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XERAL CENTRO\PERFIL COMPETENCIAL\"/>
    </mc:Choice>
  </mc:AlternateContent>
  <xr:revisionPtr revIDLastSave="0" documentId="13_ncr:1_{00D90E95-89A2-4C06-9977-6B59CC45DA2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ICIO" sheetId="1" r:id="rId1"/>
    <sheet name="GENERAL" sheetId="44" r:id="rId2"/>
    <sheet name="MATERIAS 1 ESO" sheetId="2" r:id="rId3"/>
    <sheet name="MATERIAS 2 ESO" sheetId="3" r:id="rId4"/>
    <sheet name="MATERIAS 2 ESO PMAR" sheetId="4" r:id="rId5"/>
    <sheet name="MATERIAS 3 ESO" sheetId="5" r:id="rId6"/>
    <sheet name="MATERIAS 3 ESO DIVER" sheetId="6" r:id="rId7"/>
    <sheet name="MATERIAS 4 ESO" sheetId="7" r:id="rId8"/>
    <sheet name="MATERIAS 4 ESO DIVER" sheetId="8" r:id="rId9"/>
    <sheet name="ALUMNOS 1 ESO" sheetId="23" r:id="rId10"/>
    <sheet name="ALUMNOS 2 ESO" sheetId="24" r:id="rId11"/>
    <sheet name="ALUMNOS 2 ESO PMAR" sheetId="25" r:id="rId12"/>
    <sheet name="ALUMOS 3 ESO" sheetId="26" r:id="rId13"/>
    <sheet name="ALUMNOS 3 ESO DIVER" sheetId="27" r:id="rId14"/>
    <sheet name="ALUMNOS 4 ESO" sheetId="28" r:id="rId15"/>
    <sheet name="ALUMNOS 4 ESO DIVER" sheetId="29" r:id="rId16"/>
    <sheet name="ESNUMERO 1 ESO" sheetId="30" r:id="rId17"/>
    <sheet name="ESNUMERO 2 ESO" sheetId="31" r:id="rId18"/>
    <sheet name="ES NUMERO 2 ESO PMAR" sheetId="32" r:id="rId19"/>
    <sheet name="ES NUMERO 3 ESO" sheetId="33" r:id="rId20"/>
    <sheet name="ES NUMERO 3 ESO DIVER" sheetId="34" r:id="rId21"/>
    <sheet name="ES NUMERO 4 ESO" sheetId="35" r:id="rId22"/>
    <sheet name="ES NUMERO 4 ESO DIVER" sheetId="36" r:id="rId23"/>
    <sheet name="RESULTADOS 1 ESO" sheetId="37" r:id="rId24"/>
    <sheet name="RESULTADOS 2 ESO" sheetId="38" r:id="rId25"/>
    <sheet name="RESULTADOS 2 ESO PMAR" sheetId="39" r:id="rId26"/>
    <sheet name="RESULTADOS 3 ESO" sheetId="40" r:id="rId27"/>
    <sheet name="RESULTADOS 3 ESO DIVER" sheetId="41" r:id="rId28"/>
    <sheet name="RESULTADOS 4 ESO" sheetId="42" r:id="rId29"/>
    <sheet name="RESULTADOS 4 ESO DIVER" sheetId="43" r:id="rId30"/>
    <sheet name="FINAL 1º ESO" sheetId="45" r:id="rId31"/>
    <sheet name="FINAL 2º ESO" sheetId="46" r:id="rId32"/>
    <sheet name="FINAL 2º ESO PMAR" sheetId="47" r:id="rId33"/>
    <sheet name="FINAL 3º ESO" sheetId="48" r:id="rId34"/>
    <sheet name="FINAL 3º ESO DIVER" sheetId="49" r:id="rId35"/>
    <sheet name="FINAL 4º ESO" sheetId="50" r:id="rId36"/>
    <sheet name="FINIAL 4º ESO DIVER" sheetId="51" r:id="rId37"/>
  </sheets>
  <definedNames>
    <definedName name="_xlnm._FilterDatabase" localSheetId="30" hidden="1">'FINAL 1º ESO'!$A$2:$L$130</definedName>
    <definedName name="_xlnm.Print_Area" localSheetId="13">'ALUMNOS 3 ESO DIVER'!$A$2:$J$12</definedName>
    <definedName name="_xlnm.Print_Titles" localSheetId="30">'FINAL 1º ESO'!$2:$2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8" l="1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G13" i="8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U13" i="7"/>
  <c r="V13" i="7"/>
  <c r="W13" i="7"/>
  <c r="X13" i="7"/>
  <c r="Y13" i="7"/>
  <c r="Z13" i="7"/>
  <c r="AA13" i="7"/>
  <c r="AB13" i="7"/>
  <c r="AC13" i="7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G13" i="6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Y13" i="5"/>
  <c r="Z13" i="5"/>
  <c r="AA13" i="5"/>
  <c r="AB13" i="5"/>
  <c r="AC13" i="5"/>
  <c r="G13" i="5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X13" i="4"/>
  <c r="G13" i="4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G13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G37" i="3"/>
  <c r="G36" i="3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G38" i="2"/>
  <c r="Y38" i="2" l="1"/>
  <c r="A4" i="42"/>
  <c r="A5" i="42"/>
  <c r="A6" i="42"/>
  <c r="A7" i="42"/>
  <c r="A8" i="42"/>
  <c r="A9" i="42"/>
  <c r="A10" i="42"/>
  <c r="A11" i="42"/>
  <c r="A12" i="42"/>
  <c r="A13" i="42"/>
  <c r="A14" i="42"/>
  <c r="A15" i="42"/>
  <c r="A16" i="42"/>
  <c r="A17" i="42"/>
  <c r="A18" i="42"/>
  <c r="A19" i="42"/>
  <c r="A20" i="42"/>
  <c r="A21" i="42"/>
  <c r="A22" i="42"/>
  <c r="A23" i="42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A53" i="42"/>
  <c r="A54" i="42"/>
  <c r="A55" i="42"/>
  <c r="A56" i="42"/>
  <c r="A57" i="42"/>
  <c r="A58" i="42"/>
  <c r="A59" i="42"/>
  <c r="A60" i="42"/>
  <c r="A61" i="42"/>
  <c r="A62" i="42"/>
  <c r="A63" i="42"/>
  <c r="A64" i="42"/>
  <c r="A65" i="42"/>
  <c r="A66" i="42"/>
  <c r="A67" i="42"/>
  <c r="A68" i="42"/>
  <c r="A69" i="42"/>
  <c r="A70" i="42"/>
  <c r="A71" i="42"/>
  <c r="A72" i="42"/>
  <c r="A73" i="42"/>
  <c r="A74" i="42"/>
  <c r="A75" i="42"/>
  <c r="A76" i="42"/>
  <c r="A77" i="42"/>
  <c r="A78" i="42"/>
  <c r="A79" i="42"/>
  <c r="A80" i="42"/>
  <c r="A81" i="42"/>
  <c r="A82" i="42"/>
  <c r="A83" i="42"/>
  <c r="A84" i="42"/>
  <c r="A85" i="42"/>
  <c r="A86" i="42"/>
  <c r="A87" i="42"/>
  <c r="A88" i="42"/>
  <c r="A89" i="42"/>
  <c r="A90" i="42"/>
  <c r="A91" i="42"/>
  <c r="A92" i="42"/>
  <c r="A93" i="42"/>
  <c r="A94" i="42"/>
  <c r="A95" i="42"/>
  <c r="A96" i="42"/>
  <c r="A97" i="42"/>
  <c r="A98" i="42"/>
  <c r="A99" i="42"/>
  <c r="A100" i="42"/>
  <c r="A101" i="42"/>
  <c r="A102" i="42"/>
  <c r="A103" i="42"/>
  <c r="A104" i="42"/>
  <c r="A105" i="42"/>
  <c r="A106" i="42"/>
  <c r="A107" i="42"/>
  <c r="A108" i="42"/>
  <c r="A109" i="42"/>
  <c r="A110" i="42"/>
  <c r="A111" i="42"/>
  <c r="A112" i="42"/>
  <c r="A113" i="42"/>
  <c r="A114" i="42"/>
  <c r="A115" i="42"/>
  <c r="A116" i="42"/>
  <c r="A117" i="42"/>
  <c r="A118" i="42"/>
  <c r="A119" i="42"/>
  <c r="A120" i="42"/>
  <c r="A121" i="42"/>
  <c r="A122" i="42"/>
  <c r="A123" i="42"/>
  <c r="A124" i="42"/>
  <c r="A125" i="42"/>
  <c r="A126" i="42"/>
  <c r="A127" i="42"/>
  <c r="A128" i="42"/>
  <c r="A129" i="42"/>
  <c r="A130" i="42"/>
  <c r="AC36" i="8" l="1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AD36" i="8" s="1"/>
  <c r="I36" i="8"/>
  <c r="H36" i="8"/>
  <c r="G36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AD33" i="8" s="1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AD30" i="8" s="1"/>
  <c r="G30" i="8"/>
  <c r="AC29" i="8"/>
  <c r="AB29" i="8"/>
  <c r="AA29" i="8"/>
  <c r="AA37" i="8" s="1"/>
  <c r="Z29" i="8"/>
  <c r="Y29" i="8"/>
  <c r="X29" i="8"/>
  <c r="W29" i="8"/>
  <c r="W37" i="8" s="1"/>
  <c r="V29" i="8"/>
  <c r="U29" i="8"/>
  <c r="T29" i="8"/>
  <c r="S29" i="8"/>
  <c r="S37" i="8" s="1"/>
  <c r="R29" i="8"/>
  <c r="Q29" i="8"/>
  <c r="P29" i="8"/>
  <c r="O29" i="8"/>
  <c r="O37" i="8" s="1"/>
  <c r="N29" i="8"/>
  <c r="M29" i="8"/>
  <c r="L29" i="8"/>
  <c r="K29" i="8"/>
  <c r="K37" i="8" s="1"/>
  <c r="J29" i="8"/>
  <c r="I29" i="8"/>
  <c r="AD28" i="8"/>
  <c r="F28" i="8"/>
  <c r="AD4" i="8"/>
  <c r="AD5" i="8"/>
  <c r="AD6" i="8"/>
  <c r="AD7" i="8"/>
  <c r="AD8" i="8"/>
  <c r="AD9" i="8"/>
  <c r="AD10" i="8"/>
  <c r="AD11" i="8"/>
  <c r="AD12" i="8"/>
  <c r="AD3" i="8"/>
  <c r="AD4" i="7"/>
  <c r="AD5" i="7"/>
  <c r="AD6" i="7"/>
  <c r="AD7" i="7"/>
  <c r="AD8" i="7"/>
  <c r="AD9" i="7"/>
  <c r="AD10" i="7"/>
  <c r="AD11" i="7"/>
  <c r="AD12" i="7"/>
  <c r="AD4" i="6"/>
  <c r="AD5" i="6"/>
  <c r="AD6" i="6"/>
  <c r="AD7" i="6"/>
  <c r="AD8" i="6"/>
  <c r="AD9" i="6"/>
  <c r="AD10" i="6"/>
  <c r="AD11" i="6"/>
  <c r="AD12" i="6"/>
  <c r="AD11" i="5"/>
  <c r="AD12" i="5"/>
  <c r="Y4" i="4"/>
  <c r="Y5" i="4"/>
  <c r="Y6" i="4"/>
  <c r="Y7" i="4"/>
  <c r="Y8" i="4"/>
  <c r="Y9" i="4"/>
  <c r="Y10" i="4"/>
  <c r="Y11" i="4"/>
  <c r="Y12" i="4"/>
  <c r="Y4" i="3"/>
  <c r="Y5" i="3"/>
  <c r="Y6" i="3"/>
  <c r="Y7" i="3"/>
  <c r="Y8" i="3"/>
  <c r="Y9" i="3"/>
  <c r="Y10" i="3"/>
  <c r="Y11" i="3"/>
  <c r="Y12" i="3"/>
  <c r="B14" i="1"/>
  <c r="F1" i="8" l="1"/>
  <c r="F1" i="7"/>
  <c r="F1" i="6"/>
  <c r="L37" i="8"/>
  <c r="P37" i="8"/>
  <c r="T37" i="8"/>
  <c r="X37" i="8"/>
  <c r="AB37" i="8"/>
  <c r="I37" i="8"/>
  <c r="M37" i="8"/>
  <c r="Q37" i="8"/>
  <c r="U37" i="8"/>
  <c r="Y37" i="8"/>
  <c r="AC37" i="8"/>
  <c r="AD31" i="8"/>
  <c r="AD35" i="8"/>
  <c r="AD34" i="8"/>
  <c r="H29" i="8"/>
  <c r="H37" i="8" s="1"/>
  <c r="G29" i="8"/>
  <c r="G37" i="8" s="1"/>
  <c r="AD13" i="8"/>
  <c r="J37" i="8"/>
  <c r="N37" i="8"/>
  <c r="R37" i="8"/>
  <c r="V37" i="8"/>
  <c r="Z37" i="8"/>
  <c r="AD13" i="7"/>
  <c r="AE4" i="7" s="1"/>
  <c r="AE7" i="7"/>
  <c r="AE10" i="7"/>
  <c r="AE12" i="7"/>
  <c r="Y36" i="3"/>
  <c r="Y37" i="3"/>
  <c r="AD32" i="8"/>
  <c r="B2" i="51"/>
  <c r="A2" i="51"/>
  <c r="A2" i="50"/>
  <c r="A1" i="51"/>
  <c r="A1" i="50"/>
  <c r="A4" i="43"/>
  <c r="A4" i="51" s="1"/>
  <c r="B4" i="43"/>
  <c r="B4" i="51" s="1"/>
  <c r="A5" i="43"/>
  <c r="B5" i="43"/>
  <c r="B5" i="51" s="1"/>
  <c r="A6" i="43"/>
  <c r="B6" i="43"/>
  <c r="B6" i="51" s="1"/>
  <c r="A7" i="43"/>
  <c r="B7" i="43"/>
  <c r="B7" i="51" s="1"/>
  <c r="A8" i="43"/>
  <c r="B8" i="43"/>
  <c r="B8" i="51" s="1"/>
  <c r="A9" i="43"/>
  <c r="B9" i="43"/>
  <c r="B9" i="51" s="1"/>
  <c r="A10" i="43"/>
  <c r="B10" i="43"/>
  <c r="B10" i="51" s="1"/>
  <c r="A11" i="43"/>
  <c r="B11" i="43"/>
  <c r="B11" i="51" s="1"/>
  <c r="A12" i="43"/>
  <c r="B12" i="43"/>
  <c r="B12" i="51" s="1"/>
  <c r="A13" i="43"/>
  <c r="B13" i="43"/>
  <c r="B13" i="51" s="1"/>
  <c r="A14" i="43"/>
  <c r="B14" i="43"/>
  <c r="B14" i="51" s="1"/>
  <c r="A15" i="43"/>
  <c r="B15" i="43"/>
  <c r="B15" i="51" s="1"/>
  <c r="A16" i="43"/>
  <c r="B16" i="43"/>
  <c r="B16" i="51" s="1"/>
  <c r="A17" i="43"/>
  <c r="B17" i="43"/>
  <c r="B17" i="51" s="1"/>
  <c r="A18" i="43"/>
  <c r="B18" i="43"/>
  <c r="B18" i="51" s="1"/>
  <c r="A19" i="43"/>
  <c r="B19" i="43"/>
  <c r="B19" i="51" s="1"/>
  <c r="A20" i="43"/>
  <c r="B20" i="43"/>
  <c r="B20" i="51" s="1"/>
  <c r="A21" i="43"/>
  <c r="B21" i="43"/>
  <c r="B21" i="51" s="1"/>
  <c r="A22" i="43"/>
  <c r="B22" i="43"/>
  <c r="B22" i="51" s="1"/>
  <c r="A23" i="43"/>
  <c r="B23" i="43"/>
  <c r="B23" i="51" s="1"/>
  <c r="A24" i="43"/>
  <c r="B24" i="43"/>
  <c r="B24" i="51" s="1"/>
  <c r="A25" i="43"/>
  <c r="B25" i="43"/>
  <c r="B25" i="51" s="1"/>
  <c r="A26" i="43"/>
  <c r="B26" i="43"/>
  <c r="B26" i="51" s="1"/>
  <c r="A27" i="43"/>
  <c r="B27" i="43"/>
  <c r="B27" i="51" s="1"/>
  <c r="A28" i="43"/>
  <c r="B28" i="43"/>
  <c r="B28" i="51" s="1"/>
  <c r="A29" i="43"/>
  <c r="B29" i="43"/>
  <c r="B29" i="51" s="1"/>
  <c r="A30" i="43"/>
  <c r="B30" i="43"/>
  <c r="B30" i="51" s="1"/>
  <c r="A31" i="43"/>
  <c r="B31" i="43"/>
  <c r="B31" i="51" s="1"/>
  <c r="A32" i="43"/>
  <c r="B32" i="43"/>
  <c r="B32" i="51" s="1"/>
  <c r="A33" i="43"/>
  <c r="B33" i="43"/>
  <c r="B33" i="51" s="1"/>
  <c r="A34" i="43"/>
  <c r="B34" i="43"/>
  <c r="B34" i="51" s="1"/>
  <c r="A35" i="43"/>
  <c r="B35" i="43"/>
  <c r="B35" i="51" s="1"/>
  <c r="A36" i="43"/>
  <c r="B36" i="43"/>
  <c r="B36" i="51" s="1"/>
  <c r="A37" i="43"/>
  <c r="B37" i="43"/>
  <c r="B37" i="51" s="1"/>
  <c r="A38" i="43"/>
  <c r="B38" i="43"/>
  <c r="B38" i="51" s="1"/>
  <c r="A39" i="43"/>
  <c r="B39" i="43"/>
  <c r="B39" i="51" s="1"/>
  <c r="A40" i="43"/>
  <c r="B40" i="43"/>
  <c r="B40" i="51" s="1"/>
  <c r="A41" i="43"/>
  <c r="B41" i="43"/>
  <c r="B41" i="51" s="1"/>
  <c r="A42" i="43"/>
  <c r="B42" i="43"/>
  <c r="B42" i="51" s="1"/>
  <c r="A43" i="43"/>
  <c r="B43" i="43"/>
  <c r="B43" i="51" s="1"/>
  <c r="A44" i="43"/>
  <c r="B44" i="43"/>
  <c r="B44" i="51" s="1"/>
  <c r="A45" i="43"/>
  <c r="B45" i="43"/>
  <c r="B45" i="51" s="1"/>
  <c r="A46" i="43"/>
  <c r="B46" i="43"/>
  <c r="B46" i="51" s="1"/>
  <c r="A47" i="43"/>
  <c r="B47" i="43"/>
  <c r="B47" i="51" s="1"/>
  <c r="A48" i="43"/>
  <c r="B48" i="43"/>
  <c r="B48" i="51" s="1"/>
  <c r="A49" i="43"/>
  <c r="B49" i="43"/>
  <c r="B49" i="51" s="1"/>
  <c r="A50" i="43"/>
  <c r="B50" i="43"/>
  <c r="B50" i="51" s="1"/>
  <c r="A51" i="43"/>
  <c r="B51" i="43"/>
  <c r="B51" i="51" s="1"/>
  <c r="A52" i="43"/>
  <c r="B52" i="43"/>
  <c r="B52" i="51" s="1"/>
  <c r="A53" i="43"/>
  <c r="B53" i="43"/>
  <c r="B53" i="51" s="1"/>
  <c r="A54" i="43"/>
  <c r="B54" i="43"/>
  <c r="B54" i="51" s="1"/>
  <c r="A55" i="43"/>
  <c r="B55" i="43"/>
  <c r="B55" i="51" s="1"/>
  <c r="A56" i="43"/>
  <c r="B56" i="43"/>
  <c r="B56" i="51" s="1"/>
  <c r="A57" i="43"/>
  <c r="B57" i="43"/>
  <c r="B57" i="51" s="1"/>
  <c r="A58" i="43"/>
  <c r="B58" i="43"/>
  <c r="B58" i="51" s="1"/>
  <c r="A59" i="43"/>
  <c r="B59" i="43"/>
  <c r="B59" i="51" s="1"/>
  <c r="A60" i="43"/>
  <c r="B60" i="43"/>
  <c r="B60" i="51" s="1"/>
  <c r="A61" i="43"/>
  <c r="B61" i="43"/>
  <c r="B61" i="51" s="1"/>
  <c r="A62" i="43"/>
  <c r="B62" i="43"/>
  <c r="B62" i="51" s="1"/>
  <c r="A63" i="43"/>
  <c r="B63" i="43"/>
  <c r="B63" i="51" s="1"/>
  <c r="A64" i="43"/>
  <c r="B64" i="43"/>
  <c r="B64" i="51" s="1"/>
  <c r="A65" i="43"/>
  <c r="B65" i="43"/>
  <c r="B65" i="51" s="1"/>
  <c r="A66" i="43"/>
  <c r="B66" i="43"/>
  <c r="B66" i="51" s="1"/>
  <c r="A67" i="43"/>
  <c r="B67" i="43"/>
  <c r="B67" i="51" s="1"/>
  <c r="A68" i="43"/>
  <c r="B68" i="43"/>
  <c r="B68" i="51" s="1"/>
  <c r="A69" i="43"/>
  <c r="B69" i="43"/>
  <c r="B69" i="51" s="1"/>
  <c r="A70" i="43"/>
  <c r="B70" i="43"/>
  <c r="B70" i="51" s="1"/>
  <c r="A71" i="43"/>
  <c r="B71" i="43"/>
  <c r="B71" i="51" s="1"/>
  <c r="A72" i="43"/>
  <c r="B72" i="43"/>
  <c r="B72" i="51" s="1"/>
  <c r="A73" i="43"/>
  <c r="B73" i="43"/>
  <c r="B73" i="51" s="1"/>
  <c r="A74" i="43"/>
  <c r="B74" i="43"/>
  <c r="B74" i="51" s="1"/>
  <c r="A75" i="43"/>
  <c r="B75" i="43"/>
  <c r="B75" i="51" s="1"/>
  <c r="A76" i="43"/>
  <c r="B76" i="43"/>
  <c r="B76" i="51" s="1"/>
  <c r="A77" i="43"/>
  <c r="B77" i="43"/>
  <c r="B77" i="51" s="1"/>
  <c r="A78" i="43"/>
  <c r="B78" i="43"/>
  <c r="B78" i="51" s="1"/>
  <c r="A79" i="43"/>
  <c r="B79" i="43"/>
  <c r="B79" i="51" s="1"/>
  <c r="A80" i="43"/>
  <c r="B80" i="43"/>
  <c r="B80" i="51" s="1"/>
  <c r="A81" i="43"/>
  <c r="B81" i="43"/>
  <c r="B81" i="51" s="1"/>
  <c r="A82" i="43"/>
  <c r="B82" i="43"/>
  <c r="B82" i="51" s="1"/>
  <c r="A83" i="43"/>
  <c r="B83" i="43"/>
  <c r="B83" i="51" s="1"/>
  <c r="A84" i="43"/>
  <c r="B84" i="43"/>
  <c r="B84" i="51" s="1"/>
  <c r="A85" i="43"/>
  <c r="B85" i="43"/>
  <c r="B85" i="51" s="1"/>
  <c r="A86" i="43"/>
  <c r="B86" i="43"/>
  <c r="B86" i="51" s="1"/>
  <c r="A87" i="43"/>
  <c r="B87" i="43"/>
  <c r="B87" i="51" s="1"/>
  <c r="A88" i="43"/>
  <c r="B88" i="43"/>
  <c r="B88" i="51" s="1"/>
  <c r="A89" i="43"/>
  <c r="B89" i="43"/>
  <c r="B89" i="51" s="1"/>
  <c r="A90" i="43"/>
  <c r="B90" i="43"/>
  <c r="B90" i="51" s="1"/>
  <c r="A91" i="43"/>
  <c r="B91" i="43"/>
  <c r="B91" i="51" s="1"/>
  <c r="A92" i="43"/>
  <c r="B92" i="43"/>
  <c r="B92" i="51" s="1"/>
  <c r="A93" i="43"/>
  <c r="B93" i="43"/>
  <c r="B93" i="51" s="1"/>
  <c r="A94" i="43"/>
  <c r="B94" i="43"/>
  <c r="B94" i="51" s="1"/>
  <c r="A95" i="43"/>
  <c r="B95" i="43"/>
  <c r="B95" i="51" s="1"/>
  <c r="A96" i="43"/>
  <c r="B96" i="43"/>
  <c r="B96" i="51" s="1"/>
  <c r="A97" i="43"/>
  <c r="B97" i="43"/>
  <c r="B97" i="51" s="1"/>
  <c r="A98" i="43"/>
  <c r="B98" i="43"/>
  <c r="B98" i="51" s="1"/>
  <c r="A99" i="43"/>
  <c r="B99" i="43"/>
  <c r="B99" i="51" s="1"/>
  <c r="A100" i="43"/>
  <c r="B100" i="43"/>
  <c r="B100" i="51" s="1"/>
  <c r="A101" i="43"/>
  <c r="B101" i="43"/>
  <c r="B101" i="51" s="1"/>
  <c r="A102" i="43"/>
  <c r="B102" i="43"/>
  <c r="B102" i="51" s="1"/>
  <c r="A103" i="43"/>
  <c r="B103" i="43"/>
  <c r="B103" i="51" s="1"/>
  <c r="A104" i="43"/>
  <c r="B104" i="43"/>
  <c r="B104" i="51" s="1"/>
  <c r="A105" i="43"/>
  <c r="B105" i="43"/>
  <c r="B105" i="51" s="1"/>
  <c r="A106" i="43"/>
  <c r="B106" i="43"/>
  <c r="B106" i="51" s="1"/>
  <c r="A107" i="43"/>
  <c r="B107" i="43"/>
  <c r="B107" i="51" s="1"/>
  <c r="A108" i="43"/>
  <c r="B108" i="43"/>
  <c r="B108" i="51" s="1"/>
  <c r="A109" i="43"/>
  <c r="B109" i="43"/>
  <c r="B109" i="51" s="1"/>
  <c r="A110" i="43"/>
  <c r="B110" i="43"/>
  <c r="B110" i="51" s="1"/>
  <c r="A111" i="43"/>
  <c r="B111" i="43"/>
  <c r="B111" i="51" s="1"/>
  <c r="A112" i="43"/>
  <c r="B112" i="43"/>
  <c r="B112" i="51" s="1"/>
  <c r="A113" i="43"/>
  <c r="B113" i="43"/>
  <c r="B113" i="51" s="1"/>
  <c r="A114" i="43"/>
  <c r="B114" i="43"/>
  <c r="B114" i="51" s="1"/>
  <c r="A115" i="43"/>
  <c r="B115" i="43"/>
  <c r="B115" i="51" s="1"/>
  <c r="A116" i="43"/>
  <c r="B116" i="43"/>
  <c r="B116" i="51" s="1"/>
  <c r="A117" i="43"/>
  <c r="B117" i="43"/>
  <c r="B117" i="51" s="1"/>
  <c r="A118" i="43"/>
  <c r="B118" i="43"/>
  <c r="B118" i="51" s="1"/>
  <c r="A119" i="43"/>
  <c r="B119" i="43"/>
  <c r="B119" i="51" s="1"/>
  <c r="A120" i="43"/>
  <c r="E120" i="43" s="1"/>
  <c r="B120" i="43"/>
  <c r="B120" i="51" s="1"/>
  <c r="A121" i="43"/>
  <c r="H121" i="43" s="1"/>
  <c r="B121" i="43"/>
  <c r="B121" i="51" s="1"/>
  <c r="A122" i="43"/>
  <c r="F122" i="43" s="1"/>
  <c r="B122" i="43"/>
  <c r="B122" i="51" s="1"/>
  <c r="A123" i="43"/>
  <c r="J123" i="43" s="1"/>
  <c r="B123" i="43"/>
  <c r="B123" i="51" s="1"/>
  <c r="A124" i="43"/>
  <c r="H124" i="43" s="1"/>
  <c r="B124" i="43"/>
  <c r="B124" i="51" s="1"/>
  <c r="A125" i="43"/>
  <c r="K125" i="43" s="1"/>
  <c r="B125" i="43"/>
  <c r="B125" i="51" s="1"/>
  <c r="A126" i="43"/>
  <c r="D126" i="43" s="1"/>
  <c r="B126" i="43"/>
  <c r="B126" i="51" s="1"/>
  <c r="A127" i="43"/>
  <c r="L127" i="43" s="1"/>
  <c r="B127" i="43"/>
  <c r="B127" i="51" s="1"/>
  <c r="A128" i="43"/>
  <c r="E128" i="43" s="1"/>
  <c r="B128" i="43"/>
  <c r="B128" i="51" s="1"/>
  <c r="A129" i="43"/>
  <c r="C129" i="43" s="1"/>
  <c r="B129" i="43"/>
  <c r="B129" i="51" s="1"/>
  <c r="A130" i="43"/>
  <c r="F130" i="43" s="1"/>
  <c r="B130" i="43"/>
  <c r="B130" i="51" s="1"/>
  <c r="B3" i="43"/>
  <c r="B3" i="51" s="1"/>
  <c r="A3" i="43"/>
  <c r="A3" i="42"/>
  <c r="A3" i="50" s="1"/>
  <c r="A4" i="50"/>
  <c r="A5" i="50"/>
  <c r="A6" i="50"/>
  <c r="A7" i="50"/>
  <c r="A8" i="50"/>
  <c r="A9" i="50"/>
  <c r="A10" i="50"/>
  <c r="A11" i="50"/>
  <c r="A12" i="50"/>
  <c r="A13" i="50"/>
  <c r="A14" i="50"/>
  <c r="A15" i="50"/>
  <c r="A16" i="50"/>
  <c r="A17" i="50"/>
  <c r="A18" i="50"/>
  <c r="A19" i="50"/>
  <c r="A20" i="50"/>
  <c r="A21" i="50"/>
  <c r="A22" i="50"/>
  <c r="A23" i="50"/>
  <c r="A24" i="50"/>
  <c r="A25" i="50"/>
  <c r="A26" i="50"/>
  <c r="A27" i="50"/>
  <c r="A28" i="50"/>
  <c r="A29" i="50"/>
  <c r="A30" i="50"/>
  <c r="A31" i="50"/>
  <c r="A32" i="50"/>
  <c r="A33" i="50"/>
  <c r="A34" i="50"/>
  <c r="A35" i="50"/>
  <c r="A36" i="50"/>
  <c r="A37" i="50"/>
  <c r="A38" i="50"/>
  <c r="A39" i="50"/>
  <c r="A40" i="50"/>
  <c r="A41" i="50"/>
  <c r="A42" i="50"/>
  <c r="A43" i="50"/>
  <c r="A44" i="50"/>
  <c r="A45" i="50"/>
  <c r="A46" i="50"/>
  <c r="A47" i="50"/>
  <c r="A48" i="50"/>
  <c r="A49" i="50"/>
  <c r="A50" i="50"/>
  <c r="A51" i="50"/>
  <c r="A52" i="50"/>
  <c r="A53" i="50"/>
  <c r="A54" i="50"/>
  <c r="A55" i="50"/>
  <c r="A56" i="50"/>
  <c r="A57" i="50"/>
  <c r="A58" i="50"/>
  <c r="A59" i="50"/>
  <c r="A60" i="50"/>
  <c r="A61" i="50"/>
  <c r="A62" i="50"/>
  <c r="A63" i="50"/>
  <c r="A64" i="50"/>
  <c r="A65" i="50"/>
  <c r="A66" i="50"/>
  <c r="A67" i="50"/>
  <c r="A68" i="50"/>
  <c r="A69" i="50"/>
  <c r="A70" i="50"/>
  <c r="A71" i="50"/>
  <c r="A72" i="50"/>
  <c r="A73" i="50"/>
  <c r="A74" i="50"/>
  <c r="A75" i="50"/>
  <c r="A76" i="50"/>
  <c r="A77" i="50"/>
  <c r="A78" i="50"/>
  <c r="A79" i="50"/>
  <c r="A80" i="50"/>
  <c r="A81" i="50"/>
  <c r="A82" i="50"/>
  <c r="A83" i="50"/>
  <c r="A84" i="50"/>
  <c r="A85" i="50"/>
  <c r="A86" i="50"/>
  <c r="A87" i="50"/>
  <c r="A88" i="50"/>
  <c r="A89" i="50"/>
  <c r="A90" i="50"/>
  <c r="A91" i="50"/>
  <c r="A92" i="50"/>
  <c r="A93" i="50"/>
  <c r="A94" i="50"/>
  <c r="A95" i="50"/>
  <c r="A96" i="50"/>
  <c r="A97" i="50"/>
  <c r="A98" i="50"/>
  <c r="A99" i="50"/>
  <c r="A100" i="50"/>
  <c r="A101" i="50"/>
  <c r="A102" i="50"/>
  <c r="A103" i="50"/>
  <c r="A104" i="50"/>
  <c r="A105" i="50"/>
  <c r="A106" i="50"/>
  <c r="A107" i="50"/>
  <c r="A108" i="50"/>
  <c r="A109" i="50"/>
  <c r="A110" i="50"/>
  <c r="A111" i="50"/>
  <c r="A112" i="50"/>
  <c r="A113" i="50"/>
  <c r="A114" i="50"/>
  <c r="A115" i="50"/>
  <c r="A116" i="50"/>
  <c r="A117" i="50"/>
  <c r="A118" i="50"/>
  <c r="A119" i="50"/>
  <c r="A120" i="50"/>
  <c r="A121" i="50"/>
  <c r="A122" i="50"/>
  <c r="A123" i="50"/>
  <c r="A124" i="50"/>
  <c r="A125" i="50"/>
  <c r="A126" i="50"/>
  <c r="A127" i="50"/>
  <c r="A128" i="50"/>
  <c r="A129" i="50"/>
  <c r="A130" i="50"/>
  <c r="B2" i="50"/>
  <c r="A2" i="49"/>
  <c r="B4" i="42"/>
  <c r="B4" i="50" s="1"/>
  <c r="B5" i="42"/>
  <c r="B5" i="50" s="1"/>
  <c r="B6" i="42"/>
  <c r="B6" i="50" s="1"/>
  <c r="B7" i="42"/>
  <c r="B7" i="50" s="1"/>
  <c r="B8" i="42"/>
  <c r="B8" i="50" s="1"/>
  <c r="B9" i="42"/>
  <c r="B9" i="50" s="1"/>
  <c r="B10" i="42"/>
  <c r="B10" i="50" s="1"/>
  <c r="B11" i="42"/>
  <c r="B11" i="50" s="1"/>
  <c r="B12" i="42"/>
  <c r="B12" i="50" s="1"/>
  <c r="B13" i="42"/>
  <c r="B13" i="50" s="1"/>
  <c r="B14" i="42"/>
  <c r="B14" i="50" s="1"/>
  <c r="B15" i="42"/>
  <c r="B15" i="50" s="1"/>
  <c r="B16" i="42"/>
  <c r="B16" i="50" s="1"/>
  <c r="B17" i="42"/>
  <c r="B17" i="50" s="1"/>
  <c r="B18" i="42"/>
  <c r="B18" i="50" s="1"/>
  <c r="B19" i="42"/>
  <c r="B19" i="50" s="1"/>
  <c r="B20" i="42"/>
  <c r="B20" i="50" s="1"/>
  <c r="B21" i="42"/>
  <c r="B21" i="50" s="1"/>
  <c r="B22" i="42"/>
  <c r="B22" i="50" s="1"/>
  <c r="B23" i="42"/>
  <c r="B23" i="50" s="1"/>
  <c r="B24" i="42"/>
  <c r="B24" i="50" s="1"/>
  <c r="B25" i="42"/>
  <c r="B25" i="50" s="1"/>
  <c r="B26" i="42"/>
  <c r="B26" i="50" s="1"/>
  <c r="B27" i="42"/>
  <c r="B27" i="50" s="1"/>
  <c r="B28" i="42"/>
  <c r="B28" i="50" s="1"/>
  <c r="B29" i="42"/>
  <c r="B29" i="50" s="1"/>
  <c r="B30" i="42"/>
  <c r="B30" i="50" s="1"/>
  <c r="B31" i="42"/>
  <c r="B31" i="50" s="1"/>
  <c r="B32" i="42"/>
  <c r="B32" i="50" s="1"/>
  <c r="B33" i="42"/>
  <c r="B33" i="50" s="1"/>
  <c r="B34" i="42"/>
  <c r="B34" i="50" s="1"/>
  <c r="B35" i="42"/>
  <c r="B35" i="50" s="1"/>
  <c r="B36" i="42"/>
  <c r="B36" i="50" s="1"/>
  <c r="B37" i="42"/>
  <c r="B37" i="50" s="1"/>
  <c r="B38" i="42"/>
  <c r="B38" i="50" s="1"/>
  <c r="B39" i="42"/>
  <c r="B39" i="50" s="1"/>
  <c r="B40" i="42"/>
  <c r="B40" i="50" s="1"/>
  <c r="B41" i="42"/>
  <c r="B41" i="50" s="1"/>
  <c r="B42" i="42"/>
  <c r="B42" i="50" s="1"/>
  <c r="B43" i="42"/>
  <c r="B43" i="50" s="1"/>
  <c r="B44" i="42"/>
  <c r="B44" i="50" s="1"/>
  <c r="B45" i="42"/>
  <c r="B45" i="50" s="1"/>
  <c r="B46" i="42"/>
  <c r="B46" i="50" s="1"/>
  <c r="B47" i="42"/>
  <c r="B47" i="50" s="1"/>
  <c r="B48" i="42"/>
  <c r="B48" i="50" s="1"/>
  <c r="B49" i="42"/>
  <c r="B49" i="50" s="1"/>
  <c r="B50" i="42"/>
  <c r="B50" i="50" s="1"/>
  <c r="B51" i="42"/>
  <c r="B51" i="50" s="1"/>
  <c r="B52" i="42"/>
  <c r="B52" i="50" s="1"/>
  <c r="B53" i="42"/>
  <c r="B53" i="50" s="1"/>
  <c r="B54" i="42"/>
  <c r="B54" i="50" s="1"/>
  <c r="B55" i="42"/>
  <c r="B55" i="50" s="1"/>
  <c r="B56" i="42"/>
  <c r="B56" i="50" s="1"/>
  <c r="B57" i="42"/>
  <c r="B57" i="50" s="1"/>
  <c r="B58" i="42"/>
  <c r="B58" i="50" s="1"/>
  <c r="B59" i="42"/>
  <c r="B59" i="50" s="1"/>
  <c r="B60" i="42"/>
  <c r="B60" i="50" s="1"/>
  <c r="B61" i="42"/>
  <c r="B61" i="50" s="1"/>
  <c r="B62" i="42"/>
  <c r="B62" i="50" s="1"/>
  <c r="B63" i="42"/>
  <c r="B63" i="50" s="1"/>
  <c r="B64" i="42"/>
  <c r="B64" i="50" s="1"/>
  <c r="B65" i="42"/>
  <c r="B65" i="50" s="1"/>
  <c r="B66" i="42"/>
  <c r="B66" i="50" s="1"/>
  <c r="B67" i="42"/>
  <c r="B67" i="50" s="1"/>
  <c r="B68" i="42"/>
  <c r="B68" i="50" s="1"/>
  <c r="B69" i="42"/>
  <c r="B69" i="50" s="1"/>
  <c r="B70" i="42"/>
  <c r="B70" i="50" s="1"/>
  <c r="B71" i="42"/>
  <c r="B71" i="50" s="1"/>
  <c r="B72" i="42"/>
  <c r="B72" i="50" s="1"/>
  <c r="B73" i="42"/>
  <c r="B73" i="50" s="1"/>
  <c r="B74" i="42"/>
  <c r="B74" i="50" s="1"/>
  <c r="B75" i="42"/>
  <c r="B75" i="50" s="1"/>
  <c r="B76" i="42"/>
  <c r="B76" i="50" s="1"/>
  <c r="B77" i="42"/>
  <c r="B77" i="50" s="1"/>
  <c r="B78" i="42"/>
  <c r="B78" i="50" s="1"/>
  <c r="B79" i="42"/>
  <c r="B79" i="50" s="1"/>
  <c r="B80" i="42"/>
  <c r="B80" i="50" s="1"/>
  <c r="B81" i="42"/>
  <c r="B81" i="50" s="1"/>
  <c r="B82" i="42"/>
  <c r="B82" i="50" s="1"/>
  <c r="B83" i="42"/>
  <c r="B83" i="50" s="1"/>
  <c r="B84" i="42"/>
  <c r="B84" i="50" s="1"/>
  <c r="B85" i="42"/>
  <c r="B85" i="50" s="1"/>
  <c r="B86" i="42"/>
  <c r="B86" i="50" s="1"/>
  <c r="B87" i="42"/>
  <c r="B87" i="50" s="1"/>
  <c r="B88" i="42"/>
  <c r="B88" i="50" s="1"/>
  <c r="B89" i="42"/>
  <c r="B89" i="50" s="1"/>
  <c r="B90" i="42"/>
  <c r="B90" i="50" s="1"/>
  <c r="B91" i="42"/>
  <c r="B91" i="50" s="1"/>
  <c r="B92" i="42"/>
  <c r="B92" i="50" s="1"/>
  <c r="B93" i="42"/>
  <c r="B93" i="50" s="1"/>
  <c r="B94" i="42"/>
  <c r="B94" i="50" s="1"/>
  <c r="B95" i="42"/>
  <c r="B95" i="50" s="1"/>
  <c r="B96" i="42"/>
  <c r="B96" i="50" s="1"/>
  <c r="B97" i="42"/>
  <c r="B97" i="50" s="1"/>
  <c r="B98" i="42"/>
  <c r="B98" i="50" s="1"/>
  <c r="B99" i="42"/>
  <c r="B99" i="50" s="1"/>
  <c r="B100" i="42"/>
  <c r="B100" i="50" s="1"/>
  <c r="B101" i="42"/>
  <c r="B101" i="50" s="1"/>
  <c r="B102" i="42"/>
  <c r="B102" i="50" s="1"/>
  <c r="B103" i="42"/>
  <c r="B103" i="50" s="1"/>
  <c r="B104" i="42"/>
  <c r="B104" i="50" s="1"/>
  <c r="B105" i="42"/>
  <c r="B105" i="50" s="1"/>
  <c r="B106" i="42"/>
  <c r="B106" i="50" s="1"/>
  <c r="B107" i="42"/>
  <c r="B107" i="50" s="1"/>
  <c r="B108" i="42"/>
  <c r="B108" i="50" s="1"/>
  <c r="B109" i="42"/>
  <c r="B109" i="50" s="1"/>
  <c r="B110" i="42"/>
  <c r="B110" i="50" s="1"/>
  <c r="B111" i="42"/>
  <c r="B111" i="50" s="1"/>
  <c r="B112" i="42"/>
  <c r="B112" i="50" s="1"/>
  <c r="B113" i="42"/>
  <c r="B113" i="50" s="1"/>
  <c r="B114" i="42"/>
  <c r="B114" i="50" s="1"/>
  <c r="B115" i="42"/>
  <c r="B115" i="50" s="1"/>
  <c r="B116" i="42"/>
  <c r="B116" i="50" s="1"/>
  <c r="B117" i="42"/>
  <c r="B117" i="50" s="1"/>
  <c r="B118" i="42"/>
  <c r="B118" i="50" s="1"/>
  <c r="B119" i="42"/>
  <c r="B119" i="50" s="1"/>
  <c r="B120" i="42"/>
  <c r="B120" i="50" s="1"/>
  <c r="C120" i="42"/>
  <c r="D120" i="42"/>
  <c r="E120" i="42"/>
  <c r="F120" i="42"/>
  <c r="G120" i="42"/>
  <c r="H120" i="42"/>
  <c r="I120" i="42"/>
  <c r="J120" i="42"/>
  <c r="K120" i="42"/>
  <c r="L120" i="42"/>
  <c r="B121" i="42"/>
  <c r="B121" i="50" s="1"/>
  <c r="C121" i="42"/>
  <c r="D121" i="42"/>
  <c r="E121" i="42"/>
  <c r="F121" i="42"/>
  <c r="G121" i="42"/>
  <c r="H121" i="42"/>
  <c r="I121" i="42"/>
  <c r="J121" i="42"/>
  <c r="K121" i="42"/>
  <c r="L121" i="42"/>
  <c r="B122" i="42"/>
  <c r="B122" i="50" s="1"/>
  <c r="C122" i="42"/>
  <c r="D122" i="42"/>
  <c r="E122" i="42"/>
  <c r="F122" i="42"/>
  <c r="G122" i="42"/>
  <c r="H122" i="42"/>
  <c r="I122" i="42"/>
  <c r="J122" i="42"/>
  <c r="K122" i="42"/>
  <c r="L122" i="42"/>
  <c r="B123" i="42"/>
  <c r="B123" i="50" s="1"/>
  <c r="C123" i="42"/>
  <c r="D123" i="42"/>
  <c r="E123" i="42"/>
  <c r="F123" i="42"/>
  <c r="G123" i="42"/>
  <c r="H123" i="42"/>
  <c r="I123" i="42"/>
  <c r="J123" i="42"/>
  <c r="K123" i="42"/>
  <c r="L123" i="42"/>
  <c r="B124" i="42"/>
  <c r="B124" i="50" s="1"/>
  <c r="C124" i="42"/>
  <c r="D124" i="42"/>
  <c r="E124" i="42"/>
  <c r="F124" i="42"/>
  <c r="G124" i="42"/>
  <c r="H124" i="42"/>
  <c r="I124" i="42"/>
  <c r="J124" i="42"/>
  <c r="K124" i="42"/>
  <c r="L124" i="42"/>
  <c r="B125" i="42"/>
  <c r="B125" i="50" s="1"/>
  <c r="C125" i="42"/>
  <c r="D125" i="42"/>
  <c r="E125" i="42"/>
  <c r="F125" i="42"/>
  <c r="G125" i="42"/>
  <c r="H125" i="42"/>
  <c r="I125" i="42"/>
  <c r="J125" i="42"/>
  <c r="K125" i="42"/>
  <c r="L125" i="42"/>
  <c r="B126" i="42"/>
  <c r="B126" i="50" s="1"/>
  <c r="C126" i="42"/>
  <c r="D126" i="42"/>
  <c r="E126" i="42"/>
  <c r="F126" i="42"/>
  <c r="G126" i="42"/>
  <c r="H126" i="42"/>
  <c r="I126" i="42"/>
  <c r="J126" i="42"/>
  <c r="K126" i="42"/>
  <c r="L126" i="42"/>
  <c r="B127" i="42"/>
  <c r="B127" i="50" s="1"/>
  <c r="C127" i="42"/>
  <c r="D127" i="42"/>
  <c r="E127" i="42"/>
  <c r="F127" i="42"/>
  <c r="G127" i="42"/>
  <c r="H127" i="42"/>
  <c r="I127" i="42"/>
  <c r="J127" i="42"/>
  <c r="K127" i="42"/>
  <c r="L127" i="42"/>
  <c r="B128" i="42"/>
  <c r="B128" i="50" s="1"/>
  <c r="C128" i="42"/>
  <c r="D128" i="42"/>
  <c r="E128" i="42"/>
  <c r="F128" i="42"/>
  <c r="G128" i="42"/>
  <c r="H128" i="42"/>
  <c r="I128" i="42"/>
  <c r="J128" i="42"/>
  <c r="K128" i="42"/>
  <c r="L128" i="42"/>
  <c r="B129" i="42"/>
  <c r="B129" i="50" s="1"/>
  <c r="C129" i="42"/>
  <c r="D129" i="42"/>
  <c r="E129" i="42"/>
  <c r="F129" i="42"/>
  <c r="G129" i="42"/>
  <c r="H129" i="42"/>
  <c r="I129" i="42"/>
  <c r="J129" i="42"/>
  <c r="K129" i="42"/>
  <c r="L129" i="42"/>
  <c r="B130" i="42"/>
  <c r="B130" i="50" s="1"/>
  <c r="C130" i="42"/>
  <c r="D130" i="42"/>
  <c r="E130" i="42"/>
  <c r="F130" i="42"/>
  <c r="G130" i="42"/>
  <c r="H130" i="42"/>
  <c r="I130" i="42"/>
  <c r="J130" i="42"/>
  <c r="K130" i="42"/>
  <c r="L130" i="42"/>
  <c r="AB29" i="7"/>
  <c r="AC29" i="7"/>
  <c r="H30" i="7"/>
  <c r="L30" i="7"/>
  <c r="X30" i="7"/>
  <c r="AB30" i="7"/>
  <c r="AC30" i="7"/>
  <c r="R31" i="7"/>
  <c r="AB31" i="7"/>
  <c r="AC31" i="7"/>
  <c r="H32" i="7"/>
  <c r="K32" i="7"/>
  <c r="L32" i="7"/>
  <c r="O32" i="7"/>
  <c r="P32" i="7"/>
  <c r="S32" i="7"/>
  <c r="T32" i="7"/>
  <c r="W32" i="7"/>
  <c r="X32" i="7"/>
  <c r="AA32" i="7"/>
  <c r="AB32" i="7"/>
  <c r="AC32" i="7"/>
  <c r="I33" i="7"/>
  <c r="J33" i="7"/>
  <c r="M33" i="7"/>
  <c r="N33" i="7"/>
  <c r="Q33" i="7"/>
  <c r="R33" i="7"/>
  <c r="U33" i="7"/>
  <c r="V33" i="7"/>
  <c r="Y33" i="7"/>
  <c r="Z33" i="7"/>
  <c r="AB33" i="7"/>
  <c r="AC33" i="7"/>
  <c r="P34" i="7"/>
  <c r="T34" i="7"/>
  <c r="AB34" i="7"/>
  <c r="AC34" i="7"/>
  <c r="J35" i="7"/>
  <c r="Z35" i="7"/>
  <c r="AB35" i="7"/>
  <c r="AC35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G36" i="7"/>
  <c r="G34" i="7"/>
  <c r="G31" i="7"/>
  <c r="AD28" i="7"/>
  <c r="F28" i="7"/>
  <c r="T30" i="7"/>
  <c r="J31" i="7"/>
  <c r="I32" i="7"/>
  <c r="K33" i="7"/>
  <c r="R35" i="7"/>
  <c r="AD3" i="7"/>
  <c r="K29" i="7" s="1"/>
  <c r="AD29" i="8" l="1"/>
  <c r="AE5" i="7"/>
  <c r="AD36" i="7"/>
  <c r="AE9" i="7"/>
  <c r="AE4" i="8"/>
  <c r="AE8" i="8"/>
  <c r="AE12" i="8"/>
  <c r="AE5" i="8"/>
  <c r="AE9" i="8"/>
  <c r="AE13" i="8"/>
  <c r="AE6" i="8"/>
  <c r="AE10" i="8"/>
  <c r="AE7" i="8"/>
  <c r="AE11" i="8"/>
  <c r="AE3" i="8"/>
  <c r="AE8" i="7"/>
  <c r="AE6" i="7"/>
  <c r="AE11" i="7"/>
  <c r="Z29" i="7"/>
  <c r="R29" i="7"/>
  <c r="J29" i="7"/>
  <c r="Y29" i="7"/>
  <c r="Q29" i="7"/>
  <c r="I29" i="7"/>
  <c r="V29" i="7"/>
  <c r="N29" i="7"/>
  <c r="AE3" i="7"/>
  <c r="U29" i="7"/>
  <c r="M29" i="7"/>
  <c r="AC37" i="7"/>
  <c r="F125" i="43"/>
  <c r="D123" i="43"/>
  <c r="H129" i="43"/>
  <c r="C121" i="43"/>
  <c r="G127" i="43"/>
  <c r="D130" i="43"/>
  <c r="L126" i="43"/>
  <c r="J124" i="43"/>
  <c r="I122" i="43"/>
  <c r="H120" i="43"/>
  <c r="I130" i="43"/>
  <c r="H128" i="43"/>
  <c r="F126" i="43"/>
  <c r="E124" i="43"/>
  <c r="D122" i="43"/>
  <c r="A129" i="51"/>
  <c r="E129" i="43"/>
  <c r="I129" i="43"/>
  <c r="A127" i="51"/>
  <c r="E127" i="43"/>
  <c r="I127" i="43"/>
  <c r="A125" i="51"/>
  <c r="E125" i="43"/>
  <c r="I125" i="43"/>
  <c r="A123" i="51"/>
  <c r="E123" i="43"/>
  <c r="I123" i="43"/>
  <c r="A121" i="51"/>
  <c r="E121" i="43"/>
  <c r="I121" i="43"/>
  <c r="A119" i="51"/>
  <c r="A117" i="51"/>
  <c r="A115" i="51"/>
  <c r="A113" i="51"/>
  <c r="A111" i="51"/>
  <c r="A109" i="51"/>
  <c r="A107" i="51"/>
  <c r="A105" i="51"/>
  <c r="A103" i="51"/>
  <c r="A101" i="51"/>
  <c r="A99" i="51"/>
  <c r="A97" i="51"/>
  <c r="A95" i="51"/>
  <c r="A93" i="51"/>
  <c r="A91" i="51"/>
  <c r="A89" i="51"/>
  <c r="A87" i="51"/>
  <c r="A85" i="51"/>
  <c r="A83" i="51"/>
  <c r="A81" i="51"/>
  <c r="A79" i="51"/>
  <c r="A77" i="51"/>
  <c r="A75" i="51"/>
  <c r="A73" i="51"/>
  <c r="A71" i="51"/>
  <c r="A69" i="51"/>
  <c r="A67" i="51"/>
  <c r="A65" i="51"/>
  <c r="A63" i="51"/>
  <c r="A61" i="51"/>
  <c r="A59" i="51"/>
  <c r="A57" i="51"/>
  <c r="A55" i="51"/>
  <c r="A53" i="51"/>
  <c r="A51" i="51"/>
  <c r="A49" i="51"/>
  <c r="A47" i="51"/>
  <c r="A45" i="51"/>
  <c r="A43" i="51"/>
  <c r="A41" i="51"/>
  <c r="A39" i="51"/>
  <c r="A37" i="51"/>
  <c r="A35" i="51"/>
  <c r="A33" i="51"/>
  <c r="A31" i="51"/>
  <c r="A29" i="51"/>
  <c r="A27" i="51"/>
  <c r="A25" i="51"/>
  <c r="A23" i="51"/>
  <c r="A21" i="51"/>
  <c r="A19" i="51"/>
  <c r="A17" i="51"/>
  <c r="A15" i="51"/>
  <c r="A13" i="51"/>
  <c r="A11" i="51"/>
  <c r="A9" i="51"/>
  <c r="A7" i="51"/>
  <c r="A5" i="51"/>
  <c r="H130" i="43"/>
  <c r="L129" i="43"/>
  <c r="G129" i="43"/>
  <c r="L128" i="43"/>
  <c r="F128" i="43"/>
  <c r="K127" i="43"/>
  <c r="F127" i="43"/>
  <c r="J126" i="43"/>
  <c r="E126" i="43"/>
  <c r="J125" i="43"/>
  <c r="D125" i="43"/>
  <c r="I124" i="43"/>
  <c r="D124" i="43"/>
  <c r="H123" i="43"/>
  <c r="C123" i="43"/>
  <c r="H122" i="43"/>
  <c r="L121" i="43"/>
  <c r="G121" i="43"/>
  <c r="L120" i="43"/>
  <c r="F120" i="43"/>
  <c r="L130" i="43"/>
  <c r="K129" i="43"/>
  <c r="F129" i="43"/>
  <c r="J128" i="43"/>
  <c r="J127" i="43"/>
  <c r="D127" i="43"/>
  <c r="I126" i="43"/>
  <c r="H125" i="43"/>
  <c r="C125" i="43"/>
  <c r="L123" i="43"/>
  <c r="G123" i="43"/>
  <c r="L122" i="43"/>
  <c r="K121" i="43"/>
  <c r="F121" i="43"/>
  <c r="J120" i="43"/>
  <c r="A130" i="51"/>
  <c r="C130" i="43"/>
  <c r="G130" i="43"/>
  <c r="K130" i="43"/>
  <c r="A128" i="51"/>
  <c r="C128" i="43"/>
  <c r="G128" i="43"/>
  <c r="K128" i="43"/>
  <c r="A126" i="51"/>
  <c r="C126" i="43"/>
  <c r="G126" i="43"/>
  <c r="K126" i="43"/>
  <c r="A124" i="51"/>
  <c r="C124" i="43"/>
  <c r="G124" i="43"/>
  <c r="K124" i="43"/>
  <c r="A122" i="51"/>
  <c r="C122" i="43"/>
  <c r="G122" i="43"/>
  <c r="K122" i="43"/>
  <c r="A120" i="51"/>
  <c r="C120" i="43"/>
  <c r="G120" i="43"/>
  <c r="K120" i="43"/>
  <c r="A118" i="51"/>
  <c r="A116" i="51"/>
  <c r="A114" i="51"/>
  <c r="A112" i="51"/>
  <c r="A110" i="51"/>
  <c r="A108" i="51"/>
  <c r="A106" i="51"/>
  <c r="A104" i="51"/>
  <c r="A102" i="51"/>
  <c r="A100" i="51"/>
  <c r="A98" i="51"/>
  <c r="A96" i="51"/>
  <c r="A94" i="51"/>
  <c r="A92" i="51"/>
  <c r="A90" i="51"/>
  <c r="A88" i="51"/>
  <c r="A86" i="51"/>
  <c r="A84" i="51"/>
  <c r="A82" i="51"/>
  <c r="A80" i="51"/>
  <c r="A78" i="51"/>
  <c r="A76" i="51"/>
  <c r="A74" i="51"/>
  <c r="A72" i="51"/>
  <c r="A70" i="51"/>
  <c r="A68" i="51"/>
  <c r="A66" i="51"/>
  <c r="A64" i="51"/>
  <c r="A62" i="51"/>
  <c r="A60" i="51"/>
  <c r="A58" i="51"/>
  <c r="A56" i="51"/>
  <c r="A54" i="51"/>
  <c r="A52" i="51"/>
  <c r="A50" i="51"/>
  <c r="A48" i="51"/>
  <c r="A46" i="51"/>
  <c r="A44" i="51"/>
  <c r="A42" i="51"/>
  <c r="A40" i="51"/>
  <c r="A38" i="51"/>
  <c r="A36" i="51"/>
  <c r="A34" i="51"/>
  <c r="A32" i="51"/>
  <c r="A30" i="51"/>
  <c r="A28" i="51"/>
  <c r="A26" i="51"/>
  <c r="A24" i="51"/>
  <c r="A22" i="51"/>
  <c r="A20" i="51"/>
  <c r="A18" i="51"/>
  <c r="A16" i="51"/>
  <c r="A14" i="51"/>
  <c r="A12" i="51"/>
  <c r="A10" i="51"/>
  <c r="A8" i="51"/>
  <c r="A6" i="51"/>
  <c r="J130" i="43"/>
  <c r="E130" i="43"/>
  <c r="J129" i="43"/>
  <c r="D129" i="43"/>
  <c r="I128" i="43"/>
  <c r="D128" i="43"/>
  <c r="H127" i="43"/>
  <c r="C127" i="43"/>
  <c r="H126" i="43"/>
  <c r="L125" i="43"/>
  <c r="G125" i="43"/>
  <c r="L124" i="43"/>
  <c r="F124" i="43"/>
  <c r="K123" i="43"/>
  <c r="F123" i="43"/>
  <c r="J122" i="43"/>
  <c r="E122" i="43"/>
  <c r="J121" i="43"/>
  <c r="D121" i="43"/>
  <c r="I120" i="43"/>
  <c r="D120" i="43"/>
  <c r="A3" i="51"/>
  <c r="AB37" i="7"/>
  <c r="I34" i="7"/>
  <c r="M34" i="7"/>
  <c r="Q34" i="7"/>
  <c r="U34" i="7"/>
  <c r="Y34" i="7"/>
  <c r="K34" i="7"/>
  <c r="O34" i="7"/>
  <c r="W34" i="7"/>
  <c r="J34" i="7"/>
  <c r="N34" i="7"/>
  <c r="R34" i="7"/>
  <c r="V34" i="7"/>
  <c r="Z34" i="7"/>
  <c r="S34" i="7"/>
  <c r="AA34" i="7"/>
  <c r="G35" i="7"/>
  <c r="L34" i="7"/>
  <c r="K35" i="7"/>
  <c r="O35" i="7"/>
  <c r="S35" i="7"/>
  <c r="W35" i="7"/>
  <c r="AA35" i="7"/>
  <c r="I35" i="7"/>
  <c r="Q35" i="7"/>
  <c r="Y35" i="7"/>
  <c r="H35" i="7"/>
  <c r="L35" i="7"/>
  <c r="P35" i="7"/>
  <c r="T35" i="7"/>
  <c r="X35" i="7"/>
  <c r="M35" i="7"/>
  <c r="U35" i="7"/>
  <c r="K31" i="7"/>
  <c r="O31" i="7"/>
  <c r="S31" i="7"/>
  <c r="W31" i="7"/>
  <c r="AA31" i="7"/>
  <c r="M31" i="7"/>
  <c r="U31" i="7"/>
  <c r="H31" i="7"/>
  <c r="L31" i="7"/>
  <c r="P31" i="7"/>
  <c r="T31" i="7"/>
  <c r="X31" i="7"/>
  <c r="I31" i="7"/>
  <c r="Q31" i="7"/>
  <c r="Y31" i="7"/>
  <c r="V35" i="7"/>
  <c r="N31" i="7"/>
  <c r="I30" i="7"/>
  <c r="M30" i="7"/>
  <c r="Q30" i="7"/>
  <c r="U30" i="7"/>
  <c r="Y30" i="7"/>
  <c r="K30" i="7"/>
  <c r="S30" i="7"/>
  <c r="AA30" i="7"/>
  <c r="J30" i="7"/>
  <c r="N30" i="7"/>
  <c r="R30" i="7"/>
  <c r="V30" i="7"/>
  <c r="Z30" i="7"/>
  <c r="O30" i="7"/>
  <c r="W30" i="7"/>
  <c r="Z31" i="7"/>
  <c r="G30" i="7"/>
  <c r="N35" i="7"/>
  <c r="X34" i="7"/>
  <c r="H34" i="7"/>
  <c r="V31" i="7"/>
  <c r="P30" i="7"/>
  <c r="G32" i="7"/>
  <c r="X33" i="7"/>
  <c r="T33" i="7"/>
  <c r="P33" i="7"/>
  <c r="L33" i="7"/>
  <c r="H33" i="7"/>
  <c r="Z32" i="7"/>
  <c r="V32" i="7"/>
  <c r="R32" i="7"/>
  <c r="N32" i="7"/>
  <c r="J32" i="7"/>
  <c r="X29" i="7"/>
  <c r="T29" i="7"/>
  <c r="P29" i="7"/>
  <c r="L29" i="7"/>
  <c r="H29" i="7"/>
  <c r="G29" i="7"/>
  <c r="G33" i="7"/>
  <c r="AA33" i="7"/>
  <c r="W33" i="7"/>
  <c r="S33" i="7"/>
  <c r="O33" i="7"/>
  <c r="Y32" i="7"/>
  <c r="U32" i="7"/>
  <c r="Q32" i="7"/>
  <c r="M32" i="7"/>
  <c r="AA29" i="7"/>
  <c r="W29" i="7"/>
  <c r="S29" i="7"/>
  <c r="O29" i="7"/>
  <c r="B3" i="42"/>
  <c r="B3" i="50" s="1"/>
  <c r="A3" i="38"/>
  <c r="B2" i="49"/>
  <c r="A2" i="48"/>
  <c r="A4" i="41"/>
  <c r="B4" i="41"/>
  <c r="B4" i="49" s="1"/>
  <c r="A5" i="41"/>
  <c r="B5" i="41"/>
  <c r="B5" i="49" s="1"/>
  <c r="A6" i="41"/>
  <c r="B6" i="41"/>
  <c r="B6" i="49" s="1"/>
  <c r="A7" i="41"/>
  <c r="B7" i="41"/>
  <c r="B7" i="49" s="1"/>
  <c r="A8" i="41"/>
  <c r="B8" i="41"/>
  <c r="B8" i="49" s="1"/>
  <c r="A9" i="41"/>
  <c r="B9" i="41"/>
  <c r="B9" i="49" s="1"/>
  <c r="A10" i="41"/>
  <c r="B10" i="41"/>
  <c r="B10" i="49" s="1"/>
  <c r="A11" i="41"/>
  <c r="B11" i="41"/>
  <c r="B11" i="49" s="1"/>
  <c r="A12" i="41"/>
  <c r="B12" i="41"/>
  <c r="B12" i="49" s="1"/>
  <c r="A13" i="41"/>
  <c r="B13" i="41"/>
  <c r="B13" i="49" s="1"/>
  <c r="A14" i="41"/>
  <c r="B14" i="41"/>
  <c r="B14" i="49" s="1"/>
  <c r="A15" i="41"/>
  <c r="B15" i="41"/>
  <c r="B15" i="49" s="1"/>
  <c r="A16" i="41"/>
  <c r="B16" i="41"/>
  <c r="B16" i="49" s="1"/>
  <c r="A17" i="41"/>
  <c r="B17" i="41"/>
  <c r="B17" i="49" s="1"/>
  <c r="A18" i="41"/>
  <c r="B18" i="41"/>
  <c r="B18" i="49" s="1"/>
  <c r="A19" i="41"/>
  <c r="B19" i="41"/>
  <c r="B19" i="49" s="1"/>
  <c r="A20" i="41"/>
  <c r="B20" i="41"/>
  <c r="B20" i="49" s="1"/>
  <c r="A21" i="41"/>
  <c r="B21" i="41"/>
  <c r="B21" i="49" s="1"/>
  <c r="A22" i="41"/>
  <c r="B22" i="41"/>
  <c r="B22" i="49" s="1"/>
  <c r="A23" i="41"/>
  <c r="B23" i="41"/>
  <c r="B23" i="49" s="1"/>
  <c r="A24" i="41"/>
  <c r="B24" i="41"/>
  <c r="B24" i="49" s="1"/>
  <c r="A25" i="41"/>
  <c r="B25" i="41"/>
  <c r="B25" i="49" s="1"/>
  <c r="A26" i="41"/>
  <c r="B26" i="41"/>
  <c r="B26" i="49" s="1"/>
  <c r="A27" i="41"/>
  <c r="B27" i="41"/>
  <c r="B27" i="49" s="1"/>
  <c r="A28" i="41"/>
  <c r="B28" i="41"/>
  <c r="B28" i="49" s="1"/>
  <c r="A29" i="41"/>
  <c r="B29" i="41"/>
  <c r="B29" i="49" s="1"/>
  <c r="A30" i="41"/>
  <c r="B30" i="41"/>
  <c r="B30" i="49" s="1"/>
  <c r="A31" i="41"/>
  <c r="B31" i="41"/>
  <c r="B31" i="49" s="1"/>
  <c r="A32" i="41"/>
  <c r="B32" i="41"/>
  <c r="B32" i="49" s="1"/>
  <c r="A33" i="41"/>
  <c r="B33" i="41"/>
  <c r="B33" i="49" s="1"/>
  <c r="A34" i="41"/>
  <c r="B34" i="41"/>
  <c r="B34" i="49" s="1"/>
  <c r="A35" i="41"/>
  <c r="B35" i="41"/>
  <c r="B35" i="49" s="1"/>
  <c r="A36" i="41"/>
  <c r="B36" i="41"/>
  <c r="B36" i="49" s="1"/>
  <c r="A37" i="41"/>
  <c r="B37" i="41"/>
  <c r="B37" i="49" s="1"/>
  <c r="A38" i="41"/>
  <c r="B38" i="41"/>
  <c r="B38" i="49" s="1"/>
  <c r="A39" i="41"/>
  <c r="B39" i="41"/>
  <c r="B39" i="49" s="1"/>
  <c r="A40" i="41"/>
  <c r="B40" i="41"/>
  <c r="B40" i="49" s="1"/>
  <c r="A41" i="41"/>
  <c r="B41" i="41"/>
  <c r="B41" i="49" s="1"/>
  <c r="A42" i="41"/>
  <c r="B42" i="41"/>
  <c r="B42" i="49" s="1"/>
  <c r="A43" i="41"/>
  <c r="B43" i="41"/>
  <c r="B43" i="49" s="1"/>
  <c r="A44" i="41"/>
  <c r="B44" i="41"/>
  <c r="B44" i="49" s="1"/>
  <c r="A45" i="41"/>
  <c r="B45" i="41"/>
  <c r="B45" i="49" s="1"/>
  <c r="A46" i="41"/>
  <c r="B46" i="41"/>
  <c r="B46" i="49" s="1"/>
  <c r="A47" i="41"/>
  <c r="B47" i="41"/>
  <c r="B47" i="49" s="1"/>
  <c r="A48" i="41"/>
  <c r="B48" i="41"/>
  <c r="B48" i="49" s="1"/>
  <c r="A49" i="41"/>
  <c r="B49" i="41"/>
  <c r="B49" i="49" s="1"/>
  <c r="A50" i="41"/>
  <c r="B50" i="41"/>
  <c r="B50" i="49" s="1"/>
  <c r="A51" i="41"/>
  <c r="B51" i="41"/>
  <c r="B51" i="49" s="1"/>
  <c r="A52" i="41"/>
  <c r="B52" i="41"/>
  <c r="B52" i="49" s="1"/>
  <c r="A53" i="41"/>
  <c r="B53" i="41"/>
  <c r="B53" i="49" s="1"/>
  <c r="A54" i="41"/>
  <c r="B54" i="41"/>
  <c r="B54" i="49" s="1"/>
  <c r="A55" i="41"/>
  <c r="B55" i="41"/>
  <c r="B55" i="49" s="1"/>
  <c r="A56" i="41"/>
  <c r="B56" i="41"/>
  <c r="B56" i="49" s="1"/>
  <c r="A57" i="41"/>
  <c r="B57" i="41"/>
  <c r="B57" i="49" s="1"/>
  <c r="A58" i="41"/>
  <c r="B58" i="41"/>
  <c r="B58" i="49" s="1"/>
  <c r="A59" i="41"/>
  <c r="B59" i="41"/>
  <c r="B59" i="49" s="1"/>
  <c r="A60" i="41"/>
  <c r="B60" i="41"/>
  <c r="B60" i="49" s="1"/>
  <c r="A61" i="41"/>
  <c r="B61" i="41"/>
  <c r="B61" i="49" s="1"/>
  <c r="A62" i="41"/>
  <c r="A62" i="49" s="1"/>
  <c r="B62" i="41"/>
  <c r="B62" i="49" s="1"/>
  <c r="A63" i="41"/>
  <c r="B63" i="41"/>
  <c r="B63" i="49" s="1"/>
  <c r="A64" i="41"/>
  <c r="B64" i="41"/>
  <c r="B64" i="49" s="1"/>
  <c r="A65" i="41"/>
  <c r="B65" i="41"/>
  <c r="B65" i="49" s="1"/>
  <c r="A66" i="41"/>
  <c r="B66" i="41"/>
  <c r="B66" i="49" s="1"/>
  <c r="A67" i="41"/>
  <c r="B67" i="41"/>
  <c r="B67" i="49" s="1"/>
  <c r="A68" i="41"/>
  <c r="B68" i="41"/>
  <c r="B68" i="49" s="1"/>
  <c r="A69" i="41"/>
  <c r="B69" i="41"/>
  <c r="B69" i="49" s="1"/>
  <c r="A70" i="41"/>
  <c r="B70" i="41"/>
  <c r="B70" i="49" s="1"/>
  <c r="A71" i="41"/>
  <c r="B71" i="41"/>
  <c r="B71" i="49" s="1"/>
  <c r="A72" i="41"/>
  <c r="B72" i="41"/>
  <c r="B72" i="49" s="1"/>
  <c r="A73" i="41"/>
  <c r="B73" i="41"/>
  <c r="B73" i="49" s="1"/>
  <c r="A74" i="41"/>
  <c r="B74" i="41"/>
  <c r="B74" i="49" s="1"/>
  <c r="A75" i="41"/>
  <c r="B75" i="41"/>
  <c r="B75" i="49" s="1"/>
  <c r="A76" i="41"/>
  <c r="B76" i="41"/>
  <c r="B76" i="49" s="1"/>
  <c r="A77" i="41"/>
  <c r="B77" i="41"/>
  <c r="B77" i="49" s="1"/>
  <c r="A78" i="41"/>
  <c r="B78" i="41"/>
  <c r="B78" i="49" s="1"/>
  <c r="A79" i="41"/>
  <c r="B79" i="41"/>
  <c r="B79" i="49" s="1"/>
  <c r="A80" i="41"/>
  <c r="B80" i="41"/>
  <c r="B80" i="49" s="1"/>
  <c r="A81" i="41"/>
  <c r="B81" i="41"/>
  <c r="B81" i="49" s="1"/>
  <c r="A82" i="41"/>
  <c r="B82" i="41"/>
  <c r="B82" i="49" s="1"/>
  <c r="A83" i="41"/>
  <c r="B83" i="41"/>
  <c r="B83" i="49" s="1"/>
  <c r="A84" i="41"/>
  <c r="B84" i="41"/>
  <c r="B84" i="49" s="1"/>
  <c r="A85" i="41"/>
  <c r="B85" i="41"/>
  <c r="B85" i="49" s="1"/>
  <c r="A86" i="41"/>
  <c r="B86" i="41"/>
  <c r="B86" i="49" s="1"/>
  <c r="A87" i="41"/>
  <c r="B87" i="41"/>
  <c r="B87" i="49" s="1"/>
  <c r="A88" i="41"/>
  <c r="B88" i="41"/>
  <c r="B88" i="49" s="1"/>
  <c r="A89" i="41"/>
  <c r="B89" i="41"/>
  <c r="B89" i="49" s="1"/>
  <c r="A90" i="41"/>
  <c r="B90" i="41"/>
  <c r="B90" i="49" s="1"/>
  <c r="A91" i="41"/>
  <c r="B91" i="41"/>
  <c r="B91" i="49" s="1"/>
  <c r="A92" i="41"/>
  <c r="B92" i="41"/>
  <c r="B92" i="49" s="1"/>
  <c r="A93" i="41"/>
  <c r="B93" i="41"/>
  <c r="B93" i="49" s="1"/>
  <c r="A94" i="41"/>
  <c r="B94" i="41"/>
  <c r="B94" i="49" s="1"/>
  <c r="A95" i="41"/>
  <c r="B95" i="41"/>
  <c r="B95" i="49" s="1"/>
  <c r="A96" i="41"/>
  <c r="B96" i="41"/>
  <c r="B96" i="49" s="1"/>
  <c r="A97" i="41"/>
  <c r="B97" i="41"/>
  <c r="B97" i="49" s="1"/>
  <c r="A98" i="41"/>
  <c r="B98" i="41"/>
  <c r="B98" i="49" s="1"/>
  <c r="A99" i="41"/>
  <c r="B99" i="41"/>
  <c r="B99" i="49" s="1"/>
  <c r="A100" i="41"/>
  <c r="B100" i="41"/>
  <c r="B100" i="49" s="1"/>
  <c r="A101" i="41"/>
  <c r="B101" i="41"/>
  <c r="B101" i="49" s="1"/>
  <c r="A102" i="41"/>
  <c r="B102" i="41"/>
  <c r="B102" i="49" s="1"/>
  <c r="A103" i="41"/>
  <c r="B103" i="41"/>
  <c r="B103" i="49" s="1"/>
  <c r="A104" i="41"/>
  <c r="B104" i="41"/>
  <c r="B104" i="49" s="1"/>
  <c r="A105" i="41"/>
  <c r="B105" i="41"/>
  <c r="B105" i="49" s="1"/>
  <c r="A106" i="41"/>
  <c r="B106" i="41"/>
  <c r="B106" i="49" s="1"/>
  <c r="A107" i="41"/>
  <c r="B107" i="41"/>
  <c r="B107" i="49" s="1"/>
  <c r="A108" i="41"/>
  <c r="B108" i="41"/>
  <c r="B108" i="49" s="1"/>
  <c r="A109" i="41"/>
  <c r="B109" i="41"/>
  <c r="B109" i="49" s="1"/>
  <c r="A110" i="41"/>
  <c r="A110" i="49" s="1"/>
  <c r="B110" i="41"/>
  <c r="B110" i="49" s="1"/>
  <c r="A111" i="41"/>
  <c r="B111" i="41"/>
  <c r="B111" i="49" s="1"/>
  <c r="A112" i="41"/>
  <c r="B112" i="41"/>
  <c r="B112" i="49" s="1"/>
  <c r="A113" i="41"/>
  <c r="B113" i="41"/>
  <c r="B113" i="49" s="1"/>
  <c r="A114" i="41"/>
  <c r="A114" i="49" s="1"/>
  <c r="B114" i="41"/>
  <c r="B114" i="49" s="1"/>
  <c r="A115" i="41"/>
  <c r="B115" i="41"/>
  <c r="B115" i="49" s="1"/>
  <c r="A116" i="41"/>
  <c r="A116" i="49" s="1"/>
  <c r="B116" i="41"/>
  <c r="B116" i="49" s="1"/>
  <c r="A117" i="41"/>
  <c r="B117" i="41"/>
  <c r="B117" i="49" s="1"/>
  <c r="A118" i="41"/>
  <c r="A118" i="49" s="1"/>
  <c r="B118" i="41"/>
  <c r="B118" i="49" s="1"/>
  <c r="A119" i="41"/>
  <c r="B119" i="41"/>
  <c r="B119" i="49" s="1"/>
  <c r="A120" i="41"/>
  <c r="C120" i="41" s="1"/>
  <c r="B120" i="41"/>
  <c r="B120" i="49" s="1"/>
  <c r="A121" i="41"/>
  <c r="F121" i="41" s="1"/>
  <c r="B121" i="41"/>
  <c r="B121" i="49" s="1"/>
  <c r="A122" i="41"/>
  <c r="A122" i="49" s="1"/>
  <c r="B122" i="41"/>
  <c r="B122" i="49" s="1"/>
  <c r="A123" i="41"/>
  <c r="F123" i="41" s="1"/>
  <c r="B123" i="41"/>
  <c r="B123" i="49" s="1"/>
  <c r="A124" i="41"/>
  <c r="A124" i="49" s="1"/>
  <c r="B124" i="41"/>
  <c r="B124" i="49" s="1"/>
  <c r="A125" i="41"/>
  <c r="F125" i="41" s="1"/>
  <c r="B125" i="41"/>
  <c r="B125" i="49" s="1"/>
  <c r="A126" i="41"/>
  <c r="A126" i="49" s="1"/>
  <c r="B126" i="41"/>
  <c r="B126" i="49" s="1"/>
  <c r="A127" i="41"/>
  <c r="F127" i="41" s="1"/>
  <c r="B127" i="41"/>
  <c r="B127" i="49" s="1"/>
  <c r="A128" i="41"/>
  <c r="C128" i="41" s="1"/>
  <c r="B128" i="41"/>
  <c r="B128" i="49" s="1"/>
  <c r="A129" i="41"/>
  <c r="F129" i="41" s="1"/>
  <c r="B129" i="41"/>
  <c r="B129" i="49" s="1"/>
  <c r="A130" i="41"/>
  <c r="A130" i="49" s="1"/>
  <c r="B130" i="41"/>
  <c r="B130" i="49" s="1"/>
  <c r="B3" i="41"/>
  <c r="A3" i="41"/>
  <c r="A3" i="49" s="1"/>
  <c r="A3" i="40"/>
  <c r="R29" i="6"/>
  <c r="S29" i="6"/>
  <c r="T29" i="6"/>
  <c r="U29" i="6"/>
  <c r="V29" i="6"/>
  <c r="W29" i="6"/>
  <c r="X29" i="6"/>
  <c r="Y29" i="6"/>
  <c r="Z29" i="6"/>
  <c r="AA29" i="6"/>
  <c r="AB29" i="6"/>
  <c r="AC29" i="6"/>
  <c r="R30" i="6"/>
  <c r="S30" i="6"/>
  <c r="T30" i="6"/>
  <c r="U30" i="6"/>
  <c r="V30" i="6"/>
  <c r="W30" i="6"/>
  <c r="X30" i="6"/>
  <c r="Y30" i="6"/>
  <c r="Z30" i="6"/>
  <c r="AA30" i="6"/>
  <c r="AB30" i="6"/>
  <c r="AC30" i="6"/>
  <c r="R31" i="6"/>
  <c r="S31" i="6"/>
  <c r="T31" i="6"/>
  <c r="U31" i="6"/>
  <c r="V31" i="6"/>
  <c r="W31" i="6"/>
  <c r="X31" i="6"/>
  <c r="Y31" i="6"/>
  <c r="Z31" i="6"/>
  <c r="AA31" i="6"/>
  <c r="AB31" i="6"/>
  <c r="AC31" i="6"/>
  <c r="R32" i="6"/>
  <c r="S32" i="6"/>
  <c r="T32" i="6"/>
  <c r="U32" i="6"/>
  <c r="V32" i="6"/>
  <c r="W32" i="6"/>
  <c r="X32" i="6"/>
  <c r="Y32" i="6"/>
  <c r="Z32" i="6"/>
  <c r="AA32" i="6"/>
  <c r="AB32" i="6"/>
  <c r="AC32" i="6"/>
  <c r="R33" i="6"/>
  <c r="S33" i="6"/>
  <c r="T33" i="6"/>
  <c r="U33" i="6"/>
  <c r="V33" i="6"/>
  <c r="W33" i="6"/>
  <c r="X33" i="6"/>
  <c r="Y33" i="6"/>
  <c r="Z33" i="6"/>
  <c r="AA33" i="6"/>
  <c r="AB33" i="6"/>
  <c r="AC33" i="6"/>
  <c r="R34" i="6"/>
  <c r="S34" i="6"/>
  <c r="T34" i="6"/>
  <c r="U34" i="6"/>
  <c r="V34" i="6"/>
  <c r="W34" i="6"/>
  <c r="X34" i="6"/>
  <c r="Y34" i="6"/>
  <c r="Z34" i="6"/>
  <c r="AA34" i="6"/>
  <c r="AB34" i="6"/>
  <c r="AC34" i="6"/>
  <c r="R35" i="6"/>
  <c r="S35" i="6"/>
  <c r="T35" i="6"/>
  <c r="U35" i="6"/>
  <c r="V35" i="6"/>
  <c r="W35" i="6"/>
  <c r="X35" i="6"/>
  <c r="Y35" i="6"/>
  <c r="Z35" i="6"/>
  <c r="AA35" i="6"/>
  <c r="AB35" i="6"/>
  <c r="AC35" i="6"/>
  <c r="R36" i="6"/>
  <c r="S36" i="6"/>
  <c r="T36" i="6"/>
  <c r="U36" i="6"/>
  <c r="V36" i="6"/>
  <c r="W36" i="6"/>
  <c r="X36" i="6"/>
  <c r="Y36" i="6"/>
  <c r="Z36" i="6"/>
  <c r="AA36" i="6"/>
  <c r="AB36" i="6"/>
  <c r="AC36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AB37" i="6"/>
  <c r="AC37" i="6"/>
  <c r="G37" i="6"/>
  <c r="AB28" i="6"/>
  <c r="F28" i="6"/>
  <c r="AD34" i="7" l="1"/>
  <c r="S37" i="7"/>
  <c r="J37" i="7"/>
  <c r="P37" i="7"/>
  <c r="Z37" i="7"/>
  <c r="L129" i="41"/>
  <c r="D129" i="41"/>
  <c r="I127" i="41"/>
  <c r="K126" i="41"/>
  <c r="H125" i="41"/>
  <c r="C124" i="41"/>
  <c r="E123" i="41"/>
  <c r="L121" i="41"/>
  <c r="D121" i="41"/>
  <c r="A108" i="49"/>
  <c r="A106" i="49"/>
  <c r="A102" i="49"/>
  <c r="A100" i="49"/>
  <c r="A98" i="49"/>
  <c r="A90" i="49"/>
  <c r="A86" i="49"/>
  <c r="A82" i="49"/>
  <c r="A78" i="49"/>
  <c r="A74" i="49"/>
  <c r="A70" i="49"/>
  <c r="A66" i="49"/>
  <c r="A58" i="49"/>
  <c r="A54" i="49"/>
  <c r="A50" i="49"/>
  <c r="A46" i="49"/>
  <c r="A42" i="49"/>
  <c r="A38" i="49"/>
  <c r="A34" i="49"/>
  <c r="A26" i="49"/>
  <c r="A22" i="49"/>
  <c r="A18" i="49"/>
  <c r="A14" i="49"/>
  <c r="A10" i="49"/>
  <c r="A6" i="49"/>
  <c r="I129" i="41"/>
  <c r="K128" i="41"/>
  <c r="H127" i="41"/>
  <c r="C126" i="41"/>
  <c r="E125" i="41"/>
  <c r="L123" i="41"/>
  <c r="D123" i="41"/>
  <c r="I121" i="41"/>
  <c r="K120" i="41"/>
  <c r="A30" i="49"/>
  <c r="K130" i="41"/>
  <c r="H129" i="41"/>
  <c r="E127" i="41"/>
  <c r="L125" i="41"/>
  <c r="D125" i="41"/>
  <c r="I123" i="41"/>
  <c r="K122" i="41"/>
  <c r="H121" i="41"/>
  <c r="C130" i="41"/>
  <c r="E129" i="41"/>
  <c r="L127" i="41"/>
  <c r="D127" i="41"/>
  <c r="I125" i="41"/>
  <c r="K124" i="41"/>
  <c r="H123" i="41"/>
  <c r="C122" i="41"/>
  <c r="E121" i="41"/>
  <c r="A94" i="49"/>
  <c r="Q37" i="7"/>
  <c r="L37" i="7"/>
  <c r="K37" i="7"/>
  <c r="O37" i="7"/>
  <c r="V37" i="7"/>
  <c r="AD37" i="6"/>
  <c r="A92" i="49"/>
  <c r="A84" i="49"/>
  <c r="A76" i="49"/>
  <c r="A68" i="49"/>
  <c r="A60" i="49"/>
  <c r="A52" i="49"/>
  <c r="A44" i="49"/>
  <c r="A36" i="49"/>
  <c r="A28" i="49"/>
  <c r="A20" i="49"/>
  <c r="A12" i="49"/>
  <c r="A4" i="49"/>
  <c r="A3" i="48"/>
  <c r="D130" i="41"/>
  <c r="H130" i="41"/>
  <c r="L130" i="41"/>
  <c r="E130" i="41"/>
  <c r="I130" i="41"/>
  <c r="J130" i="41"/>
  <c r="F130" i="41"/>
  <c r="D128" i="41"/>
  <c r="H128" i="41"/>
  <c r="L128" i="41"/>
  <c r="J128" i="41"/>
  <c r="E128" i="41"/>
  <c r="I128" i="41"/>
  <c r="F128" i="41"/>
  <c r="D126" i="41"/>
  <c r="H126" i="41"/>
  <c r="L126" i="41"/>
  <c r="J126" i="41"/>
  <c r="E126" i="41"/>
  <c r="I126" i="41"/>
  <c r="F126" i="41"/>
  <c r="D124" i="41"/>
  <c r="H124" i="41"/>
  <c r="L124" i="41"/>
  <c r="F124" i="41"/>
  <c r="J124" i="41"/>
  <c r="E124" i="41"/>
  <c r="I124" i="41"/>
  <c r="D122" i="41"/>
  <c r="H122" i="41"/>
  <c r="L122" i="41"/>
  <c r="F122" i="41"/>
  <c r="J122" i="41"/>
  <c r="E122" i="41"/>
  <c r="I122" i="41"/>
  <c r="D120" i="41"/>
  <c r="H120" i="41"/>
  <c r="L120" i="41"/>
  <c r="F120" i="41"/>
  <c r="E120" i="41"/>
  <c r="I120" i="41"/>
  <c r="J120" i="41"/>
  <c r="G130" i="41"/>
  <c r="G128" i="41"/>
  <c r="G126" i="41"/>
  <c r="G124" i="41"/>
  <c r="G122" i="41"/>
  <c r="G120" i="41"/>
  <c r="A128" i="49"/>
  <c r="A120" i="49"/>
  <c r="A112" i="49"/>
  <c r="A104" i="49"/>
  <c r="A96" i="49"/>
  <c r="A88" i="49"/>
  <c r="A80" i="49"/>
  <c r="A72" i="49"/>
  <c r="A64" i="49"/>
  <c r="A56" i="49"/>
  <c r="A48" i="49"/>
  <c r="A40" i="49"/>
  <c r="A32" i="49"/>
  <c r="A24" i="49"/>
  <c r="A16" i="49"/>
  <c r="A8" i="49"/>
  <c r="K129" i="41"/>
  <c r="G129" i="41"/>
  <c r="C129" i="41"/>
  <c r="K127" i="41"/>
  <c r="G127" i="41"/>
  <c r="C127" i="41"/>
  <c r="K125" i="41"/>
  <c r="G125" i="41"/>
  <c r="C125" i="41"/>
  <c r="K123" i="41"/>
  <c r="G123" i="41"/>
  <c r="C123" i="41"/>
  <c r="K121" i="41"/>
  <c r="G121" i="41"/>
  <c r="C121" i="41"/>
  <c r="B3" i="49"/>
  <c r="A129" i="49"/>
  <c r="A127" i="49"/>
  <c r="A125" i="49"/>
  <c r="A123" i="49"/>
  <c r="A121" i="49"/>
  <c r="A119" i="49"/>
  <c r="A117" i="49"/>
  <c r="A115" i="49"/>
  <c r="A113" i="49"/>
  <c r="A111" i="49"/>
  <c r="A109" i="49"/>
  <c r="A107" i="49"/>
  <c r="A105" i="49"/>
  <c r="A103" i="49"/>
  <c r="A101" i="49"/>
  <c r="A99" i="49"/>
  <c r="A97" i="49"/>
  <c r="A95" i="49"/>
  <c r="A93" i="49"/>
  <c r="A91" i="49"/>
  <c r="A89" i="49"/>
  <c r="A87" i="49"/>
  <c r="A85" i="49"/>
  <c r="A83" i="49"/>
  <c r="A81" i="49"/>
  <c r="A79" i="49"/>
  <c r="A77" i="49"/>
  <c r="A75" i="49"/>
  <c r="A73" i="49"/>
  <c r="A71" i="49"/>
  <c r="A69" i="49"/>
  <c r="A67" i="49"/>
  <c r="A65" i="49"/>
  <c r="A63" i="49"/>
  <c r="A61" i="49"/>
  <c r="A59" i="49"/>
  <c r="A57" i="49"/>
  <c r="A55" i="49"/>
  <c r="A53" i="49"/>
  <c r="A51" i="49"/>
  <c r="A49" i="49"/>
  <c r="A47" i="49"/>
  <c r="A45" i="49"/>
  <c r="A43" i="49"/>
  <c r="A41" i="49"/>
  <c r="A39" i="49"/>
  <c r="A37" i="49"/>
  <c r="A35" i="49"/>
  <c r="A33" i="49"/>
  <c r="A31" i="49"/>
  <c r="A29" i="49"/>
  <c r="A27" i="49"/>
  <c r="A25" i="49"/>
  <c r="A23" i="49"/>
  <c r="A21" i="49"/>
  <c r="A19" i="49"/>
  <c r="A17" i="49"/>
  <c r="A15" i="49"/>
  <c r="A13" i="49"/>
  <c r="A11" i="49"/>
  <c r="A9" i="49"/>
  <c r="A7" i="49"/>
  <c r="A5" i="49"/>
  <c r="J129" i="41"/>
  <c r="J127" i="41"/>
  <c r="J125" i="41"/>
  <c r="J123" i="41"/>
  <c r="J121" i="41"/>
  <c r="N37" i="7"/>
  <c r="AD33" i="7"/>
  <c r="AD30" i="7"/>
  <c r="G37" i="7"/>
  <c r="AD29" i="7"/>
  <c r="AD31" i="7"/>
  <c r="R37" i="7"/>
  <c r="U37" i="7"/>
  <c r="AD35" i="7"/>
  <c r="W37" i="7"/>
  <c r="T37" i="7"/>
  <c r="AD32" i="7"/>
  <c r="AE13" i="7"/>
  <c r="M37" i="7"/>
  <c r="AA37" i="7"/>
  <c r="H37" i="7"/>
  <c r="X37" i="7"/>
  <c r="Y37" i="7"/>
  <c r="I37" i="7"/>
  <c r="AD3" i="6"/>
  <c r="AD13" i="6" s="1"/>
  <c r="AE11" i="6" l="1"/>
  <c r="AE12" i="6"/>
  <c r="AE6" i="6"/>
  <c r="AE10" i="6"/>
  <c r="AE9" i="6"/>
  <c r="AE5" i="6"/>
  <c r="AE7" i="6"/>
  <c r="AE8" i="6"/>
  <c r="AE4" i="6"/>
  <c r="K33" i="6"/>
  <c r="O33" i="6"/>
  <c r="H33" i="6"/>
  <c r="L33" i="6"/>
  <c r="P33" i="6"/>
  <c r="M33" i="6"/>
  <c r="I33" i="6"/>
  <c r="Q33" i="6"/>
  <c r="J33" i="6"/>
  <c r="N33" i="6"/>
  <c r="G33" i="6"/>
  <c r="I36" i="6"/>
  <c r="M36" i="6"/>
  <c r="Q36" i="6"/>
  <c r="G36" i="6"/>
  <c r="J36" i="6"/>
  <c r="N36" i="6"/>
  <c r="K36" i="6"/>
  <c r="O36" i="6"/>
  <c r="H36" i="6"/>
  <c r="L36" i="6"/>
  <c r="P36" i="6"/>
  <c r="I32" i="6"/>
  <c r="M32" i="6"/>
  <c r="Q32" i="6"/>
  <c r="G32" i="6"/>
  <c r="J32" i="6"/>
  <c r="N32" i="6"/>
  <c r="K32" i="6"/>
  <c r="O32" i="6"/>
  <c r="P32" i="6"/>
  <c r="L32" i="6"/>
  <c r="H32" i="6"/>
  <c r="K29" i="6"/>
  <c r="O29" i="6"/>
  <c r="H29" i="6"/>
  <c r="L29" i="6"/>
  <c r="P29" i="6"/>
  <c r="I29" i="6"/>
  <c r="Q29" i="6"/>
  <c r="M29" i="6"/>
  <c r="N29" i="6"/>
  <c r="G29" i="6"/>
  <c r="J29" i="6"/>
  <c r="K35" i="6"/>
  <c r="O35" i="6"/>
  <c r="H35" i="6"/>
  <c r="L35" i="6"/>
  <c r="P35" i="6"/>
  <c r="G35" i="6"/>
  <c r="M35" i="6"/>
  <c r="Q35" i="6"/>
  <c r="I35" i="6"/>
  <c r="N35" i="6"/>
  <c r="J35" i="6"/>
  <c r="K31" i="6"/>
  <c r="O31" i="6"/>
  <c r="H31" i="6"/>
  <c r="L31" i="6"/>
  <c r="P31" i="6"/>
  <c r="G31" i="6"/>
  <c r="Q31" i="6"/>
  <c r="I31" i="6"/>
  <c r="M31" i="6"/>
  <c r="J31" i="6"/>
  <c r="N31" i="6"/>
  <c r="I34" i="6"/>
  <c r="M34" i="6"/>
  <c r="Q34" i="6"/>
  <c r="J34" i="6"/>
  <c r="N34" i="6"/>
  <c r="K34" i="6"/>
  <c r="G34" i="6"/>
  <c r="O34" i="6"/>
  <c r="L34" i="6"/>
  <c r="P34" i="6"/>
  <c r="H34" i="6"/>
  <c r="I30" i="6"/>
  <c r="M30" i="6"/>
  <c r="Q30" i="6"/>
  <c r="J30" i="6"/>
  <c r="N30" i="6"/>
  <c r="K30" i="6"/>
  <c r="G30" i="6"/>
  <c r="O30" i="6"/>
  <c r="H30" i="6"/>
  <c r="P30" i="6"/>
  <c r="L30" i="6"/>
  <c r="M2" i="48"/>
  <c r="B2" i="48"/>
  <c r="A4" i="40"/>
  <c r="B4" i="40"/>
  <c r="B4" i="48" s="1"/>
  <c r="A5" i="40"/>
  <c r="B5" i="40"/>
  <c r="B5" i="48" s="1"/>
  <c r="A6" i="40"/>
  <c r="B6" i="40"/>
  <c r="B6" i="48" s="1"/>
  <c r="A7" i="40"/>
  <c r="B7" i="40"/>
  <c r="B7" i="48" s="1"/>
  <c r="A8" i="40"/>
  <c r="B8" i="40"/>
  <c r="B8" i="48" s="1"/>
  <c r="A9" i="40"/>
  <c r="B9" i="40"/>
  <c r="B9" i="48" s="1"/>
  <c r="A10" i="40"/>
  <c r="B10" i="40"/>
  <c r="B10" i="48" s="1"/>
  <c r="A11" i="40"/>
  <c r="B11" i="40"/>
  <c r="B11" i="48" s="1"/>
  <c r="A12" i="40"/>
  <c r="B12" i="40"/>
  <c r="B12" i="48" s="1"/>
  <c r="A13" i="40"/>
  <c r="B13" i="40"/>
  <c r="B13" i="48" s="1"/>
  <c r="A14" i="40"/>
  <c r="B14" i="40"/>
  <c r="B14" i="48" s="1"/>
  <c r="A15" i="40"/>
  <c r="B15" i="40"/>
  <c r="B15" i="48" s="1"/>
  <c r="A16" i="40"/>
  <c r="B16" i="40"/>
  <c r="B16" i="48" s="1"/>
  <c r="A17" i="40"/>
  <c r="B17" i="40"/>
  <c r="B17" i="48" s="1"/>
  <c r="A18" i="40"/>
  <c r="B18" i="40"/>
  <c r="B18" i="48" s="1"/>
  <c r="A19" i="40"/>
  <c r="B19" i="40"/>
  <c r="B19" i="48" s="1"/>
  <c r="A20" i="40"/>
  <c r="B20" i="40"/>
  <c r="B20" i="48" s="1"/>
  <c r="A21" i="40"/>
  <c r="B21" i="40"/>
  <c r="B21" i="48" s="1"/>
  <c r="A22" i="40"/>
  <c r="B22" i="40"/>
  <c r="B22" i="48" s="1"/>
  <c r="A23" i="40"/>
  <c r="B23" i="40"/>
  <c r="B23" i="48" s="1"/>
  <c r="A24" i="40"/>
  <c r="B24" i="40"/>
  <c r="B24" i="48" s="1"/>
  <c r="A25" i="40"/>
  <c r="B25" i="40"/>
  <c r="B25" i="48" s="1"/>
  <c r="A26" i="40"/>
  <c r="B26" i="40"/>
  <c r="B26" i="48" s="1"/>
  <c r="A27" i="40"/>
  <c r="B27" i="40"/>
  <c r="B27" i="48" s="1"/>
  <c r="A28" i="40"/>
  <c r="B28" i="40"/>
  <c r="B28" i="48" s="1"/>
  <c r="A29" i="40"/>
  <c r="B29" i="40"/>
  <c r="B29" i="48" s="1"/>
  <c r="A30" i="40"/>
  <c r="B30" i="40"/>
  <c r="B30" i="48" s="1"/>
  <c r="A31" i="40"/>
  <c r="B31" i="40"/>
  <c r="B31" i="48" s="1"/>
  <c r="A32" i="40"/>
  <c r="B32" i="40"/>
  <c r="B32" i="48" s="1"/>
  <c r="A33" i="40"/>
  <c r="B33" i="40"/>
  <c r="B33" i="48" s="1"/>
  <c r="A34" i="40"/>
  <c r="B34" i="40"/>
  <c r="B34" i="48" s="1"/>
  <c r="A35" i="40"/>
  <c r="B35" i="40"/>
  <c r="B35" i="48" s="1"/>
  <c r="A36" i="40"/>
  <c r="B36" i="40"/>
  <c r="B36" i="48" s="1"/>
  <c r="A37" i="40"/>
  <c r="B37" i="40"/>
  <c r="B37" i="48" s="1"/>
  <c r="A38" i="40"/>
  <c r="B38" i="40"/>
  <c r="B38" i="48" s="1"/>
  <c r="A39" i="40"/>
  <c r="B39" i="40"/>
  <c r="B39" i="48" s="1"/>
  <c r="A40" i="40"/>
  <c r="B40" i="40"/>
  <c r="B40" i="48" s="1"/>
  <c r="A41" i="40"/>
  <c r="B41" i="40"/>
  <c r="B41" i="48" s="1"/>
  <c r="A42" i="40"/>
  <c r="B42" i="40"/>
  <c r="B42" i="48" s="1"/>
  <c r="A43" i="40"/>
  <c r="B43" i="40"/>
  <c r="B43" i="48" s="1"/>
  <c r="A44" i="40"/>
  <c r="B44" i="40"/>
  <c r="B44" i="48" s="1"/>
  <c r="A45" i="40"/>
  <c r="B45" i="40"/>
  <c r="B45" i="48" s="1"/>
  <c r="A46" i="40"/>
  <c r="B46" i="40"/>
  <c r="B46" i="48" s="1"/>
  <c r="A47" i="40"/>
  <c r="B47" i="40"/>
  <c r="B47" i="48" s="1"/>
  <c r="A48" i="40"/>
  <c r="B48" i="40"/>
  <c r="B48" i="48" s="1"/>
  <c r="A49" i="40"/>
  <c r="B49" i="40"/>
  <c r="B49" i="48" s="1"/>
  <c r="A50" i="40"/>
  <c r="B50" i="40"/>
  <c r="B50" i="48" s="1"/>
  <c r="A51" i="40"/>
  <c r="B51" i="40"/>
  <c r="B51" i="48" s="1"/>
  <c r="A52" i="40"/>
  <c r="B52" i="40"/>
  <c r="B52" i="48" s="1"/>
  <c r="A53" i="40"/>
  <c r="B53" i="40"/>
  <c r="B53" i="48" s="1"/>
  <c r="A54" i="40"/>
  <c r="B54" i="40"/>
  <c r="B54" i="48" s="1"/>
  <c r="A55" i="40"/>
  <c r="B55" i="40"/>
  <c r="B55" i="48" s="1"/>
  <c r="A56" i="40"/>
  <c r="B56" i="40"/>
  <c r="B56" i="48" s="1"/>
  <c r="A57" i="40"/>
  <c r="B57" i="40"/>
  <c r="B57" i="48" s="1"/>
  <c r="A58" i="40"/>
  <c r="B58" i="40"/>
  <c r="B58" i="48" s="1"/>
  <c r="A59" i="40"/>
  <c r="B59" i="40"/>
  <c r="B59" i="48" s="1"/>
  <c r="A60" i="40"/>
  <c r="B60" i="40"/>
  <c r="B60" i="48" s="1"/>
  <c r="A61" i="40"/>
  <c r="B61" i="40"/>
  <c r="B61" i="48" s="1"/>
  <c r="A62" i="40"/>
  <c r="B62" i="40"/>
  <c r="B62" i="48" s="1"/>
  <c r="A63" i="40"/>
  <c r="B63" i="40"/>
  <c r="B63" i="48" s="1"/>
  <c r="A64" i="40"/>
  <c r="B64" i="40"/>
  <c r="B64" i="48" s="1"/>
  <c r="A65" i="40"/>
  <c r="B65" i="40"/>
  <c r="B65" i="48" s="1"/>
  <c r="A66" i="40"/>
  <c r="B66" i="40"/>
  <c r="B66" i="48" s="1"/>
  <c r="A67" i="40"/>
  <c r="B67" i="40"/>
  <c r="B67" i="48" s="1"/>
  <c r="A68" i="40"/>
  <c r="B68" i="40"/>
  <c r="B68" i="48" s="1"/>
  <c r="A69" i="40"/>
  <c r="B69" i="40"/>
  <c r="B69" i="48" s="1"/>
  <c r="A70" i="40"/>
  <c r="B70" i="40"/>
  <c r="B70" i="48" s="1"/>
  <c r="A71" i="40"/>
  <c r="B71" i="40"/>
  <c r="B71" i="48" s="1"/>
  <c r="A72" i="40"/>
  <c r="B72" i="40"/>
  <c r="B72" i="48" s="1"/>
  <c r="A73" i="40"/>
  <c r="B73" i="40"/>
  <c r="B73" i="48" s="1"/>
  <c r="A74" i="40"/>
  <c r="B74" i="40"/>
  <c r="B74" i="48" s="1"/>
  <c r="A75" i="40"/>
  <c r="B75" i="40"/>
  <c r="B75" i="48" s="1"/>
  <c r="A76" i="40"/>
  <c r="B76" i="40"/>
  <c r="B76" i="48" s="1"/>
  <c r="A77" i="40"/>
  <c r="B77" i="40"/>
  <c r="B77" i="48" s="1"/>
  <c r="A78" i="40"/>
  <c r="B78" i="40"/>
  <c r="B78" i="48" s="1"/>
  <c r="A79" i="40"/>
  <c r="A79" i="48" s="1"/>
  <c r="B79" i="40"/>
  <c r="B79" i="48" s="1"/>
  <c r="A80" i="40"/>
  <c r="B80" i="40"/>
  <c r="B80" i="48" s="1"/>
  <c r="A81" i="40"/>
  <c r="B81" i="40"/>
  <c r="B81" i="48" s="1"/>
  <c r="A82" i="40"/>
  <c r="B82" i="40"/>
  <c r="B82" i="48" s="1"/>
  <c r="A83" i="40"/>
  <c r="B83" i="40"/>
  <c r="B83" i="48" s="1"/>
  <c r="A84" i="40"/>
  <c r="B84" i="40"/>
  <c r="B84" i="48" s="1"/>
  <c r="A85" i="40"/>
  <c r="B85" i="40"/>
  <c r="B85" i="48" s="1"/>
  <c r="A86" i="40"/>
  <c r="B86" i="40"/>
  <c r="B86" i="48" s="1"/>
  <c r="A87" i="40"/>
  <c r="B87" i="40"/>
  <c r="B87" i="48" s="1"/>
  <c r="A88" i="40"/>
  <c r="B88" i="40"/>
  <c r="B88" i="48" s="1"/>
  <c r="A89" i="40"/>
  <c r="B89" i="40"/>
  <c r="B89" i="48" s="1"/>
  <c r="A90" i="40"/>
  <c r="B90" i="40"/>
  <c r="B90" i="48" s="1"/>
  <c r="A91" i="40"/>
  <c r="B91" i="40"/>
  <c r="B91" i="48" s="1"/>
  <c r="A92" i="40"/>
  <c r="B92" i="40"/>
  <c r="B92" i="48" s="1"/>
  <c r="A93" i="40"/>
  <c r="B93" i="40"/>
  <c r="B93" i="48" s="1"/>
  <c r="A94" i="40"/>
  <c r="B94" i="40"/>
  <c r="B94" i="48" s="1"/>
  <c r="A95" i="40"/>
  <c r="B95" i="40"/>
  <c r="B95" i="48" s="1"/>
  <c r="A96" i="40"/>
  <c r="B96" i="40"/>
  <c r="B96" i="48" s="1"/>
  <c r="A97" i="40"/>
  <c r="B97" i="40"/>
  <c r="B97" i="48" s="1"/>
  <c r="A98" i="40"/>
  <c r="B98" i="40"/>
  <c r="B98" i="48" s="1"/>
  <c r="A99" i="40"/>
  <c r="B99" i="40"/>
  <c r="B99" i="48" s="1"/>
  <c r="A100" i="40"/>
  <c r="B100" i="40"/>
  <c r="B100" i="48" s="1"/>
  <c r="A101" i="40"/>
  <c r="B101" i="40"/>
  <c r="B101" i="48" s="1"/>
  <c r="A102" i="40"/>
  <c r="B102" i="40"/>
  <c r="B102" i="48" s="1"/>
  <c r="A103" i="40"/>
  <c r="B103" i="40"/>
  <c r="B103" i="48" s="1"/>
  <c r="A104" i="40"/>
  <c r="B104" i="40"/>
  <c r="B104" i="48" s="1"/>
  <c r="A105" i="40"/>
  <c r="B105" i="40"/>
  <c r="B105" i="48" s="1"/>
  <c r="A106" i="40"/>
  <c r="B106" i="40"/>
  <c r="B106" i="48" s="1"/>
  <c r="A107" i="40"/>
  <c r="B107" i="40"/>
  <c r="B107" i="48" s="1"/>
  <c r="A108" i="40"/>
  <c r="B108" i="40"/>
  <c r="B108" i="48" s="1"/>
  <c r="A109" i="40"/>
  <c r="B109" i="40"/>
  <c r="B109" i="48" s="1"/>
  <c r="A110" i="40"/>
  <c r="B110" i="40"/>
  <c r="B110" i="48" s="1"/>
  <c r="A111" i="40"/>
  <c r="B111" i="40"/>
  <c r="B111" i="48" s="1"/>
  <c r="A112" i="40"/>
  <c r="B112" i="40"/>
  <c r="B112" i="48" s="1"/>
  <c r="A113" i="40"/>
  <c r="B113" i="40"/>
  <c r="B113" i="48" s="1"/>
  <c r="A114" i="40"/>
  <c r="B114" i="40"/>
  <c r="B114" i="48" s="1"/>
  <c r="A115" i="40"/>
  <c r="B115" i="40"/>
  <c r="B115" i="48" s="1"/>
  <c r="A116" i="40"/>
  <c r="B116" i="40"/>
  <c r="B116" i="48" s="1"/>
  <c r="A117" i="40"/>
  <c r="B117" i="40"/>
  <c r="B117" i="48" s="1"/>
  <c r="A118" i="40"/>
  <c r="B118" i="40"/>
  <c r="B118" i="48" s="1"/>
  <c r="A119" i="40"/>
  <c r="B119" i="40"/>
  <c r="B119" i="48" s="1"/>
  <c r="A120" i="40"/>
  <c r="F120" i="40" s="1"/>
  <c r="B120" i="40"/>
  <c r="B120" i="48" s="1"/>
  <c r="A121" i="40"/>
  <c r="B121" i="40"/>
  <c r="B121" i="48" s="1"/>
  <c r="A122" i="40"/>
  <c r="F122" i="40" s="1"/>
  <c r="B122" i="40"/>
  <c r="B122" i="48" s="1"/>
  <c r="A123" i="40"/>
  <c r="L123" i="40" s="1"/>
  <c r="B123" i="40"/>
  <c r="B123" i="48" s="1"/>
  <c r="A124" i="40"/>
  <c r="J124" i="40" s="1"/>
  <c r="B124" i="40"/>
  <c r="B124" i="48" s="1"/>
  <c r="A125" i="40"/>
  <c r="H125" i="40" s="1"/>
  <c r="B125" i="40"/>
  <c r="B125" i="48" s="1"/>
  <c r="A126" i="40"/>
  <c r="F126" i="40" s="1"/>
  <c r="B126" i="40"/>
  <c r="B126" i="48" s="1"/>
  <c r="A127" i="40"/>
  <c r="D127" i="40" s="1"/>
  <c r="B127" i="40"/>
  <c r="B127" i="48" s="1"/>
  <c r="A128" i="40"/>
  <c r="F128" i="40" s="1"/>
  <c r="B128" i="40"/>
  <c r="B128" i="48" s="1"/>
  <c r="A129" i="40"/>
  <c r="B129" i="40"/>
  <c r="B129" i="48" s="1"/>
  <c r="A130" i="40"/>
  <c r="F130" i="40" s="1"/>
  <c r="B130" i="40"/>
  <c r="B130" i="48" s="1"/>
  <c r="B3" i="40"/>
  <c r="B3" i="48" s="1"/>
  <c r="B3" i="38"/>
  <c r="Q29" i="4"/>
  <c r="R29" i="4"/>
  <c r="S29" i="4"/>
  <c r="T29" i="4"/>
  <c r="U29" i="4"/>
  <c r="V29" i="4"/>
  <c r="W29" i="4"/>
  <c r="X29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X31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X32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X35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X36" i="4"/>
  <c r="G36" i="4"/>
  <c r="G35" i="4"/>
  <c r="G34" i="4"/>
  <c r="G33" i="4"/>
  <c r="G32" i="4"/>
  <c r="G31" i="4"/>
  <c r="G30" i="4"/>
  <c r="Y3" i="4"/>
  <c r="H29" i="4" s="1"/>
  <c r="W28" i="4"/>
  <c r="F28" i="4"/>
  <c r="A4" i="39"/>
  <c r="B4" i="39"/>
  <c r="A5" i="39"/>
  <c r="B5" i="39"/>
  <c r="A6" i="39"/>
  <c r="B6" i="39"/>
  <c r="A7" i="39"/>
  <c r="B7" i="39"/>
  <c r="A8" i="39"/>
  <c r="B8" i="39"/>
  <c r="A9" i="39"/>
  <c r="B9" i="39"/>
  <c r="A10" i="39"/>
  <c r="B10" i="39"/>
  <c r="A11" i="39"/>
  <c r="B11" i="39"/>
  <c r="A12" i="39"/>
  <c r="B12" i="39"/>
  <c r="A13" i="39"/>
  <c r="B13" i="39"/>
  <c r="A14" i="39"/>
  <c r="B14" i="39"/>
  <c r="A15" i="39"/>
  <c r="B15" i="39"/>
  <c r="A16" i="39"/>
  <c r="A16" i="47" s="1"/>
  <c r="B16" i="39"/>
  <c r="A17" i="39"/>
  <c r="B17" i="39"/>
  <c r="A18" i="39"/>
  <c r="B18" i="39"/>
  <c r="A19" i="39"/>
  <c r="B19" i="39"/>
  <c r="A20" i="39"/>
  <c r="B20" i="39"/>
  <c r="A21" i="39"/>
  <c r="B21" i="39"/>
  <c r="A22" i="39"/>
  <c r="B22" i="39"/>
  <c r="A23" i="39"/>
  <c r="B23" i="39"/>
  <c r="A24" i="39"/>
  <c r="B24" i="39"/>
  <c r="A25" i="39"/>
  <c r="B25" i="39"/>
  <c r="A26" i="39"/>
  <c r="B26" i="39"/>
  <c r="A27" i="39"/>
  <c r="B27" i="39"/>
  <c r="A28" i="39"/>
  <c r="B28" i="39"/>
  <c r="A29" i="39"/>
  <c r="B29" i="39"/>
  <c r="A30" i="39"/>
  <c r="B30" i="39"/>
  <c r="A31" i="39"/>
  <c r="B31" i="39"/>
  <c r="A32" i="39"/>
  <c r="A32" i="47" s="1"/>
  <c r="B32" i="39"/>
  <c r="A33" i="39"/>
  <c r="B33" i="39"/>
  <c r="A34" i="39"/>
  <c r="B34" i="39"/>
  <c r="A35" i="39"/>
  <c r="B35" i="39"/>
  <c r="A36" i="39"/>
  <c r="B36" i="39"/>
  <c r="A37" i="39"/>
  <c r="B37" i="39"/>
  <c r="A38" i="39"/>
  <c r="B38" i="39"/>
  <c r="A39" i="39"/>
  <c r="B39" i="39"/>
  <c r="A40" i="39"/>
  <c r="B40" i="39"/>
  <c r="A41" i="39"/>
  <c r="B41" i="39"/>
  <c r="A42" i="39"/>
  <c r="B42" i="39"/>
  <c r="A43" i="39"/>
  <c r="B43" i="39"/>
  <c r="A44" i="39"/>
  <c r="B44" i="39"/>
  <c r="A45" i="39"/>
  <c r="B45" i="39"/>
  <c r="A46" i="39"/>
  <c r="B46" i="39"/>
  <c r="A47" i="39"/>
  <c r="B47" i="39"/>
  <c r="A48" i="39"/>
  <c r="A48" i="47" s="1"/>
  <c r="B48" i="39"/>
  <c r="A49" i="39"/>
  <c r="B49" i="39"/>
  <c r="A50" i="39"/>
  <c r="B50" i="39"/>
  <c r="A51" i="39"/>
  <c r="B51" i="39"/>
  <c r="A52" i="39"/>
  <c r="B52" i="39"/>
  <c r="A53" i="39"/>
  <c r="B53" i="39"/>
  <c r="A54" i="39"/>
  <c r="B54" i="39"/>
  <c r="A55" i="39"/>
  <c r="B55" i="39"/>
  <c r="A56" i="39"/>
  <c r="B56" i="39"/>
  <c r="A57" i="39"/>
  <c r="B57" i="39"/>
  <c r="A58" i="39"/>
  <c r="B58" i="39"/>
  <c r="A59" i="39"/>
  <c r="B59" i="39"/>
  <c r="A60" i="39"/>
  <c r="B60" i="39"/>
  <c r="A61" i="39"/>
  <c r="B61" i="39"/>
  <c r="A62" i="39"/>
  <c r="B62" i="39"/>
  <c r="A63" i="39"/>
  <c r="B63" i="39"/>
  <c r="A64" i="39"/>
  <c r="B64" i="39"/>
  <c r="A65" i="39"/>
  <c r="B65" i="39"/>
  <c r="A66" i="39"/>
  <c r="B66" i="39"/>
  <c r="A67" i="39"/>
  <c r="B67" i="39"/>
  <c r="A68" i="39"/>
  <c r="B68" i="39"/>
  <c r="A69" i="39"/>
  <c r="B69" i="39"/>
  <c r="A70" i="39"/>
  <c r="B70" i="39"/>
  <c r="A71" i="39"/>
  <c r="B71" i="39"/>
  <c r="A72" i="39"/>
  <c r="B72" i="39"/>
  <c r="A73" i="39"/>
  <c r="B73" i="39"/>
  <c r="A74" i="39"/>
  <c r="B74" i="39"/>
  <c r="A75" i="39"/>
  <c r="B75" i="39"/>
  <c r="A76" i="39"/>
  <c r="B76" i="39"/>
  <c r="A77" i="39"/>
  <c r="B77" i="39"/>
  <c r="A78" i="39"/>
  <c r="B78" i="39"/>
  <c r="A79" i="39"/>
  <c r="B79" i="39"/>
  <c r="A80" i="39"/>
  <c r="A80" i="47" s="1"/>
  <c r="B80" i="39"/>
  <c r="A81" i="39"/>
  <c r="B81" i="39"/>
  <c r="A82" i="39"/>
  <c r="B82" i="39"/>
  <c r="A83" i="39"/>
  <c r="B83" i="39"/>
  <c r="A84" i="39"/>
  <c r="B84" i="39"/>
  <c r="A85" i="39"/>
  <c r="B85" i="39"/>
  <c r="A86" i="39"/>
  <c r="B86" i="39"/>
  <c r="A87" i="39"/>
  <c r="B87" i="39"/>
  <c r="A88" i="39"/>
  <c r="B88" i="39"/>
  <c r="A89" i="39"/>
  <c r="B89" i="39"/>
  <c r="A90" i="39"/>
  <c r="B90" i="39"/>
  <c r="A91" i="39"/>
  <c r="B91" i="39"/>
  <c r="A92" i="39"/>
  <c r="B92" i="39"/>
  <c r="A93" i="39"/>
  <c r="B93" i="39"/>
  <c r="A94" i="39"/>
  <c r="B94" i="39"/>
  <c r="A95" i="39"/>
  <c r="B95" i="39"/>
  <c r="A96" i="39"/>
  <c r="B96" i="39"/>
  <c r="A97" i="39"/>
  <c r="B97" i="39"/>
  <c r="A98" i="39"/>
  <c r="B98" i="39"/>
  <c r="A99" i="39"/>
  <c r="B99" i="39"/>
  <c r="A100" i="39"/>
  <c r="B100" i="39"/>
  <c r="A101" i="39"/>
  <c r="B101" i="39"/>
  <c r="A102" i="39"/>
  <c r="B102" i="39"/>
  <c r="A103" i="39"/>
  <c r="B103" i="39"/>
  <c r="A104" i="39"/>
  <c r="B104" i="39"/>
  <c r="A105" i="39"/>
  <c r="B105" i="39"/>
  <c r="A106" i="39"/>
  <c r="B106" i="39"/>
  <c r="A107" i="39"/>
  <c r="B107" i="39"/>
  <c r="A108" i="39"/>
  <c r="B108" i="39"/>
  <c r="A109" i="39"/>
  <c r="B109" i="39"/>
  <c r="A110" i="39"/>
  <c r="B110" i="39"/>
  <c r="A111" i="39"/>
  <c r="B111" i="39"/>
  <c r="A112" i="39"/>
  <c r="A112" i="47" s="1"/>
  <c r="B112" i="39"/>
  <c r="A113" i="39"/>
  <c r="B113" i="39"/>
  <c r="A114" i="39"/>
  <c r="B114" i="39"/>
  <c r="A115" i="39"/>
  <c r="B115" i="39"/>
  <c r="A116" i="39"/>
  <c r="B116" i="39"/>
  <c r="A117" i="39"/>
  <c r="B117" i="39"/>
  <c r="A118" i="39"/>
  <c r="B118" i="39"/>
  <c r="A119" i="39"/>
  <c r="B119" i="39"/>
  <c r="A120" i="39"/>
  <c r="J120" i="39" s="1"/>
  <c r="B120" i="39"/>
  <c r="A121" i="39"/>
  <c r="L121" i="39" s="1"/>
  <c r="B121" i="39"/>
  <c r="A122" i="39"/>
  <c r="F122" i="39" s="1"/>
  <c r="B122" i="39"/>
  <c r="A123" i="39"/>
  <c r="H123" i="39" s="1"/>
  <c r="B123" i="39"/>
  <c r="A124" i="39"/>
  <c r="J124" i="39" s="1"/>
  <c r="B124" i="39"/>
  <c r="A125" i="39"/>
  <c r="D125" i="39" s="1"/>
  <c r="B125" i="39"/>
  <c r="A126" i="39"/>
  <c r="F126" i="39" s="1"/>
  <c r="B126" i="39"/>
  <c r="A127" i="39"/>
  <c r="B127" i="47" s="1"/>
  <c r="B127" i="39"/>
  <c r="A128" i="39"/>
  <c r="J128" i="39" s="1"/>
  <c r="B128" i="39"/>
  <c r="A129" i="39"/>
  <c r="L129" i="39" s="1"/>
  <c r="B129" i="39"/>
  <c r="A130" i="39"/>
  <c r="F130" i="39" s="1"/>
  <c r="B130" i="39"/>
  <c r="B3" i="39"/>
  <c r="A3" i="39"/>
  <c r="B2" i="47"/>
  <c r="B2" i="46"/>
  <c r="A2" i="47"/>
  <c r="A2" i="46"/>
  <c r="B95" i="47" l="1"/>
  <c r="B31" i="47"/>
  <c r="P29" i="4"/>
  <c r="O29" i="4"/>
  <c r="N29" i="4"/>
  <c r="M29" i="4"/>
  <c r="L29" i="4"/>
  <c r="K29" i="4"/>
  <c r="J29" i="4"/>
  <c r="I29" i="4"/>
  <c r="Y31" i="4"/>
  <c r="Y35" i="4"/>
  <c r="J120" i="40"/>
  <c r="H127" i="39"/>
  <c r="D121" i="39"/>
  <c r="A128" i="47"/>
  <c r="L125" i="39"/>
  <c r="A64" i="47"/>
  <c r="J130" i="39"/>
  <c r="F124" i="39"/>
  <c r="D129" i="39"/>
  <c r="J122" i="39"/>
  <c r="B63" i="47"/>
  <c r="Y13" i="4"/>
  <c r="Z3" i="4" s="1"/>
  <c r="G29" i="4"/>
  <c r="AD31" i="6"/>
  <c r="AD32" i="6"/>
  <c r="J126" i="39"/>
  <c r="F120" i="39"/>
  <c r="A96" i="47"/>
  <c r="Y32" i="4"/>
  <c r="Y36" i="4"/>
  <c r="AD29" i="6"/>
  <c r="AD33" i="6"/>
  <c r="Y33" i="4"/>
  <c r="AD34" i="6"/>
  <c r="F128" i="39"/>
  <c r="Y30" i="4"/>
  <c r="Y34" i="4"/>
  <c r="J128" i="40"/>
  <c r="AD30" i="6"/>
  <c r="AD35" i="6"/>
  <c r="AD36" i="6"/>
  <c r="AE3" i="6"/>
  <c r="A3" i="47"/>
  <c r="B3" i="47"/>
  <c r="A129" i="47"/>
  <c r="B129" i="47"/>
  <c r="F129" i="39"/>
  <c r="J129" i="39"/>
  <c r="C129" i="39"/>
  <c r="G129" i="39"/>
  <c r="K129" i="39"/>
  <c r="A127" i="47"/>
  <c r="F127" i="39"/>
  <c r="J127" i="39"/>
  <c r="C127" i="39"/>
  <c r="G127" i="39"/>
  <c r="K127" i="39"/>
  <c r="A125" i="47"/>
  <c r="F125" i="39"/>
  <c r="J125" i="39"/>
  <c r="C125" i="39"/>
  <c r="G125" i="39"/>
  <c r="K125" i="39"/>
  <c r="B125" i="47"/>
  <c r="A123" i="47"/>
  <c r="F123" i="39"/>
  <c r="J123" i="39"/>
  <c r="B123" i="47"/>
  <c r="C123" i="39"/>
  <c r="G123" i="39"/>
  <c r="K123" i="39"/>
  <c r="A121" i="47"/>
  <c r="B121" i="47"/>
  <c r="F121" i="39"/>
  <c r="J121" i="39"/>
  <c r="C121" i="39"/>
  <c r="G121" i="39"/>
  <c r="K121" i="39"/>
  <c r="A119" i="47"/>
  <c r="A117" i="47"/>
  <c r="B117" i="47"/>
  <c r="A115" i="47"/>
  <c r="B115" i="47"/>
  <c r="A113" i="47"/>
  <c r="B113" i="47"/>
  <c r="A111" i="47"/>
  <c r="A109" i="47"/>
  <c r="B109" i="47"/>
  <c r="A107" i="47"/>
  <c r="B107" i="47"/>
  <c r="A105" i="47"/>
  <c r="B105" i="47"/>
  <c r="A103" i="47"/>
  <c r="A101" i="47"/>
  <c r="B101" i="47"/>
  <c r="A99" i="47"/>
  <c r="B99" i="47"/>
  <c r="A97" i="47"/>
  <c r="B97" i="47"/>
  <c r="A95" i="47"/>
  <c r="A93" i="47"/>
  <c r="B93" i="47"/>
  <c r="A91" i="47"/>
  <c r="B91" i="47"/>
  <c r="A89" i="47"/>
  <c r="B89" i="47"/>
  <c r="A87" i="47"/>
  <c r="A85" i="47"/>
  <c r="B85" i="47"/>
  <c r="A83" i="47"/>
  <c r="B83" i="47"/>
  <c r="A81" i="47"/>
  <c r="B81" i="47"/>
  <c r="A79" i="47"/>
  <c r="A77" i="47"/>
  <c r="B77" i="47"/>
  <c r="A75" i="47"/>
  <c r="B75" i="47"/>
  <c r="A73" i="47"/>
  <c r="B73" i="47"/>
  <c r="A71" i="47"/>
  <c r="A69" i="47"/>
  <c r="B69" i="47"/>
  <c r="A67" i="47"/>
  <c r="B67" i="47"/>
  <c r="A65" i="47"/>
  <c r="B65" i="47"/>
  <c r="A63" i="47"/>
  <c r="A61" i="47"/>
  <c r="B61" i="47"/>
  <c r="A59" i="47"/>
  <c r="B59" i="47"/>
  <c r="A57" i="47"/>
  <c r="B57" i="47"/>
  <c r="A55" i="47"/>
  <c r="A53" i="47"/>
  <c r="B53" i="47"/>
  <c r="A51" i="47"/>
  <c r="B51" i="47"/>
  <c r="A49" i="47"/>
  <c r="B49" i="47"/>
  <c r="A47" i="47"/>
  <c r="A45" i="47"/>
  <c r="B45" i="47"/>
  <c r="A43" i="47"/>
  <c r="B43" i="47"/>
  <c r="A41" i="47"/>
  <c r="B41" i="47"/>
  <c r="A39" i="47"/>
  <c r="A37" i="47"/>
  <c r="B37" i="47"/>
  <c r="A35" i="47"/>
  <c r="B35" i="47"/>
  <c r="A33" i="47"/>
  <c r="B33" i="47"/>
  <c r="A31" i="47"/>
  <c r="A29" i="47"/>
  <c r="B29" i="47"/>
  <c r="A27" i="47"/>
  <c r="B27" i="47"/>
  <c r="A25" i="47"/>
  <c r="B25" i="47"/>
  <c r="A23" i="47"/>
  <c r="A21" i="47"/>
  <c r="B21" i="47"/>
  <c r="A19" i="47"/>
  <c r="B19" i="47"/>
  <c r="A17" i="47"/>
  <c r="B17" i="47"/>
  <c r="A15" i="47"/>
  <c r="A13" i="47"/>
  <c r="B13" i="47"/>
  <c r="A11" i="47"/>
  <c r="B11" i="47"/>
  <c r="A9" i="47"/>
  <c r="B9" i="47"/>
  <c r="A7" i="47"/>
  <c r="A5" i="47"/>
  <c r="B5" i="47"/>
  <c r="G130" i="39"/>
  <c r="I129" i="39"/>
  <c r="K128" i="39"/>
  <c r="C128" i="39"/>
  <c r="E127" i="39"/>
  <c r="G126" i="39"/>
  <c r="I125" i="39"/>
  <c r="K124" i="39"/>
  <c r="C124" i="39"/>
  <c r="E123" i="39"/>
  <c r="G122" i="39"/>
  <c r="I121" i="39"/>
  <c r="K120" i="39"/>
  <c r="C120" i="39"/>
  <c r="A120" i="47"/>
  <c r="A88" i="47"/>
  <c r="A56" i="47"/>
  <c r="A24" i="47"/>
  <c r="B119" i="47"/>
  <c r="B87" i="47"/>
  <c r="B55" i="47"/>
  <c r="B23" i="47"/>
  <c r="H129" i="39"/>
  <c r="L127" i="39"/>
  <c r="D127" i="39"/>
  <c r="H125" i="39"/>
  <c r="L123" i="39"/>
  <c r="D123" i="39"/>
  <c r="H121" i="39"/>
  <c r="B111" i="47"/>
  <c r="B79" i="47"/>
  <c r="B47" i="47"/>
  <c r="B15" i="47"/>
  <c r="B130" i="47"/>
  <c r="A130" i="47"/>
  <c r="D130" i="39"/>
  <c r="H130" i="39"/>
  <c r="L130" i="39"/>
  <c r="E130" i="39"/>
  <c r="I130" i="39"/>
  <c r="B128" i="47"/>
  <c r="D128" i="39"/>
  <c r="H128" i="39"/>
  <c r="L128" i="39"/>
  <c r="E128" i="39"/>
  <c r="I128" i="39"/>
  <c r="B126" i="47"/>
  <c r="D126" i="39"/>
  <c r="H126" i="39"/>
  <c r="L126" i="39"/>
  <c r="E126" i="39"/>
  <c r="I126" i="39"/>
  <c r="A126" i="47"/>
  <c r="B124" i="47"/>
  <c r="D124" i="39"/>
  <c r="H124" i="39"/>
  <c r="L124" i="39"/>
  <c r="A124" i="47"/>
  <c r="E124" i="39"/>
  <c r="I124" i="39"/>
  <c r="B122" i="47"/>
  <c r="A122" i="47"/>
  <c r="D122" i="39"/>
  <c r="H122" i="39"/>
  <c r="L122" i="39"/>
  <c r="E122" i="39"/>
  <c r="I122" i="39"/>
  <c r="B120" i="47"/>
  <c r="D120" i="39"/>
  <c r="H120" i="39"/>
  <c r="L120" i="39"/>
  <c r="E120" i="39"/>
  <c r="I120" i="39"/>
  <c r="B118" i="47"/>
  <c r="A118" i="47"/>
  <c r="B116" i="47"/>
  <c r="A116" i="47"/>
  <c r="B114" i="47"/>
  <c r="A114" i="47"/>
  <c r="B112" i="47"/>
  <c r="B110" i="47"/>
  <c r="A110" i="47"/>
  <c r="B108" i="47"/>
  <c r="A108" i="47"/>
  <c r="B106" i="47"/>
  <c r="A106" i="47"/>
  <c r="B104" i="47"/>
  <c r="B102" i="47"/>
  <c r="A102" i="47"/>
  <c r="B100" i="47"/>
  <c r="A100" i="47"/>
  <c r="B98" i="47"/>
  <c r="A98" i="47"/>
  <c r="B96" i="47"/>
  <c r="B94" i="47"/>
  <c r="A94" i="47"/>
  <c r="B92" i="47"/>
  <c r="A92" i="47"/>
  <c r="B90" i="47"/>
  <c r="A90" i="47"/>
  <c r="B88" i="47"/>
  <c r="B86" i="47"/>
  <c r="A86" i="47"/>
  <c r="B84" i="47"/>
  <c r="A84" i="47"/>
  <c r="B82" i="47"/>
  <c r="A82" i="47"/>
  <c r="B80" i="47"/>
  <c r="B78" i="47"/>
  <c r="A78" i="47"/>
  <c r="B76" i="47"/>
  <c r="A76" i="47"/>
  <c r="B74" i="47"/>
  <c r="A74" i="47"/>
  <c r="B72" i="47"/>
  <c r="B70" i="47"/>
  <c r="A70" i="47"/>
  <c r="B68" i="47"/>
  <c r="A68" i="47"/>
  <c r="B66" i="47"/>
  <c r="A66" i="47"/>
  <c r="B64" i="47"/>
  <c r="B62" i="47"/>
  <c r="A62" i="47"/>
  <c r="B60" i="47"/>
  <c r="A60" i="47"/>
  <c r="B58" i="47"/>
  <c r="A58" i="47"/>
  <c r="B56" i="47"/>
  <c r="B54" i="47"/>
  <c r="A54" i="47"/>
  <c r="B52" i="47"/>
  <c r="A52" i="47"/>
  <c r="B50" i="47"/>
  <c r="A50" i="47"/>
  <c r="B48" i="47"/>
  <c r="B46" i="47"/>
  <c r="A46" i="47"/>
  <c r="B44" i="47"/>
  <c r="A44" i="47"/>
  <c r="B42" i="47"/>
  <c r="A42" i="47"/>
  <c r="B40" i="47"/>
  <c r="B38" i="47"/>
  <c r="A38" i="47"/>
  <c r="B36" i="47"/>
  <c r="A36" i="47"/>
  <c r="B34" i="47"/>
  <c r="A34" i="47"/>
  <c r="B32" i="47"/>
  <c r="B30" i="47"/>
  <c r="A30" i="47"/>
  <c r="B28" i="47"/>
  <c r="A28" i="47"/>
  <c r="B26" i="47"/>
  <c r="A26" i="47"/>
  <c r="B24" i="47"/>
  <c r="B22" i="47"/>
  <c r="A22" i="47"/>
  <c r="B20" i="47"/>
  <c r="A20" i="47"/>
  <c r="B18" i="47"/>
  <c r="A18" i="47"/>
  <c r="B16" i="47"/>
  <c r="B14" i="47"/>
  <c r="A14" i="47"/>
  <c r="B12" i="47"/>
  <c r="A12" i="47"/>
  <c r="B10" i="47"/>
  <c r="A10" i="47"/>
  <c r="B8" i="47"/>
  <c r="B6" i="47"/>
  <c r="A6" i="47"/>
  <c r="B4" i="47"/>
  <c r="A4" i="47"/>
  <c r="K130" i="39"/>
  <c r="C130" i="39"/>
  <c r="E129" i="39"/>
  <c r="G128" i="39"/>
  <c r="I127" i="39"/>
  <c r="K126" i="39"/>
  <c r="C126" i="39"/>
  <c r="E125" i="39"/>
  <c r="G124" i="39"/>
  <c r="I123" i="39"/>
  <c r="K122" i="39"/>
  <c r="C122" i="39"/>
  <c r="E121" i="39"/>
  <c r="G120" i="39"/>
  <c r="A104" i="47"/>
  <c r="A72" i="47"/>
  <c r="A40" i="47"/>
  <c r="A8" i="47"/>
  <c r="B103" i="47"/>
  <c r="B71" i="47"/>
  <c r="B39" i="47"/>
  <c r="B7" i="47"/>
  <c r="A129" i="48"/>
  <c r="E129" i="40"/>
  <c r="I129" i="40"/>
  <c r="F129" i="40"/>
  <c r="J129" i="40"/>
  <c r="C129" i="40"/>
  <c r="G129" i="40"/>
  <c r="K129" i="40"/>
  <c r="A127" i="48"/>
  <c r="E127" i="40"/>
  <c r="I127" i="40"/>
  <c r="F127" i="40"/>
  <c r="J127" i="40"/>
  <c r="C127" i="40"/>
  <c r="G127" i="40"/>
  <c r="K127" i="40"/>
  <c r="A125" i="48"/>
  <c r="E125" i="40"/>
  <c r="I125" i="40"/>
  <c r="F125" i="40"/>
  <c r="J125" i="40"/>
  <c r="C125" i="40"/>
  <c r="G125" i="40"/>
  <c r="K125" i="40"/>
  <c r="A123" i="48"/>
  <c r="E123" i="40"/>
  <c r="I123" i="40"/>
  <c r="F123" i="40"/>
  <c r="J123" i="40"/>
  <c r="C123" i="40"/>
  <c r="G123" i="40"/>
  <c r="K123" i="40"/>
  <c r="A121" i="48"/>
  <c r="E121" i="40"/>
  <c r="I121" i="40"/>
  <c r="F121" i="40"/>
  <c r="J121" i="40"/>
  <c r="C121" i="40"/>
  <c r="G121" i="40"/>
  <c r="K121" i="40"/>
  <c r="A119" i="48"/>
  <c r="A117" i="48"/>
  <c r="A115" i="48"/>
  <c r="A113" i="48"/>
  <c r="A111" i="48"/>
  <c r="A109" i="48"/>
  <c r="A107" i="48"/>
  <c r="A105" i="48"/>
  <c r="A103" i="48"/>
  <c r="A101" i="48"/>
  <c r="A99" i="48"/>
  <c r="A97" i="48"/>
  <c r="A93" i="48"/>
  <c r="A91" i="48"/>
  <c r="A89" i="48"/>
  <c r="A87" i="48"/>
  <c r="A85" i="48"/>
  <c r="A83" i="48"/>
  <c r="A81" i="48"/>
  <c r="A77" i="48"/>
  <c r="A75" i="48"/>
  <c r="A73" i="48"/>
  <c r="A71" i="48"/>
  <c r="A69" i="48"/>
  <c r="A67" i="48"/>
  <c r="A65" i="48"/>
  <c r="A61" i="48"/>
  <c r="A59" i="48"/>
  <c r="A57" i="48"/>
  <c r="A55" i="48"/>
  <c r="A53" i="48"/>
  <c r="A51" i="48"/>
  <c r="A49" i="48"/>
  <c r="A45" i="48"/>
  <c r="A43" i="48"/>
  <c r="A41" i="48"/>
  <c r="A39" i="48"/>
  <c r="A37" i="48"/>
  <c r="A35" i="48"/>
  <c r="A33" i="48"/>
  <c r="A31" i="48"/>
  <c r="A29" i="48"/>
  <c r="L129" i="40"/>
  <c r="J126" i="40"/>
  <c r="D125" i="40"/>
  <c r="H123" i="40"/>
  <c r="L121" i="40"/>
  <c r="A63" i="48"/>
  <c r="H129" i="40"/>
  <c r="L127" i="40"/>
  <c r="D123" i="40"/>
  <c r="H121" i="40"/>
  <c r="A47" i="48"/>
  <c r="A130" i="48"/>
  <c r="C130" i="40"/>
  <c r="G130" i="40"/>
  <c r="K130" i="40"/>
  <c r="D130" i="40"/>
  <c r="H130" i="40"/>
  <c r="L130" i="40"/>
  <c r="E130" i="40"/>
  <c r="I130" i="40"/>
  <c r="A128" i="48"/>
  <c r="C128" i="40"/>
  <c r="G128" i="40"/>
  <c r="K128" i="40"/>
  <c r="D128" i="40"/>
  <c r="H128" i="40"/>
  <c r="L128" i="40"/>
  <c r="E128" i="40"/>
  <c r="I128" i="40"/>
  <c r="A126" i="48"/>
  <c r="C126" i="40"/>
  <c r="G126" i="40"/>
  <c r="K126" i="40"/>
  <c r="D126" i="40"/>
  <c r="H126" i="40"/>
  <c r="L126" i="40"/>
  <c r="E126" i="40"/>
  <c r="I126" i="40"/>
  <c r="A124" i="48"/>
  <c r="C124" i="40"/>
  <c r="G124" i="40"/>
  <c r="K124" i="40"/>
  <c r="D124" i="40"/>
  <c r="H124" i="40"/>
  <c r="L124" i="40"/>
  <c r="E124" i="40"/>
  <c r="I124" i="40"/>
  <c r="A122" i="48"/>
  <c r="C122" i="40"/>
  <c r="G122" i="40"/>
  <c r="K122" i="40"/>
  <c r="D122" i="40"/>
  <c r="H122" i="40"/>
  <c r="L122" i="40"/>
  <c r="E122" i="40"/>
  <c r="I122" i="40"/>
  <c r="A120" i="48"/>
  <c r="C120" i="40"/>
  <c r="G120" i="40"/>
  <c r="K120" i="40"/>
  <c r="D120" i="40"/>
  <c r="H120" i="40"/>
  <c r="L120" i="40"/>
  <c r="E120" i="40"/>
  <c r="I120" i="40"/>
  <c r="A118" i="48"/>
  <c r="A116" i="48"/>
  <c r="A114" i="48"/>
  <c r="A112" i="48"/>
  <c r="A110" i="48"/>
  <c r="A108" i="48"/>
  <c r="A106" i="48"/>
  <c r="A104" i="48"/>
  <c r="A102" i="48"/>
  <c r="A100" i="48"/>
  <c r="A98" i="48"/>
  <c r="A96" i="48"/>
  <c r="A94" i="48"/>
  <c r="A92" i="48"/>
  <c r="A90" i="48"/>
  <c r="A88" i="48"/>
  <c r="A86" i="48"/>
  <c r="A84" i="48"/>
  <c r="A82" i="48"/>
  <c r="A80" i="48"/>
  <c r="A78" i="48"/>
  <c r="A76" i="48"/>
  <c r="A74" i="48"/>
  <c r="A72" i="48"/>
  <c r="A70" i="48"/>
  <c r="A68" i="48"/>
  <c r="A66" i="48"/>
  <c r="A64" i="48"/>
  <c r="A62" i="48"/>
  <c r="A60" i="48"/>
  <c r="A58" i="48"/>
  <c r="A56" i="48"/>
  <c r="A54" i="48"/>
  <c r="A52" i="48"/>
  <c r="A50" i="48"/>
  <c r="A48" i="48"/>
  <c r="A46" i="48"/>
  <c r="A44" i="48"/>
  <c r="A42" i="48"/>
  <c r="A40" i="48"/>
  <c r="A38" i="48"/>
  <c r="A36" i="48"/>
  <c r="A34" i="48"/>
  <c r="A32" i="48"/>
  <c r="A30" i="48"/>
  <c r="A28" i="48"/>
  <c r="A26" i="48"/>
  <c r="A24" i="48"/>
  <c r="A22" i="48"/>
  <c r="A20" i="48"/>
  <c r="A18" i="48"/>
  <c r="A16" i="48"/>
  <c r="A14" i="48"/>
  <c r="A12" i="48"/>
  <c r="A10" i="48"/>
  <c r="A8" i="48"/>
  <c r="J130" i="40"/>
  <c r="D129" i="40"/>
  <c r="H127" i="40"/>
  <c r="L125" i="40"/>
  <c r="F124" i="40"/>
  <c r="J122" i="40"/>
  <c r="D121" i="40"/>
  <c r="A95" i="48"/>
  <c r="A27" i="48"/>
  <c r="A25" i="48"/>
  <c r="A23" i="48"/>
  <c r="A21" i="48"/>
  <c r="A19" i="48"/>
  <c r="A17" i="48"/>
  <c r="A15" i="48"/>
  <c r="A13" i="48"/>
  <c r="A11" i="48"/>
  <c r="A9" i="48"/>
  <c r="A7" i="48"/>
  <c r="A5" i="48"/>
  <c r="A4" i="48"/>
  <c r="A6" i="48"/>
  <c r="A3" i="46"/>
  <c r="B3" i="46"/>
  <c r="B2" i="45"/>
  <c r="A2" i="45"/>
  <c r="B4" i="38"/>
  <c r="B4" i="46" s="1"/>
  <c r="B5" i="38"/>
  <c r="B5" i="46" s="1"/>
  <c r="B6" i="38"/>
  <c r="B6" i="46" s="1"/>
  <c r="B7" i="38"/>
  <c r="B7" i="46" s="1"/>
  <c r="B8" i="38"/>
  <c r="B8" i="46" s="1"/>
  <c r="B9" i="38"/>
  <c r="B9" i="46" s="1"/>
  <c r="B10" i="38"/>
  <c r="B10" i="46" s="1"/>
  <c r="B11" i="38"/>
  <c r="B11" i="46" s="1"/>
  <c r="B12" i="38"/>
  <c r="B12" i="46" s="1"/>
  <c r="B13" i="38"/>
  <c r="B13" i="46" s="1"/>
  <c r="B14" i="38"/>
  <c r="B14" i="46" s="1"/>
  <c r="B15" i="38"/>
  <c r="B15" i="46" s="1"/>
  <c r="B16" i="38"/>
  <c r="B16" i="46" s="1"/>
  <c r="B17" i="38"/>
  <c r="B17" i="46" s="1"/>
  <c r="B18" i="38"/>
  <c r="B18" i="46" s="1"/>
  <c r="B19" i="38"/>
  <c r="B19" i="46" s="1"/>
  <c r="B20" i="38"/>
  <c r="B20" i="46" s="1"/>
  <c r="B21" i="38"/>
  <c r="B21" i="46" s="1"/>
  <c r="B22" i="38"/>
  <c r="B22" i="46" s="1"/>
  <c r="B23" i="38"/>
  <c r="B23" i="46" s="1"/>
  <c r="B24" i="38"/>
  <c r="B24" i="46" s="1"/>
  <c r="B25" i="38"/>
  <c r="B25" i="46" s="1"/>
  <c r="B26" i="38"/>
  <c r="B26" i="46" s="1"/>
  <c r="B27" i="38"/>
  <c r="B27" i="46" s="1"/>
  <c r="B28" i="38"/>
  <c r="B28" i="46" s="1"/>
  <c r="B29" i="38"/>
  <c r="B29" i="46" s="1"/>
  <c r="B30" i="38"/>
  <c r="B30" i="46" s="1"/>
  <c r="B31" i="38"/>
  <c r="B31" i="46" s="1"/>
  <c r="B32" i="38"/>
  <c r="B32" i="46" s="1"/>
  <c r="B33" i="38"/>
  <c r="B33" i="46" s="1"/>
  <c r="B34" i="38"/>
  <c r="B34" i="46" s="1"/>
  <c r="B35" i="38"/>
  <c r="B35" i="46" s="1"/>
  <c r="B36" i="38"/>
  <c r="B36" i="46" s="1"/>
  <c r="B37" i="38"/>
  <c r="B37" i="46" s="1"/>
  <c r="B38" i="38"/>
  <c r="B38" i="46" s="1"/>
  <c r="B39" i="38"/>
  <c r="B39" i="46" s="1"/>
  <c r="B40" i="38"/>
  <c r="B40" i="46" s="1"/>
  <c r="B41" i="38"/>
  <c r="B41" i="46" s="1"/>
  <c r="B42" i="38"/>
  <c r="B42" i="46" s="1"/>
  <c r="B43" i="38"/>
  <c r="B43" i="46" s="1"/>
  <c r="B44" i="38"/>
  <c r="B44" i="46" s="1"/>
  <c r="B45" i="38"/>
  <c r="B45" i="46" s="1"/>
  <c r="B46" i="38"/>
  <c r="B46" i="46" s="1"/>
  <c r="B47" i="38"/>
  <c r="B47" i="46" s="1"/>
  <c r="B48" i="38"/>
  <c r="B48" i="46" s="1"/>
  <c r="B49" i="38"/>
  <c r="B49" i="46" s="1"/>
  <c r="B50" i="38"/>
  <c r="B50" i="46" s="1"/>
  <c r="B51" i="38"/>
  <c r="B51" i="46" s="1"/>
  <c r="B52" i="38"/>
  <c r="B52" i="46" s="1"/>
  <c r="B53" i="38"/>
  <c r="B53" i="46" s="1"/>
  <c r="B54" i="38"/>
  <c r="B54" i="46" s="1"/>
  <c r="B55" i="38"/>
  <c r="B55" i="46" s="1"/>
  <c r="B56" i="38"/>
  <c r="B56" i="46" s="1"/>
  <c r="B57" i="38"/>
  <c r="B57" i="46" s="1"/>
  <c r="B58" i="38"/>
  <c r="B58" i="46" s="1"/>
  <c r="B59" i="38"/>
  <c r="B59" i="46" s="1"/>
  <c r="B60" i="38"/>
  <c r="B60" i="46" s="1"/>
  <c r="B61" i="38"/>
  <c r="B61" i="46" s="1"/>
  <c r="B62" i="38"/>
  <c r="B62" i="46" s="1"/>
  <c r="B63" i="38"/>
  <c r="B63" i="46" s="1"/>
  <c r="B64" i="38"/>
  <c r="B64" i="46" s="1"/>
  <c r="B65" i="38"/>
  <c r="B65" i="46" s="1"/>
  <c r="B66" i="38"/>
  <c r="B66" i="46" s="1"/>
  <c r="B67" i="38"/>
  <c r="B67" i="46" s="1"/>
  <c r="B68" i="38"/>
  <c r="B68" i="46" s="1"/>
  <c r="B69" i="38"/>
  <c r="B69" i="46" s="1"/>
  <c r="B70" i="38"/>
  <c r="B70" i="46" s="1"/>
  <c r="B71" i="38"/>
  <c r="B71" i="46" s="1"/>
  <c r="B72" i="38"/>
  <c r="B72" i="46" s="1"/>
  <c r="B73" i="38"/>
  <c r="B73" i="46" s="1"/>
  <c r="B74" i="38"/>
  <c r="B74" i="46" s="1"/>
  <c r="B75" i="38"/>
  <c r="B75" i="46" s="1"/>
  <c r="B76" i="38"/>
  <c r="B76" i="46" s="1"/>
  <c r="B77" i="38"/>
  <c r="B77" i="46" s="1"/>
  <c r="B78" i="38"/>
  <c r="B78" i="46" s="1"/>
  <c r="B79" i="38"/>
  <c r="B79" i="46" s="1"/>
  <c r="B80" i="38"/>
  <c r="B80" i="46" s="1"/>
  <c r="B81" i="38"/>
  <c r="B81" i="46" s="1"/>
  <c r="B82" i="38"/>
  <c r="B82" i="46" s="1"/>
  <c r="B83" i="38"/>
  <c r="B83" i="46" s="1"/>
  <c r="B84" i="38"/>
  <c r="B84" i="46" s="1"/>
  <c r="B85" i="38"/>
  <c r="B85" i="46" s="1"/>
  <c r="B86" i="38"/>
  <c r="B86" i="46" s="1"/>
  <c r="B87" i="38"/>
  <c r="B87" i="46" s="1"/>
  <c r="B88" i="38"/>
  <c r="B88" i="46" s="1"/>
  <c r="B89" i="38"/>
  <c r="B89" i="46" s="1"/>
  <c r="B90" i="38"/>
  <c r="B90" i="46" s="1"/>
  <c r="B91" i="38"/>
  <c r="B91" i="46" s="1"/>
  <c r="B92" i="38"/>
  <c r="B92" i="46" s="1"/>
  <c r="B93" i="38"/>
  <c r="B93" i="46" s="1"/>
  <c r="B94" i="38"/>
  <c r="B94" i="46" s="1"/>
  <c r="B95" i="38"/>
  <c r="B95" i="46" s="1"/>
  <c r="B96" i="38"/>
  <c r="B96" i="46" s="1"/>
  <c r="B97" i="38"/>
  <c r="B97" i="46" s="1"/>
  <c r="B98" i="38"/>
  <c r="B98" i="46" s="1"/>
  <c r="B99" i="38"/>
  <c r="B99" i="46" s="1"/>
  <c r="B100" i="38"/>
  <c r="B100" i="46" s="1"/>
  <c r="B101" i="38"/>
  <c r="B101" i="46" s="1"/>
  <c r="B102" i="38"/>
  <c r="B102" i="46" s="1"/>
  <c r="B103" i="38"/>
  <c r="B103" i="46" s="1"/>
  <c r="B104" i="38"/>
  <c r="B104" i="46" s="1"/>
  <c r="B105" i="38"/>
  <c r="B105" i="46" s="1"/>
  <c r="B106" i="38"/>
  <c r="B106" i="46" s="1"/>
  <c r="B107" i="38"/>
  <c r="B107" i="46" s="1"/>
  <c r="B108" i="38"/>
  <c r="B108" i="46" s="1"/>
  <c r="B109" i="38"/>
  <c r="B109" i="46" s="1"/>
  <c r="B110" i="38"/>
  <c r="B110" i="46" s="1"/>
  <c r="B111" i="38"/>
  <c r="B111" i="46" s="1"/>
  <c r="B112" i="38"/>
  <c r="B112" i="46" s="1"/>
  <c r="B113" i="38"/>
  <c r="B113" i="46" s="1"/>
  <c r="B114" i="38"/>
  <c r="B114" i="46" s="1"/>
  <c r="B115" i="38"/>
  <c r="B115" i="46" s="1"/>
  <c r="B116" i="38"/>
  <c r="B116" i="46" s="1"/>
  <c r="B117" i="38"/>
  <c r="B117" i="46" s="1"/>
  <c r="B118" i="38"/>
  <c r="B118" i="46" s="1"/>
  <c r="B119" i="38"/>
  <c r="B119" i="46" s="1"/>
  <c r="B120" i="38"/>
  <c r="B120" i="46" s="1"/>
  <c r="B121" i="38"/>
  <c r="B121" i="46" s="1"/>
  <c r="B122" i="38"/>
  <c r="B122" i="46" s="1"/>
  <c r="B123" i="38"/>
  <c r="B123" i="46" s="1"/>
  <c r="B124" i="38"/>
  <c r="B124" i="46" s="1"/>
  <c r="B125" i="38"/>
  <c r="B125" i="46" s="1"/>
  <c r="B126" i="38"/>
  <c r="B126" i="46" s="1"/>
  <c r="B127" i="38"/>
  <c r="B127" i="46" s="1"/>
  <c r="B128" i="38"/>
  <c r="B128" i="46" s="1"/>
  <c r="B129" i="38"/>
  <c r="B129" i="46" s="1"/>
  <c r="B130" i="38"/>
  <c r="B130" i="46" s="1"/>
  <c r="A4" i="38"/>
  <c r="A5" i="38"/>
  <c r="A6" i="38"/>
  <c r="A7" i="38"/>
  <c r="A7" i="46" s="1"/>
  <c r="A8" i="38"/>
  <c r="A9" i="38"/>
  <c r="A10" i="38"/>
  <c r="A11" i="38"/>
  <c r="A12" i="38"/>
  <c r="A13" i="38"/>
  <c r="A14" i="38"/>
  <c r="A15" i="38"/>
  <c r="A15" i="46" s="1"/>
  <c r="A16" i="38"/>
  <c r="A17" i="38"/>
  <c r="A18" i="38"/>
  <c r="A19" i="38"/>
  <c r="A20" i="38"/>
  <c r="A21" i="38"/>
  <c r="A22" i="38"/>
  <c r="A23" i="38"/>
  <c r="A23" i="46" s="1"/>
  <c r="A24" i="38"/>
  <c r="A25" i="38"/>
  <c r="A26" i="38"/>
  <c r="A27" i="38"/>
  <c r="A27" i="46" s="1"/>
  <c r="A28" i="38"/>
  <c r="A29" i="38"/>
  <c r="A30" i="38"/>
  <c r="A31" i="38"/>
  <c r="A32" i="38"/>
  <c r="A33" i="38"/>
  <c r="A34" i="38"/>
  <c r="A35" i="38"/>
  <c r="A35" i="46" s="1"/>
  <c r="A36" i="38"/>
  <c r="A37" i="38"/>
  <c r="A38" i="38"/>
  <c r="A39" i="38"/>
  <c r="A40" i="38"/>
  <c r="A41" i="38"/>
  <c r="A42" i="38"/>
  <c r="A43" i="38"/>
  <c r="A43" i="46" s="1"/>
  <c r="A44" i="38"/>
  <c r="A45" i="38"/>
  <c r="A46" i="38"/>
  <c r="A47" i="38"/>
  <c r="A48" i="38"/>
  <c r="A49" i="38"/>
  <c r="A50" i="38"/>
  <c r="A51" i="38"/>
  <c r="A51" i="46" s="1"/>
  <c r="A52" i="38"/>
  <c r="A53" i="38"/>
  <c r="A54" i="38"/>
  <c r="A55" i="38"/>
  <c r="A56" i="38"/>
  <c r="A57" i="38"/>
  <c r="A58" i="38"/>
  <c r="A59" i="38"/>
  <c r="A59" i="46" s="1"/>
  <c r="A60" i="38"/>
  <c r="A61" i="38"/>
  <c r="A62" i="38"/>
  <c r="A63" i="38"/>
  <c r="A64" i="38"/>
  <c r="A65" i="38"/>
  <c r="A66" i="38"/>
  <c r="A66" i="46" s="1"/>
  <c r="A67" i="38"/>
  <c r="A67" i="46" s="1"/>
  <c r="A68" i="38"/>
  <c r="A69" i="38"/>
  <c r="A70" i="38"/>
  <c r="A71" i="38"/>
  <c r="A72" i="38"/>
  <c r="A73" i="38"/>
  <c r="A74" i="38"/>
  <c r="A74" i="46" s="1"/>
  <c r="A75" i="38"/>
  <c r="A75" i="46" s="1"/>
  <c r="A76" i="38"/>
  <c r="A77" i="38"/>
  <c r="A78" i="38"/>
  <c r="A79" i="38"/>
  <c r="A80" i="38"/>
  <c r="A81" i="38"/>
  <c r="A82" i="38"/>
  <c r="A82" i="46" s="1"/>
  <c r="A83" i="38"/>
  <c r="A83" i="46" s="1"/>
  <c r="A84" i="38"/>
  <c r="A85" i="38"/>
  <c r="A86" i="38"/>
  <c r="A87" i="38"/>
  <c r="A88" i="38"/>
  <c r="A89" i="38"/>
  <c r="A90" i="38"/>
  <c r="A90" i="46" s="1"/>
  <c r="A91" i="38"/>
  <c r="A91" i="46" s="1"/>
  <c r="A92" i="38"/>
  <c r="A93" i="38"/>
  <c r="A94" i="38"/>
  <c r="A95" i="38"/>
  <c r="A96" i="38"/>
  <c r="A97" i="38"/>
  <c r="A98" i="38"/>
  <c r="A98" i="46" s="1"/>
  <c r="A99" i="38"/>
  <c r="A99" i="46" s="1"/>
  <c r="A100" i="38"/>
  <c r="A101" i="38"/>
  <c r="A102" i="38"/>
  <c r="A103" i="38"/>
  <c r="A104" i="38"/>
  <c r="A105" i="38"/>
  <c r="A106" i="38"/>
  <c r="A107" i="38"/>
  <c r="A107" i="46" s="1"/>
  <c r="A108" i="38"/>
  <c r="A109" i="38"/>
  <c r="A110" i="38"/>
  <c r="A111" i="38"/>
  <c r="A112" i="38"/>
  <c r="A113" i="38"/>
  <c r="A114" i="38"/>
  <c r="A115" i="38"/>
  <c r="A115" i="46" s="1"/>
  <c r="A116" i="38"/>
  <c r="A117" i="38"/>
  <c r="A118" i="38"/>
  <c r="A119" i="38"/>
  <c r="A120" i="38"/>
  <c r="C120" i="38" s="1"/>
  <c r="A121" i="38"/>
  <c r="H121" i="38" s="1"/>
  <c r="A122" i="38"/>
  <c r="C122" i="38" s="1"/>
  <c r="A123" i="38"/>
  <c r="A123" i="46" s="1"/>
  <c r="A124" i="38"/>
  <c r="C124" i="38" s="1"/>
  <c r="A125" i="38"/>
  <c r="D125" i="38" s="1"/>
  <c r="A126" i="38"/>
  <c r="E126" i="38" s="1"/>
  <c r="A127" i="38"/>
  <c r="A128" i="38"/>
  <c r="C128" i="38" s="1"/>
  <c r="A129" i="38"/>
  <c r="H129" i="38" s="1"/>
  <c r="A130" i="38"/>
  <c r="C130" i="38" s="1"/>
  <c r="B3" i="37"/>
  <c r="A3" i="37"/>
  <c r="T29" i="3"/>
  <c r="U29" i="3"/>
  <c r="V29" i="3"/>
  <c r="W29" i="3"/>
  <c r="X29" i="3"/>
  <c r="N30" i="3"/>
  <c r="T30" i="3"/>
  <c r="U30" i="3"/>
  <c r="V30" i="3"/>
  <c r="W30" i="3"/>
  <c r="X30" i="3"/>
  <c r="T31" i="3"/>
  <c r="U31" i="3"/>
  <c r="V31" i="3"/>
  <c r="W31" i="3"/>
  <c r="X31" i="3"/>
  <c r="K32" i="3"/>
  <c r="O32" i="3"/>
  <c r="S32" i="3"/>
  <c r="T32" i="3"/>
  <c r="U32" i="3"/>
  <c r="V32" i="3"/>
  <c r="W32" i="3"/>
  <c r="X32" i="3"/>
  <c r="T33" i="3"/>
  <c r="U33" i="3"/>
  <c r="V33" i="3"/>
  <c r="W33" i="3"/>
  <c r="X33" i="3"/>
  <c r="J34" i="3"/>
  <c r="O34" i="3"/>
  <c r="T34" i="3"/>
  <c r="U34" i="3"/>
  <c r="V34" i="3"/>
  <c r="W34" i="3"/>
  <c r="X34" i="3"/>
  <c r="T35" i="3"/>
  <c r="U35" i="3"/>
  <c r="V35" i="3"/>
  <c r="W35" i="3"/>
  <c r="X35" i="3"/>
  <c r="G32" i="3"/>
  <c r="G30" i="3"/>
  <c r="Y28" i="3"/>
  <c r="F28" i="3"/>
  <c r="P31" i="3"/>
  <c r="S34" i="3"/>
  <c r="Y3" i="3"/>
  <c r="N29" i="3" l="1"/>
  <c r="Y13" i="3"/>
  <c r="R29" i="3"/>
  <c r="Y29" i="4"/>
  <c r="I125" i="38"/>
  <c r="A70" i="46"/>
  <c r="A6" i="46"/>
  <c r="I122" i="38"/>
  <c r="A118" i="46"/>
  <c r="A54" i="46"/>
  <c r="I130" i="38"/>
  <c r="E121" i="38"/>
  <c r="A102" i="46"/>
  <c r="A38" i="46"/>
  <c r="E129" i="38"/>
  <c r="A86" i="46"/>
  <c r="A22" i="46"/>
  <c r="Z7" i="4"/>
  <c r="Z11" i="4"/>
  <c r="Z4" i="4"/>
  <c r="Z8" i="4"/>
  <c r="Z12" i="4"/>
  <c r="Z5" i="4"/>
  <c r="Z9" i="4"/>
  <c r="Z6" i="4"/>
  <c r="Z10" i="4"/>
  <c r="AE13" i="6"/>
  <c r="L31" i="3"/>
  <c r="A16" i="46"/>
  <c r="H30" i="3"/>
  <c r="E130" i="38"/>
  <c r="D129" i="38"/>
  <c r="D128" i="38"/>
  <c r="H125" i="38"/>
  <c r="H124" i="38"/>
  <c r="E122" i="38"/>
  <c r="D121" i="38"/>
  <c r="D120" i="38"/>
  <c r="A122" i="46"/>
  <c r="A116" i="46"/>
  <c r="A106" i="46"/>
  <c r="A100" i="46"/>
  <c r="A84" i="46"/>
  <c r="A68" i="46"/>
  <c r="A58" i="46"/>
  <c r="A52" i="46"/>
  <c r="A42" i="46"/>
  <c r="A36" i="46"/>
  <c r="A26" i="46"/>
  <c r="A20" i="46"/>
  <c r="A10" i="46"/>
  <c r="J35" i="3"/>
  <c r="L35" i="3"/>
  <c r="E120" i="38"/>
  <c r="A128" i="46"/>
  <c r="A112" i="46"/>
  <c r="A32" i="46"/>
  <c r="H34" i="3"/>
  <c r="I34" i="3"/>
  <c r="Q31" i="3"/>
  <c r="J33" i="3"/>
  <c r="G34" i="3"/>
  <c r="M34" i="3"/>
  <c r="J30" i="3"/>
  <c r="I129" i="38"/>
  <c r="I128" i="38"/>
  <c r="I126" i="38"/>
  <c r="E125" i="38"/>
  <c r="E124" i="38"/>
  <c r="I121" i="38"/>
  <c r="I120" i="38"/>
  <c r="A126" i="46"/>
  <c r="A120" i="46"/>
  <c r="A110" i="46"/>
  <c r="A104" i="46"/>
  <c r="A94" i="46"/>
  <c r="A88" i="46"/>
  <c r="A78" i="46"/>
  <c r="A72" i="46"/>
  <c r="A62" i="46"/>
  <c r="A56" i="46"/>
  <c r="A46" i="46"/>
  <c r="A40" i="46"/>
  <c r="A30" i="46"/>
  <c r="A24" i="46"/>
  <c r="A14" i="46"/>
  <c r="A8" i="46"/>
  <c r="J31" i="3"/>
  <c r="E128" i="38"/>
  <c r="I124" i="38"/>
  <c r="A96" i="46"/>
  <c r="A80" i="46"/>
  <c r="A64" i="46"/>
  <c r="A48" i="46"/>
  <c r="Q35" i="3"/>
  <c r="I35" i="3"/>
  <c r="N34" i="3"/>
  <c r="I31" i="3"/>
  <c r="S30" i="3"/>
  <c r="K30" i="3"/>
  <c r="P35" i="3"/>
  <c r="H35" i="3"/>
  <c r="R34" i="3"/>
  <c r="H31" i="3"/>
  <c r="R30" i="3"/>
  <c r="K29" i="3"/>
  <c r="H32" i="3"/>
  <c r="Y35" i="3"/>
  <c r="M35" i="3"/>
  <c r="Y34" i="3"/>
  <c r="Q34" i="3"/>
  <c r="K34" i="3"/>
  <c r="Y31" i="3"/>
  <c r="M31" i="3"/>
  <c r="Y30" i="3"/>
  <c r="O30" i="3"/>
  <c r="G29" i="3"/>
  <c r="J29" i="3"/>
  <c r="H128" i="38"/>
  <c r="D124" i="38"/>
  <c r="H120" i="38"/>
  <c r="A130" i="46"/>
  <c r="A124" i="46"/>
  <c r="A114" i="46"/>
  <c r="A108" i="46"/>
  <c r="A92" i="46"/>
  <c r="A76" i="46"/>
  <c r="A60" i="46"/>
  <c r="A50" i="46"/>
  <c r="A44" i="46"/>
  <c r="A34" i="46"/>
  <c r="A28" i="46"/>
  <c r="A18" i="46"/>
  <c r="A12" i="46"/>
  <c r="Y33" i="3"/>
  <c r="M33" i="3"/>
  <c r="K127" i="38"/>
  <c r="L127" i="38"/>
  <c r="I127" i="38"/>
  <c r="I123" i="38"/>
  <c r="E123" i="38"/>
  <c r="G33" i="3"/>
  <c r="P33" i="3"/>
  <c r="N32" i="3"/>
  <c r="Y29" i="3"/>
  <c r="Q29" i="3"/>
  <c r="I29" i="3"/>
  <c r="K126" i="38"/>
  <c r="L126" i="38"/>
  <c r="D130" i="38"/>
  <c r="D127" i="38"/>
  <c r="H123" i="38"/>
  <c r="H122" i="38"/>
  <c r="O35" i="3"/>
  <c r="S33" i="3"/>
  <c r="K33" i="3"/>
  <c r="Q32" i="3"/>
  <c r="M32" i="3"/>
  <c r="I32" i="3"/>
  <c r="S31" i="3"/>
  <c r="O31" i="3"/>
  <c r="K31" i="3"/>
  <c r="Q30" i="3"/>
  <c r="M30" i="3"/>
  <c r="I30" i="3"/>
  <c r="P29" i="3"/>
  <c r="L29" i="3"/>
  <c r="H29" i="3"/>
  <c r="L129" i="38"/>
  <c r="K129" i="38"/>
  <c r="L125" i="38"/>
  <c r="K125" i="38"/>
  <c r="L121" i="38"/>
  <c r="K121" i="38"/>
  <c r="G130" i="38"/>
  <c r="G129" i="38"/>
  <c r="C129" i="38"/>
  <c r="G128" i="38"/>
  <c r="G127" i="38"/>
  <c r="C127" i="38"/>
  <c r="G126" i="38"/>
  <c r="C126" i="38"/>
  <c r="G125" i="38"/>
  <c r="C125" i="38"/>
  <c r="G124" i="38"/>
  <c r="G123" i="38"/>
  <c r="C123" i="38"/>
  <c r="G122" i="38"/>
  <c r="G121" i="38"/>
  <c r="C121" i="38"/>
  <c r="G120" i="38"/>
  <c r="A129" i="46"/>
  <c r="A127" i="46"/>
  <c r="A125" i="46"/>
  <c r="A121" i="46"/>
  <c r="A119" i="46"/>
  <c r="A117" i="46"/>
  <c r="A113" i="46"/>
  <c r="A111" i="46"/>
  <c r="A109" i="46"/>
  <c r="A105" i="46"/>
  <c r="A103" i="46"/>
  <c r="A101" i="46"/>
  <c r="A97" i="46"/>
  <c r="A95" i="46"/>
  <c r="A93" i="46"/>
  <c r="A89" i="46"/>
  <c r="A87" i="46"/>
  <c r="A85" i="46"/>
  <c r="A81" i="46"/>
  <c r="A79" i="46"/>
  <c r="A77" i="46"/>
  <c r="A73" i="46"/>
  <c r="A71" i="46"/>
  <c r="A69" i="46"/>
  <c r="A65" i="46"/>
  <c r="A63" i="46"/>
  <c r="A61" i="46"/>
  <c r="A57" i="46"/>
  <c r="A55" i="46"/>
  <c r="A53" i="46"/>
  <c r="A49" i="46"/>
  <c r="A47" i="46"/>
  <c r="A45" i="46"/>
  <c r="A41" i="46"/>
  <c r="A39" i="46"/>
  <c r="A37" i="46"/>
  <c r="A33" i="46"/>
  <c r="A31" i="46"/>
  <c r="A29" i="46"/>
  <c r="A25" i="46"/>
  <c r="A21" i="46"/>
  <c r="A19" i="46"/>
  <c r="A17" i="46"/>
  <c r="A13" i="46"/>
  <c r="A11" i="46"/>
  <c r="A9" i="46"/>
  <c r="A5" i="46"/>
  <c r="Q33" i="3"/>
  <c r="I33" i="3"/>
  <c r="K123" i="38"/>
  <c r="L123" i="38"/>
  <c r="E127" i="38"/>
  <c r="L33" i="3"/>
  <c r="H33" i="3"/>
  <c r="R32" i="3"/>
  <c r="J32" i="3"/>
  <c r="M29" i="3"/>
  <c r="K130" i="38"/>
  <c r="L130" i="38"/>
  <c r="K122" i="38"/>
  <c r="L122" i="38"/>
  <c r="H130" i="38"/>
  <c r="H127" i="38"/>
  <c r="H126" i="38"/>
  <c r="D126" i="38"/>
  <c r="D123" i="38"/>
  <c r="D122" i="38"/>
  <c r="S35" i="3"/>
  <c r="K35" i="3"/>
  <c r="O33" i="3"/>
  <c r="Y32" i="3"/>
  <c r="G31" i="3"/>
  <c r="G35" i="3"/>
  <c r="R35" i="3"/>
  <c r="N35" i="3"/>
  <c r="P34" i="3"/>
  <c r="L34" i="3"/>
  <c r="R33" i="3"/>
  <c r="N33" i="3"/>
  <c r="P32" i="3"/>
  <c r="L32" i="3"/>
  <c r="R31" i="3"/>
  <c r="N31" i="3"/>
  <c r="P30" i="3"/>
  <c r="L30" i="3"/>
  <c r="S29" i="3"/>
  <c r="O29" i="3"/>
  <c r="A3" i="45"/>
  <c r="K128" i="38"/>
  <c r="L128" i="38"/>
  <c r="K124" i="38"/>
  <c r="L124" i="38"/>
  <c r="K120" i="38"/>
  <c r="L120" i="38"/>
  <c r="J130" i="38"/>
  <c r="F130" i="38"/>
  <c r="J129" i="38"/>
  <c r="F129" i="38"/>
  <c r="J128" i="38"/>
  <c r="F128" i="38"/>
  <c r="J127" i="38"/>
  <c r="F127" i="38"/>
  <c r="J126" i="38"/>
  <c r="F126" i="38"/>
  <c r="J125" i="38"/>
  <c r="F125" i="38"/>
  <c r="J124" i="38"/>
  <c r="F124" i="38"/>
  <c r="J123" i="38"/>
  <c r="F123" i="38"/>
  <c r="J122" i="38"/>
  <c r="F122" i="38"/>
  <c r="J121" i="38"/>
  <c r="F121" i="38"/>
  <c r="J120" i="38"/>
  <c r="F120" i="38"/>
  <c r="A4" i="46"/>
  <c r="V29" i="5"/>
  <c r="X29" i="5"/>
  <c r="Y29" i="5"/>
  <c r="Z29" i="5"/>
  <c r="AA29" i="5"/>
  <c r="AB29" i="5"/>
  <c r="AC29" i="5"/>
  <c r="V30" i="5"/>
  <c r="X30" i="5"/>
  <c r="Y30" i="5"/>
  <c r="Z30" i="5"/>
  <c r="AA30" i="5"/>
  <c r="AB30" i="5"/>
  <c r="AC30" i="5"/>
  <c r="V31" i="5"/>
  <c r="X31" i="5"/>
  <c r="Y31" i="5"/>
  <c r="Z31" i="5"/>
  <c r="AA31" i="5"/>
  <c r="AB31" i="5"/>
  <c r="AC31" i="5"/>
  <c r="Q32" i="5"/>
  <c r="V32" i="5"/>
  <c r="X32" i="5"/>
  <c r="Y32" i="5"/>
  <c r="Z32" i="5"/>
  <c r="AA32" i="5"/>
  <c r="AB32" i="5"/>
  <c r="AC32" i="5"/>
  <c r="V33" i="5"/>
  <c r="X33" i="5"/>
  <c r="Y33" i="5"/>
  <c r="Z33" i="5"/>
  <c r="AA33" i="5"/>
  <c r="AB33" i="5"/>
  <c r="AC33" i="5"/>
  <c r="V34" i="5"/>
  <c r="X34" i="5"/>
  <c r="Y34" i="5"/>
  <c r="Z34" i="5"/>
  <c r="AA34" i="5"/>
  <c r="AB34" i="5"/>
  <c r="AC34" i="5"/>
  <c r="V35" i="5"/>
  <c r="X35" i="5"/>
  <c r="Y35" i="5"/>
  <c r="Z35" i="5"/>
  <c r="AA35" i="5"/>
  <c r="AB35" i="5"/>
  <c r="AC35" i="5"/>
  <c r="Q36" i="5"/>
  <c r="U36" i="5"/>
  <c r="V36" i="5"/>
  <c r="X36" i="5"/>
  <c r="Y36" i="5"/>
  <c r="Z36" i="5"/>
  <c r="AA36" i="5"/>
  <c r="AB36" i="5"/>
  <c r="AC36" i="5"/>
  <c r="G36" i="5"/>
  <c r="G37" i="5"/>
  <c r="F28" i="5"/>
  <c r="AD4" i="5"/>
  <c r="AD5" i="5"/>
  <c r="H31" i="5" s="1"/>
  <c r="AD6" i="5"/>
  <c r="AD7" i="5"/>
  <c r="AD8" i="5"/>
  <c r="AD9" i="5"/>
  <c r="H35" i="5" s="1"/>
  <c r="AD10" i="5"/>
  <c r="I36" i="5" s="1"/>
  <c r="AD3" i="5"/>
  <c r="D4" i="5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N31" i="5" l="1"/>
  <c r="S35" i="5"/>
  <c r="N35" i="5"/>
  <c r="N36" i="5"/>
  <c r="N32" i="5"/>
  <c r="L35" i="5"/>
  <c r="L31" i="5"/>
  <c r="G32" i="5"/>
  <c r="M36" i="5"/>
  <c r="M32" i="5"/>
  <c r="U32" i="5"/>
  <c r="I32" i="5"/>
  <c r="S31" i="5"/>
  <c r="Z11" i="3"/>
  <c r="Z5" i="3"/>
  <c r="Z7" i="3"/>
  <c r="Z9" i="3"/>
  <c r="Z10" i="3"/>
  <c r="Z12" i="3"/>
  <c r="Z8" i="3"/>
  <c r="Z4" i="3"/>
  <c r="Z6" i="3"/>
  <c r="Z3" i="3"/>
  <c r="Z13" i="4"/>
  <c r="L33" i="5"/>
  <c r="AD13" i="5"/>
  <c r="AE6" i="5" s="1"/>
  <c r="K36" i="5"/>
  <c r="K32" i="5"/>
  <c r="R36" i="5"/>
  <c r="J36" i="5"/>
  <c r="W35" i="5"/>
  <c r="R35" i="5"/>
  <c r="R32" i="5"/>
  <c r="J32" i="5"/>
  <c r="W31" i="5"/>
  <c r="R31" i="5"/>
  <c r="I35" i="5"/>
  <c r="I31" i="5"/>
  <c r="P35" i="5"/>
  <c r="K35" i="5"/>
  <c r="P31" i="5"/>
  <c r="K31" i="5"/>
  <c r="M34" i="5"/>
  <c r="G33" i="5"/>
  <c r="T35" i="5"/>
  <c r="O35" i="5"/>
  <c r="J35" i="5"/>
  <c r="T33" i="5"/>
  <c r="T31" i="5"/>
  <c r="O31" i="5"/>
  <c r="J31" i="5"/>
  <c r="O29" i="5"/>
  <c r="K30" i="5"/>
  <c r="O30" i="5"/>
  <c r="S30" i="5"/>
  <c r="W30" i="5"/>
  <c r="H30" i="5"/>
  <c r="L30" i="5"/>
  <c r="P30" i="5"/>
  <c r="T30" i="5"/>
  <c r="G30" i="5"/>
  <c r="N34" i="5"/>
  <c r="Q30" i="5"/>
  <c r="I29" i="5"/>
  <c r="M29" i="5"/>
  <c r="Q29" i="5"/>
  <c r="U29" i="5"/>
  <c r="J29" i="5"/>
  <c r="N29" i="5"/>
  <c r="R29" i="5"/>
  <c r="I33" i="5"/>
  <c r="M33" i="5"/>
  <c r="Q33" i="5"/>
  <c r="U33" i="5"/>
  <c r="J33" i="5"/>
  <c r="N33" i="5"/>
  <c r="R33" i="5"/>
  <c r="G29" i="5"/>
  <c r="U34" i="5"/>
  <c r="S33" i="5"/>
  <c r="K33" i="5"/>
  <c r="N30" i="5"/>
  <c r="T29" i="5"/>
  <c r="L29" i="5"/>
  <c r="K34" i="5"/>
  <c r="O34" i="5"/>
  <c r="S34" i="5"/>
  <c r="W34" i="5"/>
  <c r="H34" i="5"/>
  <c r="L34" i="5"/>
  <c r="P34" i="5"/>
  <c r="T34" i="5"/>
  <c r="G34" i="5"/>
  <c r="R34" i="5"/>
  <c r="J34" i="5"/>
  <c r="W33" i="5"/>
  <c r="P33" i="5"/>
  <c r="H33" i="5"/>
  <c r="U30" i="5"/>
  <c r="M30" i="5"/>
  <c r="S29" i="5"/>
  <c r="K29" i="5"/>
  <c r="I30" i="5"/>
  <c r="Q34" i="5"/>
  <c r="I34" i="5"/>
  <c r="O33" i="5"/>
  <c r="R30" i="5"/>
  <c r="J30" i="5"/>
  <c r="W29" i="5"/>
  <c r="P29" i="5"/>
  <c r="H29" i="5"/>
  <c r="T36" i="5"/>
  <c r="P36" i="5"/>
  <c r="L36" i="5"/>
  <c r="H36" i="5"/>
  <c r="T32" i="5"/>
  <c r="P32" i="5"/>
  <c r="L32" i="5"/>
  <c r="H32" i="5"/>
  <c r="G31" i="5"/>
  <c r="G35" i="5"/>
  <c r="W36" i="5"/>
  <c r="S36" i="5"/>
  <c r="O36" i="5"/>
  <c r="U35" i="5"/>
  <c r="Q35" i="5"/>
  <c r="M35" i="5"/>
  <c r="W32" i="5"/>
  <c r="S32" i="5"/>
  <c r="O32" i="5"/>
  <c r="U31" i="5"/>
  <c r="Q31" i="5"/>
  <c r="M31" i="5"/>
  <c r="S30" i="2"/>
  <c r="T30" i="2"/>
  <c r="U30" i="2"/>
  <c r="V30" i="2"/>
  <c r="W30" i="2"/>
  <c r="X30" i="2"/>
  <c r="S31" i="2"/>
  <c r="T31" i="2"/>
  <c r="U31" i="2"/>
  <c r="V31" i="2"/>
  <c r="W31" i="2"/>
  <c r="X31" i="2"/>
  <c r="S32" i="2"/>
  <c r="T32" i="2"/>
  <c r="U32" i="2"/>
  <c r="V32" i="2"/>
  <c r="W32" i="2"/>
  <c r="X32" i="2"/>
  <c r="S33" i="2"/>
  <c r="T33" i="2"/>
  <c r="U33" i="2"/>
  <c r="V33" i="2"/>
  <c r="W33" i="2"/>
  <c r="X33" i="2"/>
  <c r="S34" i="2"/>
  <c r="T34" i="2"/>
  <c r="U34" i="2"/>
  <c r="V34" i="2"/>
  <c r="W34" i="2"/>
  <c r="X34" i="2"/>
  <c r="S35" i="2"/>
  <c r="T35" i="2"/>
  <c r="U35" i="2"/>
  <c r="V35" i="2"/>
  <c r="W35" i="2"/>
  <c r="X35" i="2"/>
  <c r="S36" i="2"/>
  <c r="T36" i="2"/>
  <c r="U36" i="2"/>
  <c r="V36" i="2"/>
  <c r="W36" i="2"/>
  <c r="X36" i="2"/>
  <c r="S37" i="2"/>
  <c r="T37" i="2"/>
  <c r="U37" i="2"/>
  <c r="V37" i="2"/>
  <c r="W37" i="2"/>
  <c r="X37" i="2"/>
  <c r="Y29" i="2"/>
  <c r="F29" i="2"/>
  <c r="AE9" i="5" l="1"/>
  <c r="AE13" i="5"/>
  <c r="AE11" i="5"/>
  <c r="AE12" i="5"/>
  <c r="AE4" i="5"/>
  <c r="AE10" i="5"/>
  <c r="AE8" i="5"/>
  <c r="AE5" i="5"/>
  <c r="AE7" i="5"/>
  <c r="AE3" i="5"/>
  <c r="Z13" i="3"/>
  <c r="AD32" i="5"/>
  <c r="AD36" i="5"/>
  <c r="AD33" i="5"/>
  <c r="AD35" i="5"/>
  <c r="AD34" i="5"/>
  <c r="AD29" i="5"/>
  <c r="AD31" i="5"/>
  <c r="AD30" i="5"/>
  <c r="U39" i="2"/>
  <c r="V39" i="2"/>
  <c r="X39" i="2"/>
  <c r="T39" i="2"/>
  <c r="W39" i="2"/>
  <c r="S39" i="2"/>
  <c r="C1" i="23"/>
  <c r="C2" i="4" l="1"/>
  <c r="C2" i="2"/>
  <c r="A1" i="39"/>
  <c r="A1" i="43"/>
  <c r="A2" i="5"/>
  <c r="A1" i="49"/>
  <c r="A1" i="48"/>
  <c r="C2" i="6"/>
  <c r="C1" i="27"/>
  <c r="A1" i="45"/>
  <c r="A1" i="47"/>
  <c r="F1" i="4"/>
  <c r="A1" i="46"/>
  <c r="F1" i="5"/>
  <c r="F1" i="3"/>
  <c r="F1" i="2"/>
  <c r="C2" i="5"/>
  <c r="A2" i="8"/>
  <c r="A1" i="38"/>
  <c r="C1" i="26"/>
  <c r="A1" i="42"/>
  <c r="A2" i="3"/>
  <c r="A2" i="4"/>
  <c r="A2" i="7"/>
  <c r="C2" i="8"/>
  <c r="C1" i="24"/>
  <c r="C1" i="28"/>
  <c r="A1" i="40"/>
  <c r="A1" i="37"/>
  <c r="A2" i="2"/>
  <c r="C2" i="3"/>
  <c r="A2" i="6"/>
  <c r="C2" i="7"/>
  <c r="C1" i="25"/>
  <c r="A1" i="29"/>
  <c r="A1" i="41"/>
  <c r="A4" i="37"/>
  <c r="A4" i="45" s="1"/>
  <c r="B4" i="37"/>
  <c r="B4" i="45" s="1"/>
  <c r="A5" i="37"/>
  <c r="A5" i="45" s="1"/>
  <c r="B5" i="37"/>
  <c r="B5" i="45" s="1"/>
  <c r="A6" i="37"/>
  <c r="A6" i="45" s="1"/>
  <c r="B6" i="37"/>
  <c r="B6" i="45" s="1"/>
  <c r="A7" i="37"/>
  <c r="A7" i="45" s="1"/>
  <c r="B7" i="37"/>
  <c r="B7" i="45" s="1"/>
  <c r="A8" i="37"/>
  <c r="A8" i="45" s="1"/>
  <c r="B8" i="37"/>
  <c r="B8" i="45" s="1"/>
  <c r="A9" i="37"/>
  <c r="A9" i="45" s="1"/>
  <c r="B9" i="37"/>
  <c r="B9" i="45" s="1"/>
  <c r="A10" i="37"/>
  <c r="A10" i="45" s="1"/>
  <c r="B10" i="37"/>
  <c r="B10" i="45" s="1"/>
  <c r="A11" i="37"/>
  <c r="A11" i="45" s="1"/>
  <c r="B11" i="37"/>
  <c r="B11" i="45" s="1"/>
  <c r="A12" i="37"/>
  <c r="A12" i="45" s="1"/>
  <c r="B12" i="37"/>
  <c r="B12" i="45" s="1"/>
  <c r="A13" i="37"/>
  <c r="A13" i="45" s="1"/>
  <c r="B13" i="37"/>
  <c r="B13" i="45" s="1"/>
  <c r="A14" i="37"/>
  <c r="A14" i="45" s="1"/>
  <c r="B14" i="37"/>
  <c r="B14" i="45" s="1"/>
  <c r="A15" i="37"/>
  <c r="A15" i="45" s="1"/>
  <c r="B15" i="37"/>
  <c r="B15" i="45" s="1"/>
  <c r="A16" i="37"/>
  <c r="A16" i="45" s="1"/>
  <c r="B16" i="37"/>
  <c r="B16" i="45" s="1"/>
  <c r="A17" i="37"/>
  <c r="A17" i="45" s="1"/>
  <c r="B17" i="37"/>
  <c r="B17" i="45" s="1"/>
  <c r="A18" i="37"/>
  <c r="A18" i="45" s="1"/>
  <c r="B18" i="37"/>
  <c r="B18" i="45" s="1"/>
  <c r="A19" i="37"/>
  <c r="A19" i="45" s="1"/>
  <c r="B19" i="37"/>
  <c r="B19" i="45" s="1"/>
  <c r="A20" i="37"/>
  <c r="A20" i="45" s="1"/>
  <c r="B20" i="37"/>
  <c r="B20" i="45" s="1"/>
  <c r="A21" i="37"/>
  <c r="A21" i="45" s="1"/>
  <c r="B21" i="37"/>
  <c r="B21" i="45" s="1"/>
  <c r="A22" i="37"/>
  <c r="A22" i="45" s="1"/>
  <c r="B22" i="37"/>
  <c r="B22" i="45" s="1"/>
  <c r="A23" i="37"/>
  <c r="A23" i="45" s="1"/>
  <c r="B23" i="37"/>
  <c r="B23" i="45" s="1"/>
  <c r="A24" i="37"/>
  <c r="A24" i="45" s="1"/>
  <c r="B24" i="37"/>
  <c r="B24" i="45" s="1"/>
  <c r="A25" i="37"/>
  <c r="A25" i="45" s="1"/>
  <c r="B25" i="37"/>
  <c r="B25" i="45" s="1"/>
  <c r="A26" i="37"/>
  <c r="A26" i="45" s="1"/>
  <c r="B26" i="37"/>
  <c r="B26" i="45" s="1"/>
  <c r="A27" i="37"/>
  <c r="A27" i="45" s="1"/>
  <c r="B27" i="37"/>
  <c r="B27" i="45" s="1"/>
  <c r="A28" i="37"/>
  <c r="A28" i="45" s="1"/>
  <c r="B28" i="37"/>
  <c r="B28" i="45" s="1"/>
  <c r="A29" i="37"/>
  <c r="A29" i="45" s="1"/>
  <c r="B29" i="37"/>
  <c r="B29" i="45" s="1"/>
  <c r="A30" i="37"/>
  <c r="A30" i="45" s="1"/>
  <c r="B30" i="37"/>
  <c r="B30" i="45" s="1"/>
  <c r="A31" i="37"/>
  <c r="A31" i="45" s="1"/>
  <c r="B31" i="37"/>
  <c r="B31" i="45" s="1"/>
  <c r="A32" i="37"/>
  <c r="A32" i="45" s="1"/>
  <c r="B32" i="37"/>
  <c r="B32" i="45" s="1"/>
  <c r="A33" i="37"/>
  <c r="A33" i="45" s="1"/>
  <c r="B33" i="37"/>
  <c r="B33" i="45" s="1"/>
  <c r="A34" i="37"/>
  <c r="A34" i="45" s="1"/>
  <c r="B34" i="37"/>
  <c r="B34" i="45" s="1"/>
  <c r="A35" i="37"/>
  <c r="A35" i="45" s="1"/>
  <c r="B35" i="37"/>
  <c r="B35" i="45" s="1"/>
  <c r="A36" i="37"/>
  <c r="A36" i="45" s="1"/>
  <c r="B36" i="37"/>
  <c r="B36" i="45" s="1"/>
  <c r="A37" i="37"/>
  <c r="A37" i="45" s="1"/>
  <c r="B37" i="37"/>
  <c r="B37" i="45" s="1"/>
  <c r="A38" i="37"/>
  <c r="A38" i="45" s="1"/>
  <c r="B38" i="37"/>
  <c r="B38" i="45" s="1"/>
  <c r="A39" i="37"/>
  <c r="A39" i="45" s="1"/>
  <c r="B39" i="37"/>
  <c r="B39" i="45" s="1"/>
  <c r="A40" i="37"/>
  <c r="A40" i="45" s="1"/>
  <c r="B40" i="37"/>
  <c r="B40" i="45" s="1"/>
  <c r="A41" i="37"/>
  <c r="A41" i="45" s="1"/>
  <c r="B41" i="37"/>
  <c r="B41" i="45" s="1"/>
  <c r="A42" i="37"/>
  <c r="A42" i="45" s="1"/>
  <c r="B42" i="37"/>
  <c r="B42" i="45" s="1"/>
  <c r="A43" i="37"/>
  <c r="A43" i="45" s="1"/>
  <c r="B43" i="37"/>
  <c r="B43" i="45" s="1"/>
  <c r="A44" i="37"/>
  <c r="A44" i="45" s="1"/>
  <c r="B44" i="37"/>
  <c r="B44" i="45" s="1"/>
  <c r="A45" i="37"/>
  <c r="A45" i="45" s="1"/>
  <c r="B45" i="37"/>
  <c r="B45" i="45" s="1"/>
  <c r="A46" i="37"/>
  <c r="A46" i="45" s="1"/>
  <c r="B46" i="37"/>
  <c r="B46" i="45" s="1"/>
  <c r="A47" i="37"/>
  <c r="A47" i="45" s="1"/>
  <c r="B47" i="37"/>
  <c r="B47" i="45" s="1"/>
  <c r="A48" i="37"/>
  <c r="A48" i="45" s="1"/>
  <c r="B48" i="37"/>
  <c r="B48" i="45" s="1"/>
  <c r="A49" i="37"/>
  <c r="A49" i="45" s="1"/>
  <c r="B49" i="37"/>
  <c r="B49" i="45" s="1"/>
  <c r="A50" i="37"/>
  <c r="A50" i="45" s="1"/>
  <c r="B50" i="37"/>
  <c r="B50" i="45" s="1"/>
  <c r="A51" i="37"/>
  <c r="A51" i="45" s="1"/>
  <c r="B51" i="37"/>
  <c r="B51" i="45" s="1"/>
  <c r="A52" i="37"/>
  <c r="A52" i="45" s="1"/>
  <c r="B52" i="37"/>
  <c r="B52" i="45" s="1"/>
  <c r="A53" i="37"/>
  <c r="A53" i="45" s="1"/>
  <c r="B53" i="37"/>
  <c r="B53" i="45" s="1"/>
  <c r="A54" i="37"/>
  <c r="A54" i="45" s="1"/>
  <c r="B54" i="37"/>
  <c r="B54" i="45" s="1"/>
  <c r="A55" i="37"/>
  <c r="A55" i="45" s="1"/>
  <c r="B55" i="37"/>
  <c r="B55" i="45" s="1"/>
  <c r="A56" i="37"/>
  <c r="A56" i="45" s="1"/>
  <c r="B56" i="37"/>
  <c r="B56" i="45" s="1"/>
  <c r="A57" i="37"/>
  <c r="A57" i="45" s="1"/>
  <c r="B57" i="37"/>
  <c r="B57" i="45" s="1"/>
  <c r="A58" i="37"/>
  <c r="A58" i="45" s="1"/>
  <c r="B58" i="37"/>
  <c r="B58" i="45" s="1"/>
  <c r="A59" i="37"/>
  <c r="A59" i="45" s="1"/>
  <c r="B59" i="37"/>
  <c r="B59" i="45" s="1"/>
  <c r="A60" i="37"/>
  <c r="A60" i="45" s="1"/>
  <c r="B60" i="37"/>
  <c r="B60" i="45" s="1"/>
  <c r="A61" i="37"/>
  <c r="A61" i="45" s="1"/>
  <c r="B61" i="37"/>
  <c r="B61" i="45" s="1"/>
  <c r="A62" i="37"/>
  <c r="A62" i="45" s="1"/>
  <c r="B62" i="37"/>
  <c r="B62" i="45" s="1"/>
  <c r="A63" i="37"/>
  <c r="A63" i="45" s="1"/>
  <c r="B63" i="37"/>
  <c r="B63" i="45" s="1"/>
  <c r="A64" i="37"/>
  <c r="A64" i="45" s="1"/>
  <c r="B64" i="37"/>
  <c r="B64" i="45" s="1"/>
  <c r="A65" i="37"/>
  <c r="A65" i="45" s="1"/>
  <c r="B65" i="37"/>
  <c r="B65" i="45" s="1"/>
  <c r="A66" i="37"/>
  <c r="A66" i="45" s="1"/>
  <c r="B66" i="37"/>
  <c r="B66" i="45" s="1"/>
  <c r="A67" i="37"/>
  <c r="A67" i="45" s="1"/>
  <c r="B67" i="37"/>
  <c r="B67" i="45" s="1"/>
  <c r="A68" i="37"/>
  <c r="A68" i="45" s="1"/>
  <c r="B68" i="37"/>
  <c r="B68" i="45" s="1"/>
  <c r="A69" i="37"/>
  <c r="A69" i="45" s="1"/>
  <c r="B69" i="37"/>
  <c r="B69" i="45" s="1"/>
  <c r="A70" i="37"/>
  <c r="A70" i="45" s="1"/>
  <c r="B70" i="37"/>
  <c r="B70" i="45" s="1"/>
  <c r="A71" i="37"/>
  <c r="A71" i="45" s="1"/>
  <c r="B71" i="37"/>
  <c r="B71" i="45" s="1"/>
  <c r="A72" i="37"/>
  <c r="A72" i="45" s="1"/>
  <c r="B72" i="37"/>
  <c r="B72" i="45" s="1"/>
  <c r="A73" i="37"/>
  <c r="A73" i="45" s="1"/>
  <c r="B73" i="37"/>
  <c r="B73" i="45" s="1"/>
  <c r="A74" i="37"/>
  <c r="A74" i="45" s="1"/>
  <c r="B74" i="37"/>
  <c r="B74" i="45" s="1"/>
  <c r="A75" i="37"/>
  <c r="A75" i="45" s="1"/>
  <c r="B75" i="37"/>
  <c r="B75" i="45" s="1"/>
  <c r="A76" i="37"/>
  <c r="A76" i="45" s="1"/>
  <c r="B76" i="37"/>
  <c r="B76" i="45" s="1"/>
  <c r="A77" i="37"/>
  <c r="A77" i="45" s="1"/>
  <c r="B77" i="37"/>
  <c r="B77" i="45" s="1"/>
  <c r="A78" i="37"/>
  <c r="A78" i="45" s="1"/>
  <c r="B78" i="37"/>
  <c r="B78" i="45" s="1"/>
  <c r="A79" i="37"/>
  <c r="A79" i="45" s="1"/>
  <c r="B79" i="37"/>
  <c r="B79" i="45" s="1"/>
  <c r="A80" i="37"/>
  <c r="A80" i="45" s="1"/>
  <c r="B80" i="37"/>
  <c r="B80" i="45" s="1"/>
  <c r="A81" i="37"/>
  <c r="A81" i="45" s="1"/>
  <c r="B81" i="37"/>
  <c r="B81" i="45" s="1"/>
  <c r="A82" i="37"/>
  <c r="A82" i="45" s="1"/>
  <c r="B82" i="37"/>
  <c r="B82" i="45" s="1"/>
  <c r="A83" i="37"/>
  <c r="A83" i="45" s="1"/>
  <c r="B83" i="37"/>
  <c r="B83" i="45" s="1"/>
  <c r="A84" i="37"/>
  <c r="A84" i="45" s="1"/>
  <c r="B84" i="37"/>
  <c r="B84" i="45" s="1"/>
  <c r="A85" i="37"/>
  <c r="A85" i="45" s="1"/>
  <c r="B85" i="37"/>
  <c r="B85" i="45" s="1"/>
  <c r="A86" i="37"/>
  <c r="A86" i="45" s="1"/>
  <c r="B86" i="37"/>
  <c r="B86" i="45" s="1"/>
  <c r="A87" i="37"/>
  <c r="A87" i="45" s="1"/>
  <c r="B87" i="37"/>
  <c r="B87" i="45" s="1"/>
  <c r="A88" i="37"/>
  <c r="A88" i="45" s="1"/>
  <c r="B88" i="37"/>
  <c r="B88" i="45" s="1"/>
  <c r="A89" i="37"/>
  <c r="A89" i="45" s="1"/>
  <c r="B89" i="37"/>
  <c r="B89" i="45" s="1"/>
  <c r="A90" i="37"/>
  <c r="A90" i="45" s="1"/>
  <c r="B90" i="37"/>
  <c r="B90" i="45" s="1"/>
  <c r="A91" i="37"/>
  <c r="A91" i="45" s="1"/>
  <c r="B91" i="37"/>
  <c r="B91" i="45" s="1"/>
  <c r="A92" i="37"/>
  <c r="A92" i="45" s="1"/>
  <c r="B92" i="37"/>
  <c r="B92" i="45" s="1"/>
  <c r="A93" i="37"/>
  <c r="A93" i="45" s="1"/>
  <c r="B93" i="37"/>
  <c r="B93" i="45" s="1"/>
  <c r="A94" i="37"/>
  <c r="A94" i="45" s="1"/>
  <c r="B94" i="37"/>
  <c r="B94" i="45" s="1"/>
  <c r="A95" i="37"/>
  <c r="A95" i="45" s="1"/>
  <c r="B95" i="37"/>
  <c r="B95" i="45" s="1"/>
  <c r="A96" i="37"/>
  <c r="A96" i="45" s="1"/>
  <c r="B96" i="37"/>
  <c r="B96" i="45" s="1"/>
  <c r="A97" i="37"/>
  <c r="A97" i="45" s="1"/>
  <c r="B97" i="37"/>
  <c r="B97" i="45" s="1"/>
  <c r="A98" i="37"/>
  <c r="A98" i="45" s="1"/>
  <c r="B98" i="37"/>
  <c r="B98" i="45" s="1"/>
  <c r="A99" i="37"/>
  <c r="A99" i="45" s="1"/>
  <c r="B99" i="37"/>
  <c r="B99" i="45" s="1"/>
  <c r="A100" i="37"/>
  <c r="A100" i="45" s="1"/>
  <c r="B100" i="37"/>
  <c r="B100" i="45" s="1"/>
  <c r="A101" i="37"/>
  <c r="A101" i="45" s="1"/>
  <c r="B101" i="37"/>
  <c r="B101" i="45" s="1"/>
  <c r="A102" i="37"/>
  <c r="A102" i="45" s="1"/>
  <c r="B102" i="37"/>
  <c r="B102" i="45" s="1"/>
  <c r="A103" i="37"/>
  <c r="A103" i="45" s="1"/>
  <c r="B103" i="37"/>
  <c r="B103" i="45" s="1"/>
  <c r="A104" i="37"/>
  <c r="A104" i="45" s="1"/>
  <c r="B104" i="37"/>
  <c r="B104" i="45" s="1"/>
  <c r="A105" i="37"/>
  <c r="A105" i="45" s="1"/>
  <c r="B105" i="37"/>
  <c r="B105" i="45" s="1"/>
  <c r="A106" i="37"/>
  <c r="A106" i="45" s="1"/>
  <c r="B106" i="37"/>
  <c r="B106" i="45" s="1"/>
  <c r="A107" i="37"/>
  <c r="A107" i="45" s="1"/>
  <c r="B107" i="37"/>
  <c r="B107" i="45" s="1"/>
  <c r="A108" i="37"/>
  <c r="A108" i="45" s="1"/>
  <c r="B108" i="37"/>
  <c r="B108" i="45" s="1"/>
  <c r="A109" i="37"/>
  <c r="A109" i="45" s="1"/>
  <c r="B109" i="37"/>
  <c r="B109" i="45" s="1"/>
  <c r="A110" i="37"/>
  <c r="A110" i="45" s="1"/>
  <c r="B110" i="37"/>
  <c r="B110" i="45" s="1"/>
  <c r="A111" i="37"/>
  <c r="A111" i="45" s="1"/>
  <c r="B111" i="37"/>
  <c r="B111" i="45" s="1"/>
  <c r="A112" i="37"/>
  <c r="A112" i="45" s="1"/>
  <c r="B112" i="37"/>
  <c r="B112" i="45" s="1"/>
  <c r="A113" i="37"/>
  <c r="A113" i="45" s="1"/>
  <c r="B113" i="37"/>
  <c r="B113" i="45" s="1"/>
  <c r="A114" i="37"/>
  <c r="A114" i="45" s="1"/>
  <c r="B114" i="37"/>
  <c r="B114" i="45" s="1"/>
  <c r="A115" i="37"/>
  <c r="A115" i="45" s="1"/>
  <c r="B115" i="37"/>
  <c r="B115" i="45" s="1"/>
  <c r="A116" i="37"/>
  <c r="A116" i="45" s="1"/>
  <c r="B116" i="37"/>
  <c r="B116" i="45" s="1"/>
  <c r="A117" i="37"/>
  <c r="A117" i="45" s="1"/>
  <c r="B117" i="37"/>
  <c r="B117" i="45" s="1"/>
  <c r="A118" i="37"/>
  <c r="A118" i="45" s="1"/>
  <c r="B118" i="37"/>
  <c r="B118" i="45" s="1"/>
  <c r="A119" i="37"/>
  <c r="A119" i="45" s="1"/>
  <c r="B119" i="37"/>
  <c r="B119" i="45" s="1"/>
  <c r="A120" i="37"/>
  <c r="A120" i="45" s="1"/>
  <c r="B120" i="37"/>
  <c r="B120" i="45" s="1"/>
  <c r="A121" i="37"/>
  <c r="B121" i="37"/>
  <c r="B121" i="45" s="1"/>
  <c r="A122" i="37"/>
  <c r="A122" i="45" s="1"/>
  <c r="B122" i="37"/>
  <c r="B122" i="45" s="1"/>
  <c r="A123" i="37"/>
  <c r="B123" i="37"/>
  <c r="B123" i="45" s="1"/>
  <c r="A124" i="37"/>
  <c r="A124" i="45" s="1"/>
  <c r="B124" i="37"/>
  <c r="B124" i="45" s="1"/>
  <c r="A125" i="37"/>
  <c r="B125" i="37"/>
  <c r="B125" i="45" s="1"/>
  <c r="A126" i="37"/>
  <c r="A126" i="45" s="1"/>
  <c r="B126" i="37"/>
  <c r="B126" i="45" s="1"/>
  <c r="A127" i="37"/>
  <c r="B127" i="37"/>
  <c r="B127" i="45" s="1"/>
  <c r="A128" i="37"/>
  <c r="A128" i="45" s="1"/>
  <c r="B128" i="37"/>
  <c r="B128" i="45" s="1"/>
  <c r="A129" i="37"/>
  <c r="B129" i="37"/>
  <c r="B129" i="45" s="1"/>
  <c r="A130" i="37"/>
  <c r="A130" i="45" s="1"/>
  <c r="B130" i="37"/>
  <c r="B130" i="45" s="1"/>
  <c r="B3" i="45"/>
  <c r="S2" i="25"/>
  <c r="Y4" i="2"/>
  <c r="Y5" i="2"/>
  <c r="Y6" i="2"/>
  <c r="Y7" i="2"/>
  <c r="Y8" i="2"/>
  <c r="Y9" i="2"/>
  <c r="Y10" i="2"/>
  <c r="Y11" i="2"/>
  <c r="Y12" i="2"/>
  <c r="Y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G13" i="2"/>
  <c r="C130" i="37" l="1"/>
  <c r="K126" i="37"/>
  <c r="G124" i="37"/>
  <c r="C122" i="37"/>
  <c r="L128" i="37"/>
  <c r="H126" i="37"/>
  <c r="D124" i="37"/>
  <c r="L120" i="37"/>
  <c r="K130" i="37"/>
  <c r="G128" i="37"/>
  <c r="C126" i="37"/>
  <c r="K122" i="37"/>
  <c r="G120" i="37"/>
  <c r="H130" i="37"/>
  <c r="D128" i="37"/>
  <c r="L124" i="37"/>
  <c r="H122" i="37"/>
  <c r="D120" i="37"/>
  <c r="G130" i="37"/>
  <c r="K128" i="37"/>
  <c r="C128" i="37"/>
  <c r="G126" i="37"/>
  <c r="K124" i="37"/>
  <c r="C124" i="37"/>
  <c r="G122" i="37"/>
  <c r="K120" i="37"/>
  <c r="C120" i="37"/>
  <c r="L130" i="37"/>
  <c r="D130" i="37"/>
  <c r="H128" i="37"/>
  <c r="L126" i="37"/>
  <c r="D126" i="37"/>
  <c r="H124" i="37"/>
  <c r="L122" i="37"/>
  <c r="D122" i="37"/>
  <c r="H120" i="37"/>
  <c r="H34" i="2"/>
  <c r="L34" i="2"/>
  <c r="P34" i="2"/>
  <c r="I34" i="2"/>
  <c r="M34" i="2"/>
  <c r="Q34" i="2"/>
  <c r="K34" i="2"/>
  <c r="J34" i="2"/>
  <c r="N34" i="2"/>
  <c r="R34" i="2"/>
  <c r="O34" i="2"/>
  <c r="G34" i="2"/>
  <c r="Q37" i="2"/>
  <c r="G37" i="2"/>
  <c r="J37" i="2"/>
  <c r="N37" i="2"/>
  <c r="R37" i="2"/>
  <c r="L37" i="2"/>
  <c r="K37" i="2"/>
  <c r="O37" i="2"/>
  <c r="H37" i="2"/>
  <c r="P37" i="2"/>
  <c r="I37" i="2"/>
  <c r="M37" i="2"/>
  <c r="H30" i="2"/>
  <c r="L30" i="2"/>
  <c r="P30" i="2"/>
  <c r="I30" i="2"/>
  <c r="M30" i="2"/>
  <c r="Q30" i="2"/>
  <c r="J30" i="2"/>
  <c r="N30" i="2"/>
  <c r="R30" i="2"/>
  <c r="K30" i="2"/>
  <c r="O30" i="2"/>
  <c r="G30" i="2"/>
  <c r="N36" i="2"/>
  <c r="K36" i="2"/>
  <c r="O36" i="2"/>
  <c r="G36" i="2"/>
  <c r="I36" i="2"/>
  <c r="M36" i="2"/>
  <c r="H36" i="2"/>
  <c r="L36" i="2"/>
  <c r="P36" i="2"/>
  <c r="Q36" i="2"/>
  <c r="J36" i="2"/>
  <c r="R36" i="2"/>
  <c r="J32" i="2"/>
  <c r="N32" i="2"/>
  <c r="R32" i="2"/>
  <c r="K32" i="2"/>
  <c r="O32" i="2"/>
  <c r="G32" i="2"/>
  <c r="H32" i="2"/>
  <c r="L32" i="2"/>
  <c r="P32" i="2"/>
  <c r="I32" i="2"/>
  <c r="M32" i="2"/>
  <c r="Q32" i="2"/>
  <c r="I33" i="2"/>
  <c r="M33" i="2"/>
  <c r="Q33" i="2"/>
  <c r="J33" i="2"/>
  <c r="N33" i="2"/>
  <c r="R33" i="2"/>
  <c r="H33" i="2"/>
  <c r="P33" i="2"/>
  <c r="G33" i="2"/>
  <c r="K33" i="2"/>
  <c r="O33" i="2"/>
  <c r="L33" i="2"/>
  <c r="K35" i="2"/>
  <c r="O35" i="2"/>
  <c r="H35" i="2"/>
  <c r="L35" i="2"/>
  <c r="P35" i="2"/>
  <c r="J35" i="2"/>
  <c r="R35" i="2"/>
  <c r="I35" i="2"/>
  <c r="M35" i="2"/>
  <c r="Q35" i="2"/>
  <c r="G35" i="2"/>
  <c r="N35" i="2"/>
  <c r="K31" i="2"/>
  <c r="O31" i="2"/>
  <c r="H31" i="2"/>
  <c r="L31" i="2"/>
  <c r="P31" i="2"/>
  <c r="I31" i="2"/>
  <c r="M31" i="2"/>
  <c r="Q31" i="2"/>
  <c r="G31" i="2"/>
  <c r="J31" i="2"/>
  <c r="N31" i="2"/>
  <c r="R31" i="2"/>
  <c r="A129" i="45"/>
  <c r="C129" i="37"/>
  <c r="G129" i="37"/>
  <c r="K129" i="37"/>
  <c r="D129" i="37"/>
  <c r="H129" i="37"/>
  <c r="L129" i="37"/>
  <c r="E129" i="37"/>
  <c r="I129" i="37"/>
  <c r="A127" i="45"/>
  <c r="C127" i="37"/>
  <c r="G127" i="37"/>
  <c r="K127" i="37"/>
  <c r="D127" i="37"/>
  <c r="H127" i="37"/>
  <c r="L127" i="37"/>
  <c r="E127" i="37"/>
  <c r="I127" i="37"/>
  <c r="A125" i="45"/>
  <c r="C125" i="37"/>
  <c r="G125" i="37"/>
  <c r="K125" i="37"/>
  <c r="E125" i="37"/>
  <c r="D125" i="37"/>
  <c r="H125" i="37"/>
  <c r="L125" i="37"/>
  <c r="I125" i="37"/>
  <c r="A123" i="45"/>
  <c r="C123" i="37"/>
  <c r="G123" i="37"/>
  <c r="K123" i="37"/>
  <c r="I123" i="37"/>
  <c r="D123" i="37"/>
  <c r="H123" i="37"/>
  <c r="L123" i="37"/>
  <c r="E123" i="37"/>
  <c r="A121" i="45"/>
  <c r="C121" i="37"/>
  <c r="G121" i="37"/>
  <c r="K121" i="37"/>
  <c r="E121" i="37"/>
  <c r="I121" i="37"/>
  <c r="D121" i="37"/>
  <c r="H121" i="37"/>
  <c r="L121" i="37"/>
  <c r="J129" i="37"/>
  <c r="J127" i="37"/>
  <c r="J125" i="37"/>
  <c r="J123" i="37"/>
  <c r="J121" i="37"/>
  <c r="F129" i="37"/>
  <c r="F127" i="37"/>
  <c r="F125" i="37"/>
  <c r="F123" i="37"/>
  <c r="F121" i="37"/>
  <c r="J130" i="37"/>
  <c r="F130" i="37"/>
  <c r="J128" i="37"/>
  <c r="F128" i="37"/>
  <c r="J126" i="37"/>
  <c r="F126" i="37"/>
  <c r="J124" i="37"/>
  <c r="F124" i="37"/>
  <c r="J122" i="37"/>
  <c r="F122" i="37"/>
  <c r="J120" i="37"/>
  <c r="F120" i="37"/>
  <c r="Y13" i="2"/>
  <c r="Z6" i="2" s="1"/>
  <c r="I130" i="37"/>
  <c r="E130" i="37"/>
  <c r="I128" i="37"/>
  <c r="E128" i="37"/>
  <c r="I126" i="37"/>
  <c r="E126" i="37"/>
  <c r="I124" i="37"/>
  <c r="E124" i="37"/>
  <c r="I122" i="37"/>
  <c r="E122" i="37"/>
  <c r="I120" i="37"/>
  <c r="E120" i="37"/>
  <c r="B2" i="36"/>
  <c r="C2" i="36"/>
  <c r="D2" i="36"/>
  <c r="E2" i="36"/>
  <c r="F2" i="36"/>
  <c r="G2" i="36"/>
  <c r="H2" i="36"/>
  <c r="I2" i="36"/>
  <c r="J2" i="36"/>
  <c r="K2" i="36"/>
  <c r="L2" i="36"/>
  <c r="M2" i="36"/>
  <c r="N2" i="36"/>
  <c r="O2" i="36"/>
  <c r="P2" i="36"/>
  <c r="Q2" i="36"/>
  <c r="R2" i="36"/>
  <c r="S2" i="36"/>
  <c r="T2" i="36"/>
  <c r="U2" i="36"/>
  <c r="V2" i="36"/>
  <c r="W2" i="36"/>
  <c r="B3" i="36"/>
  <c r="C3" i="36"/>
  <c r="D3" i="36"/>
  <c r="E3" i="36"/>
  <c r="F3" i="36"/>
  <c r="G3" i="36"/>
  <c r="H3" i="36"/>
  <c r="I3" i="36"/>
  <c r="J3" i="36"/>
  <c r="K3" i="36"/>
  <c r="L3" i="36"/>
  <c r="M3" i="36"/>
  <c r="N3" i="36"/>
  <c r="O3" i="36"/>
  <c r="P3" i="36"/>
  <c r="Q3" i="36"/>
  <c r="R3" i="36"/>
  <c r="S3" i="36"/>
  <c r="T3" i="36"/>
  <c r="U3" i="36"/>
  <c r="V3" i="36"/>
  <c r="W3" i="36"/>
  <c r="B4" i="36"/>
  <c r="C4" i="36"/>
  <c r="D4" i="36"/>
  <c r="E4" i="36"/>
  <c r="F4" i="36"/>
  <c r="G4" i="36"/>
  <c r="H4" i="36"/>
  <c r="I4" i="36"/>
  <c r="J4" i="36"/>
  <c r="K4" i="36"/>
  <c r="L4" i="36"/>
  <c r="M4" i="36"/>
  <c r="N4" i="36"/>
  <c r="O4" i="36"/>
  <c r="P4" i="36"/>
  <c r="Q4" i="36"/>
  <c r="R4" i="36"/>
  <c r="S4" i="36"/>
  <c r="T4" i="36"/>
  <c r="U4" i="36"/>
  <c r="V4" i="36"/>
  <c r="W4" i="36"/>
  <c r="B5" i="36"/>
  <c r="C5" i="36"/>
  <c r="D5" i="36"/>
  <c r="E5" i="36"/>
  <c r="F5" i="36"/>
  <c r="G5" i="36"/>
  <c r="H5" i="36"/>
  <c r="I5" i="36"/>
  <c r="J5" i="36"/>
  <c r="K5" i="36"/>
  <c r="L5" i="36"/>
  <c r="M5" i="36"/>
  <c r="N5" i="36"/>
  <c r="O5" i="36"/>
  <c r="P5" i="36"/>
  <c r="Q5" i="36"/>
  <c r="R5" i="36"/>
  <c r="S5" i="36"/>
  <c r="T5" i="36"/>
  <c r="U5" i="36"/>
  <c r="V5" i="36"/>
  <c r="W5" i="36"/>
  <c r="B6" i="36"/>
  <c r="C6" i="36"/>
  <c r="D6" i="36"/>
  <c r="E6" i="36"/>
  <c r="F6" i="36"/>
  <c r="G6" i="36"/>
  <c r="H6" i="36"/>
  <c r="I6" i="36"/>
  <c r="J6" i="36"/>
  <c r="K6" i="36"/>
  <c r="L6" i="36"/>
  <c r="M6" i="36"/>
  <c r="N6" i="36"/>
  <c r="O6" i="36"/>
  <c r="P6" i="36"/>
  <c r="Q6" i="36"/>
  <c r="R6" i="36"/>
  <c r="S6" i="36"/>
  <c r="T6" i="36"/>
  <c r="U6" i="36"/>
  <c r="V6" i="36"/>
  <c r="W6" i="36"/>
  <c r="B7" i="36"/>
  <c r="C7" i="36"/>
  <c r="D7" i="36"/>
  <c r="E7" i="36"/>
  <c r="F7" i="36"/>
  <c r="G7" i="36"/>
  <c r="H7" i="36"/>
  <c r="I7" i="36"/>
  <c r="J7" i="36"/>
  <c r="K7" i="36"/>
  <c r="L7" i="36"/>
  <c r="M7" i="36"/>
  <c r="N7" i="36"/>
  <c r="O7" i="36"/>
  <c r="P7" i="36"/>
  <c r="Q7" i="36"/>
  <c r="R7" i="36"/>
  <c r="S7" i="36"/>
  <c r="T7" i="36"/>
  <c r="U7" i="36"/>
  <c r="V7" i="36"/>
  <c r="W7" i="36"/>
  <c r="B8" i="36"/>
  <c r="C8" i="36"/>
  <c r="D8" i="36"/>
  <c r="E8" i="36"/>
  <c r="F8" i="36"/>
  <c r="G8" i="36"/>
  <c r="H8" i="36"/>
  <c r="I8" i="36"/>
  <c r="J8" i="36"/>
  <c r="K8" i="36"/>
  <c r="L8" i="36"/>
  <c r="M8" i="36"/>
  <c r="N8" i="36"/>
  <c r="O8" i="36"/>
  <c r="P8" i="36"/>
  <c r="Q8" i="36"/>
  <c r="R8" i="36"/>
  <c r="S8" i="36"/>
  <c r="T8" i="36"/>
  <c r="U8" i="36"/>
  <c r="V8" i="36"/>
  <c r="W8" i="36"/>
  <c r="B9" i="36"/>
  <c r="C9" i="36"/>
  <c r="D9" i="36"/>
  <c r="E9" i="36"/>
  <c r="F9" i="36"/>
  <c r="G9" i="36"/>
  <c r="H9" i="36"/>
  <c r="I9" i="36"/>
  <c r="J9" i="36"/>
  <c r="K9" i="36"/>
  <c r="L9" i="36"/>
  <c r="M9" i="36"/>
  <c r="N9" i="36"/>
  <c r="O9" i="36"/>
  <c r="P9" i="36"/>
  <c r="Q9" i="36"/>
  <c r="R9" i="36"/>
  <c r="S9" i="36"/>
  <c r="T9" i="36"/>
  <c r="U9" i="36"/>
  <c r="V9" i="36"/>
  <c r="W9" i="36"/>
  <c r="B10" i="36"/>
  <c r="C10" i="36"/>
  <c r="D10" i="36"/>
  <c r="E10" i="36"/>
  <c r="F10" i="36"/>
  <c r="G10" i="36"/>
  <c r="H10" i="36"/>
  <c r="I10" i="36"/>
  <c r="J10" i="36"/>
  <c r="K10" i="36"/>
  <c r="L10" i="36"/>
  <c r="M10" i="36"/>
  <c r="N10" i="36"/>
  <c r="O10" i="36"/>
  <c r="P10" i="36"/>
  <c r="Q10" i="36"/>
  <c r="R10" i="36"/>
  <c r="S10" i="36"/>
  <c r="T10" i="36"/>
  <c r="U10" i="36"/>
  <c r="V10" i="36"/>
  <c r="W10" i="36"/>
  <c r="B11" i="36"/>
  <c r="C11" i="36"/>
  <c r="D11" i="36"/>
  <c r="E11" i="36"/>
  <c r="F11" i="36"/>
  <c r="G11" i="36"/>
  <c r="H11" i="36"/>
  <c r="I11" i="36"/>
  <c r="J11" i="36"/>
  <c r="K11" i="36"/>
  <c r="L11" i="36"/>
  <c r="M11" i="36"/>
  <c r="N11" i="36"/>
  <c r="O11" i="36"/>
  <c r="P11" i="36"/>
  <c r="Q11" i="36"/>
  <c r="R11" i="36"/>
  <c r="S11" i="36"/>
  <c r="T11" i="36"/>
  <c r="U11" i="36"/>
  <c r="V11" i="36"/>
  <c r="W11" i="36"/>
  <c r="B12" i="36"/>
  <c r="C12" i="36"/>
  <c r="D12" i="36"/>
  <c r="E12" i="36"/>
  <c r="F12" i="36"/>
  <c r="G12" i="36"/>
  <c r="H12" i="36"/>
  <c r="I12" i="36"/>
  <c r="J12" i="36"/>
  <c r="K12" i="36"/>
  <c r="L12" i="36"/>
  <c r="M12" i="36"/>
  <c r="N12" i="36"/>
  <c r="O12" i="36"/>
  <c r="P12" i="36"/>
  <c r="Q12" i="36"/>
  <c r="R12" i="36"/>
  <c r="S12" i="36"/>
  <c r="T12" i="36"/>
  <c r="U12" i="36"/>
  <c r="V12" i="36"/>
  <c r="W12" i="36"/>
  <c r="B13" i="36"/>
  <c r="C13" i="36"/>
  <c r="D13" i="36"/>
  <c r="E13" i="36"/>
  <c r="F13" i="36"/>
  <c r="G13" i="36"/>
  <c r="H13" i="36"/>
  <c r="I13" i="36"/>
  <c r="J13" i="36"/>
  <c r="K13" i="36"/>
  <c r="L13" i="36"/>
  <c r="M13" i="36"/>
  <c r="N13" i="36"/>
  <c r="O13" i="36"/>
  <c r="P13" i="36"/>
  <c r="Q13" i="36"/>
  <c r="R13" i="36"/>
  <c r="S13" i="36"/>
  <c r="T13" i="36"/>
  <c r="U13" i="36"/>
  <c r="V13" i="36"/>
  <c r="W13" i="36"/>
  <c r="B14" i="36"/>
  <c r="C14" i="36"/>
  <c r="D14" i="36"/>
  <c r="E14" i="36"/>
  <c r="F14" i="36"/>
  <c r="G14" i="36"/>
  <c r="H14" i="36"/>
  <c r="I14" i="36"/>
  <c r="J14" i="36"/>
  <c r="K14" i="36"/>
  <c r="L14" i="36"/>
  <c r="M14" i="36"/>
  <c r="N14" i="36"/>
  <c r="O14" i="36"/>
  <c r="P14" i="36"/>
  <c r="Q14" i="36"/>
  <c r="R14" i="36"/>
  <c r="S14" i="36"/>
  <c r="T14" i="36"/>
  <c r="U14" i="36"/>
  <c r="V14" i="36"/>
  <c r="W14" i="36"/>
  <c r="B15" i="36"/>
  <c r="C15" i="36"/>
  <c r="D15" i="36"/>
  <c r="E15" i="36"/>
  <c r="F15" i="36"/>
  <c r="G15" i="36"/>
  <c r="H15" i="36"/>
  <c r="I15" i="36"/>
  <c r="J15" i="36"/>
  <c r="K15" i="36"/>
  <c r="L15" i="36"/>
  <c r="M15" i="36"/>
  <c r="N15" i="36"/>
  <c r="O15" i="36"/>
  <c r="P15" i="36"/>
  <c r="Q15" i="36"/>
  <c r="R15" i="36"/>
  <c r="S15" i="36"/>
  <c r="T15" i="36"/>
  <c r="U15" i="36"/>
  <c r="V15" i="36"/>
  <c r="W15" i="36"/>
  <c r="B16" i="36"/>
  <c r="C16" i="36"/>
  <c r="D16" i="36"/>
  <c r="E16" i="36"/>
  <c r="F16" i="36"/>
  <c r="G16" i="36"/>
  <c r="H16" i="36"/>
  <c r="I16" i="36"/>
  <c r="J16" i="36"/>
  <c r="K16" i="36"/>
  <c r="L16" i="36"/>
  <c r="M16" i="36"/>
  <c r="N16" i="36"/>
  <c r="O16" i="36"/>
  <c r="P16" i="36"/>
  <c r="Q16" i="36"/>
  <c r="R16" i="36"/>
  <c r="S16" i="36"/>
  <c r="T16" i="36"/>
  <c r="U16" i="36"/>
  <c r="V16" i="36"/>
  <c r="W16" i="36"/>
  <c r="B17" i="36"/>
  <c r="C17" i="36"/>
  <c r="D17" i="36"/>
  <c r="E17" i="36"/>
  <c r="F17" i="36"/>
  <c r="G17" i="36"/>
  <c r="H17" i="36"/>
  <c r="I17" i="36"/>
  <c r="J17" i="36"/>
  <c r="K17" i="36"/>
  <c r="L17" i="36"/>
  <c r="M17" i="36"/>
  <c r="N17" i="36"/>
  <c r="O17" i="36"/>
  <c r="P17" i="36"/>
  <c r="Q17" i="36"/>
  <c r="R17" i="36"/>
  <c r="S17" i="36"/>
  <c r="T17" i="36"/>
  <c r="U17" i="36"/>
  <c r="V17" i="36"/>
  <c r="W17" i="36"/>
  <c r="B18" i="36"/>
  <c r="C18" i="36"/>
  <c r="D18" i="36"/>
  <c r="E18" i="36"/>
  <c r="F18" i="36"/>
  <c r="G18" i="36"/>
  <c r="H18" i="36"/>
  <c r="I18" i="36"/>
  <c r="J18" i="36"/>
  <c r="K18" i="36"/>
  <c r="L18" i="36"/>
  <c r="M18" i="36"/>
  <c r="N18" i="36"/>
  <c r="O18" i="36"/>
  <c r="P18" i="36"/>
  <c r="Q18" i="36"/>
  <c r="R18" i="36"/>
  <c r="S18" i="36"/>
  <c r="T18" i="36"/>
  <c r="U18" i="36"/>
  <c r="V18" i="36"/>
  <c r="W18" i="36"/>
  <c r="B19" i="36"/>
  <c r="C19" i="36"/>
  <c r="D19" i="36"/>
  <c r="E19" i="36"/>
  <c r="F19" i="36"/>
  <c r="G19" i="36"/>
  <c r="H19" i="36"/>
  <c r="I19" i="36"/>
  <c r="J19" i="36"/>
  <c r="K19" i="36"/>
  <c r="L19" i="36"/>
  <c r="M19" i="36"/>
  <c r="N19" i="36"/>
  <c r="O19" i="36"/>
  <c r="P19" i="36"/>
  <c r="Q19" i="36"/>
  <c r="R19" i="36"/>
  <c r="S19" i="36"/>
  <c r="T19" i="36"/>
  <c r="U19" i="36"/>
  <c r="V19" i="36"/>
  <c r="W19" i="36"/>
  <c r="B20" i="36"/>
  <c r="C20" i="36"/>
  <c r="D20" i="36"/>
  <c r="E20" i="36"/>
  <c r="F20" i="36"/>
  <c r="G20" i="36"/>
  <c r="H20" i="36"/>
  <c r="I20" i="36"/>
  <c r="J20" i="36"/>
  <c r="K20" i="36"/>
  <c r="L20" i="36"/>
  <c r="M20" i="36"/>
  <c r="N20" i="36"/>
  <c r="O20" i="36"/>
  <c r="P20" i="36"/>
  <c r="Q20" i="36"/>
  <c r="R20" i="36"/>
  <c r="S20" i="36"/>
  <c r="T20" i="36"/>
  <c r="U20" i="36"/>
  <c r="V20" i="36"/>
  <c r="W20" i="36"/>
  <c r="B21" i="36"/>
  <c r="C21" i="36"/>
  <c r="D21" i="36"/>
  <c r="E21" i="36"/>
  <c r="F21" i="36"/>
  <c r="G21" i="36"/>
  <c r="H21" i="36"/>
  <c r="I21" i="36"/>
  <c r="J21" i="36"/>
  <c r="K21" i="36"/>
  <c r="L21" i="36"/>
  <c r="M21" i="36"/>
  <c r="N21" i="36"/>
  <c r="O21" i="36"/>
  <c r="P21" i="36"/>
  <c r="Q21" i="36"/>
  <c r="R21" i="36"/>
  <c r="S21" i="36"/>
  <c r="T21" i="36"/>
  <c r="U21" i="36"/>
  <c r="V21" i="36"/>
  <c r="W21" i="36"/>
  <c r="B22" i="36"/>
  <c r="C22" i="36"/>
  <c r="D22" i="36"/>
  <c r="E22" i="36"/>
  <c r="F22" i="36"/>
  <c r="G22" i="36"/>
  <c r="H22" i="36"/>
  <c r="I22" i="36"/>
  <c r="J22" i="36"/>
  <c r="K22" i="36"/>
  <c r="L22" i="36"/>
  <c r="M22" i="36"/>
  <c r="N22" i="36"/>
  <c r="O22" i="36"/>
  <c r="P22" i="36"/>
  <c r="Q22" i="36"/>
  <c r="R22" i="36"/>
  <c r="S22" i="36"/>
  <c r="T22" i="36"/>
  <c r="U22" i="36"/>
  <c r="V22" i="36"/>
  <c r="W22" i="36"/>
  <c r="B23" i="36"/>
  <c r="C23" i="36"/>
  <c r="D23" i="36"/>
  <c r="E23" i="36"/>
  <c r="F23" i="36"/>
  <c r="G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B24" i="36"/>
  <c r="C24" i="36"/>
  <c r="D24" i="36"/>
  <c r="E24" i="36"/>
  <c r="F24" i="36"/>
  <c r="G24" i="36"/>
  <c r="H24" i="36"/>
  <c r="I24" i="36"/>
  <c r="J24" i="36"/>
  <c r="K24" i="36"/>
  <c r="L24" i="36"/>
  <c r="M24" i="36"/>
  <c r="N24" i="36"/>
  <c r="O24" i="36"/>
  <c r="P24" i="36"/>
  <c r="Q24" i="36"/>
  <c r="R24" i="36"/>
  <c r="S24" i="36"/>
  <c r="T24" i="36"/>
  <c r="U24" i="36"/>
  <c r="V24" i="36"/>
  <c r="W24" i="36"/>
  <c r="B25" i="36"/>
  <c r="C25" i="36"/>
  <c r="D25" i="36"/>
  <c r="E25" i="36"/>
  <c r="F25" i="36"/>
  <c r="G25" i="36"/>
  <c r="H25" i="36"/>
  <c r="I25" i="36"/>
  <c r="J25" i="36"/>
  <c r="K25" i="36"/>
  <c r="L25" i="36"/>
  <c r="M25" i="36"/>
  <c r="N25" i="36"/>
  <c r="O25" i="36"/>
  <c r="P25" i="36"/>
  <c r="Q25" i="36"/>
  <c r="R25" i="36"/>
  <c r="S25" i="36"/>
  <c r="T25" i="36"/>
  <c r="U25" i="36"/>
  <c r="V25" i="36"/>
  <c r="W25" i="36"/>
  <c r="B26" i="36"/>
  <c r="C26" i="36"/>
  <c r="D26" i="36"/>
  <c r="E26" i="36"/>
  <c r="F26" i="36"/>
  <c r="G26" i="36"/>
  <c r="H26" i="36"/>
  <c r="I26" i="36"/>
  <c r="J26" i="36"/>
  <c r="K26" i="36"/>
  <c r="L26" i="36"/>
  <c r="M26" i="36"/>
  <c r="N26" i="36"/>
  <c r="O26" i="36"/>
  <c r="P26" i="36"/>
  <c r="Q26" i="36"/>
  <c r="R26" i="36"/>
  <c r="S26" i="36"/>
  <c r="T26" i="36"/>
  <c r="U26" i="36"/>
  <c r="V26" i="36"/>
  <c r="W26" i="36"/>
  <c r="B27" i="36"/>
  <c r="C27" i="36"/>
  <c r="D27" i="36"/>
  <c r="E27" i="36"/>
  <c r="F27" i="36"/>
  <c r="G27" i="36"/>
  <c r="H27" i="36"/>
  <c r="I27" i="36"/>
  <c r="J27" i="36"/>
  <c r="K27" i="36"/>
  <c r="L27" i="36"/>
  <c r="M27" i="36"/>
  <c r="N27" i="36"/>
  <c r="O27" i="36"/>
  <c r="P27" i="36"/>
  <c r="Q27" i="36"/>
  <c r="R27" i="36"/>
  <c r="S27" i="36"/>
  <c r="T27" i="36"/>
  <c r="U27" i="36"/>
  <c r="V27" i="36"/>
  <c r="W27" i="36"/>
  <c r="B28" i="36"/>
  <c r="C28" i="36"/>
  <c r="D28" i="36"/>
  <c r="E28" i="36"/>
  <c r="F28" i="36"/>
  <c r="G28" i="36"/>
  <c r="H28" i="36"/>
  <c r="I28" i="36"/>
  <c r="J28" i="36"/>
  <c r="K28" i="36"/>
  <c r="L28" i="36"/>
  <c r="M28" i="36"/>
  <c r="N28" i="36"/>
  <c r="O28" i="36"/>
  <c r="P28" i="36"/>
  <c r="Q28" i="36"/>
  <c r="R28" i="36"/>
  <c r="S28" i="36"/>
  <c r="T28" i="36"/>
  <c r="U28" i="36"/>
  <c r="V28" i="36"/>
  <c r="W28" i="36"/>
  <c r="B29" i="36"/>
  <c r="C29" i="36"/>
  <c r="D29" i="36"/>
  <c r="E29" i="36"/>
  <c r="F29" i="36"/>
  <c r="G29" i="36"/>
  <c r="H29" i="36"/>
  <c r="I29" i="36"/>
  <c r="J29" i="36"/>
  <c r="K29" i="36"/>
  <c r="L29" i="36"/>
  <c r="M29" i="36"/>
  <c r="N29" i="36"/>
  <c r="O29" i="36"/>
  <c r="P29" i="36"/>
  <c r="Q29" i="36"/>
  <c r="R29" i="36"/>
  <c r="S29" i="36"/>
  <c r="T29" i="36"/>
  <c r="U29" i="36"/>
  <c r="V29" i="36"/>
  <c r="W29" i="36"/>
  <c r="B30" i="36"/>
  <c r="C30" i="36"/>
  <c r="D30" i="36"/>
  <c r="E30" i="36"/>
  <c r="F30" i="36"/>
  <c r="G30" i="36"/>
  <c r="H30" i="36"/>
  <c r="I30" i="36"/>
  <c r="J30" i="36"/>
  <c r="K30" i="36"/>
  <c r="L30" i="36"/>
  <c r="M30" i="36"/>
  <c r="N30" i="36"/>
  <c r="O30" i="36"/>
  <c r="P30" i="36"/>
  <c r="Q30" i="36"/>
  <c r="R30" i="36"/>
  <c r="S30" i="36"/>
  <c r="T30" i="36"/>
  <c r="U30" i="36"/>
  <c r="V30" i="36"/>
  <c r="W30" i="36"/>
  <c r="B31" i="36"/>
  <c r="C31" i="36"/>
  <c r="D31" i="36"/>
  <c r="E31" i="36"/>
  <c r="F31" i="36"/>
  <c r="G31" i="36"/>
  <c r="H31" i="36"/>
  <c r="I31" i="36"/>
  <c r="J31" i="36"/>
  <c r="K31" i="36"/>
  <c r="L31" i="36"/>
  <c r="M31" i="36"/>
  <c r="N31" i="36"/>
  <c r="O31" i="36"/>
  <c r="P31" i="36"/>
  <c r="Q31" i="36"/>
  <c r="R31" i="36"/>
  <c r="S31" i="36"/>
  <c r="T31" i="36"/>
  <c r="U31" i="36"/>
  <c r="V31" i="36"/>
  <c r="W31" i="36"/>
  <c r="B32" i="36"/>
  <c r="C32" i="36"/>
  <c r="D32" i="36"/>
  <c r="E32" i="36"/>
  <c r="F32" i="36"/>
  <c r="G32" i="36"/>
  <c r="H32" i="36"/>
  <c r="I32" i="36"/>
  <c r="J32" i="36"/>
  <c r="K32" i="36"/>
  <c r="L32" i="36"/>
  <c r="M32" i="36"/>
  <c r="N32" i="36"/>
  <c r="O32" i="36"/>
  <c r="P32" i="36"/>
  <c r="Q32" i="36"/>
  <c r="R32" i="36"/>
  <c r="S32" i="36"/>
  <c r="T32" i="36"/>
  <c r="U32" i="36"/>
  <c r="V32" i="36"/>
  <c r="W32" i="36"/>
  <c r="B33" i="36"/>
  <c r="C33" i="36"/>
  <c r="D33" i="36"/>
  <c r="E33" i="36"/>
  <c r="F33" i="36"/>
  <c r="G33" i="36"/>
  <c r="H33" i="36"/>
  <c r="I33" i="36"/>
  <c r="J33" i="36"/>
  <c r="K33" i="36"/>
  <c r="L33" i="36"/>
  <c r="M33" i="36"/>
  <c r="N33" i="36"/>
  <c r="O33" i="36"/>
  <c r="P33" i="36"/>
  <c r="Q33" i="36"/>
  <c r="R33" i="36"/>
  <c r="S33" i="36"/>
  <c r="T33" i="36"/>
  <c r="U33" i="36"/>
  <c r="V33" i="36"/>
  <c r="W33" i="36"/>
  <c r="B34" i="36"/>
  <c r="C34" i="36"/>
  <c r="D34" i="36"/>
  <c r="E34" i="36"/>
  <c r="F34" i="36"/>
  <c r="G34" i="36"/>
  <c r="H34" i="36"/>
  <c r="I34" i="36"/>
  <c r="J34" i="36"/>
  <c r="K34" i="36"/>
  <c r="L34" i="36"/>
  <c r="M34" i="36"/>
  <c r="N34" i="36"/>
  <c r="O34" i="36"/>
  <c r="P34" i="36"/>
  <c r="Q34" i="36"/>
  <c r="R34" i="36"/>
  <c r="S34" i="36"/>
  <c r="T34" i="36"/>
  <c r="U34" i="36"/>
  <c r="V34" i="36"/>
  <c r="W34" i="36"/>
  <c r="B35" i="36"/>
  <c r="C35" i="36"/>
  <c r="D35" i="36"/>
  <c r="E35" i="36"/>
  <c r="F35" i="36"/>
  <c r="G35" i="36"/>
  <c r="H35" i="36"/>
  <c r="I35" i="36"/>
  <c r="J35" i="36"/>
  <c r="K35" i="36"/>
  <c r="L35" i="36"/>
  <c r="M35" i="36"/>
  <c r="N35" i="36"/>
  <c r="O35" i="36"/>
  <c r="P35" i="36"/>
  <c r="Q35" i="36"/>
  <c r="R35" i="36"/>
  <c r="S35" i="36"/>
  <c r="T35" i="36"/>
  <c r="U35" i="36"/>
  <c r="V35" i="36"/>
  <c r="W35" i="36"/>
  <c r="B36" i="36"/>
  <c r="C36" i="36"/>
  <c r="D36" i="36"/>
  <c r="E36" i="36"/>
  <c r="F36" i="36"/>
  <c r="G36" i="36"/>
  <c r="H36" i="36"/>
  <c r="I36" i="36"/>
  <c r="J36" i="36"/>
  <c r="K36" i="36"/>
  <c r="L36" i="36"/>
  <c r="M36" i="36"/>
  <c r="N36" i="36"/>
  <c r="O36" i="36"/>
  <c r="P36" i="36"/>
  <c r="Q36" i="36"/>
  <c r="R36" i="36"/>
  <c r="S36" i="36"/>
  <c r="T36" i="36"/>
  <c r="U36" i="36"/>
  <c r="V36" i="36"/>
  <c r="W36" i="36"/>
  <c r="B37" i="36"/>
  <c r="C37" i="36"/>
  <c r="D37" i="36"/>
  <c r="E37" i="36"/>
  <c r="F37" i="36"/>
  <c r="G37" i="36"/>
  <c r="H37" i="36"/>
  <c r="I37" i="36"/>
  <c r="J37" i="36"/>
  <c r="K37" i="36"/>
  <c r="L37" i="36"/>
  <c r="M37" i="36"/>
  <c r="N37" i="36"/>
  <c r="O37" i="36"/>
  <c r="P37" i="36"/>
  <c r="Q37" i="36"/>
  <c r="R37" i="36"/>
  <c r="S37" i="36"/>
  <c r="T37" i="36"/>
  <c r="U37" i="36"/>
  <c r="V37" i="36"/>
  <c r="W37" i="36"/>
  <c r="B38" i="36"/>
  <c r="C38" i="36"/>
  <c r="D38" i="36"/>
  <c r="E38" i="36"/>
  <c r="F38" i="36"/>
  <c r="G38" i="36"/>
  <c r="H38" i="36"/>
  <c r="I38" i="36"/>
  <c r="J38" i="36"/>
  <c r="K38" i="36"/>
  <c r="L38" i="36"/>
  <c r="M38" i="36"/>
  <c r="N38" i="36"/>
  <c r="O38" i="36"/>
  <c r="P38" i="36"/>
  <c r="Q38" i="36"/>
  <c r="R38" i="36"/>
  <c r="S38" i="36"/>
  <c r="T38" i="36"/>
  <c r="U38" i="36"/>
  <c r="V38" i="36"/>
  <c r="W38" i="36"/>
  <c r="B39" i="36"/>
  <c r="C39" i="36"/>
  <c r="D39" i="36"/>
  <c r="E39" i="36"/>
  <c r="F39" i="36"/>
  <c r="G39" i="36"/>
  <c r="H39" i="36"/>
  <c r="I39" i="36"/>
  <c r="J39" i="36"/>
  <c r="K39" i="36"/>
  <c r="L39" i="36"/>
  <c r="M39" i="36"/>
  <c r="N39" i="36"/>
  <c r="O39" i="36"/>
  <c r="P39" i="36"/>
  <c r="Q39" i="36"/>
  <c r="R39" i="36"/>
  <c r="S39" i="36"/>
  <c r="T39" i="36"/>
  <c r="U39" i="36"/>
  <c r="V39" i="36"/>
  <c r="W39" i="36"/>
  <c r="B40" i="36"/>
  <c r="C40" i="36"/>
  <c r="D40" i="36"/>
  <c r="E40" i="36"/>
  <c r="F40" i="36"/>
  <c r="G40" i="36"/>
  <c r="H40" i="36"/>
  <c r="I40" i="36"/>
  <c r="J40" i="36"/>
  <c r="K40" i="36"/>
  <c r="L40" i="36"/>
  <c r="M40" i="36"/>
  <c r="N40" i="36"/>
  <c r="O40" i="36"/>
  <c r="P40" i="36"/>
  <c r="Q40" i="36"/>
  <c r="R40" i="36"/>
  <c r="S40" i="36"/>
  <c r="T40" i="36"/>
  <c r="U40" i="36"/>
  <c r="V40" i="36"/>
  <c r="W40" i="36"/>
  <c r="B41" i="36"/>
  <c r="C41" i="36"/>
  <c r="D41" i="36"/>
  <c r="E41" i="36"/>
  <c r="F41" i="36"/>
  <c r="G41" i="36"/>
  <c r="H41" i="36"/>
  <c r="I41" i="36"/>
  <c r="J41" i="36"/>
  <c r="K41" i="36"/>
  <c r="L41" i="36"/>
  <c r="M41" i="36"/>
  <c r="N41" i="36"/>
  <c r="O41" i="36"/>
  <c r="P41" i="36"/>
  <c r="Q41" i="36"/>
  <c r="R41" i="36"/>
  <c r="S41" i="36"/>
  <c r="T41" i="36"/>
  <c r="U41" i="36"/>
  <c r="V41" i="36"/>
  <c r="W41" i="36"/>
  <c r="B42" i="36"/>
  <c r="C42" i="36"/>
  <c r="D42" i="36"/>
  <c r="E42" i="36"/>
  <c r="F42" i="36"/>
  <c r="G42" i="36"/>
  <c r="H42" i="36"/>
  <c r="I42" i="36"/>
  <c r="J42" i="36"/>
  <c r="K42" i="36"/>
  <c r="L42" i="36"/>
  <c r="M42" i="36"/>
  <c r="N42" i="36"/>
  <c r="O42" i="36"/>
  <c r="P42" i="36"/>
  <c r="Q42" i="36"/>
  <c r="R42" i="36"/>
  <c r="S42" i="36"/>
  <c r="T42" i="36"/>
  <c r="U42" i="36"/>
  <c r="V42" i="36"/>
  <c r="W42" i="36"/>
  <c r="B43" i="36"/>
  <c r="C43" i="36"/>
  <c r="D43" i="36"/>
  <c r="E43" i="36"/>
  <c r="F43" i="36"/>
  <c r="G43" i="36"/>
  <c r="H43" i="36"/>
  <c r="I43" i="36"/>
  <c r="J43" i="36"/>
  <c r="K43" i="36"/>
  <c r="L43" i="36"/>
  <c r="M43" i="36"/>
  <c r="N43" i="36"/>
  <c r="O43" i="36"/>
  <c r="P43" i="36"/>
  <c r="Q43" i="36"/>
  <c r="R43" i="36"/>
  <c r="S43" i="36"/>
  <c r="T43" i="36"/>
  <c r="U43" i="36"/>
  <c r="V43" i="36"/>
  <c r="W43" i="36"/>
  <c r="B44" i="36"/>
  <c r="C44" i="36"/>
  <c r="D44" i="36"/>
  <c r="E44" i="36"/>
  <c r="F44" i="36"/>
  <c r="G44" i="36"/>
  <c r="H44" i="36"/>
  <c r="I44" i="36"/>
  <c r="J44" i="36"/>
  <c r="K44" i="36"/>
  <c r="L44" i="36"/>
  <c r="M44" i="36"/>
  <c r="N44" i="36"/>
  <c r="O44" i="36"/>
  <c r="P44" i="36"/>
  <c r="Q44" i="36"/>
  <c r="R44" i="36"/>
  <c r="S44" i="36"/>
  <c r="T44" i="36"/>
  <c r="U44" i="36"/>
  <c r="V44" i="36"/>
  <c r="W44" i="36"/>
  <c r="B45" i="36"/>
  <c r="C45" i="36"/>
  <c r="D45" i="36"/>
  <c r="E45" i="36"/>
  <c r="F45" i="36"/>
  <c r="G45" i="36"/>
  <c r="H45" i="36"/>
  <c r="I45" i="36"/>
  <c r="J45" i="36"/>
  <c r="K45" i="36"/>
  <c r="L45" i="36"/>
  <c r="M45" i="36"/>
  <c r="N45" i="36"/>
  <c r="O45" i="36"/>
  <c r="P45" i="36"/>
  <c r="Q45" i="36"/>
  <c r="R45" i="36"/>
  <c r="S45" i="36"/>
  <c r="T45" i="36"/>
  <c r="U45" i="36"/>
  <c r="V45" i="36"/>
  <c r="W45" i="36"/>
  <c r="B46" i="36"/>
  <c r="C46" i="36"/>
  <c r="D46" i="36"/>
  <c r="E46" i="36"/>
  <c r="F46" i="36"/>
  <c r="G46" i="36"/>
  <c r="H46" i="36"/>
  <c r="I46" i="36"/>
  <c r="J46" i="36"/>
  <c r="K46" i="36"/>
  <c r="L46" i="36"/>
  <c r="M46" i="36"/>
  <c r="N46" i="36"/>
  <c r="O46" i="36"/>
  <c r="P46" i="36"/>
  <c r="Q46" i="36"/>
  <c r="R46" i="36"/>
  <c r="S46" i="36"/>
  <c r="T46" i="36"/>
  <c r="U46" i="36"/>
  <c r="V46" i="36"/>
  <c r="W46" i="36"/>
  <c r="B47" i="36"/>
  <c r="C47" i="36"/>
  <c r="D47" i="36"/>
  <c r="E47" i="36"/>
  <c r="F47" i="36"/>
  <c r="G47" i="36"/>
  <c r="H47" i="36"/>
  <c r="I47" i="36"/>
  <c r="J47" i="36"/>
  <c r="K47" i="36"/>
  <c r="L47" i="36"/>
  <c r="M47" i="36"/>
  <c r="N47" i="36"/>
  <c r="O47" i="36"/>
  <c r="P47" i="36"/>
  <c r="Q47" i="36"/>
  <c r="R47" i="36"/>
  <c r="S47" i="36"/>
  <c r="T47" i="36"/>
  <c r="U47" i="36"/>
  <c r="V47" i="36"/>
  <c r="W47" i="36"/>
  <c r="B48" i="36"/>
  <c r="C48" i="36"/>
  <c r="D48" i="36"/>
  <c r="E48" i="36"/>
  <c r="F48" i="36"/>
  <c r="G48" i="36"/>
  <c r="H48" i="36"/>
  <c r="I48" i="36"/>
  <c r="J48" i="36"/>
  <c r="K48" i="36"/>
  <c r="L48" i="36"/>
  <c r="M48" i="36"/>
  <c r="N48" i="36"/>
  <c r="O48" i="36"/>
  <c r="P48" i="36"/>
  <c r="Q48" i="36"/>
  <c r="R48" i="36"/>
  <c r="S48" i="36"/>
  <c r="T48" i="36"/>
  <c r="U48" i="36"/>
  <c r="V48" i="36"/>
  <c r="W48" i="36"/>
  <c r="B49" i="36"/>
  <c r="C49" i="36"/>
  <c r="D49" i="36"/>
  <c r="E49" i="36"/>
  <c r="F49" i="36"/>
  <c r="G49" i="36"/>
  <c r="H49" i="36"/>
  <c r="I49" i="36"/>
  <c r="J49" i="36"/>
  <c r="K49" i="36"/>
  <c r="L49" i="36"/>
  <c r="M49" i="36"/>
  <c r="N49" i="36"/>
  <c r="O49" i="36"/>
  <c r="P49" i="36"/>
  <c r="Q49" i="36"/>
  <c r="R49" i="36"/>
  <c r="S49" i="36"/>
  <c r="T49" i="36"/>
  <c r="U49" i="36"/>
  <c r="V49" i="36"/>
  <c r="W49" i="36"/>
  <c r="B50" i="36"/>
  <c r="C50" i="36"/>
  <c r="D50" i="36"/>
  <c r="E50" i="36"/>
  <c r="F50" i="36"/>
  <c r="G50" i="36"/>
  <c r="H50" i="36"/>
  <c r="I50" i="36"/>
  <c r="J50" i="36"/>
  <c r="K50" i="36"/>
  <c r="L50" i="36"/>
  <c r="M50" i="36"/>
  <c r="N50" i="36"/>
  <c r="O50" i="36"/>
  <c r="P50" i="36"/>
  <c r="Q50" i="36"/>
  <c r="R50" i="36"/>
  <c r="S50" i="36"/>
  <c r="T50" i="36"/>
  <c r="U50" i="36"/>
  <c r="V50" i="36"/>
  <c r="W50" i="36"/>
  <c r="B51" i="36"/>
  <c r="C51" i="36"/>
  <c r="D51" i="36"/>
  <c r="E51" i="36"/>
  <c r="F51" i="36"/>
  <c r="G51" i="36"/>
  <c r="H51" i="36"/>
  <c r="I51" i="36"/>
  <c r="J51" i="36"/>
  <c r="K51" i="36"/>
  <c r="L51" i="36"/>
  <c r="M51" i="36"/>
  <c r="N51" i="36"/>
  <c r="O51" i="36"/>
  <c r="P51" i="36"/>
  <c r="Q51" i="36"/>
  <c r="R51" i="36"/>
  <c r="S51" i="36"/>
  <c r="T51" i="36"/>
  <c r="U51" i="36"/>
  <c r="V51" i="36"/>
  <c r="W51" i="36"/>
  <c r="B52" i="36"/>
  <c r="C52" i="36"/>
  <c r="D52" i="36"/>
  <c r="E52" i="36"/>
  <c r="F52" i="36"/>
  <c r="G52" i="36"/>
  <c r="H52" i="36"/>
  <c r="I52" i="36"/>
  <c r="J52" i="36"/>
  <c r="K52" i="36"/>
  <c r="L52" i="36"/>
  <c r="M52" i="36"/>
  <c r="N52" i="36"/>
  <c r="O52" i="36"/>
  <c r="P52" i="36"/>
  <c r="Q52" i="36"/>
  <c r="R52" i="36"/>
  <c r="S52" i="36"/>
  <c r="T52" i="36"/>
  <c r="U52" i="36"/>
  <c r="V52" i="36"/>
  <c r="W52" i="36"/>
  <c r="B53" i="36"/>
  <c r="C53" i="36"/>
  <c r="D53" i="36"/>
  <c r="E53" i="36"/>
  <c r="F53" i="36"/>
  <c r="G53" i="36"/>
  <c r="H53" i="36"/>
  <c r="I53" i="36"/>
  <c r="J53" i="36"/>
  <c r="K53" i="36"/>
  <c r="L53" i="36"/>
  <c r="M53" i="36"/>
  <c r="N53" i="36"/>
  <c r="O53" i="36"/>
  <c r="P53" i="36"/>
  <c r="Q53" i="36"/>
  <c r="R53" i="36"/>
  <c r="S53" i="36"/>
  <c r="T53" i="36"/>
  <c r="U53" i="36"/>
  <c r="V53" i="36"/>
  <c r="W53" i="36"/>
  <c r="B54" i="36"/>
  <c r="C54" i="36"/>
  <c r="D54" i="36"/>
  <c r="E54" i="36"/>
  <c r="F54" i="36"/>
  <c r="G54" i="36"/>
  <c r="H54" i="36"/>
  <c r="I54" i="36"/>
  <c r="J54" i="36"/>
  <c r="K54" i="36"/>
  <c r="L54" i="36"/>
  <c r="M54" i="36"/>
  <c r="N54" i="36"/>
  <c r="O54" i="36"/>
  <c r="P54" i="36"/>
  <c r="Q54" i="36"/>
  <c r="R54" i="36"/>
  <c r="S54" i="36"/>
  <c r="T54" i="36"/>
  <c r="U54" i="36"/>
  <c r="V54" i="36"/>
  <c r="W54" i="36"/>
  <c r="B55" i="36"/>
  <c r="C55" i="36"/>
  <c r="D55" i="36"/>
  <c r="E55" i="36"/>
  <c r="F55" i="36"/>
  <c r="G55" i="36"/>
  <c r="H55" i="36"/>
  <c r="I55" i="36"/>
  <c r="J55" i="36"/>
  <c r="K55" i="36"/>
  <c r="L55" i="36"/>
  <c r="M55" i="36"/>
  <c r="N55" i="36"/>
  <c r="O55" i="36"/>
  <c r="P55" i="36"/>
  <c r="Q55" i="36"/>
  <c r="R55" i="36"/>
  <c r="S55" i="36"/>
  <c r="T55" i="36"/>
  <c r="U55" i="36"/>
  <c r="V55" i="36"/>
  <c r="W55" i="36"/>
  <c r="B56" i="36"/>
  <c r="C56" i="36"/>
  <c r="D56" i="36"/>
  <c r="E56" i="36"/>
  <c r="F56" i="36"/>
  <c r="G56" i="36"/>
  <c r="H56" i="36"/>
  <c r="I56" i="36"/>
  <c r="J56" i="36"/>
  <c r="K56" i="36"/>
  <c r="L56" i="36"/>
  <c r="M56" i="36"/>
  <c r="N56" i="36"/>
  <c r="O56" i="36"/>
  <c r="P56" i="36"/>
  <c r="Q56" i="36"/>
  <c r="R56" i="36"/>
  <c r="S56" i="36"/>
  <c r="T56" i="36"/>
  <c r="U56" i="36"/>
  <c r="V56" i="36"/>
  <c r="W56" i="36"/>
  <c r="B57" i="36"/>
  <c r="C57" i="36"/>
  <c r="D57" i="36"/>
  <c r="E57" i="36"/>
  <c r="F57" i="36"/>
  <c r="G57" i="36"/>
  <c r="H57" i="36"/>
  <c r="I57" i="36"/>
  <c r="J57" i="36"/>
  <c r="K57" i="36"/>
  <c r="L57" i="36"/>
  <c r="M57" i="36"/>
  <c r="N57" i="36"/>
  <c r="O57" i="36"/>
  <c r="P57" i="36"/>
  <c r="Q57" i="36"/>
  <c r="R57" i="36"/>
  <c r="S57" i="36"/>
  <c r="T57" i="36"/>
  <c r="U57" i="36"/>
  <c r="V57" i="36"/>
  <c r="W57" i="36"/>
  <c r="B58" i="36"/>
  <c r="C58" i="36"/>
  <c r="D58" i="36"/>
  <c r="E58" i="36"/>
  <c r="F58" i="36"/>
  <c r="G58" i="36"/>
  <c r="H58" i="36"/>
  <c r="I58" i="36"/>
  <c r="J58" i="36"/>
  <c r="K58" i="36"/>
  <c r="L58" i="36"/>
  <c r="M58" i="36"/>
  <c r="N58" i="36"/>
  <c r="O58" i="36"/>
  <c r="P58" i="36"/>
  <c r="Q58" i="36"/>
  <c r="R58" i="36"/>
  <c r="S58" i="36"/>
  <c r="T58" i="36"/>
  <c r="U58" i="36"/>
  <c r="V58" i="36"/>
  <c r="W58" i="36"/>
  <c r="B59" i="36"/>
  <c r="C59" i="36"/>
  <c r="D59" i="36"/>
  <c r="E59" i="36"/>
  <c r="F59" i="36"/>
  <c r="G59" i="36"/>
  <c r="H59" i="36"/>
  <c r="I59" i="36"/>
  <c r="J59" i="36"/>
  <c r="K59" i="36"/>
  <c r="L59" i="36"/>
  <c r="M59" i="36"/>
  <c r="N59" i="36"/>
  <c r="O59" i="36"/>
  <c r="P59" i="36"/>
  <c r="Q59" i="36"/>
  <c r="R59" i="36"/>
  <c r="S59" i="36"/>
  <c r="T59" i="36"/>
  <c r="U59" i="36"/>
  <c r="V59" i="36"/>
  <c r="W59" i="36"/>
  <c r="B60" i="36"/>
  <c r="C60" i="36"/>
  <c r="D60" i="36"/>
  <c r="E60" i="36"/>
  <c r="F60" i="36"/>
  <c r="G60" i="36"/>
  <c r="H60" i="36"/>
  <c r="I60" i="36"/>
  <c r="J60" i="36"/>
  <c r="K60" i="36"/>
  <c r="L60" i="36"/>
  <c r="M60" i="36"/>
  <c r="N60" i="36"/>
  <c r="O60" i="36"/>
  <c r="P60" i="36"/>
  <c r="Q60" i="36"/>
  <c r="R60" i="36"/>
  <c r="S60" i="36"/>
  <c r="T60" i="36"/>
  <c r="U60" i="36"/>
  <c r="V60" i="36"/>
  <c r="W60" i="36"/>
  <c r="B61" i="36"/>
  <c r="C61" i="36"/>
  <c r="D61" i="36"/>
  <c r="E61" i="36"/>
  <c r="F61" i="36"/>
  <c r="G61" i="36"/>
  <c r="H61" i="36"/>
  <c r="I61" i="36"/>
  <c r="J61" i="36"/>
  <c r="K61" i="36"/>
  <c r="L61" i="36"/>
  <c r="M61" i="36"/>
  <c r="N61" i="36"/>
  <c r="O61" i="36"/>
  <c r="P61" i="36"/>
  <c r="Q61" i="36"/>
  <c r="R61" i="36"/>
  <c r="S61" i="36"/>
  <c r="T61" i="36"/>
  <c r="U61" i="36"/>
  <c r="V61" i="36"/>
  <c r="W61" i="36"/>
  <c r="B62" i="36"/>
  <c r="C62" i="36"/>
  <c r="D62" i="36"/>
  <c r="E62" i="36"/>
  <c r="F62" i="36"/>
  <c r="G62" i="36"/>
  <c r="H62" i="36"/>
  <c r="I62" i="36"/>
  <c r="J62" i="36"/>
  <c r="K62" i="36"/>
  <c r="L62" i="36"/>
  <c r="M62" i="36"/>
  <c r="N62" i="36"/>
  <c r="O62" i="36"/>
  <c r="P62" i="36"/>
  <c r="Q62" i="36"/>
  <c r="R62" i="36"/>
  <c r="S62" i="36"/>
  <c r="T62" i="36"/>
  <c r="U62" i="36"/>
  <c r="V62" i="36"/>
  <c r="W62" i="36"/>
  <c r="B63" i="36"/>
  <c r="C63" i="36"/>
  <c r="D63" i="36"/>
  <c r="E63" i="36"/>
  <c r="F63" i="36"/>
  <c r="G63" i="36"/>
  <c r="H63" i="36"/>
  <c r="I63" i="36"/>
  <c r="J63" i="36"/>
  <c r="K63" i="36"/>
  <c r="L63" i="36"/>
  <c r="M63" i="36"/>
  <c r="N63" i="36"/>
  <c r="O63" i="36"/>
  <c r="P63" i="36"/>
  <c r="Q63" i="36"/>
  <c r="R63" i="36"/>
  <c r="S63" i="36"/>
  <c r="T63" i="36"/>
  <c r="U63" i="36"/>
  <c r="V63" i="36"/>
  <c r="W63" i="36"/>
  <c r="B64" i="36"/>
  <c r="C64" i="36"/>
  <c r="D64" i="36"/>
  <c r="E64" i="36"/>
  <c r="F64" i="36"/>
  <c r="G64" i="36"/>
  <c r="H64" i="36"/>
  <c r="I64" i="36"/>
  <c r="J64" i="36"/>
  <c r="K64" i="36"/>
  <c r="L64" i="36"/>
  <c r="M64" i="36"/>
  <c r="N64" i="36"/>
  <c r="O64" i="36"/>
  <c r="P64" i="36"/>
  <c r="Q64" i="36"/>
  <c r="R64" i="36"/>
  <c r="S64" i="36"/>
  <c r="T64" i="36"/>
  <c r="U64" i="36"/>
  <c r="V64" i="36"/>
  <c r="W64" i="36"/>
  <c r="B65" i="36"/>
  <c r="C65" i="36"/>
  <c r="D65" i="36"/>
  <c r="E65" i="36"/>
  <c r="F65" i="36"/>
  <c r="G65" i="36"/>
  <c r="H65" i="36"/>
  <c r="I65" i="36"/>
  <c r="J65" i="36"/>
  <c r="K65" i="36"/>
  <c r="L65" i="36"/>
  <c r="M65" i="36"/>
  <c r="N65" i="36"/>
  <c r="O65" i="36"/>
  <c r="P65" i="36"/>
  <c r="Q65" i="36"/>
  <c r="R65" i="36"/>
  <c r="S65" i="36"/>
  <c r="T65" i="36"/>
  <c r="U65" i="36"/>
  <c r="V65" i="36"/>
  <c r="W65" i="36"/>
  <c r="B66" i="36"/>
  <c r="C66" i="36"/>
  <c r="D66" i="36"/>
  <c r="E66" i="36"/>
  <c r="F66" i="36"/>
  <c r="G66" i="36"/>
  <c r="H66" i="36"/>
  <c r="I66" i="36"/>
  <c r="J66" i="36"/>
  <c r="K66" i="36"/>
  <c r="L66" i="36"/>
  <c r="M66" i="36"/>
  <c r="N66" i="36"/>
  <c r="O66" i="36"/>
  <c r="P66" i="36"/>
  <c r="Q66" i="36"/>
  <c r="R66" i="36"/>
  <c r="S66" i="36"/>
  <c r="T66" i="36"/>
  <c r="U66" i="36"/>
  <c r="V66" i="36"/>
  <c r="W66" i="36"/>
  <c r="B67" i="36"/>
  <c r="C67" i="36"/>
  <c r="D67" i="36"/>
  <c r="E67" i="36"/>
  <c r="F67" i="36"/>
  <c r="G67" i="36"/>
  <c r="H67" i="36"/>
  <c r="I67" i="36"/>
  <c r="J67" i="36"/>
  <c r="K67" i="36"/>
  <c r="L67" i="36"/>
  <c r="M67" i="36"/>
  <c r="N67" i="36"/>
  <c r="O67" i="36"/>
  <c r="P67" i="36"/>
  <c r="Q67" i="36"/>
  <c r="R67" i="36"/>
  <c r="S67" i="36"/>
  <c r="T67" i="36"/>
  <c r="U67" i="36"/>
  <c r="V67" i="36"/>
  <c r="W67" i="36"/>
  <c r="B68" i="36"/>
  <c r="C68" i="36"/>
  <c r="D68" i="36"/>
  <c r="E68" i="36"/>
  <c r="F68" i="36"/>
  <c r="G68" i="36"/>
  <c r="H68" i="36"/>
  <c r="I68" i="36"/>
  <c r="J68" i="36"/>
  <c r="K68" i="36"/>
  <c r="L68" i="36"/>
  <c r="M68" i="36"/>
  <c r="N68" i="36"/>
  <c r="O68" i="36"/>
  <c r="P68" i="36"/>
  <c r="Q68" i="36"/>
  <c r="R68" i="36"/>
  <c r="S68" i="36"/>
  <c r="T68" i="36"/>
  <c r="U68" i="36"/>
  <c r="V68" i="36"/>
  <c r="W68" i="36"/>
  <c r="B69" i="36"/>
  <c r="C69" i="36"/>
  <c r="D69" i="36"/>
  <c r="E69" i="36"/>
  <c r="F69" i="36"/>
  <c r="G69" i="36"/>
  <c r="H69" i="36"/>
  <c r="I69" i="36"/>
  <c r="J69" i="36"/>
  <c r="K69" i="36"/>
  <c r="L69" i="36"/>
  <c r="M69" i="36"/>
  <c r="N69" i="36"/>
  <c r="O69" i="36"/>
  <c r="P69" i="36"/>
  <c r="Q69" i="36"/>
  <c r="R69" i="36"/>
  <c r="S69" i="36"/>
  <c r="T69" i="36"/>
  <c r="U69" i="36"/>
  <c r="V69" i="36"/>
  <c r="W69" i="36"/>
  <c r="B70" i="36"/>
  <c r="C70" i="36"/>
  <c r="D70" i="36"/>
  <c r="E70" i="36"/>
  <c r="F70" i="36"/>
  <c r="G70" i="36"/>
  <c r="H70" i="36"/>
  <c r="I70" i="36"/>
  <c r="J70" i="36"/>
  <c r="K70" i="36"/>
  <c r="L70" i="36"/>
  <c r="M70" i="36"/>
  <c r="N70" i="36"/>
  <c r="O70" i="36"/>
  <c r="P70" i="36"/>
  <c r="Q70" i="36"/>
  <c r="R70" i="36"/>
  <c r="S70" i="36"/>
  <c r="T70" i="36"/>
  <c r="U70" i="36"/>
  <c r="V70" i="36"/>
  <c r="W70" i="36"/>
  <c r="B71" i="36"/>
  <c r="C71" i="36"/>
  <c r="D71" i="36"/>
  <c r="E71" i="36"/>
  <c r="F71" i="36"/>
  <c r="G71" i="36"/>
  <c r="H71" i="36"/>
  <c r="I71" i="36"/>
  <c r="J71" i="36"/>
  <c r="K71" i="36"/>
  <c r="L71" i="36"/>
  <c r="M71" i="36"/>
  <c r="N71" i="36"/>
  <c r="O71" i="36"/>
  <c r="P71" i="36"/>
  <c r="Q71" i="36"/>
  <c r="R71" i="36"/>
  <c r="S71" i="36"/>
  <c r="T71" i="36"/>
  <c r="U71" i="36"/>
  <c r="V71" i="36"/>
  <c r="W71" i="36"/>
  <c r="B72" i="36"/>
  <c r="C72" i="36"/>
  <c r="D72" i="36"/>
  <c r="E72" i="36"/>
  <c r="F72" i="36"/>
  <c r="G72" i="36"/>
  <c r="H72" i="36"/>
  <c r="I72" i="36"/>
  <c r="J72" i="36"/>
  <c r="K72" i="36"/>
  <c r="L72" i="36"/>
  <c r="M72" i="36"/>
  <c r="N72" i="36"/>
  <c r="O72" i="36"/>
  <c r="P72" i="36"/>
  <c r="Q72" i="36"/>
  <c r="R72" i="36"/>
  <c r="S72" i="36"/>
  <c r="T72" i="36"/>
  <c r="U72" i="36"/>
  <c r="V72" i="36"/>
  <c r="W72" i="36"/>
  <c r="B73" i="36"/>
  <c r="C73" i="36"/>
  <c r="D73" i="36"/>
  <c r="E73" i="36"/>
  <c r="F73" i="36"/>
  <c r="G73" i="36"/>
  <c r="H73" i="36"/>
  <c r="I73" i="36"/>
  <c r="J73" i="36"/>
  <c r="K73" i="36"/>
  <c r="L73" i="36"/>
  <c r="M73" i="36"/>
  <c r="N73" i="36"/>
  <c r="O73" i="36"/>
  <c r="P73" i="36"/>
  <c r="Q73" i="36"/>
  <c r="R73" i="36"/>
  <c r="S73" i="36"/>
  <c r="T73" i="36"/>
  <c r="U73" i="36"/>
  <c r="V73" i="36"/>
  <c r="W73" i="36"/>
  <c r="B74" i="36"/>
  <c r="C74" i="36"/>
  <c r="D74" i="36"/>
  <c r="E74" i="36"/>
  <c r="F74" i="36"/>
  <c r="G74" i="36"/>
  <c r="H74" i="36"/>
  <c r="I74" i="36"/>
  <c r="J74" i="36"/>
  <c r="K74" i="36"/>
  <c r="L74" i="36"/>
  <c r="M74" i="36"/>
  <c r="N74" i="36"/>
  <c r="O74" i="36"/>
  <c r="P74" i="36"/>
  <c r="Q74" i="36"/>
  <c r="R74" i="36"/>
  <c r="S74" i="36"/>
  <c r="T74" i="36"/>
  <c r="U74" i="36"/>
  <c r="V74" i="36"/>
  <c r="W74" i="36"/>
  <c r="B75" i="36"/>
  <c r="C75" i="36"/>
  <c r="D75" i="36"/>
  <c r="E75" i="36"/>
  <c r="F75" i="36"/>
  <c r="G75" i="36"/>
  <c r="H75" i="36"/>
  <c r="I75" i="36"/>
  <c r="J75" i="36"/>
  <c r="K75" i="36"/>
  <c r="L75" i="36"/>
  <c r="M75" i="36"/>
  <c r="N75" i="36"/>
  <c r="O75" i="36"/>
  <c r="P75" i="36"/>
  <c r="Q75" i="36"/>
  <c r="R75" i="36"/>
  <c r="S75" i="36"/>
  <c r="T75" i="36"/>
  <c r="U75" i="36"/>
  <c r="V75" i="36"/>
  <c r="W75" i="36"/>
  <c r="B76" i="36"/>
  <c r="C76" i="36"/>
  <c r="D76" i="36"/>
  <c r="E76" i="36"/>
  <c r="F76" i="36"/>
  <c r="G76" i="36"/>
  <c r="H76" i="36"/>
  <c r="I76" i="36"/>
  <c r="J76" i="36"/>
  <c r="K76" i="36"/>
  <c r="L76" i="36"/>
  <c r="M76" i="36"/>
  <c r="N76" i="36"/>
  <c r="O76" i="36"/>
  <c r="P76" i="36"/>
  <c r="Q76" i="36"/>
  <c r="R76" i="36"/>
  <c r="S76" i="36"/>
  <c r="T76" i="36"/>
  <c r="U76" i="36"/>
  <c r="V76" i="36"/>
  <c r="W76" i="36"/>
  <c r="B77" i="36"/>
  <c r="C77" i="36"/>
  <c r="D77" i="36"/>
  <c r="E77" i="36"/>
  <c r="F77" i="36"/>
  <c r="G77" i="36"/>
  <c r="H77" i="36"/>
  <c r="I77" i="36"/>
  <c r="J77" i="36"/>
  <c r="K77" i="36"/>
  <c r="L77" i="36"/>
  <c r="M77" i="36"/>
  <c r="N77" i="36"/>
  <c r="O77" i="36"/>
  <c r="P77" i="36"/>
  <c r="Q77" i="36"/>
  <c r="R77" i="36"/>
  <c r="S77" i="36"/>
  <c r="T77" i="36"/>
  <c r="U77" i="36"/>
  <c r="V77" i="36"/>
  <c r="W77" i="36"/>
  <c r="B78" i="36"/>
  <c r="C78" i="36"/>
  <c r="D78" i="36"/>
  <c r="E78" i="36"/>
  <c r="F78" i="36"/>
  <c r="G78" i="36"/>
  <c r="H78" i="36"/>
  <c r="I78" i="36"/>
  <c r="J78" i="36"/>
  <c r="K78" i="36"/>
  <c r="L78" i="36"/>
  <c r="M78" i="36"/>
  <c r="N78" i="36"/>
  <c r="O78" i="36"/>
  <c r="P78" i="36"/>
  <c r="Q78" i="36"/>
  <c r="R78" i="36"/>
  <c r="S78" i="36"/>
  <c r="T78" i="36"/>
  <c r="U78" i="36"/>
  <c r="V78" i="36"/>
  <c r="W78" i="36"/>
  <c r="B79" i="36"/>
  <c r="C79" i="36"/>
  <c r="D79" i="36"/>
  <c r="E79" i="36"/>
  <c r="F79" i="36"/>
  <c r="G79" i="36"/>
  <c r="H79" i="36"/>
  <c r="I79" i="36"/>
  <c r="J79" i="36"/>
  <c r="K79" i="36"/>
  <c r="L79" i="36"/>
  <c r="M79" i="36"/>
  <c r="N79" i="36"/>
  <c r="O79" i="36"/>
  <c r="P79" i="36"/>
  <c r="Q79" i="36"/>
  <c r="R79" i="36"/>
  <c r="S79" i="36"/>
  <c r="T79" i="36"/>
  <c r="U79" i="36"/>
  <c r="V79" i="36"/>
  <c r="W79" i="36"/>
  <c r="B80" i="36"/>
  <c r="C80" i="36"/>
  <c r="D80" i="36"/>
  <c r="E80" i="36"/>
  <c r="F80" i="36"/>
  <c r="G80" i="36"/>
  <c r="H80" i="36"/>
  <c r="I80" i="36"/>
  <c r="J80" i="36"/>
  <c r="K80" i="36"/>
  <c r="L80" i="36"/>
  <c r="M80" i="36"/>
  <c r="N80" i="36"/>
  <c r="O80" i="36"/>
  <c r="P80" i="36"/>
  <c r="Q80" i="36"/>
  <c r="R80" i="36"/>
  <c r="S80" i="36"/>
  <c r="T80" i="36"/>
  <c r="U80" i="36"/>
  <c r="V80" i="36"/>
  <c r="W80" i="36"/>
  <c r="B81" i="36"/>
  <c r="C81" i="36"/>
  <c r="D81" i="36"/>
  <c r="E81" i="36"/>
  <c r="F81" i="36"/>
  <c r="G81" i="36"/>
  <c r="H81" i="36"/>
  <c r="I81" i="36"/>
  <c r="J81" i="36"/>
  <c r="K81" i="36"/>
  <c r="L81" i="36"/>
  <c r="M81" i="36"/>
  <c r="N81" i="36"/>
  <c r="O81" i="36"/>
  <c r="P81" i="36"/>
  <c r="Q81" i="36"/>
  <c r="R81" i="36"/>
  <c r="S81" i="36"/>
  <c r="T81" i="36"/>
  <c r="U81" i="36"/>
  <c r="V81" i="36"/>
  <c r="W81" i="36"/>
  <c r="B82" i="36"/>
  <c r="C82" i="36"/>
  <c r="D82" i="36"/>
  <c r="E82" i="36"/>
  <c r="F82" i="36"/>
  <c r="G82" i="36"/>
  <c r="H82" i="36"/>
  <c r="I82" i="36"/>
  <c r="J82" i="36"/>
  <c r="K82" i="36"/>
  <c r="L82" i="36"/>
  <c r="M82" i="36"/>
  <c r="N82" i="36"/>
  <c r="O82" i="36"/>
  <c r="P82" i="36"/>
  <c r="Q82" i="36"/>
  <c r="R82" i="36"/>
  <c r="S82" i="36"/>
  <c r="T82" i="36"/>
  <c r="U82" i="36"/>
  <c r="V82" i="36"/>
  <c r="W82" i="36"/>
  <c r="B83" i="36"/>
  <c r="C83" i="36"/>
  <c r="D83" i="36"/>
  <c r="E83" i="36"/>
  <c r="F83" i="36"/>
  <c r="G83" i="36"/>
  <c r="H83" i="36"/>
  <c r="I83" i="36"/>
  <c r="J83" i="36"/>
  <c r="K83" i="36"/>
  <c r="L83" i="36"/>
  <c r="M83" i="36"/>
  <c r="N83" i="36"/>
  <c r="O83" i="36"/>
  <c r="P83" i="36"/>
  <c r="Q83" i="36"/>
  <c r="R83" i="36"/>
  <c r="S83" i="36"/>
  <c r="T83" i="36"/>
  <c r="U83" i="36"/>
  <c r="V83" i="36"/>
  <c r="W83" i="36"/>
  <c r="B84" i="36"/>
  <c r="C84" i="36"/>
  <c r="D84" i="36"/>
  <c r="E84" i="36"/>
  <c r="F84" i="36"/>
  <c r="G84" i="36"/>
  <c r="H84" i="36"/>
  <c r="I84" i="36"/>
  <c r="J84" i="36"/>
  <c r="K84" i="36"/>
  <c r="L84" i="36"/>
  <c r="M84" i="36"/>
  <c r="N84" i="36"/>
  <c r="O84" i="36"/>
  <c r="P84" i="36"/>
  <c r="Q84" i="36"/>
  <c r="R84" i="36"/>
  <c r="S84" i="36"/>
  <c r="T84" i="36"/>
  <c r="U84" i="36"/>
  <c r="V84" i="36"/>
  <c r="W84" i="36"/>
  <c r="B85" i="36"/>
  <c r="C85" i="36"/>
  <c r="D85" i="36"/>
  <c r="E85" i="36"/>
  <c r="F85" i="36"/>
  <c r="G85" i="36"/>
  <c r="H85" i="36"/>
  <c r="I85" i="36"/>
  <c r="J85" i="36"/>
  <c r="K85" i="36"/>
  <c r="L85" i="36"/>
  <c r="M85" i="36"/>
  <c r="N85" i="36"/>
  <c r="O85" i="36"/>
  <c r="P85" i="36"/>
  <c r="Q85" i="36"/>
  <c r="R85" i="36"/>
  <c r="S85" i="36"/>
  <c r="T85" i="36"/>
  <c r="U85" i="36"/>
  <c r="V85" i="36"/>
  <c r="W85" i="36"/>
  <c r="B86" i="36"/>
  <c r="C86" i="36"/>
  <c r="D86" i="36"/>
  <c r="E86" i="36"/>
  <c r="F86" i="36"/>
  <c r="G86" i="36"/>
  <c r="H86" i="36"/>
  <c r="I86" i="36"/>
  <c r="J86" i="36"/>
  <c r="K86" i="36"/>
  <c r="L86" i="36"/>
  <c r="M86" i="36"/>
  <c r="N86" i="36"/>
  <c r="O86" i="36"/>
  <c r="P86" i="36"/>
  <c r="Q86" i="36"/>
  <c r="R86" i="36"/>
  <c r="S86" i="36"/>
  <c r="T86" i="36"/>
  <c r="U86" i="36"/>
  <c r="V86" i="36"/>
  <c r="W86" i="36"/>
  <c r="B87" i="36"/>
  <c r="C87" i="36"/>
  <c r="D87" i="36"/>
  <c r="E87" i="36"/>
  <c r="F87" i="36"/>
  <c r="G87" i="36"/>
  <c r="H87" i="36"/>
  <c r="I87" i="36"/>
  <c r="J87" i="36"/>
  <c r="K87" i="36"/>
  <c r="L87" i="36"/>
  <c r="M87" i="36"/>
  <c r="N87" i="36"/>
  <c r="O87" i="36"/>
  <c r="P87" i="36"/>
  <c r="Q87" i="36"/>
  <c r="R87" i="36"/>
  <c r="S87" i="36"/>
  <c r="T87" i="36"/>
  <c r="U87" i="36"/>
  <c r="V87" i="36"/>
  <c r="W87" i="36"/>
  <c r="B88" i="36"/>
  <c r="C88" i="36"/>
  <c r="D88" i="36"/>
  <c r="E88" i="36"/>
  <c r="F88" i="36"/>
  <c r="G88" i="36"/>
  <c r="H88" i="36"/>
  <c r="I88" i="36"/>
  <c r="J88" i="36"/>
  <c r="K88" i="36"/>
  <c r="L88" i="36"/>
  <c r="M88" i="36"/>
  <c r="N88" i="36"/>
  <c r="O88" i="36"/>
  <c r="P88" i="36"/>
  <c r="Q88" i="36"/>
  <c r="R88" i="36"/>
  <c r="S88" i="36"/>
  <c r="T88" i="36"/>
  <c r="U88" i="36"/>
  <c r="V88" i="36"/>
  <c r="W88" i="36"/>
  <c r="B89" i="36"/>
  <c r="C89" i="36"/>
  <c r="D89" i="36"/>
  <c r="E89" i="36"/>
  <c r="F89" i="36"/>
  <c r="G89" i="36"/>
  <c r="H89" i="36"/>
  <c r="I89" i="36"/>
  <c r="J89" i="36"/>
  <c r="K89" i="36"/>
  <c r="L89" i="36"/>
  <c r="M89" i="36"/>
  <c r="N89" i="36"/>
  <c r="O89" i="36"/>
  <c r="P89" i="36"/>
  <c r="Q89" i="36"/>
  <c r="R89" i="36"/>
  <c r="S89" i="36"/>
  <c r="T89" i="36"/>
  <c r="U89" i="36"/>
  <c r="V89" i="36"/>
  <c r="W89" i="36"/>
  <c r="B90" i="36"/>
  <c r="C90" i="36"/>
  <c r="D90" i="36"/>
  <c r="E90" i="36"/>
  <c r="F90" i="36"/>
  <c r="G90" i="36"/>
  <c r="H90" i="36"/>
  <c r="I90" i="36"/>
  <c r="J90" i="36"/>
  <c r="K90" i="36"/>
  <c r="L90" i="36"/>
  <c r="M90" i="36"/>
  <c r="N90" i="36"/>
  <c r="O90" i="36"/>
  <c r="P90" i="36"/>
  <c r="Q90" i="36"/>
  <c r="R90" i="36"/>
  <c r="S90" i="36"/>
  <c r="T90" i="36"/>
  <c r="U90" i="36"/>
  <c r="V90" i="36"/>
  <c r="W90" i="36"/>
  <c r="B91" i="36"/>
  <c r="C91" i="36"/>
  <c r="D91" i="36"/>
  <c r="E91" i="36"/>
  <c r="F91" i="36"/>
  <c r="G91" i="36"/>
  <c r="H91" i="36"/>
  <c r="I91" i="36"/>
  <c r="J91" i="36"/>
  <c r="K91" i="36"/>
  <c r="L91" i="36"/>
  <c r="M91" i="36"/>
  <c r="N91" i="36"/>
  <c r="O91" i="36"/>
  <c r="P91" i="36"/>
  <c r="Q91" i="36"/>
  <c r="R91" i="36"/>
  <c r="S91" i="36"/>
  <c r="T91" i="36"/>
  <c r="U91" i="36"/>
  <c r="V91" i="36"/>
  <c r="W91" i="36"/>
  <c r="B92" i="36"/>
  <c r="C92" i="36"/>
  <c r="D92" i="36"/>
  <c r="E92" i="36"/>
  <c r="F92" i="36"/>
  <c r="G92" i="36"/>
  <c r="H92" i="36"/>
  <c r="I92" i="36"/>
  <c r="J92" i="36"/>
  <c r="K92" i="36"/>
  <c r="L92" i="36"/>
  <c r="M92" i="36"/>
  <c r="N92" i="36"/>
  <c r="O92" i="36"/>
  <c r="P92" i="36"/>
  <c r="Q92" i="36"/>
  <c r="R92" i="36"/>
  <c r="S92" i="36"/>
  <c r="T92" i="36"/>
  <c r="U92" i="36"/>
  <c r="V92" i="36"/>
  <c r="W92" i="36"/>
  <c r="B93" i="36"/>
  <c r="C93" i="36"/>
  <c r="D93" i="36"/>
  <c r="E93" i="36"/>
  <c r="F93" i="36"/>
  <c r="G93" i="36"/>
  <c r="H93" i="36"/>
  <c r="I93" i="36"/>
  <c r="J93" i="36"/>
  <c r="K93" i="36"/>
  <c r="L93" i="36"/>
  <c r="M93" i="36"/>
  <c r="N93" i="36"/>
  <c r="O93" i="36"/>
  <c r="P93" i="36"/>
  <c r="Q93" i="36"/>
  <c r="R93" i="36"/>
  <c r="S93" i="36"/>
  <c r="T93" i="36"/>
  <c r="U93" i="36"/>
  <c r="V93" i="36"/>
  <c r="W93" i="36"/>
  <c r="B94" i="36"/>
  <c r="C94" i="36"/>
  <c r="D94" i="36"/>
  <c r="E94" i="36"/>
  <c r="F94" i="36"/>
  <c r="G94" i="36"/>
  <c r="H94" i="36"/>
  <c r="I94" i="36"/>
  <c r="J94" i="36"/>
  <c r="K94" i="36"/>
  <c r="L94" i="36"/>
  <c r="M94" i="36"/>
  <c r="N94" i="36"/>
  <c r="O94" i="36"/>
  <c r="P94" i="36"/>
  <c r="Q94" i="36"/>
  <c r="R94" i="36"/>
  <c r="S94" i="36"/>
  <c r="T94" i="36"/>
  <c r="U94" i="36"/>
  <c r="V94" i="36"/>
  <c r="W94" i="36"/>
  <c r="B95" i="36"/>
  <c r="C95" i="36"/>
  <c r="D95" i="36"/>
  <c r="E95" i="36"/>
  <c r="F95" i="36"/>
  <c r="G95" i="36"/>
  <c r="H95" i="36"/>
  <c r="I95" i="36"/>
  <c r="J95" i="36"/>
  <c r="K95" i="36"/>
  <c r="L95" i="36"/>
  <c r="M95" i="36"/>
  <c r="N95" i="36"/>
  <c r="O95" i="36"/>
  <c r="P95" i="36"/>
  <c r="Q95" i="36"/>
  <c r="R95" i="36"/>
  <c r="S95" i="36"/>
  <c r="T95" i="36"/>
  <c r="U95" i="36"/>
  <c r="V95" i="36"/>
  <c r="W95" i="36"/>
  <c r="B96" i="36"/>
  <c r="C96" i="36"/>
  <c r="D96" i="36"/>
  <c r="E96" i="36"/>
  <c r="F96" i="36"/>
  <c r="G96" i="36"/>
  <c r="H96" i="36"/>
  <c r="I96" i="36"/>
  <c r="J96" i="36"/>
  <c r="K96" i="36"/>
  <c r="L96" i="36"/>
  <c r="M96" i="36"/>
  <c r="N96" i="36"/>
  <c r="O96" i="36"/>
  <c r="P96" i="36"/>
  <c r="Q96" i="36"/>
  <c r="R96" i="36"/>
  <c r="S96" i="36"/>
  <c r="T96" i="36"/>
  <c r="U96" i="36"/>
  <c r="V96" i="36"/>
  <c r="W96" i="36"/>
  <c r="B97" i="36"/>
  <c r="C97" i="36"/>
  <c r="D97" i="36"/>
  <c r="E97" i="36"/>
  <c r="F97" i="36"/>
  <c r="G97" i="36"/>
  <c r="H97" i="36"/>
  <c r="I97" i="36"/>
  <c r="J97" i="36"/>
  <c r="K97" i="36"/>
  <c r="L97" i="36"/>
  <c r="M97" i="36"/>
  <c r="N97" i="36"/>
  <c r="O97" i="36"/>
  <c r="P97" i="36"/>
  <c r="Q97" i="36"/>
  <c r="R97" i="36"/>
  <c r="S97" i="36"/>
  <c r="T97" i="36"/>
  <c r="U97" i="36"/>
  <c r="V97" i="36"/>
  <c r="W97" i="36"/>
  <c r="B98" i="36"/>
  <c r="C98" i="36"/>
  <c r="D98" i="36"/>
  <c r="E98" i="36"/>
  <c r="F98" i="36"/>
  <c r="G98" i="36"/>
  <c r="H98" i="36"/>
  <c r="I98" i="36"/>
  <c r="J98" i="36"/>
  <c r="K98" i="36"/>
  <c r="L98" i="36"/>
  <c r="M98" i="36"/>
  <c r="N98" i="36"/>
  <c r="O98" i="36"/>
  <c r="P98" i="36"/>
  <c r="Q98" i="36"/>
  <c r="R98" i="36"/>
  <c r="S98" i="36"/>
  <c r="T98" i="36"/>
  <c r="U98" i="36"/>
  <c r="V98" i="36"/>
  <c r="W98" i="36"/>
  <c r="B99" i="36"/>
  <c r="C99" i="36"/>
  <c r="D99" i="36"/>
  <c r="E99" i="36"/>
  <c r="F99" i="36"/>
  <c r="G99" i="36"/>
  <c r="H99" i="36"/>
  <c r="I99" i="36"/>
  <c r="J99" i="36"/>
  <c r="K99" i="36"/>
  <c r="L99" i="36"/>
  <c r="M99" i="36"/>
  <c r="N99" i="36"/>
  <c r="O99" i="36"/>
  <c r="P99" i="36"/>
  <c r="Q99" i="36"/>
  <c r="R99" i="36"/>
  <c r="S99" i="36"/>
  <c r="T99" i="36"/>
  <c r="U99" i="36"/>
  <c r="V99" i="36"/>
  <c r="W99" i="36"/>
  <c r="B100" i="36"/>
  <c r="C100" i="36"/>
  <c r="D100" i="36"/>
  <c r="E100" i="36"/>
  <c r="F100" i="36"/>
  <c r="G100" i="36"/>
  <c r="H100" i="36"/>
  <c r="I100" i="36"/>
  <c r="J100" i="36"/>
  <c r="K100" i="36"/>
  <c r="L100" i="36"/>
  <c r="M100" i="36"/>
  <c r="N100" i="36"/>
  <c r="O100" i="36"/>
  <c r="P100" i="36"/>
  <c r="Q100" i="36"/>
  <c r="R100" i="36"/>
  <c r="S100" i="36"/>
  <c r="T100" i="36"/>
  <c r="U100" i="36"/>
  <c r="V100" i="36"/>
  <c r="W100" i="36"/>
  <c r="B101" i="36"/>
  <c r="C101" i="36"/>
  <c r="D101" i="36"/>
  <c r="E101" i="36"/>
  <c r="F101" i="36"/>
  <c r="G101" i="36"/>
  <c r="H101" i="36"/>
  <c r="I101" i="36"/>
  <c r="J101" i="36"/>
  <c r="K101" i="36"/>
  <c r="L101" i="36"/>
  <c r="M101" i="36"/>
  <c r="N101" i="36"/>
  <c r="O101" i="36"/>
  <c r="P101" i="36"/>
  <c r="Q101" i="36"/>
  <c r="R101" i="36"/>
  <c r="S101" i="36"/>
  <c r="T101" i="36"/>
  <c r="U101" i="36"/>
  <c r="V101" i="36"/>
  <c r="W101" i="36"/>
  <c r="B102" i="36"/>
  <c r="C102" i="36"/>
  <c r="D102" i="36"/>
  <c r="E102" i="36"/>
  <c r="F102" i="36"/>
  <c r="G102" i="36"/>
  <c r="H102" i="36"/>
  <c r="I102" i="36"/>
  <c r="J102" i="36"/>
  <c r="K102" i="36"/>
  <c r="L102" i="36"/>
  <c r="M102" i="36"/>
  <c r="N102" i="36"/>
  <c r="O102" i="36"/>
  <c r="P102" i="36"/>
  <c r="Q102" i="36"/>
  <c r="R102" i="36"/>
  <c r="S102" i="36"/>
  <c r="T102" i="36"/>
  <c r="U102" i="36"/>
  <c r="V102" i="36"/>
  <c r="W102" i="36"/>
  <c r="B103" i="36"/>
  <c r="C103" i="36"/>
  <c r="D103" i="36"/>
  <c r="E103" i="36"/>
  <c r="F103" i="36"/>
  <c r="G103" i="36"/>
  <c r="H103" i="36"/>
  <c r="I103" i="36"/>
  <c r="J103" i="36"/>
  <c r="K103" i="36"/>
  <c r="L103" i="36"/>
  <c r="M103" i="36"/>
  <c r="N103" i="36"/>
  <c r="O103" i="36"/>
  <c r="P103" i="36"/>
  <c r="Q103" i="36"/>
  <c r="R103" i="36"/>
  <c r="S103" i="36"/>
  <c r="T103" i="36"/>
  <c r="U103" i="36"/>
  <c r="V103" i="36"/>
  <c r="W103" i="36"/>
  <c r="B104" i="36"/>
  <c r="C104" i="36"/>
  <c r="D104" i="36"/>
  <c r="E104" i="36"/>
  <c r="F104" i="36"/>
  <c r="G104" i="36"/>
  <c r="H104" i="36"/>
  <c r="I104" i="36"/>
  <c r="J104" i="36"/>
  <c r="K104" i="36"/>
  <c r="L104" i="36"/>
  <c r="M104" i="36"/>
  <c r="N104" i="36"/>
  <c r="O104" i="36"/>
  <c r="P104" i="36"/>
  <c r="Q104" i="36"/>
  <c r="R104" i="36"/>
  <c r="S104" i="36"/>
  <c r="T104" i="36"/>
  <c r="U104" i="36"/>
  <c r="V104" i="36"/>
  <c r="W104" i="36"/>
  <c r="B105" i="36"/>
  <c r="C105" i="36"/>
  <c r="D105" i="36"/>
  <c r="E105" i="36"/>
  <c r="F105" i="36"/>
  <c r="G105" i="36"/>
  <c r="H105" i="36"/>
  <c r="I105" i="36"/>
  <c r="J105" i="36"/>
  <c r="K105" i="36"/>
  <c r="L105" i="36"/>
  <c r="M105" i="36"/>
  <c r="N105" i="36"/>
  <c r="O105" i="36"/>
  <c r="P105" i="36"/>
  <c r="Q105" i="36"/>
  <c r="R105" i="36"/>
  <c r="S105" i="36"/>
  <c r="T105" i="36"/>
  <c r="U105" i="36"/>
  <c r="V105" i="36"/>
  <c r="W105" i="36"/>
  <c r="B106" i="36"/>
  <c r="C106" i="36"/>
  <c r="D106" i="36"/>
  <c r="E106" i="36"/>
  <c r="F106" i="36"/>
  <c r="G106" i="36"/>
  <c r="H106" i="36"/>
  <c r="I106" i="36"/>
  <c r="J106" i="36"/>
  <c r="K106" i="36"/>
  <c r="L106" i="36"/>
  <c r="M106" i="36"/>
  <c r="N106" i="36"/>
  <c r="O106" i="36"/>
  <c r="P106" i="36"/>
  <c r="Q106" i="36"/>
  <c r="R106" i="36"/>
  <c r="S106" i="36"/>
  <c r="T106" i="36"/>
  <c r="U106" i="36"/>
  <c r="V106" i="36"/>
  <c r="W106" i="36"/>
  <c r="B107" i="36"/>
  <c r="C107" i="36"/>
  <c r="D107" i="36"/>
  <c r="E107" i="36"/>
  <c r="F107" i="36"/>
  <c r="G107" i="36"/>
  <c r="H107" i="36"/>
  <c r="I107" i="36"/>
  <c r="J107" i="36"/>
  <c r="K107" i="36"/>
  <c r="L107" i="36"/>
  <c r="M107" i="36"/>
  <c r="N107" i="36"/>
  <c r="O107" i="36"/>
  <c r="P107" i="36"/>
  <c r="Q107" i="36"/>
  <c r="R107" i="36"/>
  <c r="S107" i="36"/>
  <c r="T107" i="36"/>
  <c r="U107" i="36"/>
  <c r="V107" i="36"/>
  <c r="W107" i="36"/>
  <c r="B108" i="36"/>
  <c r="C108" i="36"/>
  <c r="D108" i="36"/>
  <c r="E108" i="36"/>
  <c r="F108" i="36"/>
  <c r="G108" i="36"/>
  <c r="H108" i="36"/>
  <c r="I108" i="36"/>
  <c r="J108" i="36"/>
  <c r="K108" i="36"/>
  <c r="L108" i="36"/>
  <c r="M108" i="36"/>
  <c r="N108" i="36"/>
  <c r="O108" i="36"/>
  <c r="P108" i="36"/>
  <c r="Q108" i="36"/>
  <c r="R108" i="36"/>
  <c r="S108" i="36"/>
  <c r="T108" i="36"/>
  <c r="U108" i="36"/>
  <c r="V108" i="36"/>
  <c r="W108" i="36"/>
  <c r="B109" i="36"/>
  <c r="C109" i="36"/>
  <c r="D109" i="36"/>
  <c r="E109" i="36"/>
  <c r="F109" i="36"/>
  <c r="G109" i="36"/>
  <c r="H109" i="36"/>
  <c r="I109" i="36"/>
  <c r="J109" i="36"/>
  <c r="K109" i="36"/>
  <c r="L109" i="36"/>
  <c r="M109" i="36"/>
  <c r="N109" i="36"/>
  <c r="O109" i="36"/>
  <c r="P109" i="36"/>
  <c r="Q109" i="36"/>
  <c r="R109" i="36"/>
  <c r="S109" i="36"/>
  <c r="T109" i="36"/>
  <c r="U109" i="36"/>
  <c r="V109" i="36"/>
  <c r="W109" i="36"/>
  <c r="B110" i="36"/>
  <c r="C110" i="36"/>
  <c r="D110" i="36"/>
  <c r="E110" i="36"/>
  <c r="F110" i="36"/>
  <c r="G110" i="36"/>
  <c r="H110" i="36"/>
  <c r="I110" i="36"/>
  <c r="J110" i="36"/>
  <c r="K110" i="36"/>
  <c r="L110" i="36"/>
  <c r="M110" i="36"/>
  <c r="N110" i="36"/>
  <c r="O110" i="36"/>
  <c r="P110" i="36"/>
  <c r="Q110" i="36"/>
  <c r="R110" i="36"/>
  <c r="S110" i="36"/>
  <c r="T110" i="36"/>
  <c r="U110" i="36"/>
  <c r="V110" i="36"/>
  <c r="W110" i="36"/>
  <c r="B111" i="36"/>
  <c r="C111" i="36"/>
  <c r="D111" i="36"/>
  <c r="E111" i="36"/>
  <c r="F111" i="36"/>
  <c r="G111" i="36"/>
  <c r="H111" i="36"/>
  <c r="I111" i="36"/>
  <c r="J111" i="36"/>
  <c r="K111" i="36"/>
  <c r="L111" i="36"/>
  <c r="M111" i="36"/>
  <c r="N111" i="36"/>
  <c r="O111" i="36"/>
  <c r="P111" i="36"/>
  <c r="Q111" i="36"/>
  <c r="R111" i="36"/>
  <c r="S111" i="36"/>
  <c r="T111" i="36"/>
  <c r="U111" i="36"/>
  <c r="V111" i="36"/>
  <c r="W111" i="36"/>
  <c r="B112" i="36"/>
  <c r="C112" i="36"/>
  <c r="D112" i="36"/>
  <c r="E112" i="36"/>
  <c r="F112" i="36"/>
  <c r="G112" i="36"/>
  <c r="H112" i="36"/>
  <c r="I112" i="36"/>
  <c r="J112" i="36"/>
  <c r="K112" i="36"/>
  <c r="L112" i="36"/>
  <c r="M112" i="36"/>
  <c r="N112" i="36"/>
  <c r="O112" i="36"/>
  <c r="P112" i="36"/>
  <c r="Q112" i="36"/>
  <c r="R112" i="36"/>
  <c r="S112" i="36"/>
  <c r="T112" i="36"/>
  <c r="U112" i="36"/>
  <c r="V112" i="36"/>
  <c r="W112" i="36"/>
  <c r="B113" i="36"/>
  <c r="C113" i="36"/>
  <c r="D113" i="36"/>
  <c r="E113" i="36"/>
  <c r="F113" i="36"/>
  <c r="G113" i="36"/>
  <c r="H113" i="36"/>
  <c r="I113" i="36"/>
  <c r="J113" i="36"/>
  <c r="K113" i="36"/>
  <c r="L113" i="36"/>
  <c r="M113" i="36"/>
  <c r="N113" i="36"/>
  <c r="O113" i="36"/>
  <c r="P113" i="36"/>
  <c r="Q113" i="36"/>
  <c r="R113" i="36"/>
  <c r="S113" i="36"/>
  <c r="T113" i="36"/>
  <c r="U113" i="36"/>
  <c r="V113" i="36"/>
  <c r="W113" i="36"/>
  <c r="B114" i="36"/>
  <c r="C114" i="36"/>
  <c r="D114" i="36"/>
  <c r="E114" i="36"/>
  <c r="F114" i="36"/>
  <c r="G114" i="36"/>
  <c r="H114" i="36"/>
  <c r="I114" i="36"/>
  <c r="J114" i="36"/>
  <c r="K114" i="36"/>
  <c r="L114" i="36"/>
  <c r="M114" i="36"/>
  <c r="N114" i="36"/>
  <c r="O114" i="36"/>
  <c r="P114" i="36"/>
  <c r="Q114" i="36"/>
  <c r="R114" i="36"/>
  <c r="S114" i="36"/>
  <c r="T114" i="36"/>
  <c r="U114" i="36"/>
  <c r="V114" i="36"/>
  <c r="W114" i="36"/>
  <c r="B115" i="36"/>
  <c r="C115" i="36"/>
  <c r="D115" i="36"/>
  <c r="E115" i="36"/>
  <c r="F115" i="36"/>
  <c r="G115" i="36"/>
  <c r="H115" i="36"/>
  <c r="I115" i="36"/>
  <c r="J115" i="36"/>
  <c r="K115" i="36"/>
  <c r="L115" i="36"/>
  <c r="M115" i="36"/>
  <c r="N115" i="36"/>
  <c r="O115" i="36"/>
  <c r="P115" i="36"/>
  <c r="Q115" i="36"/>
  <c r="R115" i="36"/>
  <c r="S115" i="36"/>
  <c r="T115" i="36"/>
  <c r="U115" i="36"/>
  <c r="V115" i="36"/>
  <c r="W115" i="36"/>
  <c r="B116" i="36"/>
  <c r="C116" i="36"/>
  <c r="D116" i="36"/>
  <c r="E116" i="36"/>
  <c r="F116" i="36"/>
  <c r="G116" i="36"/>
  <c r="H116" i="36"/>
  <c r="I116" i="36"/>
  <c r="J116" i="36"/>
  <c r="K116" i="36"/>
  <c r="L116" i="36"/>
  <c r="M116" i="36"/>
  <c r="N116" i="36"/>
  <c r="O116" i="36"/>
  <c r="P116" i="36"/>
  <c r="Q116" i="36"/>
  <c r="R116" i="36"/>
  <c r="S116" i="36"/>
  <c r="T116" i="36"/>
  <c r="U116" i="36"/>
  <c r="V116" i="36"/>
  <c r="W116" i="36"/>
  <c r="B117" i="36"/>
  <c r="C117" i="36"/>
  <c r="D117" i="36"/>
  <c r="E117" i="36"/>
  <c r="F117" i="36"/>
  <c r="G117" i="36"/>
  <c r="H117" i="36"/>
  <c r="I117" i="36"/>
  <c r="J117" i="36"/>
  <c r="K117" i="36"/>
  <c r="L117" i="36"/>
  <c r="M117" i="36"/>
  <c r="N117" i="36"/>
  <c r="O117" i="36"/>
  <c r="P117" i="36"/>
  <c r="Q117" i="36"/>
  <c r="R117" i="36"/>
  <c r="S117" i="36"/>
  <c r="T117" i="36"/>
  <c r="U117" i="36"/>
  <c r="V117" i="36"/>
  <c r="W117" i="36"/>
  <c r="B118" i="36"/>
  <c r="C118" i="36"/>
  <c r="D118" i="36"/>
  <c r="E118" i="36"/>
  <c r="F118" i="36"/>
  <c r="G118" i="36"/>
  <c r="H118" i="36"/>
  <c r="I118" i="36"/>
  <c r="J118" i="36"/>
  <c r="K118" i="36"/>
  <c r="L118" i="36"/>
  <c r="M118" i="36"/>
  <c r="N118" i="36"/>
  <c r="O118" i="36"/>
  <c r="P118" i="36"/>
  <c r="Q118" i="36"/>
  <c r="R118" i="36"/>
  <c r="S118" i="36"/>
  <c r="T118" i="36"/>
  <c r="U118" i="36"/>
  <c r="V118" i="36"/>
  <c r="W118" i="36"/>
  <c r="B119" i="36"/>
  <c r="C119" i="36"/>
  <c r="D119" i="36"/>
  <c r="E119" i="36"/>
  <c r="F119" i="36"/>
  <c r="G119" i="36"/>
  <c r="H119" i="36"/>
  <c r="I119" i="36"/>
  <c r="J119" i="36"/>
  <c r="K119" i="36"/>
  <c r="L119" i="36"/>
  <c r="M119" i="36"/>
  <c r="N119" i="36"/>
  <c r="O119" i="36"/>
  <c r="P119" i="36"/>
  <c r="Q119" i="36"/>
  <c r="R119" i="36"/>
  <c r="S119" i="36"/>
  <c r="T119" i="36"/>
  <c r="U119" i="36"/>
  <c r="V119" i="36"/>
  <c r="W119" i="36"/>
  <c r="B120" i="36"/>
  <c r="C120" i="36"/>
  <c r="D120" i="36"/>
  <c r="E120" i="36"/>
  <c r="F120" i="36"/>
  <c r="G120" i="36"/>
  <c r="H120" i="36"/>
  <c r="I120" i="36"/>
  <c r="J120" i="36"/>
  <c r="K120" i="36"/>
  <c r="L120" i="36"/>
  <c r="M120" i="36"/>
  <c r="N120" i="36"/>
  <c r="O120" i="36"/>
  <c r="P120" i="36"/>
  <c r="Q120" i="36"/>
  <c r="R120" i="36"/>
  <c r="S120" i="36"/>
  <c r="T120" i="36"/>
  <c r="U120" i="36"/>
  <c r="V120" i="36"/>
  <c r="W120" i="36"/>
  <c r="B121" i="36"/>
  <c r="C121" i="36"/>
  <c r="D121" i="36"/>
  <c r="E121" i="36"/>
  <c r="F121" i="36"/>
  <c r="G121" i="36"/>
  <c r="H121" i="36"/>
  <c r="I121" i="36"/>
  <c r="J121" i="36"/>
  <c r="K121" i="36"/>
  <c r="L121" i="36"/>
  <c r="M121" i="36"/>
  <c r="N121" i="36"/>
  <c r="O121" i="36"/>
  <c r="P121" i="36"/>
  <c r="Q121" i="36"/>
  <c r="R121" i="36"/>
  <c r="S121" i="36"/>
  <c r="T121" i="36"/>
  <c r="U121" i="36"/>
  <c r="V121" i="36"/>
  <c r="W121" i="36"/>
  <c r="B122" i="36"/>
  <c r="C122" i="36"/>
  <c r="D122" i="36"/>
  <c r="E122" i="36"/>
  <c r="F122" i="36"/>
  <c r="G122" i="36"/>
  <c r="H122" i="36"/>
  <c r="I122" i="36"/>
  <c r="J122" i="36"/>
  <c r="K122" i="36"/>
  <c r="L122" i="36"/>
  <c r="M122" i="36"/>
  <c r="N122" i="36"/>
  <c r="O122" i="36"/>
  <c r="P122" i="36"/>
  <c r="Q122" i="36"/>
  <c r="R122" i="36"/>
  <c r="S122" i="36"/>
  <c r="T122" i="36"/>
  <c r="U122" i="36"/>
  <c r="V122" i="36"/>
  <c r="W122" i="36"/>
  <c r="B123" i="36"/>
  <c r="C123" i="36"/>
  <c r="D123" i="36"/>
  <c r="E123" i="36"/>
  <c r="F123" i="36"/>
  <c r="G123" i="36"/>
  <c r="H123" i="36"/>
  <c r="I123" i="36"/>
  <c r="J123" i="36"/>
  <c r="K123" i="36"/>
  <c r="L123" i="36"/>
  <c r="M123" i="36"/>
  <c r="N123" i="36"/>
  <c r="O123" i="36"/>
  <c r="P123" i="36"/>
  <c r="Q123" i="36"/>
  <c r="R123" i="36"/>
  <c r="S123" i="36"/>
  <c r="T123" i="36"/>
  <c r="U123" i="36"/>
  <c r="V123" i="36"/>
  <c r="W123" i="36"/>
  <c r="B124" i="36"/>
  <c r="C124" i="36"/>
  <c r="D124" i="36"/>
  <c r="E124" i="36"/>
  <c r="F124" i="36"/>
  <c r="G124" i="36"/>
  <c r="H124" i="36"/>
  <c r="I124" i="36"/>
  <c r="J124" i="36"/>
  <c r="K124" i="36"/>
  <c r="L124" i="36"/>
  <c r="M124" i="36"/>
  <c r="N124" i="36"/>
  <c r="O124" i="36"/>
  <c r="P124" i="36"/>
  <c r="Q124" i="36"/>
  <c r="R124" i="36"/>
  <c r="S124" i="36"/>
  <c r="T124" i="36"/>
  <c r="U124" i="36"/>
  <c r="V124" i="36"/>
  <c r="W124" i="36"/>
  <c r="B125" i="36"/>
  <c r="C125" i="36"/>
  <c r="D125" i="36"/>
  <c r="E125" i="36"/>
  <c r="F125" i="36"/>
  <c r="G125" i="36"/>
  <c r="H125" i="36"/>
  <c r="I125" i="36"/>
  <c r="J125" i="36"/>
  <c r="K125" i="36"/>
  <c r="L125" i="36"/>
  <c r="M125" i="36"/>
  <c r="N125" i="36"/>
  <c r="O125" i="36"/>
  <c r="P125" i="36"/>
  <c r="Q125" i="36"/>
  <c r="R125" i="36"/>
  <c r="S125" i="36"/>
  <c r="T125" i="36"/>
  <c r="U125" i="36"/>
  <c r="V125" i="36"/>
  <c r="W125" i="36"/>
  <c r="B126" i="36"/>
  <c r="C126" i="36"/>
  <c r="D126" i="36"/>
  <c r="E126" i="36"/>
  <c r="F126" i="36"/>
  <c r="G126" i="36"/>
  <c r="H126" i="36"/>
  <c r="I126" i="36"/>
  <c r="J126" i="36"/>
  <c r="K126" i="36"/>
  <c r="L126" i="36"/>
  <c r="M126" i="36"/>
  <c r="N126" i="36"/>
  <c r="O126" i="36"/>
  <c r="P126" i="36"/>
  <c r="Q126" i="36"/>
  <c r="R126" i="36"/>
  <c r="S126" i="36"/>
  <c r="T126" i="36"/>
  <c r="U126" i="36"/>
  <c r="V126" i="36"/>
  <c r="W126" i="36"/>
  <c r="B127" i="36"/>
  <c r="C127" i="36"/>
  <c r="D127" i="36"/>
  <c r="E127" i="36"/>
  <c r="F127" i="36"/>
  <c r="G127" i="36"/>
  <c r="H127" i="36"/>
  <c r="I127" i="36"/>
  <c r="J127" i="36"/>
  <c r="K127" i="36"/>
  <c r="L127" i="36"/>
  <c r="M127" i="36"/>
  <c r="N127" i="36"/>
  <c r="O127" i="36"/>
  <c r="P127" i="36"/>
  <c r="Q127" i="36"/>
  <c r="R127" i="36"/>
  <c r="S127" i="36"/>
  <c r="T127" i="36"/>
  <c r="U127" i="36"/>
  <c r="V127" i="36"/>
  <c r="W127" i="36"/>
  <c r="B128" i="36"/>
  <c r="C128" i="36"/>
  <c r="D128" i="36"/>
  <c r="E128" i="36"/>
  <c r="F128" i="36"/>
  <c r="G128" i="36"/>
  <c r="H128" i="36"/>
  <c r="I128" i="36"/>
  <c r="J128" i="36"/>
  <c r="K128" i="36"/>
  <c r="L128" i="36"/>
  <c r="M128" i="36"/>
  <c r="N128" i="36"/>
  <c r="O128" i="36"/>
  <c r="P128" i="36"/>
  <c r="Q128" i="36"/>
  <c r="R128" i="36"/>
  <c r="S128" i="36"/>
  <c r="T128" i="36"/>
  <c r="U128" i="36"/>
  <c r="V128" i="36"/>
  <c r="W128" i="36"/>
  <c r="B129" i="36"/>
  <c r="C129" i="36"/>
  <c r="D129" i="36"/>
  <c r="E129" i="36"/>
  <c r="F129" i="36"/>
  <c r="G129" i="36"/>
  <c r="H129" i="36"/>
  <c r="I129" i="36"/>
  <c r="J129" i="36"/>
  <c r="K129" i="36"/>
  <c r="L129" i="36"/>
  <c r="M129" i="36"/>
  <c r="N129" i="36"/>
  <c r="O129" i="36"/>
  <c r="P129" i="36"/>
  <c r="Q129" i="36"/>
  <c r="R129" i="36"/>
  <c r="S129" i="36"/>
  <c r="T129" i="36"/>
  <c r="U129" i="36"/>
  <c r="V129" i="36"/>
  <c r="W129" i="36"/>
  <c r="B130" i="36"/>
  <c r="C130" i="36"/>
  <c r="D130" i="36"/>
  <c r="E130" i="36"/>
  <c r="F130" i="36"/>
  <c r="G130" i="36"/>
  <c r="H130" i="36"/>
  <c r="I130" i="36"/>
  <c r="J130" i="36"/>
  <c r="K130" i="36"/>
  <c r="L130" i="36"/>
  <c r="M130" i="36"/>
  <c r="N130" i="36"/>
  <c r="O130" i="36"/>
  <c r="P130" i="36"/>
  <c r="Q130" i="36"/>
  <c r="R130" i="36"/>
  <c r="S130" i="36"/>
  <c r="T130" i="36"/>
  <c r="U130" i="36"/>
  <c r="V130" i="36"/>
  <c r="W130" i="36"/>
  <c r="A3" i="36"/>
  <c r="A4" i="36"/>
  <c r="A5" i="36"/>
  <c r="A6" i="36"/>
  <c r="A7" i="36"/>
  <c r="A8" i="36"/>
  <c r="A9" i="36"/>
  <c r="A10" i="36"/>
  <c r="A11" i="36"/>
  <c r="A12" i="36"/>
  <c r="A13" i="36"/>
  <c r="A14" i="36"/>
  <c r="A15" i="36"/>
  <c r="A16" i="36"/>
  <c r="A17" i="36"/>
  <c r="A18" i="36"/>
  <c r="A19" i="36"/>
  <c r="A20" i="36"/>
  <c r="A21" i="36"/>
  <c r="A22" i="36"/>
  <c r="A23" i="36"/>
  <c r="A24" i="36"/>
  <c r="A25" i="36"/>
  <c r="A26" i="36"/>
  <c r="A27" i="36"/>
  <c r="A28" i="36"/>
  <c r="A29" i="36"/>
  <c r="A30" i="36"/>
  <c r="A31" i="36"/>
  <c r="A32" i="36"/>
  <c r="A33" i="36"/>
  <c r="A34" i="36"/>
  <c r="A35" i="36"/>
  <c r="A36" i="36"/>
  <c r="A37" i="36"/>
  <c r="A38" i="36"/>
  <c r="A39" i="36"/>
  <c r="A40" i="36"/>
  <c r="A41" i="36"/>
  <c r="A42" i="36"/>
  <c r="A43" i="36"/>
  <c r="A44" i="36"/>
  <c r="A45" i="36"/>
  <c r="A46" i="36"/>
  <c r="A47" i="36"/>
  <c r="A48" i="36"/>
  <c r="A49" i="36"/>
  <c r="A50" i="36"/>
  <c r="A51" i="36"/>
  <c r="A52" i="36"/>
  <c r="A53" i="36"/>
  <c r="A54" i="36"/>
  <c r="A55" i="36"/>
  <c r="A56" i="36"/>
  <c r="A57" i="36"/>
  <c r="A58" i="36"/>
  <c r="A59" i="36"/>
  <c r="A60" i="36"/>
  <c r="A61" i="36"/>
  <c r="A62" i="36"/>
  <c r="A63" i="36"/>
  <c r="A64" i="36"/>
  <c r="A65" i="36"/>
  <c r="A66" i="36"/>
  <c r="A67" i="36"/>
  <c r="A68" i="36"/>
  <c r="A69" i="36"/>
  <c r="A70" i="36"/>
  <c r="A71" i="36"/>
  <c r="A72" i="36"/>
  <c r="A73" i="36"/>
  <c r="A74" i="36"/>
  <c r="A75" i="36"/>
  <c r="A76" i="36"/>
  <c r="A77" i="36"/>
  <c r="A78" i="36"/>
  <c r="A79" i="36"/>
  <c r="A80" i="36"/>
  <c r="A81" i="36"/>
  <c r="A82" i="36"/>
  <c r="A83" i="36"/>
  <c r="A84" i="36"/>
  <c r="A85" i="36"/>
  <c r="A86" i="36"/>
  <c r="A87" i="36"/>
  <c r="A88" i="36"/>
  <c r="A89" i="36"/>
  <c r="A90" i="36"/>
  <c r="A91" i="36"/>
  <c r="A92" i="36"/>
  <c r="A93" i="36"/>
  <c r="A94" i="36"/>
  <c r="A95" i="36"/>
  <c r="A96" i="36"/>
  <c r="A97" i="36"/>
  <c r="A98" i="36"/>
  <c r="A99" i="36"/>
  <c r="A100" i="36"/>
  <c r="A101" i="36"/>
  <c r="A102" i="36"/>
  <c r="A103" i="36"/>
  <c r="A104" i="36"/>
  <c r="A105" i="36"/>
  <c r="A106" i="36"/>
  <c r="A107" i="36"/>
  <c r="A108" i="36"/>
  <c r="A109" i="36"/>
  <c r="A110" i="36"/>
  <c r="A111" i="36"/>
  <c r="A112" i="36"/>
  <c r="A113" i="36"/>
  <c r="A114" i="36"/>
  <c r="A115" i="36"/>
  <c r="A116" i="36"/>
  <c r="A117" i="36"/>
  <c r="A118" i="36"/>
  <c r="A119" i="36"/>
  <c r="A120" i="36"/>
  <c r="A121" i="36"/>
  <c r="A122" i="36"/>
  <c r="A123" i="36"/>
  <c r="A124" i="36"/>
  <c r="A125" i="36"/>
  <c r="A126" i="36"/>
  <c r="A127" i="36"/>
  <c r="A128" i="36"/>
  <c r="A129" i="36"/>
  <c r="A130" i="36"/>
  <c r="A2" i="36"/>
  <c r="A2" i="35"/>
  <c r="B2" i="35"/>
  <c r="C2" i="35"/>
  <c r="D2" i="35"/>
  <c r="E2" i="35"/>
  <c r="F2" i="35"/>
  <c r="G2" i="35"/>
  <c r="H2" i="35"/>
  <c r="I2" i="35"/>
  <c r="J2" i="35"/>
  <c r="K2" i="35"/>
  <c r="L2" i="35"/>
  <c r="M2" i="35"/>
  <c r="N2" i="35"/>
  <c r="O2" i="35"/>
  <c r="P2" i="35"/>
  <c r="Q2" i="35"/>
  <c r="R2" i="35"/>
  <c r="S2" i="35"/>
  <c r="T2" i="35"/>
  <c r="U2" i="35"/>
  <c r="V2" i="35"/>
  <c r="W2" i="35"/>
  <c r="B3" i="35"/>
  <c r="C3" i="35"/>
  <c r="D3" i="35"/>
  <c r="E3" i="35"/>
  <c r="F3" i="35"/>
  <c r="G3" i="35"/>
  <c r="H3" i="35"/>
  <c r="I3" i="35"/>
  <c r="J3" i="35"/>
  <c r="K3" i="35"/>
  <c r="L3" i="35"/>
  <c r="M3" i="35"/>
  <c r="N3" i="35"/>
  <c r="O3" i="35"/>
  <c r="P3" i="35"/>
  <c r="Q3" i="35"/>
  <c r="R3" i="35"/>
  <c r="S3" i="35"/>
  <c r="T3" i="35"/>
  <c r="U3" i="35"/>
  <c r="V3" i="35"/>
  <c r="W3" i="35"/>
  <c r="B4" i="35"/>
  <c r="C4" i="35"/>
  <c r="D4" i="35"/>
  <c r="E4" i="35"/>
  <c r="F4" i="35"/>
  <c r="G4" i="35"/>
  <c r="H4" i="35"/>
  <c r="I4" i="35"/>
  <c r="J4" i="35"/>
  <c r="K4" i="35"/>
  <c r="L4" i="35"/>
  <c r="M4" i="35"/>
  <c r="N4" i="35"/>
  <c r="O4" i="35"/>
  <c r="P4" i="35"/>
  <c r="Q4" i="35"/>
  <c r="R4" i="35"/>
  <c r="S4" i="35"/>
  <c r="T4" i="35"/>
  <c r="U4" i="35"/>
  <c r="V4" i="35"/>
  <c r="W4" i="35"/>
  <c r="B5" i="35"/>
  <c r="C5" i="35"/>
  <c r="D5" i="35"/>
  <c r="E5" i="35"/>
  <c r="F5" i="35"/>
  <c r="G5" i="35"/>
  <c r="H5" i="35"/>
  <c r="I5" i="35"/>
  <c r="J5" i="35"/>
  <c r="K5" i="35"/>
  <c r="L5" i="35"/>
  <c r="M5" i="35"/>
  <c r="N5" i="35"/>
  <c r="O5" i="35"/>
  <c r="P5" i="35"/>
  <c r="Q5" i="35"/>
  <c r="R5" i="35"/>
  <c r="S5" i="35"/>
  <c r="T5" i="35"/>
  <c r="U5" i="35"/>
  <c r="V5" i="35"/>
  <c r="W5" i="35"/>
  <c r="B6" i="35"/>
  <c r="C6" i="35"/>
  <c r="D6" i="35"/>
  <c r="E6" i="35"/>
  <c r="F6" i="35"/>
  <c r="G6" i="35"/>
  <c r="H6" i="35"/>
  <c r="I6" i="35"/>
  <c r="J6" i="35"/>
  <c r="K6" i="35"/>
  <c r="L6" i="35"/>
  <c r="M6" i="35"/>
  <c r="N6" i="35"/>
  <c r="O6" i="35"/>
  <c r="P6" i="35"/>
  <c r="Q6" i="35"/>
  <c r="R6" i="35"/>
  <c r="S6" i="35"/>
  <c r="T6" i="35"/>
  <c r="U6" i="35"/>
  <c r="V6" i="35"/>
  <c r="W6" i="35"/>
  <c r="B7" i="35"/>
  <c r="C7" i="35"/>
  <c r="D7" i="35"/>
  <c r="E7" i="35"/>
  <c r="F7" i="35"/>
  <c r="G7" i="35"/>
  <c r="H7" i="35"/>
  <c r="I7" i="35"/>
  <c r="J7" i="35"/>
  <c r="K7" i="35"/>
  <c r="L7" i="35"/>
  <c r="M7" i="35"/>
  <c r="N7" i="35"/>
  <c r="O7" i="35"/>
  <c r="P7" i="35"/>
  <c r="Q7" i="35"/>
  <c r="R7" i="35"/>
  <c r="S7" i="35"/>
  <c r="T7" i="35"/>
  <c r="U7" i="35"/>
  <c r="V7" i="35"/>
  <c r="W7" i="35"/>
  <c r="B8" i="35"/>
  <c r="C8" i="35"/>
  <c r="D8" i="35"/>
  <c r="E8" i="35"/>
  <c r="F8" i="35"/>
  <c r="G8" i="35"/>
  <c r="H8" i="35"/>
  <c r="I8" i="35"/>
  <c r="J8" i="35"/>
  <c r="K8" i="35"/>
  <c r="L8" i="35"/>
  <c r="M8" i="35"/>
  <c r="N8" i="35"/>
  <c r="O8" i="35"/>
  <c r="P8" i="35"/>
  <c r="Q8" i="35"/>
  <c r="R8" i="35"/>
  <c r="S8" i="35"/>
  <c r="T8" i="35"/>
  <c r="U8" i="35"/>
  <c r="V8" i="35"/>
  <c r="W8" i="35"/>
  <c r="B9" i="35"/>
  <c r="C9" i="35"/>
  <c r="D9" i="35"/>
  <c r="E9" i="35"/>
  <c r="F9" i="35"/>
  <c r="G9" i="35"/>
  <c r="H9" i="35"/>
  <c r="I9" i="35"/>
  <c r="J9" i="35"/>
  <c r="K9" i="35"/>
  <c r="L9" i="35"/>
  <c r="M9" i="35"/>
  <c r="N9" i="35"/>
  <c r="O9" i="35"/>
  <c r="P9" i="35"/>
  <c r="Q9" i="35"/>
  <c r="R9" i="35"/>
  <c r="S9" i="35"/>
  <c r="T9" i="35"/>
  <c r="U9" i="35"/>
  <c r="V9" i="35"/>
  <c r="W9" i="35"/>
  <c r="B10" i="35"/>
  <c r="C10" i="35"/>
  <c r="D10" i="35"/>
  <c r="E10" i="35"/>
  <c r="F10" i="35"/>
  <c r="G10" i="35"/>
  <c r="H10" i="35"/>
  <c r="I10" i="35"/>
  <c r="J10" i="35"/>
  <c r="K10" i="35"/>
  <c r="L10" i="35"/>
  <c r="M10" i="35"/>
  <c r="N10" i="35"/>
  <c r="O10" i="35"/>
  <c r="P10" i="35"/>
  <c r="Q10" i="35"/>
  <c r="R10" i="35"/>
  <c r="S10" i="35"/>
  <c r="T10" i="35"/>
  <c r="U10" i="35"/>
  <c r="V10" i="35"/>
  <c r="W10" i="35"/>
  <c r="B11" i="35"/>
  <c r="C11" i="35"/>
  <c r="D11" i="35"/>
  <c r="E11" i="35"/>
  <c r="F11" i="35"/>
  <c r="G11" i="35"/>
  <c r="H11" i="35"/>
  <c r="I11" i="35"/>
  <c r="J11" i="35"/>
  <c r="K11" i="35"/>
  <c r="L11" i="35"/>
  <c r="M11" i="35"/>
  <c r="N11" i="35"/>
  <c r="O11" i="35"/>
  <c r="P11" i="35"/>
  <c r="Q11" i="35"/>
  <c r="R11" i="35"/>
  <c r="S11" i="35"/>
  <c r="T11" i="35"/>
  <c r="U11" i="35"/>
  <c r="V11" i="35"/>
  <c r="W11" i="35"/>
  <c r="B12" i="35"/>
  <c r="C12" i="35"/>
  <c r="D12" i="35"/>
  <c r="E12" i="35"/>
  <c r="F12" i="35"/>
  <c r="G12" i="35"/>
  <c r="H12" i="35"/>
  <c r="I12" i="35"/>
  <c r="J12" i="35"/>
  <c r="K12" i="35"/>
  <c r="L12" i="35"/>
  <c r="M12" i="35"/>
  <c r="N12" i="35"/>
  <c r="O12" i="35"/>
  <c r="P12" i="35"/>
  <c r="Q12" i="35"/>
  <c r="R12" i="35"/>
  <c r="S12" i="35"/>
  <c r="T12" i="35"/>
  <c r="U12" i="35"/>
  <c r="V12" i="35"/>
  <c r="W12" i="35"/>
  <c r="B13" i="35"/>
  <c r="C13" i="35"/>
  <c r="D13" i="35"/>
  <c r="E13" i="35"/>
  <c r="F13" i="35"/>
  <c r="G13" i="35"/>
  <c r="H13" i="35"/>
  <c r="I13" i="35"/>
  <c r="J13" i="35"/>
  <c r="K13" i="35"/>
  <c r="L13" i="35"/>
  <c r="M13" i="35"/>
  <c r="N13" i="35"/>
  <c r="O13" i="35"/>
  <c r="P13" i="35"/>
  <c r="Q13" i="35"/>
  <c r="R13" i="35"/>
  <c r="S13" i="35"/>
  <c r="T13" i="35"/>
  <c r="U13" i="35"/>
  <c r="V13" i="35"/>
  <c r="W13" i="35"/>
  <c r="B14" i="35"/>
  <c r="C14" i="35"/>
  <c r="D14" i="35"/>
  <c r="E14" i="35"/>
  <c r="F14" i="35"/>
  <c r="G14" i="35"/>
  <c r="H14" i="35"/>
  <c r="I14" i="35"/>
  <c r="J14" i="35"/>
  <c r="K14" i="35"/>
  <c r="L14" i="35"/>
  <c r="M14" i="35"/>
  <c r="N14" i="35"/>
  <c r="O14" i="35"/>
  <c r="P14" i="35"/>
  <c r="Q14" i="35"/>
  <c r="R14" i="35"/>
  <c r="S14" i="35"/>
  <c r="T14" i="35"/>
  <c r="U14" i="35"/>
  <c r="V14" i="35"/>
  <c r="W14" i="35"/>
  <c r="B15" i="35"/>
  <c r="C15" i="35"/>
  <c r="D15" i="35"/>
  <c r="E15" i="35"/>
  <c r="F15" i="35"/>
  <c r="G15" i="35"/>
  <c r="H15" i="35"/>
  <c r="I15" i="35"/>
  <c r="J15" i="35"/>
  <c r="K15" i="35"/>
  <c r="L15" i="35"/>
  <c r="M15" i="35"/>
  <c r="N15" i="35"/>
  <c r="O15" i="35"/>
  <c r="P15" i="35"/>
  <c r="Q15" i="35"/>
  <c r="R15" i="35"/>
  <c r="S15" i="35"/>
  <c r="T15" i="35"/>
  <c r="U15" i="35"/>
  <c r="V15" i="35"/>
  <c r="W15" i="35"/>
  <c r="B16" i="35"/>
  <c r="C16" i="35"/>
  <c r="D16" i="35"/>
  <c r="E16" i="35"/>
  <c r="F16" i="35"/>
  <c r="G16" i="35"/>
  <c r="H16" i="35"/>
  <c r="I16" i="35"/>
  <c r="J16" i="35"/>
  <c r="K16" i="35"/>
  <c r="L16" i="35"/>
  <c r="M16" i="35"/>
  <c r="N16" i="35"/>
  <c r="O16" i="35"/>
  <c r="P16" i="35"/>
  <c r="Q16" i="35"/>
  <c r="R16" i="35"/>
  <c r="S16" i="35"/>
  <c r="T16" i="35"/>
  <c r="U16" i="35"/>
  <c r="V16" i="35"/>
  <c r="W16" i="35"/>
  <c r="B17" i="35"/>
  <c r="C17" i="35"/>
  <c r="D17" i="35"/>
  <c r="E17" i="35"/>
  <c r="F17" i="35"/>
  <c r="G17" i="35"/>
  <c r="H17" i="35"/>
  <c r="I17" i="35"/>
  <c r="J17" i="35"/>
  <c r="K17" i="35"/>
  <c r="L17" i="35"/>
  <c r="M17" i="35"/>
  <c r="N17" i="35"/>
  <c r="O17" i="35"/>
  <c r="P17" i="35"/>
  <c r="Q17" i="35"/>
  <c r="R17" i="35"/>
  <c r="S17" i="35"/>
  <c r="T17" i="35"/>
  <c r="U17" i="35"/>
  <c r="V17" i="35"/>
  <c r="W17" i="35"/>
  <c r="B18" i="35"/>
  <c r="C18" i="35"/>
  <c r="D18" i="35"/>
  <c r="E18" i="35"/>
  <c r="F18" i="35"/>
  <c r="G18" i="35"/>
  <c r="H18" i="35"/>
  <c r="I18" i="35"/>
  <c r="J18" i="35"/>
  <c r="K18" i="35"/>
  <c r="L18" i="35"/>
  <c r="M18" i="35"/>
  <c r="N18" i="35"/>
  <c r="O18" i="35"/>
  <c r="P18" i="35"/>
  <c r="Q18" i="35"/>
  <c r="R18" i="35"/>
  <c r="S18" i="35"/>
  <c r="T18" i="35"/>
  <c r="U18" i="35"/>
  <c r="V18" i="35"/>
  <c r="W18" i="35"/>
  <c r="B19" i="35"/>
  <c r="C19" i="35"/>
  <c r="D19" i="35"/>
  <c r="E19" i="35"/>
  <c r="F19" i="35"/>
  <c r="G19" i="35"/>
  <c r="H19" i="35"/>
  <c r="I19" i="35"/>
  <c r="J19" i="35"/>
  <c r="K19" i="35"/>
  <c r="L19" i="35"/>
  <c r="M19" i="35"/>
  <c r="N19" i="35"/>
  <c r="O19" i="35"/>
  <c r="P19" i="35"/>
  <c r="Q19" i="35"/>
  <c r="R19" i="35"/>
  <c r="S19" i="35"/>
  <c r="T19" i="35"/>
  <c r="U19" i="35"/>
  <c r="V19" i="35"/>
  <c r="W19" i="35"/>
  <c r="B20" i="35"/>
  <c r="C20" i="35"/>
  <c r="D20" i="35"/>
  <c r="E20" i="35"/>
  <c r="F20" i="35"/>
  <c r="G20" i="35"/>
  <c r="H20" i="35"/>
  <c r="I20" i="35"/>
  <c r="J20" i="35"/>
  <c r="K20" i="35"/>
  <c r="L20" i="35"/>
  <c r="M20" i="35"/>
  <c r="N20" i="35"/>
  <c r="O20" i="35"/>
  <c r="P20" i="35"/>
  <c r="Q20" i="35"/>
  <c r="R20" i="35"/>
  <c r="S20" i="35"/>
  <c r="T20" i="35"/>
  <c r="U20" i="35"/>
  <c r="V20" i="35"/>
  <c r="W20" i="35"/>
  <c r="B21" i="35"/>
  <c r="C21" i="35"/>
  <c r="D21" i="35"/>
  <c r="E21" i="35"/>
  <c r="F21" i="35"/>
  <c r="G21" i="35"/>
  <c r="H21" i="35"/>
  <c r="I21" i="35"/>
  <c r="J21" i="35"/>
  <c r="K21" i="35"/>
  <c r="L21" i="35"/>
  <c r="M21" i="35"/>
  <c r="N21" i="35"/>
  <c r="O21" i="35"/>
  <c r="P21" i="35"/>
  <c r="Q21" i="35"/>
  <c r="R21" i="35"/>
  <c r="S21" i="35"/>
  <c r="T21" i="35"/>
  <c r="U21" i="35"/>
  <c r="V21" i="35"/>
  <c r="W21" i="35"/>
  <c r="B22" i="35"/>
  <c r="C22" i="35"/>
  <c r="D22" i="35"/>
  <c r="E22" i="35"/>
  <c r="F22" i="35"/>
  <c r="G22" i="35"/>
  <c r="H22" i="35"/>
  <c r="I22" i="35"/>
  <c r="J22" i="35"/>
  <c r="K22" i="35"/>
  <c r="L22" i="35"/>
  <c r="M22" i="35"/>
  <c r="N22" i="35"/>
  <c r="O22" i="35"/>
  <c r="P22" i="35"/>
  <c r="Q22" i="35"/>
  <c r="R22" i="35"/>
  <c r="S22" i="35"/>
  <c r="T22" i="35"/>
  <c r="U22" i="35"/>
  <c r="V22" i="35"/>
  <c r="W22" i="35"/>
  <c r="B23" i="35"/>
  <c r="C23" i="35"/>
  <c r="D23" i="35"/>
  <c r="E23" i="35"/>
  <c r="F23" i="35"/>
  <c r="G23" i="35"/>
  <c r="H23" i="35"/>
  <c r="I23" i="35"/>
  <c r="J23" i="35"/>
  <c r="K23" i="35"/>
  <c r="L23" i="35"/>
  <c r="M23" i="35"/>
  <c r="N23" i="35"/>
  <c r="O23" i="35"/>
  <c r="P23" i="35"/>
  <c r="Q23" i="35"/>
  <c r="R23" i="35"/>
  <c r="S23" i="35"/>
  <c r="T23" i="35"/>
  <c r="U23" i="35"/>
  <c r="V23" i="35"/>
  <c r="W23" i="35"/>
  <c r="B24" i="35"/>
  <c r="C24" i="35"/>
  <c r="D24" i="35"/>
  <c r="E24" i="35"/>
  <c r="F24" i="35"/>
  <c r="G24" i="35"/>
  <c r="H24" i="35"/>
  <c r="I24" i="35"/>
  <c r="J24" i="35"/>
  <c r="K24" i="35"/>
  <c r="L24" i="35"/>
  <c r="M24" i="35"/>
  <c r="N24" i="35"/>
  <c r="O24" i="35"/>
  <c r="P24" i="35"/>
  <c r="Q24" i="35"/>
  <c r="R24" i="35"/>
  <c r="S24" i="35"/>
  <c r="T24" i="35"/>
  <c r="U24" i="35"/>
  <c r="V24" i="35"/>
  <c r="W24" i="35"/>
  <c r="B25" i="35"/>
  <c r="C25" i="35"/>
  <c r="D25" i="35"/>
  <c r="E25" i="35"/>
  <c r="F25" i="35"/>
  <c r="G25" i="35"/>
  <c r="H25" i="35"/>
  <c r="I25" i="35"/>
  <c r="J25" i="35"/>
  <c r="K25" i="35"/>
  <c r="L25" i="35"/>
  <c r="M25" i="35"/>
  <c r="N25" i="35"/>
  <c r="O25" i="35"/>
  <c r="P25" i="35"/>
  <c r="Q25" i="35"/>
  <c r="R25" i="35"/>
  <c r="S25" i="35"/>
  <c r="T25" i="35"/>
  <c r="U25" i="35"/>
  <c r="V25" i="35"/>
  <c r="W25" i="35"/>
  <c r="B26" i="35"/>
  <c r="C26" i="35"/>
  <c r="D26" i="35"/>
  <c r="E26" i="35"/>
  <c r="F26" i="35"/>
  <c r="G26" i="35"/>
  <c r="H26" i="35"/>
  <c r="I26" i="35"/>
  <c r="J26" i="35"/>
  <c r="K26" i="35"/>
  <c r="L26" i="35"/>
  <c r="M26" i="35"/>
  <c r="N26" i="35"/>
  <c r="O26" i="35"/>
  <c r="P26" i="35"/>
  <c r="Q26" i="35"/>
  <c r="R26" i="35"/>
  <c r="S26" i="35"/>
  <c r="T26" i="35"/>
  <c r="U26" i="35"/>
  <c r="V26" i="35"/>
  <c r="W26" i="35"/>
  <c r="B27" i="35"/>
  <c r="C27" i="35"/>
  <c r="D27" i="35"/>
  <c r="E27" i="35"/>
  <c r="F27" i="35"/>
  <c r="G27" i="35"/>
  <c r="H27" i="35"/>
  <c r="I27" i="35"/>
  <c r="J27" i="35"/>
  <c r="K27" i="35"/>
  <c r="L27" i="35"/>
  <c r="M27" i="35"/>
  <c r="N27" i="35"/>
  <c r="O27" i="35"/>
  <c r="P27" i="35"/>
  <c r="Q27" i="35"/>
  <c r="R27" i="35"/>
  <c r="S27" i="35"/>
  <c r="T27" i="35"/>
  <c r="U27" i="35"/>
  <c r="V27" i="35"/>
  <c r="W27" i="35"/>
  <c r="B28" i="35"/>
  <c r="C28" i="35"/>
  <c r="D28" i="35"/>
  <c r="E28" i="35"/>
  <c r="F28" i="35"/>
  <c r="G28" i="35"/>
  <c r="H28" i="35"/>
  <c r="I28" i="35"/>
  <c r="J28" i="35"/>
  <c r="K28" i="35"/>
  <c r="L28" i="35"/>
  <c r="M28" i="35"/>
  <c r="N28" i="35"/>
  <c r="O28" i="35"/>
  <c r="P28" i="35"/>
  <c r="Q28" i="35"/>
  <c r="R28" i="35"/>
  <c r="S28" i="35"/>
  <c r="T28" i="35"/>
  <c r="U28" i="35"/>
  <c r="V28" i="35"/>
  <c r="W28" i="35"/>
  <c r="B29" i="35"/>
  <c r="C29" i="35"/>
  <c r="D29" i="35"/>
  <c r="E29" i="35"/>
  <c r="F29" i="35"/>
  <c r="G29" i="35"/>
  <c r="H29" i="35"/>
  <c r="I29" i="35"/>
  <c r="J29" i="35"/>
  <c r="K29" i="35"/>
  <c r="L29" i="35"/>
  <c r="M29" i="35"/>
  <c r="N29" i="35"/>
  <c r="O29" i="35"/>
  <c r="P29" i="35"/>
  <c r="Q29" i="35"/>
  <c r="R29" i="35"/>
  <c r="S29" i="35"/>
  <c r="T29" i="35"/>
  <c r="U29" i="35"/>
  <c r="V29" i="35"/>
  <c r="W29" i="35"/>
  <c r="B30" i="35"/>
  <c r="C30" i="35"/>
  <c r="D30" i="35"/>
  <c r="E30" i="35"/>
  <c r="F30" i="35"/>
  <c r="G30" i="35"/>
  <c r="H30" i="35"/>
  <c r="I30" i="35"/>
  <c r="J30" i="35"/>
  <c r="K30" i="35"/>
  <c r="L30" i="35"/>
  <c r="M30" i="35"/>
  <c r="N30" i="35"/>
  <c r="O30" i="35"/>
  <c r="P30" i="35"/>
  <c r="Q30" i="35"/>
  <c r="R30" i="35"/>
  <c r="S30" i="35"/>
  <c r="T30" i="35"/>
  <c r="U30" i="35"/>
  <c r="V30" i="35"/>
  <c r="W30" i="35"/>
  <c r="B31" i="35"/>
  <c r="C31" i="35"/>
  <c r="D31" i="35"/>
  <c r="E31" i="35"/>
  <c r="F31" i="35"/>
  <c r="G31" i="35"/>
  <c r="H31" i="35"/>
  <c r="I31" i="35"/>
  <c r="J31" i="35"/>
  <c r="K31" i="35"/>
  <c r="L31" i="35"/>
  <c r="M31" i="35"/>
  <c r="N31" i="35"/>
  <c r="O31" i="35"/>
  <c r="P31" i="35"/>
  <c r="Q31" i="35"/>
  <c r="R31" i="35"/>
  <c r="S31" i="35"/>
  <c r="T31" i="35"/>
  <c r="U31" i="35"/>
  <c r="V31" i="35"/>
  <c r="W31" i="35"/>
  <c r="B32" i="35"/>
  <c r="C32" i="35"/>
  <c r="D32" i="35"/>
  <c r="E32" i="35"/>
  <c r="F32" i="35"/>
  <c r="G32" i="35"/>
  <c r="H32" i="35"/>
  <c r="I32" i="35"/>
  <c r="J32" i="35"/>
  <c r="K32" i="35"/>
  <c r="L32" i="35"/>
  <c r="M32" i="35"/>
  <c r="N32" i="35"/>
  <c r="O32" i="35"/>
  <c r="P32" i="35"/>
  <c r="Q32" i="35"/>
  <c r="R32" i="35"/>
  <c r="S32" i="35"/>
  <c r="T32" i="35"/>
  <c r="U32" i="35"/>
  <c r="V32" i="35"/>
  <c r="W32" i="35"/>
  <c r="B33" i="35"/>
  <c r="C33" i="35"/>
  <c r="D33" i="35"/>
  <c r="E33" i="35"/>
  <c r="F33" i="35"/>
  <c r="G33" i="35"/>
  <c r="H33" i="35"/>
  <c r="I33" i="35"/>
  <c r="J33" i="35"/>
  <c r="K33" i="35"/>
  <c r="L33" i="35"/>
  <c r="M33" i="35"/>
  <c r="N33" i="35"/>
  <c r="O33" i="35"/>
  <c r="P33" i="35"/>
  <c r="Q33" i="35"/>
  <c r="R33" i="35"/>
  <c r="S33" i="35"/>
  <c r="T33" i="35"/>
  <c r="U33" i="35"/>
  <c r="V33" i="35"/>
  <c r="W33" i="35"/>
  <c r="B34" i="35"/>
  <c r="C34" i="35"/>
  <c r="D34" i="35"/>
  <c r="E34" i="35"/>
  <c r="F34" i="35"/>
  <c r="G34" i="35"/>
  <c r="H34" i="35"/>
  <c r="I34" i="35"/>
  <c r="J34" i="35"/>
  <c r="K34" i="35"/>
  <c r="L34" i="35"/>
  <c r="M34" i="35"/>
  <c r="N34" i="35"/>
  <c r="O34" i="35"/>
  <c r="P34" i="35"/>
  <c r="Q34" i="35"/>
  <c r="R34" i="35"/>
  <c r="S34" i="35"/>
  <c r="T34" i="35"/>
  <c r="U34" i="35"/>
  <c r="V34" i="35"/>
  <c r="W34" i="35"/>
  <c r="B35" i="35"/>
  <c r="C35" i="35"/>
  <c r="D35" i="35"/>
  <c r="E35" i="35"/>
  <c r="F35" i="35"/>
  <c r="G35" i="35"/>
  <c r="H35" i="35"/>
  <c r="I35" i="35"/>
  <c r="J35" i="35"/>
  <c r="K35" i="35"/>
  <c r="L35" i="35"/>
  <c r="M35" i="35"/>
  <c r="N35" i="35"/>
  <c r="O35" i="35"/>
  <c r="P35" i="35"/>
  <c r="Q35" i="35"/>
  <c r="R35" i="35"/>
  <c r="S35" i="35"/>
  <c r="T35" i="35"/>
  <c r="U35" i="35"/>
  <c r="V35" i="35"/>
  <c r="W35" i="35"/>
  <c r="B36" i="35"/>
  <c r="C36" i="35"/>
  <c r="D36" i="35"/>
  <c r="E36" i="35"/>
  <c r="F36" i="35"/>
  <c r="G36" i="35"/>
  <c r="H36" i="35"/>
  <c r="I36" i="35"/>
  <c r="J36" i="35"/>
  <c r="K36" i="35"/>
  <c r="L36" i="35"/>
  <c r="M36" i="35"/>
  <c r="N36" i="35"/>
  <c r="O36" i="35"/>
  <c r="P36" i="35"/>
  <c r="Q36" i="35"/>
  <c r="R36" i="35"/>
  <c r="S36" i="35"/>
  <c r="T36" i="35"/>
  <c r="U36" i="35"/>
  <c r="V36" i="35"/>
  <c r="W36" i="35"/>
  <c r="B37" i="35"/>
  <c r="C37" i="35"/>
  <c r="D37" i="35"/>
  <c r="E37" i="35"/>
  <c r="F37" i="35"/>
  <c r="G37" i="35"/>
  <c r="H37" i="35"/>
  <c r="I37" i="35"/>
  <c r="J37" i="35"/>
  <c r="K37" i="35"/>
  <c r="L37" i="35"/>
  <c r="M37" i="35"/>
  <c r="N37" i="35"/>
  <c r="O37" i="35"/>
  <c r="P37" i="35"/>
  <c r="Q37" i="35"/>
  <c r="R37" i="35"/>
  <c r="S37" i="35"/>
  <c r="T37" i="35"/>
  <c r="U37" i="35"/>
  <c r="V37" i="35"/>
  <c r="W37" i="35"/>
  <c r="B38" i="35"/>
  <c r="C38" i="35"/>
  <c r="D38" i="35"/>
  <c r="E38" i="35"/>
  <c r="F38" i="35"/>
  <c r="G38" i="35"/>
  <c r="H38" i="35"/>
  <c r="I38" i="35"/>
  <c r="J38" i="35"/>
  <c r="K38" i="35"/>
  <c r="L38" i="35"/>
  <c r="M38" i="35"/>
  <c r="N38" i="35"/>
  <c r="O38" i="35"/>
  <c r="P38" i="35"/>
  <c r="Q38" i="35"/>
  <c r="R38" i="35"/>
  <c r="S38" i="35"/>
  <c r="T38" i="35"/>
  <c r="U38" i="35"/>
  <c r="V38" i="35"/>
  <c r="W38" i="35"/>
  <c r="B39" i="35"/>
  <c r="C39" i="35"/>
  <c r="D39" i="35"/>
  <c r="E39" i="35"/>
  <c r="F39" i="35"/>
  <c r="G39" i="35"/>
  <c r="H39" i="35"/>
  <c r="I39" i="35"/>
  <c r="J39" i="35"/>
  <c r="K39" i="35"/>
  <c r="L39" i="35"/>
  <c r="M39" i="35"/>
  <c r="N39" i="35"/>
  <c r="O39" i="35"/>
  <c r="P39" i="35"/>
  <c r="Q39" i="35"/>
  <c r="R39" i="35"/>
  <c r="S39" i="35"/>
  <c r="T39" i="35"/>
  <c r="U39" i="35"/>
  <c r="V39" i="35"/>
  <c r="W39" i="35"/>
  <c r="B40" i="35"/>
  <c r="C40" i="35"/>
  <c r="D40" i="35"/>
  <c r="E40" i="35"/>
  <c r="F40" i="35"/>
  <c r="G40" i="35"/>
  <c r="H40" i="35"/>
  <c r="I40" i="35"/>
  <c r="J40" i="35"/>
  <c r="K40" i="35"/>
  <c r="L40" i="35"/>
  <c r="M40" i="35"/>
  <c r="N40" i="35"/>
  <c r="O40" i="35"/>
  <c r="P40" i="35"/>
  <c r="Q40" i="35"/>
  <c r="R40" i="35"/>
  <c r="S40" i="35"/>
  <c r="T40" i="35"/>
  <c r="U40" i="35"/>
  <c r="V40" i="35"/>
  <c r="W40" i="35"/>
  <c r="B41" i="35"/>
  <c r="C41" i="35"/>
  <c r="D41" i="35"/>
  <c r="E41" i="35"/>
  <c r="F41" i="35"/>
  <c r="G41" i="35"/>
  <c r="H41" i="35"/>
  <c r="I41" i="35"/>
  <c r="J41" i="35"/>
  <c r="K41" i="35"/>
  <c r="L41" i="35"/>
  <c r="M41" i="35"/>
  <c r="N41" i="35"/>
  <c r="O41" i="35"/>
  <c r="P41" i="35"/>
  <c r="Q41" i="35"/>
  <c r="R41" i="35"/>
  <c r="S41" i="35"/>
  <c r="T41" i="35"/>
  <c r="U41" i="35"/>
  <c r="V41" i="35"/>
  <c r="W41" i="35"/>
  <c r="B42" i="35"/>
  <c r="C42" i="35"/>
  <c r="D42" i="35"/>
  <c r="E42" i="35"/>
  <c r="F42" i="35"/>
  <c r="G42" i="35"/>
  <c r="H42" i="35"/>
  <c r="I42" i="35"/>
  <c r="J42" i="35"/>
  <c r="K42" i="35"/>
  <c r="L42" i="35"/>
  <c r="M42" i="35"/>
  <c r="N42" i="35"/>
  <c r="O42" i="35"/>
  <c r="P42" i="35"/>
  <c r="Q42" i="35"/>
  <c r="R42" i="35"/>
  <c r="S42" i="35"/>
  <c r="T42" i="35"/>
  <c r="U42" i="35"/>
  <c r="V42" i="35"/>
  <c r="W42" i="35"/>
  <c r="B43" i="35"/>
  <c r="C43" i="35"/>
  <c r="D43" i="35"/>
  <c r="E43" i="35"/>
  <c r="F43" i="35"/>
  <c r="G43" i="35"/>
  <c r="H43" i="35"/>
  <c r="I43" i="35"/>
  <c r="J43" i="35"/>
  <c r="K43" i="35"/>
  <c r="L43" i="35"/>
  <c r="M43" i="35"/>
  <c r="N43" i="35"/>
  <c r="O43" i="35"/>
  <c r="P43" i="35"/>
  <c r="Q43" i="35"/>
  <c r="R43" i="35"/>
  <c r="S43" i="35"/>
  <c r="T43" i="35"/>
  <c r="U43" i="35"/>
  <c r="V43" i="35"/>
  <c r="W43" i="35"/>
  <c r="B44" i="35"/>
  <c r="C44" i="35"/>
  <c r="D44" i="35"/>
  <c r="E44" i="35"/>
  <c r="F44" i="35"/>
  <c r="G44" i="35"/>
  <c r="H44" i="35"/>
  <c r="I44" i="35"/>
  <c r="J44" i="35"/>
  <c r="K44" i="35"/>
  <c r="L44" i="35"/>
  <c r="M44" i="35"/>
  <c r="N44" i="35"/>
  <c r="O44" i="35"/>
  <c r="P44" i="35"/>
  <c r="Q44" i="35"/>
  <c r="R44" i="35"/>
  <c r="S44" i="35"/>
  <c r="T44" i="35"/>
  <c r="U44" i="35"/>
  <c r="V44" i="35"/>
  <c r="W44" i="35"/>
  <c r="B45" i="35"/>
  <c r="C45" i="35"/>
  <c r="D45" i="35"/>
  <c r="E45" i="35"/>
  <c r="F45" i="35"/>
  <c r="G45" i="35"/>
  <c r="H45" i="35"/>
  <c r="I45" i="35"/>
  <c r="J45" i="35"/>
  <c r="K45" i="35"/>
  <c r="L45" i="35"/>
  <c r="M45" i="35"/>
  <c r="N45" i="35"/>
  <c r="O45" i="35"/>
  <c r="P45" i="35"/>
  <c r="Q45" i="35"/>
  <c r="R45" i="35"/>
  <c r="S45" i="35"/>
  <c r="T45" i="35"/>
  <c r="U45" i="35"/>
  <c r="V45" i="35"/>
  <c r="W45" i="35"/>
  <c r="B46" i="35"/>
  <c r="C46" i="35"/>
  <c r="D46" i="35"/>
  <c r="E46" i="35"/>
  <c r="F46" i="35"/>
  <c r="G46" i="35"/>
  <c r="H46" i="35"/>
  <c r="I46" i="35"/>
  <c r="J46" i="35"/>
  <c r="K46" i="35"/>
  <c r="L46" i="35"/>
  <c r="M46" i="35"/>
  <c r="N46" i="35"/>
  <c r="O46" i="35"/>
  <c r="P46" i="35"/>
  <c r="Q46" i="35"/>
  <c r="R46" i="35"/>
  <c r="S46" i="35"/>
  <c r="T46" i="35"/>
  <c r="U46" i="35"/>
  <c r="V46" i="35"/>
  <c r="W46" i="35"/>
  <c r="B47" i="35"/>
  <c r="C47" i="35"/>
  <c r="D47" i="35"/>
  <c r="E47" i="35"/>
  <c r="F47" i="35"/>
  <c r="G47" i="35"/>
  <c r="H47" i="35"/>
  <c r="I47" i="35"/>
  <c r="J47" i="35"/>
  <c r="K47" i="35"/>
  <c r="L47" i="35"/>
  <c r="M47" i="35"/>
  <c r="N47" i="35"/>
  <c r="O47" i="35"/>
  <c r="P47" i="35"/>
  <c r="Q47" i="35"/>
  <c r="R47" i="35"/>
  <c r="S47" i="35"/>
  <c r="T47" i="35"/>
  <c r="U47" i="35"/>
  <c r="V47" i="35"/>
  <c r="W47" i="35"/>
  <c r="B48" i="35"/>
  <c r="C48" i="35"/>
  <c r="D48" i="35"/>
  <c r="E48" i="35"/>
  <c r="F48" i="35"/>
  <c r="G48" i="35"/>
  <c r="H48" i="35"/>
  <c r="I48" i="35"/>
  <c r="J48" i="35"/>
  <c r="K48" i="35"/>
  <c r="L48" i="35"/>
  <c r="M48" i="35"/>
  <c r="N48" i="35"/>
  <c r="O48" i="35"/>
  <c r="P48" i="35"/>
  <c r="Q48" i="35"/>
  <c r="R48" i="35"/>
  <c r="S48" i="35"/>
  <c r="T48" i="35"/>
  <c r="U48" i="35"/>
  <c r="V48" i="35"/>
  <c r="W48" i="35"/>
  <c r="B49" i="35"/>
  <c r="C49" i="35"/>
  <c r="D49" i="35"/>
  <c r="E49" i="35"/>
  <c r="F49" i="35"/>
  <c r="G49" i="35"/>
  <c r="H49" i="35"/>
  <c r="I49" i="35"/>
  <c r="J49" i="35"/>
  <c r="K49" i="35"/>
  <c r="L49" i="35"/>
  <c r="M49" i="35"/>
  <c r="N49" i="35"/>
  <c r="O49" i="35"/>
  <c r="P49" i="35"/>
  <c r="Q49" i="35"/>
  <c r="R49" i="35"/>
  <c r="S49" i="35"/>
  <c r="T49" i="35"/>
  <c r="U49" i="35"/>
  <c r="V49" i="35"/>
  <c r="W49" i="35"/>
  <c r="B50" i="35"/>
  <c r="C50" i="35"/>
  <c r="D50" i="35"/>
  <c r="E50" i="35"/>
  <c r="F50" i="35"/>
  <c r="G50" i="35"/>
  <c r="H50" i="35"/>
  <c r="I50" i="35"/>
  <c r="J50" i="35"/>
  <c r="K50" i="35"/>
  <c r="L50" i="35"/>
  <c r="M50" i="35"/>
  <c r="N50" i="35"/>
  <c r="O50" i="35"/>
  <c r="P50" i="35"/>
  <c r="Q50" i="35"/>
  <c r="R50" i="35"/>
  <c r="S50" i="35"/>
  <c r="T50" i="35"/>
  <c r="U50" i="35"/>
  <c r="V50" i="35"/>
  <c r="W50" i="35"/>
  <c r="B51" i="35"/>
  <c r="C51" i="35"/>
  <c r="D51" i="35"/>
  <c r="E51" i="35"/>
  <c r="F51" i="35"/>
  <c r="G51" i="35"/>
  <c r="H51" i="35"/>
  <c r="I51" i="35"/>
  <c r="J51" i="35"/>
  <c r="K51" i="35"/>
  <c r="L51" i="35"/>
  <c r="M51" i="35"/>
  <c r="N51" i="35"/>
  <c r="O51" i="35"/>
  <c r="P51" i="35"/>
  <c r="Q51" i="35"/>
  <c r="R51" i="35"/>
  <c r="S51" i="35"/>
  <c r="T51" i="35"/>
  <c r="U51" i="35"/>
  <c r="V51" i="35"/>
  <c r="W51" i="35"/>
  <c r="B52" i="35"/>
  <c r="C52" i="35"/>
  <c r="D52" i="35"/>
  <c r="E52" i="35"/>
  <c r="F52" i="35"/>
  <c r="G52" i="35"/>
  <c r="H52" i="35"/>
  <c r="I52" i="35"/>
  <c r="J52" i="35"/>
  <c r="K52" i="35"/>
  <c r="L52" i="35"/>
  <c r="M52" i="35"/>
  <c r="N52" i="35"/>
  <c r="O52" i="35"/>
  <c r="P52" i="35"/>
  <c r="Q52" i="35"/>
  <c r="R52" i="35"/>
  <c r="S52" i="35"/>
  <c r="T52" i="35"/>
  <c r="U52" i="35"/>
  <c r="V52" i="35"/>
  <c r="W52" i="35"/>
  <c r="B53" i="35"/>
  <c r="C53" i="35"/>
  <c r="D53" i="35"/>
  <c r="E53" i="35"/>
  <c r="F53" i="35"/>
  <c r="G53" i="35"/>
  <c r="H53" i="35"/>
  <c r="I53" i="35"/>
  <c r="J53" i="35"/>
  <c r="K53" i="35"/>
  <c r="L53" i="35"/>
  <c r="M53" i="35"/>
  <c r="N53" i="35"/>
  <c r="O53" i="35"/>
  <c r="P53" i="35"/>
  <c r="Q53" i="35"/>
  <c r="R53" i="35"/>
  <c r="S53" i="35"/>
  <c r="T53" i="35"/>
  <c r="U53" i="35"/>
  <c r="V53" i="35"/>
  <c r="W53" i="35"/>
  <c r="B54" i="35"/>
  <c r="C54" i="35"/>
  <c r="D54" i="35"/>
  <c r="E54" i="35"/>
  <c r="F54" i="35"/>
  <c r="G54" i="35"/>
  <c r="H54" i="35"/>
  <c r="I54" i="35"/>
  <c r="J54" i="35"/>
  <c r="K54" i="35"/>
  <c r="L54" i="35"/>
  <c r="M54" i="35"/>
  <c r="N54" i="35"/>
  <c r="O54" i="35"/>
  <c r="P54" i="35"/>
  <c r="Q54" i="35"/>
  <c r="R54" i="35"/>
  <c r="S54" i="35"/>
  <c r="T54" i="35"/>
  <c r="U54" i="35"/>
  <c r="V54" i="35"/>
  <c r="W54" i="35"/>
  <c r="B55" i="35"/>
  <c r="C55" i="35"/>
  <c r="D55" i="35"/>
  <c r="E55" i="35"/>
  <c r="F55" i="35"/>
  <c r="G55" i="35"/>
  <c r="H55" i="35"/>
  <c r="I55" i="35"/>
  <c r="J55" i="35"/>
  <c r="K55" i="35"/>
  <c r="L55" i="35"/>
  <c r="M55" i="35"/>
  <c r="N55" i="35"/>
  <c r="O55" i="35"/>
  <c r="P55" i="35"/>
  <c r="Q55" i="35"/>
  <c r="R55" i="35"/>
  <c r="S55" i="35"/>
  <c r="T55" i="35"/>
  <c r="U55" i="35"/>
  <c r="V55" i="35"/>
  <c r="W55" i="35"/>
  <c r="B56" i="35"/>
  <c r="C56" i="35"/>
  <c r="D56" i="35"/>
  <c r="E56" i="35"/>
  <c r="F56" i="35"/>
  <c r="G56" i="35"/>
  <c r="H56" i="35"/>
  <c r="I56" i="35"/>
  <c r="J56" i="35"/>
  <c r="K56" i="35"/>
  <c r="L56" i="35"/>
  <c r="M56" i="35"/>
  <c r="N56" i="35"/>
  <c r="O56" i="35"/>
  <c r="P56" i="35"/>
  <c r="Q56" i="35"/>
  <c r="R56" i="35"/>
  <c r="S56" i="35"/>
  <c r="T56" i="35"/>
  <c r="U56" i="35"/>
  <c r="V56" i="35"/>
  <c r="W56" i="35"/>
  <c r="B57" i="35"/>
  <c r="C57" i="35"/>
  <c r="D57" i="35"/>
  <c r="E57" i="35"/>
  <c r="F57" i="35"/>
  <c r="G57" i="35"/>
  <c r="H57" i="35"/>
  <c r="I57" i="35"/>
  <c r="J57" i="35"/>
  <c r="K57" i="35"/>
  <c r="L57" i="35"/>
  <c r="M57" i="35"/>
  <c r="N57" i="35"/>
  <c r="O57" i="35"/>
  <c r="P57" i="35"/>
  <c r="Q57" i="35"/>
  <c r="R57" i="35"/>
  <c r="S57" i="35"/>
  <c r="T57" i="35"/>
  <c r="U57" i="35"/>
  <c r="V57" i="35"/>
  <c r="W57" i="35"/>
  <c r="B58" i="35"/>
  <c r="C58" i="35"/>
  <c r="D58" i="35"/>
  <c r="E58" i="35"/>
  <c r="F58" i="35"/>
  <c r="G58" i="35"/>
  <c r="H58" i="35"/>
  <c r="I58" i="35"/>
  <c r="J58" i="35"/>
  <c r="K58" i="35"/>
  <c r="L58" i="35"/>
  <c r="M58" i="35"/>
  <c r="N58" i="35"/>
  <c r="O58" i="35"/>
  <c r="P58" i="35"/>
  <c r="Q58" i="35"/>
  <c r="R58" i="35"/>
  <c r="S58" i="35"/>
  <c r="T58" i="35"/>
  <c r="U58" i="35"/>
  <c r="V58" i="35"/>
  <c r="W58" i="35"/>
  <c r="B59" i="35"/>
  <c r="C59" i="35"/>
  <c r="D59" i="35"/>
  <c r="E59" i="35"/>
  <c r="F59" i="35"/>
  <c r="G59" i="35"/>
  <c r="H59" i="35"/>
  <c r="I59" i="35"/>
  <c r="J59" i="35"/>
  <c r="K59" i="35"/>
  <c r="L59" i="35"/>
  <c r="M59" i="35"/>
  <c r="N59" i="35"/>
  <c r="O59" i="35"/>
  <c r="P59" i="35"/>
  <c r="Q59" i="35"/>
  <c r="R59" i="35"/>
  <c r="S59" i="35"/>
  <c r="T59" i="35"/>
  <c r="U59" i="35"/>
  <c r="V59" i="35"/>
  <c r="W59" i="35"/>
  <c r="B60" i="35"/>
  <c r="C60" i="35"/>
  <c r="D60" i="35"/>
  <c r="E60" i="35"/>
  <c r="F60" i="35"/>
  <c r="G60" i="35"/>
  <c r="H60" i="35"/>
  <c r="I60" i="35"/>
  <c r="J60" i="35"/>
  <c r="K60" i="35"/>
  <c r="L60" i="35"/>
  <c r="M60" i="35"/>
  <c r="N60" i="35"/>
  <c r="O60" i="35"/>
  <c r="P60" i="35"/>
  <c r="Q60" i="35"/>
  <c r="R60" i="35"/>
  <c r="S60" i="35"/>
  <c r="T60" i="35"/>
  <c r="U60" i="35"/>
  <c r="V60" i="35"/>
  <c r="W60" i="35"/>
  <c r="B61" i="35"/>
  <c r="C61" i="35"/>
  <c r="D61" i="35"/>
  <c r="E61" i="35"/>
  <c r="F61" i="35"/>
  <c r="G61" i="35"/>
  <c r="H61" i="35"/>
  <c r="I61" i="35"/>
  <c r="J61" i="35"/>
  <c r="K61" i="35"/>
  <c r="L61" i="35"/>
  <c r="M61" i="35"/>
  <c r="N61" i="35"/>
  <c r="O61" i="35"/>
  <c r="P61" i="35"/>
  <c r="Q61" i="35"/>
  <c r="R61" i="35"/>
  <c r="S61" i="35"/>
  <c r="T61" i="35"/>
  <c r="U61" i="35"/>
  <c r="V61" i="35"/>
  <c r="W61" i="35"/>
  <c r="B62" i="35"/>
  <c r="C62" i="35"/>
  <c r="D62" i="35"/>
  <c r="E62" i="35"/>
  <c r="F62" i="35"/>
  <c r="G62" i="35"/>
  <c r="H62" i="35"/>
  <c r="I62" i="35"/>
  <c r="J62" i="35"/>
  <c r="K62" i="35"/>
  <c r="L62" i="35"/>
  <c r="M62" i="35"/>
  <c r="N62" i="35"/>
  <c r="O62" i="35"/>
  <c r="P62" i="35"/>
  <c r="Q62" i="35"/>
  <c r="R62" i="35"/>
  <c r="S62" i="35"/>
  <c r="T62" i="35"/>
  <c r="U62" i="35"/>
  <c r="V62" i="35"/>
  <c r="W62" i="35"/>
  <c r="B63" i="35"/>
  <c r="C63" i="35"/>
  <c r="D63" i="35"/>
  <c r="E63" i="35"/>
  <c r="F63" i="35"/>
  <c r="G63" i="35"/>
  <c r="H63" i="35"/>
  <c r="I63" i="35"/>
  <c r="J63" i="35"/>
  <c r="K63" i="35"/>
  <c r="L63" i="35"/>
  <c r="M63" i="35"/>
  <c r="N63" i="35"/>
  <c r="O63" i="35"/>
  <c r="P63" i="35"/>
  <c r="Q63" i="35"/>
  <c r="R63" i="35"/>
  <c r="S63" i="35"/>
  <c r="T63" i="35"/>
  <c r="U63" i="35"/>
  <c r="V63" i="35"/>
  <c r="W63" i="35"/>
  <c r="B64" i="35"/>
  <c r="C64" i="35"/>
  <c r="D64" i="35"/>
  <c r="E64" i="35"/>
  <c r="F64" i="35"/>
  <c r="G64" i="35"/>
  <c r="H64" i="35"/>
  <c r="I64" i="35"/>
  <c r="J64" i="35"/>
  <c r="K64" i="35"/>
  <c r="L64" i="35"/>
  <c r="M64" i="35"/>
  <c r="N64" i="35"/>
  <c r="O64" i="35"/>
  <c r="P64" i="35"/>
  <c r="Q64" i="35"/>
  <c r="R64" i="35"/>
  <c r="S64" i="35"/>
  <c r="T64" i="35"/>
  <c r="U64" i="35"/>
  <c r="V64" i="35"/>
  <c r="W64" i="35"/>
  <c r="B65" i="35"/>
  <c r="C65" i="35"/>
  <c r="D65" i="35"/>
  <c r="E65" i="35"/>
  <c r="F65" i="35"/>
  <c r="G65" i="35"/>
  <c r="H65" i="35"/>
  <c r="I65" i="35"/>
  <c r="J65" i="35"/>
  <c r="K65" i="35"/>
  <c r="L65" i="35"/>
  <c r="M65" i="35"/>
  <c r="N65" i="35"/>
  <c r="O65" i="35"/>
  <c r="P65" i="35"/>
  <c r="Q65" i="35"/>
  <c r="R65" i="35"/>
  <c r="S65" i="35"/>
  <c r="T65" i="35"/>
  <c r="U65" i="35"/>
  <c r="V65" i="35"/>
  <c r="W65" i="35"/>
  <c r="B66" i="35"/>
  <c r="C66" i="35"/>
  <c r="D66" i="35"/>
  <c r="E66" i="35"/>
  <c r="F66" i="35"/>
  <c r="G66" i="35"/>
  <c r="H66" i="35"/>
  <c r="I66" i="35"/>
  <c r="J66" i="35"/>
  <c r="K66" i="35"/>
  <c r="L66" i="35"/>
  <c r="M66" i="35"/>
  <c r="N66" i="35"/>
  <c r="O66" i="35"/>
  <c r="P66" i="35"/>
  <c r="Q66" i="35"/>
  <c r="R66" i="35"/>
  <c r="S66" i="35"/>
  <c r="T66" i="35"/>
  <c r="U66" i="35"/>
  <c r="V66" i="35"/>
  <c r="W66" i="35"/>
  <c r="B67" i="35"/>
  <c r="C67" i="35"/>
  <c r="D67" i="35"/>
  <c r="E67" i="35"/>
  <c r="F67" i="35"/>
  <c r="G67" i="35"/>
  <c r="H67" i="35"/>
  <c r="I67" i="35"/>
  <c r="J67" i="35"/>
  <c r="K67" i="35"/>
  <c r="L67" i="35"/>
  <c r="M67" i="35"/>
  <c r="N67" i="35"/>
  <c r="O67" i="35"/>
  <c r="P67" i="35"/>
  <c r="Q67" i="35"/>
  <c r="R67" i="35"/>
  <c r="S67" i="35"/>
  <c r="T67" i="35"/>
  <c r="U67" i="35"/>
  <c r="V67" i="35"/>
  <c r="W67" i="35"/>
  <c r="B68" i="35"/>
  <c r="C68" i="35"/>
  <c r="D68" i="35"/>
  <c r="E68" i="35"/>
  <c r="F68" i="35"/>
  <c r="G68" i="35"/>
  <c r="H68" i="35"/>
  <c r="I68" i="35"/>
  <c r="J68" i="35"/>
  <c r="K68" i="35"/>
  <c r="L68" i="35"/>
  <c r="M68" i="35"/>
  <c r="N68" i="35"/>
  <c r="O68" i="35"/>
  <c r="P68" i="35"/>
  <c r="Q68" i="35"/>
  <c r="R68" i="35"/>
  <c r="S68" i="35"/>
  <c r="T68" i="35"/>
  <c r="U68" i="35"/>
  <c r="V68" i="35"/>
  <c r="W68" i="35"/>
  <c r="B69" i="35"/>
  <c r="C69" i="35"/>
  <c r="D69" i="35"/>
  <c r="E69" i="35"/>
  <c r="F69" i="35"/>
  <c r="G69" i="35"/>
  <c r="H69" i="35"/>
  <c r="I69" i="35"/>
  <c r="J69" i="35"/>
  <c r="K69" i="35"/>
  <c r="L69" i="35"/>
  <c r="M69" i="35"/>
  <c r="N69" i="35"/>
  <c r="O69" i="35"/>
  <c r="P69" i="35"/>
  <c r="Q69" i="35"/>
  <c r="R69" i="35"/>
  <c r="S69" i="35"/>
  <c r="T69" i="35"/>
  <c r="U69" i="35"/>
  <c r="V69" i="35"/>
  <c r="W69" i="35"/>
  <c r="B70" i="35"/>
  <c r="C70" i="35"/>
  <c r="D70" i="35"/>
  <c r="E70" i="35"/>
  <c r="F70" i="35"/>
  <c r="G70" i="35"/>
  <c r="H70" i="35"/>
  <c r="I70" i="35"/>
  <c r="J70" i="35"/>
  <c r="K70" i="35"/>
  <c r="L70" i="35"/>
  <c r="M70" i="35"/>
  <c r="N70" i="35"/>
  <c r="O70" i="35"/>
  <c r="P70" i="35"/>
  <c r="Q70" i="35"/>
  <c r="R70" i="35"/>
  <c r="S70" i="35"/>
  <c r="T70" i="35"/>
  <c r="U70" i="35"/>
  <c r="V70" i="35"/>
  <c r="W70" i="35"/>
  <c r="B71" i="35"/>
  <c r="C71" i="35"/>
  <c r="D71" i="35"/>
  <c r="E71" i="35"/>
  <c r="F71" i="35"/>
  <c r="G71" i="35"/>
  <c r="H71" i="35"/>
  <c r="I71" i="35"/>
  <c r="J71" i="35"/>
  <c r="K71" i="35"/>
  <c r="L71" i="35"/>
  <c r="M71" i="35"/>
  <c r="N71" i="35"/>
  <c r="O71" i="35"/>
  <c r="P71" i="35"/>
  <c r="Q71" i="35"/>
  <c r="R71" i="35"/>
  <c r="S71" i="35"/>
  <c r="T71" i="35"/>
  <c r="U71" i="35"/>
  <c r="V71" i="35"/>
  <c r="W71" i="35"/>
  <c r="B72" i="35"/>
  <c r="C72" i="35"/>
  <c r="D72" i="35"/>
  <c r="E72" i="35"/>
  <c r="F72" i="35"/>
  <c r="G72" i="35"/>
  <c r="H72" i="35"/>
  <c r="I72" i="35"/>
  <c r="J72" i="35"/>
  <c r="K72" i="35"/>
  <c r="L72" i="35"/>
  <c r="M72" i="35"/>
  <c r="N72" i="35"/>
  <c r="O72" i="35"/>
  <c r="P72" i="35"/>
  <c r="Q72" i="35"/>
  <c r="R72" i="35"/>
  <c r="S72" i="35"/>
  <c r="T72" i="35"/>
  <c r="U72" i="35"/>
  <c r="V72" i="35"/>
  <c r="W72" i="35"/>
  <c r="B73" i="35"/>
  <c r="C73" i="35"/>
  <c r="D73" i="35"/>
  <c r="E73" i="35"/>
  <c r="F73" i="35"/>
  <c r="G73" i="35"/>
  <c r="H73" i="35"/>
  <c r="I73" i="35"/>
  <c r="J73" i="35"/>
  <c r="K73" i="35"/>
  <c r="L73" i="35"/>
  <c r="M73" i="35"/>
  <c r="N73" i="35"/>
  <c r="O73" i="35"/>
  <c r="P73" i="35"/>
  <c r="Q73" i="35"/>
  <c r="R73" i="35"/>
  <c r="S73" i="35"/>
  <c r="T73" i="35"/>
  <c r="U73" i="35"/>
  <c r="V73" i="35"/>
  <c r="W73" i="35"/>
  <c r="B74" i="35"/>
  <c r="C74" i="35"/>
  <c r="D74" i="35"/>
  <c r="E74" i="35"/>
  <c r="F74" i="35"/>
  <c r="G74" i="35"/>
  <c r="H74" i="35"/>
  <c r="I74" i="35"/>
  <c r="J74" i="35"/>
  <c r="K74" i="35"/>
  <c r="L74" i="35"/>
  <c r="M74" i="35"/>
  <c r="N74" i="35"/>
  <c r="O74" i="35"/>
  <c r="P74" i="35"/>
  <c r="Q74" i="35"/>
  <c r="R74" i="35"/>
  <c r="S74" i="35"/>
  <c r="T74" i="35"/>
  <c r="U74" i="35"/>
  <c r="V74" i="35"/>
  <c r="W74" i="35"/>
  <c r="B75" i="35"/>
  <c r="C75" i="35"/>
  <c r="D75" i="35"/>
  <c r="E75" i="35"/>
  <c r="F75" i="35"/>
  <c r="G75" i="35"/>
  <c r="H75" i="35"/>
  <c r="I75" i="35"/>
  <c r="J75" i="35"/>
  <c r="K75" i="35"/>
  <c r="L75" i="35"/>
  <c r="M75" i="35"/>
  <c r="N75" i="35"/>
  <c r="O75" i="35"/>
  <c r="P75" i="35"/>
  <c r="Q75" i="35"/>
  <c r="R75" i="35"/>
  <c r="S75" i="35"/>
  <c r="T75" i="35"/>
  <c r="U75" i="35"/>
  <c r="V75" i="35"/>
  <c r="W75" i="35"/>
  <c r="B76" i="35"/>
  <c r="C76" i="35"/>
  <c r="D76" i="35"/>
  <c r="E76" i="35"/>
  <c r="F76" i="35"/>
  <c r="G76" i="35"/>
  <c r="H76" i="35"/>
  <c r="I76" i="35"/>
  <c r="J76" i="35"/>
  <c r="K76" i="35"/>
  <c r="L76" i="35"/>
  <c r="M76" i="35"/>
  <c r="N76" i="35"/>
  <c r="O76" i="35"/>
  <c r="P76" i="35"/>
  <c r="Q76" i="35"/>
  <c r="R76" i="35"/>
  <c r="S76" i="35"/>
  <c r="T76" i="35"/>
  <c r="U76" i="35"/>
  <c r="V76" i="35"/>
  <c r="W76" i="35"/>
  <c r="B77" i="35"/>
  <c r="C77" i="35"/>
  <c r="D77" i="35"/>
  <c r="E77" i="35"/>
  <c r="F77" i="35"/>
  <c r="G77" i="35"/>
  <c r="H77" i="35"/>
  <c r="I77" i="35"/>
  <c r="J77" i="35"/>
  <c r="K77" i="35"/>
  <c r="L77" i="35"/>
  <c r="M77" i="35"/>
  <c r="N77" i="35"/>
  <c r="O77" i="35"/>
  <c r="P77" i="35"/>
  <c r="Q77" i="35"/>
  <c r="R77" i="35"/>
  <c r="S77" i="35"/>
  <c r="T77" i="35"/>
  <c r="U77" i="35"/>
  <c r="V77" i="35"/>
  <c r="W77" i="35"/>
  <c r="B78" i="35"/>
  <c r="C78" i="35"/>
  <c r="D78" i="35"/>
  <c r="E78" i="35"/>
  <c r="F78" i="35"/>
  <c r="G78" i="35"/>
  <c r="H78" i="35"/>
  <c r="I78" i="35"/>
  <c r="J78" i="35"/>
  <c r="K78" i="35"/>
  <c r="L78" i="35"/>
  <c r="M78" i="35"/>
  <c r="N78" i="35"/>
  <c r="O78" i="35"/>
  <c r="P78" i="35"/>
  <c r="Q78" i="35"/>
  <c r="R78" i="35"/>
  <c r="S78" i="35"/>
  <c r="T78" i="35"/>
  <c r="U78" i="35"/>
  <c r="V78" i="35"/>
  <c r="W78" i="35"/>
  <c r="B79" i="35"/>
  <c r="C79" i="35"/>
  <c r="D79" i="35"/>
  <c r="E79" i="35"/>
  <c r="F79" i="35"/>
  <c r="G79" i="35"/>
  <c r="H79" i="35"/>
  <c r="I79" i="35"/>
  <c r="J79" i="35"/>
  <c r="K79" i="35"/>
  <c r="L79" i="35"/>
  <c r="M79" i="35"/>
  <c r="N79" i="35"/>
  <c r="O79" i="35"/>
  <c r="P79" i="35"/>
  <c r="Q79" i="35"/>
  <c r="R79" i="35"/>
  <c r="S79" i="35"/>
  <c r="T79" i="35"/>
  <c r="U79" i="35"/>
  <c r="V79" i="35"/>
  <c r="W79" i="35"/>
  <c r="B80" i="35"/>
  <c r="C80" i="35"/>
  <c r="D80" i="35"/>
  <c r="E80" i="35"/>
  <c r="F80" i="35"/>
  <c r="G80" i="35"/>
  <c r="H80" i="35"/>
  <c r="I80" i="35"/>
  <c r="J80" i="35"/>
  <c r="K80" i="35"/>
  <c r="L80" i="35"/>
  <c r="M80" i="35"/>
  <c r="N80" i="35"/>
  <c r="O80" i="35"/>
  <c r="P80" i="35"/>
  <c r="Q80" i="35"/>
  <c r="R80" i="35"/>
  <c r="S80" i="35"/>
  <c r="T80" i="35"/>
  <c r="U80" i="35"/>
  <c r="V80" i="35"/>
  <c r="W80" i="35"/>
  <c r="B81" i="35"/>
  <c r="C81" i="35"/>
  <c r="D81" i="35"/>
  <c r="E81" i="35"/>
  <c r="F81" i="35"/>
  <c r="G81" i="35"/>
  <c r="H81" i="35"/>
  <c r="I81" i="35"/>
  <c r="J81" i="35"/>
  <c r="K81" i="35"/>
  <c r="L81" i="35"/>
  <c r="M81" i="35"/>
  <c r="N81" i="35"/>
  <c r="O81" i="35"/>
  <c r="P81" i="35"/>
  <c r="Q81" i="35"/>
  <c r="R81" i="35"/>
  <c r="S81" i="35"/>
  <c r="T81" i="35"/>
  <c r="U81" i="35"/>
  <c r="V81" i="35"/>
  <c r="W81" i="35"/>
  <c r="B82" i="35"/>
  <c r="C82" i="35"/>
  <c r="D82" i="35"/>
  <c r="E82" i="35"/>
  <c r="F82" i="35"/>
  <c r="G82" i="35"/>
  <c r="H82" i="35"/>
  <c r="I82" i="35"/>
  <c r="J82" i="35"/>
  <c r="K82" i="35"/>
  <c r="L82" i="35"/>
  <c r="M82" i="35"/>
  <c r="N82" i="35"/>
  <c r="O82" i="35"/>
  <c r="P82" i="35"/>
  <c r="Q82" i="35"/>
  <c r="R82" i="35"/>
  <c r="S82" i="35"/>
  <c r="T82" i="35"/>
  <c r="U82" i="35"/>
  <c r="V82" i="35"/>
  <c r="W82" i="35"/>
  <c r="B83" i="35"/>
  <c r="C83" i="35"/>
  <c r="D83" i="35"/>
  <c r="E83" i="35"/>
  <c r="F83" i="35"/>
  <c r="G83" i="35"/>
  <c r="H83" i="35"/>
  <c r="I83" i="35"/>
  <c r="J83" i="35"/>
  <c r="K83" i="35"/>
  <c r="L83" i="35"/>
  <c r="M83" i="35"/>
  <c r="N83" i="35"/>
  <c r="O83" i="35"/>
  <c r="P83" i="35"/>
  <c r="Q83" i="35"/>
  <c r="R83" i="35"/>
  <c r="S83" i="35"/>
  <c r="T83" i="35"/>
  <c r="U83" i="35"/>
  <c r="V83" i="35"/>
  <c r="W83" i="35"/>
  <c r="B84" i="35"/>
  <c r="C84" i="35"/>
  <c r="D84" i="35"/>
  <c r="E84" i="35"/>
  <c r="F84" i="35"/>
  <c r="G84" i="35"/>
  <c r="H84" i="35"/>
  <c r="I84" i="35"/>
  <c r="J84" i="35"/>
  <c r="K84" i="35"/>
  <c r="L84" i="35"/>
  <c r="M84" i="35"/>
  <c r="N84" i="35"/>
  <c r="O84" i="35"/>
  <c r="P84" i="35"/>
  <c r="Q84" i="35"/>
  <c r="R84" i="35"/>
  <c r="S84" i="35"/>
  <c r="T84" i="35"/>
  <c r="U84" i="35"/>
  <c r="V84" i="35"/>
  <c r="W84" i="35"/>
  <c r="B85" i="35"/>
  <c r="C85" i="35"/>
  <c r="D85" i="35"/>
  <c r="E85" i="35"/>
  <c r="F85" i="35"/>
  <c r="G85" i="35"/>
  <c r="H85" i="35"/>
  <c r="I85" i="35"/>
  <c r="J85" i="35"/>
  <c r="K85" i="35"/>
  <c r="L85" i="35"/>
  <c r="M85" i="35"/>
  <c r="N85" i="35"/>
  <c r="O85" i="35"/>
  <c r="P85" i="35"/>
  <c r="Q85" i="35"/>
  <c r="R85" i="35"/>
  <c r="S85" i="35"/>
  <c r="T85" i="35"/>
  <c r="U85" i="35"/>
  <c r="V85" i="35"/>
  <c r="W85" i="35"/>
  <c r="B86" i="35"/>
  <c r="C86" i="35"/>
  <c r="D86" i="35"/>
  <c r="E86" i="35"/>
  <c r="F86" i="35"/>
  <c r="G86" i="35"/>
  <c r="H86" i="35"/>
  <c r="I86" i="35"/>
  <c r="J86" i="35"/>
  <c r="K86" i="35"/>
  <c r="L86" i="35"/>
  <c r="M86" i="35"/>
  <c r="N86" i="35"/>
  <c r="O86" i="35"/>
  <c r="P86" i="35"/>
  <c r="Q86" i="35"/>
  <c r="R86" i="35"/>
  <c r="S86" i="35"/>
  <c r="T86" i="35"/>
  <c r="U86" i="35"/>
  <c r="V86" i="35"/>
  <c r="W86" i="35"/>
  <c r="B87" i="35"/>
  <c r="C87" i="35"/>
  <c r="D87" i="35"/>
  <c r="E87" i="35"/>
  <c r="F87" i="35"/>
  <c r="G87" i="35"/>
  <c r="H87" i="35"/>
  <c r="I87" i="35"/>
  <c r="J87" i="35"/>
  <c r="K87" i="35"/>
  <c r="L87" i="35"/>
  <c r="M87" i="35"/>
  <c r="N87" i="35"/>
  <c r="O87" i="35"/>
  <c r="P87" i="35"/>
  <c r="Q87" i="35"/>
  <c r="R87" i="35"/>
  <c r="S87" i="35"/>
  <c r="T87" i="35"/>
  <c r="U87" i="35"/>
  <c r="V87" i="35"/>
  <c r="W87" i="35"/>
  <c r="B88" i="35"/>
  <c r="C88" i="35"/>
  <c r="D88" i="35"/>
  <c r="E88" i="35"/>
  <c r="F88" i="35"/>
  <c r="G88" i="35"/>
  <c r="H88" i="35"/>
  <c r="I88" i="35"/>
  <c r="J88" i="35"/>
  <c r="K88" i="35"/>
  <c r="L88" i="35"/>
  <c r="M88" i="35"/>
  <c r="N88" i="35"/>
  <c r="O88" i="35"/>
  <c r="P88" i="35"/>
  <c r="Q88" i="35"/>
  <c r="R88" i="35"/>
  <c r="S88" i="35"/>
  <c r="T88" i="35"/>
  <c r="U88" i="35"/>
  <c r="V88" i="35"/>
  <c r="W88" i="35"/>
  <c r="B89" i="35"/>
  <c r="C89" i="35"/>
  <c r="D89" i="35"/>
  <c r="E89" i="35"/>
  <c r="F89" i="35"/>
  <c r="G89" i="35"/>
  <c r="H89" i="35"/>
  <c r="I89" i="35"/>
  <c r="J89" i="35"/>
  <c r="K89" i="35"/>
  <c r="L89" i="35"/>
  <c r="M89" i="35"/>
  <c r="N89" i="35"/>
  <c r="O89" i="35"/>
  <c r="P89" i="35"/>
  <c r="Q89" i="35"/>
  <c r="R89" i="35"/>
  <c r="S89" i="35"/>
  <c r="T89" i="35"/>
  <c r="U89" i="35"/>
  <c r="V89" i="35"/>
  <c r="W89" i="35"/>
  <c r="B90" i="35"/>
  <c r="C90" i="35"/>
  <c r="D90" i="35"/>
  <c r="E90" i="35"/>
  <c r="F90" i="35"/>
  <c r="G90" i="35"/>
  <c r="H90" i="35"/>
  <c r="I90" i="35"/>
  <c r="J90" i="35"/>
  <c r="K90" i="35"/>
  <c r="L90" i="35"/>
  <c r="M90" i="35"/>
  <c r="N90" i="35"/>
  <c r="O90" i="35"/>
  <c r="P90" i="35"/>
  <c r="Q90" i="35"/>
  <c r="R90" i="35"/>
  <c r="S90" i="35"/>
  <c r="T90" i="35"/>
  <c r="U90" i="35"/>
  <c r="V90" i="35"/>
  <c r="W90" i="35"/>
  <c r="B91" i="35"/>
  <c r="C91" i="35"/>
  <c r="D91" i="35"/>
  <c r="E91" i="35"/>
  <c r="F91" i="35"/>
  <c r="G91" i="35"/>
  <c r="H91" i="35"/>
  <c r="I91" i="35"/>
  <c r="J91" i="35"/>
  <c r="K91" i="35"/>
  <c r="L91" i="35"/>
  <c r="M91" i="35"/>
  <c r="N91" i="35"/>
  <c r="O91" i="35"/>
  <c r="P91" i="35"/>
  <c r="Q91" i="35"/>
  <c r="R91" i="35"/>
  <c r="S91" i="35"/>
  <c r="T91" i="35"/>
  <c r="U91" i="35"/>
  <c r="V91" i="35"/>
  <c r="W91" i="35"/>
  <c r="B92" i="35"/>
  <c r="C92" i="35"/>
  <c r="D92" i="35"/>
  <c r="E92" i="35"/>
  <c r="F92" i="35"/>
  <c r="G92" i="35"/>
  <c r="H92" i="35"/>
  <c r="I92" i="35"/>
  <c r="J92" i="35"/>
  <c r="K92" i="35"/>
  <c r="L92" i="35"/>
  <c r="M92" i="35"/>
  <c r="N92" i="35"/>
  <c r="O92" i="35"/>
  <c r="P92" i="35"/>
  <c r="Q92" i="35"/>
  <c r="R92" i="35"/>
  <c r="S92" i="35"/>
  <c r="T92" i="35"/>
  <c r="U92" i="35"/>
  <c r="V92" i="35"/>
  <c r="W92" i="35"/>
  <c r="B93" i="35"/>
  <c r="C93" i="35"/>
  <c r="D93" i="35"/>
  <c r="E93" i="35"/>
  <c r="F93" i="35"/>
  <c r="G93" i="35"/>
  <c r="H93" i="35"/>
  <c r="I93" i="35"/>
  <c r="J93" i="35"/>
  <c r="K93" i="35"/>
  <c r="L93" i="35"/>
  <c r="M93" i="35"/>
  <c r="N93" i="35"/>
  <c r="O93" i="35"/>
  <c r="P93" i="35"/>
  <c r="Q93" i="35"/>
  <c r="R93" i="35"/>
  <c r="S93" i="35"/>
  <c r="T93" i="35"/>
  <c r="U93" i="35"/>
  <c r="V93" i="35"/>
  <c r="W93" i="35"/>
  <c r="B94" i="35"/>
  <c r="C94" i="35"/>
  <c r="D94" i="35"/>
  <c r="E94" i="35"/>
  <c r="F94" i="35"/>
  <c r="G94" i="35"/>
  <c r="H94" i="35"/>
  <c r="I94" i="35"/>
  <c r="J94" i="35"/>
  <c r="K94" i="35"/>
  <c r="L94" i="35"/>
  <c r="M94" i="35"/>
  <c r="N94" i="35"/>
  <c r="O94" i="35"/>
  <c r="P94" i="35"/>
  <c r="Q94" i="35"/>
  <c r="R94" i="35"/>
  <c r="S94" i="35"/>
  <c r="T94" i="35"/>
  <c r="U94" i="35"/>
  <c r="V94" i="35"/>
  <c r="W94" i="35"/>
  <c r="B95" i="35"/>
  <c r="C95" i="35"/>
  <c r="D95" i="35"/>
  <c r="E95" i="35"/>
  <c r="F95" i="35"/>
  <c r="G95" i="35"/>
  <c r="H95" i="35"/>
  <c r="I95" i="35"/>
  <c r="J95" i="35"/>
  <c r="K95" i="35"/>
  <c r="L95" i="35"/>
  <c r="M95" i="35"/>
  <c r="N95" i="35"/>
  <c r="O95" i="35"/>
  <c r="P95" i="35"/>
  <c r="Q95" i="35"/>
  <c r="R95" i="35"/>
  <c r="S95" i="35"/>
  <c r="T95" i="35"/>
  <c r="U95" i="35"/>
  <c r="V95" i="35"/>
  <c r="W95" i="35"/>
  <c r="B96" i="35"/>
  <c r="C96" i="35"/>
  <c r="D96" i="35"/>
  <c r="E96" i="35"/>
  <c r="F96" i="35"/>
  <c r="G96" i="35"/>
  <c r="H96" i="35"/>
  <c r="I96" i="35"/>
  <c r="J96" i="35"/>
  <c r="K96" i="35"/>
  <c r="L96" i="35"/>
  <c r="M96" i="35"/>
  <c r="N96" i="35"/>
  <c r="O96" i="35"/>
  <c r="P96" i="35"/>
  <c r="Q96" i="35"/>
  <c r="R96" i="35"/>
  <c r="S96" i="35"/>
  <c r="T96" i="35"/>
  <c r="U96" i="35"/>
  <c r="V96" i="35"/>
  <c r="W96" i="35"/>
  <c r="B97" i="35"/>
  <c r="C97" i="35"/>
  <c r="D97" i="35"/>
  <c r="E97" i="35"/>
  <c r="F97" i="35"/>
  <c r="G97" i="35"/>
  <c r="H97" i="35"/>
  <c r="I97" i="35"/>
  <c r="J97" i="35"/>
  <c r="K97" i="35"/>
  <c r="L97" i="35"/>
  <c r="M97" i="35"/>
  <c r="N97" i="35"/>
  <c r="O97" i="35"/>
  <c r="P97" i="35"/>
  <c r="Q97" i="35"/>
  <c r="R97" i="35"/>
  <c r="S97" i="35"/>
  <c r="T97" i="35"/>
  <c r="U97" i="35"/>
  <c r="V97" i="35"/>
  <c r="W97" i="35"/>
  <c r="B98" i="35"/>
  <c r="C98" i="35"/>
  <c r="D98" i="35"/>
  <c r="E98" i="35"/>
  <c r="F98" i="35"/>
  <c r="G98" i="35"/>
  <c r="H98" i="35"/>
  <c r="I98" i="35"/>
  <c r="J98" i="35"/>
  <c r="K98" i="35"/>
  <c r="L98" i="35"/>
  <c r="M98" i="35"/>
  <c r="N98" i="35"/>
  <c r="O98" i="35"/>
  <c r="P98" i="35"/>
  <c r="Q98" i="35"/>
  <c r="R98" i="35"/>
  <c r="S98" i="35"/>
  <c r="T98" i="35"/>
  <c r="U98" i="35"/>
  <c r="V98" i="35"/>
  <c r="W98" i="35"/>
  <c r="B99" i="35"/>
  <c r="C99" i="35"/>
  <c r="D99" i="35"/>
  <c r="E99" i="35"/>
  <c r="F99" i="35"/>
  <c r="G99" i="35"/>
  <c r="H99" i="35"/>
  <c r="I99" i="35"/>
  <c r="J99" i="35"/>
  <c r="K99" i="35"/>
  <c r="L99" i="35"/>
  <c r="M99" i="35"/>
  <c r="N99" i="35"/>
  <c r="O99" i="35"/>
  <c r="P99" i="35"/>
  <c r="Q99" i="35"/>
  <c r="R99" i="35"/>
  <c r="S99" i="35"/>
  <c r="T99" i="35"/>
  <c r="U99" i="35"/>
  <c r="V99" i="35"/>
  <c r="W99" i="35"/>
  <c r="B100" i="35"/>
  <c r="C100" i="35"/>
  <c r="D100" i="35"/>
  <c r="E100" i="35"/>
  <c r="F100" i="35"/>
  <c r="G100" i="35"/>
  <c r="H100" i="35"/>
  <c r="I100" i="35"/>
  <c r="J100" i="35"/>
  <c r="K100" i="35"/>
  <c r="L100" i="35"/>
  <c r="M100" i="35"/>
  <c r="N100" i="35"/>
  <c r="O100" i="35"/>
  <c r="P100" i="35"/>
  <c r="Q100" i="35"/>
  <c r="R100" i="35"/>
  <c r="S100" i="35"/>
  <c r="T100" i="35"/>
  <c r="U100" i="35"/>
  <c r="V100" i="35"/>
  <c r="W100" i="35"/>
  <c r="B101" i="35"/>
  <c r="C101" i="35"/>
  <c r="D101" i="35"/>
  <c r="E101" i="35"/>
  <c r="F101" i="35"/>
  <c r="G101" i="35"/>
  <c r="H101" i="35"/>
  <c r="I101" i="35"/>
  <c r="J101" i="35"/>
  <c r="K101" i="35"/>
  <c r="L101" i="35"/>
  <c r="M101" i="35"/>
  <c r="N101" i="35"/>
  <c r="O101" i="35"/>
  <c r="P101" i="35"/>
  <c r="Q101" i="35"/>
  <c r="R101" i="35"/>
  <c r="S101" i="35"/>
  <c r="T101" i="35"/>
  <c r="U101" i="35"/>
  <c r="V101" i="35"/>
  <c r="W101" i="35"/>
  <c r="B102" i="35"/>
  <c r="C102" i="35"/>
  <c r="D102" i="35"/>
  <c r="E102" i="35"/>
  <c r="F102" i="35"/>
  <c r="G102" i="35"/>
  <c r="H102" i="35"/>
  <c r="I102" i="35"/>
  <c r="J102" i="35"/>
  <c r="K102" i="35"/>
  <c r="L102" i="35"/>
  <c r="M102" i="35"/>
  <c r="N102" i="35"/>
  <c r="O102" i="35"/>
  <c r="P102" i="35"/>
  <c r="Q102" i="35"/>
  <c r="R102" i="35"/>
  <c r="S102" i="35"/>
  <c r="T102" i="35"/>
  <c r="U102" i="35"/>
  <c r="V102" i="35"/>
  <c r="W102" i="35"/>
  <c r="B103" i="35"/>
  <c r="C103" i="35"/>
  <c r="D103" i="35"/>
  <c r="E103" i="35"/>
  <c r="F103" i="35"/>
  <c r="G103" i="35"/>
  <c r="H103" i="35"/>
  <c r="I103" i="35"/>
  <c r="J103" i="35"/>
  <c r="K103" i="35"/>
  <c r="L103" i="35"/>
  <c r="M103" i="35"/>
  <c r="N103" i="35"/>
  <c r="O103" i="35"/>
  <c r="P103" i="35"/>
  <c r="Q103" i="35"/>
  <c r="R103" i="35"/>
  <c r="S103" i="35"/>
  <c r="T103" i="35"/>
  <c r="U103" i="35"/>
  <c r="V103" i="35"/>
  <c r="W103" i="35"/>
  <c r="B104" i="35"/>
  <c r="C104" i="35"/>
  <c r="D104" i="35"/>
  <c r="E104" i="35"/>
  <c r="F104" i="35"/>
  <c r="G104" i="35"/>
  <c r="H104" i="35"/>
  <c r="I104" i="35"/>
  <c r="J104" i="35"/>
  <c r="K104" i="35"/>
  <c r="L104" i="35"/>
  <c r="M104" i="35"/>
  <c r="N104" i="35"/>
  <c r="O104" i="35"/>
  <c r="P104" i="35"/>
  <c r="Q104" i="35"/>
  <c r="R104" i="35"/>
  <c r="S104" i="35"/>
  <c r="T104" i="35"/>
  <c r="U104" i="35"/>
  <c r="V104" i="35"/>
  <c r="W104" i="35"/>
  <c r="B105" i="35"/>
  <c r="C105" i="35"/>
  <c r="D105" i="35"/>
  <c r="E105" i="35"/>
  <c r="F105" i="35"/>
  <c r="G105" i="35"/>
  <c r="H105" i="35"/>
  <c r="I105" i="35"/>
  <c r="J105" i="35"/>
  <c r="K105" i="35"/>
  <c r="L105" i="35"/>
  <c r="M105" i="35"/>
  <c r="N105" i="35"/>
  <c r="O105" i="35"/>
  <c r="P105" i="35"/>
  <c r="Q105" i="35"/>
  <c r="R105" i="35"/>
  <c r="S105" i="35"/>
  <c r="T105" i="35"/>
  <c r="U105" i="35"/>
  <c r="V105" i="35"/>
  <c r="W105" i="35"/>
  <c r="B106" i="35"/>
  <c r="C106" i="35"/>
  <c r="D106" i="35"/>
  <c r="E106" i="35"/>
  <c r="F106" i="35"/>
  <c r="G106" i="35"/>
  <c r="H106" i="35"/>
  <c r="I106" i="35"/>
  <c r="J106" i="35"/>
  <c r="K106" i="35"/>
  <c r="L106" i="35"/>
  <c r="M106" i="35"/>
  <c r="N106" i="35"/>
  <c r="O106" i="35"/>
  <c r="P106" i="35"/>
  <c r="Q106" i="35"/>
  <c r="R106" i="35"/>
  <c r="S106" i="35"/>
  <c r="T106" i="35"/>
  <c r="U106" i="35"/>
  <c r="V106" i="35"/>
  <c r="W106" i="35"/>
  <c r="B107" i="35"/>
  <c r="C107" i="35"/>
  <c r="D107" i="35"/>
  <c r="E107" i="35"/>
  <c r="F107" i="35"/>
  <c r="G107" i="35"/>
  <c r="H107" i="35"/>
  <c r="I107" i="35"/>
  <c r="J107" i="35"/>
  <c r="K107" i="35"/>
  <c r="L107" i="35"/>
  <c r="M107" i="35"/>
  <c r="N107" i="35"/>
  <c r="O107" i="35"/>
  <c r="P107" i="35"/>
  <c r="Q107" i="35"/>
  <c r="R107" i="35"/>
  <c r="S107" i="35"/>
  <c r="T107" i="35"/>
  <c r="U107" i="35"/>
  <c r="V107" i="35"/>
  <c r="W107" i="35"/>
  <c r="B108" i="35"/>
  <c r="C108" i="35"/>
  <c r="D108" i="35"/>
  <c r="E108" i="35"/>
  <c r="F108" i="35"/>
  <c r="G108" i="35"/>
  <c r="H108" i="35"/>
  <c r="I108" i="35"/>
  <c r="J108" i="35"/>
  <c r="K108" i="35"/>
  <c r="L108" i="35"/>
  <c r="M108" i="35"/>
  <c r="N108" i="35"/>
  <c r="O108" i="35"/>
  <c r="P108" i="35"/>
  <c r="Q108" i="35"/>
  <c r="R108" i="35"/>
  <c r="S108" i="35"/>
  <c r="T108" i="35"/>
  <c r="U108" i="35"/>
  <c r="V108" i="35"/>
  <c r="W108" i="35"/>
  <c r="B109" i="35"/>
  <c r="C109" i="35"/>
  <c r="D109" i="35"/>
  <c r="E109" i="35"/>
  <c r="F109" i="35"/>
  <c r="G109" i="35"/>
  <c r="H109" i="35"/>
  <c r="I109" i="35"/>
  <c r="J109" i="35"/>
  <c r="K109" i="35"/>
  <c r="L109" i="35"/>
  <c r="M109" i="35"/>
  <c r="N109" i="35"/>
  <c r="O109" i="35"/>
  <c r="P109" i="35"/>
  <c r="Q109" i="35"/>
  <c r="R109" i="35"/>
  <c r="S109" i="35"/>
  <c r="T109" i="35"/>
  <c r="U109" i="35"/>
  <c r="V109" i="35"/>
  <c r="W109" i="35"/>
  <c r="B110" i="35"/>
  <c r="C110" i="35"/>
  <c r="D110" i="35"/>
  <c r="E110" i="35"/>
  <c r="F110" i="35"/>
  <c r="G110" i="35"/>
  <c r="H110" i="35"/>
  <c r="I110" i="35"/>
  <c r="J110" i="35"/>
  <c r="K110" i="35"/>
  <c r="L110" i="35"/>
  <c r="M110" i="35"/>
  <c r="N110" i="35"/>
  <c r="O110" i="35"/>
  <c r="P110" i="35"/>
  <c r="Q110" i="35"/>
  <c r="R110" i="35"/>
  <c r="S110" i="35"/>
  <c r="T110" i="35"/>
  <c r="U110" i="35"/>
  <c r="V110" i="35"/>
  <c r="W110" i="35"/>
  <c r="B111" i="35"/>
  <c r="C111" i="35"/>
  <c r="D111" i="35"/>
  <c r="E111" i="35"/>
  <c r="F111" i="35"/>
  <c r="G111" i="35"/>
  <c r="H111" i="35"/>
  <c r="I111" i="35"/>
  <c r="J111" i="35"/>
  <c r="K111" i="35"/>
  <c r="L111" i="35"/>
  <c r="M111" i="35"/>
  <c r="N111" i="35"/>
  <c r="O111" i="35"/>
  <c r="P111" i="35"/>
  <c r="Q111" i="35"/>
  <c r="R111" i="35"/>
  <c r="S111" i="35"/>
  <c r="T111" i="35"/>
  <c r="U111" i="35"/>
  <c r="V111" i="35"/>
  <c r="W111" i="35"/>
  <c r="B112" i="35"/>
  <c r="C112" i="35"/>
  <c r="D112" i="35"/>
  <c r="E112" i="35"/>
  <c r="F112" i="35"/>
  <c r="G112" i="35"/>
  <c r="H112" i="35"/>
  <c r="I112" i="35"/>
  <c r="J112" i="35"/>
  <c r="K112" i="35"/>
  <c r="L112" i="35"/>
  <c r="M112" i="35"/>
  <c r="N112" i="35"/>
  <c r="O112" i="35"/>
  <c r="P112" i="35"/>
  <c r="Q112" i="35"/>
  <c r="R112" i="35"/>
  <c r="S112" i="35"/>
  <c r="T112" i="35"/>
  <c r="U112" i="35"/>
  <c r="V112" i="35"/>
  <c r="W112" i="35"/>
  <c r="B113" i="35"/>
  <c r="C113" i="35"/>
  <c r="D113" i="35"/>
  <c r="E113" i="35"/>
  <c r="F113" i="35"/>
  <c r="G113" i="35"/>
  <c r="H113" i="35"/>
  <c r="I113" i="35"/>
  <c r="J113" i="35"/>
  <c r="K113" i="35"/>
  <c r="L113" i="35"/>
  <c r="M113" i="35"/>
  <c r="N113" i="35"/>
  <c r="O113" i="35"/>
  <c r="P113" i="35"/>
  <c r="Q113" i="35"/>
  <c r="R113" i="35"/>
  <c r="S113" i="35"/>
  <c r="T113" i="35"/>
  <c r="U113" i="35"/>
  <c r="V113" i="35"/>
  <c r="W113" i="35"/>
  <c r="B114" i="35"/>
  <c r="C114" i="35"/>
  <c r="D114" i="35"/>
  <c r="E114" i="35"/>
  <c r="F114" i="35"/>
  <c r="G114" i="35"/>
  <c r="H114" i="35"/>
  <c r="I114" i="35"/>
  <c r="J114" i="35"/>
  <c r="K114" i="35"/>
  <c r="L114" i="35"/>
  <c r="M114" i="35"/>
  <c r="N114" i="35"/>
  <c r="O114" i="35"/>
  <c r="P114" i="35"/>
  <c r="Q114" i="35"/>
  <c r="R114" i="35"/>
  <c r="S114" i="35"/>
  <c r="T114" i="35"/>
  <c r="U114" i="35"/>
  <c r="V114" i="35"/>
  <c r="W114" i="35"/>
  <c r="B115" i="35"/>
  <c r="C115" i="35"/>
  <c r="D115" i="35"/>
  <c r="E115" i="35"/>
  <c r="F115" i="35"/>
  <c r="G115" i="35"/>
  <c r="H115" i="35"/>
  <c r="I115" i="35"/>
  <c r="J115" i="35"/>
  <c r="K115" i="35"/>
  <c r="L115" i="35"/>
  <c r="M115" i="35"/>
  <c r="N115" i="35"/>
  <c r="O115" i="35"/>
  <c r="P115" i="35"/>
  <c r="Q115" i="35"/>
  <c r="R115" i="35"/>
  <c r="S115" i="35"/>
  <c r="T115" i="35"/>
  <c r="U115" i="35"/>
  <c r="V115" i="35"/>
  <c r="W115" i="35"/>
  <c r="B116" i="35"/>
  <c r="C116" i="35"/>
  <c r="D116" i="35"/>
  <c r="E116" i="35"/>
  <c r="F116" i="35"/>
  <c r="G116" i="35"/>
  <c r="H116" i="35"/>
  <c r="I116" i="35"/>
  <c r="J116" i="35"/>
  <c r="K116" i="35"/>
  <c r="L116" i="35"/>
  <c r="M116" i="35"/>
  <c r="N116" i="35"/>
  <c r="O116" i="35"/>
  <c r="P116" i="35"/>
  <c r="Q116" i="35"/>
  <c r="R116" i="35"/>
  <c r="S116" i="35"/>
  <c r="T116" i="35"/>
  <c r="U116" i="35"/>
  <c r="V116" i="35"/>
  <c r="W116" i="35"/>
  <c r="B117" i="35"/>
  <c r="C117" i="35"/>
  <c r="D117" i="35"/>
  <c r="E117" i="35"/>
  <c r="F117" i="35"/>
  <c r="G117" i="35"/>
  <c r="H117" i="35"/>
  <c r="I117" i="35"/>
  <c r="J117" i="35"/>
  <c r="K117" i="35"/>
  <c r="L117" i="35"/>
  <c r="M117" i="35"/>
  <c r="N117" i="35"/>
  <c r="O117" i="35"/>
  <c r="P117" i="35"/>
  <c r="Q117" i="35"/>
  <c r="R117" i="35"/>
  <c r="S117" i="35"/>
  <c r="T117" i="35"/>
  <c r="U117" i="35"/>
  <c r="V117" i="35"/>
  <c r="W117" i="35"/>
  <c r="B118" i="35"/>
  <c r="C118" i="35"/>
  <c r="D118" i="35"/>
  <c r="E118" i="35"/>
  <c r="F118" i="35"/>
  <c r="G118" i="35"/>
  <c r="H118" i="35"/>
  <c r="I118" i="35"/>
  <c r="J118" i="35"/>
  <c r="K118" i="35"/>
  <c r="L118" i="35"/>
  <c r="M118" i="35"/>
  <c r="N118" i="35"/>
  <c r="O118" i="35"/>
  <c r="P118" i="35"/>
  <c r="Q118" i="35"/>
  <c r="R118" i="35"/>
  <c r="S118" i="35"/>
  <c r="T118" i="35"/>
  <c r="U118" i="35"/>
  <c r="V118" i="35"/>
  <c r="W118" i="35"/>
  <c r="B119" i="35"/>
  <c r="C119" i="35"/>
  <c r="D119" i="35"/>
  <c r="E119" i="35"/>
  <c r="F119" i="35"/>
  <c r="G119" i="35"/>
  <c r="H119" i="35"/>
  <c r="I119" i="35"/>
  <c r="J119" i="35"/>
  <c r="K119" i="35"/>
  <c r="L119" i="35"/>
  <c r="M119" i="35"/>
  <c r="N119" i="35"/>
  <c r="O119" i="35"/>
  <c r="P119" i="35"/>
  <c r="Q119" i="35"/>
  <c r="R119" i="35"/>
  <c r="S119" i="35"/>
  <c r="T119" i="35"/>
  <c r="U119" i="35"/>
  <c r="V119" i="35"/>
  <c r="W119" i="35"/>
  <c r="B120" i="35"/>
  <c r="C120" i="35"/>
  <c r="D120" i="35"/>
  <c r="E120" i="35"/>
  <c r="F120" i="35"/>
  <c r="G120" i="35"/>
  <c r="H120" i="35"/>
  <c r="I120" i="35"/>
  <c r="J120" i="35"/>
  <c r="K120" i="35"/>
  <c r="L120" i="35"/>
  <c r="M120" i="35"/>
  <c r="N120" i="35"/>
  <c r="O120" i="35"/>
  <c r="P120" i="35"/>
  <c r="Q120" i="35"/>
  <c r="R120" i="35"/>
  <c r="S120" i="35"/>
  <c r="T120" i="35"/>
  <c r="U120" i="35"/>
  <c r="V120" i="35"/>
  <c r="W120" i="35"/>
  <c r="B121" i="35"/>
  <c r="C121" i="35"/>
  <c r="D121" i="35"/>
  <c r="E121" i="35"/>
  <c r="F121" i="35"/>
  <c r="G121" i="35"/>
  <c r="H121" i="35"/>
  <c r="I121" i="35"/>
  <c r="J121" i="35"/>
  <c r="K121" i="35"/>
  <c r="L121" i="35"/>
  <c r="M121" i="35"/>
  <c r="N121" i="35"/>
  <c r="O121" i="35"/>
  <c r="P121" i="35"/>
  <c r="Q121" i="35"/>
  <c r="R121" i="35"/>
  <c r="S121" i="35"/>
  <c r="T121" i="35"/>
  <c r="U121" i="35"/>
  <c r="V121" i="35"/>
  <c r="W121" i="35"/>
  <c r="B122" i="35"/>
  <c r="C122" i="35"/>
  <c r="D122" i="35"/>
  <c r="E122" i="35"/>
  <c r="F122" i="35"/>
  <c r="G122" i="35"/>
  <c r="H122" i="35"/>
  <c r="I122" i="35"/>
  <c r="J122" i="35"/>
  <c r="K122" i="35"/>
  <c r="L122" i="35"/>
  <c r="M122" i="35"/>
  <c r="N122" i="35"/>
  <c r="O122" i="35"/>
  <c r="P122" i="35"/>
  <c r="Q122" i="35"/>
  <c r="R122" i="35"/>
  <c r="S122" i="35"/>
  <c r="T122" i="35"/>
  <c r="U122" i="35"/>
  <c r="V122" i="35"/>
  <c r="W122" i="35"/>
  <c r="B123" i="35"/>
  <c r="C123" i="35"/>
  <c r="D123" i="35"/>
  <c r="E123" i="35"/>
  <c r="F123" i="35"/>
  <c r="G123" i="35"/>
  <c r="H123" i="35"/>
  <c r="I123" i="35"/>
  <c r="J123" i="35"/>
  <c r="K123" i="35"/>
  <c r="L123" i="35"/>
  <c r="M123" i="35"/>
  <c r="N123" i="35"/>
  <c r="O123" i="35"/>
  <c r="P123" i="35"/>
  <c r="Q123" i="35"/>
  <c r="R123" i="35"/>
  <c r="S123" i="35"/>
  <c r="T123" i="35"/>
  <c r="U123" i="35"/>
  <c r="V123" i="35"/>
  <c r="W123" i="35"/>
  <c r="B124" i="35"/>
  <c r="C124" i="35"/>
  <c r="D124" i="35"/>
  <c r="E124" i="35"/>
  <c r="F124" i="35"/>
  <c r="G124" i="35"/>
  <c r="H124" i="35"/>
  <c r="I124" i="35"/>
  <c r="J124" i="35"/>
  <c r="K124" i="35"/>
  <c r="L124" i="35"/>
  <c r="M124" i="35"/>
  <c r="N124" i="35"/>
  <c r="O124" i="35"/>
  <c r="P124" i="35"/>
  <c r="Q124" i="35"/>
  <c r="R124" i="35"/>
  <c r="S124" i="35"/>
  <c r="T124" i="35"/>
  <c r="U124" i="35"/>
  <c r="V124" i="35"/>
  <c r="W124" i="35"/>
  <c r="B125" i="35"/>
  <c r="C125" i="35"/>
  <c r="D125" i="35"/>
  <c r="E125" i="35"/>
  <c r="F125" i="35"/>
  <c r="G125" i="35"/>
  <c r="H125" i="35"/>
  <c r="I125" i="35"/>
  <c r="J125" i="35"/>
  <c r="K125" i="35"/>
  <c r="L125" i="35"/>
  <c r="M125" i="35"/>
  <c r="N125" i="35"/>
  <c r="O125" i="35"/>
  <c r="P125" i="35"/>
  <c r="Q125" i="35"/>
  <c r="R125" i="35"/>
  <c r="S125" i="35"/>
  <c r="T125" i="35"/>
  <c r="U125" i="35"/>
  <c r="V125" i="35"/>
  <c r="W125" i="35"/>
  <c r="B126" i="35"/>
  <c r="C126" i="35"/>
  <c r="D126" i="35"/>
  <c r="E126" i="35"/>
  <c r="F126" i="35"/>
  <c r="G126" i="35"/>
  <c r="H126" i="35"/>
  <c r="I126" i="35"/>
  <c r="J126" i="35"/>
  <c r="K126" i="35"/>
  <c r="L126" i="35"/>
  <c r="M126" i="35"/>
  <c r="N126" i="35"/>
  <c r="O126" i="35"/>
  <c r="P126" i="35"/>
  <c r="Q126" i="35"/>
  <c r="R126" i="35"/>
  <c r="S126" i="35"/>
  <c r="T126" i="35"/>
  <c r="U126" i="35"/>
  <c r="V126" i="35"/>
  <c r="W126" i="35"/>
  <c r="B127" i="35"/>
  <c r="C127" i="35"/>
  <c r="D127" i="35"/>
  <c r="E127" i="35"/>
  <c r="F127" i="35"/>
  <c r="G127" i="35"/>
  <c r="H127" i="35"/>
  <c r="I127" i="35"/>
  <c r="J127" i="35"/>
  <c r="K127" i="35"/>
  <c r="L127" i="35"/>
  <c r="M127" i="35"/>
  <c r="N127" i="35"/>
  <c r="O127" i="35"/>
  <c r="P127" i="35"/>
  <c r="Q127" i="35"/>
  <c r="R127" i="35"/>
  <c r="S127" i="35"/>
  <c r="T127" i="35"/>
  <c r="U127" i="35"/>
  <c r="V127" i="35"/>
  <c r="W127" i="35"/>
  <c r="B128" i="35"/>
  <c r="C128" i="35"/>
  <c r="D128" i="35"/>
  <c r="E128" i="35"/>
  <c r="F128" i="35"/>
  <c r="G128" i="35"/>
  <c r="H128" i="35"/>
  <c r="I128" i="35"/>
  <c r="J128" i="35"/>
  <c r="K128" i="35"/>
  <c r="L128" i="35"/>
  <c r="M128" i="35"/>
  <c r="N128" i="35"/>
  <c r="O128" i="35"/>
  <c r="P128" i="35"/>
  <c r="Q128" i="35"/>
  <c r="R128" i="35"/>
  <c r="S128" i="35"/>
  <c r="T128" i="35"/>
  <c r="U128" i="35"/>
  <c r="V128" i="35"/>
  <c r="W128" i="35"/>
  <c r="B129" i="35"/>
  <c r="C129" i="35"/>
  <c r="D129" i="35"/>
  <c r="E129" i="35"/>
  <c r="F129" i="35"/>
  <c r="G129" i="35"/>
  <c r="H129" i="35"/>
  <c r="I129" i="35"/>
  <c r="J129" i="35"/>
  <c r="K129" i="35"/>
  <c r="L129" i="35"/>
  <c r="M129" i="35"/>
  <c r="N129" i="35"/>
  <c r="O129" i="35"/>
  <c r="P129" i="35"/>
  <c r="Q129" i="35"/>
  <c r="R129" i="35"/>
  <c r="S129" i="35"/>
  <c r="T129" i="35"/>
  <c r="U129" i="35"/>
  <c r="V129" i="35"/>
  <c r="W129" i="35"/>
  <c r="B130" i="35"/>
  <c r="C130" i="35"/>
  <c r="D130" i="35"/>
  <c r="E130" i="35"/>
  <c r="F130" i="35"/>
  <c r="G130" i="35"/>
  <c r="H130" i="35"/>
  <c r="I130" i="35"/>
  <c r="J130" i="35"/>
  <c r="K130" i="35"/>
  <c r="L130" i="35"/>
  <c r="M130" i="35"/>
  <c r="N130" i="35"/>
  <c r="O130" i="35"/>
  <c r="P130" i="35"/>
  <c r="Q130" i="35"/>
  <c r="R130" i="35"/>
  <c r="S130" i="35"/>
  <c r="T130" i="35"/>
  <c r="U130" i="35"/>
  <c r="V130" i="35"/>
  <c r="W130" i="35"/>
  <c r="A3" i="35"/>
  <c r="A4" i="35"/>
  <c r="A5" i="35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A23" i="35"/>
  <c r="A24" i="35"/>
  <c r="A25" i="35"/>
  <c r="A26" i="35"/>
  <c r="A27" i="35"/>
  <c r="A28" i="35"/>
  <c r="A29" i="35"/>
  <c r="A30" i="35"/>
  <c r="A31" i="35"/>
  <c r="A32" i="35"/>
  <c r="A33" i="35"/>
  <c r="A34" i="35"/>
  <c r="A35" i="35"/>
  <c r="A36" i="35"/>
  <c r="A37" i="35"/>
  <c r="A38" i="35"/>
  <c r="A39" i="35"/>
  <c r="A40" i="35"/>
  <c r="A41" i="35"/>
  <c r="A42" i="35"/>
  <c r="A43" i="35"/>
  <c r="A44" i="35"/>
  <c r="A45" i="35"/>
  <c r="A46" i="35"/>
  <c r="A47" i="35"/>
  <c r="A48" i="35"/>
  <c r="A49" i="35"/>
  <c r="A50" i="35"/>
  <c r="A51" i="35"/>
  <c r="A52" i="35"/>
  <c r="A53" i="35"/>
  <c r="A54" i="35"/>
  <c r="A55" i="35"/>
  <c r="A56" i="35"/>
  <c r="A57" i="35"/>
  <c r="A58" i="35"/>
  <c r="A59" i="35"/>
  <c r="A60" i="35"/>
  <c r="A61" i="35"/>
  <c r="A62" i="35"/>
  <c r="A63" i="35"/>
  <c r="A64" i="35"/>
  <c r="A65" i="35"/>
  <c r="A66" i="35"/>
  <c r="A67" i="35"/>
  <c r="A68" i="35"/>
  <c r="A69" i="35"/>
  <c r="A70" i="35"/>
  <c r="A71" i="35"/>
  <c r="A72" i="35"/>
  <c r="A73" i="35"/>
  <c r="A74" i="35"/>
  <c r="A75" i="35"/>
  <c r="A76" i="35"/>
  <c r="A77" i="35"/>
  <c r="A78" i="35"/>
  <c r="A79" i="35"/>
  <c r="A80" i="35"/>
  <c r="A81" i="35"/>
  <c r="A82" i="35"/>
  <c r="A83" i="35"/>
  <c r="A84" i="35"/>
  <c r="A85" i="35"/>
  <c r="A86" i="35"/>
  <c r="A87" i="35"/>
  <c r="A88" i="35"/>
  <c r="A89" i="35"/>
  <c r="A90" i="35"/>
  <c r="A91" i="35"/>
  <c r="A92" i="35"/>
  <c r="A93" i="35"/>
  <c r="A94" i="35"/>
  <c r="A95" i="35"/>
  <c r="A96" i="35"/>
  <c r="A97" i="35"/>
  <c r="A98" i="35"/>
  <c r="A99" i="35"/>
  <c r="A100" i="35"/>
  <c r="A101" i="35"/>
  <c r="A102" i="35"/>
  <c r="A103" i="35"/>
  <c r="A104" i="35"/>
  <c r="A105" i="35"/>
  <c r="A106" i="35"/>
  <c r="A107" i="35"/>
  <c r="A108" i="35"/>
  <c r="A109" i="35"/>
  <c r="A110" i="35"/>
  <c r="A111" i="35"/>
  <c r="A112" i="35"/>
  <c r="A113" i="35"/>
  <c r="A114" i="35"/>
  <c r="A115" i="35"/>
  <c r="A116" i="35"/>
  <c r="A117" i="35"/>
  <c r="A118" i="35"/>
  <c r="A119" i="35"/>
  <c r="A120" i="35"/>
  <c r="A121" i="35"/>
  <c r="A122" i="35"/>
  <c r="A123" i="35"/>
  <c r="A124" i="35"/>
  <c r="A125" i="35"/>
  <c r="A126" i="35"/>
  <c r="A127" i="35"/>
  <c r="A128" i="35"/>
  <c r="A129" i="35"/>
  <c r="A130" i="35"/>
  <c r="A2" i="33"/>
  <c r="A3" i="33"/>
  <c r="B2" i="34"/>
  <c r="C2" i="34"/>
  <c r="D2" i="34"/>
  <c r="E2" i="34"/>
  <c r="F2" i="34"/>
  <c r="G2" i="34"/>
  <c r="H2" i="34"/>
  <c r="I2" i="34"/>
  <c r="J2" i="34"/>
  <c r="K2" i="34"/>
  <c r="L2" i="34"/>
  <c r="M2" i="34"/>
  <c r="N2" i="34"/>
  <c r="O2" i="34"/>
  <c r="P2" i="34"/>
  <c r="Q2" i="34"/>
  <c r="R2" i="34"/>
  <c r="S2" i="34"/>
  <c r="T2" i="34"/>
  <c r="U2" i="34"/>
  <c r="V2" i="34"/>
  <c r="W2" i="34"/>
  <c r="B3" i="34"/>
  <c r="C3" i="34"/>
  <c r="D3" i="34"/>
  <c r="E3" i="34"/>
  <c r="F3" i="34"/>
  <c r="G3" i="34"/>
  <c r="H3" i="34"/>
  <c r="I3" i="34"/>
  <c r="J3" i="34"/>
  <c r="K3" i="34"/>
  <c r="L3" i="34"/>
  <c r="M3" i="34"/>
  <c r="N3" i="34"/>
  <c r="O3" i="34"/>
  <c r="P3" i="34"/>
  <c r="Q3" i="34"/>
  <c r="R3" i="34"/>
  <c r="S3" i="34"/>
  <c r="T3" i="34"/>
  <c r="U3" i="34"/>
  <c r="V3" i="34"/>
  <c r="W3" i="34"/>
  <c r="B4" i="34"/>
  <c r="C4" i="34"/>
  <c r="D4" i="34"/>
  <c r="E4" i="34"/>
  <c r="F4" i="34"/>
  <c r="G4" i="34"/>
  <c r="H4" i="34"/>
  <c r="I4" i="34"/>
  <c r="J4" i="34"/>
  <c r="K4" i="34"/>
  <c r="L4" i="34"/>
  <c r="M4" i="34"/>
  <c r="N4" i="34"/>
  <c r="O4" i="34"/>
  <c r="P4" i="34"/>
  <c r="Q4" i="34"/>
  <c r="R4" i="34"/>
  <c r="S4" i="34"/>
  <c r="T4" i="34"/>
  <c r="U4" i="34"/>
  <c r="V4" i="34"/>
  <c r="W4" i="34"/>
  <c r="B5" i="34"/>
  <c r="C5" i="34"/>
  <c r="D5" i="34"/>
  <c r="E5" i="34"/>
  <c r="F5" i="34"/>
  <c r="G5" i="34"/>
  <c r="H5" i="34"/>
  <c r="I5" i="34"/>
  <c r="J5" i="34"/>
  <c r="K5" i="34"/>
  <c r="L5" i="34"/>
  <c r="M5" i="34"/>
  <c r="N5" i="34"/>
  <c r="O5" i="34"/>
  <c r="P5" i="34"/>
  <c r="Q5" i="34"/>
  <c r="R5" i="34"/>
  <c r="S5" i="34"/>
  <c r="T5" i="34"/>
  <c r="U5" i="34"/>
  <c r="V5" i="34"/>
  <c r="W5" i="34"/>
  <c r="B6" i="34"/>
  <c r="C6" i="34"/>
  <c r="D6" i="34"/>
  <c r="E6" i="34"/>
  <c r="F6" i="34"/>
  <c r="G6" i="34"/>
  <c r="H6" i="34"/>
  <c r="I6" i="34"/>
  <c r="J6" i="34"/>
  <c r="K6" i="34"/>
  <c r="L6" i="34"/>
  <c r="M6" i="34"/>
  <c r="N6" i="34"/>
  <c r="O6" i="34"/>
  <c r="P6" i="34"/>
  <c r="Q6" i="34"/>
  <c r="R6" i="34"/>
  <c r="S6" i="34"/>
  <c r="T6" i="34"/>
  <c r="U6" i="34"/>
  <c r="V6" i="34"/>
  <c r="W6" i="34"/>
  <c r="B7" i="34"/>
  <c r="C7" i="34"/>
  <c r="D7" i="34"/>
  <c r="E7" i="34"/>
  <c r="F7" i="34"/>
  <c r="G7" i="34"/>
  <c r="H7" i="34"/>
  <c r="I7" i="34"/>
  <c r="J7" i="34"/>
  <c r="K7" i="34"/>
  <c r="L7" i="34"/>
  <c r="M7" i="34"/>
  <c r="N7" i="34"/>
  <c r="O7" i="34"/>
  <c r="P7" i="34"/>
  <c r="Q7" i="34"/>
  <c r="R7" i="34"/>
  <c r="S7" i="34"/>
  <c r="T7" i="34"/>
  <c r="U7" i="34"/>
  <c r="V7" i="34"/>
  <c r="W7" i="34"/>
  <c r="B8" i="34"/>
  <c r="C8" i="34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U8" i="34"/>
  <c r="V8" i="34"/>
  <c r="W8" i="34"/>
  <c r="B9" i="34"/>
  <c r="C9" i="34"/>
  <c r="D9" i="34"/>
  <c r="E9" i="34"/>
  <c r="F9" i="34"/>
  <c r="G9" i="34"/>
  <c r="H9" i="34"/>
  <c r="I9" i="34"/>
  <c r="J9" i="34"/>
  <c r="K9" i="34"/>
  <c r="L9" i="34"/>
  <c r="M9" i="34"/>
  <c r="N9" i="34"/>
  <c r="O9" i="34"/>
  <c r="P9" i="34"/>
  <c r="Q9" i="34"/>
  <c r="R9" i="34"/>
  <c r="S9" i="34"/>
  <c r="T9" i="34"/>
  <c r="U9" i="34"/>
  <c r="V9" i="34"/>
  <c r="W9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N10" i="34"/>
  <c r="O10" i="34"/>
  <c r="P10" i="34"/>
  <c r="Q10" i="34"/>
  <c r="R10" i="34"/>
  <c r="S10" i="34"/>
  <c r="T10" i="34"/>
  <c r="U10" i="34"/>
  <c r="V10" i="34"/>
  <c r="W10" i="34"/>
  <c r="B11" i="34"/>
  <c r="C11" i="34"/>
  <c r="D11" i="34"/>
  <c r="E11" i="34"/>
  <c r="F11" i="34"/>
  <c r="G11" i="34"/>
  <c r="H11" i="34"/>
  <c r="I11" i="34"/>
  <c r="J11" i="34"/>
  <c r="K11" i="34"/>
  <c r="L11" i="34"/>
  <c r="M11" i="34"/>
  <c r="N11" i="34"/>
  <c r="O11" i="34"/>
  <c r="P11" i="34"/>
  <c r="Q11" i="34"/>
  <c r="R11" i="34"/>
  <c r="S11" i="34"/>
  <c r="T11" i="34"/>
  <c r="U11" i="34"/>
  <c r="V11" i="34"/>
  <c r="W11" i="34"/>
  <c r="B12" i="34"/>
  <c r="C12" i="34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U12" i="34"/>
  <c r="V12" i="34"/>
  <c r="W12" i="34"/>
  <c r="B13" i="34"/>
  <c r="C13" i="34"/>
  <c r="D13" i="34"/>
  <c r="E13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S13" i="34"/>
  <c r="T13" i="34"/>
  <c r="U13" i="34"/>
  <c r="V13" i="34"/>
  <c r="W13" i="34"/>
  <c r="B14" i="34"/>
  <c r="C14" i="34"/>
  <c r="D14" i="34"/>
  <c r="E14" i="34"/>
  <c r="F14" i="34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U14" i="34"/>
  <c r="V14" i="34"/>
  <c r="W14" i="34"/>
  <c r="B15" i="34"/>
  <c r="C15" i="34"/>
  <c r="D15" i="34"/>
  <c r="E15" i="34"/>
  <c r="F15" i="34"/>
  <c r="G15" i="34"/>
  <c r="H15" i="34"/>
  <c r="I15" i="34"/>
  <c r="J15" i="34"/>
  <c r="K15" i="34"/>
  <c r="L15" i="34"/>
  <c r="M15" i="34"/>
  <c r="N15" i="34"/>
  <c r="O15" i="34"/>
  <c r="P15" i="34"/>
  <c r="Q15" i="34"/>
  <c r="R15" i="34"/>
  <c r="S15" i="34"/>
  <c r="T15" i="34"/>
  <c r="U15" i="34"/>
  <c r="V15" i="34"/>
  <c r="W15" i="34"/>
  <c r="B16" i="34"/>
  <c r="C16" i="34"/>
  <c r="D16" i="34"/>
  <c r="E16" i="34"/>
  <c r="F16" i="34"/>
  <c r="G16" i="34"/>
  <c r="H16" i="34"/>
  <c r="I16" i="34"/>
  <c r="J16" i="34"/>
  <c r="K16" i="34"/>
  <c r="L16" i="34"/>
  <c r="M16" i="34"/>
  <c r="N16" i="34"/>
  <c r="O16" i="34"/>
  <c r="P16" i="34"/>
  <c r="Q16" i="34"/>
  <c r="R16" i="34"/>
  <c r="S16" i="34"/>
  <c r="T16" i="34"/>
  <c r="U16" i="34"/>
  <c r="V16" i="34"/>
  <c r="W16" i="34"/>
  <c r="B17" i="34"/>
  <c r="C17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U17" i="34"/>
  <c r="V17" i="34"/>
  <c r="W17" i="34"/>
  <c r="B18" i="34"/>
  <c r="C18" i="34"/>
  <c r="D18" i="34"/>
  <c r="E18" i="34"/>
  <c r="F18" i="34"/>
  <c r="G18" i="34"/>
  <c r="H18" i="34"/>
  <c r="I18" i="34"/>
  <c r="J18" i="34"/>
  <c r="K18" i="34"/>
  <c r="L18" i="34"/>
  <c r="M18" i="34"/>
  <c r="N18" i="34"/>
  <c r="O18" i="34"/>
  <c r="P18" i="34"/>
  <c r="Q18" i="34"/>
  <c r="R18" i="34"/>
  <c r="S18" i="34"/>
  <c r="T18" i="34"/>
  <c r="U18" i="34"/>
  <c r="V18" i="34"/>
  <c r="W18" i="34"/>
  <c r="B19" i="34"/>
  <c r="C19" i="34"/>
  <c r="D19" i="34"/>
  <c r="E19" i="34"/>
  <c r="F19" i="34"/>
  <c r="G19" i="34"/>
  <c r="H19" i="34"/>
  <c r="I19" i="34"/>
  <c r="J19" i="34"/>
  <c r="K19" i="34"/>
  <c r="L19" i="34"/>
  <c r="M19" i="34"/>
  <c r="N19" i="34"/>
  <c r="O19" i="34"/>
  <c r="P19" i="34"/>
  <c r="Q19" i="34"/>
  <c r="R19" i="34"/>
  <c r="S19" i="34"/>
  <c r="T19" i="34"/>
  <c r="U19" i="34"/>
  <c r="V19" i="34"/>
  <c r="W19" i="34"/>
  <c r="B20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P20" i="34"/>
  <c r="Q20" i="34"/>
  <c r="R20" i="34"/>
  <c r="S20" i="34"/>
  <c r="T20" i="34"/>
  <c r="U20" i="34"/>
  <c r="V20" i="34"/>
  <c r="W20" i="34"/>
  <c r="B21" i="34"/>
  <c r="C21" i="34"/>
  <c r="D21" i="34"/>
  <c r="E21" i="34"/>
  <c r="F21" i="34"/>
  <c r="G21" i="34"/>
  <c r="H21" i="34"/>
  <c r="I21" i="34"/>
  <c r="J21" i="34"/>
  <c r="K21" i="34"/>
  <c r="L21" i="34"/>
  <c r="M21" i="34"/>
  <c r="N21" i="34"/>
  <c r="O21" i="34"/>
  <c r="P21" i="34"/>
  <c r="Q21" i="34"/>
  <c r="R21" i="34"/>
  <c r="S21" i="34"/>
  <c r="T21" i="34"/>
  <c r="U21" i="34"/>
  <c r="V21" i="34"/>
  <c r="W21" i="34"/>
  <c r="B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R22" i="34"/>
  <c r="S22" i="34"/>
  <c r="T22" i="34"/>
  <c r="U22" i="34"/>
  <c r="V22" i="34"/>
  <c r="W22" i="34"/>
  <c r="B23" i="34"/>
  <c r="C23" i="34"/>
  <c r="D23" i="34"/>
  <c r="E23" i="34"/>
  <c r="F23" i="34"/>
  <c r="G23" i="34"/>
  <c r="H23" i="34"/>
  <c r="I23" i="34"/>
  <c r="J23" i="34"/>
  <c r="K23" i="34"/>
  <c r="L23" i="34"/>
  <c r="M23" i="34"/>
  <c r="N23" i="34"/>
  <c r="O23" i="34"/>
  <c r="P23" i="34"/>
  <c r="Q23" i="34"/>
  <c r="R23" i="34"/>
  <c r="S23" i="34"/>
  <c r="T23" i="34"/>
  <c r="U23" i="34"/>
  <c r="V23" i="34"/>
  <c r="W23" i="34"/>
  <c r="B24" i="34"/>
  <c r="C24" i="34"/>
  <c r="D24" i="34"/>
  <c r="E24" i="34"/>
  <c r="F24" i="34"/>
  <c r="G24" i="34"/>
  <c r="H24" i="34"/>
  <c r="I24" i="34"/>
  <c r="J24" i="34"/>
  <c r="K24" i="34"/>
  <c r="L24" i="34"/>
  <c r="M24" i="34"/>
  <c r="N24" i="34"/>
  <c r="O24" i="34"/>
  <c r="P24" i="34"/>
  <c r="Q24" i="34"/>
  <c r="R24" i="34"/>
  <c r="S24" i="34"/>
  <c r="T24" i="34"/>
  <c r="U24" i="34"/>
  <c r="V24" i="34"/>
  <c r="W24" i="34"/>
  <c r="B25" i="34"/>
  <c r="C25" i="34"/>
  <c r="D25" i="34"/>
  <c r="E25" i="34"/>
  <c r="F25" i="34"/>
  <c r="G25" i="34"/>
  <c r="H25" i="34"/>
  <c r="I25" i="34"/>
  <c r="J25" i="34"/>
  <c r="K25" i="34"/>
  <c r="L25" i="34"/>
  <c r="M25" i="34"/>
  <c r="N25" i="34"/>
  <c r="O25" i="34"/>
  <c r="P25" i="34"/>
  <c r="Q25" i="34"/>
  <c r="R25" i="34"/>
  <c r="S25" i="34"/>
  <c r="T25" i="34"/>
  <c r="U25" i="34"/>
  <c r="V25" i="34"/>
  <c r="W25" i="34"/>
  <c r="B26" i="34"/>
  <c r="C26" i="34"/>
  <c r="D26" i="34"/>
  <c r="E26" i="34"/>
  <c r="F26" i="34"/>
  <c r="G26" i="34"/>
  <c r="H26" i="34"/>
  <c r="I26" i="34"/>
  <c r="J26" i="34"/>
  <c r="K26" i="34"/>
  <c r="L26" i="34"/>
  <c r="M26" i="34"/>
  <c r="N26" i="34"/>
  <c r="O26" i="34"/>
  <c r="P26" i="34"/>
  <c r="Q26" i="34"/>
  <c r="R26" i="34"/>
  <c r="S26" i="34"/>
  <c r="T26" i="34"/>
  <c r="U26" i="34"/>
  <c r="V26" i="34"/>
  <c r="W26" i="34"/>
  <c r="B27" i="34"/>
  <c r="C27" i="34"/>
  <c r="D27" i="34"/>
  <c r="E27" i="34"/>
  <c r="F27" i="34"/>
  <c r="G27" i="34"/>
  <c r="H27" i="34"/>
  <c r="I27" i="34"/>
  <c r="J27" i="34"/>
  <c r="K27" i="34"/>
  <c r="L27" i="34"/>
  <c r="M27" i="34"/>
  <c r="N27" i="34"/>
  <c r="O27" i="34"/>
  <c r="P27" i="34"/>
  <c r="Q27" i="34"/>
  <c r="R27" i="34"/>
  <c r="S27" i="34"/>
  <c r="T27" i="34"/>
  <c r="U27" i="34"/>
  <c r="V27" i="34"/>
  <c r="W27" i="34"/>
  <c r="B28" i="34"/>
  <c r="C28" i="34"/>
  <c r="D28" i="34"/>
  <c r="E28" i="34"/>
  <c r="F28" i="34"/>
  <c r="G28" i="34"/>
  <c r="H28" i="34"/>
  <c r="I28" i="34"/>
  <c r="J28" i="34"/>
  <c r="K28" i="34"/>
  <c r="L28" i="34"/>
  <c r="M28" i="34"/>
  <c r="N28" i="34"/>
  <c r="O28" i="34"/>
  <c r="P28" i="34"/>
  <c r="Q28" i="34"/>
  <c r="R28" i="34"/>
  <c r="S28" i="34"/>
  <c r="T28" i="34"/>
  <c r="U28" i="34"/>
  <c r="V28" i="34"/>
  <c r="W28" i="34"/>
  <c r="B29" i="34"/>
  <c r="C29" i="34"/>
  <c r="D29" i="34"/>
  <c r="E29" i="34"/>
  <c r="F29" i="34"/>
  <c r="G29" i="34"/>
  <c r="H29" i="34"/>
  <c r="I29" i="34"/>
  <c r="J29" i="34"/>
  <c r="K29" i="34"/>
  <c r="L29" i="34"/>
  <c r="M29" i="34"/>
  <c r="N29" i="34"/>
  <c r="O29" i="34"/>
  <c r="P29" i="34"/>
  <c r="Q29" i="34"/>
  <c r="R29" i="34"/>
  <c r="S29" i="34"/>
  <c r="T29" i="34"/>
  <c r="U29" i="34"/>
  <c r="V29" i="34"/>
  <c r="W29" i="34"/>
  <c r="B30" i="34"/>
  <c r="C30" i="34"/>
  <c r="D30" i="34"/>
  <c r="E30" i="34"/>
  <c r="F30" i="34"/>
  <c r="G30" i="34"/>
  <c r="H30" i="34"/>
  <c r="I30" i="34"/>
  <c r="J30" i="34"/>
  <c r="K30" i="34"/>
  <c r="L30" i="34"/>
  <c r="M30" i="34"/>
  <c r="N30" i="34"/>
  <c r="O30" i="34"/>
  <c r="P30" i="34"/>
  <c r="Q30" i="34"/>
  <c r="R30" i="34"/>
  <c r="S30" i="34"/>
  <c r="T30" i="34"/>
  <c r="U30" i="34"/>
  <c r="V30" i="34"/>
  <c r="W30" i="34"/>
  <c r="B31" i="34"/>
  <c r="C31" i="34"/>
  <c r="D31" i="34"/>
  <c r="E31" i="34"/>
  <c r="F31" i="34"/>
  <c r="G31" i="34"/>
  <c r="H31" i="34"/>
  <c r="I31" i="34"/>
  <c r="J31" i="34"/>
  <c r="K31" i="34"/>
  <c r="L31" i="34"/>
  <c r="M31" i="34"/>
  <c r="N31" i="34"/>
  <c r="O31" i="34"/>
  <c r="P31" i="34"/>
  <c r="Q31" i="34"/>
  <c r="R31" i="34"/>
  <c r="S31" i="34"/>
  <c r="T31" i="34"/>
  <c r="U31" i="34"/>
  <c r="V31" i="34"/>
  <c r="W31" i="34"/>
  <c r="B32" i="34"/>
  <c r="C32" i="34"/>
  <c r="D32" i="34"/>
  <c r="E32" i="34"/>
  <c r="F32" i="34"/>
  <c r="G32" i="34"/>
  <c r="H32" i="34"/>
  <c r="I32" i="34"/>
  <c r="J32" i="34"/>
  <c r="K32" i="34"/>
  <c r="L32" i="34"/>
  <c r="M32" i="34"/>
  <c r="N32" i="34"/>
  <c r="O32" i="34"/>
  <c r="P32" i="34"/>
  <c r="Q32" i="34"/>
  <c r="R32" i="34"/>
  <c r="S32" i="34"/>
  <c r="T32" i="34"/>
  <c r="U32" i="34"/>
  <c r="V32" i="34"/>
  <c r="W32" i="34"/>
  <c r="B33" i="34"/>
  <c r="C33" i="34"/>
  <c r="D33" i="34"/>
  <c r="E33" i="34"/>
  <c r="F33" i="34"/>
  <c r="G33" i="34"/>
  <c r="H33" i="34"/>
  <c r="I33" i="34"/>
  <c r="J33" i="34"/>
  <c r="K33" i="34"/>
  <c r="L33" i="34"/>
  <c r="M33" i="34"/>
  <c r="N33" i="34"/>
  <c r="O33" i="34"/>
  <c r="P33" i="34"/>
  <c r="Q33" i="34"/>
  <c r="R33" i="34"/>
  <c r="S33" i="34"/>
  <c r="T33" i="34"/>
  <c r="U33" i="34"/>
  <c r="V33" i="34"/>
  <c r="W33" i="34"/>
  <c r="B34" i="34"/>
  <c r="C34" i="34"/>
  <c r="D34" i="34"/>
  <c r="E34" i="34"/>
  <c r="F34" i="34"/>
  <c r="G34" i="34"/>
  <c r="H34" i="34"/>
  <c r="I34" i="34"/>
  <c r="J34" i="34"/>
  <c r="K34" i="34"/>
  <c r="L34" i="34"/>
  <c r="M34" i="34"/>
  <c r="N34" i="34"/>
  <c r="O34" i="34"/>
  <c r="P34" i="34"/>
  <c r="Q34" i="34"/>
  <c r="R34" i="34"/>
  <c r="S34" i="34"/>
  <c r="T34" i="34"/>
  <c r="U34" i="34"/>
  <c r="V34" i="34"/>
  <c r="W34" i="34"/>
  <c r="B35" i="34"/>
  <c r="C35" i="34"/>
  <c r="D35" i="34"/>
  <c r="E35" i="34"/>
  <c r="F35" i="34"/>
  <c r="G35" i="34"/>
  <c r="H35" i="34"/>
  <c r="I35" i="34"/>
  <c r="J35" i="34"/>
  <c r="K35" i="34"/>
  <c r="L35" i="34"/>
  <c r="M35" i="34"/>
  <c r="N35" i="34"/>
  <c r="O35" i="34"/>
  <c r="P35" i="34"/>
  <c r="Q35" i="34"/>
  <c r="R35" i="34"/>
  <c r="S35" i="34"/>
  <c r="T35" i="34"/>
  <c r="U35" i="34"/>
  <c r="V35" i="34"/>
  <c r="W35" i="34"/>
  <c r="B36" i="34"/>
  <c r="C36" i="34"/>
  <c r="D36" i="34"/>
  <c r="E36" i="34"/>
  <c r="F36" i="34"/>
  <c r="G36" i="34"/>
  <c r="H36" i="34"/>
  <c r="I36" i="34"/>
  <c r="J36" i="34"/>
  <c r="K36" i="34"/>
  <c r="L36" i="34"/>
  <c r="M36" i="34"/>
  <c r="N36" i="34"/>
  <c r="O36" i="34"/>
  <c r="P36" i="34"/>
  <c r="Q36" i="34"/>
  <c r="R36" i="34"/>
  <c r="S36" i="34"/>
  <c r="T36" i="34"/>
  <c r="U36" i="34"/>
  <c r="V36" i="34"/>
  <c r="W36" i="34"/>
  <c r="B37" i="34"/>
  <c r="C37" i="34"/>
  <c r="D37" i="34"/>
  <c r="E37" i="34"/>
  <c r="F37" i="34"/>
  <c r="G37" i="34"/>
  <c r="H37" i="34"/>
  <c r="I37" i="34"/>
  <c r="J37" i="34"/>
  <c r="K37" i="34"/>
  <c r="L37" i="34"/>
  <c r="M37" i="34"/>
  <c r="N37" i="34"/>
  <c r="O37" i="34"/>
  <c r="P37" i="34"/>
  <c r="Q37" i="34"/>
  <c r="R37" i="34"/>
  <c r="S37" i="34"/>
  <c r="T37" i="34"/>
  <c r="U37" i="34"/>
  <c r="V37" i="34"/>
  <c r="W37" i="34"/>
  <c r="B38" i="34"/>
  <c r="C38" i="34"/>
  <c r="D38" i="34"/>
  <c r="E38" i="34"/>
  <c r="F38" i="34"/>
  <c r="G38" i="34"/>
  <c r="H38" i="34"/>
  <c r="I38" i="34"/>
  <c r="J38" i="34"/>
  <c r="K38" i="34"/>
  <c r="L38" i="34"/>
  <c r="M38" i="34"/>
  <c r="N38" i="34"/>
  <c r="O38" i="34"/>
  <c r="P38" i="34"/>
  <c r="Q38" i="34"/>
  <c r="R38" i="34"/>
  <c r="S38" i="34"/>
  <c r="T38" i="34"/>
  <c r="U38" i="34"/>
  <c r="V38" i="34"/>
  <c r="W38" i="34"/>
  <c r="B39" i="34"/>
  <c r="C39" i="34"/>
  <c r="D39" i="34"/>
  <c r="E39" i="34"/>
  <c r="F39" i="34"/>
  <c r="G39" i="34"/>
  <c r="H39" i="34"/>
  <c r="I39" i="34"/>
  <c r="J39" i="34"/>
  <c r="K39" i="34"/>
  <c r="L39" i="34"/>
  <c r="M39" i="34"/>
  <c r="N39" i="34"/>
  <c r="O39" i="34"/>
  <c r="P39" i="34"/>
  <c r="Q39" i="34"/>
  <c r="R39" i="34"/>
  <c r="S39" i="34"/>
  <c r="T39" i="34"/>
  <c r="U39" i="34"/>
  <c r="V39" i="34"/>
  <c r="W39" i="34"/>
  <c r="B40" i="34"/>
  <c r="C40" i="34"/>
  <c r="D40" i="34"/>
  <c r="E40" i="34"/>
  <c r="F40" i="34"/>
  <c r="G40" i="34"/>
  <c r="H40" i="34"/>
  <c r="I40" i="34"/>
  <c r="J40" i="34"/>
  <c r="K40" i="34"/>
  <c r="L40" i="34"/>
  <c r="M40" i="34"/>
  <c r="N40" i="34"/>
  <c r="O40" i="34"/>
  <c r="P40" i="34"/>
  <c r="Q40" i="34"/>
  <c r="R40" i="34"/>
  <c r="S40" i="34"/>
  <c r="T40" i="34"/>
  <c r="U40" i="34"/>
  <c r="V40" i="34"/>
  <c r="W40" i="34"/>
  <c r="B41" i="34"/>
  <c r="C41" i="34"/>
  <c r="D41" i="34"/>
  <c r="E41" i="34"/>
  <c r="F41" i="34"/>
  <c r="G41" i="34"/>
  <c r="H41" i="34"/>
  <c r="I41" i="34"/>
  <c r="J41" i="34"/>
  <c r="K41" i="34"/>
  <c r="L41" i="34"/>
  <c r="M41" i="34"/>
  <c r="N41" i="34"/>
  <c r="O41" i="34"/>
  <c r="P41" i="34"/>
  <c r="Q41" i="34"/>
  <c r="R41" i="34"/>
  <c r="S41" i="34"/>
  <c r="T41" i="34"/>
  <c r="U41" i="34"/>
  <c r="V41" i="34"/>
  <c r="W41" i="34"/>
  <c r="B42" i="34"/>
  <c r="C42" i="34"/>
  <c r="D42" i="34"/>
  <c r="E42" i="34"/>
  <c r="F42" i="34"/>
  <c r="G42" i="34"/>
  <c r="H42" i="34"/>
  <c r="I42" i="34"/>
  <c r="J42" i="34"/>
  <c r="K42" i="34"/>
  <c r="L42" i="34"/>
  <c r="M42" i="34"/>
  <c r="N42" i="34"/>
  <c r="O42" i="34"/>
  <c r="P42" i="34"/>
  <c r="Q42" i="34"/>
  <c r="R42" i="34"/>
  <c r="S42" i="34"/>
  <c r="T42" i="34"/>
  <c r="U42" i="34"/>
  <c r="V42" i="34"/>
  <c r="W42" i="34"/>
  <c r="B43" i="34"/>
  <c r="C43" i="34"/>
  <c r="D43" i="34"/>
  <c r="E43" i="34"/>
  <c r="F43" i="34"/>
  <c r="G43" i="34"/>
  <c r="H43" i="34"/>
  <c r="I43" i="34"/>
  <c r="J43" i="34"/>
  <c r="K43" i="34"/>
  <c r="L43" i="34"/>
  <c r="M43" i="34"/>
  <c r="N43" i="34"/>
  <c r="O43" i="34"/>
  <c r="P43" i="34"/>
  <c r="Q43" i="34"/>
  <c r="R43" i="34"/>
  <c r="S43" i="34"/>
  <c r="T43" i="34"/>
  <c r="U43" i="34"/>
  <c r="V43" i="34"/>
  <c r="W43" i="34"/>
  <c r="B44" i="34"/>
  <c r="C44" i="34"/>
  <c r="D44" i="34"/>
  <c r="E44" i="34"/>
  <c r="F44" i="34"/>
  <c r="G44" i="34"/>
  <c r="H44" i="34"/>
  <c r="I44" i="34"/>
  <c r="J44" i="34"/>
  <c r="K44" i="34"/>
  <c r="L44" i="34"/>
  <c r="M44" i="34"/>
  <c r="N44" i="34"/>
  <c r="O44" i="34"/>
  <c r="P44" i="34"/>
  <c r="Q44" i="34"/>
  <c r="R44" i="34"/>
  <c r="S44" i="34"/>
  <c r="T44" i="34"/>
  <c r="U44" i="34"/>
  <c r="V44" i="34"/>
  <c r="W44" i="34"/>
  <c r="B45" i="34"/>
  <c r="C45" i="34"/>
  <c r="D45" i="34"/>
  <c r="E45" i="34"/>
  <c r="F45" i="34"/>
  <c r="G45" i="34"/>
  <c r="H45" i="34"/>
  <c r="I45" i="34"/>
  <c r="J45" i="34"/>
  <c r="K45" i="34"/>
  <c r="L45" i="34"/>
  <c r="M45" i="34"/>
  <c r="N45" i="34"/>
  <c r="O45" i="34"/>
  <c r="P45" i="34"/>
  <c r="Q45" i="34"/>
  <c r="R45" i="34"/>
  <c r="S45" i="34"/>
  <c r="T45" i="34"/>
  <c r="U45" i="34"/>
  <c r="V45" i="34"/>
  <c r="W45" i="34"/>
  <c r="B46" i="34"/>
  <c r="C46" i="34"/>
  <c r="D46" i="34"/>
  <c r="E46" i="34"/>
  <c r="F46" i="34"/>
  <c r="G46" i="34"/>
  <c r="H46" i="34"/>
  <c r="I46" i="34"/>
  <c r="J46" i="34"/>
  <c r="K46" i="34"/>
  <c r="L46" i="34"/>
  <c r="M46" i="34"/>
  <c r="N46" i="34"/>
  <c r="O46" i="34"/>
  <c r="P46" i="34"/>
  <c r="Q46" i="34"/>
  <c r="R46" i="34"/>
  <c r="S46" i="34"/>
  <c r="T46" i="34"/>
  <c r="U46" i="34"/>
  <c r="V46" i="34"/>
  <c r="W46" i="34"/>
  <c r="B47" i="34"/>
  <c r="C47" i="34"/>
  <c r="D47" i="34"/>
  <c r="E47" i="34"/>
  <c r="F47" i="34"/>
  <c r="G47" i="34"/>
  <c r="H47" i="34"/>
  <c r="I47" i="34"/>
  <c r="J47" i="34"/>
  <c r="K47" i="34"/>
  <c r="L47" i="34"/>
  <c r="M47" i="34"/>
  <c r="N47" i="34"/>
  <c r="O47" i="34"/>
  <c r="P47" i="34"/>
  <c r="Q47" i="34"/>
  <c r="R47" i="34"/>
  <c r="S47" i="34"/>
  <c r="T47" i="34"/>
  <c r="U47" i="34"/>
  <c r="V47" i="34"/>
  <c r="W47" i="34"/>
  <c r="B48" i="34"/>
  <c r="C48" i="34"/>
  <c r="D48" i="34"/>
  <c r="E48" i="34"/>
  <c r="F48" i="34"/>
  <c r="G48" i="34"/>
  <c r="H48" i="34"/>
  <c r="I48" i="34"/>
  <c r="J48" i="34"/>
  <c r="K48" i="34"/>
  <c r="L48" i="34"/>
  <c r="M48" i="34"/>
  <c r="N48" i="34"/>
  <c r="O48" i="34"/>
  <c r="P48" i="34"/>
  <c r="Q48" i="34"/>
  <c r="R48" i="34"/>
  <c r="S48" i="34"/>
  <c r="T48" i="34"/>
  <c r="U48" i="34"/>
  <c r="V48" i="34"/>
  <c r="W48" i="34"/>
  <c r="B49" i="34"/>
  <c r="C49" i="34"/>
  <c r="D49" i="34"/>
  <c r="E49" i="34"/>
  <c r="F49" i="34"/>
  <c r="G49" i="34"/>
  <c r="H49" i="34"/>
  <c r="I49" i="34"/>
  <c r="J49" i="34"/>
  <c r="K49" i="34"/>
  <c r="L49" i="34"/>
  <c r="M49" i="34"/>
  <c r="N49" i="34"/>
  <c r="O49" i="34"/>
  <c r="P49" i="34"/>
  <c r="Q49" i="34"/>
  <c r="R49" i="34"/>
  <c r="S49" i="34"/>
  <c r="T49" i="34"/>
  <c r="U49" i="34"/>
  <c r="V49" i="34"/>
  <c r="W49" i="34"/>
  <c r="B50" i="34"/>
  <c r="C50" i="34"/>
  <c r="D50" i="34"/>
  <c r="E50" i="34"/>
  <c r="F50" i="34"/>
  <c r="G50" i="34"/>
  <c r="H50" i="34"/>
  <c r="I50" i="34"/>
  <c r="J50" i="34"/>
  <c r="K50" i="34"/>
  <c r="L50" i="34"/>
  <c r="M50" i="34"/>
  <c r="N50" i="34"/>
  <c r="O50" i="34"/>
  <c r="P50" i="34"/>
  <c r="Q50" i="34"/>
  <c r="R50" i="34"/>
  <c r="S50" i="34"/>
  <c r="T50" i="34"/>
  <c r="U50" i="34"/>
  <c r="V50" i="34"/>
  <c r="W50" i="34"/>
  <c r="B51" i="34"/>
  <c r="C51" i="34"/>
  <c r="D51" i="34"/>
  <c r="E51" i="34"/>
  <c r="F51" i="34"/>
  <c r="G51" i="34"/>
  <c r="H51" i="34"/>
  <c r="I51" i="34"/>
  <c r="J51" i="34"/>
  <c r="K51" i="34"/>
  <c r="L51" i="34"/>
  <c r="M51" i="34"/>
  <c r="N51" i="34"/>
  <c r="O51" i="34"/>
  <c r="P51" i="34"/>
  <c r="Q51" i="34"/>
  <c r="R51" i="34"/>
  <c r="S51" i="34"/>
  <c r="T51" i="34"/>
  <c r="U51" i="34"/>
  <c r="V51" i="34"/>
  <c r="W51" i="34"/>
  <c r="B52" i="34"/>
  <c r="C52" i="34"/>
  <c r="D52" i="34"/>
  <c r="E52" i="34"/>
  <c r="F52" i="34"/>
  <c r="G52" i="34"/>
  <c r="H52" i="34"/>
  <c r="I52" i="34"/>
  <c r="J52" i="34"/>
  <c r="K52" i="34"/>
  <c r="L52" i="34"/>
  <c r="M52" i="34"/>
  <c r="N52" i="34"/>
  <c r="O52" i="34"/>
  <c r="P52" i="34"/>
  <c r="Q52" i="34"/>
  <c r="R52" i="34"/>
  <c r="S52" i="34"/>
  <c r="T52" i="34"/>
  <c r="U52" i="34"/>
  <c r="V52" i="34"/>
  <c r="W52" i="34"/>
  <c r="B53" i="34"/>
  <c r="C53" i="34"/>
  <c r="D53" i="34"/>
  <c r="E53" i="34"/>
  <c r="F53" i="34"/>
  <c r="G53" i="34"/>
  <c r="H53" i="34"/>
  <c r="I53" i="34"/>
  <c r="J53" i="34"/>
  <c r="K53" i="34"/>
  <c r="L53" i="34"/>
  <c r="M53" i="34"/>
  <c r="N53" i="34"/>
  <c r="O53" i="34"/>
  <c r="P53" i="34"/>
  <c r="Q53" i="34"/>
  <c r="R53" i="34"/>
  <c r="S53" i="34"/>
  <c r="T53" i="34"/>
  <c r="U53" i="34"/>
  <c r="V53" i="34"/>
  <c r="W53" i="34"/>
  <c r="B54" i="34"/>
  <c r="C54" i="34"/>
  <c r="D54" i="34"/>
  <c r="E54" i="34"/>
  <c r="F54" i="34"/>
  <c r="G54" i="34"/>
  <c r="H54" i="34"/>
  <c r="I54" i="34"/>
  <c r="J54" i="34"/>
  <c r="K54" i="34"/>
  <c r="L54" i="34"/>
  <c r="M54" i="34"/>
  <c r="N54" i="34"/>
  <c r="O54" i="34"/>
  <c r="P54" i="34"/>
  <c r="Q54" i="34"/>
  <c r="R54" i="34"/>
  <c r="S54" i="34"/>
  <c r="T54" i="34"/>
  <c r="U54" i="34"/>
  <c r="V54" i="34"/>
  <c r="W54" i="34"/>
  <c r="B55" i="34"/>
  <c r="C55" i="34"/>
  <c r="D55" i="34"/>
  <c r="E55" i="34"/>
  <c r="F55" i="34"/>
  <c r="G55" i="34"/>
  <c r="H55" i="34"/>
  <c r="I55" i="34"/>
  <c r="J55" i="34"/>
  <c r="K55" i="34"/>
  <c r="L55" i="34"/>
  <c r="M55" i="34"/>
  <c r="N55" i="34"/>
  <c r="O55" i="34"/>
  <c r="P55" i="34"/>
  <c r="Q55" i="34"/>
  <c r="R55" i="34"/>
  <c r="S55" i="34"/>
  <c r="T55" i="34"/>
  <c r="U55" i="34"/>
  <c r="V55" i="34"/>
  <c r="W55" i="34"/>
  <c r="B56" i="34"/>
  <c r="C56" i="34"/>
  <c r="D56" i="34"/>
  <c r="E56" i="34"/>
  <c r="F56" i="34"/>
  <c r="G56" i="34"/>
  <c r="H56" i="34"/>
  <c r="I56" i="34"/>
  <c r="J56" i="34"/>
  <c r="K56" i="34"/>
  <c r="L56" i="34"/>
  <c r="M56" i="34"/>
  <c r="N56" i="34"/>
  <c r="O56" i="34"/>
  <c r="P56" i="34"/>
  <c r="Q56" i="34"/>
  <c r="R56" i="34"/>
  <c r="S56" i="34"/>
  <c r="T56" i="34"/>
  <c r="U56" i="34"/>
  <c r="V56" i="34"/>
  <c r="W56" i="34"/>
  <c r="B57" i="34"/>
  <c r="C57" i="34"/>
  <c r="D57" i="34"/>
  <c r="E57" i="34"/>
  <c r="F57" i="34"/>
  <c r="G57" i="34"/>
  <c r="H57" i="34"/>
  <c r="I57" i="34"/>
  <c r="J57" i="34"/>
  <c r="K57" i="34"/>
  <c r="L57" i="34"/>
  <c r="M57" i="34"/>
  <c r="N57" i="34"/>
  <c r="O57" i="34"/>
  <c r="P57" i="34"/>
  <c r="Q57" i="34"/>
  <c r="R57" i="34"/>
  <c r="S57" i="34"/>
  <c r="T57" i="34"/>
  <c r="U57" i="34"/>
  <c r="V57" i="34"/>
  <c r="W57" i="34"/>
  <c r="B58" i="34"/>
  <c r="C58" i="34"/>
  <c r="D58" i="34"/>
  <c r="E58" i="34"/>
  <c r="F58" i="34"/>
  <c r="G58" i="34"/>
  <c r="H58" i="34"/>
  <c r="I58" i="34"/>
  <c r="J58" i="34"/>
  <c r="K58" i="34"/>
  <c r="L58" i="34"/>
  <c r="M58" i="34"/>
  <c r="N58" i="34"/>
  <c r="O58" i="34"/>
  <c r="P58" i="34"/>
  <c r="Q58" i="34"/>
  <c r="R58" i="34"/>
  <c r="S58" i="34"/>
  <c r="T58" i="34"/>
  <c r="U58" i="34"/>
  <c r="V58" i="34"/>
  <c r="W58" i="34"/>
  <c r="B59" i="34"/>
  <c r="C59" i="34"/>
  <c r="D59" i="34"/>
  <c r="E59" i="34"/>
  <c r="F59" i="34"/>
  <c r="G59" i="34"/>
  <c r="H59" i="34"/>
  <c r="I59" i="34"/>
  <c r="J59" i="34"/>
  <c r="K59" i="34"/>
  <c r="L59" i="34"/>
  <c r="M59" i="34"/>
  <c r="N59" i="34"/>
  <c r="O59" i="34"/>
  <c r="P59" i="34"/>
  <c r="Q59" i="34"/>
  <c r="R59" i="34"/>
  <c r="S59" i="34"/>
  <c r="T59" i="34"/>
  <c r="U59" i="34"/>
  <c r="V59" i="34"/>
  <c r="W59" i="34"/>
  <c r="B60" i="34"/>
  <c r="C60" i="34"/>
  <c r="D60" i="34"/>
  <c r="E60" i="34"/>
  <c r="F60" i="34"/>
  <c r="G60" i="34"/>
  <c r="H60" i="34"/>
  <c r="I60" i="34"/>
  <c r="J60" i="34"/>
  <c r="K60" i="34"/>
  <c r="L60" i="34"/>
  <c r="M60" i="34"/>
  <c r="N60" i="34"/>
  <c r="O60" i="34"/>
  <c r="P60" i="34"/>
  <c r="Q60" i="34"/>
  <c r="R60" i="34"/>
  <c r="S60" i="34"/>
  <c r="T60" i="34"/>
  <c r="U60" i="34"/>
  <c r="V60" i="34"/>
  <c r="W60" i="34"/>
  <c r="B61" i="34"/>
  <c r="C61" i="34"/>
  <c r="D61" i="34"/>
  <c r="E61" i="34"/>
  <c r="F61" i="34"/>
  <c r="G61" i="34"/>
  <c r="H61" i="34"/>
  <c r="I61" i="34"/>
  <c r="J61" i="34"/>
  <c r="K61" i="34"/>
  <c r="L61" i="34"/>
  <c r="M61" i="34"/>
  <c r="N61" i="34"/>
  <c r="O61" i="34"/>
  <c r="P61" i="34"/>
  <c r="Q61" i="34"/>
  <c r="R61" i="34"/>
  <c r="S61" i="34"/>
  <c r="T61" i="34"/>
  <c r="U61" i="34"/>
  <c r="V61" i="34"/>
  <c r="W61" i="34"/>
  <c r="B62" i="34"/>
  <c r="C62" i="34"/>
  <c r="D62" i="34"/>
  <c r="E62" i="34"/>
  <c r="F62" i="34"/>
  <c r="G62" i="34"/>
  <c r="H62" i="34"/>
  <c r="I62" i="34"/>
  <c r="J62" i="34"/>
  <c r="K62" i="34"/>
  <c r="L62" i="34"/>
  <c r="M62" i="34"/>
  <c r="N62" i="34"/>
  <c r="O62" i="34"/>
  <c r="P62" i="34"/>
  <c r="Q62" i="34"/>
  <c r="R62" i="34"/>
  <c r="S62" i="34"/>
  <c r="T62" i="34"/>
  <c r="U62" i="34"/>
  <c r="V62" i="34"/>
  <c r="W62" i="34"/>
  <c r="B63" i="34"/>
  <c r="C63" i="34"/>
  <c r="D63" i="34"/>
  <c r="E63" i="34"/>
  <c r="F63" i="34"/>
  <c r="G63" i="34"/>
  <c r="H63" i="34"/>
  <c r="I63" i="34"/>
  <c r="J63" i="34"/>
  <c r="K63" i="34"/>
  <c r="L63" i="34"/>
  <c r="M63" i="34"/>
  <c r="N63" i="34"/>
  <c r="O63" i="34"/>
  <c r="P63" i="34"/>
  <c r="Q63" i="34"/>
  <c r="R63" i="34"/>
  <c r="S63" i="34"/>
  <c r="T63" i="34"/>
  <c r="U63" i="34"/>
  <c r="V63" i="34"/>
  <c r="W63" i="34"/>
  <c r="B64" i="34"/>
  <c r="C64" i="34"/>
  <c r="D64" i="34"/>
  <c r="E64" i="34"/>
  <c r="F64" i="34"/>
  <c r="G64" i="34"/>
  <c r="H64" i="34"/>
  <c r="I64" i="34"/>
  <c r="J64" i="34"/>
  <c r="K64" i="34"/>
  <c r="L64" i="34"/>
  <c r="M64" i="34"/>
  <c r="N64" i="34"/>
  <c r="O64" i="34"/>
  <c r="P64" i="34"/>
  <c r="Q64" i="34"/>
  <c r="R64" i="34"/>
  <c r="S64" i="34"/>
  <c r="T64" i="34"/>
  <c r="U64" i="34"/>
  <c r="V64" i="34"/>
  <c r="W64" i="34"/>
  <c r="B65" i="34"/>
  <c r="C65" i="34"/>
  <c r="D65" i="34"/>
  <c r="E65" i="34"/>
  <c r="F65" i="34"/>
  <c r="G65" i="34"/>
  <c r="H65" i="34"/>
  <c r="I65" i="34"/>
  <c r="J65" i="34"/>
  <c r="K65" i="34"/>
  <c r="L65" i="34"/>
  <c r="M65" i="34"/>
  <c r="N65" i="34"/>
  <c r="O65" i="34"/>
  <c r="P65" i="34"/>
  <c r="Q65" i="34"/>
  <c r="R65" i="34"/>
  <c r="S65" i="34"/>
  <c r="T65" i="34"/>
  <c r="U65" i="34"/>
  <c r="V65" i="34"/>
  <c r="W65" i="34"/>
  <c r="B66" i="34"/>
  <c r="C66" i="34"/>
  <c r="D66" i="34"/>
  <c r="E66" i="34"/>
  <c r="F66" i="34"/>
  <c r="G66" i="34"/>
  <c r="H66" i="34"/>
  <c r="I66" i="34"/>
  <c r="J66" i="34"/>
  <c r="K66" i="34"/>
  <c r="L66" i="34"/>
  <c r="M66" i="34"/>
  <c r="N66" i="34"/>
  <c r="O66" i="34"/>
  <c r="P66" i="34"/>
  <c r="Q66" i="34"/>
  <c r="R66" i="34"/>
  <c r="S66" i="34"/>
  <c r="T66" i="34"/>
  <c r="U66" i="34"/>
  <c r="V66" i="34"/>
  <c r="W66" i="34"/>
  <c r="B67" i="34"/>
  <c r="C67" i="34"/>
  <c r="D67" i="34"/>
  <c r="E67" i="34"/>
  <c r="F67" i="34"/>
  <c r="G67" i="34"/>
  <c r="H67" i="34"/>
  <c r="I67" i="34"/>
  <c r="J67" i="34"/>
  <c r="K67" i="34"/>
  <c r="L67" i="34"/>
  <c r="M67" i="34"/>
  <c r="N67" i="34"/>
  <c r="O67" i="34"/>
  <c r="P67" i="34"/>
  <c r="Q67" i="34"/>
  <c r="R67" i="34"/>
  <c r="S67" i="34"/>
  <c r="T67" i="34"/>
  <c r="U67" i="34"/>
  <c r="V67" i="34"/>
  <c r="W67" i="34"/>
  <c r="B68" i="34"/>
  <c r="C68" i="34"/>
  <c r="D68" i="34"/>
  <c r="E68" i="34"/>
  <c r="F68" i="34"/>
  <c r="G68" i="34"/>
  <c r="H68" i="34"/>
  <c r="I68" i="34"/>
  <c r="J68" i="34"/>
  <c r="K68" i="34"/>
  <c r="L68" i="34"/>
  <c r="M68" i="34"/>
  <c r="N68" i="34"/>
  <c r="O68" i="34"/>
  <c r="P68" i="34"/>
  <c r="Q68" i="34"/>
  <c r="R68" i="34"/>
  <c r="S68" i="34"/>
  <c r="T68" i="34"/>
  <c r="U68" i="34"/>
  <c r="V68" i="34"/>
  <c r="W68" i="34"/>
  <c r="B69" i="34"/>
  <c r="C69" i="34"/>
  <c r="D69" i="34"/>
  <c r="E69" i="34"/>
  <c r="F69" i="34"/>
  <c r="G69" i="34"/>
  <c r="H69" i="34"/>
  <c r="I69" i="34"/>
  <c r="J69" i="34"/>
  <c r="K69" i="34"/>
  <c r="L69" i="34"/>
  <c r="M69" i="34"/>
  <c r="N69" i="34"/>
  <c r="O69" i="34"/>
  <c r="P69" i="34"/>
  <c r="Q69" i="34"/>
  <c r="R69" i="34"/>
  <c r="S69" i="34"/>
  <c r="T69" i="34"/>
  <c r="U69" i="34"/>
  <c r="V69" i="34"/>
  <c r="W69" i="34"/>
  <c r="B70" i="34"/>
  <c r="C70" i="34"/>
  <c r="D70" i="34"/>
  <c r="E70" i="34"/>
  <c r="F70" i="34"/>
  <c r="G70" i="34"/>
  <c r="H70" i="34"/>
  <c r="I70" i="34"/>
  <c r="J70" i="34"/>
  <c r="K70" i="34"/>
  <c r="L70" i="34"/>
  <c r="M70" i="34"/>
  <c r="N70" i="34"/>
  <c r="O70" i="34"/>
  <c r="P70" i="34"/>
  <c r="Q70" i="34"/>
  <c r="R70" i="34"/>
  <c r="S70" i="34"/>
  <c r="T70" i="34"/>
  <c r="U70" i="34"/>
  <c r="V70" i="34"/>
  <c r="W70" i="34"/>
  <c r="B71" i="34"/>
  <c r="C71" i="34"/>
  <c r="D71" i="34"/>
  <c r="E71" i="34"/>
  <c r="F71" i="34"/>
  <c r="G71" i="34"/>
  <c r="H71" i="34"/>
  <c r="I71" i="34"/>
  <c r="J71" i="34"/>
  <c r="K71" i="34"/>
  <c r="L71" i="34"/>
  <c r="M71" i="34"/>
  <c r="N71" i="34"/>
  <c r="O71" i="34"/>
  <c r="P71" i="34"/>
  <c r="Q71" i="34"/>
  <c r="R71" i="34"/>
  <c r="S71" i="34"/>
  <c r="T71" i="34"/>
  <c r="U71" i="34"/>
  <c r="V71" i="34"/>
  <c r="W71" i="34"/>
  <c r="B72" i="34"/>
  <c r="C72" i="34"/>
  <c r="D72" i="34"/>
  <c r="E72" i="34"/>
  <c r="F72" i="34"/>
  <c r="G72" i="34"/>
  <c r="H72" i="34"/>
  <c r="I72" i="34"/>
  <c r="J72" i="34"/>
  <c r="K72" i="34"/>
  <c r="L72" i="34"/>
  <c r="M72" i="34"/>
  <c r="N72" i="34"/>
  <c r="O72" i="34"/>
  <c r="P72" i="34"/>
  <c r="Q72" i="34"/>
  <c r="R72" i="34"/>
  <c r="S72" i="34"/>
  <c r="T72" i="34"/>
  <c r="U72" i="34"/>
  <c r="V72" i="34"/>
  <c r="W72" i="34"/>
  <c r="B73" i="34"/>
  <c r="C73" i="34"/>
  <c r="D73" i="34"/>
  <c r="E73" i="34"/>
  <c r="F73" i="34"/>
  <c r="G73" i="34"/>
  <c r="H73" i="34"/>
  <c r="I73" i="34"/>
  <c r="J73" i="34"/>
  <c r="K73" i="34"/>
  <c r="L73" i="34"/>
  <c r="M73" i="34"/>
  <c r="N73" i="34"/>
  <c r="O73" i="34"/>
  <c r="P73" i="34"/>
  <c r="Q73" i="34"/>
  <c r="R73" i="34"/>
  <c r="S73" i="34"/>
  <c r="T73" i="34"/>
  <c r="U73" i="34"/>
  <c r="V73" i="34"/>
  <c r="W73" i="34"/>
  <c r="B74" i="34"/>
  <c r="C74" i="34"/>
  <c r="D74" i="34"/>
  <c r="E74" i="34"/>
  <c r="F74" i="34"/>
  <c r="G74" i="34"/>
  <c r="H74" i="34"/>
  <c r="I74" i="34"/>
  <c r="J74" i="34"/>
  <c r="K74" i="34"/>
  <c r="L74" i="34"/>
  <c r="M74" i="34"/>
  <c r="N74" i="34"/>
  <c r="O74" i="34"/>
  <c r="P74" i="34"/>
  <c r="Q74" i="34"/>
  <c r="R74" i="34"/>
  <c r="S74" i="34"/>
  <c r="T74" i="34"/>
  <c r="U74" i="34"/>
  <c r="V74" i="34"/>
  <c r="W74" i="34"/>
  <c r="B75" i="34"/>
  <c r="C75" i="34"/>
  <c r="D75" i="34"/>
  <c r="E75" i="34"/>
  <c r="F75" i="34"/>
  <c r="G75" i="34"/>
  <c r="H75" i="34"/>
  <c r="I75" i="34"/>
  <c r="J75" i="34"/>
  <c r="K75" i="34"/>
  <c r="L75" i="34"/>
  <c r="M75" i="34"/>
  <c r="N75" i="34"/>
  <c r="O75" i="34"/>
  <c r="P75" i="34"/>
  <c r="Q75" i="34"/>
  <c r="R75" i="34"/>
  <c r="S75" i="34"/>
  <c r="T75" i="34"/>
  <c r="U75" i="34"/>
  <c r="V75" i="34"/>
  <c r="W75" i="34"/>
  <c r="B76" i="34"/>
  <c r="C76" i="34"/>
  <c r="D76" i="34"/>
  <c r="E76" i="34"/>
  <c r="F76" i="34"/>
  <c r="G76" i="34"/>
  <c r="H76" i="34"/>
  <c r="I76" i="34"/>
  <c r="J76" i="34"/>
  <c r="K76" i="34"/>
  <c r="L76" i="34"/>
  <c r="M76" i="34"/>
  <c r="N76" i="34"/>
  <c r="O76" i="34"/>
  <c r="P76" i="34"/>
  <c r="Q76" i="34"/>
  <c r="R76" i="34"/>
  <c r="S76" i="34"/>
  <c r="T76" i="34"/>
  <c r="U76" i="34"/>
  <c r="V76" i="34"/>
  <c r="W76" i="34"/>
  <c r="B77" i="34"/>
  <c r="C77" i="34"/>
  <c r="D77" i="34"/>
  <c r="E77" i="34"/>
  <c r="F77" i="34"/>
  <c r="G77" i="34"/>
  <c r="H77" i="34"/>
  <c r="I77" i="34"/>
  <c r="J77" i="34"/>
  <c r="K77" i="34"/>
  <c r="L77" i="34"/>
  <c r="M77" i="34"/>
  <c r="N77" i="34"/>
  <c r="O77" i="34"/>
  <c r="P77" i="34"/>
  <c r="Q77" i="34"/>
  <c r="R77" i="34"/>
  <c r="S77" i="34"/>
  <c r="T77" i="34"/>
  <c r="U77" i="34"/>
  <c r="V77" i="34"/>
  <c r="W77" i="34"/>
  <c r="B78" i="34"/>
  <c r="C78" i="34"/>
  <c r="D78" i="34"/>
  <c r="E78" i="34"/>
  <c r="F78" i="34"/>
  <c r="G78" i="34"/>
  <c r="H78" i="34"/>
  <c r="I78" i="34"/>
  <c r="J78" i="34"/>
  <c r="K78" i="34"/>
  <c r="L78" i="34"/>
  <c r="M78" i="34"/>
  <c r="N78" i="34"/>
  <c r="O78" i="34"/>
  <c r="P78" i="34"/>
  <c r="Q78" i="34"/>
  <c r="R78" i="34"/>
  <c r="S78" i="34"/>
  <c r="T78" i="34"/>
  <c r="U78" i="34"/>
  <c r="V78" i="34"/>
  <c r="W78" i="34"/>
  <c r="B79" i="34"/>
  <c r="C79" i="34"/>
  <c r="D79" i="34"/>
  <c r="E79" i="34"/>
  <c r="F79" i="34"/>
  <c r="G79" i="34"/>
  <c r="H79" i="34"/>
  <c r="I79" i="34"/>
  <c r="J79" i="34"/>
  <c r="K79" i="34"/>
  <c r="L79" i="34"/>
  <c r="M79" i="34"/>
  <c r="N79" i="34"/>
  <c r="O79" i="34"/>
  <c r="P79" i="34"/>
  <c r="Q79" i="34"/>
  <c r="R79" i="34"/>
  <c r="S79" i="34"/>
  <c r="T79" i="34"/>
  <c r="U79" i="34"/>
  <c r="V79" i="34"/>
  <c r="W79" i="34"/>
  <c r="B80" i="34"/>
  <c r="C80" i="34"/>
  <c r="D80" i="34"/>
  <c r="E80" i="34"/>
  <c r="F80" i="34"/>
  <c r="G80" i="34"/>
  <c r="H80" i="34"/>
  <c r="I80" i="34"/>
  <c r="J80" i="34"/>
  <c r="K80" i="34"/>
  <c r="L80" i="34"/>
  <c r="M80" i="34"/>
  <c r="N80" i="34"/>
  <c r="O80" i="34"/>
  <c r="P80" i="34"/>
  <c r="Q80" i="34"/>
  <c r="R80" i="34"/>
  <c r="S80" i="34"/>
  <c r="T80" i="34"/>
  <c r="U80" i="34"/>
  <c r="V80" i="34"/>
  <c r="W80" i="34"/>
  <c r="B81" i="34"/>
  <c r="C81" i="34"/>
  <c r="D81" i="34"/>
  <c r="E81" i="34"/>
  <c r="F81" i="34"/>
  <c r="G81" i="34"/>
  <c r="H81" i="34"/>
  <c r="I81" i="34"/>
  <c r="J81" i="34"/>
  <c r="K81" i="34"/>
  <c r="L81" i="34"/>
  <c r="M81" i="34"/>
  <c r="N81" i="34"/>
  <c r="O81" i="34"/>
  <c r="P81" i="34"/>
  <c r="Q81" i="34"/>
  <c r="R81" i="34"/>
  <c r="S81" i="34"/>
  <c r="T81" i="34"/>
  <c r="U81" i="34"/>
  <c r="V81" i="34"/>
  <c r="W81" i="34"/>
  <c r="B82" i="34"/>
  <c r="C82" i="34"/>
  <c r="D82" i="34"/>
  <c r="E82" i="34"/>
  <c r="F82" i="34"/>
  <c r="G82" i="34"/>
  <c r="H82" i="34"/>
  <c r="I82" i="34"/>
  <c r="J82" i="34"/>
  <c r="K82" i="34"/>
  <c r="L82" i="34"/>
  <c r="M82" i="34"/>
  <c r="N82" i="34"/>
  <c r="O82" i="34"/>
  <c r="P82" i="34"/>
  <c r="Q82" i="34"/>
  <c r="R82" i="34"/>
  <c r="S82" i="34"/>
  <c r="T82" i="34"/>
  <c r="U82" i="34"/>
  <c r="V82" i="34"/>
  <c r="W82" i="34"/>
  <c r="B83" i="34"/>
  <c r="C83" i="34"/>
  <c r="D83" i="34"/>
  <c r="E83" i="34"/>
  <c r="F83" i="34"/>
  <c r="G83" i="34"/>
  <c r="H83" i="34"/>
  <c r="I83" i="34"/>
  <c r="J83" i="34"/>
  <c r="K83" i="34"/>
  <c r="L83" i="34"/>
  <c r="M83" i="34"/>
  <c r="N83" i="34"/>
  <c r="O83" i="34"/>
  <c r="P83" i="34"/>
  <c r="Q83" i="34"/>
  <c r="R83" i="34"/>
  <c r="S83" i="34"/>
  <c r="T83" i="34"/>
  <c r="U83" i="34"/>
  <c r="V83" i="34"/>
  <c r="W83" i="34"/>
  <c r="B84" i="34"/>
  <c r="C84" i="34"/>
  <c r="D84" i="34"/>
  <c r="E84" i="34"/>
  <c r="F84" i="34"/>
  <c r="G84" i="34"/>
  <c r="H84" i="34"/>
  <c r="I84" i="34"/>
  <c r="J84" i="34"/>
  <c r="K84" i="34"/>
  <c r="L84" i="34"/>
  <c r="M84" i="34"/>
  <c r="N84" i="34"/>
  <c r="O84" i="34"/>
  <c r="P84" i="34"/>
  <c r="Q84" i="34"/>
  <c r="R84" i="34"/>
  <c r="S84" i="34"/>
  <c r="T84" i="34"/>
  <c r="U84" i="34"/>
  <c r="V84" i="34"/>
  <c r="W84" i="34"/>
  <c r="B85" i="34"/>
  <c r="C85" i="34"/>
  <c r="D85" i="34"/>
  <c r="E85" i="34"/>
  <c r="F85" i="34"/>
  <c r="G85" i="34"/>
  <c r="H85" i="34"/>
  <c r="I85" i="34"/>
  <c r="J85" i="34"/>
  <c r="K85" i="34"/>
  <c r="L85" i="34"/>
  <c r="M85" i="34"/>
  <c r="N85" i="34"/>
  <c r="O85" i="34"/>
  <c r="P85" i="34"/>
  <c r="Q85" i="34"/>
  <c r="R85" i="34"/>
  <c r="S85" i="34"/>
  <c r="T85" i="34"/>
  <c r="U85" i="34"/>
  <c r="V85" i="34"/>
  <c r="W85" i="34"/>
  <c r="B86" i="34"/>
  <c r="C86" i="34"/>
  <c r="D86" i="34"/>
  <c r="E86" i="34"/>
  <c r="F86" i="34"/>
  <c r="G86" i="34"/>
  <c r="H86" i="34"/>
  <c r="I86" i="34"/>
  <c r="J86" i="34"/>
  <c r="K86" i="34"/>
  <c r="L86" i="34"/>
  <c r="M86" i="34"/>
  <c r="N86" i="34"/>
  <c r="O86" i="34"/>
  <c r="P86" i="34"/>
  <c r="Q86" i="34"/>
  <c r="R86" i="34"/>
  <c r="S86" i="34"/>
  <c r="T86" i="34"/>
  <c r="U86" i="34"/>
  <c r="V86" i="34"/>
  <c r="W86" i="34"/>
  <c r="B87" i="34"/>
  <c r="C87" i="34"/>
  <c r="D87" i="34"/>
  <c r="E87" i="34"/>
  <c r="F87" i="34"/>
  <c r="G87" i="34"/>
  <c r="H87" i="34"/>
  <c r="I87" i="34"/>
  <c r="J87" i="34"/>
  <c r="K87" i="34"/>
  <c r="L87" i="34"/>
  <c r="M87" i="34"/>
  <c r="N87" i="34"/>
  <c r="O87" i="34"/>
  <c r="P87" i="34"/>
  <c r="Q87" i="34"/>
  <c r="R87" i="34"/>
  <c r="S87" i="34"/>
  <c r="T87" i="34"/>
  <c r="U87" i="34"/>
  <c r="V87" i="34"/>
  <c r="W87" i="34"/>
  <c r="B88" i="34"/>
  <c r="C88" i="34"/>
  <c r="D88" i="34"/>
  <c r="E88" i="34"/>
  <c r="F88" i="34"/>
  <c r="G88" i="34"/>
  <c r="H88" i="34"/>
  <c r="I88" i="34"/>
  <c r="J88" i="34"/>
  <c r="K88" i="34"/>
  <c r="L88" i="34"/>
  <c r="M88" i="34"/>
  <c r="N88" i="34"/>
  <c r="O88" i="34"/>
  <c r="P88" i="34"/>
  <c r="Q88" i="34"/>
  <c r="R88" i="34"/>
  <c r="S88" i="34"/>
  <c r="T88" i="34"/>
  <c r="U88" i="34"/>
  <c r="V88" i="34"/>
  <c r="W88" i="34"/>
  <c r="B89" i="34"/>
  <c r="C89" i="34"/>
  <c r="D89" i="34"/>
  <c r="E89" i="34"/>
  <c r="F89" i="34"/>
  <c r="G89" i="34"/>
  <c r="H89" i="34"/>
  <c r="I89" i="34"/>
  <c r="J89" i="34"/>
  <c r="K89" i="34"/>
  <c r="L89" i="34"/>
  <c r="M89" i="34"/>
  <c r="N89" i="34"/>
  <c r="O89" i="34"/>
  <c r="P89" i="34"/>
  <c r="Q89" i="34"/>
  <c r="R89" i="34"/>
  <c r="S89" i="34"/>
  <c r="T89" i="34"/>
  <c r="U89" i="34"/>
  <c r="V89" i="34"/>
  <c r="W89" i="34"/>
  <c r="B90" i="34"/>
  <c r="C90" i="34"/>
  <c r="D90" i="34"/>
  <c r="E90" i="34"/>
  <c r="F90" i="34"/>
  <c r="G90" i="34"/>
  <c r="H90" i="34"/>
  <c r="I90" i="34"/>
  <c r="J90" i="34"/>
  <c r="K90" i="34"/>
  <c r="L90" i="34"/>
  <c r="M90" i="34"/>
  <c r="N90" i="34"/>
  <c r="O90" i="34"/>
  <c r="P90" i="34"/>
  <c r="Q90" i="34"/>
  <c r="R90" i="34"/>
  <c r="S90" i="34"/>
  <c r="T90" i="34"/>
  <c r="U90" i="34"/>
  <c r="V90" i="34"/>
  <c r="W90" i="34"/>
  <c r="B91" i="34"/>
  <c r="C91" i="34"/>
  <c r="D91" i="34"/>
  <c r="E91" i="34"/>
  <c r="F91" i="34"/>
  <c r="G91" i="34"/>
  <c r="H91" i="34"/>
  <c r="I91" i="34"/>
  <c r="J91" i="34"/>
  <c r="K91" i="34"/>
  <c r="L91" i="34"/>
  <c r="M91" i="34"/>
  <c r="N91" i="34"/>
  <c r="O91" i="34"/>
  <c r="P91" i="34"/>
  <c r="Q91" i="34"/>
  <c r="R91" i="34"/>
  <c r="S91" i="34"/>
  <c r="T91" i="34"/>
  <c r="U91" i="34"/>
  <c r="V91" i="34"/>
  <c r="W91" i="34"/>
  <c r="B92" i="34"/>
  <c r="C92" i="34"/>
  <c r="D92" i="34"/>
  <c r="E92" i="34"/>
  <c r="F92" i="34"/>
  <c r="G92" i="34"/>
  <c r="H92" i="34"/>
  <c r="I92" i="34"/>
  <c r="J92" i="34"/>
  <c r="K92" i="34"/>
  <c r="L92" i="34"/>
  <c r="M92" i="34"/>
  <c r="N92" i="34"/>
  <c r="O92" i="34"/>
  <c r="P92" i="34"/>
  <c r="Q92" i="34"/>
  <c r="R92" i="34"/>
  <c r="S92" i="34"/>
  <c r="T92" i="34"/>
  <c r="U92" i="34"/>
  <c r="V92" i="34"/>
  <c r="W92" i="34"/>
  <c r="B93" i="34"/>
  <c r="C93" i="34"/>
  <c r="D93" i="34"/>
  <c r="E93" i="34"/>
  <c r="F93" i="34"/>
  <c r="G93" i="34"/>
  <c r="H93" i="34"/>
  <c r="I93" i="34"/>
  <c r="J93" i="34"/>
  <c r="K93" i="34"/>
  <c r="L93" i="34"/>
  <c r="M93" i="34"/>
  <c r="N93" i="34"/>
  <c r="O93" i="34"/>
  <c r="P93" i="34"/>
  <c r="Q93" i="34"/>
  <c r="R93" i="34"/>
  <c r="S93" i="34"/>
  <c r="T93" i="34"/>
  <c r="U93" i="34"/>
  <c r="V93" i="34"/>
  <c r="W93" i="34"/>
  <c r="B94" i="34"/>
  <c r="C94" i="34"/>
  <c r="D94" i="34"/>
  <c r="E94" i="34"/>
  <c r="F94" i="34"/>
  <c r="G94" i="34"/>
  <c r="H94" i="34"/>
  <c r="I94" i="34"/>
  <c r="J94" i="34"/>
  <c r="K94" i="34"/>
  <c r="L94" i="34"/>
  <c r="M94" i="34"/>
  <c r="N94" i="34"/>
  <c r="O94" i="34"/>
  <c r="P94" i="34"/>
  <c r="Q94" i="34"/>
  <c r="R94" i="34"/>
  <c r="S94" i="34"/>
  <c r="T94" i="34"/>
  <c r="U94" i="34"/>
  <c r="V94" i="34"/>
  <c r="W94" i="34"/>
  <c r="B95" i="34"/>
  <c r="C95" i="34"/>
  <c r="D95" i="34"/>
  <c r="E95" i="34"/>
  <c r="F95" i="34"/>
  <c r="G95" i="34"/>
  <c r="H95" i="34"/>
  <c r="I95" i="34"/>
  <c r="J95" i="34"/>
  <c r="K95" i="34"/>
  <c r="L95" i="34"/>
  <c r="M95" i="34"/>
  <c r="N95" i="34"/>
  <c r="O95" i="34"/>
  <c r="P95" i="34"/>
  <c r="Q95" i="34"/>
  <c r="R95" i="34"/>
  <c r="S95" i="34"/>
  <c r="T95" i="34"/>
  <c r="U95" i="34"/>
  <c r="V95" i="34"/>
  <c r="W95" i="34"/>
  <c r="B96" i="34"/>
  <c r="C96" i="34"/>
  <c r="D96" i="34"/>
  <c r="E96" i="34"/>
  <c r="F96" i="34"/>
  <c r="G96" i="34"/>
  <c r="H96" i="34"/>
  <c r="I96" i="34"/>
  <c r="J96" i="34"/>
  <c r="K96" i="34"/>
  <c r="L96" i="34"/>
  <c r="M96" i="34"/>
  <c r="N96" i="34"/>
  <c r="O96" i="34"/>
  <c r="P96" i="34"/>
  <c r="Q96" i="34"/>
  <c r="R96" i="34"/>
  <c r="S96" i="34"/>
  <c r="T96" i="34"/>
  <c r="U96" i="34"/>
  <c r="V96" i="34"/>
  <c r="W96" i="34"/>
  <c r="B97" i="34"/>
  <c r="C97" i="34"/>
  <c r="D97" i="34"/>
  <c r="E97" i="34"/>
  <c r="F97" i="34"/>
  <c r="G97" i="34"/>
  <c r="H97" i="34"/>
  <c r="I97" i="34"/>
  <c r="J97" i="34"/>
  <c r="K97" i="34"/>
  <c r="L97" i="34"/>
  <c r="M97" i="34"/>
  <c r="N97" i="34"/>
  <c r="O97" i="34"/>
  <c r="P97" i="34"/>
  <c r="Q97" i="34"/>
  <c r="R97" i="34"/>
  <c r="S97" i="34"/>
  <c r="T97" i="34"/>
  <c r="U97" i="34"/>
  <c r="V97" i="34"/>
  <c r="W97" i="34"/>
  <c r="B98" i="34"/>
  <c r="C98" i="34"/>
  <c r="D98" i="34"/>
  <c r="E98" i="34"/>
  <c r="F98" i="34"/>
  <c r="G98" i="34"/>
  <c r="H98" i="34"/>
  <c r="I98" i="34"/>
  <c r="J98" i="34"/>
  <c r="K98" i="34"/>
  <c r="L98" i="34"/>
  <c r="M98" i="34"/>
  <c r="N98" i="34"/>
  <c r="O98" i="34"/>
  <c r="P98" i="34"/>
  <c r="Q98" i="34"/>
  <c r="R98" i="34"/>
  <c r="S98" i="34"/>
  <c r="T98" i="34"/>
  <c r="U98" i="34"/>
  <c r="V98" i="34"/>
  <c r="W98" i="34"/>
  <c r="B99" i="34"/>
  <c r="C99" i="34"/>
  <c r="D99" i="34"/>
  <c r="E99" i="34"/>
  <c r="F99" i="34"/>
  <c r="G99" i="34"/>
  <c r="H99" i="34"/>
  <c r="I99" i="34"/>
  <c r="J99" i="34"/>
  <c r="K99" i="34"/>
  <c r="L99" i="34"/>
  <c r="M99" i="34"/>
  <c r="N99" i="34"/>
  <c r="O99" i="34"/>
  <c r="P99" i="34"/>
  <c r="Q99" i="34"/>
  <c r="R99" i="34"/>
  <c r="S99" i="34"/>
  <c r="T99" i="34"/>
  <c r="U99" i="34"/>
  <c r="V99" i="34"/>
  <c r="W99" i="34"/>
  <c r="B100" i="34"/>
  <c r="C100" i="34"/>
  <c r="D100" i="34"/>
  <c r="E100" i="34"/>
  <c r="F100" i="34"/>
  <c r="G100" i="34"/>
  <c r="H100" i="34"/>
  <c r="I100" i="34"/>
  <c r="J100" i="34"/>
  <c r="K100" i="34"/>
  <c r="L100" i="34"/>
  <c r="M100" i="34"/>
  <c r="N100" i="34"/>
  <c r="O100" i="34"/>
  <c r="P100" i="34"/>
  <c r="Q100" i="34"/>
  <c r="R100" i="34"/>
  <c r="S100" i="34"/>
  <c r="T100" i="34"/>
  <c r="U100" i="34"/>
  <c r="V100" i="34"/>
  <c r="W100" i="34"/>
  <c r="B101" i="34"/>
  <c r="C101" i="34"/>
  <c r="D101" i="34"/>
  <c r="E101" i="34"/>
  <c r="F101" i="34"/>
  <c r="G101" i="34"/>
  <c r="H101" i="34"/>
  <c r="I101" i="34"/>
  <c r="J101" i="34"/>
  <c r="K101" i="34"/>
  <c r="L101" i="34"/>
  <c r="M101" i="34"/>
  <c r="N101" i="34"/>
  <c r="O101" i="34"/>
  <c r="P101" i="34"/>
  <c r="Q101" i="34"/>
  <c r="R101" i="34"/>
  <c r="S101" i="34"/>
  <c r="T101" i="34"/>
  <c r="U101" i="34"/>
  <c r="V101" i="34"/>
  <c r="W101" i="34"/>
  <c r="B102" i="34"/>
  <c r="C102" i="34"/>
  <c r="D102" i="34"/>
  <c r="E102" i="34"/>
  <c r="F102" i="34"/>
  <c r="G102" i="34"/>
  <c r="H102" i="34"/>
  <c r="I102" i="34"/>
  <c r="J102" i="34"/>
  <c r="K102" i="34"/>
  <c r="L102" i="34"/>
  <c r="M102" i="34"/>
  <c r="N102" i="34"/>
  <c r="O102" i="34"/>
  <c r="P102" i="34"/>
  <c r="Q102" i="34"/>
  <c r="R102" i="34"/>
  <c r="S102" i="34"/>
  <c r="T102" i="34"/>
  <c r="U102" i="34"/>
  <c r="V102" i="34"/>
  <c r="W102" i="34"/>
  <c r="B103" i="34"/>
  <c r="C103" i="34"/>
  <c r="D103" i="34"/>
  <c r="E103" i="34"/>
  <c r="F103" i="34"/>
  <c r="G103" i="34"/>
  <c r="H103" i="34"/>
  <c r="I103" i="34"/>
  <c r="J103" i="34"/>
  <c r="K103" i="34"/>
  <c r="L103" i="34"/>
  <c r="M103" i="34"/>
  <c r="N103" i="34"/>
  <c r="O103" i="34"/>
  <c r="P103" i="34"/>
  <c r="Q103" i="34"/>
  <c r="R103" i="34"/>
  <c r="S103" i="34"/>
  <c r="T103" i="34"/>
  <c r="U103" i="34"/>
  <c r="V103" i="34"/>
  <c r="W103" i="34"/>
  <c r="B104" i="34"/>
  <c r="C104" i="34"/>
  <c r="D104" i="34"/>
  <c r="E104" i="34"/>
  <c r="F104" i="34"/>
  <c r="G104" i="34"/>
  <c r="H104" i="34"/>
  <c r="I104" i="34"/>
  <c r="J104" i="34"/>
  <c r="K104" i="34"/>
  <c r="L104" i="34"/>
  <c r="M104" i="34"/>
  <c r="N104" i="34"/>
  <c r="O104" i="34"/>
  <c r="P104" i="34"/>
  <c r="Q104" i="34"/>
  <c r="R104" i="34"/>
  <c r="S104" i="34"/>
  <c r="T104" i="34"/>
  <c r="U104" i="34"/>
  <c r="V104" i="34"/>
  <c r="W104" i="34"/>
  <c r="B105" i="34"/>
  <c r="C105" i="34"/>
  <c r="D105" i="34"/>
  <c r="E105" i="34"/>
  <c r="F105" i="34"/>
  <c r="G105" i="34"/>
  <c r="H105" i="34"/>
  <c r="I105" i="34"/>
  <c r="J105" i="34"/>
  <c r="K105" i="34"/>
  <c r="L105" i="34"/>
  <c r="M105" i="34"/>
  <c r="N105" i="34"/>
  <c r="O105" i="34"/>
  <c r="P105" i="34"/>
  <c r="Q105" i="34"/>
  <c r="R105" i="34"/>
  <c r="S105" i="34"/>
  <c r="T105" i="34"/>
  <c r="U105" i="34"/>
  <c r="V105" i="34"/>
  <c r="W105" i="34"/>
  <c r="B106" i="34"/>
  <c r="C106" i="34"/>
  <c r="D106" i="34"/>
  <c r="E106" i="34"/>
  <c r="F106" i="34"/>
  <c r="G106" i="34"/>
  <c r="H106" i="34"/>
  <c r="I106" i="34"/>
  <c r="J106" i="34"/>
  <c r="K106" i="34"/>
  <c r="L106" i="34"/>
  <c r="M106" i="34"/>
  <c r="N106" i="34"/>
  <c r="O106" i="34"/>
  <c r="P106" i="34"/>
  <c r="Q106" i="34"/>
  <c r="R106" i="34"/>
  <c r="S106" i="34"/>
  <c r="T106" i="34"/>
  <c r="U106" i="34"/>
  <c r="V106" i="34"/>
  <c r="W106" i="34"/>
  <c r="B107" i="34"/>
  <c r="C107" i="34"/>
  <c r="D107" i="34"/>
  <c r="E107" i="34"/>
  <c r="F107" i="34"/>
  <c r="G107" i="34"/>
  <c r="H107" i="34"/>
  <c r="I107" i="34"/>
  <c r="J107" i="34"/>
  <c r="K107" i="34"/>
  <c r="L107" i="34"/>
  <c r="M107" i="34"/>
  <c r="N107" i="34"/>
  <c r="O107" i="34"/>
  <c r="P107" i="34"/>
  <c r="Q107" i="34"/>
  <c r="R107" i="34"/>
  <c r="S107" i="34"/>
  <c r="T107" i="34"/>
  <c r="U107" i="34"/>
  <c r="V107" i="34"/>
  <c r="W107" i="34"/>
  <c r="B108" i="34"/>
  <c r="C108" i="34"/>
  <c r="D108" i="34"/>
  <c r="E108" i="34"/>
  <c r="F108" i="34"/>
  <c r="G108" i="34"/>
  <c r="H108" i="34"/>
  <c r="I108" i="34"/>
  <c r="J108" i="34"/>
  <c r="K108" i="34"/>
  <c r="L108" i="34"/>
  <c r="M108" i="34"/>
  <c r="N108" i="34"/>
  <c r="O108" i="34"/>
  <c r="P108" i="34"/>
  <c r="Q108" i="34"/>
  <c r="R108" i="34"/>
  <c r="S108" i="34"/>
  <c r="T108" i="34"/>
  <c r="U108" i="34"/>
  <c r="V108" i="34"/>
  <c r="W108" i="34"/>
  <c r="B109" i="34"/>
  <c r="C109" i="34"/>
  <c r="D109" i="34"/>
  <c r="E109" i="34"/>
  <c r="F109" i="34"/>
  <c r="G109" i="34"/>
  <c r="H109" i="34"/>
  <c r="I109" i="34"/>
  <c r="J109" i="34"/>
  <c r="K109" i="34"/>
  <c r="L109" i="34"/>
  <c r="M109" i="34"/>
  <c r="N109" i="34"/>
  <c r="O109" i="34"/>
  <c r="P109" i="34"/>
  <c r="Q109" i="34"/>
  <c r="R109" i="34"/>
  <c r="S109" i="34"/>
  <c r="T109" i="34"/>
  <c r="U109" i="34"/>
  <c r="V109" i="34"/>
  <c r="W109" i="34"/>
  <c r="B110" i="34"/>
  <c r="C110" i="34"/>
  <c r="D110" i="34"/>
  <c r="E110" i="34"/>
  <c r="F110" i="34"/>
  <c r="G110" i="34"/>
  <c r="H110" i="34"/>
  <c r="I110" i="34"/>
  <c r="J110" i="34"/>
  <c r="K110" i="34"/>
  <c r="L110" i="34"/>
  <c r="M110" i="34"/>
  <c r="N110" i="34"/>
  <c r="O110" i="34"/>
  <c r="P110" i="34"/>
  <c r="Q110" i="34"/>
  <c r="R110" i="34"/>
  <c r="S110" i="34"/>
  <c r="T110" i="34"/>
  <c r="U110" i="34"/>
  <c r="V110" i="34"/>
  <c r="W110" i="34"/>
  <c r="B111" i="34"/>
  <c r="C111" i="34"/>
  <c r="D111" i="34"/>
  <c r="E111" i="34"/>
  <c r="F111" i="34"/>
  <c r="G111" i="34"/>
  <c r="H111" i="34"/>
  <c r="I111" i="34"/>
  <c r="J111" i="34"/>
  <c r="K111" i="34"/>
  <c r="L111" i="34"/>
  <c r="M111" i="34"/>
  <c r="N111" i="34"/>
  <c r="O111" i="34"/>
  <c r="P111" i="34"/>
  <c r="Q111" i="34"/>
  <c r="R111" i="34"/>
  <c r="S111" i="34"/>
  <c r="T111" i="34"/>
  <c r="U111" i="34"/>
  <c r="V111" i="34"/>
  <c r="W111" i="34"/>
  <c r="B112" i="34"/>
  <c r="C112" i="34"/>
  <c r="D112" i="34"/>
  <c r="E112" i="34"/>
  <c r="F112" i="34"/>
  <c r="G112" i="34"/>
  <c r="H112" i="34"/>
  <c r="I112" i="34"/>
  <c r="J112" i="34"/>
  <c r="K112" i="34"/>
  <c r="L112" i="34"/>
  <c r="M112" i="34"/>
  <c r="N112" i="34"/>
  <c r="O112" i="34"/>
  <c r="P112" i="34"/>
  <c r="Q112" i="34"/>
  <c r="R112" i="34"/>
  <c r="S112" i="34"/>
  <c r="T112" i="34"/>
  <c r="U112" i="34"/>
  <c r="V112" i="34"/>
  <c r="W112" i="34"/>
  <c r="B113" i="34"/>
  <c r="C113" i="34"/>
  <c r="D113" i="34"/>
  <c r="E113" i="34"/>
  <c r="F113" i="34"/>
  <c r="G113" i="34"/>
  <c r="H113" i="34"/>
  <c r="I113" i="34"/>
  <c r="J113" i="34"/>
  <c r="K113" i="34"/>
  <c r="L113" i="34"/>
  <c r="M113" i="34"/>
  <c r="N113" i="34"/>
  <c r="O113" i="34"/>
  <c r="P113" i="34"/>
  <c r="Q113" i="34"/>
  <c r="R113" i="34"/>
  <c r="S113" i="34"/>
  <c r="T113" i="34"/>
  <c r="U113" i="34"/>
  <c r="V113" i="34"/>
  <c r="W113" i="34"/>
  <c r="B114" i="34"/>
  <c r="C114" i="34"/>
  <c r="D114" i="34"/>
  <c r="E114" i="34"/>
  <c r="F114" i="34"/>
  <c r="G114" i="34"/>
  <c r="H114" i="34"/>
  <c r="I114" i="34"/>
  <c r="J114" i="34"/>
  <c r="K114" i="34"/>
  <c r="L114" i="34"/>
  <c r="M114" i="34"/>
  <c r="N114" i="34"/>
  <c r="O114" i="34"/>
  <c r="P114" i="34"/>
  <c r="Q114" i="34"/>
  <c r="R114" i="34"/>
  <c r="S114" i="34"/>
  <c r="T114" i="34"/>
  <c r="U114" i="34"/>
  <c r="V114" i="34"/>
  <c r="W114" i="34"/>
  <c r="B115" i="34"/>
  <c r="C115" i="34"/>
  <c r="D115" i="34"/>
  <c r="E115" i="34"/>
  <c r="F115" i="34"/>
  <c r="G115" i="34"/>
  <c r="H115" i="34"/>
  <c r="I115" i="34"/>
  <c r="J115" i="34"/>
  <c r="K115" i="34"/>
  <c r="L115" i="34"/>
  <c r="M115" i="34"/>
  <c r="N115" i="34"/>
  <c r="O115" i="34"/>
  <c r="P115" i="34"/>
  <c r="Q115" i="34"/>
  <c r="R115" i="34"/>
  <c r="S115" i="34"/>
  <c r="T115" i="34"/>
  <c r="U115" i="34"/>
  <c r="V115" i="34"/>
  <c r="W115" i="34"/>
  <c r="B116" i="34"/>
  <c r="C116" i="34"/>
  <c r="D116" i="34"/>
  <c r="E116" i="34"/>
  <c r="F116" i="34"/>
  <c r="G116" i="34"/>
  <c r="H116" i="34"/>
  <c r="I116" i="34"/>
  <c r="J116" i="34"/>
  <c r="K116" i="34"/>
  <c r="L116" i="34"/>
  <c r="M116" i="34"/>
  <c r="N116" i="34"/>
  <c r="O116" i="34"/>
  <c r="P116" i="34"/>
  <c r="Q116" i="34"/>
  <c r="R116" i="34"/>
  <c r="S116" i="34"/>
  <c r="T116" i="34"/>
  <c r="U116" i="34"/>
  <c r="V116" i="34"/>
  <c r="W116" i="34"/>
  <c r="B117" i="34"/>
  <c r="C117" i="34"/>
  <c r="D117" i="34"/>
  <c r="E117" i="34"/>
  <c r="F117" i="34"/>
  <c r="G117" i="34"/>
  <c r="H117" i="34"/>
  <c r="I117" i="34"/>
  <c r="J117" i="34"/>
  <c r="K117" i="34"/>
  <c r="L117" i="34"/>
  <c r="M117" i="34"/>
  <c r="N117" i="34"/>
  <c r="O117" i="34"/>
  <c r="P117" i="34"/>
  <c r="Q117" i="34"/>
  <c r="R117" i="34"/>
  <c r="S117" i="34"/>
  <c r="T117" i="34"/>
  <c r="U117" i="34"/>
  <c r="V117" i="34"/>
  <c r="W117" i="34"/>
  <c r="B118" i="34"/>
  <c r="C118" i="34"/>
  <c r="D118" i="34"/>
  <c r="E118" i="34"/>
  <c r="F118" i="34"/>
  <c r="G118" i="34"/>
  <c r="H118" i="34"/>
  <c r="I118" i="34"/>
  <c r="J118" i="34"/>
  <c r="K118" i="34"/>
  <c r="L118" i="34"/>
  <c r="M118" i="34"/>
  <c r="N118" i="34"/>
  <c r="O118" i="34"/>
  <c r="P118" i="34"/>
  <c r="Q118" i="34"/>
  <c r="R118" i="34"/>
  <c r="S118" i="34"/>
  <c r="T118" i="34"/>
  <c r="U118" i="34"/>
  <c r="V118" i="34"/>
  <c r="W118" i="34"/>
  <c r="B119" i="34"/>
  <c r="C119" i="34"/>
  <c r="D119" i="34"/>
  <c r="E119" i="34"/>
  <c r="F119" i="34"/>
  <c r="G119" i="34"/>
  <c r="H119" i="34"/>
  <c r="I119" i="34"/>
  <c r="J119" i="34"/>
  <c r="K119" i="34"/>
  <c r="L119" i="34"/>
  <c r="M119" i="34"/>
  <c r="N119" i="34"/>
  <c r="O119" i="34"/>
  <c r="P119" i="34"/>
  <c r="Q119" i="34"/>
  <c r="R119" i="34"/>
  <c r="S119" i="34"/>
  <c r="T119" i="34"/>
  <c r="U119" i="34"/>
  <c r="V119" i="34"/>
  <c r="W119" i="34"/>
  <c r="B120" i="34"/>
  <c r="C120" i="34"/>
  <c r="D120" i="34"/>
  <c r="E120" i="34"/>
  <c r="F120" i="34"/>
  <c r="G120" i="34"/>
  <c r="H120" i="34"/>
  <c r="I120" i="34"/>
  <c r="J120" i="34"/>
  <c r="K120" i="34"/>
  <c r="L120" i="34"/>
  <c r="M120" i="34"/>
  <c r="N120" i="34"/>
  <c r="O120" i="34"/>
  <c r="P120" i="34"/>
  <c r="Q120" i="34"/>
  <c r="R120" i="34"/>
  <c r="S120" i="34"/>
  <c r="T120" i="34"/>
  <c r="U120" i="34"/>
  <c r="V120" i="34"/>
  <c r="W120" i="34"/>
  <c r="B121" i="34"/>
  <c r="C121" i="34"/>
  <c r="D121" i="34"/>
  <c r="E121" i="34"/>
  <c r="F121" i="34"/>
  <c r="G121" i="34"/>
  <c r="H121" i="34"/>
  <c r="I121" i="34"/>
  <c r="J121" i="34"/>
  <c r="K121" i="34"/>
  <c r="L121" i="34"/>
  <c r="M121" i="34"/>
  <c r="N121" i="34"/>
  <c r="O121" i="34"/>
  <c r="P121" i="34"/>
  <c r="Q121" i="34"/>
  <c r="R121" i="34"/>
  <c r="S121" i="34"/>
  <c r="T121" i="34"/>
  <c r="U121" i="34"/>
  <c r="V121" i="34"/>
  <c r="W121" i="34"/>
  <c r="B122" i="34"/>
  <c r="C122" i="34"/>
  <c r="D122" i="34"/>
  <c r="E122" i="34"/>
  <c r="F122" i="34"/>
  <c r="G122" i="34"/>
  <c r="H122" i="34"/>
  <c r="I122" i="34"/>
  <c r="J122" i="34"/>
  <c r="K122" i="34"/>
  <c r="L122" i="34"/>
  <c r="M122" i="34"/>
  <c r="N122" i="34"/>
  <c r="O122" i="34"/>
  <c r="P122" i="34"/>
  <c r="Q122" i="34"/>
  <c r="R122" i="34"/>
  <c r="S122" i="34"/>
  <c r="T122" i="34"/>
  <c r="U122" i="34"/>
  <c r="V122" i="34"/>
  <c r="W122" i="34"/>
  <c r="B123" i="34"/>
  <c r="C123" i="34"/>
  <c r="D123" i="34"/>
  <c r="E123" i="34"/>
  <c r="F123" i="34"/>
  <c r="G123" i="34"/>
  <c r="H123" i="34"/>
  <c r="I123" i="34"/>
  <c r="J123" i="34"/>
  <c r="K123" i="34"/>
  <c r="L123" i="34"/>
  <c r="M123" i="34"/>
  <c r="N123" i="34"/>
  <c r="O123" i="34"/>
  <c r="P123" i="34"/>
  <c r="Q123" i="34"/>
  <c r="R123" i="34"/>
  <c r="S123" i="34"/>
  <c r="T123" i="34"/>
  <c r="U123" i="34"/>
  <c r="V123" i="34"/>
  <c r="W123" i="34"/>
  <c r="B124" i="34"/>
  <c r="C124" i="34"/>
  <c r="D124" i="34"/>
  <c r="E124" i="34"/>
  <c r="F124" i="34"/>
  <c r="G124" i="34"/>
  <c r="H124" i="34"/>
  <c r="I124" i="34"/>
  <c r="J124" i="34"/>
  <c r="K124" i="34"/>
  <c r="L124" i="34"/>
  <c r="M124" i="34"/>
  <c r="N124" i="34"/>
  <c r="O124" i="34"/>
  <c r="P124" i="34"/>
  <c r="Q124" i="34"/>
  <c r="R124" i="34"/>
  <c r="S124" i="34"/>
  <c r="T124" i="34"/>
  <c r="U124" i="34"/>
  <c r="V124" i="34"/>
  <c r="W124" i="34"/>
  <c r="B125" i="34"/>
  <c r="C125" i="34"/>
  <c r="D125" i="34"/>
  <c r="E125" i="34"/>
  <c r="F125" i="34"/>
  <c r="G125" i="34"/>
  <c r="H125" i="34"/>
  <c r="I125" i="34"/>
  <c r="J125" i="34"/>
  <c r="K125" i="34"/>
  <c r="L125" i="34"/>
  <c r="M125" i="34"/>
  <c r="N125" i="34"/>
  <c r="O125" i="34"/>
  <c r="P125" i="34"/>
  <c r="Q125" i="34"/>
  <c r="R125" i="34"/>
  <c r="S125" i="34"/>
  <c r="T125" i="34"/>
  <c r="U125" i="34"/>
  <c r="V125" i="34"/>
  <c r="W125" i="34"/>
  <c r="B126" i="34"/>
  <c r="C126" i="34"/>
  <c r="D126" i="34"/>
  <c r="E126" i="34"/>
  <c r="F126" i="34"/>
  <c r="G126" i="34"/>
  <c r="H126" i="34"/>
  <c r="I126" i="34"/>
  <c r="J126" i="34"/>
  <c r="K126" i="34"/>
  <c r="L126" i="34"/>
  <c r="M126" i="34"/>
  <c r="N126" i="34"/>
  <c r="O126" i="34"/>
  <c r="P126" i="34"/>
  <c r="Q126" i="34"/>
  <c r="R126" i="34"/>
  <c r="S126" i="34"/>
  <c r="T126" i="34"/>
  <c r="U126" i="34"/>
  <c r="V126" i="34"/>
  <c r="W126" i="34"/>
  <c r="B127" i="34"/>
  <c r="C127" i="34"/>
  <c r="D127" i="34"/>
  <c r="E127" i="34"/>
  <c r="F127" i="34"/>
  <c r="G127" i="34"/>
  <c r="H127" i="34"/>
  <c r="I127" i="34"/>
  <c r="J127" i="34"/>
  <c r="K127" i="34"/>
  <c r="L127" i="34"/>
  <c r="M127" i="34"/>
  <c r="N127" i="34"/>
  <c r="O127" i="34"/>
  <c r="P127" i="34"/>
  <c r="Q127" i="34"/>
  <c r="R127" i="34"/>
  <c r="S127" i="34"/>
  <c r="T127" i="34"/>
  <c r="U127" i="34"/>
  <c r="V127" i="34"/>
  <c r="W127" i="34"/>
  <c r="B128" i="34"/>
  <c r="C128" i="34"/>
  <c r="D128" i="34"/>
  <c r="E128" i="34"/>
  <c r="F128" i="34"/>
  <c r="G128" i="34"/>
  <c r="H128" i="34"/>
  <c r="I128" i="34"/>
  <c r="J128" i="34"/>
  <c r="K128" i="34"/>
  <c r="L128" i="34"/>
  <c r="M128" i="34"/>
  <c r="N128" i="34"/>
  <c r="O128" i="34"/>
  <c r="P128" i="34"/>
  <c r="Q128" i="34"/>
  <c r="R128" i="34"/>
  <c r="S128" i="34"/>
  <c r="T128" i="34"/>
  <c r="U128" i="34"/>
  <c r="V128" i="34"/>
  <c r="W128" i="34"/>
  <c r="B129" i="34"/>
  <c r="C129" i="34"/>
  <c r="D129" i="34"/>
  <c r="E129" i="34"/>
  <c r="F129" i="34"/>
  <c r="G129" i="34"/>
  <c r="H129" i="34"/>
  <c r="I129" i="34"/>
  <c r="J129" i="34"/>
  <c r="K129" i="34"/>
  <c r="L129" i="34"/>
  <c r="M129" i="34"/>
  <c r="N129" i="34"/>
  <c r="O129" i="34"/>
  <c r="P129" i="34"/>
  <c r="Q129" i="34"/>
  <c r="R129" i="34"/>
  <c r="S129" i="34"/>
  <c r="T129" i="34"/>
  <c r="U129" i="34"/>
  <c r="V129" i="34"/>
  <c r="W129" i="34"/>
  <c r="B130" i="34"/>
  <c r="C130" i="34"/>
  <c r="D130" i="34"/>
  <c r="E130" i="34"/>
  <c r="F130" i="34"/>
  <c r="G130" i="34"/>
  <c r="H130" i="34"/>
  <c r="I130" i="34"/>
  <c r="J130" i="34"/>
  <c r="K130" i="34"/>
  <c r="L130" i="34"/>
  <c r="M130" i="34"/>
  <c r="N130" i="34"/>
  <c r="O130" i="34"/>
  <c r="P130" i="34"/>
  <c r="Q130" i="34"/>
  <c r="R130" i="34"/>
  <c r="S130" i="34"/>
  <c r="T130" i="34"/>
  <c r="U130" i="34"/>
  <c r="V130" i="34"/>
  <c r="W130" i="34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2" i="34"/>
  <c r="A2" i="32"/>
  <c r="M3" i="41" l="1"/>
  <c r="F91" i="42"/>
  <c r="J91" i="42"/>
  <c r="C91" i="42"/>
  <c r="G91" i="42"/>
  <c r="K91" i="42"/>
  <c r="D91" i="42"/>
  <c r="H91" i="42"/>
  <c r="L91" i="42"/>
  <c r="I91" i="42"/>
  <c r="E91" i="42"/>
  <c r="F79" i="42"/>
  <c r="J79" i="42"/>
  <c r="C79" i="42"/>
  <c r="G79" i="42"/>
  <c r="K79" i="42"/>
  <c r="D79" i="42"/>
  <c r="H79" i="42"/>
  <c r="L79" i="42"/>
  <c r="E79" i="42"/>
  <c r="I79" i="42"/>
  <c r="D63" i="42"/>
  <c r="H63" i="42"/>
  <c r="L63" i="42"/>
  <c r="F63" i="42"/>
  <c r="J63" i="42"/>
  <c r="C63" i="42"/>
  <c r="G63" i="42"/>
  <c r="K63" i="42"/>
  <c r="E63" i="42"/>
  <c r="I63" i="42"/>
  <c r="D51" i="42"/>
  <c r="H51" i="42"/>
  <c r="L51" i="42"/>
  <c r="F51" i="42"/>
  <c r="J51" i="42"/>
  <c r="C51" i="42"/>
  <c r="G51" i="42"/>
  <c r="K51" i="42"/>
  <c r="E51" i="42"/>
  <c r="I51" i="42"/>
  <c r="D43" i="42"/>
  <c r="H43" i="42"/>
  <c r="L43" i="42"/>
  <c r="E43" i="42"/>
  <c r="I43" i="42"/>
  <c r="F43" i="42"/>
  <c r="J43" i="42"/>
  <c r="C43" i="42"/>
  <c r="G43" i="42"/>
  <c r="K43" i="42"/>
  <c r="D31" i="42"/>
  <c r="H31" i="42"/>
  <c r="L31" i="42"/>
  <c r="E31" i="42"/>
  <c r="I31" i="42"/>
  <c r="F31" i="42"/>
  <c r="J31" i="42"/>
  <c r="C31" i="42"/>
  <c r="G31" i="42"/>
  <c r="K31" i="42"/>
  <c r="D19" i="42"/>
  <c r="H19" i="42"/>
  <c r="L19" i="42"/>
  <c r="E19" i="42"/>
  <c r="I19" i="42"/>
  <c r="F19" i="42"/>
  <c r="J19" i="42"/>
  <c r="C19" i="42"/>
  <c r="G19" i="42"/>
  <c r="K19" i="42"/>
  <c r="D7" i="42"/>
  <c r="H7" i="42"/>
  <c r="L7" i="42"/>
  <c r="E7" i="42"/>
  <c r="I7" i="42"/>
  <c r="F7" i="42"/>
  <c r="J7" i="42"/>
  <c r="C7" i="42"/>
  <c r="G7" i="42"/>
  <c r="K7" i="42"/>
  <c r="E117" i="42"/>
  <c r="I117" i="42"/>
  <c r="K117" i="42"/>
  <c r="H117" i="42"/>
  <c r="F117" i="42"/>
  <c r="J117" i="42"/>
  <c r="G117" i="42"/>
  <c r="D117" i="42"/>
  <c r="C117" i="42"/>
  <c r="L117" i="42"/>
  <c r="E113" i="42"/>
  <c r="I113" i="42"/>
  <c r="K113" i="42"/>
  <c r="F113" i="42"/>
  <c r="J113" i="42"/>
  <c r="C113" i="42"/>
  <c r="H113" i="42"/>
  <c r="G113" i="42"/>
  <c r="L113" i="42"/>
  <c r="D113" i="42"/>
  <c r="E109" i="42"/>
  <c r="I109" i="42"/>
  <c r="L109" i="42"/>
  <c r="F109" i="42"/>
  <c r="J109" i="42"/>
  <c r="D109" i="42"/>
  <c r="C109" i="42"/>
  <c r="G109" i="42"/>
  <c r="K109" i="42"/>
  <c r="H109" i="42"/>
  <c r="E105" i="42"/>
  <c r="I105" i="42"/>
  <c r="D105" i="42"/>
  <c r="F105" i="42"/>
  <c r="J105" i="42"/>
  <c r="H105" i="42"/>
  <c r="C105" i="42"/>
  <c r="G105" i="42"/>
  <c r="K105" i="42"/>
  <c r="L105" i="42"/>
  <c r="E101" i="42"/>
  <c r="F101" i="42"/>
  <c r="C101" i="42"/>
  <c r="I101" i="42"/>
  <c r="D101" i="42"/>
  <c r="J101" i="42"/>
  <c r="G101" i="42"/>
  <c r="K101" i="42"/>
  <c r="H101" i="42"/>
  <c r="L101" i="42"/>
  <c r="D97" i="42"/>
  <c r="H97" i="42"/>
  <c r="L97" i="42"/>
  <c r="E97" i="42"/>
  <c r="I97" i="42"/>
  <c r="F97" i="42"/>
  <c r="J97" i="42"/>
  <c r="G97" i="42"/>
  <c r="C97" i="42"/>
  <c r="K97" i="42"/>
  <c r="D93" i="42"/>
  <c r="H93" i="42"/>
  <c r="L93" i="42"/>
  <c r="E93" i="42"/>
  <c r="I93" i="42"/>
  <c r="F93" i="42"/>
  <c r="J93" i="42"/>
  <c r="C93" i="42"/>
  <c r="K93" i="42"/>
  <c r="G93" i="42"/>
  <c r="D89" i="42"/>
  <c r="H89" i="42"/>
  <c r="L89" i="42"/>
  <c r="E89" i="42"/>
  <c r="I89" i="42"/>
  <c r="F89" i="42"/>
  <c r="J89" i="42"/>
  <c r="G89" i="42"/>
  <c r="K89" i="42"/>
  <c r="C89" i="42"/>
  <c r="D85" i="42"/>
  <c r="H85" i="42"/>
  <c r="L85" i="42"/>
  <c r="E85" i="42"/>
  <c r="I85" i="42"/>
  <c r="F85" i="42"/>
  <c r="J85" i="42"/>
  <c r="C85" i="42"/>
  <c r="K85" i="42"/>
  <c r="G85" i="42"/>
  <c r="D81" i="42"/>
  <c r="H81" i="42"/>
  <c r="L81" i="42"/>
  <c r="E81" i="42"/>
  <c r="I81" i="42"/>
  <c r="F81" i="42"/>
  <c r="J81" i="42"/>
  <c r="G81" i="42"/>
  <c r="C81" i="42"/>
  <c r="K81" i="42"/>
  <c r="D77" i="42"/>
  <c r="H77" i="42"/>
  <c r="L77" i="42"/>
  <c r="E77" i="42"/>
  <c r="I77" i="42"/>
  <c r="F77" i="42"/>
  <c r="J77" i="42"/>
  <c r="K77" i="42"/>
  <c r="C77" i="42"/>
  <c r="G77" i="42"/>
  <c r="D73" i="42"/>
  <c r="H73" i="42"/>
  <c r="L73" i="42"/>
  <c r="E73" i="42"/>
  <c r="I73" i="42"/>
  <c r="F73" i="42"/>
  <c r="J73" i="42"/>
  <c r="G73" i="42"/>
  <c r="K73" i="42"/>
  <c r="C73" i="42"/>
  <c r="F69" i="42"/>
  <c r="J69" i="42"/>
  <c r="D69" i="42"/>
  <c r="H69" i="42"/>
  <c r="L69" i="42"/>
  <c r="E69" i="42"/>
  <c r="I69" i="42"/>
  <c r="C69" i="42"/>
  <c r="G69" i="42"/>
  <c r="K69" i="42"/>
  <c r="F65" i="42"/>
  <c r="J65" i="42"/>
  <c r="D65" i="42"/>
  <c r="H65" i="42"/>
  <c r="L65" i="42"/>
  <c r="E65" i="42"/>
  <c r="I65" i="42"/>
  <c r="K65" i="42"/>
  <c r="C65" i="42"/>
  <c r="G65" i="42"/>
  <c r="F61" i="42"/>
  <c r="J61" i="42"/>
  <c r="D61" i="42"/>
  <c r="H61" i="42"/>
  <c r="L61" i="42"/>
  <c r="E61" i="42"/>
  <c r="I61" i="42"/>
  <c r="C61" i="42"/>
  <c r="G61" i="42"/>
  <c r="K61" i="42"/>
  <c r="F57" i="42"/>
  <c r="J57" i="42"/>
  <c r="D57" i="42"/>
  <c r="H57" i="42"/>
  <c r="L57" i="42"/>
  <c r="E57" i="42"/>
  <c r="I57" i="42"/>
  <c r="K57" i="42"/>
  <c r="C57" i="42"/>
  <c r="G57" i="42"/>
  <c r="F53" i="42"/>
  <c r="J53" i="42"/>
  <c r="D53" i="42"/>
  <c r="H53" i="42"/>
  <c r="L53" i="42"/>
  <c r="E53" i="42"/>
  <c r="I53" i="42"/>
  <c r="C53" i="42"/>
  <c r="G53" i="42"/>
  <c r="K53" i="42"/>
  <c r="F49" i="42"/>
  <c r="J49" i="42"/>
  <c r="C49" i="42"/>
  <c r="G49" i="42"/>
  <c r="K49" i="42"/>
  <c r="D49" i="42"/>
  <c r="H49" i="42"/>
  <c r="L49" i="42"/>
  <c r="E49" i="42"/>
  <c r="I49" i="42"/>
  <c r="F45" i="42"/>
  <c r="J45" i="42"/>
  <c r="C45" i="42"/>
  <c r="G45" i="42"/>
  <c r="K45" i="42"/>
  <c r="D45" i="42"/>
  <c r="H45" i="42"/>
  <c r="L45" i="42"/>
  <c r="E45" i="42"/>
  <c r="I45" i="42"/>
  <c r="F41" i="42"/>
  <c r="J41" i="42"/>
  <c r="C41" i="42"/>
  <c r="G41" i="42"/>
  <c r="K41" i="42"/>
  <c r="D41" i="42"/>
  <c r="H41" i="42"/>
  <c r="L41" i="42"/>
  <c r="E41" i="42"/>
  <c r="I41" i="42"/>
  <c r="F37" i="42"/>
  <c r="J37" i="42"/>
  <c r="C37" i="42"/>
  <c r="G37" i="42"/>
  <c r="K37" i="42"/>
  <c r="D37" i="42"/>
  <c r="H37" i="42"/>
  <c r="E37" i="42"/>
  <c r="I37" i="42"/>
  <c r="L37" i="42"/>
  <c r="F33" i="42"/>
  <c r="J33" i="42"/>
  <c r="C33" i="42"/>
  <c r="G33" i="42"/>
  <c r="K33" i="42"/>
  <c r="D33" i="42"/>
  <c r="H33" i="42"/>
  <c r="L33" i="42"/>
  <c r="E33" i="42"/>
  <c r="I33" i="42"/>
  <c r="F29" i="42"/>
  <c r="J29" i="42"/>
  <c r="C29" i="42"/>
  <c r="G29" i="42"/>
  <c r="K29" i="42"/>
  <c r="D29" i="42"/>
  <c r="H29" i="42"/>
  <c r="L29" i="42"/>
  <c r="E29" i="42"/>
  <c r="I29" i="42"/>
  <c r="F25" i="42"/>
  <c r="J25" i="42"/>
  <c r="C25" i="42"/>
  <c r="G25" i="42"/>
  <c r="K25" i="42"/>
  <c r="D25" i="42"/>
  <c r="H25" i="42"/>
  <c r="L25" i="42"/>
  <c r="E25" i="42"/>
  <c r="I25" i="42"/>
  <c r="F21" i="42"/>
  <c r="J21" i="42"/>
  <c r="C21" i="42"/>
  <c r="G21" i="42"/>
  <c r="K21" i="42"/>
  <c r="D21" i="42"/>
  <c r="H21" i="42"/>
  <c r="L21" i="42"/>
  <c r="E21" i="42"/>
  <c r="I21" i="42"/>
  <c r="F17" i="42"/>
  <c r="J17" i="42"/>
  <c r="C17" i="42"/>
  <c r="G17" i="42"/>
  <c r="K17" i="42"/>
  <c r="D17" i="42"/>
  <c r="H17" i="42"/>
  <c r="L17" i="42"/>
  <c r="E17" i="42"/>
  <c r="I17" i="42"/>
  <c r="F13" i="42"/>
  <c r="J13" i="42"/>
  <c r="C13" i="42"/>
  <c r="G13" i="42"/>
  <c r="K13" i="42"/>
  <c r="D13" i="42"/>
  <c r="H13" i="42"/>
  <c r="L13" i="42"/>
  <c r="E13" i="42"/>
  <c r="I13" i="42"/>
  <c r="F9" i="42"/>
  <c r="J9" i="42"/>
  <c r="C9" i="42"/>
  <c r="G9" i="42"/>
  <c r="K9" i="42"/>
  <c r="D9" i="42"/>
  <c r="H9" i="42"/>
  <c r="L9" i="42"/>
  <c r="E9" i="42"/>
  <c r="I9" i="42"/>
  <c r="F5" i="42"/>
  <c r="J5" i="42"/>
  <c r="C5" i="42"/>
  <c r="G5" i="42"/>
  <c r="K5" i="42"/>
  <c r="D5" i="42"/>
  <c r="H5" i="42"/>
  <c r="L5" i="42"/>
  <c r="E5" i="42"/>
  <c r="I5" i="42"/>
  <c r="C115" i="42"/>
  <c r="G115" i="42"/>
  <c r="K115" i="42"/>
  <c r="D115" i="42"/>
  <c r="H115" i="42"/>
  <c r="L115" i="42"/>
  <c r="E115" i="42"/>
  <c r="J115" i="42"/>
  <c r="I115" i="42"/>
  <c r="F115" i="42"/>
  <c r="C107" i="42"/>
  <c r="G107" i="42"/>
  <c r="K107" i="42"/>
  <c r="D107" i="42"/>
  <c r="H107" i="42"/>
  <c r="L107" i="42"/>
  <c r="J107" i="42"/>
  <c r="E107" i="42"/>
  <c r="I107" i="42"/>
  <c r="F107" i="42"/>
  <c r="C99" i="42"/>
  <c r="G99" i="42"/>
  <c r="K99" i="42"/>
  <c r="D99" i="42"/>
  <c r="H99" i="42"/>
  <c r="L99" i="42"/>
  <c r="J99" i="42"/>
  <c r="I99" i="42"/>
  <c r="E99" i="42"/>
  <c r="F99" i="42"/>
  <c r="F87" i="42"/>
  <c r="J87" i="42"/>
  <c r="C87" i="42"/>
  <c r="G87" i="42"/>
  <c r="K87" i="42"/>
  <c r="D87" i="42"/>
  <c r="H87" i="42"/>
  <c r="L87" i="42"/>
  <c r="E87" i="42"/>
  <c r="I87" i="42"/>
  <c r="F75" i="42"/>
  <c r="J75" i="42"/>
  <c r="C75" i="42"/>
  <c r="G75" i="42"/>
  <c r="K75" i="42"/>
  <c r="D75" i="42"/>
  <c r="H75" i="42"/>
  <c r="L75" i="42"/>
  <c r="I75" i="42"/>
  <c r="E75" i="42"/>
  <c r="D67" i="42"/>
  <c r="H67" i="42"/>
  <c r="L67" i="42"/>
  <c r="F67" i="42"/>
  <c r="J67" i="42"/>
  <c r="C67" i="42"/>
  <c r="G67" i="42"/>
  <c r="K67" i="42"/>
  <c r="E67" i="42"/>
  <c r="I67" i="42"/>
  <c r="D55" i="42"/>
  <c r="H55" i="42"/>
  <c r="L55" i="42"/>
  <c r="F55" i="42"/>
  <c r="J55" i="42"/>
  <c r="C55" i="42"/>
  <c r="G55" i="42"/>
  <c r="K55" i="42"/>
  <c r="E55" i="42"/>
  <c r="I55" i="42"/>
  <c r="D39" i="42"/>
  <c r="H39" i="42"/>
  <c r="L39" i="42"/>
  <c r="E39" i="42"/>
  <c r="I39" i="42"/>
  <c r="F39" i="42"/>
  <c r="J39" i="42"/>
  <c r="C39" i="42"/>
  <c r="G39" i="42"/>
  <c r="K39" i="42"/>
  <c r="D27" i="42"/>
  <c r="H27" i="42"/>
  <c r="L27" i="42"/>
  <c r="E27" i="42"/>
  <c r="I27" i="42"/>
  <c r="F27" i="42"/>
  <c r="J27" i="42"/>
  <c r="C27" i="42"/>
  <c r="G27" i="42"/>
  <c r="K27" i="42"/>
  <c r="D11" i="42"/>
  <c r="H11" i="42"/>
  <c r="L11" i="42"/>
  <c r="E11" i="42"/>
  <c r="I11" i="42"/>
  <c r="F11" i="42"/>
  <c r="J11" i="42"/>
  <c r="C11" i="42"/>
  <c r="G11" i="42"/>
  <c r="K11" i="42"/>
  <c r="D116" i="42"/>
  <c r="H116" i="42"/>
  <c r="L116" i="42"/>
  <c r="J116" i="42"/>
  <c r="C116" i="42"/>
  <c r="E116" i="42"/>
  <c r="I116" i="42"/>
  <c r="F116" i="42"/>
  <c r="K116" i="42"/>
  <c r="G116" i="42"/>
  <c r="D112" i="42"/>
  <c r="H112" i="42"/>
  <c r="L112" i="42"/>
  <c r="J112" i="42"/>
  <c r="K112" i="42"/>
  <c r="E112" i="42"/>
  <c r="I112" i="42"/>
  <c r="G112" i="42"/>
  <c r="F112" i="42"/>
  <c r="C112" i="42"/>
  <c r="D108" i="42"/>
  <c r="H108" i="42"/>
  <c r="L108" i="42"/>
  <c r="G108" i="42"/>
  <c r="E108" i="42"/>
  <c r="I108" i="42"/>
  <c r="F108" i="42"/>
  <c r="J108" i="42"/>
  <c r="C108" i="42"/>
  <c r="K108" i="42"/>
  <c r="D104" i="42"/>
  <c r="H104" i="42"/>
  <c r="L104" i="42"/>
  <c r="E104" i="42"/>
  <c r="I104" i="42"/>
  <c r="C104" i="42"/>
  <c r="F104" i="42"/>
  <c r="J104" i="42"/>
  <c r="K104" i="42"/>
  <c r="G104" i="42"/>
  <c r="D100" i="42"/>
  <c r="H100" i="42"/>
  <c r="L100" i="42"/>
  <c r="E100" i="42"/>
  <c r="I100" i="42"/>
  <c r="G100" i="42"/>
  <c r="J100" i="42"/>
  <c r="F100" i="42"/>
  <c r="C100" i="42"/>
  <c r="K100" i="42"/>
  <c r="C96" i="42"/>
  <c r="G96" i="42"/>
  <c r="K96" i="42"/>
  <c r="D96" i="42"/>
  <c r="H96" i="42"/>
  <c r="L96" i="42"/>
  <c r="E96" i="42"/>
  <c r="I96" i="42"/>
  <c r="F96" i="42"/>
  <c r="J96" i="42"/>
  <c r="C92" i="42"/>
  <c r="G92" i="42"/>
  <c r="K92" i="42"/>
  <c r="D92" i="42"/>
  <c r="H92" i="42"/>
  <c r="L92" i="42"/>
  <c r="E92" i="42"/>
  <c r="I92" i="42"/>
  <c r="J92" i="42"/>
  <c r="F92" i="42"/>
  <c r="C88" i="42"/>
  <c r="G88" i="42"/>
  <c r="K88" i="42"/>
  <c r="D88" i="42"/>
  <c r="H88" i="42"/>
  <c r="L88" i="42"/>
  <c r="E88" i="42"/>
  <c r="I88" i="42"/>
  <c r="F88" i="42"/>
  <c r="J88" i="42"/>
  <c r="C84" i="42"/>
  <c r="G84" i="42"/>
  <c r="K84" i="42"/>
  <c r="D84" i="42"/>
  <c r="H84" i="42"/>
  <c r="L84" i="42"/>
  <c r="E84" i="42"/>
  <c r="I84" i="42"/>
  <c r="J84" i="42"/>
  <c r="F84" i="42"/>
  <c r="C80" i="42"/>
  <c r="G80" i="42"/>
  <c r="K80" i="42"/>
  <c r="D80" i="42"/>
  <c r="H80" i="42"/>
  <c r="L80" i="42"/>
  <c r="E80" i="42"/>
  <c r="I80" i="42"/>
  <c r="F80" i="42"/>
  <c r="J80" i="42"/>
  <c r="C76" i="42"/>
  <c r="G76" i="42"/>
  <c r="K76" i="42"/>
  <c r="D76" i="42"/>
  <c r="H76" i="42"/>
  <c r="L76" i="42"/>
  <c r="E76" i="42"/>
  <c r="I76" i="42"/>
  <c r="F76" i="42"/>
  <c r="J76" i="42"/>
  <c r="C72" i="42"/>
  <c r="G72" i="42"/>
  <c r="F72" i="42"/>
  <c r="K72" i="42"/>
  <c r="H72" i="42"/>
  <c r="L72" i="42"/>
  <c r="D72" i="42"/>
  <c r="I72" i="42"/>
  <c r="E72" i="42"/>
  <c r="J72" i="42"/>
  <c r="E68" i="42"/>
  <c r="I68" i="42"/>
  <c r="C68" i="42"/>
  <c r="G68" i="42"/>
  <c r="K68" i="42"/>
  <c r="D68" i="42"/>
  <c r="H68" i="42"/>
  <c r="L68" i="42"/>
  <c r="F68" i="42"/>
  <c r="J68" i="42"/>
  <c r="E64" i="42"/>
  <c r="I64" i="42"/>
  <c r="C64" i="42"/>
  <c r="G64" i="42"/>
  <c r="K64" i="42"/>
  <c r="D64" i="42"/>
  <c r="H64" i="42"/>
  <c r="L64" i="42"/>
  <c r="J64" i="42"/>
  <c r="F64" i="42"/>
  <c r="E60" i="42"/>
  <c r="I60" i="42"/>
  <c r="C60" i="42"/>
  <c r="G60" i="42"/>
  <c r="K60" i="42"/>
  <c r="D60" i="42"/>
  <c r="H60" i="42"/>
  <c r="L60" i="42"/>
  <c r="F60" i="42"/>
  <c r="J60" i="42"/>
  <c r="E56" i="42"/>
  <c r="I56" i="42"/>
  <c r="C56" i="42"/>
  <c r="G56" i="42"/>
  <c r="K56" i="42"/>
  <c r="D56" i="42"/>
  <c r="H56" i="42"/>
  <c r="L56" i="42"/>
  <c r="J56" i="42"/>
  <c r="F56" i="42"/>
  <c r="E52" i="42"/>
  <c r="I52" i="42"/>
  <c r="C52" i="42"/>
  <c r="G52" i="42"/>
  <c r="K52" i="42"/>
  <c r="D52" i="42"/>
  <c r="H52" i="42"/>
  <c r="L52" i="42"/>
  <c r="F52" i="42"/>
  <c r="J52" i="42"/>
  <c r="E48" i="42"/>
  <c r="I48" i="42"/>
  <c r="F48" i="42"/>
  <c r="J48" i="42"/>
  <c r="C48" i="42"/>
  <c r="G48" i="42"/>
  <c r="K48" i="42"/>
  <c r="D48" i="42"/>
  <c r="H48" i="42"/>
  <c r="L48" i="42"/>
  <c r="E44" i="42"/>
  <c r="I44" i="42"/>
  <c r="F44" i="42"/>
  <c r="J44" i="42"/>
  <c r="C44" i="42"/>
  <c r="G44" i="42"/>
  <c r="K44" i="42"/>
  <c r="D44" i="42"/>
  <c r="H44" i="42"/>
  <c r="L44" i="42"/>
  <c r="E40" i="42"/>
  <c r="I40" i="42"/>
  <c r="F40" i="42"/>
  <c r="J40" i="42"/>
  <c r="C40" i="42"/>
  <c r="G40" i="42"/>
  <c r="K40" i="42"/>
  <c r="D40" i="42"/>
  <c r="H40" i="42"/>
  <c r="L40" i="42"/>
  <c r="E36" i="42"/>
  <c r="I36" i="42"/>
  <c r="F36" i="42"/>
  <c r="J36" i="42"/>
  <c r="C36" i="42"/>
  <c r="G36" i="42"/>
  <c r="K36" i="42"/>
  <c r="D36" i="42"/>
  <c r="H36" i="42"/>
  <c r="L36" i="42"/>
  <c r="E32" i="42"/>
  <c r="I32" i="42"/>
  <c r="F32" i="42"/>
  <c r="J32" i="42"/>
  <c r="C32" i="42"/>
  <c r="G32" i="42"/>
  <c r="K32" i="42"/>
  <c r="D32" i="42"/>
  <c r="H32" i="42"/>
  <c r="L32" i="42"/>
  <c r="E28" i="42"/>
  <c r="I28" i="42"/>
  <c r="F28" i="42"/>
  <c r="J28" i="42"/>
  <c r="C28" i="42"/>
  <c r="G28" i="42"/>
  <c r="K28" i="42"/>
  <c r="D28" i="42"/>
  <c r="H28" i="42"/>
  <c r="L28" i="42"/>
  <c r="E24" i="42"/>
  <c r="I24" i="42"/>
  <c r="F24" i="42"/>
  <c r="J24" i="42"/>
  <c r="C24" i="42"/>
  <c r="G24" i="42"/>
  <c r="K24" i="42"/>
  <c r="D24" i="42"/>
  <c r="H24" i="42"/>
  <c r="L24" i="42"/>
  <c r="E20" i="42"/>
  <c r="I20" i="42"/>
  <c r="F20" i="42"/>
  <c r="J20" i="42"/>
  <c r="C20" i="42"/>
  <c r="G20" i="42"/>
  <c r="K20" i="42"/>
  <c r="D20" i="42"/>
  <c r="H20" i="42"/>
  <c r="L20" i="42"/>
  <c r="E16" i="42"/>
  <c r="I16" i="42"/>
  <c r="F16" i="42"/>
  <c r="J16" i="42"/>
  <c r="C16" i="42"/>
  <c r="G16" i="42"/>
  <c r="K16" i="42"/>
  <c r="D16" i="42"/>
  <c r="H16" i="42"/>
  <c r="L16" i="42"/>
  <c r="E12" i="42"/>
  <c r="I12" i="42"/>
  <c r="F12" i="42"/>
  <c r="J12" i="42"/>
  <c r="C12" i="42"/>
  <c r="G12" i="42"/>
  <c r="K12" i="42"/>
  <c r="D12" i="42"/>
  <c r="H12" i="42"/>
  <c r="L12" i="42"/>
  <c r="E8" i="42"/>
  <c r="I8" i="42"/>
  <c r="F8" i="42"/>
  <c r="J8" i="42"/>
  <c r="C8" i="42"/>
  <c r="G8" i="42"/>
  <c r="K8" i="42"/>
  <c r="D8" i="42"/>
  <c r="H8" i="42"/>
  <c r="L8" i="42"/>
  <c r="E4" i="42"/>
  <c r="I4" i="42"/>
  <c r="F4" i="42"/>
  <c r="J4" i="42"/>
  <c r="C4" i="42"/>
  <c r="G4" i="42"/>
  <c r="K4" i="42"/>
  <c r="D4" i="42"/>
  <c r="H4" i="42"/>
  <c r="L4" i="42"/>
  <c r="C119" i="42"/>
  <c r="G119" i="42"/>
  <c r="K119" i="42"/>
  <c r="I119" i="42"/>
  <c r="D119" i="42"/>
  <c r="H119" i="42"/>
  <c r="L119" i="42"/>
  <c r="E119" i="42"/>
  <c r="J119" i="42"/>
  <c r="F119" i="42"/>
  <c r="C111" i="42"/>
  <c r="G111" i="42"/>
  <c r="K111" i="42"/>
  <c r="F111" i="42"/>
  <c r="D111" i="42"/>
  <c r="H111" i="42"/>
  <c r="L111" i="42"/>
  <c r="I111" i="42"/>
  <c r="E111" i="42"/>
  <c r="J111" i="42"/>
  <c r="C103" i="42"/>
  <c r="G103" i="42"/>
  <c r="K103" i="42"/>
  <c r="J103" i="42"/>
  <c r="D103" i="42"/>
  <c r="H103" i="42"/>
  <c r="L103" i="42"/>
  <c r="E103" i="42"/>
  <c r="I103" i="42"/>
  <c r="F103" i="42"/>
  <c r="F95" i="42"/>
  <c r="J95" i="42"/>
  <c r="C95" i="42"/>
  <c r="G95" i="42"/>
  <c r="K95" i="42"/>
  <c r="D95" i="42"/>
  <c r="H95" i="42"/>
  <c r="L95" i="42"/>
  <c r="E95" i="42"/>
  <c r="I95" i="42"/>
  <c r="F83" i="42"/>
  <c r="J83" i="42"/>
  <c r="C83" i="42"/>
  <c r="G83" i="42"/>
  <c r="K83" i="42"/>
  <c r="D83" i="42"/>
  <c r="H83" i="42"/>
  <c r="L83" i="42"/>
  <c r="I83" i="42"/>
  <c r="E83" i="42"/>
  <c r="D71" i="42"/>
  <c r="H71" i="42"/>
  <c r="L71" i="42"/>
  <c r="F71" i="42"/>
  <c r="J71" i="42"/>
  <c r="C71" i="42"/>
  <c r="K71" i="42"/>
  <c r="E71" i="42"/>
  <c r="G71" i="42"/>
  <c r="I71" i="42"/>
  <c r="D59" i="42"/>
  <c r="H59" i="42"/>
  <c r="L59" i="42"/>
  <c r="F59" i="42"/>
  <c r="J59" i="42"/>
  <c r="C59" i="42"/>
  <c r="G59" i="42"/>
  <c r="K59" i="42"/>
  <c r="E59" i="42"/>
  <c r="I59" i="42"/>
  <c r="D47" i="42"/>
  <c r="H47" i="42"/>
  <c r="L47" i="42"/>
  <c r="E47" i="42"/>
  <c r="I47" i="42"/>
  <c r="F47" i="42"/>
  <c r="J47" i="42"/>
  <c r="C47" i="42"/>
  <c r="G47" i="42"/>
  <c r="K47" i="42"/>
  <c r="D35" i="42"/>
  <c r="H35" i="42"/>
  <c r="L35" i="42"/>
  <c r="E35" i="42"/>
  <c r="I35" i="42"/>
  <c r="F35" i="42"/>
  <c r="J35" i="42"/>
  <c r="C35" i="42"/>
  <c r="G35" i="42"/>
  <c r="K35" i="42"/>
  <c r="D23" i="42"/>
  <c r="H23" i="42"/>
  <c r="L23" i="42"/>
  <c r="E23" i="42"/>
  <c r="I23" i="42"/>
  <c r="F23" i="42"/>
  <c r="J23" i="42"/>
  <c r="C23" i="42"/>
  <c r="G23" i="42"/>
  <c r="K23" i="42"/>
  <c r="D15" i="42"/>
  <c r="H15" i="42"/>
  <c r="L15" i="42"/>
  <c r="E15" i="42"/>
  <c r="I15" i="42"/>
  <c r="F15" i="42"/>
  <c r="J15" i="42"/>
  <c r="C15" i="42"/>
  <c r="G15" i="42"/>
  <c r="K15" i="42"/>
  <c r="F118" i="42"/>
  <c r="J118" i="42"/>
  <c r="L118" i="42"/>
  <c r="C118" i="42"/>
  <c r="G118" i="42"/>
  <c r="K118" i="42"/>
  <c r="H118" i="42"/>
  <c r="I118" i="42"/>
  <c r="D118" i="42"/>
  <c r="E118" i="42"/>
  <c r="F114" i="42"/>
  <c r="J114" i="42"/>
  <c r="L114" i="42"/>
  <c r="E114" i="42"/>
  <c r="C114" i="42"/>
  <c r="G114" i="42"/>
  <c r="K114" i="42"/>
  <c r="D114" i="42"/>
  <c r="H114" i="42"/>
  <c r="I114" i="42"/>
  <c r="F110" i="42"/>
  <c r="J110" i="42"/>
  <c r="C110" i="42"/>
  <c r="G110" i="42"/>
  <c r="K110" i="42"/>
  <c r="L110" i="42"/>
  <c r="I110" i="42"/>
  <c r="D110" i="42"/>
  <c r="H110" i="42"/>
  <c r="E110" i="42"/>
  <c r="F106" i="42"/>
  <c r="J106" i="42"/>
  <c r="I106" i="42"/>
  <c r="C106" i="42"/>
  <c r="G106" i="42"/>
  <c r="K106" i="42"/>
  <c r="D106" i="42"/>
  <c r="H106" i="42"/>
  <c r="L106" i="42"/>
  <c r="E106" i="42"/>
  <c r="F102" i="42"/>
  <c r="J102" i="42"/>
  <c r="E102" i="42"/>
  <c r="C102" i="42"/>
  <c r="G102" i="42"/>
  <c r="K102" i="42"/>
  <c r="I102" i="42"/>
  <c r="D102" i="42"/>
  <c r="H102" i="42"/>
  <c r="L102" i="42"/>
  <c r="F98" i="42"/>
  <c r="J98" i="42"/>
  <c r="C98" i="42"/>
  <c r="G98" i="42"/>
  <c r="K98" i="42"/>
  <c r="E98" i="42"/>
  <c r="H98" i="42"/>
  <c r="D98" i="42"/>
  <c r="I98" i="42"/>
  <c r="L98" i="42"/>
  <c r="E94" i="42"/>
  <c r="I94" i="42"/>
  <c r="F94" i="42"/>
  <c r="J94" i="42"/>
  <c r="C94" i="42"/>
  <c r="G94" i="42"/>
  <c r="K94" i="42"/>
  <c r="D94" i="42"/>
  <c r="H94" i="42"/>
  <c r="L94" i="42"/>
  <c r="E90" i="42"/>
  <c r="I90" i="42"/>
  <c r="F90" i="42"/>
  <c r="J90" i="42"/>
  <c r="C90" i="42"/>
  <c r="G90" i="42"/>
  <c r="K90" i="42"/>
  <c r="H90" i="42"/>
  <c r="L90" i="42"/>
  <c r="D90" i="42"/>
  <c r="E86" i="42"/>
  <c r="I86" i="42"/>
  <c r="F86" i="42"/>
  <c r="J86" i="42"/>
  <c r="C86" i="42"/>
  <c r="G86" i="42"/>
  <c r="K86" i="42"/>
  <c r="D86" i="42"/>
  <c r="H86" i="42"/>
  <c r="L86" i="42"/>
  <c r="E82" i="42"/>
  <c r="I82" i="42"/>
  <c r="F82" i="42"/>
  <c r="J82" i="42"/>
  <c r="C82" i="42"/>
  <c r="G82" i="42"/>
  <c r="K82" i="42"/>
  <c r="H82" i="42"/>
  <c r="L82" i="42"/>
  <c r="D82" i="42"/>
  <c r="E78" i="42"/>
  <c r="I78" i="42"/>
  <c r="F78" i="42"/>
  <c r="J78" i="42"/>
  <c r="C78" i="42"/>
  <c r="G78" i="42"/>
  <c r="K78" i="42"/>
  <c r="D78" i="42"/>
  <c r="L78" i="42"/>
  <c r="H78" i="42"/>
  <c r="E74" i="42"/>
  <c r="I74" i="42"/>
  <c r="F74" i="42"/>
  <c r="J74" i="42"/>
  <c r="C74" i="42"/>
  <c r="G74" i="42"/>
  <c r="K74" i="42"/>
  <c r="H74" i="42"/>
  <c r="D74" i="42"/>
  <c r="L74" i="42"/>
  <c r="C70" i="42"/>
  <c r="G70" i="42"/>
  <c r="K70" i="42"/>
  <c r="E70" i="42"/>
  <c r="I70" i="42"/>
  <c r="F70" i="42"/>
  <c r="J70" i="42"/>
  <c r="D70" i="42"/>
  <c r="H70" i="42"/>
  <c r="L70" i="42"/>
  <c r="C66" i="42"/>
  <c r="G66" i="42"/>
  <c r="K66" i="42"/>
  <c r="E66" i="42"/>
  <c r="I66" i="42"/>
  <c r="F66" i="42"/>
  <c r="J66" i="42"/>
  <c r="L66" i="42"/>
  <c r="D66" i="42"/>
  <c r="H66" i="42"/>
  <c r="C62" i="42"/>
  <c r="G62" i="42"/>
  <c r="K62" i="42"/>
  <c r="E62" i="42"/>
  <c r="I62" i="42"/>
  <c r="F62" i="42"/>
  <c r="J62" i="42"/>
  <c r="D62" i="42"/>
  <c r="H62" i="42"/>
  <c r="L62" i="42"/>
  <c r="C58" i="42"/>
  <c r="G58" i="42"/>
  <c r="K58" i="42"/>
  <c r="E58" i="42"/>
  <c r="I58" i="42"/>
  <c r="F58" i="42"/>
  <c r="J58" i="42"/>
  <c r="L58" i="42"/>
  <c r="D58" i="42"/>
  <c r="H58" i="42"/>
  <c r="C54" i="42"/>
  <c r="G54" i="42"/>
  <c r="K54" i="42"/>
  <c r="E54" i="42"/>
  <c r="I54" i="42"/>
  <c r="F54" i="42"/>
  <c r="J54" i="42"/>
  <c r="D54" i="42"/>
  <c r="H54" i="42"/>
  <c r="L54" i="42"/>
  <c r="C50" i="42"/>
  <c r="G50" i="42"/>
  <c r="K50" i="42"/>
  <c r="D50" i="42"/>
  <c r="H50" i="42"/>
  <c r="E50" i="42"/>
  <c r="I50" i="42"/>
  <c r="F50" i="42"/>
  <c r="J50" i="42"/>
  <c r="L50" i="42"/>
  <c r="C46" i="42"/>
  <c r="G46" i="42"/>
  <c r="K46" i="42"/>
  <c r="D46" i="42"/>
  <c r="H46" i="42"/>
  <c r="L46" i="42"/>
  <c r="E46" i="42"/>
  <c r="I46" i="42"/>
  <c r="F46" i="42"/>
  <c r="J46" i="42"/>
  <c r="C42" i="42"/>
  <c r="G42" i="42"/>
  <c r="K42" i="42"/>
  <c r="D42" i="42"/>
  <c r="H42" i="42"/>
  <c r="L42" i="42"/>
  <c r="E42" i="42"/>
  <c r="I42" i="42"/>
  <c r="F42" i="42"/>
  <c r="J42" i="42"/>
  <c r="C38" i="42"/>
  <c r="G38" i="42"/>
  <c r="K38" i="42"/>
  <c r="D38" i="42"/>
  <c r="H38" i="42"/>
  <c r="L38" i="42"/>
  <c r="E38" i="42"/>
  <c r="I38" i="42"/>
  <c r="F38" i="42"/>
  <c r="J38" i="42"/>
  <c r="C34" i="42"/>
  <c r="G34" i="42"/>
  <c r="K34" i="42"/>
  <c r="D34" i="42"/>
  <c r="H34" i="42"/>
  <c r="L34" i="42"/>
  <c r="E34" i="42"/>
  <c r="I34" i="42"/>
  <c r="F34" i="42"/>
  <c r="J34" i="42"/>
  <c r="C30" i="42"/>
  <c r="G30" i="42"/>
  <c r="K30" i="42"/>
  <c r="D30" i="42"/>
  <c r="H30" i="42"/>
  <c r="L30" i="42"/>
  <c r="E30" i="42"/>
  <c r="I30" i="42"/>
  <c r="F30" i="42"/>
  <c r="J30" i="42"/>
  <c r="C26" i="42"/>
  <c r="G26" i="42"/>
  <c r="K26" i="42"/>
  <c r="D26" i="42"/>
  <c r="H26" i="42"/>
  <c r="L26" i="42"/>
  <c r="E26" i="42"/>
  <c r="I26" i="42"/>
  <c r="F26" i="42"/>
  <c r="J26" i="42"/>
  <c r="C22" i="42"/>
  <c r="G22" i="42"/>
  <c r="K22" i="42"/>
  <c r="D22" i="42"/>
  <c r="H22" i="42"/>
  <c r="L22" i="42"/>
  <c r="E22" i="42"/>
  <c r="I22" i="42"/>
  <c r="F22" i="42"/>
  <c r="J22" i="42"/>
  <c r="C18" i="42"/>
  <c r="G18" i="42"/>
  <c r="K18" i="42"/>
  <c r="D18" i="42"/>
  <c r="H18" i="42"/>
  <c r="L18" i="42"/>
  <c r="E18" i="42"/>
  <c r="I18" i="42"/>
  <c r="F18" i="42"/>
  <c r="J18" i="42"/>
  <c r="C14" i="42"/>
  <c r="G14" i="42"/>
  <c r="K14" i="42"/>
  <c r="D14" i="42"/>
  <c r="H14" i="42"/>
  <c r="L14" i="42"/>
  <c r="E14" i="42"/>
  <c r="I14" i="42"/>
  <c r="F14" i="42"/>
  <c r="J14" i="42"/>
  <c r="C10" i="42"/>
  <c r="G10" i="42"/>
  <c r="K10" i="42"/>
  <c r="D10" i="42"/>
  <c r="H10" i="42"/>
  <c r="L10" i="42"/>
  <c r="E10" i="42"/>
  <c r="I10" i="42"/>
  <c r="F10" i="42"/>
  <c r="J10" i="42"/>
  <c r="C6" i="42"/>
  <c r="G6" i="42"/>
  <c r="K6" i="42"/>
  <c r="D6" i="42"/>
  <c r="H6" i="42"/>
  <c r="L6" i="42"/>
  <c r="E6" i="42"/>
  <c r="I6" i="42"/>
  <c r="F6" i="42"/>
  <c r="J6" i="42"/>
  <c r="E117" i="43"/>
  <c r="K117" i="43"/>
  <c r="I117" i="43"/>
  <c r="F117" i="43"/>
  <c r="H117" i="43"/>
  <c r="C117" i="43"/>
  <c r="J117" i="43"/>
  <c r="D117" i="43"/>
  <c r="L117" i="43"/>
  <c r="G117" i="43"/>
  <c r="C113" i="43"/>
  <c r="H113" i="43"/>
  <c r="E113" i="43"/>
  <c r="I113" i="43"/>
  <c r="L113" i="43"/>
  <c r="K113" i="43"/>
  <c r="G113" i="43"/>
  <c r="F113" i="43"/>
  <c r="J113" i="43"/>
  <c r="D113" i="43"/>
  <c r="E109" i="43"/>
  <c r="K109" i="43"/>
  <c r="I109" i="43"/>
  <c r="F109" i="43"/>
  <c r="C109" i="43"/>
  <c r="J109" i="43"/>
  <c r="D109" i="43"/>
  <c r="H109" i="43"/>
  <c r="G109" i="43"/>
  <c r="L109" i="43"/>
  <c r="L105" i="43"/>
  <c r="E105" i="43"/>
  <c r="C105" i="43"/>
  <c r="I105" i="43"/>
  <c r="G105" i="43"/>
  <c r="D105" i="43"/>
  <c r="K105" i="43"/>
  <c r="J105" i="43"/>
  <c r="H105" i="43"/>
  <c r="F105" i="43"/>
  <c r="L101" i="43"/>
  <c r="E101" i="43"/>
  <c r="C101" i="43"/>
  <c r="I101" i="43"/>
  <c r="D101" i="43"/>
  <c r="G101" i="43"/>
  <c r="K101" i="43"/>
  <c r="J101" i="43"/>
  <c r="H101" i="43"/>
  <c r="F101" i="43"/>
  <c r="E97" i="43"/>
  <c r="C97" i="43"/>
  <c r="I97" i="43"/>
  <c r="G97" i="43"/>
  <c r="D97" i="43"/>
  <c r="L97" i="43"/>
  <c r="K97" i="43"/>
  <c r="J97" i="43"/>
  <c r="H97" i="43"/>
  <c r="F97" i="43"/>
  <c r="E93" i="43"/>
  <c r="L93" i="43"/>
  <c r="C93" i="43"/>
  <c r="I93" i="43"/>
  <c r="D93" i="43"/>
  <c r="G93" i="43"/>
  <c r="K93" i="43"/>
  <c r="J93" i="43"/>
  <c r="H93" i="43"/>
  <c r="F93" i="43"/>
  <c r="D89" i="43"/>
  <c r="E89" i="43"/>
  <c r="C89" i="43"/>
  <c r="I89" i="43"/>
  <c r="L89" i="43"/>
  <c r="G89" i="43"/>
  <c r="K89" i="43"/>
  <c r="J89" i="43"/>
  <c r="H89" i="43"/>
  <c r="F89" i="43"/>
  <c r="D85" i="43"/>
  <c r="L85" i="43"/>
  <c r="E85" i="43"/>
  <c r="C85" i="43"/>
  <c r="I85" i="43"/>
  <c r="G85" i="43"/>
  <c r="K85" i="43"/>
  <c r="J85" i="43"/>
  <c r="H85" i="43"/>
  <c r="F85" i="43"/>
  <c r="G81" i="43"/>
  <c r="L81" i="43"/>
  <c r="K81" i="43"/>
  <c r="D81" i="43"/>
  <c r="J81" i="43"/>
  <c r="C81" i="43"/>
  <c r="I81" i="43"/>
  <c r="F81" i="43"/>
  <c r="H81" i="43"/>
  <c r="E81" i="43"/>
  <c r="H77" i="43"/>
  <c r="I77" i="43"/>
  <c r="L77" i="43"/>
  <c r="F77" i="43"/>
  <c r="E77" i="43"/>
  <c r="J77" i="43"/>
  <c r="K77" i="43"/>
  <c r="D77" i="43"/>
  <c r="G77" i="43"/>
  <c r="C77" i="43"/>
  <c r="J73" i="43"/>
  <c r="H73" i="43"/>
  <c r="G73" i="43"/>
  <c r="D73" i="43"/>
  <c r="E73" i="43"/>
  <c r="L73" i="43"/>
  <c r="I73" i="43"/>
  <c r="F73" i="43"/>
  <c r="C73" i="43"/>
  <c r="K73" i="43"/>
  <c r="C69" i="43"/>
  <c r="I69" i="43"/>
  <c r="L69" i="43"/>
  <c r="F69" i="43"/>
  <c r="E69" i="43"/>
  <c r="J69" i="43"/>
  <c r="K69" i="43"/>
  <c r="D69" i="43"/>
  <c r="G69" i="43"/>
  <c r="H69" i="43"/>
  <c r="J65" i="43"/>
  <c r="H65" i="43"/>
  <c r="G65" i="43"/>
  <c r="D65" i="43"/>
  <c r="L65" i="43"/>
  <c r="I65" i="43"/>
  <c r="F65" i="43"/>
  <c r="C65" i="43"/>
  <c r="K65" i="43"/>
  <c r="E65" i="43"/>
  <c r="F61" i="43"/>
  <c r="C61" i="43"/>
  <c r="D61" i="43"/>
  <c r="J61" i="43"/>
  <c r="K61" i="43"/>
  <c r="H61" i="43"/>
  <c r="G61" i="43"/>
  <c r="L61" i="43"/>
  <c r="I61" i="43"/>
  <c r="E61" i="43"/>
  <c r="F57" i="43"/>
  <c r="C57" i="43"/>
  <c r="H57" i="43"/>
  <c r="G57" i="43"/>
  <c r="L57" i="43"/>
  <c r="I57" i="43"/>
  <c r="D57" i="43"/>
  <c r="J57" i="43"/>
  <c r="K57" i="43"/>
  <c r="E57" i="43"/>
  <c r="E53" i="43"/>
  <c r="L53" i="43"/>
  <c r="I53" i="43"/>
  <c r="D53" i="43"/>
  <c r="G53" i="43"/>
  <c r="H53" i="43"/>
  <c r="C53" i="43"/>
  <c r="F53" i="43"/>
  <c r="K53" i="43"/>
  <c r="J53" i="43"/>
  <c r="L49" i="43"/>
  <c r="H49" i="43"/>
  <c r="I49" i="43"/>
  <c r="E49" i="43"/>
  <c r="F49" i="43"/>
  <c r="C49" i="43"/>
  <c r="J49" i="43"/>
  <c r="K49" i="43"/>
  <c r="D49" i="43"/>
  <c r="G49" i="43"/>
  <c r="L45" i="43"/>
  <c r="I45" i="43"/>
  <c r="F45" i="43"/>
  <c r="C45" i="43"/>
  <c r="D45" i="43"/>
  <c r="J45" i="43"/>
  <c r="K45" i="43"/>
  <c r="H45" i="43"/>
  <c r="G45" i="43"/>
  <c r="E45" i="43"/>
  <c r="L41" i="43"/>
  <c r="G41" i="43"/>
  <c r="E41" i="43"/>
  <c r="I41" i="43"/>
  <c r="D41" i="43"/>
  <c r="F41" i="43"/>
  <c r="K41" i="43"/>
  <c r="H41" i="43"/>
  <c r="J41" i="43"/>
  <c r="C41" i="43"/>
  <c r="C37" i="43"/>
  <c r="F37" i="43"/>
  <c r="H37" i="43"/>
  <c r="K37" i="43"/>
  <c r="E37" i="43"/>
  <c r="D37" i="43"/>
  <c r="L37" i="43"/>
  <c r="G37" i="43"/>
  <c r="I37" i="43"/>
  <c r="J37" i="43"/>
  <c r="F33" i="43"/>
  <c r="C33" i="43"/>
  <c r="K33" i="43"/>
  <c r="H33" i="43"/>
  <c r="E33" i="43"/>
  <c r="G33" i="43"/>
  <c r="J33" i="43"/>
  <c r="I33" i="43"/>
  <c r="L33" i="43"/>
  <c r="D33" i="43"/>
  <c r="C29" i="43"/>
  <c r="F29" i="43"/>
  <c r="H29" i="43"/>
  <c r="K29" i="43"/>
  <c r="E29" i="43"/>
  <c r="D29" i="43"/>
  <c r="G29" i="43"/>
  <c r="I29" i="43"/>
  <c r="J29" i="43"/>
  <c r="L29" i="43"/>
  <c r="E25" i="43"/>
  <c r="G25" i="43"/>
  <c r="D25" i="43"/>
  <c r="I25" i="43"/>
  <c r="L25" i="43"/>
  <c r="J25" i="43"/>
  <c r="F25" i="43"/>
  <c r="C25" i="43"/>
  <c r="K25" i="43"/>
  <c r="H25" i="43"/>
  <c r="C21" i="43"/>
  <c r="F21" i="43"/>
  <c r="H21" i="43"/>
  <c r="K21" i="43"/>
  <c r="E21" i="43"/>
  <c r="D21" i="43"/>
  <c r="G21" i="43"/>
  <c r="I21" i="43"/>
  <c r="J21" i="43"/>
  <c r="L21" i="43"/>
  <c r="E17" i="43"/>
  <c r="G17" i="43"/>
  <c r="D17" i="43"/>
  <c r="I17" i="43"/>
  <c r="L17" i="43"/>
  <c r="J17" i="43"/>
  <c r="F17" i="43"/>
  <c r="C17" i="43"/>
  <c r="K17" i="43"/>
  <c r="H17" i="43"/>
  <c r="L13" i="43"/>
  <c r="I13" i="43"/>
  <c r="C13" i="43"/>
  <c r="D13" i="43"/>
  <c r="G13" i="43"/>
  <c r="H13" i="43"/>
  <c r="F13" i="43"/>
  <c r="K13" i="43"/>
  <c r="E13" i="43"/>
  <c r="J13" i="43"/>
  <c r="L9" i="43"/>
  <c r="F9" i="43"/>
  <c r="G9" i="43"/>
  <c r="E9" i="43"/>
  <c r="J9" i="43"/>
  <c r="D9" i="43"/>
  <c r="I9" i="43"/>
  <c r="K9" i="43"/>
  <c r="H9" i="43"/>
  <c r="C9" i="43"/>
  <c r="D5" i="43"/>
  <c r="I5" i="43"/>
  <c r="C5" i="43"/>
  <c r="H5" i="43"/>
  <c r="G5" i="43"/>
  <c r="L5" i="43"/>
  <c r="F5" i="43"/>
  <c r="E5" i="43"/>
  <c r="J5" i="43"/>
  <c r="K5" i="43"/>
  <c r="L3" i="43"/>
  <c r="K3" i="43"/>
  <c r="D3" i="43"/>
  <c r="H3" i="43"/>
  <c r="F3" i="43"/>
  <c r="G3" i="43"/>
  <c r="J3" i="43"/>
  <c r="E3" i="43"/>
  <c r="C3" i="43"/>
  <c r="I3" i="43"/>
  <c r="J116" i="43"/>
  <c r="E116" i="43"/>
  <c r="H116" i="43"/>
  <c r="I116" i="43"/>
  <c r="D116" i="43"/>
  <c r="K116" i="43"/>
  <c r="C116" i="43"/>
  <c r="G116" i="43"/>
  <c r="F116" i="43"/>
  <c r="L116" i="43"/>
  <c r="H112" i="43"/>
  <c r="E112" i="43"/>
  <c r="F112" i="43"/>
  <c r="L112" i="43"/>
  <c r="J112" i="43"/>
  <c r="K112" i="43"/>
  <c r="C112" i="43"/>
  <c r="G112" i="43"/>
  <c r="D112" i="43"/>
  <c r="I112" i="43"/>
  <c r="H108" i="43"/>
  <c r="E108" i="43"/>
  <c r="J108" i="43"/>
  <c r="D108" i="43"/>
  <c r="I108" i="43"/>
  <c r="K108" i="43"/>
  <c r="C108" i="43"/>
  <c r="G108" i="43"/>
  <c r="L108" i="43"/>
  <c r="F108" i="43"/>
  <c r="J104" i="43"/>
  <c r="F104" i="43"/>
  <c r="L104" i="43"/>
  <c r="D104" i="43"/>
  <c r="E104" i="43"/>
  <c r="K104" i="43"/>
  <c r="I104" i="43"/>
  <c r="G104" i="43"/>
  <c r="C104" i="43"/>
  <c r="H104" i="43"/>
  <c r="J100" i="43"/>
  <c r="F100" i="43"/>
  <c r="L100" i="43"/>
  <c r="D100" i="43"/>
  <c r="C100" i="43"/>
  <c r="E100" i="43"/>
  <c r="K100" i="43"/>
  <c r="I100" i="43"/>
  <c r="H100" i="43"/>
  <c r="G100" i="43"/>
  <c r="F96" i="43"/>
  <c r="J96" i="43"/>
  <c r="L96" i="43"/>
  <c r="D96" i="43"/>
  <c r="C96" i="43"/>
  <c r="E96" i="43"/>
  <c r="K96" i="43"/>
  <c r="I96" i="43"/>
  <c r="H96" i="43"/>
  <c r="G96" i="43"/>
  <c r="F92" i="43"/>
  <c r="J92" i="43"/>
  <c r="D92" i="43"/>
  <c r="L92" i="43"/>
  <c r="C92" i="43"/>
  <c r="E92" i="43"/>
  <c r="K92" i="43"/>
  <c r="I92" i="43"/>
  <c r="G92" i="43"/>
  <c r="H92" i="43"/>
  <c r="F88" i="43"/>
  <c r="J88" i="43"/>
  <c r="L88" i="43"/>
  <c r="D88" i="43"/>
  <c r="C88" i="43"/>
  <c r="E88" i="43"/>
  <c r="K88" i="43"/>
  <c r="I88" i="43"/>
  <c r="G88" i="43"/>
  <c r="H88" i="43"/>
  <c r="J84" i="43"/>
  <c r="F84" i="43"/>
  <c r="L84" i="43"/>
  <c r="D84" i="43"/>
  <c r="C84" i="43"/>
  <c r="E84" i="43"/>
  <c r="K84" i="43"/>
  <c r="I84" i="43"/>
  <c r="H84" i="43"/>
  <c r="G84" i="43"/>
  <c r="J80" i="43"/>
  <c r="D80" i="43"/>
  <c r="K80" i="43"/>
  <c r="L80" i="43"/>
  <c r="C80" i="43"/>
  <c r="F80" i="43"/>
  <c r="I80" i="43"/>
  <c r="H80" i="43"/>
  <c r="G80" i="43"/>
  <c r="E80" i="43"/>
  <c r="G76" i="43"/>
  <c r="L76" i="43"/>
  <c r="J76" i="43"/>
  <c r="D76" i="43"/>
  <c r="I76" i="43"/>
  <c r="K76" i="43"/>
  <c r="H76" i="43"/>
  <c r="E76" i="43"/>
  <c r="C76" i="43"/>
  <c r="F76" i="43"/>
  <c r="E72" i="43"/>
  <c r="J72" i="43"/>
  <c r="F72" i="43"/>
  <c r="I72" i="43"/>
  <c r="H72" i="43"/>
  <c r="G72" i="43"/>
  <c r="L72" i="43"/>
  <c r="C72" i="43"/>
  <c r="D72" i="43"/>
  <c r="K72" i="43"/>
  <c r="G68" i="43"/>
  <c r="H68" i="43"/>
  <c r="E68" i="43"/>
  <c r="C68" i="43"/>
  <c r="F68" i="43"/>
  <c r="D68" i="43"/>
  <c r="I68" i="43"/>
  <c r="K68" i="43"/>
  <c r="J68" i="43"/>
  <c r="L68" i="43"/>
  <c r="J64" i="43"/>
  <c r="E64" i="43"/>
  <c r="L64" i="43"/>
  <c r="C64" i="43"/>
  <c r="D64" i="43"/>
  <c r="K64" i="43"/>
  <c r="H64" i="43"/>
  <c r="G64" i="43"/>
  <c r="F64" i="43"/>
  <c r="I64" i="43"/>
  <c r="F60" i="43"/>
  <c r="L60" i="43"/>
  <c r="E60" i="43"/>
  <c r="D60" i="43"/>
  <c r="C60" i="43"/>
  <c r="H60" i="43"/>
  <c r="K60" i="43"/>
  <c r="G60" i="43"/>
  <c r="I60" i="43"/>
  <c r="J60" i="43"/>
  <c r="G56" i="43"/>
  <c r="J56" i="43"/>
  <c r="I56" i="43"/>
  <c r="H56" i="43"/>
  <c r="K56" i="43"/>
  <c r="F56" i="43"/>
  <c r="L56" i="43"/>
  <c r="E56" i="43"/>
  <c r="D56" i="43"/>
  <c r="C56" i="43"/>
  <c r="G52" i="43"/>
  <c r="D52" i="43"/>
  <c r="C52" i="43"/>
  <c r="F52" i="43"/>
  <c r="L52" i="43"/>
  <c r="E52" i="43"/>
  <c r="J52" i="43"/>
  <c r="I52" i="43"/>
  <c r="K52" i="43"/>
  <c r="H52" i="43"/>
  <c r="G48" i="43"/>
  <c r="H48" i="43"/>
  <c r="K48" i="43"/>
  <c r="J48" i="43"/>
  <c r="I48" i="43"/>
  <c r="D48" i="43"/>
  <c r="C48" i="43"/>
  <c r="F48" i="43"/>
  <c r="L48" i="43"/>
  <c r="E48" i="43"/>
  <c r="F44" i="43"/>
  <c r="L44" i="43"/>
  <c r="E44" i="43"/>
  <c r="D44" i="43"/>
  <c r="C44" i="43"/>
  <c r="H44" i="43"/>
  <c r="K44" i="43"/>
  <c r="I44" i="43"/>
  <c r="G44" i="43"/>
  <c r="J44" i="43"/>
  <c r="J40" i="43"/>
  <c r="D40" i="43"/>
  <c r="I40" i="43"/>
  <c r="G40" i="43"/>
  <c r="L40" i="43"/>
  <c r="F40" i="43"/>
  <c r="K40" i="43"/>
  <c r="E40" i="43"/>
  <c r="C40" i="43"/>
  <c r="H40" i="43"/>
  <c r="H36" i="43"/>
  <c r="J36" i="43"/>
  <c r="G36" i="43"/>
  <c r="I36" i="43"/>
  <c r="L36" i="43"/>
  <c r="K36" i="43"/>
  <c r="E36" i="43"/>
  <c r="D36" i="43"/>
  <c r="C36" i="43"/>
  <c r="F36" i="43"/>
  <c r="G32" i="43"/>
  <c r="F32" i="43"/>
  <c r="I32" i="43"/>
  <c r="E32" i="43"/>
  <c r="H32" i="43"/>
  <c r="C32" i="43"/>
  <c r="J32" i="43"/>
  <c r="D32" i="43"/>
  <c r="L32" i="43"/>
  <c r="K32" i="43"/>
  <c r="L28" i="43"/>
  <c r="H28" i="43"/>
  <c r="J28" i="43"/>
  <c r="G28" i="43"/>
  <c r="I28" i="43"/>
  <c r="K28" i="43"/>
  <c r="E28" i="43"/>
  <c r="F28" i="43"/>
  <c r="C28" i="43"/>
  <c r="D28" i="43"/>
  <c r="K24" i="43"/>
  <c r="L24" i="43"/>
  <c r="G24" i="43"/>
  <c r="H24" i="43"/>
  <c r="I24" i="43"/>
  <c r="C24" i="43"/>
  <c r="E24" i="43"/>
  <c r="D24" i="43"/>
  <c r="F24" i="43"/>
  <c r="J24" i="43"/>
  <c r="F20" i="43"/>
  <c r="K20" i="43"/>
  <c r="E20" i="43"/>
  <c r="H20" i="43"/>
  <c r="L20" i="43"/>
  <c r="G20" i="43"/>
  <c r="J20" i="43"/>
  <c r="D20" i="43"/>
  <c r="C20" i="43"/>
  <c r="I20" i="43"/>
  <c r="K16" i="43"/>
  <c r="J16" i="43"/>
  <c r="I16" i="43"/>
  <c r="D16" i="43"/>
  <c r="E16" i="43"/>
  <c r="H16" i="43"/>
  <c r="C16" i="43"/>
  <c r="F16" i="43"/>
  <c r="G16" i="43"/>
  <c r="L16" i="43"/>
  <c r="G12" i="43"/>
  <c r="L12" i="43"/>
  <c r="C12" i="43"/>
  <c r="F12" i="43"/>
  <c r="K12" i="43"/>
  <c r="I12" i="43"/>
  <c r="H12" i="43"/>
  <c r="J12" i="43"/>
  <c r="D12" i="43"/>
  <c r="E12" i="43"/>
  <c r="J8" i="43"/>
  <c r="D8" i="43"/>
  <c r="I8" i="43"/>
  <c r="K8" i="43"/>
  <c r="C8" i="43"/>
  <c r="H8" i="43"/>
  <c r="F8" i="43"/>
  <c r="E8" i="43"/>
  <c r="G8" i="43"/>
  <c r="L8" i="43"/>
  <c r="L119" i="43"/>
  <c r="E119" i="43"/>
  <c r="G119" i="43"/>
  <c r="I119" i="43"/>
  <c r="J119" i="43"/>
  <c r="K119" i="43"/>
  <c r="D119" i="43"/>
  <c r="F119" i="43"/>
  <c r="H119" i="43"/>
  <c r="C119" i="43"/>
  <c r="D115" i="43"/>
  <c r="I115" i="43"/>
  <c r="J115" i="43"/>
  <c r="E115" i="43"/>
  <c r="H115" i="43"/>
  <c r="L115" i="43"/>
  <c r="C115" i="43"/>
  <c r="G115" i="43"/>
  <c r="K115" i="43"/>
  <c r="F115" i="43"/>
  <c r="L111" i="43"/>
  <c r="E111" i="43"/>
  <c r="I111" i="43"/>
  <c r="G111" i="43"/>
  <c r="J111" i="43"/>
  <c r="K111" i="43"/>
  <c r="D111" i="43"/>
  <c r="F111" i="43"/>
  <c r="H111" i="43"/>
  <c r="C111" i="43"/>
  <c r="H107" i="43"/>
  <c r="G107" i="43"/>
  <c r="K107" i="43"/>
  <c r="E107" i="43"/>
  <c r="C107" i="43"/>
  <c r="I107" i="43"/>
  <c r="F107" i="43"/>
  <c r="L107" i="43"/>
  <c r="D107" i="43"/>
  <c r="J107" i="43"/>
  <c r="G103" i="43"/>
  <c r="H103" i="43"/>
  <c r="K103" i="43"/>
  <c r="E103" i="43"/>
  <c r="C103" i="43"/>
  <c r="I103" i="43"/>
  <c r="L103" i="43"/>
  <c r="D103" i="43"/>
  <c r="F103" i="43"/>
  <c r="J103" i="43"/>
  <c r="G99" i="43"/>
  <c r="H99" i="43"/>
  <c r="K99" i="43"/>
  <c r="E99" i="43"/>
  <c r="C99" i="43"/>
  <c r="I99" i="43"/>
  <c r="F99" i="43"/>
  <c r="L99" i="43"/>
  <c r="D99" i="43"/>
  <c r="J99" i="43"/>
  <c r="H95" i="43"/>
  <c r="G95" i="43"/>
  <c r="K95" i="43"/>
  <c r="E95" i="43"/>
  <c r="C95" i="43"/>
  <c r="I95" i="43"/>
  <c r="F95" i="43"/>
  <c r="D95" i="43"/>
  <c r="L95" i="43"/>
  <c r="J95" i="43"/>
  <c r="G91" i="43"/>
  <c r="K91" i="43"/>
  <c r="H91" i="43"/>
  <c r="E91" i="43"/>
  <c r="C91" i="43"/>
  <c r="I91" i="43"/>
  <c r="F91" i="43"/>
  <c r="D91" i="43"/>
  <c r="L91" i="43"/>
  <c r="J91" i="43"/>
  <c r="G87" i="43"/>
  <c r="K87" i="43"/>
  <c r="E87" i="43"/>
  <c r="H87" i="43"/>
  <c r="C87" i="43"/>
  <c r="I87" i="43"/>
  <c r="F87" i="43"/>
  <c r="D87" i="43"/>
  <c r="L87" i="43"/>
  <c r="J87" i="43"/>
  <c r="G83" i="43"/>
  <c r="E83" i="43"/>
  <c r="F83" i="43"/>
  <c r="K83" i="43"/>
  <c r="I83" i="43"/>
  <c r="D83" i="43"/>
  <c r="C83" i="43"/>
  <c r="H83" i="43"/>
  <c r="L83" i="43"/>
  <c r="J83" i="43"/>
  <c r="F79" i="43"/>
  <c r="G79" i="43"/>
  <c r="J79" i="43"/>
  <c r="L79" i="43"/>
  <c r="E79" i="43"/>
  <c r="C79" i="43"/>
  <c r="I79" i="43"/>
  <c r="K79" i="43"/>
  <c r="H79" i="43"/>
  <c r="D79" i="43"/>
  <c r="C75" i="43"/>
  <c r="E75" i="43"/>
  <c r="G75" i="43"/>
  <c r="H75" i="43"/>
  <c r="K75" i="43"/>
  <c r="F75" i="43"/>
  <c r="D75" i="43"/>
  <c r="J75" i="43"/>
  <c r="I75" i="43"/>
  <c r="L75" i="43"/>
  <c r="F71" i="43"/>
  <c r="G71" i="43"/>
  <c r="J71" i="43"/>
  <c r="L71" i="43"/>
  <c r="E71" i="43"/>
  <c r="C71" i="43"/>
  <c r="D71" i="43"/>
  <c r="K71" i="43"/>
  <c r="H71" i="43"/>
  <c r="I71" i="43"/>
  <c r="C67" i="43"/>
  <c r="E67" i="43"/>
  <c r="H67" i="43"/>
  <c r="K67" i="43"/>
  <c r="F67" i="43"/>
  <c r="D67" i="43"/>
  <c r="J67" i="43"/>
  <c r="I67" i="43"/>
  <c r="L67" i="43"/>
  <c r="G67" i="43"/>
  <c r="F63" i="43"/>
  <c r="G63" i="43"/>
  <c r="J63" i="43"/>
  <c r="L63" i="43"/>
  <c r="E63" i="43"/>
  <c r="C63" i="43"/>
  <c r="K63" i="43"/>
  <c r="H63" i="43"/>
  <c r="I63" i="43"/>
  <c r="D63" i="43"/>
  <c r="H59" i="43"/>
  <c r="C59" i="43"/>
  <c r="I59" i="43"/>
  <c r="F59" i="43"/>
  <c r="E59" i="43"/>
  <c r="D59" i="43"/>
  <c r="J59" i="43"/>
  <c r="G59" i="43"/>
  <c r="L59" i="43"/>
  <c r="K59" i="43"/>
  <c r="H55" i="43"/>
  <c r="F55" i="43"/>
  <c r="E55" i="43"/>
  <c r="D55" i="43"/>
  <c r="J55" i="43"/>
  <c r="G55" i="43"/>
  <c r="L55" i="43"/>
  <c r="C55" i="43"/>
  <c r="K55" i="43"/>
  <c r="I55" i="43"/>
  <c r="D51" i="43"/>
  <c r="J51" i="43"/>
  <c r="G51" i="43"/>
  <c r="H51" i="43"/>
  <c r="K51" i="43"/>
  <c r="L51" i="43"/>
  <c r="E51" i="43"/>
  <c r="F51" i="43"/>
  <c r="C51" i="43"/>
  <c r="I51" i="43"/>
  <c r="D47" i="43"/>
  <c r="J47" i="43"/>
  <c r="G47" i="43"/>
  <c r="H47" i="43"/>
  <c r="C47" i="43"/>
  <c r="L47" i="43"/>
  <c r="K47" i="43"/>
  <c r="F47" i="43"/>
  <c r="E47" i="43"/>
  <c r="I47" i="43"/>
  <c r="I43" i="43"/>
  <c r="D43" i="43"/>
  <c r="J43" i="43"/>
  <c r="G43" i="43"/>
  <c r="H43" i="43"/>
  <c r="C43" i="43"/>
  <c r="L43" i="43"/>
  <c r="K43" i="43"/>
  <c r="F43" i="43"/>
  <c r="E43" i="43"/>
  <c r="G39" i="43"/>
  <c r="D39" i="43"/>
  <c r="I39" i="43"/>
  <c r="C39" i="43"/>
  <c r="H39" i="43"/>
  <c r="F39" i="43"/>
  <c r="L39" i="43"/>
  <c r="J39" i="43"/>
  <c r="E39" i="43"/>
  <c r="K39" i="43"/>
  <c r="E35" i="43"/>
  <c r="C35" i="43"/>
  <c r="K35" i="43"/>
  <c r="I35" i="43"/>
  <c r="H35" i="43"/>
  <c r="G35" i="43"/>
  <c r="D35" i="43"/>
  <c r="L35" i="43"/>
  <c r="J35" i="43"/>
  <c r="F35" i="43"/>
  <c r="C31" i="43"/>
  <c r="E31" i="43"/>
  <c r="F31" i="43"/>
  <c r="H31" i="43"/>
  <c r="I31" i="43"/>
  <c r="K31" i="43"/>
  <c r="D31" i="43"/>
  <c r="G31" i="43"/>
  <c r="J31" i="43"/>
  <c r="L31" i="43"/>
  <c r="L27" i="43"/>
  <c r="J27" i="43"/>
  <c r="E27" i="43"/>
  <c r="C27" i="43"/>
  <c r="F27" i="43"/>
  <c r="I27" i="43"/>
  <c r="H27" i="43"/>
  <c r="K27" i="43"/>
  <c r="G27" i="43"/>
  <c r="D27" i="43"/>
  <c r="I23" i="43"/>
  <c r="K23" i="43"/>
  <c r="H23" i="43"/>
  <c r="D23" i="43"/>
  <c r="G23" i="43"/>
  <c r="J23" i="43"/>
  <c r="L23" i="43"/>
  <c r="E23" i="43"/>
  <c r="F23" i="43"/>
  <c r="C23" i="43"/>
  <c r="L19" i="43"/>
  <c r="J19" i="43"/>
  <c r="E19" i="43"/>
  <c r="C19" i="43"/>
  <c r="F19" i="43"/>
  <c r="I19" i="43"/>
  <c r="H19" i="43"/>
  <c r="K19" i="43"/>
  <c r="G19" i="43"/>
  <c r="D19" i="43"/>
  <c r="I15" i="43"/>
  <c r="K15" i="43"/>
  <c r="H15" i="43"/>
  <c r="D15" i="43"/>
  <c r="G15" i="43"/>
  <c r="J15" i="43"/>
  <c r="L15" i="43"/>
  <c r="E15" i="43"/>
  <c r="F15" i="43"/>
  <c r="C15" i="43"/>
  <c r="H11" i="43"/>
  <c r="C11" i="43"/>
  <c r="L11" i="43"/>
  <c r="F11" i="43"/>
  <c r="K11" i="43"/>
  <c r="E11" i="43"/>
  <c r="J11" i="43"/>
  <c r="D11" i="43"/>
  <c r="I11" i="43"/>
  <c r="G11" i="43"/>
  <c r="E7" i="43"/>
  <c r="J7" i="43"/>
  <c r="D7" i="43"/>
  <c r="I7" i="43"/>
  <c r="C7" i="43"/>
  <c r="H7" i="43"/>
  <c r="G7" i="43"/>
  <c r="L7" i="43"/>
  <c r="F7" i="43"/>
  <c r="K7" i="43"/>
  <c r="L118" i="43"/>
  <c r="F118" i="43"/>
  <c r="D118" i="43"/>
  <c r="J118" i="43"/>
  <c r="E118" i="43"/>
  <c r="I118" i="43"/>
  <c r="K118" i="43"/>
  <c r="G118" i="43"/>
  <c r="C118" i="43"/>
  <c r="H118" i="43"/>
  <c r="F114" i="43"/>
  <c r="I114" i="43"/>
  <c r="D114" i="43"/>
  <c r="H114" i="43"/>
  <c r="L114" i="43"/>
  <c r="K114" i="43"/>
  <c r="G114" i="43"/>
  <c r="C114" i="43"/>
  <c r="J114" i="43"/>
  <c r="E114" i="43"/>
  <c r="D110" i="43"/>
  <c r="F110" i="43"/>
  <c r="L110" i="43"/>
  <c r="E110" i="43"/>
  <c r="I110" i="43"/>
  <c r="J110" i="43"/>
  <c r="K110" i="43"/>
  <c r="G110" i="43"/>
  <c r="C110" i="43"/>
  <c r="H110" i="43"/>
  <c r="F106" i="43"/>
  <c r="J106" i="43"/>
  <c r="H106" i="43"/>
  <c r="C106" i="43"/>
  <c r="I106" i="43"/>
  <c r="K106" i="43"/>
  <c r="E106" i="43"/>
  <c r="L106" i="43"/>
  <c r="G106" i="43"/>
  <c r="D106" i="43"/>
  <c r="J102" i="43"/>
  <c r="F102" i="43"/>
  <c r="H102" i="43"/>
  <c r="E102" i="43"/>
  <c r="K102" i="43"/>
  <c r="C102" i="43"/>
  <c r="G102" i="43"/>
  <c r="I102" i="43"/>
  <c r="L102" i="43"/>
  <c r="D102" i="43"/>
  <c r="F98" i="43"/>
  <c r="J98" i="43"/>
  <c r="H98" i="43"/>
  <c r="E98" i="43"/>
  <c r="K98" i="43"/>
  <c r="C98" i="43"/>
  <c r="G98" i="43"/>
  <c r="I98" i="43"/>
  <c r="L98" i="43"/>
  <c r="D98" i="43"/>
  <c r="J94" i="43"/>
  <c r="F94" i="43"/>
  <c r="H94" i="43"/>
  <c r="E94" i="43"/>
  <c r="K94" i="43"/>
  <c r="C94" i="43"/>
  <c r="G94" i="43"/>
  <c r="D94" i="43"/>
  <c r="I94" i="43"/>
  <c r="L94" i="43"/>
  <c r="F90" i="43"/>
  <c r="J90" i="43"/>
  <c r="H90" i="43"/>
  <c r="E90" i="43"/>
  <c r="K90" i="43"/>
  <c r="C90" i="43"/>
  <c r="G90" i="43"/>
  <c r="L90" i="43"/>
  <c r="I90" i="43"/>
  <c r="D90" i="43"/>
  <c r="F86" i="43"/>
  <c r="J86" i="43"/>
  <c r="H86" i="43"/>
  <c r="E86" i="43"/>
  <c r="K86" i="43"/>
  <c r="C86" i="43"/>
  <c r="G86" i="43"/>
  <c r="I86" i="43"/>
  <c r="L86" i="43"/>
  <c r="D86" i="43"/>
  <c r="H82" i="43"/>
  <c r="L82" i="43"/>
  <c r="E82" i="43"/>
  <c r="C82" i="43"/>
  <c r="F82" i="43"/>
  <c r="K82" i="43"/>
  <c r="J82" i="43"/>
  <c r="I82" i="43"/>
  <c r="G82" i="43"/>
  <c r="D82" i="43"/>
  <c r="I78" i="43"/>
  <c r="E78" i="43"/>
  <c r="G78" i="43"/>
  <c r="H78" i="43"/>
  <c r="F78" i="43"/>
  <c r="L78" i="43"/>
  <c r="K78" i="43"/>
  <c r="J78" i="43"/>
  <c r="C78" i="43"/>
  <c r="D78" i="43"/>
  <c r="F74" i="43"/>
  <c r="K74" i="43"/>
  <c r="D74" i="43"/>
  <c r="C74" i="43"/>
  <c r="L74" i="43"/>
  <c r="E74" i="43"/>
  <c r="G74" i="43"/>
  <c r="J74" i="43"/>
  <c r="H74" i="43"/>
  <c r="I74" i="43"/>
  <c r="C70" i="43"/>
  <c r="I70" i="43"/>
  <c r="L70" i="43"/>
  <c r="K70" i="43"/>
  <c r="D70" i="43"/>
  <c r="J70" i="43"/>
  <c r="H70" i="43"/>
  <c r="F70" i="43"/>
  <c r="G70" i="43"/>
  <c r="E70" i="43"/>
  <c r="K66" i="43"/>
  <c r="F66" i="43"/>
  <c r="G66" i="43"/>
  <c r="J66" i="43"/>
  <c r="H66" i="43"/>
  <c r="I66" i="43"/>
  <c r="L66" i="43"/>
  <c r="E66" i="43"/>
  <c r="D66" i="43"/>
  <c r="C66" i="43"/>
  <c r="C62" i="43"/>
  <c r="I62" i="43"/>
  <c r="H62" i="43"/>
  <c r="F62" i="43"/>
  <c r="E62" i="43"/>
  <c r="G62" i="43"/>
  <c r="D62" i="43"/>
  <c r="J62" i="43"/>
  <c r="K62" i="43"/>
  <c r="L62" i="43"/>
  <c r="C58" i="43"/>
  <c r="K58" i="43"/>
  <c r="D58" i="43"/>
  <c r="G58" i="43"/>
  <c r="F58" i="43"/>
  <c r="L58" i="43"/>
  <c r="J58" i="43"/>
  <c r="E58" i="43"/>
  <c r="H58" i="43"/>
  <c r="I58" i="43"/>
  <c r="K54" i="43"/>
  <c r="H54" i="43"/>
  <c r="I54" i="43"/>
  <c r="J54" i="43"/>
  <c r="E54" i="43"/>
  <c r="D54" i="43"/>
  <c r="G54" i="43"/>
  <c r="L54" i="43"/>
  <c r="F54" i="43"/>
  <c r="C54" i="43"/>
  <c r="C50" i="43"/>
  <c r="F50" i="43"/>
  <c r="L50" i="43"/>
  <c r="D50" i="43"/>
  <c r="G50" i="43"/>
  <c r="H50" i="43"/>
  <c r="I50" i="43"/>
  <c r="J50" i="43"/>
  <c r="E50" i="43"/>
  <c r="K50" i="43"/>
  <c r="K46" i="43"/>
  <c r="C46" i="43"/>
  <c r="J46" i="43"/>
  <c r="E46" i="43"/>
  <c r="H46" i="43"/>
  <c r="I46" i="43"/>
  <c r="F46" i="43"/>
  <c r="L46" i="43"/>
  <c r="D46" i="43"/>
  <c r="G46" i="43"/>
  <c r="C42" i="43"/>
  <c r="K42" i="43"/>
  <c r="D42" i="43"/>
  <c r="G42" i="43"/>
  <c r="F42" i="43"/>
  <c r="L42" i="43"/>
  <c r="J42" i="43"/>
  <c r="E42" i="43"/>
  <c r="I42" i="43"/>
  <c r="H42" i="43"/>
  <c r="K38" i="43"/>
  <c r="J38" i="43"/>
  <c r="C38" i="43"/>
  <c r="I38" i="43"/>
  <c r="L38" i="43"/>
  <c r="G38" i="43"/>
  <c r="E38" i="43"/>
  <c r="H38" i="43"/>
  <c r="D38" i="43"/>
  <c r="F38" i="43"/>
  <c r="C34" i="43"/>
  <c r="L34" i="43"/>
  <c r="E34" i="43"/>
  <c r="K34" i="43"/>
  <c r="D34" i="43"/>
  <c r="F34" i="43"/>
  <c r="I34" i="43"/>
  <c r="H34" i="43"/>
  <c r="J34" i="43"/>
  <c r="G34" i="43"/>
  <c r="K30" i="43"/>
  <c r="J30" i="43"/>
  <c r="C30" i="43"/>
  <c r="I30" i="43"/>
  <c r="L30" i="43"/>
  <c r="G30" i="43"/>
  <c r="E30" i="43"/>
  <c r="H30" i="43"/>
  <c r="F30" i="43"/>
  <c r="D30" i="43"/>
  <c r="J26" i="43"/>
  <c r="G26" i="43"/>
  <c r="C26" i="43"/>
  <c r="L26" i="43"/>
  <c r="E26" i="43"/>
  <c r="D26" i="43"/>
  <c r="K26" i="43"/>
  <c r="I26" i="43"/>
  <c r="H26" i="43"/>
  <c r="F26" i="43"/>
  <c r="H22" i="43"/>
  <c r="C22" i="43"/>
  <c r="I22" i="43"/>
  <c r="L22" i="43"/>
  <c r="K22" i="43"/>
  <c r="F22" i="43"/>
  <c r="G22" i="43"/>
  <c r="D22" i="43"/>
  <c r="J22" i="43"/>
  <c r="E22" i="43"/>
  <c r="E18" i="43"/>
  <c r="C18" i="43"/>
  <c r="L18" i="43"/>
  <c r="J18" i="43"/>
  <c r="F18" i="43"/>
  <c r="K18" i="43"/>
  <c r="I18" i="43"/>
  <c r="H18" i="43"/>
  <c r="G18" i="43"/>
  <c r="D18" i="43"/>
  <c r="K14" i="43"/>
  <c r="J14" i="43"/>
  <c r="G14" i="43"/>
  <c r="H14" i="43"/>
  <c r="D14" i="43"/>
  <c r="F14" i="43"/>
  <c r="E14" i="43"/>
  <c r="C14" i="43"/>
  <c r="I14" i="43"/>
  <c r="L14" i="43"/>
  <c r="F10" i="43"/>
  <c r="K10" i="43"/>
  <c r="I10" i="43"/>
  <c r="L10" i="43"/>
  <c r="J10" i="43"/>
  <c r="D10" i="43"/>
  <c r="E10" i="43"/>
  <c r="G10" i="43"/>
  <c r="C10" i="43"/>
  <c r="H10" i="43"/>
  <c r="C6" i="43"/>
  <c r="H6" i="43"/>
  <c r="J6" i="43"/>
  <c r="E6" i="43"/>
  <c r="G6" i="43"/>
  <c r="L6" i="43"/>
  <c r="D6" i="43"/>
  <c r="F6" i="43"/>
  <c r="K6" i="43"/>
  <c r="I6" i="43"/>
  <c r="G3" i="42"/>
  <c r="H3" i="42"/>
  <c r="I3" i="42"/>
  <c r="K3" i="42"/>
  <c r="L3" i="42"/>
  <c r="F3" i="42"/>
  <c r="J3" i="42"/>
  <c r="C3" i="42"/>
  <c r="D3" i="42"/>
  <c r="E3" i="42"/>
  <c r="I107" i="41"/>
  <c r="E107" i="41"/>
  <c r="H107" i="41"/>
  <c r="F107" i="41"/>
  <c r="L107" i="41"/>
  <c r="D107" i="41"/>
  <c r="K107" i="41"/>
  <c r="G107" i="41"/>
  <c r="C107" i="41"/>
  <c r="J107" i="41"/>
  <c r="D91" i="41"/>
  <c r="F91" i="41"/>
  <c r="L91" i="41"/>
  <c r="E91" i="41"/>
  <c r="H91" i="41"/>
  <c r="I91" i="41"/>
  <c r="K91" i="41"/>
  <c r="G91" i="41"/>
  <c r="C91" i="41"/>
  <c r="J91" i="41"/>
  <c r="E67" i="41"/>
  <c r="D67" i="41"/>
  <c r="H67" i="41"/>
  <c r="F67" i="41"/>
  <c r="L67" i="41"/>
  <c r="I67" i="41"/>
  <c r="C67" i="41"/>
  <c r="K67" i="41"/>
  <c r="G67" i="41"/>
  <c r="J67" i="41"/>
  <c r="F15" i="41"/>
  <c r="L15" i="41"/>
  <c r="E15" i="41"/>
  <c r="I15" i="41"/>
  <c r="D15" i="41"/>
  <c r="H15" i="41"/>
  <c r="C15" i="41"/>
  <c r="J15" i="41"/>
  <c r="K15" i="41"/>
  <c r="G15" i="41"/>
  <c r="I111" i="41"/>
  <c r="F111" i="41"/>
  <c r="E111" i="41"/>
  <c r="D111" i="41"/>
  <c r="H111" i="41"/>
  <c r="L111" i="41"/>
  <c r="C111" i="41"/>
  <c r="K111" i="41"/>
  <c r="G111" i="41"/>
  <c r="J111" i="41"/>
  <c r="F99" i="41"/>
  <c r="I99" i="41"/>
  <c r="D99" i="41"/>
  <c r="E99" i="41"/>
  <c r="H99" i="41"/>
  <c r="L99" i="41"/>
  <c r="K99" i="41"/>
  <c r="G99" i="41"/>
  <c r="C99" i="41"/>
  <c r="J99" i="41"/>
  <c r="E83" i="41"/>
  <c r="I83" i="41"/>
  <c r="D83" i="41"/>
  <c r="H83" i="41"/>
  <c r="F83" i="41"/>
  <c r="L83" i="41"/>
  <c r="K83" i="41"/>
  <c r="G83" i="41"/>
  <c r="C83" i="41"/>
  <c r="J83" i="41"/>
  <c r="D75" i="41"/>
  <c r="H75" i="41"/>
  <c r="E75" i="41"/>
  <c r="I75" i="41"/>
  <c r="F75" i="41"/>
  <c r="L75" i="41"/>
  <c r="K75" i="41"/>
  <c r="G75" i="41"/>
  <c r="C75" i="41"/>
  <c r="J75" i="41"/>
  <c r="H59" i="41"/>
  <c r="D59" i="41"/>
  <c r="E59" i="41"/>
  <c r="I59" i="41"/>
  <c r="L59" i="41"/>
  <c r="F59" i="41"/>
  <c r="G59" i="41"/>
  <c r="C59" i="41"/>
  <c r="K59" i="41"/>
  <c r="J59" i="41"/>
  <c r="H51" i="41"/>
  <c r="F51" i="41"/>
  <c r="L51" i="41"/>
  <c r="E51" i="41"/>
  <c r="I51" i="41"/>
  <c r="D51" i="41"/>
  <c r="K51" i="41"/>
  <c r="G51" i="41"/>
  <c r="C51" i="41"/>
  <c r="J51" i="41"/>
  <c r="H39" i="41"/>
  <c r="I39" i="41"/>
  <c r="D39" i="41"/>
  <c r="F39" i="41"/>
  <c r="L39" i="41"/>
  <c r="E39" i="41"/>
  <c r="C39" i="41"/>
  <c r="J39" i="41"/>
  <c r="K39" i="41"/>
  <c r="G39" i="41"/>
  <c r="H35" i="41"/>
  <c r="E35" i="41"/>
  <c r="I35" i="41"/>
  <c r="D35" i="41"/>
  <c r="F35" i="41"/>
  <c r="L35" i="41"/>
  <c r="K35" i="41"/>
  <c r="G35" i="41"/>
  <c r="C35" i="41"/>
  <c r="J35" i="41"/>
  <c r="H23" i="41"/>
  <c r="I23" i="41"/>
  <c r="D23" i="41"/>
  <c r="F23" i="41"/>
  <c r="L23" i="41"/>
  <c r="E23" i="41"/>
  <c r="C23" i="41"/>
  <c r="J23" i="41"/>
  <c r="K23" i="41"/>
  <c r="G23" i="41"/>
  <c r="H7" i="41"/>
  <c r="I7" i="41"/>
  <c r="D7" i="41"/>
  <c r="F7" i="41"/>
  <c r="L7" i="41"/>
  <c r="E7" i="41"/>
  <c r="C7" i="41"/>
  <c r="K7" i="41"/>
  <c r="G7" i="41"/>
  <c r="J7" i="41"/>
  <c r="H117" i="41"/>
  <c r="E117" i="41"/>
  <c r="L117" i="41"/>
  <c r="F117" i="41"/>
  <c r="I117" i="41"/>
  <c r="D117" i="41"/>
  <c r="K117" i="41"/>
  <c r="G117" i="41"/>
  <c r="C117" i="41"/>
  <c r="J117" i="41"/>
  <c r="F113" i="41"/>
  <c r="D113" i="41"/>
  <c r="H113" i="41"/>
  <c r="L113" i="41"/>
  <c r="I113" i="41"/>
  <c r="E113" i="41"/>
  <c r="G113" i="41"/>
  <c r="C113" i="41"/>
  <c r="K113" i="41"/>
  <c r="J113" i="41"/>
  <c r="D109" i="41"/>
  <c r="H109" i="41"/>
  <c r="I109" i="41"/>
  <c r="L109" i="41"/>
  <c r="F109" i="41"/>
  <c r="E109" i="41"/>
  <c r="K109" i="41"/>
  <c r="G109" i="41"/>
  <c r="C109" i="41"/>
  <c r="J109" i="41"/>
  <c r="H105" i="41"/>
  <c r="D105" i="41"/>
  <c r="L105" i="41"/>
  <c r="F105" i="41"/>
  <c r="E105" i="41"/>
  <c r="I105" i="41"/>
  <c r="G105" i="41"/>
  <c r="C105" i="41"/>
  <c r="K105" i="41"/>
  <c r="J105" i="41"/>
  <c r="F101" i="41"/>
  <c r="I101" i="41"/>
  <c r="E101" i="41"/>
  <c r="D101" i="41"/>
  <c r="L101" i="41"/>
  <c r="H101" i="41"/>
  <c r="K101" i="41"/>
  <c r="G101" i="41"/>
  <c r="C101" i="41"/>
  <c r="J101" i="41"/>
  <c r="L97" i="41"/>
  <c r="F97" i="41"/>
  <c r="E97" i="41"/>
  <c r="H97" i="41"/>
  <c r="D97" i="41"/>
  <c r="I97" i="41"/>
  <c r="G97" i="41"/>
  <c r="C97" i="41"/>
  <c r="K97" i="41"/>
  <c r="J97" i="41"/>
  <c r="L93" i="41"/>
  <c r="E93" i="41"/>
  <c r="H93" i="41"/>
  <c r="F93" i="41"/>
  <c r="D93" i="41"/>
  <c r="I93" i="41"/>
  <c r="K93" i="41"/>
  <c r="G93" i="41"/>
  <c r="C93" i="41"/>
  <c r="J93" i="41"/>
  <c r="E89" i="41"/>
  <c r="D89" i="41"/>
  <c r="H89" i="41"/>
  <c r="F89" i="41"/>
  <c r="I89" i="41"/>
  <c r="L89" i="41"/>
  <c r="G89" i="41"/>
  <c r="K89" i="41"/>
  <c r="J89" i="41"/>
  <c r="C89" i="41"/>
  <c r="E85" i="41"/>
  <c r="H85" i="41"/>
  <c r="F85" i="41"/>
  <c r="I85" i="41"/>
  <c r="L85" i="41"/>
  <c r="D85" i="41"/>
  <c r="C85" i="41"/>
  <c r="G85" i="41"/>
  <c r="J85" i="41"/>
  <c r="K85" i="41"/>
  <c r="E81" i="41"/>
  <c r="L81" i="41"/>
  <c r="D81" i="41"/>
  <c r="H81" i="41"/>
  <c r="F81" i="41"/>
  <c r="I81" i="41"/>
  <c r="K81" i="41"/>
  <c r="C81" i="41"/>
  <c r="G81" i="41"/>
  <c r="J81" i="41"/>
  <c r="E77" i="41"/>
  <c r="L77" i="41"/>
  <c r="H77" i="41"/>
  <c r="F77" i="41"/>
  <c r="I77" i="41"/>
  <c r="D77" i="41"/>
  <c r="C77" i="41"/>
  <c r="G77" i="41"/>
  <c r="J77" i="41"/>
  <c r="K77" i="41"/>
  <c r="E73" i="41"/>
  <c r="D73" i="41"/>
  <c r="F73" i="41"/>
  <c r="I73" i="41"/>
  <c r="H73" i="41"/>
  <c r="L73" i="41"/>
  <c r="K73" i="41"/>
  <c r="G73" i="41"/>
  <c r="J73" i="41"/>
  <c r="C73" i="41"/>
  <c r="I69" i="41"/>
  <c r="H69" i="41"/>
  <c r="L69" i="41"/>
  <c r="F69" i="41"/>
  <c r="D69" i="41"/>
  <c r="E69" i="41"/>
  <c r="C69" i="41"/>
  <c r="K69" i="41"/>
  <c r="G69" i="41"/>
  <c r="J69" i="41"/>
  <c r="F65" i="41"/>
  <c r="E65" i="41"/>
  <c r="L65" i="41"/>
  <c r="D65" i="41"/>
  <c r="H65" i="41"/>
  <c r="I65" i="41"/>
  <c r="K65" i="41"/>
  <c r="G65" i="41"/>
  <c r="C65" i="41"/>
  <c r="J65" i="41"/>
  <c r="D61" i="41"/>
  <c r="H61" i="41"/>
  <c r="I61" i="41"/>
  <c r="L61" i="41"/>
  <c r="E61" i="41"/>
  <c r="F61" i="41"/>
  <c r="C61" i="41"/>
  <c r="K61" i="41"/>
  <c r="G61" i="41"/>
  <c r="J61" i="41"/>
  <c r="D57" i="41"/>
  <c r="E57" i="41"/>
  <c r="F57" i="41"/>
  <c r="I57" i="41"/>
  <c r="H57" i="41"/>
  <c r="L57" i="41"/>
  <c r="K57" i="41"/>
  <c r="J57" i="41"/>
  <c r="G57" i="41"/>
  <c r="C57" i="41"/>
  <c r="L53" i="41"/>
  <c r="H53" i="41"/>
  <c r="F53" i="41"/>
  <c r="E53" i="41"/>
  <c r="D53" i="41"/>
  <c r="I53" i="41"/>
  <c r="C53" i="41"/>
  <c r="K53" i="41"/>
  <c r="J53" i="41"/>
  <c r="G53" i="41"/>
  <c r="D49" i="41"/>
  <c r="L49" i="41"/>
  <c r="H49" i="41"/>
  <c r="F49" i="41"/>
  <c r="I49" i="41"/>
  <c r="E49" i="41"/>
  <c r="G49" i="41"/>
  <c r="C49" i="41"/>
  <c r="K49" i="41"/>
  <c r="J49" i="41"/>
  <c r="L45" i="41"/>
  <c r="D45" i="41"/>
  <c r="E45" i="41"/>
  <c r="I45" i="41"/>
  <c r="H45" i="41"/>
  <c r="F45" i="41"/>
  <c r="K45" i="41"/>
  <c r="G45" i="41"/>
  <c r="J45" i="41"/>
  <c r="C45" i="41"/>
  <c r="D41" i="41"/>
  <c r="E41" i="41"/>
  <c r="H41" i="41"/>
  <c r="F41" i="41"/>
  <c r="L41" i="41"/>
  <c r="I41" i="41"/>
  <c r="G41" i="41"/>
  <c r="J41" i="41"/>
  <c r="C41" i="41"/>
  <c r="K41" i="41"/>
  <c r="L37" i="41"/>
  <c r="I37" i="41"/>
  <c r="E37" i="41"/>
  <c r="H37" i="41"/>
  <c r="F37" i="41"/>
  <c r="D37" i="41"/>
  <c r="K37" i="41"/>
  <c r="G37" i="41"/>
  <c r="J37" i="41"/>
  <c r="C37" i="41"/>
  <c r="D33" i="41"/>
  <c r="L33" i="41"/>
  <c r="F33" i="41"/>
  <c r="I33" i="41"/>
  <c r="E33" i="41"/>
  <c r="H33" i="41"/>
  <c r="G33" i="41"/>
  <c r="C33" i="41"/>
  <c r="K33" i="41"/>
  <c r="J33" i="41"/>
  <c r="L29" i="41"/>
  <c r="D29" i="41"/>
  <c r="H29" i="41"/>
  <c r="F29" i="41"/>
  <c r="I29" i="41"/>
  <c r="E29" i="41"/>
  <c r="J29" i="41"/>
  <c r="K29" i="41"/>
  <c r="G29" i="41"/>
  <c r="C29" i="41"/>
  <c r="D25" i="41"/>
  <c r="E25" i="41"/>
  <c r="H25" i="41"/>
  <c r="L25" i="41"/>
  <c r="F25" i="41"/>
  <c r="I25" i="41"/>
  <c r="G25" i="41"/>
  <c r="J25" i="41"/>
  <c r="C25" i="41"/>
  <c r="K25" i="41"/>
  <c r="L21" i="41"/>
  <c r="I21" i="41"/>
  <c r="E21" i="41"/>
  <c r="H21" i="41"/>
  <c r="D21" i="41"/>
  <c r="F21" i="41"/>
  <c r="K21" i="41"/>
  <c r="J21" i="41"/>
  <c r="G21" i="41"/>
  <c r="C21" i="41"/>
  <c r="L17" i="41"/>
  <c r="D17" i="41"/>
  <c r="F17" i="41"/>
  <c r="I17" i="41"/>
  <c r="E17" i="41"/>
  <c r="H17" i="41"/>
  <c r="G17" i="41"/>
  <c r="C17" i="41"/>
  <c r="K17" i="41"/>
  <c r="J17" i="41"/>
  <c r="D13" i="41"/>
  <c r="L13" i="41"/>
  <c r="H13" i="41"/>
  <c r="F13" i="41"/>
  <c r="I13" i="41"/>
  <c r="E13" i="41"/>
  <c r="K13" i="41"/>
  <c r="G13" i="41"/>
  <c r="J13" i="41"/>
  <c r="C13" i="41"/>
  <c r="D9" i="41"/>
  <c r="E9" i="41"/>
  <c r="L9" i="41"/>
  <c r="H9" i="41"/>
  <c r="F9" i="41"/>
  <c r="I9" i="41"/>
  <c r="G9" i="41"/>
  <c r="J9" i="41"/>
  <c r="C9" i="41"/>
  <c r="K9" i="41"/>
  <c r="L5" i="41"/>
  <c r="I5" i="41"/>
  <c r="E5" i="41"/>
  <c r="D5" i="41"/>
  <c r="H5" i="41"/>
  <c r="F5" i="41"/>
  <c r="K5" i="41"/>
  <c r="G5" i="41"/>
  <c r="C5" i="41"/>
  <c r="J5" i="41"/>
  <c r="C116" i="41"/>
  <c r="L116" i="41"/>
  <c r="J116" i="41"/>
  <c r="E116" i="41"/>
  <c r="D116" i="41"/>
  <c r="I116" i="41"/>
  <c r="K116" i="41"/>
  <c r="H116" i="41"/>
  <c r="F116" i="41"/>
  <c r="G116" i="41"/>
  <c r="C112" i="41"/>
  <c r="K112" i="41"/>
  <c r="D112" i="41"/>
  <c r="E112" i="41"/>
  <c r="H112" i="41"/>
  <c r="I112" i="41"/>
  <c r="L112" i="41"/>
  <c r="J112" i="41"/>
  <c r="F112" i="41"/>
  <c r="G112" i="41"/>
  <c r="K108" i="41"/>
  <c r="C108" i="41"/>
  <c r="L108" i="41"/>
  <c r="F108" i="41"/>
  <c r="J108" i="41"/>
  <c r="D108" i="41"/>
  <c r="E108" i="41"/>
  <c r="H108" i="41"/>
  <c r="I108" i="41"/>
  <c r="G108" i="41"/>
  <c r="C104" i="41"/>
  <c r="D104" i="41"/>
  <c r="E104" i="41"/>
  <c r="H104" i="41"/>
  <c r="I104" i="41"/>
  <c r="K104" i="41"/>
  <c r="L104" i="41"/>
  <c r="J104" i="41"/>
  <c r="F104" i="41"/>
  <c r="G104" i="41"/>
  <c r="K100" i="41"/>
  <c r="C100" i="41"/>
  <c r="L100" i="41"/>
  <c r="J100" i="41"/>
  <c r="E100" i="41"/>
  <c r="D100" i="41"/>
  <c r="I100" i="41"/>
  <c r="H100" i="41"/>
  <c r="F100" i="41"/>
  <c r="G100" i="41"/>
  <c r="C96" i="41"/>
  <c r="D96" i="41"/>
  <c r="E96" i="41"/>
  <c r="K96" i="41"/>
  <c r="H96" i="41"/>
  <c r="I96" i="41"/>
  <c r="L96" i="41"/>
  <c r="F96" i="41"/>
  <c r="J96" i="41"/>
  <c r="G96" i="41"/>
  <c r="K92" i="41"/>
  <c r="C92" i="41"/>
  <c r="L92" i="41"/>
  <c r="F92" i="41"/>
  <c r="E92" i="41"/>
  <c r="D92" i="41"/>
  <c r="I92" i="41"/>
  <c r="H92" i="41"/>
  <c r="J92" i="41"/>
  <c r="G92" i="41"/>
  <c r="K88" i="41"/>
  <c r="C88" i="41"/>
  <c r="D88" i="41"/>
  <c r="E88" i="41"/>
  <c r="H88" i="41"/>
  <c r="I88" i="41"/>
  <c r="L88" i="41"/>
  <c r="J88" i="41"/>
  <c r="F88" i="41"/>
  <c r="G88" i="41"/>
  <c r="C84" i="41"/>
  <c r="K84" i="41"/>
  <c r="L84" i="41"/>
  <c r="F84" i="41"/>
  <c r="E84" i="41"/>
  <c r="D84" i="41"/>
  <c r="I84" i="41"/>
  <c r="H84" i="41"/>
  <c r="J84" i="41"/>
  <c r="G84" i="41"/>
  <c r="C80" i="41"/>
  <c r="K80" i="41"/>
  <c r="D80" i="41"/>
  <c r="E80" i="41"/>
  <c r="H80" i="41"/>
  <c r="I80" i="41"/>
  <c r="L80" i="41"/>
  <c r="F80" i="41"/>
  <c r="J80" i="41"/>
  <c r="G80" i="41"/>
  <c r="K76" i="41"/>
  <c r="C76" i="41"/>
  <c r="L76" i="41"/>
  <c r="F76" i="41"/>
  <c r="J76" i="41"/>
  <c r="D76" i="41"/>
  <c r="E76" i="41"/>
  <c r="H76" i="41"/>
  <c r="I76" i="41"/>
  <c r="G76" i="41"/>
  <c r="K72" i="41"/>
  <c r="C72" i="41"/>
  <c r="D72" i="41"/>
  <c r="J72" i="41"/>
  <c r="E72" i="41"/>
  <c r="G72" i="41"/>
  <c r="I72" i="41"/>
  <c r="H72" i="41"/>
  <c r="F72" i="41"/>
  <c r="L72" i="41"/>
  <c r="C68" i="41"/>
  <c r="K68" i="41"/>
  <c r="H68" i="41"/>
  <c r="I68" i="41"/>
  <c r="D68" i="41"/>
  <c r="F68" i="41"/>
  <c r="L68" i="41"/>
  <c r="J68" i="41"/>
  <c r="G68" i="41"/>
  <c r="E68" i="41"/>
  <c r="C64" i="41"/>
  <c r="K64" i="41"/>
  <c r="E64" i="41"/>
  <c r="L64" i="41"/>
  <c r="G64" i="41"/>
  <c r="I64" i="41"/>
  <c r="D64" i="41"/>
  <c r="F64" i="41"/>
  <c r="H64" i="41"/>
  <c r="J64" i="41"/>
  <c r="C60" i="41"/>
  <c r="K60" i="41"/>
  <c r="H60" i="41"/>
  <c r="J60" i="41"/>
  <c r="D60" i="41"/>
  <c r="E60" i="41"/>
  <c r="L60" i="41"/>
  <c r="I60" i="41"/>
  <c r="G60" i="41"/>
  <c r="F60" i="41"/>
  <c r="C56" i="41"/>
  <c r="K56" i="41"/>
  <c r="L56" i="41"/>
  <c r="J56" i="41"/>
  <c r="G56" i="41"/>
  <c r="E56" i="41"/>
  <c r="D56" i="41"/>
  <c r="I56" i="41"/>
  <c r="H56" i="41"/>
  <c r="F56" i="41"/>
  <c r="K52" i="41"/>
  <c r="C52" i="41"/>
  <c r="D52" i="41"/>
  <c r="I52" i="41"/>
  <c r="H52" i="41"/>
  <c r="F52" i="41"/>
  <c r="L52" i="41"/>
  <c r="J52" i="41"/>
  <c r="G52" i="41"/>
  <c r="E52" i="41"/>
  <c r="K48" i="41"/>
  <c r="C48" i="41"/>
  <c r="L48" i="41"/>
  <c r="J48" i="41"/>
  <c r="G48" i="41"/>
  <c r="E48" i="41"/>
  <c r="D48" i="41"/>
  <c r="I48" i="41"/>
  <c r="H48" i="41"/>
  <c r="F48" i="41"/>
  <c r="C44" i="41"/>
  <c r="K44" i="41"/>
  <c r="D44" i="41"/>
  <c r="E44" i="41"/>
  <c r="H44" i="41"/>
  <c r="I44" i="41"/>
  <c r="L44" i="41"/>
  <c r="F44" i="41"/>
  <c r="G44" i="41"/>
  <c r="J44" i="41"/>
  <c r="C40" i="41"/>
  <c r="K40" i="41"/>
  <c r="L40" i="41"/>
  <c r="J40" i="41"/>
  <c r="G40" i="41"/>
  <c r="E40" i="41"/>
  <c r="D40" i="41"/>
  <c r="I40" i="41"/>
  <c r="H40" i="41"/>
  <c r="F40" i="41"/>
  <c r="K36" i="41"/>
  <c r="C36" i="41"/>
  <c r="D36" i="41"/>
  <c r="I36" i="41"/>
  <c r="H36" i="41"/>
  <c r="F36" i="41"/>
  <c r="L36" i="41"/>
  <c r="J36" i="41"/>
  <c r="G36" i="41"/>
  <c r="E36" i="41"/>
  <c r="K32" i="41"/>
  <c r="C32" i="41"/>
  <c r="L32" i="41"/>
  <c r="J32" i="41"/>
  <c r="G32" i="41"/>
  <c r="E32" i="41"/>
  <c r="D32" i="41"/>
  <c r="I32" i="41"/>
  <c r="H32" i="41"/>
  <c r="F32" i="41"/>
  <c r="K28" i="41"/>
  <c r="C28" i="41"/>
  <c r="D28" i="41"/>
  <c r="I28" i="41"/>
  <c r="H28" i="41"/>
  <c r="F28" i="41"/>
  <c r="L28" i="41"/>
  <c r="J28" i="41"/>
  <c r="G28" i="41"/>
  <c r="E28" i="41"/>
  <c r="K24" i="41"/>
  <c r="C24" i="41"/>
  <c r="L24" i="41"/>
  <c r="J24" i="41"/>
  <c r="G24" i="41"/>
  <c r="E24" i="41"/>
  <c r="D24" i="41"/>
  <c r="I24" i="41"/>
  <c r="H24" i="41"/>
  <c r="F24" i="41"/>
  <c r="C20" i="41"/>
  <c r="K20" i="41"/>
  <c r="D20" i="41"/>
  <c r="I20" i="41"/>
  <c r="H20" i="41"/>
  <c r="F20" i="41"/>
  <c r="L20" i="41"/>
  <c r="J20" i="41"/>
  <c r="G20" i="41"/>
  <c r="E20" i="41"/>
  <c r="C16" i="41"/>
  <c r="K16" i="41"/>
  <c r="L16" i="41"/>
  <c r="J16" i="41"/>
  <c r="G16" i="41"/>
  <c r="E16" i="41"/>
  <c r="D16" i="41"/>
  <c r="I16" i="41"/>
  <c r="H16" i="41"/>
  <c r="F16" i="41"/>
  <c r="K12" i="41"/>
  <c r="C12" i="41"/>
  <c r="D12" i="41"/>
  <c r="I12" i="41"/>
  <c r="H12" i="41"/>
  <c r="F12" i="41"/>
  <c r="L12" i="41"/>
  <c r="J12" i="41"/>
  <c r="G12" i="41"/>
  <c r="E12" i="41"/>
  <c r="K8" i="41"/>
  <c r="C8" i="41"/>
  <c r="L8" i="41"/>
  <c r="J8" i="41"/>
  <c r="G8" i="41"/>
  <c r="E8" i="41"/>
  <c r="D8" i="41"/>
  <c r="I8" i="41"/>
  <c r="H8" i="41"/>
  <c r="F8" i="41"/>
  <c r="C4" i="41"/>
  <c r="K4" i="41"/>
  <c r="D4" i="41"/>
  <c r="I4" i="41"/>
  <c r="H4" i="41"/>
  <c r="F4" i="41"/>
  <c r="L4" i="41"/>
  <c r="J4" i="41"/>
  <c r="G4" i="41"/>
  <c r="E4" i="41"/>
  <c r="F115" i="41"/>
  <c r="E115" i="41"/>
  <c r="D115" i="41"/>
  <c r="I115" i="41"/>
  <c r="H115" i="41"/>
  <c r="L115" i="41"/>
  <c r="K115" i="41"/>
  <c r="G115" i="41"/>
  <c r="C115" i="41"/>
  <c r="J115" i="41"/>
  <c r="E103" i="41"/>
  <c r="H103" i="41"/>
  <c r="I103" i="41"/>
  <c r="D103" i="41"/>
  <c r="F103" i="41"/>
  <c r="L103" i="41"/>
  <c r="C103" i="41"/>
  <c r="K103" i="41"/>
  <c r="G103" i="41"/>
  <c r="J103" i="41"/>
  <c r="I87" i="41"/>
  <c r="D87" i="41"/>
  <c r="F87" i="41"/>
  <c r="L87" i="41"/>
  <c r="E87" i="41"/>
  <c r="H87" i="41"/>
  <c r="C87" i="41"/>
  <c r="G87" i="41"/>
  <c r="J87" i="41"/>
  <c r="K87" i="41"/>
  <c r="I71" i="41"/>
  <c r="H71" i="41"/>
  <c r="F71" i="41"/>
  <c r="L71" i="41"/>
  <c r="E71" i="41"/>
  <c r="D71" i="41"/>
  <c r="G71" i="41"/>
  <c r="J71" i="41"/>
  <c r="K71" i="41"/>
  <c r="C71" i="41"/>
  <c r="I55" i="41"/>
  <c r="H55" i="41"/>
  <c r="F55" i="41"/>
  <c r="L55" i="41"/>
  <c r="E55" i="41"/>
  <c r="D55" i="41"/>
  <c r="G55" i="41"/>
  <c r="K55" i="41"/>
  <c r="C55" i="41"/>
  <c r="J55" i="41"/>
  <c r="H43" i="41"/>
  <c r="I43" i="41"/>
  <c r="D43" i="41"/>
  <c r="L43" i="41"/>
  <c r="F43" i="41"/>
  <c r="E43" i="41"/>
  <c r="K43" i="41"/>
  <c r="G43" i="41"/>
  <c r="C43" i="41"/>
  <c r="J43" i="41"/>
  <c r="F31" i="41"/>
  <c r="L31" i="41"/>
  <c r="H31" i="41"/>
  <c r="E31" i="41"/>
  <c r="I31" i="41"/>
  <c r="D31" i="41"/>
  <c r="C31" i="41"/>
  <c r="K31" i="41"/>
  <c r="G31" i="41"/>
  <c r="J31" i="41"/>
  <c r="H19" i="41"/>
  <c r="E19" i="41"/>
  <c r="I19" i="41"/>
  <c r="D19" i="41"/>
  <c r="F19" i="41"/>
  <c r="L19" i="41"/>
  <c r="K19" i="41"/>
  <c r="G19" i="41"/>
  <c r="C19" i="41"/>
  <c r="J19" i="41"/>
  <c r="F119" i="41"/>
  <c r="I119" i="41"/>
  <c r="H119" i="41"/>
  <c r="E119" i="41"/>
  <c r="L119" i="41"/>
  <c r="D119" i="41"/>
  <c r="C119" i="41"/>
  <c r="K119" i="41"/>
  <c r="G119" i="41"/>
  <c r="J119" i="41"/>
  <c r="F95" i="41"/>
  <c r="L95" i="41"/>
  <c r="E95" i="41"/>
  <c r="I95" i="41"/>
  <c r="D95" i="41"/>
  <c r="H95" i="41"/>
  <c r="C95" i="41"/>
  <c r="K95" i="41"/>
  <c r="G95" i="41"/>
  <c r="J95" i="41"/>
  <c r="F79" i="41"/>
  <c r="L79" i="41"/>
  <c r="E79" i="41"/>
  <c r="I79" i="41"/>
  <c r="D79" i="41"/>
  <c r="H79" i="41"/>
  <c r="G79" i="41"/>
  <c r="K79" i="41"/>
  <c r="J79" i="41"/>
  <c r="C79" i="41"/>
  <c r="F63" i="41"/>
  <c r="L63" i="41"/>
  <c r="I63" i="41"/>
  <c r="D63" i="41"/>
  <c r="E63" i="41"/>
  <c r="H63" i="41"/>
  <c r="G63" i="41"/>
  <c r="C63" i="41"/>
  <c r="J63" i="41"/>
  <c r="K63" i="41"/>
  <c r="D47" i="41"/>
  <c r="E47" i="41"/>
  <c r="I47" i="41"/>
  <c r="H47" i="41"/>
  <c r="L47" i="41"/>
  <c r="F47" i="41"/>
  <c r="C47" i="41"/>
  <c r="J47" i="41"/>
  <c r="K47" i="41"/>
  <c r="G47" i="41"/>
  <c r="H27" i="41"/>
  <c r="D27" i="41"/>
  <c r="F27" i="41"/>
  <c r="L27" i="41"/>
  <c r="E27" i="41"/>
  <c r="I27" i="41"/>
  <c r="K27" i="41"/>
  <c r="G27" i="41"/>
  <c r="C27" i="41"/>
  <c r="J27" i="41"/>
  <c r="H11" i="41"/>
  <c r="D11" i="41"/>
  <c r="F11" i="41"/>
  <c r="L11" i="41"/>
  <c r="E11" i="41"/>
  <c r="I11" i="41"/>
  <c r="K11" i="41"/>
  <c r="G11" i="41"/>
  <c r="C11" i="41"/>
  <c r="J11" i="41"/>
  <c r="K118" i="41"/>
  <c r="C118" i="41"/>
  <c r="H118" i="41"/>
  <c r="F118" i="41"/>
  <c r="L118" i="41"/>
  <c r="J118" i="41"/>
  <c r="E118" i="41"/>
  <c r="D118" i="41"/>
  <c r="I118" i="41"/>
  <c r="G118" i="41"/>
  <c r="K114" i="41"/>
  <c r="F114" i="41"/>
  <c r="C114" i="41"/>
  <c r="D114" i="41"/>
  <c r="E114" i="41"/>
  <c r="H114" i="41"/>
  <c r="I114" i="41"/>
  <c r="L114" i="41"/>
  <c r="J114" i="41"/>
  <c r="G114" i="41"/>
  <c r="K110" i="41"/>
  <c r="C110" i="41"/>
  <c r="H110" i="41"/>
  <c r="J110" i="41"/>
  <c r="L110" i="41"/>
  <c r="F110" i="41"/>
  <c r="E110" i="41"/>
  <c r="D110" i="41"/>
  <c r="I110" i="41"/>
  <c r="G110" i="41"/>
  <c r="K106" i="41"/>
  <c r="C106" i="41"/>
  <c r="E106" i="41"/>
  <c r="D106" i="41"/>
  <c r="I106" i="41"/>
  <c r="H106" i="41"/>
  <c r="F106" i="41"/>
  <c r="L106" i="41"/>
  <c r="J106" i="41"/>
  <c r="G106" i="41"/>
  <c r="C102" i="41"/>
  <c r="K102" i="41"/>
  <c r="H102" i="41"/>
  <c r="E102" i="41"/>
  <c r="L102" i="41"/>
  <c r="I102" i="41"/>
  <c r="F102" i="41"/>
  <c r="D102" i="41"/>
  <c r="J102" i="41"/>
  <c r="G102" i="41"/>
  <c r="K98" i="41"/>
  <c r="C98" i="41"/>
  <c r="F98" i="41"/>
  <c r="D98" i="41"/>
  <c r="J98" i="41"/>
  <c r="H98" i="41"/>
  <c r="E98" i="41"/>
  <c r="L98" i="41"/>
  <c r="I98" i="41"/>
  <c r="G98" i="41"/>
  <c r="K94" i="41"/>
  <c r="C94" i="41"/>
  <c r="H94" i="41"/>
  <c r="I94" i="41"/>
  <c r="L94" i="41"/>
  <c r="J94" i="41"/>
  <c r="F94" i="41"/>
  <c r="D94" i="41"/>
  <c r="E94" i="41"/>
  <c r="G94" i="41"/>
  <c r="C90" i="41"/>
  <c r="F90" i="41"/>
  <c r="K90" i="41"/>
  <c r="D90" i="41"/>
  <c r="J90" i="41"/>
  <c r="H90" i="41"/>
  <c r="E90" i="41"/>
  <c r="L90" i="41"/>
  <c r="I90" i="41"/>
  <c r="G90" i="41"/>
  <c r="K86" i="41"/>
  <c r="C86" i="41"/>
  <c r="H86" i="41"/>
  <c r="I86" i="41"/>
  <c r="L86" i="41"/>
  <c r="J86" i="41"/>
  <c r="F86" i="41"/>
  <c r="D86" i="41"/>
  <c r="E86" i="41"/>
  <c r="G86" i="41"/>
  <c r="C82" i="41"/>
  <c r="E82" i="41"/>
  <c r="D82" i="41"/>
  <c r="I82" i="41"/>
  <c r="K82" i="41"/>
  <c r="H82" i="41"/>
  <c r="F82" i="41"/>
  <c r="L82" i="41"/>
  <c r="J82" i="41"/>
  <c r="G82" i="41"/>
  <c r="K78" i="41"/>
  <c r="C78" i="41"/>
  <c r="H78" i="41"/>
  <c r="I78" i="41"/>
  <c r="L78" i="41"/>
  <c r="F78" i="41"/>
  <c r="J78" i="41"/>
  <c r="D78" i="41"/>
  <c r="E78" i="41"/>
  <c r="G78" i="41"/>
  <c r="C74" i="41"/>
  <c r="J74" i="41"/>
  <c r="H74" i="41"/>
  <c r="K74" i="41"/>
  <c r="L74" i="41"/>
  <c r="F74" i="41"/>
  <c r="E74" i="41"/>
  <c r="I74" i="41"/>
  <c r="D74" i="41"/>
  <c r="G74" i="41"/>
  <c r="C70" i="41"/>
  <c r="K70" i="41"/>
  <c r="D70" i="41"/>
  <c r="I70" i="41"/>
  <c r="L70" i="41"/>
  <c r="E70" i="41"/>
  <c r="G70" i="41"/>
  <c r="F70" i="41"/>
  <c r="H70" i="41"/>
  <c r="J70" i="41"/>
  <c r="C66" i="41"/>
  <c r="K66" i="41"/>
  <c r="L66" i="41"/>
  <c r="J66" i="41"/>
  <c r="I66" i="41"/>
  <c r="D66" i="41"/>
  <c r="F66" i="41"/>
  <c r="H66" i="41"/>
  <c r="E66" i="41"/>
  <c r="G66" i="41"/>
  <c r="C62" i="41"/>
  <c r="K62" i="41"/>
  <c r="D62" i="41"/>
  <c r="J62" i="41"/>
  <c r="H62" i="41"/>
  <c r="I62" i="41"/>
  <c r="L62" i="41"/>
  <c r="G62" i="41"/>
  <c r="F62" i="41"/>
  <c r="E62" i="41"/>
  <c r="C58" i="41"/>
  <c r="K58" i="41"/>
  <c r="H58" i="41"/>
  <c r="I58" i="41"/>
  <c r="L58" i="41"/>
  <c r="F58" i="41"/>
  <c r="J58" i="41"/>
  <c r="D58" i="41"/>
  <c r="E58" i="41"/>
  <c r="G58" i="41"/>
  <c r="K54" i="41"/>
  <c r="C54" i="41"/>
  <c r="E54" i="41"/>
  <c r="D54" i="41"/>
  <c r="I54" i="41"/>
  <c r="G54" i="41"/>
  <c r="H54" i="41"/>
  <c r="F54" i="41"/>
  <c r="L54" i="41"/>
  <c r="J54" i="41"/>
  <c r="C50" i="41"/>
  <c r="K50" i="41"/>
  <c r="H50" i="41"/>
  <c r="F50" i="41"/>
  <c r="L50" i="41"/>
  <c r="J50" i="41"/>
  <c r="E50" i="41"/>
  <c r="D50" i="41"/>
  <c r="I50" i="41"/>
  <c r="G50" i="41"/>
  <c r="K46" i="41"/>
  <c r="C46" i="41"/>
  <c r="E46" i="41"/>
  <c r="D46" i="41"/>
  <c r="I46" i="41"/>
  <c r="G46" i="41"/>
  <c r="H46" i="41"/>
  <c r="F46" i="41"/>
  <c r="L46" i="41"/>
  <c r="J46" i="41"/>
  <c r="C42" i="41"/>
  <c r="K42" i="41"/>
  <c r="H42" i="41"/>
  <c r="F42" i="41"/>
  <c r="L42" i="41"/>
  <c r="J42" i="41"/>
  <c r="E42" i="41"/>
  <c r="D42" i="41"/>
  <c r="I42" i="41"/>
  <c r="G42" i="41"/>
  <c r="C38" i="41"/>
  <c r="K38" i="41"/>
  <c r="E38" i="41"/>
  <c r="D38" i="41"/>
  <c r="I38" i="41"/>
  <c r="G38" i="41"/>
  <c r="H38" i="41"/>
  <c r="F38" i="41"/>
  <c r="L38" i="41"/>
  <c r="J38" i="41"/>
  <c r="C34" i="41"/>
  <c r="K34" i="41"/>
  <c r="H34" i="41"/>
  <c r="F34" i="41"/>
  <c r="L34" i="41"/>
  <c r="J34" i="41"/>
  <c r="E34" i="41"/>
  <c r="D34" i="41"/>
  <c r="I34" i="41"/>
  <c r="G34" i="41"/>
  <c r="K30" i="41"/>
  <c r="C30" i="41"/>
  <c r="E30" i="41"/>
  <c r="D30" i="41"/>
  <c r="I30" i="41"/>
  <c r="G30" i="41"/>
  <c r="H30" i="41"/>
  <c r="F30" i="41"/>
  <c r="L30" i="41"/>
  <c r="J30" i="41"/>
  <c r="C26" i="41"/>
  <c r="K26" i="41"/>
  <c r="H26" i="41"/>
  <c r="F26" i="41"/>
  <c r="L26" i="41"/>
  <c r="J26" i="41"/>
  <c r="E26" i="41"/>
  <c r="D26" i="41"/>
  <c r="I26" i="41"/>
  <c r="G26" i="41"/>
  <c r="C22" i="41"/>
  <c r="K22" i="41"/>
  <c r="E22" i="41"/>
  <c r="D22" i="41"/>
  <c r="I22" i="41"/>
  <c r="G22" i="41"/>
  <c r="H22" i="41"/>
  <c r="F22" i="41"/>
  <c r="L22" i="41"/>
  <c r="J22" i="41"/>
  <c r="C18" i="41"/>
  <c r="K18" i="41"/>
  <c r="H18" i="41"/>
  <c r="F18" i="41"/>
  <c r="L18" i="41"/>
  <c r="J18" i="41"/>
  <c r="E18" i="41"/>
  <c r="D18" i="41"/>
  <c r="I18" i="41"/>
  <c r="G18" i="41"/>
  <c r="C14" i="41"/>
  <c r="K14" i="41"/>
  <c r="E14" i="41"/>
  <c r="D14" i="41"/>
  <c r="I14" i="41"/>
  <c r="G14" i="41"/>
  <c r="H14" i="41"/>
  <c r="F14" i="41"/>
  <c r="L14" i="41"/>
  <c r="J14" i="41"/>
  <c r="C10" i="41"/>
  <c r="K10" i="41"/>
  <c r="H10" i="41"/>
  <c r="F10" i="41"/>
  <c r="L10" i="41"/>
  <c r="J10" i="41"/>
  <c r="E10" i="41"/>
  <c r="D10" i="41"/>
  <c r="I10" i="41"/>
  <c r="G10" i="41"/>
  <c r="K6" i="41"/>
  <c r="C6" i="41"/>
  <c r="E6" i="41"/>
  <c r="D6" i="41"/>
  <c r="I6" i="41"/>
  <c r="G6" i="41"/>
  <c r="H6" i="41"/>
  <c r="F6" i="41"/>
  <c r="L6" i="41"/>
  <c r="J6" i="41"/>
  <c r="C4" i="43"/>
  <c r="G4" i="43"/>
  <c r="K4" i="43"/>
  <c r="D4" i="43"/>
  <c r="H4" i="43"/>
  <c r="L4" i="43"/>
  <c r="E4" i="43"/>
  <c r="I4" i="43"/>
  <c r="F4" i="43"/>
  <c r="J4" i="43"/>
  <c r="K3" i="41"/>
  <c r="F3" i="41"/>
  <c r="Q3" i="41" s="1"/>
  <c r="D3" i="41"/>
  <c r="O3" i="41" s="1"/>
  <c r="J3" i="41"/>
  <c r="E3" i="41"/>
  <c r="P3" i="41" s="1"/>
  <c r="H3" i="41"/>
  <c r="I3" i="41"/>
  <c r="L3" i="41"/>
  <c r="G3" i="41"/>
  <c r="R3" i="41" s="1"/>
  <c r="C3" i="41"/>
  <c r="N3" i="41" s="1"/>
  <c r="Y34" i="2"/>
  <c r="Y36" i="2"/>
  <c r="Z3" i="2"/>
  <c r="N39" i="2"/>
  <c r="J39" i="2"/>
  <c r="Z4" i="2"/>
  <c r="Y31" i="2"/>
  <c r="Y35" i="2"/>
  <c r="Y32" i="2"/>
  <c r="K39" i="2"/>
  <c r="Q39" i="2"/>
  <c r="L39" i="2"/>
  <c r="G39" i="2"/>
  <c r="Y30" i="2"/>
  <c r="I39" i="2"/>
  <c r="O39" i="2"/>
  <c r="P39" i="2"/>
  <c r="Z10" i="2"/>
  <c r="Y33" i="2"/>
  <c r="R39" i="2"/>
  <c r="M39" i="2"/>
  <c r="H39" i="2"/>
  <c r="Y37" i="2"/>
  <c r="Z7" i="2"/>
  <c r="Z8" i="2"/>
  <c r="Z5" i="2"/>
  <c r="Z11" i="2"/>
  <c r="Z12" i="2"/>
  <c r="Z9" i="2"/>
  <c r="B2" i="33"/>
  <c r="C2" i="33"/>
  <c r="D2" i="33"/>
  <c r="E2" i="33"/>
  <c r="F2" i="33"/>
  <c r="G2" i="33"/>
  <c r="H2" i="33"/>
  <c r="I2" i="33"/>
  <c r="J2" i="33"/>
  <c r="K2" i="33"/>
  <c r="L2" i="33"/>
  <c r="M2" i="33"/>
  <c r="N2" i="33"/>
  <c r="O2" i="33"/>
  <c r="P2" i="33"/>
  <c r="Q2" i="33"/>
  <c r="R2" i="33"/>
  <c r="S2" i="33"/>
  <c r="T2" i="33"/>
  <c r="U2" i="33"/>
  <c r="V2" i="33"/>
  <c r="W2" i="33"/>
  <c r="B3" i="33"/>
  <c r="C3" i="33"/>
  <c r="D3" i="33"/>
  <c r="E3" i="33"/>
  <c r="F3" i="33"/>
  <c r="G3" i="33"/>
  <c r="H3" i="33"/>
  <c r="I3" i="33"/>
  <c r="J3" i="33"/>
  <c r="K3" i="33"/>
  <c r="L3" i="33"/>
  <c r="M3" i="33"/>
  <c r="N3" i="33"/>
  <c r="O3" i="33"/>
  <c r="P3" i="33"/>
  <c r="Q3" i="33"/>
  <c r="R3" i="33"/>
  <c r="S3" i="33"/>
  <c r="T3" i="33"/>
  <c r="U3" i="33"/>
  <c r="V3" i="33"/>
  <c r="W3" i="33"/>
  <c r="B4" i="33"/>
  <c r="C4" i="33"/>
  <c r="D4" i="33"/>
  <c r="E4" i="33"/>
  <c r="F4" i="33"/>
  <c r="G4" i="33"/>
  <c r="H4" i="33"/>
  <c r="I4" i="33"/>
  <c r="J4" i="33"/>
  <c r="K4" i="33"/>
  <c r="L4" i="33"/>
  <c r="M4" i="33"/>
  <c r="N4" i="33"/>
  <c r="O4" i="33"/>
  <c r="P4" i="33"/>
  <c r="Q4" i="33"/>
  <c r="R4" i="33"/>
  <c r="S4" i="33"/>
  <c r="T4" i="33"/>
  <c r="U4" i="33"/>
  <c r="V4" i="33"/>
  <c r="W4" i="33"/>
  <c r="B5" i="33"/>
  <c r="C5" i="33"/>
  <c r="D5" i="33"/>
  <c r="E5" i="33"/>
  <c r="F5" i="33"/>
  <c r="G5" i="33"/>
  <c r="H5" i="33"/>
  <c r="I5" i="33"/>
  <c r="J5" i="33"/>
  <c r="K5" i="33"/>
  <c r="L5" i="33"/>
  <c r="M5" i="33"/>
  <c r="N5" i="33"/>
  <c r="O5" i="33"/>
  <c r="P5" i="33"/>
  <c r="Q5" i="33"/>
  <c r="R5" i="33"/>
  <c r="S5" i="33"/>
  <c r="T5" i="33"/>
  <c r="U5" i="33"/>
  <c r="V5" i="33"/>
  <c r="W5" i="33"/>
  <c r="B6" i="33"/>
  <c r="C6" i="33"/>
  <c r="D6" i="33"/>
  <c r="E6" i="33"/>
  <c r="F6" i="33"/>
  <c r="G6" i="33"/>
  <c r="H6" i="33"/>
  <c r="I6" i="33"/>
  <c r="J6" i="33"/>
  <c r="K6" i="33"/>
  <c r="L6" i="33"/>
  <c r="M6" i="33"/>
  <c r="N6" i="33"/>
  <c r="O6" i="33"/>
  <c r="P6" i="33"/>
  <c r="Q6" i="33"/>
  <c r="R6" i="33"/>
  <c r="S6" i="33"/>
  <c r="T6" i="33"/>
  <c r="U6" i="33"/>
  <c r="V6" i="33"/>
  <c r="W6" i="33"/>
  <c r="B7" i="33"/>
  <c r="C7" i="33"/>
  <c r="D7" i="33"/>
  <c r="E7" i="33"/>
  <c r="F7" i="33"/>
  <c r="G7" i="33"/>
  <c r="H7" i="33"/>
  <c r="I7" i="33"/>
  <c r="J7" i="33"/>
  <c r="K7" i="33"/>
  <c r="L7" i="33"/>
  <c r="M7" i="33"/>
  <c r="N7" i="33"/>
  <c r="O7" i="33"/>
  <c r="P7" i="33"/>
  <c r="Q7" i="33"/>
  <c r="R7" i="33"/>
  <c r="S7" i="33"/>
  <c r="T7" i="33"/>
  <c r="U7" i="33"/>
  <c r="V7" i="33"/>
  <c r="W7" i="33"/>
  <c r="B8" i="33"/>
  <c r="C8" i="33"/>
  <c r="D8" i="33"/>
  <c r="E8" i="33"/>
  <c r="F8" i="33"/>
  <c r="G8" i="33"/>
  <c r="H8" i="33"/>
  <c r="I8" i="33"/>
  <c r="J8" i="33"/>
  <c r="K8" i="33"/>
  <c r="L8" i="33"/>
  <c r="M8" i="33"/>
  <c r="N8" i="33"/>
  <c r="O8" i="33"/>
  <c r="P8" i="33"/>
  <c r="Q8" i="33"/>
  <c r="R8" i="33"/>
  <c r="S8" i="33"/>
  <c r="T8" i="33"/>
  <c r="U8" i="33"/>
  <c r="V8" i="33"/>
  <c r="W8" i="33"/>
  <c r="B9" i="33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U9" i="33"/>
  <c r="V9" i="33"/>
  <c r="W9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N10" i="33"/>
  <c r="O10" i="33"/>
  <c r="P10" i="33"/>
  <c r="Q10" i="33"/>
  <c r="R10" i="33"/>
  <c r="S10" i="33"/>
  <c r="T10" i="33"/>
  <c r="U10" i="33"/>
  <c r="V10" i="33"/>
  <c r="W10" i="33"/>
  <c r="B11" i="33"/>
  <c r="C11" i="33"/>
  <c r="D11" i="33"/>
  <c r="E11" i="33"/>
  <c r="F11" i="33"/>
  <c r="G11" i="33"/>
  <c r="H11" i="33"/>
  <c r="I11" i="33"/>
  <c r="J11" i="33"/>
  <c r="K11" i="33"/>
  <c r="L11" i="33"/>
  <c r="M11" i="33"/>
  <c r="N11" i="33"/>
  <c r="O11" i="33"/>
  <c r="P11" i="33"/>
  <c r="Q11" i="33"/>
  <c r="R11" i="33"/>
  <c r="S11" i="33"/>
  <c r="T11" i="33"/>
  <c r="U11" i="33"/>
  <c r="V11" i="33"/>
  <c r="W11" i="33"/>
  <c r="B12" i="33"/>
  <c r="C12" i="33"/>
  <c r="D12" i="33"/>
  <c r="E12" i="33"/>
  <c r="F12" i="33"/>
  <c r="G12" i="33"/>
  <c r="H12" i="33"/>
  <c r="I12" i="33"/>
  <c r="J12" i="33"/>
  <c r="K12" i="33"/>
  <c r="L12" i="33"/>
  <c r="M12" i="33"/>
  <c r="N12" i="33"/>
  <c r="O12" i="33"/>
  <c r="P12" i="33"/>
  <c r="Q12" i="33"/>
  <c r="R12" i="33"/>
  <c r="S12" i="33"/>
  <c r="T12" i="33"/>
  <c r="U12" i="33"/>
  <c r="V12" i="33"/>
  <c r="W12" i="33"/>
  <c r="B13" i="33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U13" i="33"/>
  <c r="V13" i="33"/>
  <c r="W13" i="33"/>
  <c r="B14" i="33"/>
  <c r="C14" i="33"/>
  <c r="D14" i="33"/>
  <c r="E14" i="33"/>
  <c r="F14" i="33"/>
  <c r="G14" i="33"/>
  <c r="H14" i="33"/>
  <c r="I14" i="33"/>
  <c r="J14" i="33"/>
  <c r="K14" i="33"/>
  <c r="L14" i="33"/>
  <c r="M14" i="33"/>
  <c r="N14" i="33"/>
  <c r="O14" i="33"/>
  <c r="P14" i="33"/>
  <c r="Q14" i="33"/>
  <c r="R14" i="33"/>
  <c r="S14" i="33"/>
  <c r="T14" i="33"/>
  <c r="U14" i="33"/>
  <c r="V14" i="33"/>
  <c r="W14" i="33"/>
  <c r="B15" i="33"/>
  <c r="C15" i="33"/>
  <c r="D15" i="33"/>
  <c r="E15" i="33"/>
  <c r="F15" i="33"/>
  <c r="G15" i="33"/>
  <c r="H15" i="33"/>
  <c r="I15" i="33"/>
  <c r="J15" i="33"/>
  <c r="K15" i="33"/>
  <c r="L15" i="33"/>
  <c r="M15" i="33"/>
  <c r="N15" i="33"/>
  <c r="O15" i="33"/>
  <c r="P15" i="33"/>
  <c r="Q15" i="33"/>
  <c r="R15" i="33"/>
  <c r="S15" i="33"/>
  <c r="T15" i="33"/>
  <c r="U15" i="33"/>
  <c r="V15" i="33"/>
  <c r="W15" i="33"/>
  <c r="B16" i="33"/>
  <c r="C16" i="33"/>
  <c r="D16" i="33"/>
  <c r="E16" i="33"/>
  <c r="F16" i="33"/>
  <c r="G16" i="33"/>
  <c r="H16" i="33"/>
  <c r="I16" i="33"/>
  <c r="J16" i="33"/>
  <c r="K16" i="33"/>
  <c r="L16" i="33"/>
  <c r="M16" i="33"/>
  <c r="N16" i="33"/>
  <c r="O16" i="33"/>
  <c r="P16" i="33"/>
  <c r="Q16" i="33"/>
  <c r="R16" i="33"/>
  <c r="S16" i="33"/>
  <c r="T16" i="33"/>
  <c r="U16" i="33"/>
  <c r="V16" i="33"/>
  <c r="W16" i="33"/>
  <c r="B17" i="33"/>
  <c r="C17" i="33"/>
  <c r="D17" i="33"/>
  <c r="E17" i="33"/>
  <c r="F17" i="33"/>
  <c r="G17" i="33"/>
  <c r="H17" i="33"/>
  <c r="I17" i="33"/>
  <c r="J17" i="33"/>
  <c r="K17" i="33"/>
  <c r="L17" i="33"/>
  <c r="M17" i="33"/>
  <c r="N17" i="33"/>
  <c r="O17" i="33"/>
  <c r="P17" i="33"/>
  <c r="Q17" i="33"/>
  <c r="R17" i="33"/>
  <c r="S17" i="33"/>
  <c r="T17" i="33"/>
  <c r="U17" i="33"/>
  <c r="V17" i="33"/>
  <c r="W17" i="33"/>
  <c r="B18" i="33"/>
  <c r="C18" i="33"/>
  <c r="D18" i="33"/>
  <c r="E18" i="33"/>
  <c r="F18" i="33"/>
  <c r="G18" i="33"/>
  <c r="H18" i="33"/>
  <c r="I18" i="33"/>
  <c r="J18" i="33"/>
  <c r="K18" i="33"/>
  <c r="L18" i="33"/>
  <c r="M18" i="33"/>
  <c r="N18" i="33"/>
  <c r="O18" i="33"/>
  <c r="P18" i="33"/>
  <c r="Q18" i="33"/>
  <c r="R18" i="33"/>
  <c r="S18" i="33"/>
  <c r="T18" i="33"/>
  <c r="U18" i="33"/>
  <c r="V18" i="33"/>
  <c r="W18" i="33"/>
  <c r="B19" i="33"/>
  <c r="C19" i="33"/>
  <c r="D19" i="33"/>
  <c r="E19" i="33"/>
  <c r="F19" i="33"/>
  <c r="G19" i="33"/>
  <c r="H19" i="33"/>
  <c r="I19" i="33"/>
  <c r="J19" i="33"/>
  <c r="K19" i="33"/>
  <c r="L19" i="33"/>
  <c r="M19" i="33"/>
  <c r="N19" i="33"/>
  <c r="O19" i="33"/>
  <c r="P19" i="33"/>
  <c r="Q19" i="33"/>
  <c r="R19" i="33"/>
  <c r="S19" i="33"/>
  <c r="T19" i="33"/>
  <c r="U19" i="33"/>
  <c r="V19" i="33"/>
  <c r="W19" i="33"/>
  <c r="B20" i="33"/>
  <c r="C20" i="33"/>
  <c r="D20" i="33"/>
  <c r="E20" i="33"/>
  <c r="F20" i="33"/>
  <c r="G20" i="33"/>
  <c r="H20" i="33"/>
  <c r="I20" i="33"/>
  <c r="J20" i="33"/>
  <c r="K20" i="33"/>
  <c r="L20" i="33"/>
  <c r="M20" i="33"/>
  <c r="N20" i="33"/>
  <c r="O20" i="33"/>
  <c r="P20" i="33"/>
  <c r="Q20" i="33"/>
  <c r="R20" i="33"/>
  <c r="S20" i="33"/>
  <c r="T20" i="33"/>
  <c r="U20" i="33"/>
  <c r="V20" i="33"/>
  <c r="W20" i="33"/>
  <c r="B21" i="33"/>
  <c r="C21" i="33"/>
  <c r="D21" i="33"/>
  <c r="E21" i="33"/>
  <c r="F21" i="33"/>
  <c r="G21" i="33"/>
  <c r="H21" i="33"/>
  <c r="I21" i="33"/>
  <c r="J21" i="33"/>
  <c r="K21" i="33"/>
  <c r="L21" i="33"/>
  <c r="M21" i="33"/>
  <c r="N21" i="33"/>
  <c r="O21" i="33"/>
  <c r="P21" i="33"/>
  <c r="Q21" i="33"/>
  <c r="R21" i="33"/>
  <c r="S21" i="33"/>
  <c r="T21" i="33"/>
  <c r="U21" i="33"/>
  <c r="V21" i="33"/>
  <c r="W21" i="33"/>
  <c r="B22" i="33"/>
  <c r="C22" i="33"/>
  <c r="D22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S22" i="33"/>
  <c r="T22" i="33"/>
  <c r="U22" i="33"/>
  <c r="V22" i="33"/>
  <c r="W22" i="33"/>
  <c r="B23" i="33"/>
  <c r="C23" i="33"/>
  <c r="D23" i="33"/>
  <c r="E23" i="33"/>
  <c r="F23" i="33"/>
  <c r="G23" i="33"/>
  <c r="H23" i="33"/>
  <c r="I23" i="33"/>
  <c r="J23" i="33"/>
  <c r="K23" i="33"/>
  <c r="L23" i="33"/>
  <c r="M23" i="33"/>
  <c r="N23" i="33"/>
  <c r="O23" i="33"/>
  <c r="P23" i="33"/>
  <c r="Q23" i="33"/>
  <c r="R23" i="33"/>
  <c r="S23" i="33"/>
  <c r="T23" i="33"/>
  <c r="U23" i="33"/>
  <c r="V23" i="33"/>
  <c r="W23" i="33"/>
  <c r="B24" i="33"/>
  <c r="C24" i="33"/>
  <c r="D24" i="33"/>
  <c r="E24" i="33"/>
  <c r="F24" i="33"/>
  <c r="G24" i="33"/>
  <c r="H24" i="33"/>
  <c r="I24" i="33"/>
  <c r="J24" i="33"/>
  <c r="K24" i="33"/>
  <c r="L24" i="33"/>
  <c r="M24" i="33"/>
  <c r="N24" i="33"/>
  <c r="O24" i="33"/>
  <c r="P24" i="33"/>
  <c r="Q24" i="33"/>
  <c r="R24" i="33"/>
  <c r="S24" i="33"/>
  <c r="T24" i="33"/>
  <c r="U24" i="33"/>
  <c r="V24" i="33"/>
  <c r="W24" i="33"/>
  <c r="B25" i="33"/>
  <c r="C25" i="33"/>
  <c r="D25" i="33"/>
  <c r="E25" i="33"/>
  <c r="F25" i="33"/>
  <c r="G25" i="33"/>
  <c r="H25" i="33"/>
  <c r="I25" i="33"/>
  <c r="J25" i="33"/>
  <c r="K25" i="33"/>
  <c r="L25" i="33"/>
  <c r="M25" i="33"/>
  <c r="N25" i="33"/>
  <c r="O25" i="33"/>
  <c r="P25" i="33"/>
  <c r="Q25" i="33"/>
  <c r="R25" i="33"/>
  <c r="S25" i="33"/>
  <c r="T25" i="33"/>
  <c r="U25" i="33"/>
  <c r="V25" i="33"/>
  <c r="W25" i="33"/>
  <c r="B26" i="33"/>
  <c r="C26" i="33"/>
  <c r="D26" i="33"/>
  <c r="E26" i="33"/>
  <c r="F26" i="33"/>
  <c r="G26" i="33"/>
  <c r="H26" i="33"/>
  <c r="I26" i="33"/>
  <c r="J26" i="33"/>
  <c r="K26" i="33"/>
  <c r="L26" i="33"/>
  <c r="M26" i="33"/>
  <c r="N26" i="33"/>
  <c r="O26" i="33"/>
  <c r="P26" i="33"/>
  <c r="Q26" i="33"/>
  <c r="R26" i="33"/>
  <c r="S26" i="33"/>
  <c r="T26" i="33"/>
  <c r="U26" i="33"/>
  <c r="V26" i="33"/>
  <c r="W26" i="33"/>
  <c r="B27" i="33"/>
  <c r="C27" i="33"/>
  <c r="D27" i="33"/>
  <c r="E27" i="33"/>
  <c r="F27" i="33"/>
  <c r="G27" i="33"/>
  <c r="H27" i="33"/>
  <c r="I27" i="33"/>
  <c r="J27" i="33"/>
  <c r="K27" i="33"/>
  <c r="L27" i="33"/>
  <c r="M27" i="33"/>
  <c r="N27" i="33"/>
  <c r="O27" i="33"/>
  <c r="P27" i="33"/>
  <c r="Q27" i="33"/>
  <c r="R27" i="33"/>
  <c r="S27" i="33"/>
  <c r="T27" i="33"/>
  <c r="U27" i="33"/>
  <c r="V27" i="33"/>
  <c r="W27" i="33"/>
  <c r="B28" i="33"/>
  <c r="C28" i="33"/>
  <c r="D28" i="33"/>
  <c r="E28" i="33"/>
  <c r="F28" i="33"/>
  <c r="G28" i="33"/>
  <c r="H28" i="33"/>
  <c r="I28" i="33"/>
  <c r="J28" i="33"/>
  <c r="K28" i="33"/>
  <c r="L28" i="33"/>
  <c r="M28" i="33"/>
  <c r="N28" i="33"/>
  <c r="O28" i="33"/>
  <c r="P28" i="33"/>
  <c r="Q28" i="33"/>
  <c r="R28" i="33"/>
  <c r="S28" i="33"/>
  <c r="T28" i="33"/>
  <c r="U28" i="33"/>
  <c r="V28" i="33"/>
  <c r="W28" i="33"/>
  <c r="B29" i="33"/>
  <c r="C29" i="33"/>
  <c r="D29" i="33"/>
  <c r="E29" i="33"/>
  <c r="F29" i="33"/>
  <c r="G29" i="33"/>
  <c r="H29" i="33"/>
  <c r="I29" i="33"/>
  <c r="J29" i="33"/>
  <c r="K29" i="33"/>
  <c r="L29" i="33"/>
  <c r="M29" i="33"/>
  <c r="N29" i="33"/>
  <c r="O29" i="33"/>
  <c r="P29" i="33"/>
  <c r="Q29" i="33"/>
  <c r="R29" i="33"/>
  <c r="S29" i="33"/>
  <c r="T29" i="33"/>
  <c r="U29" i="33"/>
  <c r="V29" i="33"/>
  <c r="W29" i="33"/>
  <c r="B30" i="33"/>
  <c r="C30" i="33"/>
  <c r="D30" i="33"/>
  <c r="E30" i="33"/>
  <c r="F30" i="33"/>
  <c r="G30" i="33"/>
  <c r="H30" i="33"/>
  <c r="I30" i="33"/>
  <c r="J30" i="33"/>
  <c r="K30" i="33"/>
  <c r="L30" i="33"/>
  <c r="M30" i="33"/>
  <c r="N30" i="33"/>
  <c r="O30" i="33"/>
  <c r="P30" i="33"/>
  <c r="Q30" i="33"/>
  <c r="R30" i="33"/>
  <c r="S30" i="33"/>
  <c r="T30" i="33"/>
  <c r="U30" i="33"/>
  <c r="V30" i="33"/>
  <c r="W30" i="33"/>
  <c r="B31" i="33"/>
  <c r="C31" i="33"/>
  <c r="D31" i="33"/>
  <c r="E31" i="33"/>
  <c r="F31" i="33"/>
  <c r="G31" i="33"/>
  <c r="H31" i="33"/>
  <c r="I31" i="33"/>
  <c r="J31" i="33"/>
  <c r="K31" i="33"/>
  <c r="L31" i="33"/>
  <c r="M31" i="33"/>
  <c r="N31" i="33"/>
  <c r="O31" i="33"/>
  <c r="P31" i="33"/>
  <c r="Q31" i="33"/>
  <c r="R31" i="33"/>
  <c r="S31" i="33"/>
  <c r="T31" i="33"/>
  <c r="U31" i="33"/>
  <c r="V31" i="33"/>
  <c r="W31" i="33"/>
  <c r="B32" i="33"/>
  <c r="C32" i="33"/>
  <c r="D32" i="33"/>
  <c r="E32" i="33"/>
  <c r="F32" i="33"/>
  <c r="G32" i="33"/>
  <c r="H32" i="33"/>
  <c r="I32" i="33"/>
  <c r="J32" i="33"/>
  <c r="K32" i="33"/>
  <c r="L32" i="33"/>
  <c r="M32" i="33"/>
  <c r="N32" i="33"/>
  <c r="O32" i="33"/>
  <c r="P32" i="33"/>
  <c r="Q32" i="33"/>
  <c r="R32" i="33"/>
  <c r="S32" i="33"/>
  <c r="T32" i="33"/>
  <c r="U32" i="33"/>
  <c r="V32" i="33"/>
  <c r="W32" i="33"/>
  <c r="B33" i="33"/>
  <c r="C33" i="33"/>
  <c r="D33" i="33"/>
  <c r="E33" i="33"/>
  <c r="F33" i="33"/>
  <c r="G33" i="33"/>
  <c r="H33" i="33"/>
  <c r="I33" i="33"/>
  <c r="J33" i="33"/>
  <c r="K33" i="33"/>
  <c r="L33" i="33"/>
  <c r="M33" i="33"/>
  <c r="N33" i="33"/>
  <c r="O33" i="33"/>
  <c r="P33" i="33"/>
  <c r="Q33" i="33"/>
  <c r="R33" i="33"/>
  <c r="S33" i="33"/>
  <c r="T33" i="33"/>
  <c r="U33" i="33"/>
  <c r="V33" i="33"/>
  <c r="W33" i="33"/>
  <c r="B34" i="33"/>
  <c r="C34" i="33"/>
  <c r="D34" i="33"/>
  <c r="E34" i="33"/>
  <c r="F34" i="33"/>
  <c r="G34" i="33"/>
  <c r="H34" i="33"/>
  <c r="I34" i="33"/>
  <c r="J34" i="33"/>
  <c r="K34" i="33"/>
  <c r="L34" i="33"/>
  <c r="M34" i="33"/>
  <c r="N34" i="33"/>
  <c r="O34" i="33"/>
  <c r="P34" i="33"/>
  <c r="Q34" i="33"/>
  <c r="R34" i="33"/>
  <c r="S34" i="33"/>
  <c r="T34" i="33"/>
  <c r="U34" i="33"/>
  <c r="V34" i="33"/>
  <c r="W34" i="33"/>
  <c r="B35" i="33"/>
  <c r="C35" i="33"/>
  <c r="D35" i="33"/>
  <c r="E35" i="33"/>
  <c r="F35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S35" i="33"/>
  <c r="T35" i="33"/>
  <c r="U35" i="33"/>
  <c r="V35" i="33"/>
  <c r="W35" i="33"/>
  <c r="B36" i="33"/>
  <c r="C36" i="33"/>
  <c r="D36" i="33"/>
  <c r="E36" i="33"/>
  <c r="F36" i="33"/>
  <c r="G36" i="33"/>
  <c r="H36" i="33"/>
  <c r="I36" i="33"/>
  <c r="J36" i="33"/>
  <c r="K36" i="33"/>
  <c r="L36" i="33"/>
  <c r="M36" i="33"/>
  <c r="N36" i="33"/>
  <c r="O36" i="33"/>
  <c r="P36" i="33"/>
  <c r="Q36" i="33"/>
  <c r="R36" i="33"/>
  <c r="S36" i="33"/>
  <c r="T36" i="33"/>
  <c r="U36" i="33"/>
  <c r="V36" i="33"/>
  <c r="W36" i="33"/>
  <c r="B37" i="33"/>
  <c r="C37" i="33"/>
  <c r="D37" i="33"/>
  <c r="E37" i="33"/>
  <c r="F37" i="33"/>
  <c r="G37" i="33"/>
  <c r="H37" i="33"/>
  <c r="I37" i="33"/>
  <c r="J37" i="33"/>
  <c r="K37" i="33"/>
  <c r="L37" i="33"/>
  <c r="M37" i="33"/>
  <c r="N37" i="33"/>
  <c r="O37" i="33"/>
  <c r="P37" i="33"/>
  <c r="Q37" i="33"/>
  <c r="R37" i="33"/>
  <c r="S37" i="33"/>
  <c r="T37" i="33"/>
  <c r="U37" i="33"/>
  <c r="V37" i="33"/>
  <c r="W37" i="33"/>
  <c r="B38" i="33"/>
  <c r="C38" i="33"/>
  <c r="D38" i="33"/>
  <c r="E38" i="33"/>
  <c r="F38" i="33"/>
  <c r="G38" i="33"/>
  <c r="H38" i="33"/>
  <c r="I38" i="33"/>
  <c r="J38" i="33"/>
  <c r="K38" i="33"/>
  <c r="L38" i="33"/>
  <c r="M38" i="33"/>
  <c r="N38" i="33"/>
  <c r="O38" i="33"/>
  <c r="P38" i="33"/>
  <c r="Q38" i="33"/>
  <c r="R38" i="33"/>
  <c r="S38" i="33"/>
  <c r="T38" i="33"/>
  <c r="U38" i="33"/>
  <c r="V38" i="33"/>
  <c r="W38" i="33"/>
  <c r="B39" i="33"/>
  <c r="C39" i="33"/>
  <c r="D39" i="33"/>
  <c r="E39" i="33"/>
  <c r="F39" i="33"/>
  <c r="G39" i="33"/>
  <c r="H39" i="33"/>
  <c r="I39" i="33"/>
  <c r="J39" i="33"/>
  <c r="K39" i="33"/>
  <c r="L39" i="33"/>
  <c r="M39" i="33"/>
  <c r="N39" i="33"/>
  <c r="O39" i="33"/>
  <c r="P39" i="33"/>
  <c r="Q39" i="33"/>
  <c r="R39" i="33"/>
  <c r="S39" i="33"/>
  <c r="T39" i="33"/>
  <c r="U39" i="33"/>
  <c r="V39" i="33"/>
  <c r="W39" i="33"/>
  <c r="B40" i="33"/>
  <c r="C40" i="33"/>
  <c r="D40" i="33"/>
  <c r="E40" i="33"/>
  <c r="F40" i="33"/>
  <c r="G40" i="33"/>
  <c r="H40" i="33"/>
  <c r="I40" i="33"/>
  <c r="J40" i="33"/>
  <c r="K40" i="33"/>
  <c r="L40" i="33"/>
  <c r="M40" i="33"/>
  <c r="N40" i="33"/>
  <c r="O40" i="33"/>
  <c r="P40" i="33"/>
  <c r="Q40" i="33"/>
  <c r="R40" i="33"/>
  <c r="S40" i="33"/>
  <c r="T40" i="33"/>
  <c r="U40" i="33"/>
  <c r="V40" i="33"/>
  <c r="W40" i="33"/>
  <c r="B41" i="33"/>
  <c r="C41" i="33"/>
  <c r="D41" i="33"/>
  <c r="E41" i="33"/>
  <c r="F41" i="33"/>
  <c r="G41" i="33"/>
  <c r="H41" i="33"/>
  <c r="I41" i="33"/>
  <c r="J41" i="33"/>
  <c r="K41" i="33"/>
  <c r="L41" i="33"/>
  <c r="M41" i="33"/>
  <c r="N41" i="33"/>
  <c r="O41" i="33"/>
  <c r="P41" i="33"/>
  <c r="Q41" i="33"/>
  <c r="R41" i="33"/>
  <c r="S41" i="33"/>
  <c r="T41" i="33"/>
  <c r="U41" i="33"/>
  <c r="V41" i="33"/>
  <c r="W41" i="33"/>
  <c r="B42" i="33"/>
  <c r="C42" i="33"/>
  <c r="D42" i="33"/>
  <c r="E42" i="33"/>
  <c r="F42" i="33"/>
  <c r="G42" i="33"/>
  <c r="H42" i="33"/>
  <c r="I42" i="33"/>
  <c r="J42" i="33"/>
  <c r="K42" i="33"/>
  <c r="L42" i="33"/>
  <c r="M42" i="33"/>
  <c r="N42" i="33"/>
  <c r="O42" i="33"/>
  <c r="P42" i="33"/>
  <c r="Q42" i="33"/>
  <c r="R42" i="33"/>
  <c r="S42" i="33"/>
  <c r="T42" i="33"/>
  <c r="U42" i="33"/>
  <c r="V42" i="33"/>
  <c r="W42" i="33"/>
  <c r="B43" i="33"/>
  <c r="C43" i="33"/>
  <c r="D43" i="33"/>
  <c r="E43" i="33"/>
  <c r="F43" i="33"/>
  <c r="G43" i="33"/>
  <c r="H43" i="33"/>
  <c r="I43" i="33"/>
  <c r="J43" i="33"/>
  <c r="K43" i="33"/>
  <c r="L43" i="33"/>
  <c r="M43" i="33"/>
  <c r="N43" i="33"/>
  <c r="O43" i="33"/>
  <c r="P43" i="33"/>
  <c r="Q43" i="33"/>
  <c r="R43" i="33"/>
  <c r="S43" i="33"/>
  <c r="T43" i="33"/>
  <c r="U43" i="33"/>
  <c r="V43" i="33"/>
  <c r="W43" i="33"/>
  <c r="B44" i="33"/>
  <c r="C44" i="33"/>
  <c r="D44" i="33"/>
  <c r="E44" i="33"/>
  <c r="F44" i="33"/>
  <c r="G44" i="33"/>
  <c r="H44" i="33"/>
  <c r="I44" i="33"/>
  <c r="J44" i="33"/>
  <c r="K44" i="33"/>
  <c r="L44" i="33"/>
  <c r="M44" i="33"/>
  <c r="N44" i="33"/>
  <c r="O44" i="33"/>
  <c r="P44" i="33"/>
  <c r="Q44" i="33"/>
  <c r="R44" i="33"/>
  <c r="S44" i="33"/>
  <c r="T44" i="33"/>
  <c r="U44" i="33"/>
  <c r="V44" i="33"/>
  <c r="W44" i="33"/>
  <c r="B45" i="33"/>
  <c r="C45" i="33"/>
  <c r="D45" i="33"/>
  <c r="E45" i="33"/>
  <c r="F45" i="33"/>
  <c r="G45" i="33"/>
  <c r="H45" i="33"/>
  <c r="I45" i="33"/>
  <c r="J45" i="33"/>
  <c r="K45" i="33"/>
  <c r="L45" i="33"/>
  <c r="M45" i="33"/>
  <c r="N45" i="33"/>
  <c r="O45" i="33"/>
  <c r="P45" i="33"/>
  <c r="Q45" i="33"/>
  <c r="R45" i="33"/>
  <c r="S45" i="33"/>
  <c r="T45" i="33"/>
  <c r="U45" i="33"/>
  <c r="V45" i="33"/>
  <c r="W45" i="33"/>
  <c r="B46" i="33"/>
  <c r="C46" i="33"/>
  <c r="D46" i="33"/>
  <c r="E46" i="33"/>
  <c r="F46" i="33"/>
  <c r="G46" i="33"/>
  <c r="H46" i="33"/>
  <c r="I46" i="33"/>
  <c r="J46" i="33"/>
  <c r="K46" i="33"/>
  <c r="L46" i="33"/>
  <c r="M46" i="33"/>
  <c r="N46" i="33"/>
  <c r="O46" i="33"/>
  <c r="P46" i="33"/>
  <c r="Q46" i="33"/>
  <c r="R46" i="33"/>
  <c r="S46" i="33"/>
  <c r="T46" i="33"/>
  <c r="U46" i="33"/>
  <c r="V46" i="33"/>
  <c r="W46" i="33"/>
  <c r="B47" i="33"/>
  <c r="C47" i="33"/>
  <c r="D47" i="33"/>
  <c r="E47" i="33"/>
  <c r="F47" i="33"/>
  <c r="G47" i="33"/>
  <c r="H47" i="33"/>
  <c r="I47" i="33"/>
  <c r="J47" i="33"/>
  <c r="K47" i="33"/>
  <c r="L47" i="33"/>
  <c r="M47" i="33"/>
  <c r="N47" i="33"/>
  <c r="O47" i="33"/>
  <c r="P47" i="33"/>
  <c r="Q47" i="33"/>
  <c r="R47" i="33"/>
  <c r="S47" i="33"/>
  <c r="T47" i="33"/>
  <c r="U47" i="33"/>
  <c r="V47" i="33"/>
  <c r="W47" i="33"/>
  <c r="B48" i="33"/>
  <c r="C48" i="33"/>
  <c r="D48" i="33"/>
  <c r="E48" i="33"/>
  <c r="F48" i="33"/>
  <c r="G48" i="33"/>
  <c r="H48" i="33"/>
  <c r="I48" i="33"/>
  <c r="J48" i="33"/>
  <c r="K48" i="33"/>
  <c r="L48" i="33"/>
  <c r="M48" i="33"/>
  <c r="N48" i="33"/>
  <c r="O48" i="33"/>
  <c r="P48" i="33"/>
  <c r="Q48" i="33"/>
  <c r="R48" i="33"/>
  <c r="S48" i="33"/>
  <c r="T48" i="33"/>
  <c r="U48" i="33"/>
  <c r="V48" i="33"/>
  <c r="W48" i="33"/>
  <c r="B49" i="33"/>
  <c r="C49" i="33"/>
  <c r="D49" i="33"/>
  <c r="E49" i="33"/>
  <c r="F49" i="33"/>
  <c r="G49" i="33"/>
  <c r="H49" i="33"/>
  <c r="I49" i="33"/>
  <c r="J49" i="33"/>
  <c r="K49" i="33"/>
  <c r="L49" i="33"/>
  <c r="M49" i="33"/>
  <c r="N49" i="33"/>
  <c r="O49" i="33"/>
  <c r="P49" i="33"/>
  <c r="Q49" i="33"/>
  <c r="R49" i="33"/>
  <c r="S49" i="33"/>
  <c r="T49" i="33"/>
  <c r="U49" i="33"/>
  <c r="V49" i="33"/>
  <c r="W49" i="33"/>
  <c r="B50" i="33"/>
  <c r="C50" i="33"/>
  <c r="D50" i="33"/>
  <c r="E50" i="33"/>
  <c r="F50" i="33"/>
  <c r="G50" i="33"/>
  <c r="H50" i="33"/>
  <c r="I50" i="33"/>
  <c r="J50" i="33"/>
  <c r="K50" i="33"/>
  <c r="L50" i="33"/>
  <c r="M50" i="33"/>
  <c r="N50" i="33"/>
  <c r="O50" i="33"/>
  <c r="P50" i="33"/>
  <c r="Q50" i="33"/>
  <c r="R50" i="33"/>
  <c r="S50" i="33"/>
  <c r="T50" i="33"/>
  <c r="U50" i="33"/>
  <c r="V50" i="33"/>
  <c r="W50" i="33"/>
  <c r="B51" i="33"/>
  <c r="C51" i="33"/>
  <c r="D51" i="33"/>
  <c r="E51" i="33"/>
  <c r="F51" i="33"/>
  <c r="G51" i="33"/>
  <c r="H51" i="33"/>
  <c r="I51" i="33"/>
  <c r="J51" i="33"/>
  <c r="K51" i="33"/>
  <c r="L51" i="33"/>
  <c r="M51" i="33"/>
  <c r="N51" i="33"/>
  <c r="O51" i="33"/>
  <c r="P51" i="33"/>
  <c r="Q51" i="33"/>
  <c r="R51" i="33"/>
  <c r="S51" i="33"/>
  <c r="T51" i="33"/>
  <c r="U51" i="33"/>
  <c r="V51" i="33"/>
  <c r="W51" i="33"/>
  <c r="B52" i="33"/>
  <c r="C52" i="33"/>
  <c r="D52" i="33"/>
  <c r="E52" i="33"/>
  <c r="F52" i="33"/>
  <c r="G52" i="33"/>
  <c r="H52" i="33"/>
  <c r="I52" i="33"/>
  <c r="J52" i="33"/>
  <c r="K52" i="33"/>
  <c r="L52" i="33"/>
  <c r="M52" i="33"/>
  <c r="N52" i="33"/>
  <c r="O52" i="33"/>
  <c r="P52" i="33"/>
  <c r="Q52" i="33"/>
  <c r="R52" i="33"/>
  <c r="S52" i="33"/>
  <c r="T52" i="33"/>
  <c r="U52" i="33"/>
  <c r="V52" i="33"/>
  <c r="W52" i="33"/>
  <c r="B53" i="33"/>
  <c r="C53" i="33"/>
  <c r="D53" i="33"/>
  <c r="E53" i="33"/>
  <c r="F53" i="33"/>
  <c r="G53" i="33"/>
  <c r="H53" i="33"/>
  <c r="I53" i="33"/>
  <c r="J53" i="33"/>
  <c r="K53" i="33"/>
  <c r="L53" i="33"/>
  <c r="M53" i="33"/>
  <c r="N53" i="33"/>
  <c r="O53" i="33"/>
  <c r="P53" i="33"/>
  <c r="Q53" i="33"/>
  <c r="R53" i="33"/>
  <c r="S53" i="33"/>
  <c r="T53" i="33"/>
  <c r="U53" i="33"/>
  <c r="V53" i="33"/>
  <c r="W53" i="33"/>
  <c r="B54" i="33"/>
  <c r="C54" i="33"/>
  <c r="D54" i="33"/>
  <c r="E54" i="33"/>
  <c r="F54" i="33"/>
  <c r="G54" i="33"/>
  <c r="H54" i="33"/>
  <c r="I54" i="33"/>
  <c r="J54" i="33"/>
  <c r="K54" i="33"/>
  <c r="L54" i="33"/>
  <c r="M54" i="33"/>
  <c r="N54" i="33"/>
  <c r="O54" i="33"/>
  <c r="P54" i="33"/>
  <c r="Q54" i="33"/>
  <c r="R54" i="33"/>
  <c r="S54" i="33"/>
  <c r="T54" i="33"/>
  <c r="U54" i="33"/>
  <c r="V54" i="33"/>
  <c r="W54" i="33"/>
  <c r="B55" i="33"/>
  <c r="C55" i="33"/>
  <c r="D55" i="33"/>
  <c r="E55" i="33"/>
  <c r="F55" i="33"/>
  <c r="G55" i="33"/>
  <c r="H55" i="33"/>
  <c r="I55" i="33"/>
  <c r="J55" i="33"/>
  <c r="K55" i="33"/>
  <c r="L55" i="33"/>
  <c r="M55" i="33"/>
  <c r="N55" i="33"/>
  <c r="O55" i="33"/>
  <c r="P55" i="33"/>
  <c r="Q55" i="33"/>
  <c r="R55" i="33"/>
  <c r="S55" i="33"/>
  <c r="T55" i="33"/>
  <c r="U55" i="33"/>
  <c r="V55" i="33"/>
  <c r="W55" i="33"/>
  <c r="B56" i="33"/>
  <c r="C56" i="33"/>
  <c r="D56" i="33"/>
  <c r="E56" i="33"/>
  <c r="F56" i="33"/>
  <c r="G56" i="33"/>
  <c r="H56" i="33"/>
  <c r="I56" i="33"/>
  <c r="J56" i="33"/>
  <c r="K56" i="33"/>
  <c r="L56" i="33"/>
  <c r="M56" i="33"/>
  <c r="N56" i="33"/>
  <c r="O56" i="33"/>
  <c r="P56" i="33"/>
  <c r="Q56" i="33"/>
  <c r="R56" i="33"/>
  <c r="S56" i="33"/>
  <c r="T56" i="33"/>
  <c r="U56" i="33"/>
  <c r="V56" i="33"/>
  <c r="W56" i="33"/>
  <c r="B57" i="33"/>
  <c r="C57" i="33"/>
  <c r="D57" i="33"/>
  <c r="E57" i="33"/>
  <c r="F57" i="33"/>
  <c r="G57" i="33"/>
  <c r="H57" i="33"/>
  <c r="I57" i="33"/>
  <c r="J57" i="33"/>
  <c r="K57" i="33"/>
  <c r="L57" i="33"/>
  <c r="M57" i="33"/>
  <c r="N57" i="33"/>
  <c r="O57" i="33"/>
  <c r="P57" i="33"/>
  <c r="Q57" i="33"/>
  <c r="R57" i="33"/>
  <c r="S57" i="33"/>
  <c r="T57" i="33"/>
  <c r="U57" i="33"/>
  <c r="V57" i="33"/>
  <c r="W57" i="33"/>
  <c r="B58" i="33"/>
  <c r="C58" i="33"/>
  <c r="D58" i="33"/>
  <c r="E58" i="33"/>
  <c r="F58" i="33"/>
  <c r="G58" i="33"/>
  <c r="H58" i="33"/>
  <c r="I58" i="33"/>
  <c r="J58" i="33"/>
  <c r="K58" i="33"/>
  <c r="L58" i="33"/>
  <c r="M58" i="33"/>
  <c r="N58" i="33"/>
  <c r="O58" i="33"/>
  <c r="P58" i="33"/>
  <c r="Q58" i="33"/>
  <c r="R58" i="33"/>
  <c r="S58" i="33"/>
  <c r="T58" i="33"/>
  <c r="U58" i="33"/>
  <c r="V58" i="33"/>
  <c r="W58" i="33"/>
  <c r="B59" i="33"/>
  <c r="C59" i="33"/>
  <c r="D59" i="33"/>
  <c r="E59" i="33"/>
  <c r="F59" i="33"/>
  <c r="G59" i="33"/>
  <c r="H59" i="33"/>
  <c r="I59" i="33"/>
  <c r="J59" i="33"/>
  <c r="K59" i="33"/>
  <c r="L59" i="33"/>
  <c r="M59" i="33"/>
  <c r="N59" i="33"/>
  <c r="O59" i="33"/>
  <c r="P59" i="33"/>
  <c r="Q59" i="33"/>
  <c r="R59" i="33"/>
  <c r="S59" i="33"/>
  <c r="T59" i="33"/>
  <c r="U59" i="33"/>
  <c r="V59" i="33"/>
  <c r="W59" i="33"/>
  <c r="B60" i="33"/>
  <c r="C60" i="33"/>
  <c r="D60" i="33"/>
  <c r="E60" i="33"/>
  <c r="F60" i="33"/>
  <c r="G60" i="33"/>
  <c r="H60" i="33"/>
  <c r="I60" i="33"/>
  <c r="J60" i="33"/>
  <c r="K60" i="33"/>
  <c r="L60" i="33"/>
  <c r="M60" i="33"/>
  <c r="N60" i="33"/>
  <c r="O60" i="33"/>
  <c r="P60" i="33"/>
  <c r="Q60" i="33"/>
  <c r="R60" i="33"/>
  <c r="S60" i="33"/>
  <c r="T60" i="33"/>
  <c r="U60" i="33"/>
  <c r="V60" i="33"/>
  <c r="W60" i="33"/>
  <c r="B61" i="33"/>
  <c r="C61" i="33"/>
  <c r="D61" i="33"/>
  <c r="E61" i="33"/>
  <c r="F61" i="33"/>
  <c r="G61" i="33"/>
  <c r="H61" i="33"/>
  <c r="I61" i="33"/>
  <c r="J61" i="33"/>
  <c r="K61" i="33"/>
  <c r="L61" i="33"/>
  <c r="M61" i="33"/>
  <c r="N61" i="33"/>
  <c r="O61" i="33"/>
  <c r="P61" i="33"/>
  <c r="Q61" i="33"/>
  <c r="R61" i="33"/>
  <c r="S61" i="33"/>
  <c r="T61" i="33"/>
  <c r="U61" i="33"/>
  <c r="V61" i="33"/>
  <c r="W61" i="33"/>
  <c r="B62" i="33"/>
  <c r="C62" i="33"/>
  <c r="D62" i="33"/>
  <c r="E62" i="33"/>
  <c r="F62" i="33"/>
  <c r="G62" i="33"/>
  <c r="H62" i="33"/>
  <c r="I62" i="33"/>
  <c r="J62" i="33"/>
  <c r="K62" i="33"/>
  <c r="L62" i="33"/>
  <c r="M62" i="33"/>
  <c r="N62" i="33"/>
  <c r="O62" i="33"/>
  <c r="P62" i="33"/>
  <c r="Q62" i="33"/>
  <c r="R62" i="33"/>
  <c r="S62" i="33"/>
  <c r="T62" i="33"/>
  <c r="U62" i="33"/>
  <c r="V62" i="33"/>
  <c r="W62" i="33"/>
  <c r="B63" i="33"/>
  <c r="C63" i="33"/>
  <c r="D63" i="33"/>
  <c r="E63" i="33"/>
  <c r="F63" i="33"/>
  <c r="G63" i="33"/>
  <c r="H63" i="33"/>
  <c r="I63" i="33"/>
  <c r="J63" i="33"/>
  <c r="K63" i="33"/>
  <c r="L63" i="33"/>
  <c r="M63" i="33"/>
  <c r="N63" i="33"/>
  <c r="O63" i="33"/>
  <c r="P63" i="33"/>
  <c r="Q63" i="33"/>
  <c r="R63" i="33"/>
  <c r="S63" i="33"/>
  <c r="T63" i="33"/>
  <c r="U63" i="33"/>
  <c r="V63" i="33"/>
  <c r="W63" i="33"/>
  <c r="B64" i="33"/>
  <c r="C64" i="33"/>
  <c r="D64" i="33"/>
  <c r="E64" i="33"/>
  <c r="F64" i="33"/>
  <c r="G64" i="33"/>
  <c r="H64" i="33"/>
  <c r="I64" i="33"/>
  <c r="J64" i="33"/>
  <c r="K64" i="33"/>
  <c r="L64" i="33"/>
  <c r="M64" i="33"/>
  <c r="N64" i="33"/>
  <c r="O64" i="33"/>
  <c r="P64" i="33"/>
  <c r="Q64" i="33"/>
  <c r="R64" i="33"/>
  <c r="S64" i="33"/>
  <c r="T64" i="33"/>
  <c r="U64" i="33"/>
  <c r="V64" i="33"/>
  <c r="W64" i="33"/>
  <c r="B65" i="33"/>
  <c r="C65" i="33"/>
  <c r="D65" i="33"/>
  <c r="E65" i="33"/>
  <c r="F65" i="33"/>
  <c r="G65" i="33"/>
  <c r="H65" i="33"/>
  <c r="I65" i="33"/>
  <c r="J65" i="33"/>
  <c r="K65" i="33"/>
  <c r="L65" i="33"/>
  <c r="M65" i="33"/>
  <c r="N65" i="33"/>
  <c r="O65" i="33"/>
  <c r="P65" i="33"/>
  <c r="Q65" i="33"/>
  <c r="R65" i="33"/>
  <c r="S65" i="33"/>
  <c r="T65" i="33"/>
  <c r="U65" i="33"/>
  <c r="V65" i="33"/>
  <c r="W65" i="33"/>
  <c r="B66" i="33"/>
  <c r="C66" i="33"/>
  <c r="D66" i="33"/>
  <c r="E66" i="33"/>
  <c r="F66" i="33"/>
  <c r="G66" i="33"/>
  <c r="H66" i="33"/>
  <c r="I66" i="33"/>
  <c r="J66" i="33"/>
  <c r="K66" i="33"/>
  <c r="L66" i="33"/>
  <c r="M66" i="33"/>
  <c r="N66" i="33"/>
  <c r="O66" i="33"/>
  <c r="P66" i="33"/>
  <c r="Q66" i="33"/>
  <c r="R66" i="33"/>
  <c r="S66" i="33"/>
  <c r="T66" i="33"/>
  <c r="U66" i="33"/>
  <c r="V66" i="33"/>
  <c r="W66" i="33"/>
  <c r="B67" i="33"/>
  <c r="C67" i="33"/>
  <c r="D67" i="33"/>
  <c r="E67" i="33"/>
  <c r="F67" i="33"/>
  <c r="G67" i="33"/>
  <c r="H67" i="33"/>
  <c r="I67" i="33"/>
  <c r="J67" i="33"/>
  <c r="K67" i="33"/>
  <c r="L67" i="33"/>
  <c r="M67" i="33"/>
  <c r="N67" i="33"/>
  <c r="O67" i="33"/>
  <c r="P67" i="33"/>
  <c r="Q67" i="33"/>
  <c r="R67" i="33"/>
  <c r="S67" i="33"/>
  <c r="T67" i="33"/>
  <c r="U67" i="33"/>
  <c r="V67" i="33"/>
  <c r="W67" i="33"/>
  <c r="B68" i="33"/>
  <c r="C68" i="33"/>
  <c r="D68" i="33"/>
  <c r="E68" i="33"/>
  <c r="F68" i="33"/>
  <c r="G68" i="33"/>
  <c r="H68" i="33"/>
  <c r="I68" i="33"/>
  <c r="J68" i="33"/>
  <c r="K68" i="33"/>
  <c r="L68" i="33"/>
  <c r="M68" i="33"/>
  <c r="N68" i="33"/>
  <c r="O68" i="33"/>
  <c r="P68" i="33"/>
  <c r="Q68" i="33"/>
  <c r="R68" i="33"/>
  <c r="S68" i="33"/>
  <c r="T68" i="33"/>
  <c r="U68" i="33"/>
  <c r="V68" i="33"/>
  <c r="W68" i="33"/>
  <c r="B69" i="33"/>
  <c r="C69" i="33"/>
  <c r="D69" i="33"/>
  <c r="E69" i="33"/>
  <c r="F69" i="33"/>
  <c r="G69" i="33"/>
  <c r="H69" i="33"/>
  <c r="I69" i="33"/>
  <c r="J69" i="33"/>
  <c r="K69" i="33"/>
  <c r="L69" i="33"/>
  <c r="M69" i="33"/>
  <c r="N69" i="33"/>
  <c r="O69" i="33"/>
  <c r="P69" i="33"/>
  <c r="Q69" i="33"/>
  <c r="R69" i="33"/>
  <c r="S69" i="33"/>
  <c r="T69" i="33"/>
  <c r="U69" i="33"/>
  <c r="V69" i="33"/>
  <c r="W69" i="33"/>
  <c r="B70" i="33"/>
  <c r="C70" i="33"/>
  <c r="D70" i="33"/>
  <c r="E70" i="33"/>
  <c r="F70" i="33"/>
  <c r="G70" i="33"/>
  <c r="H70" i="33"/>
  <c r="I70" i="33"/>
  <c r="J70" i="33"/>
  <c r="K70" i="33"/>
  <c r="L70" i="33"/>
  <c r="M70" i="33"/>
  <c r="N70" i="33"/>
  <c r="O70" i="33"/>
  <c r="P70" i="33"/>
  <c r="Q70" i="33"/>
  <c r="R70" i="33"/>
  <c r="S70" i="33"/>
  <c r="T70" i="33"/>
  <c r="U70" i="33"/>
  <c r="V70" i="33"/>
  <c r="W70" i="33"/>
  <c r="B71" i="33"/>
  <c r="C71" i="33"/>
  <c r="D71" i="33"/>
  <c r="E71" i="33"/>
  <c r="F71" i="33"/>
  <c r="G71" i="33"/>
  <c r="H71" i="33"/>
  <c r="I71" i="33"/>
  <c r="J71" i="33"/>
  <c r="K71" i="33"/>
  <c r="L71" i="33"/>
  <c r="M71" i="33"/>
  <c r="N71" i="33"/>
  <c r="O71" i="33"/>
  <c r="P71" i="33"/>
  <c r="Q71" i="33"/>
  <c r="R71" i="33"/>
  <c r="S71" i="33"/>
  <c r="T71" i="33"/>
  <c r="U71" i="33"/>
  <c r="V71" i="33"/>
  <c r="W71" i="33"/>
  <c r="B72" i="33"/>
  <c r="C72" i="33"/>
  <c r="D72" i="33"/>
  <c r="E72" i="33"/>
  <c r="F72" i="33"/>
  <c r="G72" i="33"/>
  <c r="H72" i="33"/>
  <c r="I72" i="33"/>
  <c r="J72" i="33"/>
  <c r="K72" i="33"/>
  <c r="L72" i="33"/>
  <c r="M72" i="33"/>
  <c r="N72" i="33"/>
  <c r="O72" i="33"/>
  <c r="P72" i="33"/>
  <c r="Q72" i="33"/>
  <c r="R72" i="33"/>
  <c r="S72" i="33"/>
  <c r="T72" i="33"/>
  <c r="U72" i="33"/>
  <c r="V72" i="33"/>
  <c r="W72" i="33"/>
  <c r="B73" i="33"/>
  <c r="C73" i="33"/>
  <c r="D73" i="33"/>
  <c r="E73" i="33"/>
  <c r="F73" i="33"/>
  <c r="G73" i="33"/>
  <c r="H73" i="33"/>
  <c r="I73" i="33"/>
  <c r="J73" i="33"/>
  <c r="K73" i="33"/>
  <c r="L73" i="33"/>
  <c r="M73" i="33"/>
  <c r="N73" i="33"/>
  <c r="O73" i="33"/>
  <c r="P73" i="33"/>
  <c r="Q73" i="33"/>
  <c r="R73" i="33"/>
  <c r="S73" i="33"/>
  <c r="T73" i="33"/>
  <c r="U73" i="33"/>
  <c r="V73" i="33"/>
  <c r="W73" i="33"/>
  <c r="B74" i="33"/>
  <c r="C74" i="33"/>
  <c r="D74" i="33"/>
  <c r="E74" i="33"/>
  <c r="F74" i="33"/>
  <c r="G74" i="33"/>
  <c r="H74" i="33"/>
  <c r="I74" i="33"/>
  <c r="J74" i="33"/>
  <c r="K74" i="33"/>
  <c r="L74" i="33"/>
  <c r="M74" i="33"/>
  <c r="N74" i="33"/>
  <c r="O74" i="33"/>
  <c r="P74" i="33"/>
  <c r="Q74" i="33"/>
  <c r="R74" i="33"/>
  <c r="S74" i="33"/>
  <c r="T74" i="33"/>
  <c r="U74" i="33"/>
  <c r="V74" i="33"/>
  <c r="W74" i="33"/>
  <c r="B75" i="33"/>
  <c r="C75" i="33"/>
  <c r="D75" i="33"/>
  <c r="E75" i="33"/>
  <c r="F75" i="33"/>
  <c r="G75" i="33"/>
  <c r="H75" i="33"/>
  <c r="I75" i="33"/>
  <c r="J75" i="33"/>
  <c r="K75" i="33"/>
  <c r="L75" i="33"/>
  <c r="M75" i="33"/>
  <c r="N75" i="33"/>
  <c r="O75" i="33"/>
  <c r="P75" i="33"/>
  <c r="Q75" i="33"/>
  <c r="R75" i="33"/>
  <c r="S75" i="33"/>
  <c r="T75" i="33"/>
  <c r="U75" i="33"/>
  <c r="V75" i="33"/>
  <c r="W75" i="33"/>
  <c r="B76" i="33"/>
  <c r="C76" i="33"/>
  <c r="D76" i="33"/>
  <c r="E76" i="33"/>
  <c r="F76" i="33"/>
  <c r="G76" i="33"/>
  <c r="H76" i="33"/>
  <c r="I76" i="33"/>
  <c r="J76" i="33"/>
  <c r="K76" i="33"/>
  <c r="L76" i="33"/>
  <c r="M76" i="33"/>
  <c r="N76" i="33"/>
  <c r="O76" i="33"/>
  <c r="P76" i="33"/>
  <c r="Q76" i="33"/>
  <c r="R76" i="33"/>
  <c r="S76" i="33"/>
  <c r="T76" i="33"/>
  <c r="U76" i="33"/>
  <c r="V76" i="33"/>
  <c r="W76" i="33"/>
  <c r="B77" i="33"/>
  <c r="C77" i="33"/>
  <c r="D77" i="33"/>
  <c r="E77" i="33"/>
  <c r="F77" i="33"/>
  <c r="G77" i="33"/>
  <c r="H77" i="33"/>
  <c r="I77" i="33"/>
  <c r="J77" i="33"/>
  <c r="K77" i="33"/>
  <c r="L77" i="33"/>
  <c r="M77" i="33"/>
  <c r="N77" i="33"/>
  <c r="O77" i="33"/>
  <c r="P77" i="33"/>
  <c r="Q77" i="33"/>
  <c r="R77" i="33"/>
  <c r="S77" i="33"/>
  <c r="T77" i="33"/>
  <c r="U77" i="33"/>
  <c r="V77" i="33"/>
  <c r="W77" i="33"/>
  <c r="B78" i="33"/>
  <c r="C78" i="33"/>
  <c r="D78" i="33"/>
  <c r="E78" i="33"/>
  <c r="F78" i="33"/>
  <c r="G78" i="33"/>
  <c r="H78" i="33"/>
  <c r="I78" i="33"/>
  <c r="J78" i="33"/>
  <c r="K78" i="33"/>
  <c r="L78" i="33"/>
  <c r="M78" i="33"/>
  <c r="N78" i="33"/>
  <c r="O78" i="33"/>
  <c r="P78" i="33"/>
  <c r="Q78" i="33"/>
  <c r="R78" i="33"/>
  <c r="S78" i="33"/>
  <c r="T78" i="33"/>
  <c r="U78" i="33"/>
  <c r="V78" i="33"/>
  <c r="W78" i="33"/>
  <c r="B79" i="33"/>
  <c r="C79" i="33"/>
  <c r="D79" i="33"/>
  <c r="E79" i="33"/>
  <c r="F79" i="33"/>
  <c r="G79" i="33"/>
  <c r="H79" i="33"/>
  <c r="I79" i="33"/>
  <c r="J79" i="33"/>
  <c r="K79" i="33"/>
  <c r="L79" i="33"/>
  <c r="M79" i="33"/>
  <c r="N79" i="33"/>
  <c r="O79" i="33"/>
  <c r="P79" i="33"/>
  <c r="Q79" i="33"/>
  <c r="R79" i="33"/>
  <c r="S79" i="33"/>
  <c r="T79" i="33"/>
  <c r="U79" i="33"/>
  <c r="V79" i="33"/>
  <c r="W79" i="33"/>
  <c r="B80" i="33"/>
  <c r="C80" i="33"/>
  <c r="D80" i="33"/>
  <c r="E80" i="33"/>
  <c r="F80" i="33"/>
  <c r="G80" i="33"/>
  <c r="H80" i="33"/>
  <c r="I80" i="33"/>
  <c r="J80" i="33"/>
  <c r="K80" i="33"/>
  <c r="L80" i="33"/>
  <c r="M80" i="33"/>
  <c r="N80" i="33"/>
  <c r="O80" i="33"/>
  <c r="P80" i="33"/>
  <c r="Q80" i="33"/>
  <c r="R80" i="33"/>
  <c r="S80" i="33"/>
  <c r="T80" i="33"/>
  <c r="U80" i="33"/>
  <c r="V80" i="33"/>
  <c r="W80" i="33"/>
  <c r="B81" i="33"/>
  <c r="C81" i="33"/>
  <c r="D81" i="33"/>
  <c r="E81" i="33"/>
  <c r="F81" i="33"/>
  <c r="G81" i="33"/>
  <c r="H81" i="33"/>
  <c r="I81" i="33"/>
  <c r="J81" i="33"/>
  <c r="K81" i="33"/>
  <c r="L81" i="33"/>
  <c r="M81" i="33"/>
  <c r="N81" i="33"/>
  <c r="O81" i="33"/>
  <c r="P81" i="33"/>
  <c r="Q81" i="33"/>
  <c r="R81" i="33"/>
  <c r="S81" i="33"/>
  <c r="T81" i="33"/>
  <c r="U81" i="33"/>
  <c r="V81" i="33"/>
  <c r="W81" i="33"/>
  <c r="B82" i="33"/>
  <c r="C82" i="33"/>
  <c r="D82" i="33"/>
  <c r="E82" i="33"/>
  <c r="F82" i="33"/>
  <c r="G82" i="33"/>
  <c r="H82" i="33"/>
  <c r="I82" i="33"/>
  <c r="J82" i="33"/>
  <c r="K82" i="33"/>
  <c r="L82" i="33"/>
  <c r="M82" i="33"/>
  <c r="N82" i="33"/>
  <c r="O82" i="33"/>
  <c r="P82" i="33"/>
  <c r="Q82" i="33"/>
  <c r="R82" i="33"/>
  <c r="S82" i="33"/>
  <c r="T82" i="33"/>
  <c r="U82" i="33"/>
  <c r="V82" i="33"/>
  <c r="W82" i="33"/>
  <c r="B83" i="33"/>
  <c r="C83" i="33"/>
  <c r="D83" i="33"/>
  <c r="E83" i="33"/>
  <c r="F83" i="33"/>
  <c r="G83" i="33"/>
  <c r="H83" i="33"/>
  <c r="I83" i="33"/>
  <c r="J83" i="33"/>
  <c r="K83" i="33"/>
  <c r="L83" i="33"/>
  <c r="M83" i="33"/>
  <c r="N83" i="33"/>
  <c r="O83" i="33"/>
  <c r="P83" i="33"/>
  <c r="Q83" i="33"/>
  <c r="R83" i="33"/>
  <c r="S83" i="33"/>
  <c r="T83" i="33"/>
  <c r="U83" i="33"/>
  <c r="V83" i="33"/>
  <c r="W83" i="33"/>
  <c r="B84" i="33"/>
  <c r="C84" i="33"/>
  <c r="D84" i="33"/>
  <c r="E84" i="33"/>
  <c r="F84" i="33"/>
  <c r="G84" i="33"/>
  <c r="H84" i="33"/>
  <c r="I84" i="33"/>
  <c r="J84" i="33"/>
  <c r="K84" i="33"/>
  <c r="L84" i="33"/>
  <c r="M84" i="33"/>
  <c r="N84" i="33"/>
  <c r="O84" i="33"/>
  <c r="P84" i="33"/>
  <c r="Q84" i="33"/>
  <c r="R84" i="33"/>
  <c r="S84" i="33"/>
  <c r="T84" i="33"/>
  <c r="U84" i="33"/>
  <c r="V84" i="33"/>
  <c r="W84" i="33"/>
  <c r="B85" i="33"/>
  <c r="C85" i="33"/>
  <c r="D85" i="33"/>
  <c r="E85" i="33"/>
  <c r="F85" i="33"/>
  <c r="G85" i="33"/>
  <c r="H85" i="33"/>
  <c r="I85" i="33"/>
  <c r="J85" i="33"/>
  <c r="K85" i="33"/>
  <c r="L85" i="33"/>
  <c r="M85" i="33"/>
  <c r="N85" i="33"/>
  <c r="O85" i="33"/>
  <c r="P85" i="33"/>
  <c r="Q85" i="33"/>
  <c r="R85" i="33"/>
  <c r="S85" i="33"/>
  <c r="T85" i="33"/>
  <c r="U85" i="33"/>
  <c r="V85" i="33"/>
  <c r="W85" i="33"/>
  <c r="B86" i="33"/>
  <c r="C86" i="33"/>
  <c r="D86" i="33"/>
  <c r="E86" i="33"/>
  <c r="F86" i="33"/>
  <c r="G86" i="33"/>
  <c r="H86" i="33"/>
  <c r="I86" i="33"/>
  <c r="J86" i="33"/>
  <c r="K86" i="33"/>
  <c r="L86" i="33"/>
  <c r="M86" i="33"/>
  <c r="N86" i="33"/>
  <c r="O86" i="33"/>
  <c r="P86" i="33"/>
  <c r="Q86" i="33"/>
  <c r="R86" i="33"/>
  <c r="S86" i="33"/>
  <c r="T86" i="33"/>
  <c r="U86" i="33"/>
  <c r="V86" i="33"/>
  <c r="W86" i="33"/>
  <c r="B87" i="33"/>
  <c r="C87" i="33"/>
  <c r="D87" i="33"/>
  <c r="E87" i="33"/>
  <c r="F87" i="33"/>
  <c r="G87" i="33"/>
  <c r="H87" i="33"/>
  <c r="I87" i="33"/>
  <c r="J87" i="33"/>
  <c r="K87" i="33"/>
  <c r="L87" i="33"/>
  <c r="M87" i="33"/>
  <c r="N87" i="33"/>
  <c r="O87" i="33"/>
  <c r="P87" i="33"/>
  <c r="Q87" i="33"/>
  <c r="R87" i="33"/>
  <c r="S87" i="33"/>
  <c r="T87" i="33"/>
  <c r="U87" i="33"/>
  <c r="V87" i="33"/>
  <c r="W87" i="33"/>
  <c r="B88" i="33"/>
  <c r="C88" i="33"/>
  <c r="D88" i="33"/>
  <c r="E88" i="33"/>
  <c r="F88" i="33"/>
  <c r="G88" i="33"/>
  <c r="H88" i="33"/>
  <c r="I88" i="33"/>
  <c r="J88" i="33"/>
  <c r="K88" i="33"/>
  <c r="L88" i="33"/>
  <c r="M88" i="33"/>
  <c r="N88" i="33"/>
  <c r="O88" i="33"/>
  <c r="P88" i="33"/>
  <c r="Q88" i="33"/>
  <c r="R88" i="33"/>
  <c r="S88" i="33"/>
  <c r="T88" i="33"/>
  <c r="U88" i="33"/>
  <c r="V88" i="33"/>
  <c r="W88" i="33"/>
  <c r="B89" i="33"/>
  <c r="C89" i="33"/>
  <c r="D89" i="33"/>
  <c r="E89" i="33"/>
  <c r="F89" i="33"/>
  <c r="G89" i="33"/>
  <c r="H89" i="33"/>
  <c r="I89" i="33"/>
  <c r="J89" i="33"/>
  <c r="K89" i="33"/>
  <c r="L89" i="33"/>
  <c r="M89" i="33"/>
  <c r="N89" i="33"/>
  <c r="O89" i="33"/>
  <c r="P89" i="33"/>
  <c r="Q89" i="33"/>
  <c r="R89" i="33"/>
  <c r="S89" i="33"/>
  <c r="T89" i="33"/>
  <c r="U89" i="33"/>
  <c r="V89" i="33"/>
  <c r="W89" i="33"/>
  <c r="B90" i="33"/>
  <c r="C90" i="33"/>
  <c r="D90" i="33"/>
  <c r="E90" i="33"/>
  <c r="F90" i="33"/>
  <c r="G90" i="33"/>
  <c r="H90" i="33"/>
  <c r="I90" i="33"/>
  <c r="J90" i="33"/>
  <c r="K90" i="33"/>
  <c r="L90" i="33"/>
  <c r="M90" i="33"/>
  <c r="N90" i="33"/>
  <c r="O90" i="33"/>
  <c r="P90" i="33"/>
  <c r="Q90" i="33"/>
  <c r="R90" i="33"/>
  <c r="S90" i="33"/>
  <c r="T90" i="33"/>
  <c r="U90" i="33"/>
  <c r="V90" i="33"/>
  <c r="W90" i="33"/>
  <c r="B91" i="33"/>
  <c r="C91" i="33"/>
  <c r="D91" i="33"/>
  <c r="E91" i="33"/>
  <c r="F91" i="33"/>
  <c r="G91" i="33"/>
  <c r="H91" i="33"/>
  <c r="I91" i="33"/>
  <c r="J91" i="33"/>
  <c r="K91" i="33"/>
  <c r="L91" i="33"/>
  <c r="M91" i="33"/>
  <c r="N91" i="33"/>
  <c r="O91" i="33"/>
  <c r="P91" i="33"/>
  <c r="Q91" i="33"/>
  <c r="R91" i="33"/>
  <c r="S91" i="33"/>
  <c r="T91" i="33"/>
  <c r="U91" i="33"/>
  <c r="V91" i="33"/>
  <c r="W91" i="33"/>
  <c r="B92" i="33"/>
  <c r="C92" i="33"/>
  <c r="D92" i="33"/>
  <c r="E92" i="33"/>
  <c r="F92" i="33"/>
  <c r="G92" i="33"/>
  <c r="H92" i="33"/>
  <c r="I92" i="33"/>
  <c r="J92" i="33"/>
  <c r="K92" i="33"/>
  <c r="L92" i="33"/>
  <c r="M92" i="33"/>
  <c r="N92" i="33"/>
  <c r="O92" i="33"/>
  <c r="P92" i="33"/>
  <c r="Q92" i="33"/>
  <c r="R92" i="33"/>
  <c r="S92" i="33"/>
  <c r="T92" i="33"/>
  <c r="U92" i="33"/>
  <c r="V92" i="33"/>
  <c r="W92" i="33"/>
  <c r="B93" i="33"/>
  <c r="C93" i="33"/>
  <c r="D93" i="33"/>
  <c r="E93" i="33"/>
  <c r="F93" i="33"/>
  <c r="G93" i="33"/>
  <c r="H93" i="33"/>
  <c r="I93" i="33"/>
  <c r="J93" i="33"/>
  <c r="K93" i="33"/>
  <c r="L93" i="33"/>
  <c r="M93" i="33"/>
  <c r="N93" i="33"/>
  <c r="O93" i="33"/>
  <c r="P93" i="33"/>
  <c r="Q93" i="33"/>
  <c r="R93" i="33"/>
  <c r="S93" i="33"/>
  <c r="T93" i="33"/>
  <c r="U93" i="33"/>
  <c r="V93" i="33"/>
  <c r="W93" i="33"/>
  <c r="B94" i="33"/>
  <c r="C94" i="33"/>
  <c r="D94" i="33"/>
  <c r="E94" i="33"/>
  <c r="F94" i="33"/>
  <c r="G94" i="33"/>
  <c r="H94" i="33"/>
  <c r="I94" i="33"/>
  <c r="J94" i="33"/>
  <c r="K94" i="33"/>
  <c r="L94" i="33"/>
  <c r="M94" i="33"/>
  <c r="N94" i="33"/>
  <c r="O94" i="33"/>
  <c r="P94" i="33"/>
  <c r="Q94" i="33"/>
  <c r="R94" i="33"/>
  <c r="S94" i="33"/>
  <c r="T94" i="33"/>
  <c r="U94" i="33"/>
  <c r="V94" i="33"/>
  <c r="W94" i="33"/>
  <c r="B95" i="33"/>
  <c r="C95" i="33"/>
  <c r="D95" i="33"/>
  <c r="E95" i="33"/>
  <c r="F95" i="33"/>
  <c r="G95" i="33"/>
  <c r="H95" i="33"/>
  <c r="I95" i="33"/>
  <c r="J95" i="33"/>
  <c r="K95" i="33"/>
  <c r="L95" i="33"/>
  <c r="M95" i="33"/>
  <c r="N95" i="33"/>
  <c r="O95" i="33"/>
  <c r="P95" i="33"/>
  <c r="Q95" i="33"/>
  <c r="R95" i="33"/>
  <c r="S95" i="33"/>
  <c r="T95" i="33"/>
  <c r="U95" i="33"/>
  <c r="V95" i="33"/>
  <c r="W95" i="33"/>
  <c r="B96" i="33"/>
  <c r="C96" i="33"/>
  <c r="D96" i="33"/>
  <c r="E96" i="33"/>
  <c r="F96" i="33"/>
  <c r="G96" i="33"/>
  <c r="H96" i="33"/>
  <c r="I96" i="33"/>
  <c r="J96" i="33"/>
  <c r="K96" i="33"/>
  <c r="L96" i="33"/>
  <c r="M96" i="33"/>
  <c r="N96" i="33"/>
  <c r="O96" i="33"/>
  <c r="P96" i="33"/>
  <c r="Q96" i="33"/>
  <c r="R96" i="33"/>
  <c r="S96" i="33"/>
  <c r="T96" i="33"/>
  <c r="U96" i="33"/>
  <c r="V96" i="33"/>
  <c r="W96" i="33"/>
  <c r="B97" i="33"/>
  <c r="C97" i="33"/>
  <c r="D97" i="33"/>
  <c r="E97" i="33"/>
  <c r="F97" i="33"/>
  <c r="G97" i="33"/>
  <c r="H97" i="33"/>
  <c r="I97" i="33"/>
  <c r="J97" i="33"/>
  <c r="K97" i="33"/>
  <c r="L97" i="33"/>
  <c r="M97" i="33"/>
  <c r="N97" i="33"/>
  <c r="O97" i="33"/>
  <c r="P97" i="33"/>
  <c r="Q97" i="33"/>
  <c r="R97" i="33"/>
  <c r="S97" i="33"/>
  <c r="T97" i="33"/>
  <c r="U97" i="33"/>
  <c r="V97" i="33"/>
  <c r="W97" i="33"/>
  <c r="B98" i="33"/>
  <c r="C98" i="33"/>
  <c r="D98" i="33"/>
  <c r="E98" i="33"/>
  <c r="F98" i="33"/>
  <c r="G98" i="33"/>
  <c r="H98" i="33"/>
  <c r="I98" i="33"/>
  <c r="J98" i="33"/>
  <c r="K98" i="33"/>
  <c r="L98" i="33"/>
  <c r="M98" i="33"/>
  <c r="N98" i="33"/>
  <c r="O98" i="33"/>
  <c r="P98" i="33"/>
  <c r="Q98" i="33"/>
  <c r="R98" i="33"/>
  <c r="S98" i="33"/>
  <c r="T98" i="33"/>
  <c r="U98" i="33"/>
  <c r="V98" i="33"/>
  <c r="W98" i="33"/>
  <c r="B99" i="33"/>
  <c r="C99" i="33"/>
  <c r="D99" i="33"/>
  <c r="E99" i="33"/>
  <c r="F99" i="33"/>
  <c r="G99" i="33"/>
  <c r="H99" i="33"/>
  <c r="I99" i="33"/>
  <c r="J99" i="33"/>
  <c r="K99" i="33"/>
  <c r="L99" i="33"/>
  <c r="M99" i="33"/>
  <c r="N99" i="33"/>
  <c r="O99" i="33"/>
  <c r="P99" i="33"/>
  <c r="Q99" i="33"/>
  <c r="R99" i="33"/>
  <c r="S99" i="33"/>
  <c r="T99" i="33"/>
  <c r="U99" i="33"/>
  <c r="V99" i="33"/>
  <c r="W99" i="33"/>
  <c r="B100" i="33"/>
  <c r="C100" i="33"/>
  <c r="D100" i="33"/>
  <c r="E100" i="33"/>
  <c r="F100" i="33"/>
  <c r="G100" i="33"/>
  <c r="H100" i="33"/>
  <c r="I100" i="33"/>
  <c r="J100" i="33"/>
  <c r="K100" i="33"/>
  <c r="L100" i="33"/>
  <c r="M100" i="33"/>
  <c r="N100" i="33"/>
  <c r="O100" i="33"/>
  <c r="P100" i="33"/>
  <c r="Q100" i="33"/>
  <c r="R100" i="33"/>
  <c r="S100" i="33"/>
  <c r="T100" i="33"/>
  <c r="U100" i="33"/>
  <c r="V100" i="33"/>
  <c r="W100" i="33"/>
  <c r="B101" i="33"/>
  <c r="C101" i="33"/>
  <c r="D101" i="33"/>
  <c r="E101" i="33"/>
  <c r="F101" i="33"/>
  <c r="G101" i="33"/>
  <c r="H101" i="33"/>
  <c r="I101" i="33"/>
  <c r="J101" i="33"/>
  <c r="K101" i="33"/>
  <c r="L101" i="33"/>
  <c r="M101" i="33"/>
  <c r="N101" i="33"/>
  <c r="O101" i="33"/>
  <c r="P101" i="33"/>
  <c r="Q101" i="33"/>
  <c r="R101" i="33"/>
  <c r="S101" i="33"/>
  <c r="T101" i="33"/>
  <c r="U101" i="33"/>
  <c r="V101" i="33"/>
  <c r="W101" i="33"/>
  <c r="B102" i="33"/>
  <c r="C102" i="33"/>
  <c r="D102" i="33"/>
  <c r="E102" i="33"/>
  <c r="F102" i="33"/>
  <c r="G102" i="33"/>
  <c r="H102" i="33"/>
  <c r="I102" i="33"/>
  <c r="J102" i="33"/>
  <c r="K102" i="33"/>
  <c r="L102" i="33"/>
  <c r="M102" i="33"/>
  <c r="N102" i="33"/>
  <c r="O102" i="33"/>
  <c r="P102" i="33"/>
  <c r="Q102" i="33"/>
  <c r="R102" i="33"/>
  <c r="S102" i="33"/>
  <c r="T102" i="33"/>
  <c r="U102" i="33"/>
  <c r="V102" i="33"/>
  <c r="W102" i="33"/>
  <c r="B103" i="33"/>
  <c r="C103" i="33"/>
  <c r="D103" i="33"/>
  <c r="E103" i="33"/>
  <c r="F103" i="33"/>
  <c r="G103" i="33"/>
  <c r="H103" i="33"/>
  <c r="I103" i="33"/>
  <c r="J103" i="33"/>
  <c r="K103" i="33"/>
  <c r="L103" i="33"/>
  <c r="M103" i="33"/>
  <c r="N103" i="33"/>
  <c r="O103" i="33"/>
  <c r="P103" i="33"/>
  <c r="Q103" i="33"/>
  <c r="R103" i="33"/>
  <c r="S103" i="33"/>
  <c r="T103" i="33"/>
  <c r="U103" i="33"/>
  <c r="V103" i="33"/>
  <c r="W103" i="33"/>
  <c r="B104" i="33"/>
  <c r="C104" i="33"/>
  <c r="D104" i="33"/>
  <c r="E104" i="33"/>
  <c r="F104" i="33"/>
  <c r="G104" i="33"/>
  <c r="H104" i="33"/>
  <c r="I104" i="33"/>
  <c r="J104" i="33"/>
  <c r="K104" i="33"/>
  <c r="L104" i="33"/>
  <c r="M104" i="33"/>
  <c r="N104" i="33"/>
  <c r="O104" i="33"/>
  <c r="P104" i="33"/>
  <c r="Q104" i="33"/>
  <c r="R104" i="33"/>
  <c r="S104" i="33"/>
  <c r="T104" i="33"/>
  <c r="U104" i="33"/>
  <c r="V104" i="33"/>
  <c r="W104" i="33"/>
  <c r="B105" i="33"/>
  <c r="C105" i="33"/>
  <c r="D105" i="33"/>
  <c r="E105" i="33"/>
  <c r="F105" i="33"/>
  <c r="G105" i="33"/>
  <c r="H105" i="33"/>
  <c r="I105" i="33"/>
  <c r="J105" i="33"/>
  <c r="K105" i="33"/>
  <c r="L105" i="33"/>
  <c r="M105" i="33"/>
  <c r="N105" i="33"/>
  <c r="O105" i="33"/>
  <c r="P105" i="33"/>
  <c r="Q105" i="33"/>
  <c r="R105" i="33"/>
  <c r="S105" i="33"/>
  <c r="T105" i="33"/>
  <c r="U105" i="33"/>
  <c r="V105" i="33"/>
  <c r="W105" i="33"/>
  <c r="B106" i="33"/>
  <c r="C106" i="33"/>
  <c r="D106" i="33"/>
  <c r="E106" i="33"/>
  <c r="F106" i="33"/>
  <c r="G106" i="33"/>
  <c r="H106" i="33"/>
  <c r="I106" i="33"/>
  <c r="J106" i="33"/>
  <c r="K106" i="33"/>
  <c r="L106" i="33"/>
  <c r="M106" i="33"/>
  <c r="N106" i="33"/>
  <c r="O106" i="33"/>
  <c r="P106" i="33"/>
  <c r="Q106" i="33"/>
  <c r="R106" i="33"/>
  <c r="S106" i="33"/>
  <c r="T106" i="33"/>
  <c r="U106" i="33"/>
  <c r="V106" i="33"/>
  <c r="W106" i="33"/>
  <c r="B107" i="33"/>
  <c r="C107" i="33"/>
  <c r="D107" i="33"/>
  <c r="E107" i="33"/>
  <c r="F107" i="33"/>
  <c r="G107" i="33"/>
  <c r="H107" i="33"/>
  <c r="I107" i="33"/>
  <c r="J107" i="33"/>
  <c r="K107" i="33"/>
  <c r="L107" i="33"/>
  <c r="M107" i="33"/>
  <c r="N107" i="33"/>
  <c r="O107" i="33"/>
  <c r="P107" i="33"/>
  <c r="Q107" i="33"/>
  <c r="R107" i="33"/>
  <c r="S107" i="33"/>
  <c r="T107" i="33"/>
  <c r="U107" i="33"/>
  <c r="V107" i="33"/>
  <c r="W107" i="33"/>
  <c r="B108" i="33"/>
  <c r="C108" i="33"/>
  <c r="D108" i="33"/>
  <c r="E108" i="33"/>
  <c r="F108" i="33"/>
  <c r="G108" i="33"/>
  <c r="H108" i="33"/>
  <c r="I108" i="33"/>
  <c r="J108" i="33"/>
  <c r="K108" i="33"/>
  <c r="L108" i="33"/>
  <c r="M108" i="33"/>
  <c r="N108" i="33"/>
  <c r="O108" i="33"/>
  <c r="P108" i="33"/>
  <c r="Q108" i="33"/>
  <c r="R108" i="33"/>
  <c r="S108" i="33"/>
  <c r="T108" i="33"/>
  <c r="U108" i="33"/>
  <c r="V108" i="33"/>
  <c r="W108" i="33"/>
  <c r="B109" i="33"/>
  <c r="C109" i="33"/>
  <c r="D109" i="33"/>
  <c r="E109" i="33"/>
  <c r="F109" i="33"/>
  <c r="G109" i="33"/>
  <c r="H109" i="33"/>
  <c r="I109" i="33"/>
  <c r="J109" i="33"/>
  <c r="K109" i="33"/>
  <c r="L109" i="33"/>
  <c r="M109" i="33"/>
  <c r="N109" i="33"/>
  <c r="O109" i="33"/>
  <c r="P109" i="33"/>
  <c r="Q109" i="33"/>
  <c r="R109" i="33"/>
  <c r="S109" i="33"/>
  <c r="T109" i="33"/>
  <c r="U109" i="33"/>
  <c r="V109" i="33"/>
  <c r="W109" i="33"/>
  <c r="B110" i="33"/>
  <c r="C110" i="33"/>
  <c r="D110" i="33"/>
  <c r="E110" i="33"/>
  <c r="F110" i="33"/>
  <c r="G110" i="33"/>
  <c r="H110" i="33"/>
  <c r="I110" i="33"/>
  <c r="J110" i="33"/>
  <c r="K110" i="33"/>
  <c r="L110" i="33"/>
  <c r="M110" i="33"/>
  <c r="N110" i="33"/>
  <c r="O110" i="33"/>
  <c r="P110" i="33"/>
  <c r="Q110" i="33"/>
  <c r="R110" i="33"/>
  <c r="S110" i="33"/>
  <c r="T110" i="33"/>
  <c r="U110" i="33"/>
  <c r="V110" i="33"/>
  <c r="W110" i="33"/>
  <c r="B111" i="33"/>
  <c r="C111" i="33"/>
  <c r="D111" i="33"/>
  <c r="E111" i="33"/>
  <c r="F111" i="33"/>
  <c r="G111" i="33"/>
  <c r="H111" i="33"/>
  <c r="I111" i="33"/>
  <c r="J111" i="33"/>
  <c r="K111" i="33"/>
  <c r="L111" i="33"/>
  <c r="M111" i="33"/>
  <c r="N111" i="33"/>
  <c r="O111" i="33"/>
  <c r="P111" i="33"/>
  <c r="Q111" i="33"/>
  <c r="R111" i="33"/>
  <c r="S111" i="33"/>
  <c r="T111" i="33"/>
  <c r="U111" i="33"/>
  <c r="V111" i="33"/>
  <c r="W111" i="33"/>
  <c r="B112" i="33"/>
  <c r="C112" i="33"/>
  <c r="D112" i="33"/>
  <c r="E112" i="33"/>
  <c r="F112" i="33"/>
  <c r="G112" i="33"/>
  <c r="H112" i="33"/>
  <c r="I112" i="33"/>
  <c r="J112" i="33"/>
  <c r="K112" i="33"/>
  <c r="L112" i="33"/>
  <c r="M112" i="33"/>
  <c r="N112" i="33"/>
  <c r="O112" i="33"/>
  <c r="P112" i="33"/>
  <c r="Q112" i="33"/>
  <c r="R112" i="33"/>
  <c r="S112" i="33"/>
  <c r="T112" i="33"/>
  <c r="U112" i="33"/>
  <c r="V112" i="33"/>
  <c r="W112" i="33"/>
  <c r="B113" i="33"/>
  <c r="C113" i="33"/>
  <c r="D113" i="33"/>
  <c r="E113" i="33"/>
  <c r="F113" i="33"/>
  <c r="G113" i="33"/>
  <c r="H113" i="33"/>
  <c r="I113" i="33"/>
  <c r="J113" i="33"/>
  <c r="K113" i="33"/>
  <c r="L113" i="33"/>
  <c r="M113" i="33"/>
  <c r="N113" i="33"/>
  <c r="O113" i="33"/>
  <c r="P113" i="33"/>
  <c r="Q113" i="33"/>
  <c r="R113" i="33"/>
  <c r="S113" i="33"/>
  <c r="T113" i="33"/>
  <c r="U113" i="33"/>
  <c r="V113" i="33"/>
  <c r="W113" i="33"/>
  <c r="B114" i="33"/>
  <c r="C114" i="33"/>
  <c r="D114" i="33"/>
  <c r="E114" i="33"/>
  <c r="F114" i="33"/>
  <c r="G114" i="33"/>
  <c r="H114" i="33"/>
  <c r="I114" i="33"/>
  <c r="J114" i="33"/>
  <c r="K114" i="33"/>
  <c r="L114" i="33"/>
  <c r="M114" i="33"/>
  <c r="N114" i="33"/>
  <c r="O114" i="33"/>
  <c r="P114" i="33"/>
  <c r="Q114" i="33"/>
  <c r="R114" i="33"/>
  <c r="S114" i="33"/>
  <c r="T114" i="33"/>
  <c r="U114" i="33"/>
  <c r="V114" i="33"/>
  <c r="W114" i="33"/>
  <c r="B115" i="33"/>
  <c r="C115" i="33"/>
  <c r="D115" i="33"/>
  <c r="E115" i="33"/>
  <c r="F115" i="33"/>
  <c r="G115" i="33"/>
  <c r="H115" i="33"/>
  <c r="I115" i="33"/>
  <c r="J115" i="33"/>
  <c r="K115" i="33"/>
  <c r="L115" i="33"/>
  <c r="M115" i="33"/>
  <c r="N115" i="33"/>
  <c r="O115" i="33"/>
  <c r="P115" i="33"/>
  <c r="Q115" i="33"/>
  <c r="R115" i="33"/>
  <c r="S115" i="33"/>
  <c r="T115" i="33"/>
  <c r="U115" i="33"/>
  <c r="V115" i="33"/>
  <c r="W115" i="33"/>
  <c r="B116" i="33"/>
  <c r="C116" i="33"/>
  <c r="D116" i="33"/>
  <c r="E116" i="33"/>
  <c r="F116" i="33"/>
  <c r="G116" i="33"/>
  <c r="H116" i="33"/>
  <c r="I116" i="33"/>
  <c r="J116" i="33"/>
  <c r="K116" i="33"/>
  <c r="L116" i="33"/>
  <c r="M116" i="33"/>
  <c r="N116" i="33"/>
  <c r="O116" i="33"/>
  <c r="P116" i="33"/>
  <c r="Q116" i="33"/>
  <c r="R116" i="33"/>
  <c r="S116" i="33"/>
  <c r="T116" i="33"/>
  <c r="U116" i="33"/>
  <c r="V116" i="33"/>
  <c r="W116" i="33"/>
  <c r="B117" i="33"/>
  <c r="C117" i="33"/>
  <c r="D117" i="33"/>
  <c r="E117" i="33"/>
  <c r="F117" i="33"/>
  <c r="G117" i="33"/>
  <c r="H117" i="33"/>
  <c r="I117" i="33"/>
  <c r="J117" i="33"/>
  <c r="K117" i="33"/>
  <c r="L117" i="33"/>
  <c r="M117" i="33"/>
  <c r="N117" i="33"/>
  <c r="O117" i="33"/>
  <c r="P117" i="33"/>
  <c r="Q117" i="33"/>
  <c r="R117" i="33"/>
  <c r="S117" i="33"/>
  <c r="T117" i="33"/>
  <c r="U117" i="33"/>
  <c r="V117" i="33"/>
  <c r="W117" i="33"/>
  <c r="B118" i="33"/>
  <c r="C118" i="33"/>
  <c r="D118" i="33"/>
  <c r="E118" i="33"/>
  <c r="F118" i="33"/>
  <c r="G118" i="33"/>
  <c r="H118" i="33"/>
  <c r="I118" i="33"/>
  <c r="J118" i="33"/>
  <c r="K118" i="33"/>
  <c r="L118" i="33"/>
  <c r="M118" i="33"/>
  <c r="N118" i="33"/>
  <c r="O118" i="33"/>
  <c r="P118" i="33"/>
  <c r="Q118" i="33"/>
  <c r="R118" i="33"/>
  <c r="S118" i="33"/>
  <c r="T118" i="33"/>
  <c r="U118" i="33"/>
  <c r="V118" i="33"/>
  <c r="W118" i="33"/>
  <c r="B119" i="33"/>
  <c r="C119" i="33"/>
  <c r="D119" i="33"/>
  <c r="E119" i="33"/>
  <c r="F119" i="33"/>
  <c r="G119" i="33"/>
  <c r="H119" i="33"/>
  <c r="I119" i="33"/>
  <c r="J119" i="33"/>
  <c r="K119" i="33"/>
  <c r="L119" i="33"/>
  <c r="M119" i="33"/>
  <c r="N119" i="33"/>
  <c r="O119" i="33"/>
  <c r="P119" i="33"/>
  <c r="Q119" i="33"/>
  <c r="R119" i="33"/>
  <c r="S119" i="33"/>
  <c r="T119" i="33"/>
  <c r="U119" i="33"/>
  <c r="V119" i="33"/>
  <c r="W119" i="33"/>
  <c r="B120" i="33"/>
  <c r="C120" i="33"/>
  <c r="D120" i="33"/>
  <c r="E120" i="33"/>
  <c r="F120" i="33"/>
  <c r="G120" i="33"/>
  <c r="H120" i="33"/>
  <c r="I120" i="33"/>
  <c r="J120" i="33"/>
  <c r="K120" i="33"/>
  <c r="L120" i="33"/>
  <c r="M120" i="33"/>
  <c r="N120" i="33"/>
  <c r="O120" i="33"/>
  <c r="P120" i="33"/>
  <c r="Q120" i="33"/>
  <c r="R120" i="33"/>
  <c r="S120" i="33"/>
  <c r="T120" i="33"/>
  <c r="U120" i="33"/>
  <c r="V120" i="33"/>
  <c r="W120" i="33"/>
  <c r="B121" i="33"/>
  <c r="C121" i="33"/>
  <c r="D121" i="33"/>
  <c r="E121" i="33"/>
  <c r="F121" i="33"/>
  <c r="G121" i="33"/>
  <c r="H121" i="33"/>
  <c r="I121" i="33"/>
  <c r="J121" i="33"/>
  <c r="K121" i="33"/>
  <c r="L121" i="33"/>
  <c r="M121" i="33"/>
  <c r="N121" i="33"/>
  <c r="O121" i="33"/>
  <c r="P121" i="33"/>
  <c r="Q121" i="33"/>
  <c r="R121" i="33"/>
  <c r="S121" i="33"/>
  <c r="T121" i="33"/>
  <c r="U121" i="33"/>
  <c r="V121" i="33"/>
  <c r="W121" i="33"/>
  <c r="B122" i="33"/>
  <c r="C122" i="33"/>
  <c r="D122" i="33"/>
  <c r="E122" i="33"/>
  <c r="F122" i="33"/>
  <c r="G122" i="33"/>
  <c r="H122" i="33"/>
  <c r="I122" i="33"/>
  <c r="J122" i="33"/>
  <c r="K122" i="33"/>
  <c r="L122" i="33"/>
  <c r="M122" i="33"/>
  <c r="N122" i="33"/>
  <c r="O122" i="33"/>
  <c r="P122" i="33"/>
  <c r="Q122" i="33"/>
  <c r="R122" i="33"/>
  <c r="S122" i="33"/>
  <c r="T122" i="33"/>
  <c r="U122" i="33"/>
  <c r="V122" i="33"/>
  <c r="W122" i="33"/>
  <c r="B123" i="33"/>
  <c r="C123" i="33"/>
  <c r="D123" i="33"/>
  <c r="E123" i="33"/>
  <c r="F123" i="33"/>
  <c r="G123" i="33"/>
  <c r="H123" i="33"/>
  <c r="I123" i="33"/>
  <c r="J123" i="33"/>
  <c r="K123" i="33"/>
  <c r="L123" i="33"/>
  <c r="M123" i="33"/>
  <c r="N123" i="33"/>
  <c r="O123" i="33"/>
  <c r="P123" i="33"/>
  <c r="Q123" i="33"/>
  <c r="R123" i="33"/>
  <c r="S123" i="33"/>
  <c r="T123" i="33"/>
  <c r="U123" i="33"/>
  <c r="V123" i="33"/>
  <c r="W123" i="33"/>
  <c r="B124" i="33"/>
  <c r="C124" i="33"/>
  <c r="D124" i="33"/>
  <c r="E124" i="33"/>
  <c r="F124" i="33"/>
  <c r="G124" i="33"/>
  <c r="H124" i="33"/>
  <c r="I124" i="33"/>
  <c r="J124" i="33"/>
  <c r="K124" i="33"/>
  <c r="L124" i="33"/>
  <c r="M124" i="33"/>
  <c r="N124" i="33"/>
  <c r="O124" i="33"/>
  <c r="P124" i="33"/>
  <c r="Q124" i="33"/>
  <c r="R124" i="33"/>
  <c r="S124" i="33"/>
  <c r="T124" i="33"/>
  <c r="U124" i="33"/>
  <c r="V124" i="33"/>
  <c r="W124" i="33"/>
  <c r="B125" i="33"/>
  <c r="C125" i="33"/>
  <c r="D125" i="33"/>
  <c r="E125" i="33"/>
  <c r="F125" i="33"/>
  <c r="G125" i="33"/>
  <c r="H125" i="33"/>
  <c r="I125" i="33"/>
  <c r="J125" i="33"/>
  <c r="K125" i="33"/>
  <c r="L125" i="33"/>
  <c r="M125" i="33"/>
  <c r="N125" i="33"/>
  <c r="O125" i="33"/>
  <c r="P125" i="33"/>
  <c r="Q125" i="33"/>
  <c r="R125" i="33"/>
  <c r="S125" i="33"/>
  <c r="T125" i="33"/>
  <c r="U125" i="33"/>
  <c r="V125" i="33"/>
  <c r="W125" i="33"/>
  <c r="B126" i="33"/>
  <c r="C126" i="33"/>
  <c r="D126" i="33"/>
  <c r="E126" i="33"/>
  <c r="F126" i="33"/>
  <c r="G126" i="33"/>
  <c r="H126" i="33"/>
  <c r="I126" i="33"/>
  <c r="J126" i="33"/>
  <c r="K126" i="33"/>
  <c r="L126" i="33"/>
  <c r="M126" i="33"/>
  <c r="N126" i="33"/>
  <c r="O126" i="33"/>
  <c r="P126" i="33"/>
  <c r="Q126" i="33"/>
  <c r="R126" i="33"/>
  <c r="S126" i="33"/>
  <c r="T126" i="33"/>
  <c r="U126" i="33"/>
  <c r="V126" i="33"/>
  <c r="W126" i="33"/>
  <c r="B127" i="33"/>
  <c r="C127" i="33"/>
  <c r="D127" i="33"/>
  <c r="E127" i="33"/>
  <c r="F127" i="33"/>
  <c r="G127" i="33"/>
  <c r="H127" i="33"/>
  <c r="I127" i="33"/>
  <c r="J127" i="33"/>
  <c r="K127" i="33"/>
  <c r="L127" i="33"/>
  <c r="M127" i="33"/>
  <c r="N127" i="33"/>
  <c r="O127" i="33"/>
  <c r="P127" i="33"/>
  <c r="Q127" i="33"/>
  <c r="R127" i="33"/>
  <c r="S127" i="33"/>
  <c r="T127" i="33"/>
  <c r="U127" i="33"/>
  <c r="V127" i="33"/>
  <c r="W127" i="33"/>
  <c r="B128" i="33"/>
  <c r="C128" i="33"/>
  <c r="D128" i="33"/>
  <c r="E128" i="33"/>
  <c r="F128" i="33"/>
  <c r="G128" i="33"/>
  <c r="H128" i="33"/>
  <c r="I128" i="33"/>
  <c r="J128" i="33"/>
  <c r="K128" i="33"/>
  <c r="L128" i="33"/>
  <c r="M128" i="33"/>
  <c r="N128" i="33"/>
  <c r="O128" i="33"/>
  <c r="P128" i="33"/>
  <c r="Q128" i="33"/>
  <c r="R128" i="33"/>
  <c r="S128" i="33"/>
  <c r="T128" i="33"/>
  <c r="U128" i="33"/>
  <c r="V128" i="33"/>
  <c r="W128" i="33"/>
  <c r="B129" i="33"/>
  <c r="C129" i="33"/>
  <c r="D129" i="33"/>
  <c r="E129" i="33"/>
  <c r="F129" i="33"/>
  <c r="G129" i="33"/>
  <c r="H129" i="33"/>
  <c r="I129" i="33"/>
  <c r="J129" i="33"/>
  <c r="K129" i="33"/>
  <c r="L129" i="33"/>
  <c r="M129" i="33"/>
  <c r="N129" i="33"/>
  <c r="O129" i="33"/>
  <c r="P129" i="33"/>
  <c r="Q129" i="33"/>
  <c r="R129" i="33"/>
  <c r="S129" i="33"/>
  <c r="T129" i="33"/>
  <c r="U129" i="33"/>
  <c r="V129" i="33"/>
  <c r="W129" i="33"/>
  <c r="B130" i="33"/>
  <c r="C130" i="33"/>
  <c r="D130" i="33"/>
  <c r="E130" i="33"/>
  <c r="F130" i="33"/>
  <c r="G130" i="33"/>
  <c r="H130" i="33"/>
  <c r="I130" i="33"/>
  <c r="J130" i="33"/>
  <c r="K130" i="33"/>
  <c r="L130" i="33"/>
  <c r="M130" i="33"/>
  <c r="N130" i="33"/>
  <c r="O130" i="33"/>
  <c r="P130" i="33"/>
  <c r="Q130" i="33"/>
  <c r="R130" i="33"/>
  <c r="S130" i="33"/>
  <c r="T130" i="33"/>
  <c r="U130" i="33"/>
  <c r="V130" i="33"/>
  <c r="W130" i="33"/>
  <c r="A4" i="33"/>
  <c r="A5" i="33"/>
  <c r="A6" i="33"/>
  <c r="A7" i="33"/>
  <c r="A8" i="33"/>
  <c r="A9" i="33"/>
  <c r="A10" i="33"/>
  <c r="A11" i="33"/>
  <c r="A12" i="33"/>
  <c r="A13" i="33"/>
  <c r="A14" i="33"/>
  <c r="A15" i="33"/>
  <c r="A16" i="33"/>
  <c r="A17" i="33"/>
  <c r="A18" i="33"/>
  <c r="A19" i="33"/>
  <c r="A20" i="33"/>
  <c r="A21" i="33"/>
  <c r="A22" i="33"/>
  <c r="A23" i="33"/>
  <c r="A24" i="33"/>
  <c r="A25" i="33"/>
  <c r="A26" i="33"/>
  <c r="A27" i="33"/>
  <c r="A28" i="33"/>
  <c r="A29" i="33"/>
  <c r="A30" i="33"/>
  <c r="A31" i="33"/>
  <c r="A32" i="33"/>
  <c r="A33" i="33"/>
  <c r="A34" i="33"/>
  <c r="A35" i="33"/>
  <c r="A36" i="33"/>
  <c r="A37" i="33"/>
  <c r="A38" i="33"/>
  <c r="A39" i="33"/>
  <c r="A40" i="33"/>
  <c r="A41" i="33"/>
  <c r="A42" i="33"/>
  <c r="A43" i="33"/>
  <c r="A44" i="33"/>
  <c r="A45" i="33"/>
  <c r="A46" i="33"/>
  <c r="A47" i="33"/>
  <c r="A48" i="33"/>
  <c r="A49" i="33"/>
  <c r="A50" i="33"/>
  <c r="A51" i="33"/>
  <c r="A52" i="33"/>
  <c r="A53" i="33"/>
  <c r="A54" i="33"/>
  <c r="A55" i="33"/>
  <c r="A56" i="33"/>
  <c r="A57" i="33"/>
  <c r="A58" i="33"/>
  <c r="A59" i="33"/>
  <c r="A60" i="33"/>
  <c r="A61" i="33"/>
  <c r="A62" i="33"/>
  <c r="A63" i="33"/>
  <c r="A64" i="33"/>
  <c r="A65" i="33"/>
  <c r="A66" i="33"/>
  <c r="A67" i="33"/>
  <c r="A68" i="33"/>
  <c r="A69" i="33"/>
  <c r="A70" i="33"/>
  <c r="A71" i="33"/>
  <c r="A72" i="33"/>
  <c r="A73" i="33"/>
  <c r="A74" i="33"/>
  <c r="A75" i="33"/>
  <c r="A76" i="33"/>
  <c r="A77" i="33"/>
  <c r="A78" i="33"/>
  <c r="A79" i="33"/>
  <c r="A80" i="33"/>
  <c r="A81" i="33"/>
  <c r="A82" i="33"/>
  <c r="A83" i="33"/>
  <c r="A84" i="33"/>
  <c r="A85" i="33"/>
  <c r="A86" i="33"/>
  <c r="A87" i="33"/>
  <c r="A88" i="33"/>
  <c r="A89" i="33"/>
  <c r="A90" i="33"/>
  <c r="A91" i="33"/>
  <c r="A92" i="33"/>
  <c r="A93" i="33"/>
  <c r="A94" i="33"/>
  <c r="A95" i="33"/>
  <c r="A96" i="33"/>
  <c r="A97" i="33"/>
  <c r="A98" i="33"/>
  <c r="A99" i="33"/>
  <c r="A100" i="33"/>
  <c r="A101" i="33"/>
  <c r="A102" i="33"/>
  <c r="A103" i="33"/>
  <c r="A104" i="33"/>
  <c r="A105" i="33"/>
  <c r="A106" i="33"/>
  <c r="A107" i="33"/>
  <c r="A108" i="33"/>
  <c r="A109" i="33"/>
  <c r="A110" i="33"/>
  <c r="A111" i="33"/>
  <c r="A112" i="33"/>
  <c r="A113" i="33"/>
  <c r="A114" i="33"/>
  <c r="A115" i="33"/>
  <c r="A116" i="33"/>
  <c r="A117" i="33"/>
  <c r="A118" i="33"/>
  <c r="A119" i="33"/>
  <c r="A120" i="33"/>
  <c r="A121" i="33"/>
  <c r="A122" i="33"/>
  <c r="A123" i="33"/>
  <c r="A124" i="33"/>
  <c r="A125" i="33"/>
  <c r="A126" i="33"/>
  <c r="A127" i="33"/>
  <c r="A128" i="33"/>
  <c r="A129" i="33"/>
  <c r="A130" i="33"/>
  <c r="F117" i="40" l="1"/>
  <c r="K117" i="40"/>
  <c r="H117" i="40"/>
  <c r="J117" i="40"/>
  <c r="E117" i="40"/>
  <c r="C117" i="40"/>
  <c r="I117" i="40"/>
  <c r="G117" i="40"/>
  <c r="D117" i="40"/>
  <c r="L117" i="40"/>
  <c r="C101" i="40"/>
  <c r="L101" i="40"/>
  <c r="E101" i="40"/>
  <c r="G101" i="40"/>
  <c r="I101" i="40"/>
  <c r="K101" i="40"/>
  <c r="D101" i="40"/>
  <c r="F101" i="40"/>
  <c r="J101" i="40"/>
  <c r="H101" i="40"/>
  <c r="C97" i="40"/>
  <c r="I97" i="40"/>
  <c r="G97" i="40"/>
  <c r="F97" i="40"/>
  <c r="K97" i="40"/>
  <c r="H97" i="40"/>
  <c r="D97" i="40"/>
  <c r="J97" i="40"/>
  <c r="L97" i="40"/>
  <c r="E97" i="40"/>
  <c r="F93" i="40"/>
  <c r="E93" i="40"/>
  <c r="C93" i="40"/>
  <c r="L93" i="40"/>
  <c r="H93" i="40"/>
  <c r="G93" i="40"/>
  <c r="D93" i="40"/>
  <c r="I93" i="40"/>
  <c r="K93" i="40"/>
  <c r="J93" i="40"/>
  <c r="D89" i="40"/>
  <c r="E89" i="40"/>
  <c r="C89" i="40"/>
  <c r="I89" i="40"/>
  <c r="L89" i="40"/>
  <c r="G89" i="40"/>
  <c r="H89" i="40"/>
  <c r="K89" i="40"/>
  <c r="J89" i="40"/>
  <c r="F89" i="40"/>
  <c r="C85" i="40"/>
  <c r="L85" i="40"/>
  <c r="D85" i="40"/>
  <c r="G85" i="40"/>
  <c r="E85" i="40"/>
  <c r="K85" i="40"/>
  <c r="H85" i="40"/>
  <c r="F85" i="40"/>
  <c r="I85" i="40"/>
  <c r="J85" i="40"/>
  <c r="G81" i="40"/>
  <c r="J81" i="40"/>
  <c r="K81" i="40"/>
  <c r="E81" i="40"/>
  <c r="D81" i="40"/>
  <c r="L81" i="40"/>
  <c r="C81" i="40"/>
  <c r="I81" i="40"/>
  <c r="F81" i="40"/>
  <c r="H81" i="40"/>
  <c r="K77" i="40"/>
  <c r="I77" i="40"/>
  <c r="F77" i="40"/>
  <c r="D77" i="40"/>
  <c r="C77" i="40"/>
  <c r="L77" i="40"/>
  <c r="J77" i="40"/>
  <c r="G77" i="40"/>
  <c r="H77" i="40"/>
  <c r="E77" i="40"/>
  <c r="F73" i="40"/>
  <c r="G73" i="40"/>
  <c r="H73" i="40"/>
  <c r="J73" i="40"/>
  <c r="K73" i="40"/>
  <c r="L73" i="40"/>
  <c r="D73" i="40"/>
  <c r="I73" i="40"/>
  <c r="C73" i="40"/>
  <c r="E73" i="40"/>
  <c r="F69" i="40"/>
  <c r="G69" i="40"/>
  <c r="E69" i="40"/>
  <c r="J69" i="40"/>
  <c r="K69" i="40"/>
  <c r="H69" i="40"/>
  <c r="I69" i="40"/>
  <c r="C69" i="40"/>
  <c r="D69" i="40"/>
  <c r="L69" i="40"/>
  <c r="F65" i="40"/>
  <c r="G65" i="40"/>
  <c r="D65" i="40"/>
  <c r="J65" i="40"/>
  <c r="K65" i="40"/>
  <c r="E65" i="40"/>
  <c r="I65" i="40"/>
  <c r="C65" i="40"/>
  <c r="L65" i="40"/>
  <c r="H65" i="40"/>
  <c r="J61" i="40"/>
  <c r="C61" i="40"/>
  <c r="H61" i="40"/>
  <c r="F61" i="40"/>
  <c r="G61" i="40"/>
  <c r="L61" i="40"/>
  <c r="D61" i="40"/>
  <c r="K61" i="40"/>
  <c r="I61" i="40"/>
  <c r="E61" i="40"/>
  <c r="E57" i="40"/>
  <c r="K57" i="40"/>
  <c r="J57" i="40"/>
  <c r="G57" i="40"/>
  <c r="D57" i="40"/>
  <c r="H57" i="40"/>
  <c r="F57" i="40"/>
  <c r="C57" i="40"/>
  <c r="L57" i="40"/>
  <c r="I57" i="40"/>
  <c r="D53" i="40"/>
  <c r="E53" i="40"/>
  <c r="H53" i="40"/>
  <c r="C53" i="40"/>
  <c r="J53" i="40"/>
  <c r="L53" i="40"/>
  <c r="I53" i="40"/>
  <c r="K53" i="40"/>
  <c r="G53" i="40"/>
  <c r="F53" i="40"/>
  <c r="E49" i="40"/>
  <c r="K49" i="40"/>
  <c r="D49" i="40"/>
  <c r="J49" i="40"/>
  <c r="C49" i="40"/>
  <c r="H49" i="40"/>
  <c r="I49" i="40"/>
  <c r="L49" i="40"/>
  <c r="F49" i="40"/>
  <c r="G49" i="40"/>
  <c r="G45" i="40"/>
  <c r="K45" i="40"/>
  <c r="J45" i="40"/>
  <c r="D45" i="40"/>
  <c r="F45" i="40"/>
  <c r="H45" i="40"/>
  <c r="C45" i="40"/>
  <c r="E45" i="40"/>
  <c r="L45" i="40"/>
  <c r="I45" i="40"/>
  <c r="E41" i="40"/>
  <c r="K41" i="40"/>
  <c r="D41" i="40"/>
  <c r="J41" i="40"/>
  <c r="I41" i="40"/>
  <c r="H41" i="40"/>
  <c r="C41" i="40"/>
  <c r="L41" i="40"/>
  <c r="F41" i="40"/>
  <c r="G41" i="40"/>
  <c r="G37" i="40"/>
  <c r="F37" i="40"/>
  <c r="D37" i="40"/>
  <c r="K37" i="40"/>
  <c r="E37" i="40"/>
  <c r="H37" i="40"/>
  <c r="C37" i="40"/>
  <c r="J37" i="40"/>
  <c r="L37" i="40"/>
  <c r="I37" i="40"/>
  <c r="E33" i="40"/>
  <c r="K33" i="40"/>
  <c r="D33" i="40"/>
  <c r="J33" i="40"/>
  <c r="C33" i="40"/>
  <c r="H33" i="40"/>
  <c r="I33" i="40"/>
  <c r="L33" i="40"/>
  <c r="F33" i="40"/>
  <c r="G33" i="40"/>
  <c r="D29" i="40"/>
  <c r="C29" i="40"/>
  <c r="E29" i="40"/>
  <c r="H29" i="40"/>
  <c r="I29" i="40"/>
  <c r="J29" i="40"/>
  <c r="L29" i="40"/>
  <c r="K29" i="40"/>
  <c r="G29" i="40"/>
  <c r="F29" i="40"/>
  <c r="H25" i="40"/>
  <c r="F25" i="40"/>
  <c r="E25" i="40"/>
  <c r="C25" i="40"/>
  <c r="J25" i="40"/>
  <c r="G25" i="40"/>
  <c r="D25" i="40"/>
  <c r="K25" i="40"/>
  <c r="L25" i="40"/>
  <c r="I25" i="40"/>
  <c r="L21" i="40"/>
  <c r="F21" i="40"/>
  <c r="C21" i="40"/>
  <c r="D21" i="40"/>
  <c r="I21" i="40"/>
  <c r="H21" i="40"/>
  <c r="K21" i="40"/>
  <c r="G21" i="40"/>
  <c r="E21" i="40"/>
  <c r="J21" i="40"/>
  <c r="H17" i="40"/>
  <c r="F17" i="40"/>
  <c r="L17" i="40"/>
  <c r="K17" i="40"/>
  <c r="E17" i="40"/>
  <c r="C17" i="40"/>
  <c r="G17" i="40"/>
  <c r="D17" i="40"/>
  <c r="J17" i="40"/>
  <c r="I17" i="40"/>
  <c r="J13" i="40"/>
  <c r="L13" i="40"/>
  <c r="K13" i="40"/>
  <c r="E13" i="40"/>
  <c r="G13" i="40"/>
  <c r="F13" i="40"/>
  <c r="D13" i="40"/>
  <c r="C13" i="40"/>
  <c r="H13" i="40"/>
  <c r="I13" i="40"/>
  <c r="G9" i="40"/>
  <c r="D9" i="40"/>
  <c r="J9" i="40"/>
  <c r="C9" i="40"/>
  <c r="H9" i="40"/>
  <c r="F9" i="40"/>
  <c r="L9" i="40"/>
  <c r="K9" i="40"/>
  <c r="E9" i="40"/>
  <c r="I9" i="40"/>
  <c r="E5" i="40"/>
  <c r="H5" i="40"/>
  <c r="I5" i="40"/>
  <c r="L5" i="40"/>
  <c r="F5" i="40"/>
  <c r="G5" i="40"/>
  <c r="K5" i="40"/>
  <c r="D5" i="40"/>
  <c r="C5" i="40"/>
  <c r="J5" i="40"/>
  <c r="I109" i="40"/>
  <c r="C109" i="40"/>
  <c r="E109" i="40"/>
  <c r="H109" i="40"/>
  <c r="G109" i="40"/>
  <c r="J109" i="40"/>
  <c r="K109" i="40"/>
  <c r="F109" i="40"/>
  <c r="L109" i="40"/>
  <c r="D109" i="40"/>
  <c r="H108" i="40"/>
  <c r="I108" i="40"/>
  <c r="K108" i="40"/>
  <c r="D108" i="40"/>
  <c r="G108" i="40"/>
  <c r="J108" i="40"/>
  <c r="L108" i="40"/>
  <c r="E108" i="40"/>
  <c r="F108" i="40"/>
  <c r="C108" i="40"/>
  <c r="J100" i="40"/>
  <c r="I100" i="40"/>
  <c r="L100" i="40"/>
  <c r="F100" i="40"/>
  <c r="G100" i="40"/>
  <c r="K100" i="40"/>
  <c r="H100" i="40"/>
  <c r="E100" i="40"/>
  <c r="D100" i="40"/>
  <c r="C100" i="40"/>
  <c r="D92" i="40"/>
  <c r="L92" i="40"/>
  <c r="F92" i="40"/>
  <c r="C92" i="40"/>
  <c r="K92" i="40"/>
  <c r="J92" i="40"/>
  <c r="E92" i="40"/>
  <c r="G92" i="40"/>
  <c r="I92" i="40"/>
  <c r="H92" i="40"/>
  <c r="G84" i="40"/>
  <c r="E84" i="40"/>
  <c r="H84" i="40"/>
  <c r="L84" i="40"/>
  <c r="I84" i="40"/>
  <c r="C84" i="40"/>
  <c r="F84" i="40"/>
  <c r="J84" i="40"/>
  <c r="K84" i="40"/>
  <c r="D84" i="40"/>
  <c r="H76" i="40"/>
  <c r="F76" i="40"/>
  <c r="D76" i="40"/>
  <c r="C76" i="40"/>
  <c r="E76" i="40"/>
  <c r="J76" i="40"/>
  <c r="I76" i="40"/>
  <c r="L76" i="40"/>
  <c r="K76" i="40"/>
  <c r="G76" i="40"/>
  <c r="L72" i="40"/>
  <c r="K72" i="40"/>
  <c r="D72" i="40"/>
  <c r="C72" i="40"/>
  <c r="H72" i="40"/>
  <c r="F72" i="40"/>
  <c r="E72" i="40"/>
  <c r="G72" i="40"/>
  <c r="I72" i="40"/>
  <c r="J72" i="40"/>
  <c r="J68" i="40"/>
  <c r="H68" i="40"/>
  <c r="C68" i="40"/>
  <c r="I68" i="40"/>
  <c r="D68" i="40"/>
  <c r="K68" i="40"/>
  <c r="L68" i="40"/>
  <c r="F68" i="40"/>
  <c r="E68" i="40"/>
  <c r="G68" i="40"/>
  <c r="G64" i="40"/>
  <c r="H64" i="40"/>
  <c r="C64" i="40"/>
  <c r="L64" i="40"/>
  <c r="K64" i="40"/>
  <c r="E64" i="40"/>
  <c r="J64" i="40"/>
  <c r="D64" i="40"/>
  <c r="I64" i="40"/>
  <c r="F64" i="40"/>
  <c r="D60" i="40"/>
  <c r="J60" i="40"/>
  <c r="H60" i="40"/>
  <c r="G60" i="40"/>
  <c r="K60" i="40"/>
  <c r="L60" i="40"/>
  <c r="E60" i="40"/>
  <c r="F60" i="40"/>
  <c r="C60" i="40"/>
  <c r="I60" i="40"/>
  <c r="J56" i="40"/>
  <c r="K56" i="40"/>
  <c r="L56" i="40"/>
  <c r="D56" i="40"/>
  <c r="H56" i="40"/>
  <c r="I56" i="40"/>
  <c r="C56" i="40"/>
  <c r="F56" i="40"/>
  <c r="E56" i="40"/>
  <c r="G56" i="40"/>
  <c r="K52" i="40"/>
  <c r="F52" i="40"/>
  <c r="C52" i="40"/>
  <c r="I52" i="40"/>
  <c r="J52" i="40"/>
  <c r="H52" i="40"/>
  <c r="G52" i="40"/>
  <c r="E52" i="40"/>
  <c r="L52" i="40"/>
  <c r="D52" i="40"/>
  <c r="F48" i="40"/>
  <c r="E48" i="40"/>
  <c r="G48" i="40"/>
  <c r="J48" i="40"/>
  <c r="K48" i="40"/>
  <c r="L48" i="40"/>
  <c r="D48" i="40"/>
  <c r="C48" i="40"/>
  <c r="I48" i="40"/>
  <c r="H48" i="40"/>
  <c r="G44" i="40"/>
  <c r="K44" i="40"/>
  <c r="L44" i="40"/>
  <c r="E44" i="40"/>
  <c r="F44" i="40"/>
  <c r="C44" i="40"/>
  <c r="D44" i="40"/>
  <c r="J44" i="40"/>
  <c r="H44" i="40"/>
  <c r="I44" i="40"/>
  <c r="F40" i="40"/>
  <c r="E40" i="40"/>
  <c r="G40" i="40"/>
  <c r="J40" i="40"/>
  <c r="K40" i="40"/>
  <c r="L40" i="40"/>
  <c r="D40" i="40"/>
  <c r="H40" i="40"/>
  <c r="I40" i="40"/>
  <c r="C40" i="40"/>
  <c r="G36" i="40"/>
  <c r="E36" i="40"/>
  <c r="L36" i="40"/>
  <c r="K36" i="40"/>
  <c r="F36" i="40"/>
  <c r="C36" i="40"/>
  <c r="D36" i="40"/>
  <c r="J36" i="40"/>
  <c r="H36" i="40"/>
  <c r="I36" i="40"/>
  <c r="F32" i="40"/>
  <c r="E32" i="40"/>
  <c r="G32" i="40"/>
  <c r="J32" i="40"/>
  <c r="K32" i="40"/>
  <c r="D32" i="40"/>
  <c r="C32" i="40"/>
  <c r="I32" i="40"/>
  <c r="H32" i="40"/>
  <c r="L32" i="40"/>
  <c r="I28" i="40"/>
  <c r="J28" i="40"/>
  <c r="C28" i="40"/>
  <c r="D28" i="40"/>
  <c r="G28" i="40"/>
  <c r="H28" i="40"/>
  <c r="L28" i="40"/>
  <c r="K28" i="40"/>
  <c r="F28" i="40"/>
  <c r="E28" i="40"/>
  <c r="F24" i="40"/>
  <c r="E24" i="40"/>
  <c r="L24" i="40"/>
  <c r="J24" i="40"/>
  <c r="K24" i="40"/>
  <c r="D24" i="40"/>
  <c r="H24" i="40"/>
  <c r="I24" i="40"/>
  <c r="C24" i="40"/>
  <c r="G24" i="40"/>
  <c r="D20" i="40"/>
  <c r="J20" i="40"/>
  <c r="H20" i="40"/>
  <c r="G20" i="40"/>
  <c r="E20" i="40"/>
  <c r="L20" i="40"/>
  <c r="K20" i="40"/>
  <c r="F20" i="40"/>
  <c r="C20" i="40"/>
  <c r="I20" i="40"/>
  <c r="J16" i="40"/>
  <c r="K16" i="40"/>
  <c r="L16" i="40"/>
  <c r="D16" i="40"/>
  <c r="C16" i="40"/>
  <c r="I16" i="40"/>
  <c r="H16" i="40"/>
  <c r="F16" i="40"/>
  <c r="E16" i="40"/>
  <c r="G16" i="40"/>
  <c r="F12" i="40"/>
  <c r="E12" i="40"/>
  <c r="J12" i="40"/>
  <c r="C12" i="40"/>
  <c r="D12" i="40"/>
  <c r="G12" i="40"/>
  <c r="H12" i="40"/>
  <c r="I12" i="40"/>
  <c r="L12" i="40"/>
  <c r="K12" i="40"/>
  <c r="J8" i="40"/>
  <c r="K8" i="40"/>
  <c r="L8" i="40"/>
  <c r="D8" i="40"/>
  <c r="H8" i="40"/>
  <c r="I8" i="40"/>
  <c r="C8" i="40"/>
  <c r="F8" i="40"/>
  <c r="E8" i="40"/>
  <c r="G8" i="40"/>
  <c r="C105" i="40"/>
  <c r="I105" i="40"/>
  <c r="H105" i="40"/>
  <c r="G105" i="40"/>
  <c r="E105" i="40"/>
  <c r="K105" i="40"/>
  <c r="L105" i="40"/>
  <c r="D105" i="40"/>
  <c r="F105" i="40"/>
  <c r="J105" i="40"/>
  <c r="J116" i="40"/>
  <c r="G116" i="40"/>
  <c r="L116" i="40"/>
  <c r="K116" i="40"/>
  <c r="E116" i="40"/>
  <c r="D116" i="40"/>
  <c r="I116" i="40"/>
  <c r="C116" i="40"/>
  <c r="H116" i="40"/>
  <c r="F116" i="40"/>
  <c r="K112" i="40"/>
  <c r="L112" i="40"/>
  <c r="J112" i="40"/>
  <c r="E112" i="40"/>
  <c r="C112" i="40"/>
  <c r="I112" i="40"/>
  <c r="H112" i="40"/>
  <c r="G112" i="40"/>
  <c r="D112" i="40"/>
  <c r="F112" i="40"/>
  <c r="F104" i="40"/>
  <c r="L104" i="40"/>
  <c r="H104" i="40"/>
  <c r="K104" i="40"/>
  <c r="E104" i="40"/>
  <c r="G104" i="40"/>
  <c r="I104" i="40"/>
  <c r="J104" i="40"/>
  <c r="C104" i="40"/>
  <c r="D104" i="40"/>
  <c r="G96" i="40"/>
  <c r="C96" i="40"/>
  <c r="K96" i="40"/>
  <c r="H96" i="40"/>
  <c r="F96" i="40"/>
  <c r="E96" i="40"/>
  <c r="J96" i="40"/>
  <c r="L96" i="40"/>
  <c r="I96" i="40"/>
  <c r="D96" i="40"/>
  <c r="E88" i="40"/>
  <c r="D88" i="40"/>
  <c r="G88" i="40"/>
  <c r="I88" i="40"/>
  <c r="K88" i="40"/>
  <c r="C88" i="40"/>
  <c r="F88" i="40"/>
  <c r="H88" i="40"/>
  <c r="L88" i="40"/>
  <c r="J88" i="40"/>
  <c r="K80" i="40"/>
  <c r="C80" i="40"/>
  <c r="H80" i="40"/>
  <c r="J80" i="40"/>
  <c r="E80" i="40"/>
  <c r="F80" i="40"/>
  <c r="L80" i="40"/>
  <c r="G80" i="40"/>
  <c r="I80" i="40"/>
  <c r="D80" i="40"/>
  <c r="D119" i="40"/>
  <c r="F119" i="40"/>
  <c r="K119" i="40"/>
  <c r="J119" i="40"/>
  <c r="E119" i="40"/>
  <c r="C119" i="40"/>
  <c r="I119" i="40"/>
  <c r="G119" i="40"/>
  <c r="L119" i="40"/>
  <c r="H119" i="40"/>
  <c r="I115" i="40"/>
  <c r="F115" i="40"/>
  <c r="C115" i="40"/>
  <c r="K115" i="40"/>
  <c r="L115" i="40"/>
  <c r="G115" i="40"/>
  <c r="E115" i="40"/>
  <c r="D115" i="40"/>
  <c r="J115" i="40"/>
  <c r="H115" i="40"/>
  <c r="C111" i="40"/>
  <c r="L111" i="40"/>
  <c r="G111" i="40"/>
  <c r="H111" i="40"/>
  <c r="K111" i="40"/>
  <c r="D111" i="40"/>
  <c r="J111" i="40"/>
  <c r="F111" i="40"/>
  <c r="I111" i="40"/>
  <c r="E111" i="40"/>
  <c r="D107" i="40"/>
  <c r="H107" i="40"/>
  <c r="C107" i="40"/>
  <c r="I107" i="40"/>
  <c r="F107" i="40"/>
  <c r="G107" i="40"/>
  <c r="E107" i="40"/>
  <c r="L107" i="40"/>
  <c r="K107" i="40"/>
  <c r="J107" i="40"/>
  <c r="H103" i="40"/>
  <c r="E103" i="40"/>
  <c r="C103" i="40"/>
  <c r="D103" i="40"/>
  <c r="L103" i="40"/>
  <c r="G103" i="40"/>
  <c r="J103" i="40"/>
  <c r="F103" i="40"/>
  <c r="K103" i="40"/>
  <c r="I103" i="40"/>
  <c r="E99" i="40"/>
  <c r="I99" i="40"/>
  <c r="C99" i="40"/>
  <c r="J99" i="40"/>
  <c r="D99" i="40"/>
  <c r="F99" i="40"/>
  <c r="G99" i="40"/>
  <c r="L99" i="40"/>
  <c r="K99" i="40"/>
  <c r="H99" i="40"/>
  <c r="C95" i="40"/>
  <c r="E95" i="40"/>
  <c r="G95" i="40"/>
  <c r="L95" i="40"/>
  <c r="K95" i="40"/>
  <c r="F95" i="40"/>
  <c r="H95" i="40"/>
  <c r="I95" i="40"/>
  <c r="D95" i="40"/>
  <c r="J95" i="40"/>
  <c r="K91" i="40"/>
  <c r="D91" i="40"/>
  <c r="E91" i="40"/>
  <c r="L91" i="40"/>
  <c r="C91" i="40"/>
  <c r="J91" i="40"/>
  <c r="G91" i="40"/>
  <c r="I91" i="40"/>
  <c r="F91" i="40"/>
  <c r="H91" i="40"/>
  <c r="L87" i="40"/>
  <c r="K87" i="40"/>
  <c r="I87" i="40"/>
  <c r="H87" i="40"/>
  <c r="D87" i="40"/>
  <c r="C87" i="40"/>
  <c r="F87" i="40"/>
  <c r="J87" i="40"/>
  <c r="G87" i="40"/>
  <c r="E87" i="40"/>
  <c r="C83" i="40"/>
  <c r="J83" i="40"/>
  <c r="F83" i="40"/>
  <c r="G83" i="40"/>
  <c r="H83" i="40"/>
  <c r="K83" i="40"/>
  <c r="D83" i="40"/>
  <c r="E83" i="40"/>
  <c r="L83" i="40"/>
  <c r="I83" i="40"/>
  <c r="C79" i="40"/>
  <c r="I79" i="40"/>
  <c r="L79" i="40"/>
  <c r="F79" i="40"/>
  <c r="G79" i="40"/>
  <c r="D79" i="40"/>
  <c r="K79" i="40"/>
  <c r="J79" i="40"/>
  <c r="H79" i="40"/>
  <c r="E79" i="40"/>
  <c r="G75" i="40"/>
  <c r="F75" i="40"/>
  <c r="K75" i="40"/>
  <c r="H75" i="40"/>
  <c r="E75" i="40"/>
  <c r="C75" i="40"/>
  <c r="J75" i="40"/>
  <c r="I75" i="40"/>
  <c r="L75" i="40"/>
  <c r="D75" i="40"/>
  <c r="C71" i="40"/>
  <c r="D71" i="40"/>
  <c r="G71" i="40"/>
  <c r="F71" i="40"/>
  <c r="K71" i="40"/>
  <c r="H71" i="40"/>
  <c r="J71" i="40"/>
  <c r="E71" i="40"/>
  <c r="I71" i="40"/>
  <c r="L71" i="40"/>
  <c r="C67" i="40"/>
  <c r="G67" i="40"/>
  <c r="L67" i="40"/>
  <c r="F67" i="40"/>
  <c r="K67" i="40"/>
  <c r="D67" i="40"/>
  <c r="J67" i="40"/>
  <c r="E67" i="40"/>
  <c r="H67" i="40"/>
  <c r="I67" i="40"/>
  <c r="C63" i="40"/>
  <c r="I63" i="40"/>
  <c r="G63" i="40"/>
  <c r="L63" i="40"/>
  <c r="F63" i="40"/>
  <c r="K63" i="40"/>
  <c r="D63" i="40"/>
  <c r="J63" i="40"/>
  <c r="E63" i="40"/>
  <c r="H63" i="40"/>
  <c r="L59" i="40"/>
  <c r="J59" i="40"/>
  <c r="I59" i="40"/>
  <c r="K59" i="40"/>
  <c r="D59" i="40"/>
  <c r="G59" i="40"/>
  <c r="H59" i="40"/>
  <c r="C59" i="40"/>
  <c r="F59" i="40"/>
  <c r="E59" i="40"/>
  <c r="H55" i="40"/>
  <c r="E55" i="40"/>
  <c r="F55" i="40"/>
  <c r="I55" i="40"/>
  <c r="D55" i="40"/>
  <c r="J55" i="40"/>
  <c r="L55" i="40"/>
  <c r="G55" i="40"/>
  <c r="C55" i="40"/>
  <c r="K55" i="40"/>
  <c r="H51" i="40"/>
  <c r="G51" i="40"/>
  <c r="C51" i="40"/>
  <c r="L51" i="40"/>
  <c r="E51" i="40"/>
  <c r="F51" i="40"/>
  <c r="D51" i="40"/>
  <c r="K51" i="40"/>
  <c r="J51" i="40"/>
  <c r="I51" i="40"/>
  <c r="K47" i="40"/>
  <c r="D47" i="40"/>
  <c r="I47" i="40"/>
  <c r="F47" i="40"/>
  <c r="H47" i="40"/>
  <c r="E47" i="40"/>
  <c r="L47" i="40"/>
  <c r="J47" i="40"/>
  <c r="C47" i="40"/>
  <c r="G47" i="40"/>
  <c r="H43" i="40"/>
  <c r="G43" i="40"/>
  <c r="C43" i="40"/>
  <c r="I43" i="40"/>
  <c r="L43" i="40"/>
  <c r="J43" i="40"/>
  <c r="F43" i="40"/>
  <c r="E43" i="40"/>
  <c r="D43" i="40"/>
  <c r="K43" i="40"/>
  <c r="F39" i="40"/>
  <c r="H39" i="40"/>
  <c r="E39" i="40"/>
  <c r="L39" i="40"/>
  <c r="J39" i="40"/>
  <c r="C39" i="40"/>
  <c r="G39" i="40"/>
  <c r="D39" i="40"/>
  <c r="I39" i="40"/>
  <c r="K39" i="40"/>
  <c r="H35" i="40"/>
  <c r="G35" i="40"/>
  <c r="I35" i="40"/>
  <c r="L35" i="40"/>
  <c r="E35" i="40"/>
  <c r="C35" i="40"/>
  <c r="F35" i="40"/>
  <c r="J35" i="40"/>
  <c r="D35" i="40"/>
  <c r="K35" i="40"/>
  <c r="C31" i="40"/>
  <c r="G31" i="40"/>
  <c r="D31" i="40"/>
  <c r="I31" i="40"/>
  <c r="F31" i="40"/>
  <c r="H31" i="40"/>
  <c r="E31" i="40"/>
  <c r="K31" i="40"/>
  <c r="L31" i="40"/>
  <c r="J31" i="40"/>
  <c r="L27" i="40"/>
  <c r="J27" i="40"/>
  <c r="H27" i="40"/>
  <c r="E27" i="40"/>
  <c r="F27" i="40"/>
  <c r="K27" i="40"/>
  <c r="D27" i="40"/>
  <c r="G27" i="40"/>
  <c r="I27" i="40"/>
  <c r="C27" i="40"/>
  <c r="C23" i="40"/>
  <c r="G23" i="40"/>
  <c r="L23" i="40"/>
  <c r="I23" i="40"/>
  <c r="D23" i="40"/>
  <c r="E23" i="40"/>
  <c r="F23" i="40"/>
  <c r="H23" i="40"/>
  <c r="J23" i="40"/>
  <c r="K23" i="40"/>
  <c r="H19" i="40"/>
  <c r="G19" i="40"/>
  <c r="D19" i="40"/>
  <c r="E19" i="40"/>
  <c r="C19" i="40"/>
  <c r="L19" i="40"/>
  <c r="J19" i="40"/>
  <c r="I19" i="40"/>
  <c r="F19" i="40"/>
  <c r="K19" i="40"/>
  <c r="K15" i="40"/>
  <c r="C15" i="40"/>
  <c r="G15" i="40"/>
  <c r="D15" i="40"/>
  <c r="I15" i="40"/>
  <c r="H15" i="40"/>
  <c r="E15" i="40"/>
  <c r="L15" i="40"/>
  <c r="J15" i="40"/>
  <c r="F15" i="40"/>
  <c r="I11" i="40"/>
  <c r="H11" i="40"/>
  <c r="G11" i="40"/>
  <c r="L11" i="40"/>
  <c r="J11" i="40"/>
  <c r="C11" i="40"/>
  <c r="F11" i="40"/>
  <c r="E11" i="40"/>
  <c r="D11" i="40"/>
  <c r="K11" i="40"/>
  <c r="F7" i="40"/>
  <c r="L7" i="40"/>
  <c r="C7" i="40"/>
  <c r="G7" i="40"/>
  <c r="D7" i="40"/>
  <c r="I7" i="40"/>
  <c r="H7" i="40"/>
  <c r="E7" i="40"/>
  <c r="K7" i="40"/>
  <c r="J7" i="40"/>
  <c r="F3" i="40"/>
  <c r="G113" i="40"/>
  <c r="I113" i="40"/>
  <c r="L113" i="40"/>
  <c r="K113" i="40"/>
  <c r="E113" i="40"/>
  <c r="H113" i="40"/>
  <c r="J113" i="40"/>
  <c r="C113" i="40"/>
  <c r="D113" i="40"/>
  <c r="F113" i="40"/>
  <c r="F118" i="40"/>
  <c r="K118" i="40"/>
  <c r="E118" i="40"/>
  <c r="D118" i="40"/>
  <c r="I118" i="40"/>
  <c r="C118" i="40"/>
  <c r="H118" i="40"/>
  <c r="J118" i="40"/>
  <c r="G118" i="40"/>
  <c r="L118" i="40"/>
  <c r="L114" i="40"/>
  <c r="E114" i="40"/>
  <c r="D114" i="40"/>
  <c r="I114" i="40"/>
  <c r="J114" i="40"/>
  <c r="C114" i="40"/>
  <c r="F114" i="40"/>
  <c r="H114" i="40"/>
  <c r="K114" i="40"/>
  <c r="G114" i="40"/>
  <c r="J110" i="40"/>
  <c r="F110" i="40"/>
  <c r="C110" i="40"/>
  <c r="K110" i="40"/>
  <c r="H110" i="40"/>
  <c r="E110" i="40"/>
  <c r="G110" i="40"/>
  <c r="I110" i="40"/>
  <c r="L110" i="40"/>
  <c r="D110" i="40"/>
  <c r="G106" i="40"/>
  <c r="E106" i="40"/>
  <c r="C106" i="40"/>
  <c r="L106" i="40"/>
  <c r="I106" i="40"/>
  <c r="J106" i="40"/>
  <c r="D106" i="40"/>
  <c r="F106" i="40"/>
  <c r="H106" i="40"/>
  <c r="K106" i="40"/>
  <c r="D102" i="40"/>
  <c r="G102" i="40"/>
  <c r="C102" i="40"/>
  <c r="L102" i="40"/>
  <c r="J102" i="40"/>
  <c r="E102" i="40"/>
  <c r="F102" i="40"/>
  <c r="I102" i="40"/>
  <c r="H102" i="40"/>
  <c r="K102" i="40"/>
  <c r="H98" i="40"/>
  <c r="E98" i="40"/>
  <c r="C98" i="40"/>
  <c r="G98" i="40"/>
  <c r="I98" i="40"/>
  <c r="K98" i="40"/>
  <c r="D98" i="40"/>
  <c r="F98" i="40"/>
  <c r="J98" i="40"/>
  <c r="L98" i="40"/>
  <c r="E94" i="40"/>
  <c r="H94" i="40"/>
  <c r="K94" i="40"/>
  <c r="I94" i="40"/>
  <c r="C94" i="40"/>
  <c r="G94" i="40"/>
  <c r="J94" i="40"/>
  <c r="L94" i="40"/>
  <c r="D94" i="40"/>
  <c r="F94" i="40"/>
  <c r="K90" i="40"/>
  <c r="C90" i="40"/>
  <c r="I90" i="40"/>
  <c r="L90" i="40"/>
  <c r="D90" i="40"/>
  <c r="G90" i="40"/>
  <c r="J90" i="40"/>
  <c r="H90" i="40"/>
  <c r="E90" i="40"/>
  <c r="F90" i="40"/>
  <c r="H86" i="40"/>
  <c r="G86" i="40"/>
  <c r="D86" i="40"/>
  <c r="L86" i="40"/>
  <c r="K86" i="40"/>
  <c r="E86" i="40"/>
  <c r="C86" i="40"/>
  <c r="F86" i="40"/>
  <c r="I86" i="40"/>
  <c r="J86" i="40"/>
  <c r="F82" i="40"/>
  <c r="D82" i="40"/>
  <c r="J82" i="40"/>
  <c r="K82" i="40"/>
  <c r="E82" i="40"/>
  <c r="G82" i="40"/>
  <c r="I82" i="40"/>
  <c r="H82" i="40"/>
  <c r="C82" i="40"/>
  <c r="L82" i="40"/>
  <c r="C78" i="40"/>
  <c r="G78" i="40"/>
  <c r="J78" i="40"/>
  <c r="L78" i="40"/>
  <c r="H78" i="40"/>
  <c r="I78" i="40"/>
  <c r="D78" i="40"/>
  <c r="K78" i="40"/>
  <c r="E78" i="40"/>
  <c r="F78" i="40"/>
  <c r="D74" i="40"/>
  <c r="I74" i="40"/>
  <c r="K74" i="40"/>
  <c r="G74" i="40"/>
  <c r="H74" i="40"/>
  <c r="F74" i="40"/>
  <c r="L74" i="40"/>
  <c r="J74" i="40"/>
  <c r="E74" i="40"/>
  <c r="C74" i="40"/>
  <c r="K70" i="40"/>
  <c r="E70" i="40"/>
  <c r="F70" i="40"/>
  <c r="I70" i="40"/>
  <c r="D70" i="40"/>
  <c r="G70" i="40"/>
  <c r="H70" i="40"/>
  <c r="C70" i="40"/>
  <c r="L70" i="40"/>
  <c r="J70" i="40"/>
  <c r="J66" i="40"/>
  <c r="E66" i="40"/>
  <c r="C66" i="40"/>
  <c r="D66" i="40"/>
  <c r="I66" i="40"/>
  <c r="F66" i="40"/>
  <c r="H66" i="40"/>
  <c r="G66" i="40"/>
  <c r="L66" i="40"/>
  <c r="K66" i="40"/>
  <c r="F62" i="40"/>
  <c r="E62" i="40"/>
  <c r="K62" i="40"/>
  <c r="D62" i="40"/>
  <c r="I62" i="40"/>
  <c r="C62" i="40"/>
  <c r="H62" i="40"/>
  <c r="G62" i="40"/>
  <c r="L62" i="40"/>
  <c r="J62" i="40"/>
  <c r="H58" i="40"/>
  <c r="K58" i="40"/>
  <c r="C58" i="40"/>
  <c r="F58" i="40"/>
  <c r="G58" i="40"/>
  <c r="D58" i="40"/>
  <c r="J58" i="40"/>
  <c r="L58" i="40"/>
  <c r="E58" i="40"/>
  <c r="I58" i="40"/>
  <c r="E54" i="40"/>
  <c r="C54" i="40"/>
  <c r="G54" i="40"/>
  <c r="H54" i="40"/>
  <c r="K54" i="40"/>
  <c r="F54" i="40"/>
  <c r="D54" i="40"/>
  <c r="L54" i="40"/>
  <c r="J54" i="40"/>
  <c r="I54" i="40"/>
  <c r="E50" i="40"/>
  <c r="D50" i="40"/>
  <c r="K50" i="40"/>
  <c r="H50" i="40"/>
  <c r="F50" i="40"/>
  <c r="G50" i="40"/>
  <c r="I50" i="40"/>
  <c r="J50" i="40"/>
  <c r="L50" i="40"/>
  <c r="C50" i="40"/>
  <c r="J46" i="40"/>
  <c r="I46" i="40"/>
  <c r="K46" i="40"/>
  <c r="C46" i="40"/>
  <c r="L46" i="40"/>
  <c r="H46" i="40"/>
  <c r="G46" i="40"/>
  <c r="F46" i="40"/>
  <c r="D46" i="40"/>
  <c r="E46" i="40"/>
  <c r="K42" i="40"/>
  <c r="D42" i="40"/>
  <c r="F42" i="40"/>
  <c r="G42" i="40"/>
  <c r="C42" i="40"/>
  <c r="J42" i="40"/>
  <c r="L42" i="40"/>
  <c r="H42" i="40"/>
  <c r="E42" i="40"/>
  <c r="I42" i="40"/>
  <c r="J38" i="40"/>
  <c r="I38" i="40"/>
  <c r="K38" i="40"/>
  <c r="C38" i="40"/>
  <c r="G38" i="40"/>
  <c r="H38" i="40"/>
  <c r="L38" i="40"/>
  <c r="F38" i="40"/>
  <c r="D38" i="40"/>
  <c r="E38" i="40"/>
  <c r="K34" i="40"/>
  <c r="I34" i="40"/>
  <c r="F34" i="40"/>
  <c r="G34" i="40"/>
  <c r="C34" i="40"/>
  <c r="J34" i="40"/>
  <c r="L34" i="40"/>
  <c r="H34" i="40"/>
  <c r="E34" i="40"/>
  <c r="D34" i="40"/>
  <c r="K30" i="40"/>
  <c r="H30" i="40"/>
  <c r="F30" i="40"/>
  <c r="D30" i="40"/>
  <c r="G30" i="40"/>
  <c r="J30" i="40"/>
  <c r="I30" i="40"/>
  <c r="E30" i="40"/>
  <c r="C30" i="40"/>
  <c r="L30" i="40"/>
  <c r="H26" i="40"/>
  <c r="E26" i="40"/>
  <c r="I26" i="40"/>
  <c r="K26" i="40"/>
  <c r="D26" i="40"/>
  <c r="F26" i="40"/>
  <c r="G26" i="40"/>
  <c r="C26" i="40"/>
  <c r="J26" i="40"/>
  <c r="L26" i="40"/>
  <c r="E22" i="40"/>
  <c r="C22" i="40"/>
  <c r="G22" i="40"/>
  <c r="F22" i="40"/>
  <c r="H22" i="40"/>
  <c r="L22" i="40"/>
  <c r="J22" i="40"/>
  <c r="D22" i="40"/>
  <c r="K22" i="40"/>
  <c r="I22" i="40"/>
  <c r="H14" i="40"/>
  <c r="L14" i="40"/>
  <c r="F14" i="40"/>
  <c r="D14" i="40"/>
  <c r="G14" i="40"/>
  <c r="J14" i="40"/>
  <c r="I14" i="40"/>
  <c r="E14" i="40"/>
  <c r="C14" i="40"/>
  <c r="K14" i="40"/>
  <c r="F10" i="40"/>
  <c r="G10" i="40"/>
  <c r="C10" i="40"/>
  <c r="J10" i="40"/>
  <c r="L10" i="40"/>
  <c r="H10" i="40"/>
  <c r="E10" i="40"/>
  <c r="I10" i="40"/>
  <c r="K10" i="40"/>
  <c r="D10" i="40"/>
  <c r="E6" i="40"/>
  <c r="G6" i="40"/>
  <c r="F6" i="40"/>
  <c r="H6" i="40"/>
  <c r="L6" i="40"/>
  <c r="K6" i="40"/>
  <c r="J6" i="40"/>
  <c r="D6" i="40"/>
  <c r="I6" i="40"/>
  <c r="C6" i="40"/>
  <c r="D3" i="40"/>
  <c r="I3" i="40"/>
  <c r="H3" i="40"/>
  <c r="L3" i="40"/>
  <c r="E3" i="40"/>
  <c r="J3" i="40"/>
  <c r="G3" i="40"/>
  <c r="C3" i="40"/>
  <c r="K3" i="40"/>
  <c r="L4" i="40"/>
  <c r="D4" i="40"/>
  <c r="H4" i="40"/>
  <c r="J4" i="40"/>
  <c r="K4" i="40"/>
  <c r="I4" i="40"/>
  <c r="E4" i="40"/>
  <c r="C4" i="40"/>
  <c r="G4" i="40"/>
  <c r="F4" i="40"/>
  <c r="C18" i="40"/>
  <c r="K18" i="40"/>
  <c r="I18" i="40"/>
  <c r="J18" i="40"/>
  <c r="L18" i="40"/>
  <c r="E18" i="40"/>
  <c r="F18" i="40"/>
  <c r="G18" i="40"/>
  <c r="H18" i="40"/>
  <c r="D18" i="40"/>
  <c r="Y39" i="2"/>
  <c r="Z13" i="2"/>
  <c r="A59" i="32"/>
  <c r="B2" i="32"/>
  <c r="C2" i="32"/>
  <c r="D2" i="32"/>
  <c r="E2" i="32"/>
  <c r="F2" i="32"/>
  <c r="G2" i="32"/>
  <c r="H2" i="32"/>
  <c r="I2" i="32"/>
  <c r="J2" i="32"/>
  <c r="K2" i="32"/>
  <c r="L2" i="32"/>
  <c r="M2" i="32"/>
  <c r="N2" i="32"/>
  <c r="O2" i="32"/>
  <c r="P2" i="32"/>
  <c r="Q2" i="32"/>
  <c r="R2" i="32"/>
  <c r="B3" i="32"/>
  <c r="C3" i="32"/>
  <c r="D3" i="32"/>
  <c r="E3" i="32"/>
  <c r="F3" i="32"/>
  <c r="G3" i="32"/>
  <c r="H3" i="32"/>
  <c r="I3" i="32"/>
  <c r="J3" i="32"/>
  <c r="K3" i="32"/>
  <c r="L3" i="32"/>
  <c r="M3" i="32"/>
  <c r="N3" i="32"/>
  <c r="O3" i="32"/>
  <c r="P3" i="32"/>
  <c r="Q3" i="32"/>
  <c r="R3" i="32"/>
  <c r="B4" i="32"/>
  <c r="C4" i="32"/>
  <c r="D4" i="32"/>
  <c r="E4" i="32"/>
  <c r="F4" i="32"/>
  <c r="G4" i="32"/>
  <c r="H4" i="32"/>
  <c r="I4" i="32"/>
  <c r="J4" i="32"/>
  <c r="K4" i="32"/>
  <c r="L4" i="32"/>
  <c r="M4" i="32"/>
  <c r="N4" i="32"/>
  <c r="O4" i="32"/>
  <c r="P4" i="32"/>
  <c r="Q4" i="32"/>
  <c r="R4" i="32"/>
  <c r="B5" i="32"/>
  <c r="C5" i="32"/>
  <c r="D5" i="32"/>
  <c r="E5" i="32"/>
  <c r="F5" i="32"/>
  <c r="G5" i="32"/>
  <c r="H5" i="32"/>
  <c r="I5" i="32"/>
  <c r="J5" i="32"/>
  <c r="K5" i="32"/>
  <c r="L5" i="32"/>
  <c r="M5" i="32"/>
  <c r="N5" i="32"/>
  <c r="O5" i="32"/>
  <c r="P5" i="32"/>
  <c r="Q5" i="32"/>
  <c r="R5" i="32"/>
  <c r="B6" i="32"/>
  <c r="C6" i="32"/>
  <c r="D6" i="32"/>
  <c r="E6" i="32"/>
  <c r="F6" i="32"/>
  <c r="G6" i="32"/>
  <c r="H6" i="32"/>
  <c r="I6" i="32"/>
  <c r="J6" i="32"/>
  <c r="K6" i="32"/>
  <c r="L6" i="32"/>
  <c r="M6" i="32"/>
  <c r="N6" i="32"/>
  <c r="O6" i="32"/>
  <c r="P6" i="32"/>
  <c r="Q6" i="32"/>
  <c r="R6" i="32"/>
  <c r="B7" i="32"/>
  <c r="C7" i="32"/>
  <c r="D7" i="32"/>
  <c r="E7" i="32"/>
  <c r="F7" i="32"/>
  <c r="G7" i="32"/>
  <c r="H7" i="32"/>
  <c r="I7" i="32"/>
  <c r="J7" i="32"/>
  <c r="K7" i="32"/>
  <c r="L7" i="32"/>
  <c r="M7" i="32"/>
  <c r="N7" i="32"/>
  <c r="O7" i="32"/>
  <c r="P7" i="32"/>
  <c r="Q7" i="32"/>
  <c r="R7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8" i="32"/>
  <c r="R8" i="32"/>
  <c r="B9" i="32"/>
  <c r="C9" i="32"/>
  <c r="D9" i="32"/>
  <c r="E9" i="32"/>
  <c r="F9" i="32"/>
  <c r="G9" i="32"/>
  <c r="H9" i="32"/>
  <c r="I9" i="32"/>
  <c r="J9" i="32"/>
  <c r="K9" i="32"/>
  <c r="L9" i="32"/>
  <c r="M9" i="32"/>
  <c r="N9" i="32"/>
  <c r="O9" i="32"/>
  <c r="P9" i="32"/>
  <c r="Q9" i="32"/>
  <c r="R9" i="32"/>
  <c r="B10" i="32"/>
  <c r="C10" i="32"/>
  <c r="D10" i="32"/>
  <c r="E10" i="32"/>
  <c r="F10" i="32"/>
  <c r="G10" i="32"/>
  <c r="H10" i="32"/>
  <c r="I10" i="32"/>
  <c r="J10" i="32"/>
  <c r="K10" i="32"/>
  <c r="L10" i="32"/>
  <c r="M10" i="32"/>
  <c r="N10" i="32"/>
  <c r="O10" i="32"/>
  <c r="P10" i="32"/>
  <c r="Q10" i="32"/>
  <c r="R10" i="32"/>
  <c r="B11" i="32"/>
  <c r="C11" i="32"/>
  <c r="D11" i="32"/>
  <c r="E11" i="32"/>
  <c r="F11" i="32"/>
  <c r="G11" i="32"/>
  <c r="H11" i="32"/>
  <c r="I11" i="32"/>
  <c r="J11" i="32"/>
  <c r="K11" i="32"/>
  <c r="L11" i="32"/>
  <c r="M11" i="32"/>
  <c r="N11" i="32"/>
  <c r="O11" i="32"/>
  <c r="P11" i="32"/>
  <c r="Q11" i="32"/>
  <c r="R11" i="32"/>
  <c r="B12" i="32"/>
  <c r="C12" i="32"/>
  <c r="D12" i="32"/>
  <c r="E12" i="32"/>
  <c r="F12" i="32"/>
  <c r="G12" i="32"/>
  <c r="H12" i="32"/>
  <c r="I12" i="32"/>
  <c r="J12" i="32"/>
  <c r="K12" i="32"/>
  <c r="L12" i="32"/>
  <c r="M12" i="32"/>
  <c r="N12" i="32"/>
  <c r="O12" i="32"/>
  <c r="P12" i="32"/>
  <c r="Q12" i="32"/>
  <c r="R12" i="32"/>
  <c r="B13" i="32"/>
  <c r="C13" i="32"/>
  <c r="D13" i="32"/>
  <c r="E13" i="32"/>
  <c r="F13" i="32"/>
  <c r="G13" i="32"/>
  <c r="H13" i="32"/>
  <c r="I13" i="32"/>
  <c r="J13" i="32"/>
  <c r="K13" i="32"/>
  <c r="L13" i="32"/>
  <c r="M13" i="32"/>
  <c r="N13" i="32"/>
  <c r="O13" i="32"/>
  <c r="P13" i="32"/>
  <c r="Q13" i="32"/>
  <c r="R13" i="32"/>
  <c r="B14" i="32"/>
  <c r="C14" i="32"/>
  <c r="D14" i="32"/>
  <c r="E14" i="32"/>
  <c r="F14" i="32"/>
  <c r="G14" i="32"/>
  <c r="H14" i="32"/>
  <c r="I14" i="32"/>
  <c r="J14" i="32"/>
  <c r="K14" i="32"/>
  <c r="L14" i="32"/>
  <c r="M14" i="32"/>
  <c r="N14" i="32"/>
  <c r="O14" i="32"/>
  <c r="P14" i="32"/>
  <c r="Q14" i="32"/>
  <c r="R14" i="32"/>
  <c r="B15" i="32"/>
  <c r="C15" i="32"/>
  <c r="D15" i="32"/>
  <c r="E15" i="32"/>
  <c r="F15" i="32"/>
  <c r="G15" i="32"/>
  <c r="H15" i="32"/>
  <c r="I15" i="32"/>
  <c r="J15" i="32"/>
  <c r="K15" i="32"/>
  <c r="L15" i="32"/>
  <c r="M15" i="32"/>
  <c r="N15" i="32"/>
  <c r="O15" i="32"/>
  <c r="P15" i="32"/>
  <c r="Q15" i="32"/>
  <c r="R15" i="32"/>
  <c r="B16" i="32"/>
  <c r="C16" i="32"/>
  <c r="D16" i="32"/>
  <c r="E16" i="32"/>
  <c r="F16" i="32"/>
  <c r="G16" i="32"/>
  <c r="H16" i="32"/>
  <c r="I16" i="32"/>
  <c r="J16" i="32"/>
  <c r="K16" i="32"/>
  <c r="L16" i="32"/>
  <c r="M16" i="32"/>
  <c r="N16" i="32"/>
  <c r="O16" i="32"/>
  <c r="P16" i="32"/>
  <c r="Q16" i="32"/>
  <c r="R16" i="32"/>
  <c r="B17" i="32"/>
  <c r="C17" i="32"/>
  <c r="D17" i="32"/>
  <c r="E17" i="32"/>
  <c r="F17" i="32"/>
  <c r="G17" i="32"/>
  <c r="H17" i="32"/>
  <c r="I17" i="32"/>
  <c r="J17" i="32"/>
  <c r="K17" i="32"/>
  <c r="L17" i="32"/>
  <c r="M17" i="32"/>
  <c r="N17" i="32"/>
  <c r="O17" i="32"/>
  <c r="P17" i="32"/>
  <c r="Q17" i="32"/>
  <c r="R17" i="32"/>
  <c r="B18" i="32"/>
  <c r="C18" i="32"/>
  <c r="D18" i="32"/>
  <c r="E18" i="32"/>
  <c r="F18" i="32"/>
  <c r="G18" i="32"/>
  <c r="H18" i="32"/>
  <c r="I18" i="32"/>
  <c r="J18" i="32"/>
  <c r="K18" i="32"/>
  <c r="L18" i="32"/>
  <c r="M18" i="32"/>
  <c r="N18" i="32"/>
  <c r="O18" i="32"/>
  <c r="P18" i="32"/>
  <c r="Q18" i="32"/>
  <c r="R18" i="32"/>
  <c r="B19" i="32"/>
  <c r="C19" i="32"/>
  <c r="D19" i="32"/>
  <c r="E19" i="32"/>
  <c r="F19" i="32"/>
  <c r="G19" i="32"/>
  <c r="H19" i="32"/>
  <c r="I19" i="32"/>
  <c r="J19" i="32"/>
  <c r="K19" i="32"/>
  <c r="L19" i="32"/>
  <c r="M19" i="32"/>
  <c r="N19" i="32"/>
  <c r="O19" i="32"/>
  <c r="P19" i="32"/>
  <c r="Q19" i="32"/>
  <c r="R19" i="32"/>
  <c r="B20" i="32"/>
  <c r="C20" i="32"/>
  <c r="D20" i="32"/>
  <c r="E20" i="32"/>
  <c r="F20" i="32"/>
  <c r="G20" i="32"/>
  <c r="H20" i="32"/>
  <c r="I20" i="32"/>
  <c r="J20" i="32"/>
  <c r="K20" i="32"/>
  <c r="L20" i="32"/>
  <c r="M20" i="32"/>
  <c r="N20" i="32"/>
  <c r="O20" i="32"/>
  <c r="P20" i="32"/>
  <c r="Q20" i="32"/>
  <c r="R20" i="32"/>
  <c r="B21" i="32"/>
  <c r="C21" i="32"/>
  <c r="D21" i="32"/>
  <c r="E21" i="32"/>
  <c r="F21" i="32"/>
  <c r="G21" i="32"/>
  <c r="H21" i="32"/>
  <c r="I21" i="32"/>
  <c r="J21" i="32"/>
  <c r="K21" i="32"/>
  <c r="L21" i="32"/>
  <c r="M21" i="32"/>
  <c r="N21" i="32"/>
  <c r="O21" i="32"/>
  <c r="P21" i="32"/>
  <c r="Q21" i="32"/>
  <c r="R21" i="32"/>
  <c r="B22" i="32"/>
  <c r="C22" i="32"/>
  <c r="D22" i="32"/>
  <c r="E22" i="32"/>
  <c r="F22" i="32"/>
  <c r="G22" i="32"/>
  <c r="H22" i="32"/>
  <c r="I22" i="32"/>
  <c r="J22" i="32"/>
  <c r="K22" i="32"/>
  <c r="L22" i="32"/>
  <c r="M22" i="32"/>
  <c r="N22" i="32"/>
  <c r="O22" i="32"/>
  <c r="P22" i="32"/>
  <c r="Q22" i="32"/>
  <c r="R22" i="32"/>
  <c r="B23" i="32"/>
  <c r="C23" i="32"/>
  <c r="D23" i="32"/>
  <c r="E23" i="32"/>
  <c r="F23" i="32"/>
  <c r="G23" i="32"/>
  <c r="H23" i="32"/>
  <c r="I23" i="32"/>
  <c r="J23" i="32"/>
  <c r="K23" i="32"/>
  <c r="L23" i="32"/>
  <c r="M23" i="32"/>
  <c r="N23" i="32"/>
  <c r="O23" i="32"/>
  <c r="P23" i="32"/>
  <c r="Q23" i="32"/>
  <c r="R23" i="32"/>
  <c r="B24" i="32"/>
  <c r="C24" i="32"/>
  <c r="D24" i="32"/>
  <c r="E24" i="32"/>
  <c r="F24" i="32"/>
  <c r="G24" i="32"/>
  <c r="H24" i="32"/>
  <c r="I24" i="32"/>
  <c r="J24" i="32"/>
  <c r="K24" i="32"/>
  <c r="L24" i="32"/>
  <c r="M24" i="32"/>
  <c r="N24" i="32"/>
  <c r="O24" i="32"/>
  <c r="P24" i="32"/>
  <c r="Q24" i="32"/>
  <c r="R24" i="32"/>
  <c r="B25" i="32"/>
  <c r="C25" i="32"/>
  <c r="D25" i="32"/>
  <c r="E25" i="32"/>
  <c r="F25" i="32"/>
  <c r="G25" i="32"/>
  <c r="H25" i="32"/>
  <c r="I25" i="32"/>
  <c r="J25" i="32"/>
  <c r="K25" i="32"/>
  <c r="L25" i="32"/>
  <c r="M25" i="32"/>
  <c r="N25" i="32"/>
  <c r="O25" i="32"/>
  <c r="P25" i="32"/>
  <c r="Q25" i="32"/>
  <c r="R25" i="32"/>
  <c r="B26" i="32"/>
  <c r="C26" i="32"/>
  <c r="D26" i="32"/>
  <c r="E26" i="32"/>
  <c r="F26" i="32"/>
  <c r="G26" i="32"/>
  <c r="H26" i="32"/>
  <c r="I26" i="32"/>
  <c r="J26" i="32"/>
  <c r="K26" i="32"/>
  <c r="L26" i="32"/>
  <c r="M26" i="32"/>
  <c r="N26" i="32"/>
  <c r="O26" i="32"/>
  <c r="P26" i="32"/>
  <c r="Q26" i="32"/>
  <c r="R26" i="32"/>
  <c r="B27" i="32"/>
  <c r="C27" i="32"/>
  <c r="D27" i="32"/>
  <c r="E27" i="32"/>
  <c r="F27" i="32"/>
  <c r="G27" i="32"/>
  <c r="H27" i="32"/>
  <c r="I27" i="32"/>
  <c r="J27" i="32"/>
  <c r="K27" i="32"/>
  <c r="L27" i="32"/>
  <c r="M27" i="32"/>
  <c r="N27" i="32"/>
  <c r="O27" i="32"/>
  <c r="P27" i="32"/>
  <c r="Q27" i="32"/>
  <c r="R27" i="32"/>
  <c r="B28" i="32"/>
  <c r="C28" i="32"/>
  <c r="D28" i="32"/>
  <c r="E28" i="32"/>
  <c r="F28" i="32"/>
  <c r="G28" i="32"/>
  <c r="H28" i="32"/>
  <c r="I28" i="32"/>
  <c r="J28" i="32"/>
  <c r="K28" i="32"/>
  <c r="L28" i="32"/>
  <c r="M28" i="32"/>
  <c r="N28" i="32"/>
  <c r="O28" i="32"/>
  <c r="P28" i="32"/>
  <c r="Q28" i="32"/>
  <c r="R28" i="32"/>
  <c r="B29" i="32"/>
  <c r="C29" i="32"/>
  <c r="D29" i="32"/>
  <c r="E29" i="32"/>
  <c r="F29" i="32"/>
  <c r="G29" i="32"/>
  <c r="H29" i="32"/>
  <c r="I29" i="32"/>
  <c r="J29" i="32"/>
  <c r="K29" i="32"/>
  <c r="L29" i="32"/>
  <c r="M29" i="32"/>
  <c r="N29" i="32"/>
  <c r="O29" i="32"/>
  <c r="P29" i="32"/>
  <c r="Q29" i="32"/>
  <c r="R29" i="32"/>
  <c r="B30" i="32"/>
  <c r="C30" i="32"/>
  <c r="D30" i="32"/>
  <c r="E30" i="32"/>
  <c r="F30" i="32"/>
  <c r="G30" i="32"/>
  <c r="H30" i="32"/>
  <c r="I30" i="32"/>
  <c r="J30" i="32"/>
  <c r="K30" i="32"/>
  <c r="L30" i="32"/>
  <c r="M30" i="32"/>
  <c r="N30" i="32"/>
  <c r="O30" i="32"/>
  <c r="P30" i="32"/>
  <c r="Q30" i="32"/>
  <c r="R30" i="32"/>
  <c r="B31" i="32"/>
  <c r="C31" i="32"/>
  <c r="D31" i="32"/>
  <c r="E31" i="32"/>
  <c r="F31" i="32"/>
  <c r="G31" i="32"/>
  <c r="H31" i="32"/>
  <c r="I31" i="32"/>
  <c r="J31" i="32"/>
  <c r="K31" i="32"/>
  <c r="L31" i="32"/>
  <c r="M31" i="32"/>
  <c r="N31" i="32"/>
  <c r="O31" i="32"/>
  <c r="P31" i="32"/>
  <c r="Q31" i="32"/>
  <c r="R31" i="32"/>
  <c r="B32" i="32"/>
  <c r="C32" i="32"/>
  <c r="D32" i="32"/>
  <c r="E32" i="32"/>
  <c r="F32" i="32"/>
  <c r="G32" i="32"/>
  <c r="H32" i="32"/>
  <c r="I32" i="32"/>
  <c r="J32" i="32"/>
  <c r="K32" i="32"/>
  <c r="L32" i="32"/>
  <c r="M32" i="32"/>
  <c r="N32" i="32"/>
  <c r="O32" i="32"/>
  <c r="P32" i="32"/>
  <c r="Q32" i="32"/>
  <c r="R32" i="32"/>
  <c r="B33" i="32"/>
  <c r="C33" i="32"/>
  <c r="D33" i="32"/>
  <c r="E33" i="32"/>
  <c r="F33" i="32"/>
  <c r="G33" i="32"/>
  <c r="H33" i="32"/>
  <c r="I33" i="32"/>
  <c r="J33" i="32"/>
  <c r="K33" i="32"/>
  <c r="L33" i="32"/>
  <c r="M33" i="32"/>
  <c r="N33" i="32"/>
  <c r="O33" i="32"/>
  <c r="P33" i="32"/>
  <c r="Q33" i="32"/>
  <c r="R33" i="32"/>
  <c r="B34" i="32"/>
  <c r="C34" i="32"/>
  <c r="D34" i="32"/>
  <c r="E34" i="32"/>
  <c r="F34" i="32"/>
  <c r="G34" i="32"/>
  <c r="H34" i="32"/>
  <c r="I34" i="32"/>
  <c r="J34" i="32"/>
  <c r="K34" i="32"/>
  <c r="L34" i="32"/>
  <c r="M34" i="32"/>
  <c r="N34" i="32"/>
  <c r="O34" i="32"/>
  <c r="P34" i="32"/>
  <c r="Q34" i="32"/>
  <c r="R34" i="32"/>
  <c r="B35" i="32"/>
  <c r="C35" i="32"/>
  <c r="D35" i="32"/>
  <c r="E35" i="32"/>
  <c r="F35" i="32"/>
  <c r="G35" i="32"/>
  <c r="H35" i="32"/>
  <c r="I35" i="32"/>
  <c r="J35" i="32"/>
  <c r="K35" i="32"/>
  <c r="L35" i="32"/>
  <c r="M35" i="32"/>
  <c r="N35" i="32"/>
  <c r="O35" i="32"/>
  <c r="P35" i="32"/>
  <c r="Q35" i="32"/>
  <c r="R35" i="32"/>
  <c r="B36" i="32"/>
  <c r="C36" i="32"/>
  <c r="D36" i="32"/>
  <c r="E36" i="32"/>
  <c r="F36" i="32"/>
  <c r="G36" i="32"/>
  <c r="H36" i="32"/>
  <c r="I36" i="32"/>
  <c r="J36" i="32"/>
  <c r="K36" i="32"/>
  <c r="L36" i="32"/>
  <c r="M36" i="32"/>
  <c r="N36" i="32"/>
  <c r="O36" i="32"/>
  <c r="P36" i="32"/>
  <c r="Q36" i="32"/>
  <c r="R36" i="32"/>
  <c r="B37" i="32"/>
  <c r="C37" i="32"/>
  <c r="D37" i="32"/>
  <c r="E37" i="32"/>
  <c r="F37" i="32"/>
  <c r="G37" i="32"/>
  <c r="H37" i="32"/>
  <c r="I37" i="32"/>
  <c r="J37" i="32"/>
  <c r="K37" i="32"/>
  <c r="L37" i="32"/>
  <c r="M37" i="32"/>
  <c r="N37" i="32"/>
  <c r="O37" i="32"/>
  <c r="P37" i="32"/>
  <c r="Q37" i="32"/>
  <c r="R37" i="32"/>
  <c r="B38" i="32"/>
  <c r="C38" i="32"/>
  <c r="D38" i="32"/>
  <c r="E38" i="32"/>
  <c r="F38" i="32"/>
  <c r="G38" i="32"/>
  <c r="H38" i="32"/>
  <c r="I38" i="32"/>
  <c r="J38" i="32"/>
  <c r="K38" i="32"/>
  <c r="L38" i="32"/>
  <c r="M38" i="32"/>
  <c r="N38" i="32"/>
  <c r="O38" i="32"/>
  <c r="P38" i="32"/>
  <c r="Q38" i="32"/>
  <c r="R38" i="32"/>
  <c r="B39" i="32"/>
  <c r="C39" i="32"/>
  <c r="D39" i="32"/>
  <c r="E39" i="32"/>
  <c r="F39" i="32"/>
  <c r="G39" i="32"/>
  <c r="H39" i="32"/>
  <c r="I39" i="32"/>
  <c r="J39" i="32"/>
  <c r="K39" i="32"/>
  <c r="L39" i="32"/>
  <c r="M39" i="32"/>
  <c r="N39" i="32"/>
  <c r="O39" i="32"/>
  <c r="P39" i="32"/>
  <c r="Q39" i="32"/>
  <c r="R39" i="32"/>
  <c r="B40" i="32"/>
  <c r="C40" i="32"/>
  <c r="D40" i="32"/>
  <c r="E40" i="32"/>
  <c r="F40" i="32"/>
  <c r="G40" i="32"/>
  <c r="H40" i="32"/>
  <c r="I40" i="32"/>
  <c r="J40" i="32"/>
  <c r="K40" i="32"/>
  <c r="L40" i="32"/>
  <c r="M40" i="32"/>
  <c r="N40" i="32"/>
  <c r="O40" i="32"/>
  <c r="P40" i="32"/>
  <c r="Q40" i="32"/>
  <c r="R40" i="32"/>
  <c r="B41" i="32"/>
  <c r="C41" i="32"/>
  <c r="D41" i="32"/>
  <c r="E41" i="32"/>
  <c r="F41" i="32"/>
  <c r="G41" i="32"/>
  <c r="H41" i="32"/>
  <c r="I41" i="32"/>
  <c r="J41" i="32"/>
  <c r="K41" i="32"/>
  <c r="L41" i="32"/>
  <c r="M41" i="32"/>
  <c r="N41" i="32"/>
  <c r="O41" i="32"/>
  <c r="P41" i="32"/>
  <c r="Q41" i="32"/>
  <c r="R41" i="32"/>
  <c r="B42" i="32"/>
  <c r="C42" i="32"/>
  <c r="D42" i="32"/>
  <c r="E42" i="32"/>
  <c r="F42" i="32"/>
  <c r="G42" i="32"/>
  <c r="H42" i="32"/>
  <c r="I42" i="32"/>
  <c r="J42" i="32"/>
  <c r="K42" i="32"/>
  <c r="L42" i="32"/>
  <c r="M42" i="32"/>
  <c r="N42" i="32"/>
  <c r="O42" i="32"/>
  <c r="P42" i="32"/>
  <c r="Q42" i="32"/>
  <c r="R42" i="32"/>
  <c r="B43" i="32"/>
  <c r="C43" i="32"/>
  <c r="D43" i="32"/>
  <c r="E43" i="32"/>
  <c r="F43" i="32"/>
  <c r="G43" i="32"/>
  <c r="H43" i="32"/>
  <c r="I43" i="32"/>
  <c r="J43" i="32"/>
  <c r="K43" i="32"/>
  <c r="L43" i="32"/>
  <c r="M43" i="32"/>
  <c r="N43" i="32"/>
  <c r="O43" i="32"/>
  <c r="P43" i="32"/>
  <c r="Q43" i="32"/>
  <c r="R43" i="32"/>
  <c r="B44" i="32"/>
  <c r="C44" i="32"/>
  <c r="D44" i="32"/>
  <c r="E44" i="32"/>
  <c r="F44" i="32"/>
  <c r="G44" i="32"/>
  <c r="H44" i="32"/>
  <c r="I44" i="32"/>
  <c r="J44" i="32"/>
  <c r="K44" i="32"/>
  <c r="L44" i="32"/>
  <c r="M44" i="32"/>
  <c r="N44" i="32"/>
  <c r="O44" i="32"/>
  <c r="P44" i="32"/>
  <c r="Q44" i="32"/>
  <c r="R44" i="32"/>
  <c r="B45" i="32"/>
  <c r="C45" i="32"/>
  <c r="D45" i="32"/>
  <c r="E45" i="32"/>
  <c r="F45" i="32"/>
  <c r="G45" i="32"/>
  <c r="H45" i="32"/>
  <c r="I45" i="32"/>
  <c r="J45" i="32"/>
  <c r="K45" i="32"/>
  <c r="L45" i="32"/>
  <c r="M45" i="32"/>
  <c r="N45" i="32"/>
  <c r="O45" i="32"/>
  <c r="P45" i="32"/>
  <c r="Q45" i="32"/>
  <c r="R45" i="32"/>
  <c r="B46" i="32"/>
  <c r="C46" i="32"/>
  <c r="D46" i="32"/>
  <c r="E46" i="32"/>
  <c r="F46" i="32"/>
  <c r="G46" i="32"/>
  <c r="H46" i="32"/>
  <c r="I46" i="32"/>
  <c r="J46" i="32"/>
  <c r="K46" i="32"/>
  <c r="L46" i="32"/>
  <c r="M46" i="32"/>
  <c r="N46" i="32"/>
  <c r="O46" i="32"/>
  <c r="P46" i="32"/>
  <c r="Q46" i="32"/>
  <c r="R46" i="32"/>
  <c r="B47" i="32"/>
  <c r="C47" i="32"/>
  <c r="D47" i="32"/>
  <c r="E47" i="32"/>
  <c r="F47" i="32"/>
  <c r="G47" i="32"/>
  <c r="H47" i="32"/>
  <c r="I47" i="32"/>
  <c r="J47" i="32"/>
  <c r="K47" i="32"/>
  <c r="L47" i="32"/>
  <c r="M47" i="32"/>
  <c r="N47" i="32"/>
  <c r="O47" i="32"/>
  <c r="P47" i="32"/>
  <c r="Q47" i="32"/>
  <c r="R47" i="32"/>
  <c r="B48" i="32"/>
  <c r="C48" i="32"/>
  <c r="D48" i="32"/>
  <c r="E48" i="32"/>
  <c r="F48" i="32"/>
  <c r="G48" i="32"/>
  <c r="H48" i="32"/>
  <c r="I48" i="32"/>
  <c r="J48" i="32"/>
  <c r="K48" i="32"/>
  <c r="L48" i="32"/>
  <c r="M48" i="32"/>
  <c r="N48" i="32"/>
  <c r="O48" i="32"/>
  <c r="P48" i="32"/>
  <c r="Q48" i="32"/>
  <c r="R48" i="32"/>
  <c r="B49" i="32"/>
  <c r="C49" i="32"/>
  <c r="D49" i="32"/>
  <c r="E49" i="32"/>
  <c r="F49" i="32"/>
  <c r="G49" i="32"/>
  <c r="H49" i="32"/>
  <c r="I49" i="32"/>
  <c r="J49" i="32"/>
  <c r="K49" i="32"/>
  <c r="L49" i="32"/>
  <c r="M49" i="32"/>
  <c r="N49" i="32"/>
  <c r="O49" i="32"/>
  <c r="P49" i="32"/>
  <c r="Q49" i="32"/>
  <c r="R49" i="32"/>
  <c r="B50" i="32"/>
  <c r="C50" i="32"/>
  <c r="D50" i="32"/>
  <c r="E50" i="32"/>
  <c r="F50" i="32"/>
  <c r="G50" i="32"/>
  <c r="H50" i="32"/>
  <c r="I50" i="32"/>
  <c r="J50" i="32"/>
  <c r="K50" i="32"/>
  <c r="L50" i="32"/>
  <c r="M50" i="32"/>
  <c r="N50" i="32"/>
  <c r="O50" i="32"/>
  <c r="P50" i="32"/>
  <c r="Q50" i="32"/>
  <c r="R50" i="32"/>
  <c r="B51" i="32"/>
  <c r="C51" i="32"/>
  <c r="D51" i="32"/>
  <c r="E51" i="32"/>
  <c r="F51" i="32"/>
  <c r="G51" i="32"/>
  <c r="H51" i="32"/>
  <c r="I51" i="32"/>
  <c r="J51" i="32"/>
  <c r="K51" i="32"/>
  <c r="L51" i="32"/>
  <c r="M51" i="32"/>
  <c r="N51" i="32"/>
  <c r="O51" i="32"/>
  <c r="P51" i="32"/>
  <c r="Q51" i="32"/>
  <c r="R51" i="32"/>
  <c r="B52" i="32"/>
  <c r="C52" i="32"/>
  <c r="D52" i="32"/>
  <c r="E52" i="32"/>
  <c r="F52" i="32"/>
  <c r="G52" i="32"/>
  <c r="H52" i="32"/>
  <c r="I52" i="32"/>
  <c r="J52" i="32"/>
  <c r="K52" i="32"/>
  <c r="L52" i="32"/>
  <c r="M52" i="32"/>
  <c r="N52" i="32"/>
  <c r="O52" i="32"/>
  <c r="P52" i="32"/>
  <c r="Q52" i="32"/>
  <c r="R52" i="32"/>
  <c r="B53" i="32"/>
  <c r="C53" i="32"/>
  <c r="D53" i="32"/>
  <c r="E53" i="32"/>
  <c r="F53" i="32"/>
  <c r="G53" i="32"/>
  <c r="H53" i="32"/>
  <c r="I53" i="32"/>
  <c r="J53" i="32"/>
  <c r="K53" i="32"/>
  <c r="L53" i="32"/>
  <c r="M53" i="32"/>
  <c r="N53" i="32"/>
  <c r="O53" i="32"/>
  <c r="P53" i="32"/>
  <c r="Q53" i="32"/>
  <c r="R53" i="32"/>
  <c r="B54" i="32"/>
  <c r="C54" i="32"/>
  <c r="D54" i="32"/>
  <c r="E54" i="32"/>
  <c r="F54" i="32"/>
  <c r="G54" i="32"/>
  <c r="H54" i="32"/>
  <c r="I54" i="32"/>
  <c r="J54" i="32"/>
  <c r="K54" i="32"/>
  <c r="L54" i="32"/>
  <c r="M54" i="32"/>
  <c r="N54" i="32"/>
  <c r="O54" i="32"/>
  <c r="P54" i="32"/>
  <c r="Q54" i="32"/>
  <c r="R54" i="32"/>
  <c r="B55" i="32"/>
  <c r="C55" i="32"/>
  <c r="D55" i="32"/>
  <c r="E55" i="32"/>
  <c r="F55" i="32"/>
  <c r="G55" i="32"/>
  <c r="H55" i="32"/>
  <c r="I55" i="32"/>
  <c r="J55" i="32"/>
  <c r="K55" i="32"/>
  <c r="L55" i="32"/>
  <c r="M55" i="32"/>
  <c r="N55" i="32"/>
  <c r="O55" i="32"/>
  <c r="P55" i="32"/>
  <c r="Q55" i="32"/>
  <c r="R55" i="32"/>
  <c r="B56" i="32"/>
  <c r="C56" i="32"/>
  <c r="D56" i="32"/>
  <c r="E56" i="32"/>
  <c r="F56" i="32"/>
  <c r="G56" i="32"/>
  <c r="H56" i="32"/>
  <c r="I56" i="32"/>
  <c r="J56" i="32"/>
  <c r="K56" i="32"/>
  <c r="L56" i="32"/>
  <c r="M56" i="32"/>
  <c r="N56" i="32"/>
  <c r="O56" i="32"/>
  <c r="P56" i="32"/>
  <c r="Q56" i="32"/>
  <c r="R56" i="32"/>
  <c r="B57" i="32"/>
  <c r="C57" i="32"/>
  <c r="D57" i="32"/>
  <c r="E57" i="32"/>
  <c r="F57" i="32"/>
  <c r="G57" i="32"/>
  <c r="H57" i="32"/>
  <c r="I57" i="32"/>
  <c r="J57" i="32"/>
  <c r="K57" i="32"/>
  <c r="L57" i="32"/>
  <c r="M57" i="32"/>
  <c r="N57" i="32"/>
  <c r="O57" i="32"/>
  <c r="P57" i="32"/>
  <c r="Q57" i="32"/>
  <c r="R57" i="32"/>
  <c r="B58" i="32"/>
  <c r="C58" i="32"/>
  <c r="D58" i="32"/>
  <c r="E58" i="32"/>
  <c r="F58" i="32"/>
  <c r="G58" i="32"/>
  <c r="H58" i="32"/>
  <c r="I58" i="32"/>
  <c r="J58" i="32"/>
  <c r="K58" i="32"/>
  <c r="L58" i="32"/>
  <c r="M58" i="32"/>
  <c r="N58" i="32"/>
  <c r="O58" i="32"/>
  <c r="P58" i="32"/>
  <c r="Q58" i="32"/>
  <c r="R58" i="32"/>
  <c r="B59" i="32"/>
  <c r="C59" i="32"/>
  <c r="D59" i="32"/>
  <c r="E59" i="32"/>
  <c r="F59" i="32"/>
  <c r="G59" i="32"/>
  <c r="H59" i="32"/>
  <c r="I59" i="32"/>
  <c r="J59" i="32"/>
  <c r="K59" i="32"/>
  <c r="L59" i="32"/>
  <c r="M59" i="32"/>
  <c r="N59" i="32"/>
  <c r="O59" i="32"/>
  <c r="P59" i="32"/>
  <c r="Q59" i="32"/>
  <c r="R59" i="32"/>
  <c r="B60" i="32"/>
  <c r="C60" i="32"/>
  <c r="D60" i="32"/>
  <c r="E60" i="32"/>
  <c r="F60" i="32"/>
  <c r="G60" i="32"/>
  <c r="H60" i="32"/>
  <c r="I60" i="32"/>
  <c r="J60" i="32"/>
  <c r="K60" i="32"/>
  <c r="L60" i="32"/>
  <c r="M60" i="32"/>
  <c r="N60" i="32"/>
  <c r="O60" i="32"/>
  <c r="P60" i="32"/>
  <c r="Q60" i="32"/>
  <c r="R60" i="32"/>
  <c r="B61" i="32"/>
  <c r="C61" i="32"/>
  <c r="D61" i="32"/>
  <c r="E61" i="32"/>
  <c r="F61" i="32"/>
  <c r="G61" i="32"/>
  <c r="H61" i="32"/>
  <c r="I61" i="32"/>
  <c r="J61" i="32"/>
  <c r="K61" i="32"/>
  <c r="L61" i="32"/>
  <c r="M61" i="32"/>
  <c r="N61" i="32"/>
  <c r="O61" i="32"/>
  <c r="P61" i="32"/>
  <c r="Q61" i="32"/>
  <c r="R61" i="32"/>
  <c r="B62" i="32"/>
  <c r="C62" i="32"/>
  <c r="D62" i="32"/>
  <c r="E62" i="32"/>
  <c r="F62" i="32"/>
  <c r="G62" i="32"/>
  <c r="H62" i="32"/>
  <c r="I62" i="32"/>
  <c r="J62" i="32"/>
  <c r="K62" i="32"/>
  <c r="L62" i="32"/>
  <c r="M62" i="32"/>
  <c r="N62" i="32"/>
  <c r="O62" i="32"/>
  <c r="P62" i="32"/>
  <c r="Q62" i="32"/>
  <c r="R62" i="32"/>
  <c r="B63" i="32"/>
  <c r="C63" i="32"/>
  <c r="D63" i="32"/>
  <c r="E63" i="32"/>
  <c r="F63" i="32"/>
  <c r="G63" i="32"/>
  <c r="H63" i="32"/>
  <c r="I63" i="32"/>
  <c r="J63" i="32"/>
  <c r="K63" i="32"/>
  <c r="L63" i="32"/>
  <c r="M63" i="32"/>
  <c r="N63" i="32"/>
  <c r="O63" i="32"/>
  <c r="P63" i="32"/>
  <c r="Q63" i="32"/>
  <c r="R63" i="32"/>
  <c r="B64" i="32"/>
  <c r="C64" i="32"/>
  <c r="D64" i="32"/>
  <c r="E64" i="32"/>
  <c r="F64" i="32"/>
  <c r="G64" i="32"/>
  <c r="H64" i="32"/>
  <c r="I64" i="32"/>
  <c r="J64" i="32"/>
  <c r="K64" i="32"/>
  <c r="L64" i="32"/>
  <c r="M64" i="32"/>
  <c r="N64" i="32"/>
  <c r="O64" i="32"/>
  <c r="P64" i="32"/>
  <c r="Q64" i="32"/>
  <c r="R64" i="32"/>
  <c r="B65" i="32"/>
  <c r="C65" i="32"/>
  <c r="D65" i="32"/>
  <c r="E65" i="32"/>
  <c r="F65" i="32"/>
  <c r="G65" i="32"/>
  <c r="H65" i="32"/>
  <c r="I65" i="32"/>
  <c r="J65" i="32"/>
  <c r="K65" i="32"/>
  <c r="L65" i="32"/>
  <c r="M65" i="32"/>
  <c r="N65" i="32"/>
  <c r="O65" i="32"/>
  <c r="P65" i="32"/>
  <c r="Q65" i="32"/>
  <c r="R65" i="32"/>
  <c r="B66" i="32"/>
  <c r="C66" i="32"/>
  <c r="D66" i="32"/>
  <c r="E66" i="32"/>
  <c r="F66" i="32"/>
  <c r="G66" i="32"/>
  <c r="H66" i="32"/>
  <c r="I66" i="32"/>
  <c r="J66" i="32"/>
  <c r="K66" i="32"/>
  <c r="L66" i="32"/>
  <c r="M66" i="32"/>
  <c r="N66" i="32"/>
  <c r="O66" i="32"/>
  <c r="P66" i="32"/>
  <c r="Q66" i="32"/>
  <c r="R66" i="32"/>
  <c r="B67" i="32"/>
  <c r="C67" i="32"/>
  <c r="D67" i="32"/>
  <c r="E67" i="32"/>
  <c r="F67" i="32"/>
  <c r="G67" i="32"/>
  <c r="H67" i="32"/>
  <c r="I67" i="32"/>
  <c r="J67" i="32"/>
  <c r="K67" i="32"/>
  <c r="L67" i="32"/>
  <c r="M67" i="32"/>
  <c r="N67" i="32"/>
  <c r="O67" i="32"/>
  <c r="P67" i="32"/>
  <c r="Q67" i="32"/>
  <c r="R67" i="32"/>
  <c r="B68" i="32"/>
  <c r="C68" i="32"/>
  <c r="D68" i="32"/>
  <c r="E68" i="32"/>
  <c r="F68" i="32"/>
  <c r="G68" i="32"/>
  <c r="H68" i="32"/>
  <c r="I68" i="32"/>
  <c r="J68" i="32"/>
  <c r="K68" i="32"/>
  <c r="L68" i="32"/>
  <c r="M68" i="32"/>
  <c r="N68" i="32"/>
  <c r="O68" i="32"/>
  <c r="P68" i="32"/>
  <c r="Q68" i="32"/>
  <c r="R68" i="32"/>
  <c r="B69" i="32"/>
  <c r="C69" i="32"/>
  <c r="D69" i="32"/>
  <c r="E69" i="32"/>
  <c r="F69" i="32"/>
  <c r="G69" i="32"/>
  <c r="H69" i="32"/>
  <c r="I69" i="32"/>
  <c r="J69" i="32"/>
  <c r="K69" i="32"/>
  <c r="L69" i="32"/>
  <c r="M69" i="32"/>
  <c r="N69" i="32"/>
  <c r="O69" i="32"/>
  <c r="P69" i="32"/>
  <c r="Q69" i="32"/>
  <c r="R69" i="32"/>
  <c r="B70" i="32"/>
  <c r="C70" i="32"/>
  <c r="D70" i="32"/>
  <c r="E70" i="32"/>
  <c r="F70" i="32"/>
  <c r="G70" i="32"/>
  <c r="H70" i="32"/>
  <c r="I70" i="32"/>
  <c r="J70" i="32"/>
  <c r="K70" i="32"/>
  <c r="L70" i="32"/>
  <c r="M70" i="32"/>
  <c r="N70" i="32"/>
  <c r="O70" i="32"/>
  <c r="P70" i="32"/>
  <c r="Q70" i="32"/>
  <c r="R70" i="32"/>
  <c r="B71" i="32"/>
  <c r="C71" i="32"/>
  <c r="D71" i="32"/>
  <c r="E71" i="32"/>
  <c r="F71" i="32"/>
  <c r="G71" i="32"/>
  <c r="H71" i="32"/>
  <c r="I71" i="32"/>
  <c r="J71" i="32"/>
  <c r="K71" i="32"/>
  <c r="L71" i="32"/>
  <c r="M71" i="32"/>
  <c r="N71" i="32"/>
  <c r="O71" i="32"/>
  <c r="P71" i="32"/>
  <c r="Q71" i="32"/>
  <c r="R71" i="32"/>
  <c r="B72" i="32"/>
  <c r="C72" i="32"/>
  <c r="D72" i="32"/>
  <c r="E72" i="32"/>
  <c r="F72" i="32"/>
  <c r="G72" i="32"/>
  <c r="H72" i="32"/>
  <c r="I72" i="32"/>
  <c r="J72" i="32"/>
  <c r="K72" i="32"/>
  <c r="L72" i="32"/>
  <c r="M72" i="32"/>
  <c r="N72" i="32"/>
  <c r="O72" i="32"/>
  <c r="P72" i="32"/>
  <c r="Q72" i="32"/>
  <c r="R72" i="32"/>
  <c r="B73" i="32"/>
  <c r="C73" i="32"/>
  <c r="D73" i="32"/>
  <c r="E73" i="32"/>
  <c r="F73" i="32"/>
  <c r="G73" i="32"/>
  <c r="H73" i="32"/>
  <c r="I73" i="32"/>
  <c r="J73" i="32"/>
  <c r="K73" i="32"/>
  <c r="L73" i="32"/>
  <c r="M73" i="32"/>
  <c r="N73" i="32"/>
  <c r="O73" i="32"/>
  <c r="P73" i="32"/>
  <c r="Q73" i="32"/>
  <c r="R73" i="32"/>
  <c r="B74" i="32"/>
  <c r="C74" i="32"/>
  <c r="D74" i="32"/>
  <c r="E74" i="32"/>
  <c r="F74" i="32"/>
  <c r="G74" i="32"/>
  <c r="H74" i="32"/>
  <c r="I74" i="32"/>
  <c r="J74" i="32"/>
  <c r="K74" i="32"/>
  <c r="L74" i="32"/>
  <c r="M74" i="32"/>
  <c r="N74" i="32"/>
  <c r="O74" i="32"/>
  <c r="P74" i="32"/>
  <c r="Q74" i="32"/>
  <c r="R74" i="32"/>
  <c r="B75" i="32"/>
  <c r="C75" i="32"/>
  <c r="D75" i="32"/>
  <c r="E75" i="32"/>
  <c r="F75" i="32"/>
  <c r="G75" i="32"/>
  <c r="H75" i="32"/>
  <c r="I75" i="32"/>
  <c r="J75" i="32"/>
  <c r="K75" i="32"/>
  <c r="L75" i="32"/>
  <c r="M75" i="32"/>
  <c r="N75" i="32"/>
  <c r="O75" i="32"/>
  <c r="P75" i="32"/>
  <c r="Q75" i="32"/>
  <c r="R75" i="32"/>
  <c r="B76" i="32"/>
  <c r="C76" i="32"/>
  <c r="D76" i="32"/>
  <c r="E76" i="32"/>
  <c r="F76" i="32"/>
  <c r="G76" i="32"/>
  <c r="H76" i="32"/>
  <c r="I76" i="32"/>
  <c r="J76" i="32"/>
  <c r="K76" i="32"/>
  <c r="L76" i="32"/>
  <c r="M76" i="32"/>
  <c r="N76" i="32"/>
  <c r="O76" i="32"/>
  <c r="P76" i="32"/>
  <c r="Q76" i="32"/>
  <c r="R76" i="32"/>
  <c r="B77" i="32"/>
  <c r="C77" i="32"/>
  <c r="D77" i="32"/>
  <c r="E77" i="32"/>
  <c r="F77" i="32"/>
  <c r="G77" i="32"/>
  <c r="H77" i="32"/>
  <c r="I77" i="32"/>
  <c r="J77" i="32"/>
  <c r="K77" i="32"/>
  <c r="L77" i="32"/>
  <c r="M77" i="32"/>
  <c r="N77" i="32"/>
  <c r="O77" i="32"/>
  <c r="P77" i="32"/>
  <c r="Q77" i="32"/>
  <c r="R77" i="32"/>
  <c r="B78" i="32"/>
  <c r="C78" i="32"/>
  <c r="D78" i="32"/>
  <c r="E78" i="32"/>
  <c r="F78" i="32"/>
  <c r="G78" i="32"/>
  <c r="H78" i="32"/>
  <c r="I78" i="32"/>
  <c r="J78" i="32"/>
  <c r="K78" i="32"/>
  <c r="L78" i="32"/>
  <c r="M78" i="32"/>
  <c r="N78" i="32"/>
  <c r="O78" i="32"/>
  <c r="P78" i="32"/>
  <c r="Q78" i="32"/>
  <c r="R78" i="32"/>
  <c r="B79" i="32"/>
  <c r="C79" i="32"/>
  <c r="D79" i="32"/>
  <c r="E79" i="32"/>
  <c r="F79" i="32"/>
  <c r="G79" i="32"/>
  <c r="H79" i="32"/>
  <c r="I79" i="32"/>
  <c r="J79" i="32"/>
  <c r="K79" i="32"/>
  <c r="L79" i="32"/>
  <c r="M79" i="32"/>
  <c r="N79" i="32"/>
  <c r="O79" i="32"/>
  <c r="P79" i="32"/>
  <c r="Q79" i="32"/>
  <c r="R79" i="32"/>
  <c r="B80" i="32"/>
  <c r="C80" i="32"/>
  <c r="D80" i="32"/>
  <c r="E80" i="32"/>
  <c r="F80" i="32"/>
  <c r="G80" i="32"/>
  <c r="H80" i="32"/>
  <c r="I80" i="32"/>
  <c r="J80" i="32"/>
  <c r="K80" i="32"/>
  <c r="L80" i="32"/>
  <c r="M80" i="32"/>
  <c r="N80" i="32"/>
  <c r="O80" i="32"/>
  <c r="P80" i="32"/>
  <c r="Q80" i="32"/>
  <c r="R80" i="32"/>
  <c r="B81" i="32"/>
  <c r="C81" i="32"/>
  <c r="D81" i="32"/>
  <c r="E81" i="32"/>
  <c r="F81" i="32"/>
  <c r="G81" i="32"/>
  <c r="H81" i="32"/>
  <c r="I81" i="32"/>
  <c r="J81" i="32"/>
  <c r="K81" i="32"/>
  <c r="L81" i="32"/>
  <c r="M81" i="32"/>
  <c r="N81" i="32"/>
  <c r="O81" i="32"/>
  <c r="P81" i="32"/>
  <c r="Q81" i="32"/>
  <c r="R81" i="32"/>
  <c r="B82" i="32"/>
  <c r="C82" i="32"/>
  <c r="D82" i="32"/>
  <c r="E82" i="32"/>
  <c r="F82" i="32"/>
  <c r="G82" i="32"/>
  <c r="H82" i="32"/>
  <c r="I82" i="32"/>
  <c r="J82" i="32"/>
  <c r="K82" i="32"/>
  <c r="L82" i="32"/>
  <c r="M82" i="32"/>
  <c r="N82" i="32"/>
  <c r="O82" i="32"/>
  <c r="P82" i="32"/>
  <c r="Q82" i="32"/>
  <c r="R82" i="32"/>
  <c r="B83" i="32"/>
  <c r="C83" i="32"/>
  <c r="D83" i="32"/>
  <c r="E83" i="32"/>
  <c r="F83" i="32"/>
  <c r="G83" i="32"/>
  <c r="H83" i="32"/>
  <c r="I83" i="32"/>
  <c r="J83" i="32"/>
  <c r="K83" i="32"/>
  <c r="L83" i="32"/>
  <c r="M83" i="32"/>
  <c r="N83" i="32"/>
  <c r="O83" i="32"/>
  <c r="P83" i="32"/>
  <c r="Q83" i="32"/>
  <c r="R83" i="32"/>
  <c r="B84" i="32"/>
  <c r="C84" i="32"/>
  <c r="D84" i="32"/>
  <c r="E84" i="32"/>
  <c r="F84" i="32"/>
  <c r="G84" i="32"/>
  <c r="H84" i="32"/>
  <c r="I84" i="32"/>
  <c r="J84" i="32"/>
  <c r="K84" i="32"/>
  <c r="L84" i="32"/>
  <c r="M84" i="32"/>
  <c r="N84" i="32"/>
  <c r="O84" i="32"/>
  <c r="P84" i="32"/>
  <c r="Q84" i="32"/>
  <c r="R84" i="32"/>
  <c r="B85" i="32"/>
  <c r="C85" i="32"/>
  <c r="D85" i="32"/>
  <c r="E85" i="32"/>
  <c r="F85" i="32"/>
  <c r="G85" i="32"/>
  <c r="H85" i="32"/>
  <c r="I85" i="32"/>
  <c r="J85" i="32"/>
  <c r="K85" i="32"/>
  <c r="L85" i="32"/>
  <c r="M85" i="32"/>
  <c r="N85" i="32"/>
  <c r="O85" i="32"/>
  <c r="P85" i="32"/>
  <c r="Q85" i="32"/>
  <c r="R85" i="32"/>
  <c r="B86" i="32"/>
  <c r="C86" i="32"/>
  <c r="D86" i="32"/>
  <c r="E86" i="32"/>
  <c r="F86" i="32"/>
  <c r="G86" i="32"/>
  <c r="H86" i="32"/>
  <c r="I86" i="32"/>
  <c r="J86" i="32"/>
  <c r="K86" i="32"/>
  <c r="L86" i="32"/>
  <c r="M86" i="32"/>
  <c r="N86" i="32"/>
  <c r="O86" i="32"/>
  <c r="P86" i="32"/>
  <c r="Q86" i="32"/>
  <c r="R86" i="32"/>
  <c r="B87" i="32"/>
  <c r="C87" i="32"/>
  <c r="D87" i="32"/>
  <c r="E87" i="32"/>
  <c r="F87" i="32"/>
  <c r="G87" i="32"/>
  <c r="H87" i="32"/>
  <c r="I87" i="32"/>
  <c r="J87" i="32"/>
  <c r="K87" i="32"/>
  <c r="L87" i="32"/>
  <c r="M87" i="32"/>
  <c r="N87" i="32"/>
  <c r="O87" i="32"/>
  <c r="P87" i="32"/>
  <c r="Q87" i="32"/>
  <c r="R87" i="32"/>
  <c r="B88" i="32"/>
  <c r="C88" i="32"/>
  <c r="D88" i="32"/>
  <c r="E88" i="32"/>
  <c r="F88" i="32"/>
  <c r="G88" i="32"/>
  <c r="H88" i="32"/>
  <c r="I88" i="32"/>
  <c r="J88" i="32"/>
  <c r="K88" i="32"/>
  <c r="L88" i="32"/>
  <c r="M88" i="32"/>
  <c r="N88" i="32"/>
  <c r="O88" i="32"/>
  <c r="P88" i="32"/>
  <c r="Q88" i="32"/>
  <c r="R88" i="32"/>
  <c r="B89" i="32"/>
  <c r="C89" i="32"/>
  <c r="D89" i="32"/>
  <c r="E89" i="32"/>
  <c r="F89" i="32"/>
  <c r="G89" i="32"/>
  <c r="H89" i="32"/>
  <c r="I89" i="32"/>
  <c r="J89" i="32"/>
  <c r="K89" i="32"/>
  <c r="L89" i="32"/>
  <c r="M89" i="32"/>
  <c r="N89" i="32"/>
  <c r="O89" i="32"/>
  <c r="P89" i="32"/>
  <c r="Q89" i="32"/>
  <c r="R89" i="32"/>
  <c r="B90" i="32"/>
  <c r="C90" i="32"/>
  <c r="D90" i="32"/>
  <c r="E90" i="32"/>
  <c r="F90" i="32"/>
  <c r="G90" i="32"/>
  <c r="H90" i="32"/>
  <c r="I90" i="32"/>
  <c r="J90" i="32"/>
  <c r="K90" i="32"/>
  <c r="L90" i="32"/>
  <c r="M90" i="32"/>
  <c r="N90" i="32"/>
  <c r="O90" i="32"/>
  <c r="P90" i="32"/>
  <c r="Q90" i="32"/>
  <c r="R90" i="32"/>
  <c r="B91" i="32"/>
  <c r="C91" i="32"/>
  <c r="D91" i="32"/>
  <c r="E91" i="32"/>
  <c r="F91" i="32"/>
  <c r="G91" i="32"/>
  <c r="H91" i="32"/>
  <c r="I91" i="32"/>
  <c r="J91" i="32"/>
  <c r="K91" i="32"/>
  <c r="L91" i="32"/>
  <c r="M91" i="32"/>
  <c r="N91" i="32"/>
  <c r="O91" i="32"/>
  <c r="P91" i="32"/>
  <c r="Q91" i="32"/>
  <c r="R91" i="32"/>
  <c r="B92" i="32"/>
  <c r="C92" i="32"/>
  <c r="D92" i="32"/>
  <c r="E92" i="32"/>
  <c r="F92" i="32"/>
  <c r="G92" i="32"/>
  <c r="H92" i="32"/>
  <c r="I92" i="32"/>
  <c r="J92" i="32"/>
  <c r="K92" i="32"/>
  <c r="L92" i="32"/>
  <c r="M92" i="32"/>
  <c r="N92" i="32"/>
  <c r="O92" i="32"/>
  <c r="P92" i="32"/>
  <c r="Q92" i="32"/>
  <c r="R92" i="32"/>
  <c r="B93" i="32"/>
  <c r="C93" i="32"/>
  <c r="D93" i="32"/>
  <c r="E93" i="32"/>
  <c r="F93" i="32"/>
  <c r="G93" i="32"/>
  <c r="H93" i="32"/>
  <c r="I93" i="32"/>
  <c r="J93" i="32"/>
  <c r="K93" i="32"/>
  <c r="L93" i="32"/>
  <c r="M93" i="32"/>
  <c r="N93" i="32"/>
  <c r="O93" i="32"/>
  <c r="P93" i="32"/>
  <c r="Q93" i="32"/>
  <c r="R93" i="32"/>
  <c r="B94" i="32"/>
  <c r="C94" i="32"/>
  <c r="D94" i="32"/>
  <c r="E94" i="32"/>
  <c r="F94" i="32"/>
  <c r="G94" i="32"/>
  <c r="H94" i="32"/>
  <c r="I94" i="32"/>
  <c r="J94" i="32"/>
  <c r="K94" i="32"/>
  <c r="L94" i="32"/>
  <c r="M94" i="32"/>
  <c r="N94" i="32"/>
  <c r="O94" i="32"/>
  <c r="P94" i="32"/>
  <c r="Q94" i="32"/>
  <c r="R94" i="32"/>
  <c r="B95" i="32"/>
  <c r="C95" i="32"/>
  <c r="D95" i="32"/>
  <c r="E95" i="32"/>
  <c r="F95" i="32"/>
  <c r="G95" i="32"/>
  <c r="H95" i="32"/>
  <c r="I95" i="32"/>
  <c r="J95" i="32"/>
  <c r="K95" i="32"/>
  <c r="L95" i="32"/>
  <c r="M95" i="32"/>
  <c r="N95" i="32"/>
  <c r="O95" i="32"/>
  <c r="P95" i="32"/>
  <c r="Q95" i="32"/>
  <c r="R95" i="32"/>
  <c r="B96" i="32"/>
  <c r="C96" i="32"/>
  <c r="D96" i="32"/>
  <c r="E96" i="32"/>
  <c r="F96" i="32"/>
  <c r="G96" i="32"/>
  <c r="H96" i="32"/>
  <c r="I96" i="32"/>
  <c r="J96" i="32"/>
  <c r="K96" i="32"/>
  <c r="L96" i="32"/>
  <c r="M96" i="32"/>
  <c r="N96" i="32"/>
  <c r="O96" i="32"/>
  <c r="P96" i="32"/>
  <c r="Q96" i="32"/>
  <c r="R96" i="32"/>
  <c r="B97" i="32"/>
  <c r="C97" i="32"/>
  <c r="D97" i="32"/>
  <c r="E97" i="32"/>
  <c r="F97" i="32"/>
  <c r="G97" i="32"/>
  <c r="H97" i="32"/>
  <c r="I97" i="32"/>
  <c r="J97" i="32"/>
  <c r="K97" i="32"/>
  <c r="L97" i="32"/>
  <c r="M97" i="32"/>
  <c r="N97" i="32"/>
  <c r="O97" i="32"/>
  <c r="P97" i="32"/>
  <c r="Q97" i="32"/>
  <c r="R97" i="32"/>
  <c r="B98" i="32"/>
  <c r="C98" i="32"/>
  <c r="D98" i="32"/>
  <c r="E98" i="32"/>
  <c r="F98" i="32"/>
  <c r="G98" i="32"/>
  <c r="H98" i="32"/>
  <c r="I98" i="32"/>
  <c r="J98" i="32"/>
  <c r="K98" i="32"/>
  <c r="L98" i="32"/>
  <c r="M98" i="32"/>
  <c r="N98" i="32"/>
  <c r="O98" i="32"/>
  <c r="P98" i="32"/>
  <c r="Q98" i="32"/>
  <c r="R98" i="32"/>
  <c r="B99" i="32"/>
  <c r="C99" i="32"/>
  <c r="D99" i="32"/>
  <c r="E99" i="32"/>
  <c r="F99" i="32"/>
  <c r="G99" i="32"/>
  <c r="H99" i="32"/>
  <c r="I99" i="32"/>
  <c r="J99" i="32"/>
  <c r="K99" i="32"/>
  <c r="L99" i="32"/>
  <c r="M99" i="32"/>
  <c r="N99" i="32"/>
  <c r="O99" i="32"/>
  <c r="P99" i="32"/>
  <c r="Q99" i="32"/>
  <c r="R99" i="32"/>
  <c r="B100" i="32"/>
  <c r="C100" i="32"/>
  <c r="D100" i="32"/>
  <c r="E100" i="32"/>
  <c r="F100" i="32"/>
  <c r="G100" i="32"/>
  <c r="H100" i="32"/>
  <c r="I100" i="32"/>
  <c r="J100" i="32"/>
  <c r="K100" i="32"/>
  <c r="L100" i="32"/>
  <c r="M100" i="32"/>
  <c r="N100" i="32"/>
  <c r="O100" i="32"/>
  <c r="P100" i="32"/>
  <c r="Q100" i="32"/>
  <c r="R100" i="32"/>
  <c r="B101" i="32"/>
  <c r="C101" i="32"/>
  <c r="D101" i="32"/>
  <c r="E101" i="32"/>
  <c r="F101" i="32"/>
  <c r="G101" i="32"/>
  <c r="H101" i="32"/>
  <c r="I101" i="32"/>
  <c r="J101" i="32"/>
  <c r="K101" i="32"/>
  <c r="L101" i="32"/>
  <c r="M101" i="32"/>
  <c r="N101" i="32"/>
  <c r="O101" i="32"/>
  <c r="P101" i="32"/>
  <c r="Q101" i="32"/>
  <c r="R101" i="32"/>
  <c r="B102" i="32"/>
  <c r="C102" i="32"/>
  <c r="D102" i="32"/>
  <c r="E102" i="32"/>
  <c r="F102" i="32"/>
  <c r="G102" i="32"/>
  <c r="H102" i="32"/>
  <c r="I102" i="32"/>
  <c r="J102" i="32"/>
  <c r="K102" i="32"/>
  <c r="L102" i="32"/>
  <c r="M102" i="32"/>
  <c r="N102" i="32"/>
  <c r="O102" i="32"/>
  <c r="P102" i="32"/>
  <c r="Q102" i="32"/>
  <c r="R102" i="32"/>
  <c r="B103" i="32"/>
  <c r="C103" i="32"/>
  <c r="D103" i="32"/>
  <c r="E103" i="32"/>
  <c r="F103" i="32"/>
  <c r="G103" i="32"/>
  <c r="H103" i="32"/>
  <c r="I103" i="32"/>
  <c r="J103" i="32"/>
  <c r="K103" i="32"/>
  <c r="L103" i="32"/>
  <c r="M103" i="32"/>
  <c r="N103" i="32"/>
  <c r="O103" i="32"/>
  <c r="P103" i="32"/>
  <c r="Q103" i="32"/>
  <c r="R103" i="32"/>
  <c r="B104" i="32"/>
  <c r="C104" i="32"/>
  <c r="D104" i="32"/>
  <c r="E104" i="32"/>
  <c r="F104" i="32"/>
  <c r="G104" i="32"/>
  <c r="H104" i="32"/>
  <c r="I104" i="32"/>
  <c r="J104" i="32"/>
  <c r="K104" i="32"/>
  <c r="L104" i="32"/>
  <c r="M104" i="32"/>
  <c r="N104" i="32"/>
  <c r="O104" i="32"/>
  <c r="P104" i="32"/>
  <c r="Q104" i="32"/>
  <c r="R104" i="32"/>
  <c r="B105" i="32"/>
  <c r="C105" i="32"/>
  <c r="D105" i="32"/>
  <c r="E105" i="32"/>
  <c r="F105" i="32"/>
  <c r="G105" i="32"/>
  <c r="H105" i="32"/>
  <c r="I105" i="32"/>
  <c r="J105" i="32"/>
  <c r="K105" i="32"/>
  <c r="L105" i="32"/>
  <c r="M105" i="32"/>
  <c r="N105" i="32"/>
  <c r="O105" i="32"/>
  <c r="P105" i="32"/>
  <c r="Q105" i="32"/>
  <c r="R105" i="32"/>
  <c r="B106" i="32"/>
  <c r="C106" i="32"/>
  <c r="D106" i="32"/>
  <c r="E106" i="32"/>
  <c r="F106" i="32"/>
  <c r="G106" i="32"/>
  <c r="H106" i="32"/>
  <c r="I106" i="32"/>
  <c r="J106" i="32"/>
  <c r="K106" i="32"/>
  <c r="L106" i="32"/>
  <c r="M106" i="32"/>
  <c r="N106" i="32"/>
  <c r="O106" i="32"/>
  <c r="P106" i="32"/>
  <c r="Q106" i="32"/>
  <c r="R106" i="32"/>
  <c r="B107" i="32"/>
  <c r="C107" i="32"/>
  <c r="D107" i="32"/>
  <c r="E107" i="32"/>
  <c r="F107" i="32"/>
  <c r="G107" i="32"/>
  <c r="H107" i="32"/>
  <c r="I107" i="32"/>
  <c r="J107" i="32"/>
  <c r="K107" i="32"/>
  <c r="L107" i="32"/>
  <c r="M107" i="32"/>
  <c r="N107" i="32"/>
  <c r="O107" i="32"/>
  <c r="P107" i="32"/>
  <c r="Q107" i="32"/>
  <c r="R107" i="32"/>
  <c r="B108" i="32"/>
  <c r="C108" i="32"/>
  <c r="D108" i="32"/>
  <c r="E108" i="32"/>
  <c r="F108" i="32"/>
  <c r="G108" i="32"/>
  <c r="H108" i="32"/>
  <c r="I108" i="32"/>
  <c r="J108" i="32"/>
  <c r="K108" i="32"/>
  <c r="L108" i="32"/>
  <c r="M108" i="32"/>
  <c r="N108" i="32"/>
  <c r="O108" i="32"/>
  <c r="P108" i="32"/>
  <c r="Q108" i="32"/>
  <c r="R108" i="32"/>
  <c r="B109" i="32"/>
  <c r="C109" i="32"/>
  <c r="D109" i="32"/>
  <c r="E109" i="32"/>
  <c r="F109" i="32"/>
  <c r="G109" i="32"/>
  <c r="H109" i="32"/>
  <c r="I109" i="32"/>
  <c r="J109" i="32"/>
  <c r="K109" i="32"/>
  <c r="L109" i="32"/>
  <c r="M109" i="32"/>
  <c r="N109" i="32"/>
  <c r="O109" i="32"/>
  <c r="P109" i="32"/>
  <c r="Q109" i="32"/>
  <c r="R109" i="32"/>
  <c r="B110" i="32"/>
  <c r="C110" i="32"/>
  <c r="D110" i="32"/>
  <c r="E110" i="32"/>
  <c r="F110" i="32"/>
  <c r="G110" i="32"/>
  <c r="H110" i="32"/>
  <c r="I110" i="32"/>
  <c r="J110" i="32"/>
  <c r="K110" i="32"/>
  <c r="L110" i="32"/>
  <c r="M110" i="32"/>
  <c r="N110" i="32"/>
  <c r="O110" i="32"/>
  <c r="P110" i="32"/>
  <c r="Q110" i="32"/>
  <c r="R110" i="32"/>
  <c r="B111" i="32"/>
  <c r="C111" i="32"/>
  <c r="D111" i="32"/>
  <c r="E111" i="32"/>
  <c r="F111" i="32"/>
  <c r="G111" i="32"/>
  <c r="H111" i="32"/>
  <c r="I111" i="32"/>
  <c r="J111" i="32"/>
  <c r="K111" i="32"/>
  <c r="L111" i="32"/>
  <c r="M111" i="32"/>
  <c r="N111" i="32"/>
  <c r="O111" i="32"/>
  <c r="P111" i="32"/>
  <c r="Q111" i="32"/>
  <c r="R111" i="32"/>
  <c r="B112" i="32"/>
  <c r="C112" i="32"/>
  <c r="D112" i="32"/>
  <c r="E112" i="32"/>
  <c r="F112" i="32"/>
  <c r="G112" i="32"/>
  <c r="H112" i="32"/>
  <c r="I112" i="32"/>
  <c r="J112" i="32"/>
  <c r="K112" i="32"/>
  <c r="L112" i="32"/>
  <c r="M112" i="32"/>
  <c r="N112" i="32"/>
  <c r="O112" i="32"/>
  <c r="P112" i="32"/>
  <c r="Q112" i="32"/>
  <c r="R112" i="32"/>
  <c r="B113" i="32"/>
  <c r="C113" i="32"/>
  <c r="D113" i="32"/>
  <c r="E113" i="32"/>
  <c r="F113" i="32"/>
  <c r="G113" i="32"/>
  <c r="H113" i="32"/>
  <c r="I113" i="32"/>
  <c r="J113" i="32"/>
  <c r="K113" i="32"/>
  <c r="L113" i="32"/>
  <c r="M113" i="32"/>
  <c r="N113" i="32"/>
  <c r="O113" i="32"/>
  <c r="P113" i="32"/>
  <c r="Q113" i="32"/>
  <c r="R113" i="32"/>
  <c r="B114" i="32"/>
  <c r="C114" i="32"/>
  <c r="D114" i="32"/>
  <c r="E114" i="32"/>
  <c r="F114" i="32"/>
  <c r="G114" i="32"/>
  <c r="H114" i="32"/>
  <c r="I114" i="32"/>
  <c r="J114" i="32"/>
  <c r="K114" i="32"/>
  <c r="L114" i="32"/>
  <c r="M114" i="32"/>
  <c r="N114" i="32"/>
  <c r="O114" i="32"/>
  <c r="P114" i="32"/>
  <c r="Q114" i="32"/>
  <c r="R114" i="32"/>
  <c r="B115" i="32"/>
  <c r="C115" i="32"/>
  <c r="D115" i="32"/>
  <c r="E115" i="32"/>
  <c r="F115" i="32"/>
  <c r="G115" i="32"/>
  <c r="H115" i="32"/>
  <c r="I115" i="32"/>
  <c r="J115" i="32"/>
  <c r="K115" i="32"/>
  <c r="L115" i="32"/>
  <c r="M115" i="32"/>
  <c r="N115" i="32"/>
  <c r="O115" i="32"/>
  <c r="P115" i="32"/>
  <c r="Q115" i="32"/>
  <c r="R115" i="32"/>
  <c r="B116" i="32"/>
  <c r="C116" i="32"/>
  <c r="D116" i="32"/>
  <c r="E116" i="32"/>
  <c r="F116" i="32"/>
  <c r="G116" i="32"/>
  <c r="H116" i="32"/>
  <c r="I116" i="32"/>
  <c r="J116" i="32"/>
  <c r="K116" i="32"/>
  <c r="L116" i="32"/>
  <c r="M116" i="32"/>
  <c r="N116" i="32"/>
  <c r="O116" i="32"/>
  <c r="P116" i="32"/>
  <c r="Q116" i="32"/>
  <c r="R116" i="32"/>
  <c r="B117" i="32"/>
  <c r="C117" i="32"/>
  <c r="D117" i="32"/>
  <c r="E117" i="32"/>
  <c r="F117" i="32"/>
  <c r="G117" i="32"/>
  <c r="H117" i="32"/>
  <c r="I117" i="32"/>
  <c r="J117" i="32"/>
  <c r="K117" i="32"/>
  <c r="L117" i="32"/>
  <c r="M117" i="32"/>
  <c r="N117" i="32"/>
  <c r="O117" i="32"/>
  <c r="P117" i="32"/>
  <c r="Q117" i="32"/>
  <c r="R117" i="32"/>
  <c r="B118" i="32"/>
  <c r="C118" i="32"/>
  <c r="D118" i="32"/>
  <c r="E118" i="32"/>
  <c r="F118" i="32"/>
  <c r="G118" i="32"/>
  <c r="H118" i="32"/>
  <c r="I118" i="32"/>
  <c r="J118" i="32"/>
  <c r="K118" i="32"/>
  <c r="L118" i="32"/>
  <c r="M118" i="32"/>
  <c r="N118" i="32"/>
  <c r="O118" i="32"/>
  <c r="P118" i="32"/>
  <c r="Q118" i="32"/>
  <c r="R118" i="32"/>
  <c r="B119" i="32"/>
  <c r="C119" i="32"/>
  <c r="D119" i="32"/>
  <c r="E119" i="32"/>
  <c r="F119" i="32"/>
  <c r="G119" i="32"/>
  <c r="H119" i="32"/>
  <c r="I119" i="32"/>
  <c r="J119" i="32"/>
  <c r="K119" i="32"/>
  <c r="L119" i="32"/>
  <c r="M119" i="32"/>
  <c r="N119" i="32"/>
  <c r="O119" i="32"/>
  <c r="P119" i="32"/>
  <c r="Q119" i="32"/>
  <c r="R119" i="32"/>
  <c r="B120" i="32"/>
  <c r="C120" i="32"/>
  <c r="D120" i="32"/>
  <c r="E120" i="32"/>
  <c r="F120" i="32"/>
  <c r="G120" i="32"/>
  <c r="H120" i="32"/>
  <c r="I120" i="32"/>
  <c r="J120" i="32"/>
  <c r="K120" i="32"/>
  <c r="L120" i="32"/>
  <c r="M120" i="32"/>
  <c r="N120" i="32"/>
  <c r="O120" i="32"/>
  <c r="P120" i="32"/>
  <c r="Q120" i="32"/>
  <c r="R120" i="32"/>
  <c r="B121" i="32"/>
  <c r="C121" i="32"/>
  <c r="D121" i="32"/>
  <c r="E121" i="32"/>
  <c r="F121" i="32"/>
  <c r="G121" i="32"/>
  <c r="H121" i="32"/>
  <c r="I121" i="32"/>
  <c r="J121" i="32"/>
  <c r="K121" i="32"/>
  <c r="L121" i="32"/>
  <c r="M121" i="32"/>
  <c r="N121" i="32"/>
  <c r="O121" i="32"/>
  <c r="P121" i="32"/>
  <c r="Q121" i="32"/>
  <c r="R121" i="32"/>
  <c r="B122" i="32"/>
  <c r="C122" i="32"/>
  <c r="D122" i="32"/>
  <c r="E122" i="32"/>
  <c r="F122" i="32"/>
  <c r="G122" i="32"/>
  <c r="H122" i="32"/>
  <c r="I122" i="32"/>
  <c r="J122" i="32"/>
  <c r="K122" i="32"/>
  <c r="L122" i="32"/>
  <c r="M122" i="32"/>
  <c r="N122" i="32"/>
  <c r="O122" i="32"/>
  <c r="P122" i="32"/>
  <c r="Q122" i="32"/>
  <c r="R122" i="32"/>
  <c r="B123" i="32"/>
  <c r="C123" i="32"/>
  <c r="D123" i="32"/>
  <c r="E123" i="32"/>
  <c r="F123" i="32"/>
  <c r="G123" i="32"/>
  <c r="H123" i="32"/>
  <c r="I123" i="32"/>
  <c r="J123" i="32"/>
  <c r="K123" i="32"/>
  <c r="L123" i="32"/>
  <c r="M123" i="32"/>
  <c r="N123" i="32"/>
  <c r="O123" i="32"/>
  <c r="P123" i="32"/>
  <c r="Q123" i="32"/>
  <c r="R123" i="32"/>
  <c r="B124" i="32"/>
  <c r="C124" i="32"/>
  <c r="D124" i="32"/>
  <c r="E124" i="32"/>
  <c r="F124" i="32"/>
  <c r="G124" i="32"/>
  <c r="H124" i="32"/>
  <c r="I124" i="32"/>
  <c r="J124" i="32"/>
  <c r="K124" i="32"/>
  <c r="L124" i="32"/>
  <c r="M124" i="32"/>
  <c r="N124" i="32"/>
  <c r="O124" i="32"/>
  <c r="P124" i="32"/>
  <c r="Q124" i="32"/>
  <c r="R124" i="32"/>
  <c r="B125" i="32"/>
  <c r="C125" i="32"/>
  <c r="D125" i="32"/>
  <c r="E125" i="32"/>
  <c r="F125" i="32"/>
  <c r="G125" i="32"/>
  <c r="H125" i="32"/>
  <c r="I125" i="32"/>
  <c r="J125" i="32"/>
  <c r="K125" i="32"/>
  <c r="L125" i="32"/>
  <c r="M125" i="32"/>
  <c r="N125" i="32"/>
  <c r="O125" i="32"/>
  <c r="P125" i="32"/>
  <c r="Q125" i="32"/>
  <c r="R125" i="32"/>
  <c r="B126" i="32"/>
  <c r="C126" i="32"/>
  <c r="D126" i="32"/>
  <c r="E126" i="32"/>
  <c r="F126" i="32"/>
  <c r="G126" i="32"/>
  <c r="H126" i="32"/>
  <c r="I126" i="32"/>
  <c r="J126" i="32"/>
  <c r="K126" i="32"/>
  <c r="L126" i="32"/>
  <c r="M126" i="32"/>
  <c r="N126" i="32"/>
  <c r="O126" i="32"/>
  <c r="P126" i="32"/>
  <c r="Q126" i="32"/>
  <c r="R126" i="32"/>
  <c r="B127" i="32"/>
  <c r="C127" i="32"/>
  <c r="D127" i="32"/>
  <c r="E127" i="32"/>
  <c r="F127" i="32"/>
  <c r="G127" i="32"/>
  <c r="H127" i="32"/>
  <c r="I127" i="32"/>
  <c r="J127" i="32"/>
  <c r="K127" i="32"/>
  <c r="L127" i="32"/>
  <c r="M127" i="32"/>
  <c r="N127" i="32"/>
  <c r="O127" i="32"/>
  <c r="P127" i="32"/>
  <c r="Q127" i="32"/>
  <c r="R127" i="32"/>
  <c r="B128" i="32"/>
  <c r="C128" i="32"/>
  <c r="D128" i="32"/>
  <c r="E128" i="32"/>
  <c r="F128" i="32"/>
  <c r="G128" i="32"/>
  <c r="H128" i="32"/>
  <c r="I128" i="32"/>
  <c r="J128" i="32"/>
  <c r="K128" i="32"/>
  <c r="L128" i="32"/>
  <c r="M128" i="32"/>
  <c r="N128" i="32"/>
  <c r="O128" i="32"/>
  <c r="P128" i="32"/>
  <c r="Q128" i="32"/>
  <c r="R128" i="32"/>
  <c r="B129" i="32"/>
  <c r="C129" i="32"/>
  <c r="D129" i="32"/>
  <c r="E129" i="32"/>
  <c r="F129" i="32"/>
  <c r="G129" i="32"/>
  <c r="H129" i="32"/>
  <c r="I129" i="32"/>
  <c r="J129" i="32"/>
  <c r="K129" i="32"/>
  <c r="L129" i="32"/>
  <c r="M129" i="32"/>
  <c r="N129" i="32"/>
  <c r="O129" i="32"/>
  <c r="P129" i="32"/>
  <c r="Q129" i="32"/>
  <c r="R129" i="32"/>
  <c r="B130" i="32"/>
  <c r="C130" i="32"/>
  <c r="D130" i="32"/>
  <c r="E130" i="32"/>
  <c r="F130" i="32"/>
  <c r="G130" i="32"/>
  <c r="H130" i="32"/>
  <c r="I130" i="32"/>
  <c r="J130" i="32"/>
  <c r="K130" i="32"/>
  <c r="L130" i="32"/>
  <c r="M130" i="32"/>
  <c r="N130" i="32"/>
  <c r="O130" i="32"/>
  <c r="P130" i="32"/>
  <c r="Q130" i="32"/>
  <c r="R130" i="32"/>
  <c r="A3" i="32"/>
  <c r="A4" i="32"/>
  <c r="A5" i="32"/>
  <c r="A6" i="32"/>
  <c r="A7" i="32"/>
  <c r="A8" i="32"/>
  <c r="A9" i="32"/>
  <c r="A10" i="32"/>
  <c r="A11" i="32"/>
  <c r="A12" i="32"/>
  <c r="A13" i="32"/>
  <c r="A14" i="32"/>
  <c r="A15" i="32"/>
  <c r="A16" i="32"/>
  <c r="A17" i="32"/>
  <c r="A18" i="32"/>
  <c r="A19" i="32"/>
  <c r="A20" i="32"/>
  <c r="A21" i="32"/>
  <c r="A22" i="32"/>
  <c r="A23" i="32"/>
  <c r="A24" i="32"/>
  <c r="A25" i="32"/>
  <c r="A26" i="32"/>
  <c r="A27" i="32"/>
  <c r="A28" i="32"/>
  <c r="A29" i="32"/>
  <c r="A30" i="32"/>
  <c r="A31" i="32"/>
  <c r="A32" i="32"/>
  <c r="A33" i="32"/>
  <c r="A34" i="32"/>
  <c r="A35" i="32"/>
  <c r="A36" i="32"/>
  <c r="A37" i="32"/>
  <c r="A38" i="32"/>
  <c r="A39" i="32"/>
  <c r="A40" i="32"/>
  <c r="A41" i="32"/>
  <c r="A42" i="32"/>
  <c r="A43" i="32"/>
  <c r="A44" i="32"/>
  <c r="A45" i="32"/>
  <c r="A46" i="32"/>
  <c r="A47" i="32"/>
  <c r="A48" i="32"/>
  <c r="A49" i="32"/>
  <c r="A50" i="32"/>
  <c r="A51" i="32"/>
  <c r="A52" i="32"/>
  <c r="A53" i="32"/>
  <c r="A54" i="32"/>
  <c r="A55" i="32"/>
  <c r="A56" i="32"/>
  <c r="A57" i="32"/>
  <c r="A58" i="32"/>
  <c r="A60" i="32"/>
  <c r="A61" i="32"/>
  <c r="A62" i="32"/>
  <c r="A63" i="32"/>
  <c r="A64" i="32"/>
  <c r="A65" i="32"/>
  <c r="A66" i="32"/>
  <c r="A67" i="32"/>
  <c r="A68" i="32"/>
  <c r="A69" i="32"/>
  <c r="A70" i="32"/>
  <c r="A71" i="32"/>
  <c r="A72" i="32"/>
  <c r="A73" i="32"/>
  <c r="A74" i="32"/>
  <c r="A75" i="32"/>
  <c r="A76" i="32"/>
  <c r="A77" i="32"/>
  <c r="A78" i="32"/>
  <c r="A79" i="32"/>
  <c r="A80" i="32"/>
  <c r="A81" i="32"/>
  <c r="A82" i="32"/>
  <c r="A83" i="32"/>
  <c r="A84" i="32"/>
  <c r="A85" i="32"/>
  <c r="A86" i="32"/>
  <c r="A87" i="32"/>
  <c r="A88" i="32"/>
  <c r="A89" i="32"/>
  <c r="A90" i="32"/>
  <c r="A91" i="32"/>
  <c r="A92" i="32"/>
  <c r="A93" i="32"/>
  <c r="A94" i="32"/>
  <c r="A95" i="32"/>
  <c r="A96" i="32"/>
  <c r="A97" i="32"/>
  <c r="A98" i="32"/>
  <c r="A99" i="32"/>
  <c r="A100" i="32"/>
  <c r="A101" i="32"/>
  <c r="A102" i="32"/>
  <c r="A103" i="32"/>
  <c r="A104" i="32"/>
  <c r="A105" i="32"/>
  <c r="A106" i="32"/>
  <c r="A107" i="32"/>
  <c r="A108" i="32"/>
  <c r="A109" i="32"/>
  <c r="A110" i="32"/>
  <c r="A111" i="32"/>
  <c r="A112" i="32"/>
  <c r="A113" i="32"/>
  <c r="A114" i="32"/>
  <c r="A115" i="32"/>
  <c r="A116" i="32"/>
  <c r="A117" i="32"/>
  <c r="A118" i="32"/>
  <c r="A119" i="32"/>
  <c r="A120" i="32"/>
  <c r="A121" i="32"/>
  <c r="A122" i="32"/>
  <c r="A123" i="32"/>
  <c r="A124" i="32"/>
  <c r="A125" i="32"/>
  <c r="A126" i="32"/>
  <c r="A127" i="32"/>
  <c r="A128" i="32"/>
  <c r="A129" i="32"/>
  <c r="A130" i="32"/>
  <c r="A2" i="31"/>
  <c r="B2" i="31"/>
  <c r="C2" i="31"/>
  <c r="D2" i="31"/>
  <c r="E2" i="31"/>
  <c r="F2" i="31"/>
  <c r="G2" i="31"/>
  <c r="H2" i="31"/>
  <c r="I2" i="31"/>
  <c r="J2" i="31"/>
  <c r="K2" i="31"/>
  <c r="L2" i="31"/>
  <c r="M2" i="31"/>
  <c r="N2" i="31"/>
  <c r="O2" i="31"/>
  <c r="P2" i="31"/>
  <c r="Q2" i="31"/>
  <c r="R2" i="31"/>
  <c r="B3" i="31"/>
  <c r="C3" i="31"/>
  <c r="D3" i="31"/>
  <c r="E3" i="31"/>
  <c r="F3" i="31"/>
  <c r="G3" i="31"/>
  <c r="H3" i="31"/>
  <c r="I3" i="31"/>
  <c r="J3" i="31"/>
  <c r="K3" i="31"/>
  <c r="L3" i="31"/>
  <c r="M3" i="31"/>
  <c r="N3" i="31"/>
  <c r="O3" i="31"/>
  <c r="P3" i="31"/>
  <c r="Q3" i="31"/>
  <c r="R3" i="31"/>
  <c r="B4" i="31"/>
  <c r="C4" i="31"/>
  <c r="D4" i="31"/>
  <c r="E4" i="31"/>
  <c r="F4" i="31"/>
  <c r="G4" i="31"/>
  <c r="H4" i="31"/>
  <c r="I4" i="31"/>
  <c r="J4" i="31"/>
  <c r="K4" i="31"/>
  <c r="L4" i="31"/>
  <c r="M4" i="31"/>
  <c r="N4" i="31"/>
  <c r="O4" i="31"/>
  <c r="P4" i="31"/>
  <c r="Q4" i="31"/>
  <c r="R4" i="31"/>
  <c r="B5" i="31"/>
  <c r="C5" i="31"/>
  <c r="D5" i="31"/>
  <c r="E5" i="31"/>
  <c r="F5" i="31"/>
  <c r="G5" i="31"/>
  <c r="H5" i="31"/>
  <c r="I5" i="31"/>
  <c r="J5" i="31"/>
  <c r="K5" i="31"/>
  <c r="L5" i="31"/>
  <c r="M5" i="31"/>
  <c r="N5" i="31"/>
  <c r="O5" i="31"/>
  <c r="P5" i="31"/>
  <c r="Q5" i="31"/>
  <c r="R5" i="31"/>
  <c r="B6" i="31"/>
  <c r="C6" i="31"/>
  <c r="D6" i="31"/>
  <c r="E6" i="31"/>
  <c r="F6" i="31"/>
  <c r="G6" i="31"/>
  <c r="H6" i="31"/>
  <c r="I6" i="31"/>
  <c r="J6" i="31"/>
  <c r="K6" i="31"/>
  <c r="L6" i="31"/>
  <c r="M6" i="31"/>
  <c r="N6" i="31"/>
  <c r="O6" i="31"/>
  <c r="P6" i="31"/>
  <c r="Q6" i="31"/>
  <c r="R6" i="31"/>
  <c r="B7" i="31"/>
  <c r="C7" i="31"/>
  <c r="D7" i="31"/>
  <c r="E7" i="31"/>
  <c r="F7" i="31"/>
  <c r="G7" i="31"/>
  <c r="H7" i="31"/>
  <c r="I7" i="31"/>
  <c r="J7" i="31"/>
  <c r="K7" i="31"/>
  <c r="L7" i="31"/>
  <c r="M7" i="31"/>
  <c r="N7" i="31"/>
  <c r="O7" i="31"/>
  <c r="P7" i="31"/>
  <c r="Q7" i="31"/>
  <c r="R7" i="31"/>
  <c r="B8" i="31"/>
  <c r="C8" i="31"/>
  <c r="D8" i="31"/>
  <c r="E8" i="31"/>
  <c r="F8" i="31"/>
  <c r="G8" i="31"/>
  <c r="H8" i="31"/>
  <c r="I8" i="31"/>
  <c r="J8" i="31"/>
  <c r="K8" i="31"/>
  <c r="L8" i="31"/>
  <c r="M8" i="31"/>
  <c r="N8" i="31"/>
  <c r="O8" i="31"/>
  <c r="P8" i="31"/>
  <c r="Q8" i="31"/>
  <c r="R8" i="31"/>
  <c r="B9" i="31"/>
  <c r="C9" i="31"/>
  <c r="D9" i="31"/>
  <c r="E9" i="31"/>
  <c r="F9" i="31"/>
  <c r="G9" i="31"/>
  <c r="H9" i="31"/>
  <c r="I9" i="31"/>
  <c r="J9" i="31"/>
  <c r="K9" i="31"/>
  <c r="L9" i="31"/>
  <c r="M9" i="31"/>
  <c r="N9" i="31"/>
  <c r="O9" i="31"/>
  <c r="P9" i="31"/>
  <c r="Q9" i="31"/>
  <c r="R9" i="31"/>
  <c r="B10" i="31"/>
  <c r="C10" i="31"/>
  <c r="D10" i="31"/>
  <c r="E10" i="31"/>
  <c r="F10" i="31"/>
  <c r="G10" i="31"/>
  <c r="H10" i="31"/>
  <c r="I10" i="31"/>
  <c r="J10" i="31"/>
  <c r="K10" i="31"/>
  <c r="L10" i="31"/>
  <c r="M10" i="31"/>
  <c r="N10" i="31"/>
  <c r="O10" i="31"/>
  <c r="P10" i="31"/>
  <c r="Q10" i="31"/>
  <c r="R10" i="31"/>
  <c r="B11" i="31"/>
  <c r="C11" i="31"/>
  <c r="D11" i="31"/>
  <c r="E11" i="31"/>
  <c r="F11" i="31"/>
  <c r="G11" i="31"/>
  <c r="H11" i="31"/>
  <c r="I11" i="31"/>
  <c r="J11" i="31"/>
  <c r="K11" i="31"/>
  <c r="L11" i="31"/>
  <c r="M11" i="31"/>
  <c r="N11" i="31"/>
  <c r="O11" i="31"/>
  <c r="P11" i="31"/>
  <c r="Q11" i="31"/>
  <c r="R11" i="31"/>
  <c r="B12" i="31"/>
  <c r="C12" i="31"/>
  <c r="D12" i="31"/>
  <c r="E12" i="31"/>
  <c r="F12" i="31"/>
  <c r="G12" i="31"/>
  <c r="H12" i="31"/>
  <c r="I12" i="31"/>
  <c r="J12" i="31"/>
  <c r="K12" i="31"/>
  <c r="L12" i="31"/>
  <c r="M12" i="31"/>
  <c r="N12" i="31"/>
  <c r="O12" i="31"/>
  <c r="P12" i="31"/>
  <c r="Q12" i="31"/>
  <c r="R12" i="31"/>
  <c r="B13" i="31"/>
  <c r="C13" i="31"/>
  <c r="D13" i="31"/>
  <c r="E13" i="31"/>
  <c r="F13" i="31"/>
  <c r="G13" i="31"/>
  <c r="H13" i="31"/>
  <c r="I13" i="31"/>
  <c r="J13" i="31"/>
  <c r="K13" i="31"/>
  <c r="L13" i="31"/>
  <c r="M13" i="31"/>
  <c r="N13" i="31"/>
  <c r="O13" i="31"/>
  <c r="P13" i="31"/>
  <c r="Q13" i="31"/>
  <c r="R13" i="31"/>
  <c r="B14" i="31"/>
  <c r="C14" i="31"/>
  <c r="D14" i="31"/>
  <c r="E14" i="31"/>
  <c r="F14" i="31"/>
  <c r="G14" i="31"/>
  <c r="H14" i="31"/>
  <c r="I14" i="31"/>
  <c r="J14" i="31"/>
  <c r="K14" i="31"/>
  <c r="L14" i="31"/>
  <c r="M14" i="31"/>
  <c r="N14" i="31"/>
  <c r="O14" i="31"/>
  <c r="P14" i="31"/>
  <c r="Q14" i="31"/>
  <c r="R14" i="31"/>
  <c r="B15" i="31"/>
  <c r="C15" i="31"/>
  <c r="D15" i="31"/>
  <c r="E15" i="31"/>
  <c r="F15" i="31"/>
  <c r="G15" i="31"/>
  <c r="H15" i="31"/>
  <c r="I15" i="31"/>
  <c r="J15" i="31"/>
  <c r="K15" i="31"/>
  <c r="L15" i="31"/>
  <c r="M15" i="31"/>
  <c r="N15" i="31"/>
  <c r="O15" i="31"/>
  <c r="P15" i="31"/>
  <c r="Q15" i="31"/>
  <c r="R15" i="31"/>
  <c r="B16" i="31"/>
  <c r="C16" i="31"/>
  <c r="D16" i="31"/>
  <c r="E16" i="31"/>
  <c r="F16" i="31"/>
  <c r="G16" i="31"/>
  <c r="H16" i="31"/>
  <c r="I16" i="31"/>
  <c r="J16" i="31"/>
  <c r="K16" i="31"/>
  <c r="L16" i="31"/>
  <c r="M16" i="31"/>
  <c r="N16" i="31"/>
  <c r="O16" i="31"/>
  <c r="P16" i="31"/>
  <c r="Q16" i="31"/>
  <c r="R16" i="31"/>
  <c r="B17" i="31"/>
  <c r="C17" i="31"/>
  <c r="D17" i="31"/>
  <c r="E17" i="31"/>
  <c r="F17" i="31"/>
  <c r="G17" i="31"/>
  <c r="H17" i="31"/>
  <c r="I17" i="31"/>
  <c r="J17" i="31"/>
  <c r="K17" i="31"/>
  <c r="L17" i="31"/>
  <c r="M17" i="31"/>
  <c r="N17" i="31"/>
  <c r="O17" i="31"/>
  <c r="P17" i="31"/>
  <c r="Q17" i="31"/>
  <c r="R17" i="31"/>
  <c r="B18" i="31"/>
  <c r="C18" i="31"/>
  <c r="D18" i="31"/>
  <c r="E18" i="31"/>
  <c r="F18" i="31"/>
  <c r="G18" i="31"/>
  <c r="H18" i="31"/>
  <c r="I18" i="31"/>
  <c r="J18" i="31"/>
  <c r="K18" i="31"/>
  <c r="L18" i="31"/>
  <c r="M18" i="31"/>
  <c r="N18" i="31"/>
  <c r="O18" i="31"/>
  <c r="P18" i="31"/>
  <c r="Q18" i="31"/>
  <c r="R18" i="31"/>
  <c r="B19" i="31"/>
  <c r="C19" i="31"/>
  <c r="D19" i="31"/>
  <c r="E19" i="31"/>
  <c r="F19" i="31"/>
  <c r="G19" i="31"/>
  <c r="H19" i="31"/>
  <c r="I19" i="31"/>
  <c r="J19" i="31"/>
  <c r="K19" i="31"/>
  <c r="L19" i="31"/>
  <c r="M19" i="31"/>
  <c r="N19" i="31"/>
  <c r="O19" i="31"/>
  <c r="P19" i="31"/>
  <c r="Q19" i="31"/>
  <c r="R19" i="31"/>
  <c r="B20" i="31"/>
  <c r="C20" i="31"/>
  <c r="D20" i="31"/>
  <c r="E20" i="31"/>
  <c r="F20" i="31"/>
  <c r="G20" i="31"/>
  <c r="H20" i="31"/>
  <c r="I20" i="31"/>
  <c r="J20" i="31"/>
  <c r="K20" i="31"/>
  <c r="L20" i="31"/>
  <c r="M20" i="31"/>
  <c r="N20" i="31"/>
  <c r="O20" i="31"/>
  <c r="P20" i="31"/>
  <c r="Q20" i="31"/>
  <c r="R20" i="31"/>
  <c r="B21" i="31"/>
  <c r="C21" i="31"/>
  <c r="D21" i="31"/>
  <c r="E21" i="31"/>
  <c r="F21" i="31"/>
  <c r="G21" i="31"/>
  <c r="H21" i="31"/>
  <c r="I21" i="31"/>
  <c r="J21" i="31"/>
  <c r="K21" i="31"/>
  <c r="L21" i="31"/>
  <c r="M21" i="31"/>
  <c r="N21" i="31"/>
  <c r="O21" i="31"/>
  <c r="P21" i="31"/>
  <c r="Q21" i="31"/>
  <c r="R21" i="31"/>
  <c r="B22" i="31"/>
  <c r="C22" i="31"/>
  <c r="D22" i="31"/>
  <c r="E22" i="31"/>
  <c r="F22" i="31"/>
  <c r="G22" i="31"/>
  <c r="H22" i="31"/>
  <c r="I22" i="31"/>
  <c r="J22" i="31"/>
  <c r="K22" i="31"/>
  <c r="L22" i="31"/>
  <c r="M22" i="31"/>
  <c r="N22" i="31"/>
  <c r="O22" i="31"/>
  <c r="P22" i="31"/>
  <c r="Q22" i="31"/>
  <c r="R22" i="31"/>
  <c r="B23" i="31"/>
  <c r="C23" i="31"/>
  <c r="D23" i="31"/>
  <c r="E23" i="31"/>
  <c r="F23" i="31"/>
  <c r="G23" i="31"/>
  <c r="H23" i="31"/>
  <c r="I23" i="31"/>
  <c r="J23" i="31"/>
  <c r="K23" i="31"/>
  <c r="L23" i="31"/>
  <c r="M23" i="31"/>
  <c r="N23" i="31"/>
  <c r="O23" i="31"/>
  <c r="P23" i="31"/>
  <c r="Q23" i="31"/>
  <c r="R23" i="31"/>
  <c r="B24" i="31"/>
  <c r="C24" i="31"/>
  <c r="D24" i="31"/>
  <c r="E24" i="31"/>
  <c r="F24" i="31"/>
  <c r="G24" i="31"/>
  <c r="H24" i="31"/>
  <c r="I24" i="31"/>
  <c r="J24" i="31"/>
  <c r="K24" i="31"/>
  <c r="L24" i="31"/>
  <c r="M24" i="31"/>
  <c r="N24" i="31"/>
  <c r="O24" i="31"/>
  <c r="P24" i="31"/>
  <c r="Q24" i="31"/>
  <c r="R24" i="31"/>
  <c r="B25" i="31"/>
  <c r="C25" i="31"/>
  <c r="D25" i="31"/>
  <c r="E25" i="31"/>
  <c r="F25" i="31"/>
  <c r="G25" i="31"/>
  <c r="H25" i="31"/>
  <c r="I25" i="31"/>
  <c r="J25" i="31"/>
  <c r="K25" i="31"/>
  <c r="L25" i="31"/>
  <c r="M25" i="31"/>
  <c r="N25" i="31"/>
  <c r="O25" i="31"/>
  <c r="P25" i="31"/>
  <c r="Q25" i="31"/>
  <c r="R25" i="31"/>
  <c r="B26" i="31"/>
  <c r="C26" i="31"/>
  <c r="D26" i="31"/>
  <c r="E26" i="31"/>
  <c r="F26" i="31"/>
  <c r="G26" i="31"/>
  <c r="H26" i="31"/>
  <c r="I26" i="31"/>
  <c r="J26" i="31"/>
  <c r="K26" i="31"/>
  <c r="L26" i="31"/>
  <c r="M26" i="31"/>
  <c r="N26" i="31"/>
  <c r="O26" i="31"/>
  <c r="P26" i="31"/>
  <c r="Q26" i="31"/>
  <c r="R26" i="31"/>
  <c r="B27" i="31"/>
  <c r="C27" i="31"/>
  <c r="D27" i="31"/>
  <c r="E27" i="31"/>
  <c r="F27" i="31"/>
  <c r="G27" i="31"/>
  <c r="H27" i="31"/>
  <c r="I27" i="31"/>
  <c r="J27" i="31"/>
  <c r="K27" i="31"/>
  <c r="L27" i="31"/>
  <c r="M27" i="31"/>
  <c r="N27" i="31"/>
  <c r="O27" i="31"/>
  <c r="P27" i="31"/>
  <c r="Q27" i="31"/>
  <c r="R27" i="31"/>
  <c r="B28" i="31"/>
  <c r="C28" i="31"/>
  <c r="D28" i="31"/>
  <c r="E28" i="31"/>
  <c r="F28" i="31"/>
  <c r="G28" i="31"/>
  <c r="H28" i="31"/>
  <c r="I28" i="31"/>
  <c r="J28" i="31"/>
  <c r="K28" i="31"/>
  <c r="L28" i="31"/>
  <c r="M28" i="31"/>
  <c r="N28" i="31"/>
  <c r="O28" i="31"/>
  <c r="P28" i="31"/>
  <c r="Q28" i="31"/>
  <c r="R28" i="31"/>
  <c r="B29" i="31"/>
  <c r="C29" i="31"/>
  <c r="D29" i="31"/>
  <c r="E29" i="31"/>
  <c r="F29" i="31"/>
  <c r="G29" i="31"/>
  <c r="H29" i="31"/>
  <c r="I29" i="31"/>
  <c r="J29" i="31"/>
  <c r="K29" i="31"/>
  <c r="L29" i="31"/>
  <c r="M29" i="31"/>
  <c r="N29" i="31"/>
  <c r="O29" i="31"/>
  <c r="P29" i="31"/>
  <c r="Q29" i="31"/>
  <c r="R29" i="31"/>
  <c r="B30" i="31"/>
  <c r="C30" i="31"/>
  <c r="D30" i="31"/>
  <c r="E30" i="31"/>
  <c r="F30" i="31"/>
  <c r="G30" i="31"/>
  <c r="H30" i="31"/>
  <c r="I30" i="31"/>
  <c r="J30" i="31"/>
  <c r="K30" i="31"/>
  <c r="L30" i="31"/>
  <c r="M30" i="31"/>
  <c r="N30" i="31"/>
  <c r="O30" i="31"/>
  <c r="P30" i="31"/>
  <c r="Q30" i="31"/>
  <c r="R30" i="31"/>
  <c r="B31" i="31"/>
  <c r="C31" i="31"/>
  <c r="D31" i="31"/>
  <c r="E31" i="31"/>
  <c r="F31" i="31"/>
  <c r="G31" i="31"/>
  <c r="H31" i="31"/>
  <c r="I31" i="31"/>
  <c r="J31" i="31"/>
  <c r="K31" i="31"/>
  <c r="L31" i="31"/>
  <c r="M31" i="31"/>
  <c r="N31" i="31"/>
  <c r="O31" i="31"/>
  <c r="P31" i="31"/>
  <c r="Q31" i="31"/>
  <c r="R31" i="31"/>
  <c r="B32" i="31"/>
  <c r="C32" i="31"/>
  <c r="D32" i="31"/>
  <c r="E32" i="31"/>
  <c r="F32" i="31"/>
  <c r="G32" i="31"/>
  <c r="H32" i="31"/>
  <c r="I32" i="31"/>
  <c r="J32" i="31"/>
  <c r="K32" i="31"/>
  <c r="L32" i="31"/>
  <c r="M32" i="31"/>
  <c r="N32" i="31"/>
  <c r="O32" i="31"/>
  <c r="P32" i="31"/>
  <c r="Q32" i="31"/>
  <c r="R32" i="31"/>
  <c r="B33" i="31"/>
  <c r="C33" i="31"/>
  <c r="D33" i="31"/>
  <c r="E33" i="31"/>
  <c r="F33" i="31"/>
  <c r="G33" i="31"/>
  <c r="H33" i="31"/>
  <c r="I33" i="31"/>
  <c r="J33" i="31"/>
  <c r="K33" i="31"/>
  <c r="L33" i="31"/>
  <c r="M33" i="31"/>
  <c r="N33" i="31"/>
  <c r="O33" i="31"/>
  <c r="P33" i="31"/>
  <c r="Q33" i="31"/>
  <c r="R33" i="31"/>
  <c r="B34" i="31"/>
  <c r="C34" i="31"/>
  <c r="D34" i="31"/>
  <c r="E34" i="31"/>
  <c r="F34" i="31"/>
  <c r="G34" i="31"/>
  <c r="H34" i="31"/>
  <c r="I34" i="31"/>
  <c r="J34" i="31"/>
  <c r="K34" i="31"/>
  <c r="L34" i="31"/>
  <c r="M34" i="31"/>
  <c r="N34" i="31"/>
  <c r="O34" i="31"/>
  <c r="P34" i="31"/>
  <c r="Q34" i="31"/>
  <c r="R34" i="31"/>
  <c r="B35" i="31"/>
  <c r="C35" i="31"/>
  <c r="D35" i="31"/>
  <c r="E35" i="31"/>
  <c r="F35" i="31"/>
  <c r="G35" i="31"/>
  <c r="H35" i="31"/>
  <c r="I35" i="31"/>
  <c r="J35" i="31"/>
  <c r="K35" i="31"/>
  <c r="L35" i="31"/>
  <c r="M35" i="31"/>
  <c r="N35" i="31"/>
  <c r="O35" i="31"/>
  <c r="P35" i="31"/>
  <c r="Q35" i="31"/>
  <c r="R35" i="31"/>
  <c r="B36" i="31"/>
  <c r="C36" i="31"/>
  <c r="D36" i="31"/>
  <c r="E36" i="31"/>
  <c r="F36" i="31"/>
  <c r="G36" i="31"/>
  <c r="H36" i="31"/>
  <c r="I36" i="31"/>
  <c r="J36" i="31"/>
  <c r="K36" i="31"/>
  <c r="L36" i="31"/>
  <c r="M36" i="31"/>
  <c r="N36" i="31"/>
  <c r="O36" i="31"/>
  <c r="P36" i="31"/>
  <c r="Q36" i="31"/>
  <c r="R36" i="31"/>
  <c r="B37" i="31"/>
  <c r="C37" i="31"/>
  <c r="D37" i="31"/>
  <c r="E37" i="31"/>
  <c r="F37" i="31"/>
  <c r="G37" i="31"/>
  <c r="H37" i="31"/>
  <c r="I37" i="31"/>
  <c r="J37" i="31"/>
  <c r="K37" i="31"/>
  <c r="L37" i="31"/>
  <c r="M37" i="31"/>
  <c r="N37" i="31"/>
  <c r="O37" i="31"/>
  <c r="P37" i="31"/>
  <c r="Q37" i="31"/>
  <c r="R37" i="31"/>
  <c r="B38" i="31"/>
  <c r="C38" i="31"/>
  <c r="D38" i="31"/>
  <c r="E38" i="31"/>
  <c r="F38" i="31"/>
  <c r="G38" i="31"/>
  <c r="H38" i="31"/>
  <c r="I38" i="31"/>
  <c r="J38" i="31"/>
  <c r="K38" i="31"/>
  <c r="L38" i="31"/>
  <c r="M38" i="31"/>
  <c r="N38" i="31"/>
  <c r="O38" i="31"/>
  <c r="P38" i="31"/>
  <c r="Q38" i="31"/>
  <c r="R38" i="31"/>
  <c r="B39" i="31"/>
  <c r="C39" i="31"/>
  <c r="D39" i="31"/>
  <c r="E39" i="31"/>
  <c r="F39" i="31"/>
  <c r="G39" i="31"/>
  <c r="H39" i="31"/>
  <c r="I39" i="31"/>
  <c r="J39" i="31"/>
  <c r="K39" i="31"/>
  <c r="L39" i="31"/>
  <c r="M39" i="31"/>
  <c r="N39" i="31"/>
  <c r="O39" i="31"/>
  <c r="P39" i="31"/>
  <c r="Q39" i="31"/>
  <c r="R39" i="31"/>
  <c r="B40" i="31"/>
  <c r="C40" i="31"/>
  <c r="D40" i="31"/>
  <c r="E40" i="31"/>
  <c r="F40" i="31"/>
  <c r="G40" i="31"/>
  <c r="H40" i="31"/>
  <c r="I40" i="31"/>
  <c r="J40" i="31"/>
  <c r="K40" i="31"/>
  <c r="L40" i="31"/>
  <c r="M40" i="31"/>
  <c r="N40" i="31"/>
  <c r="O40" i="31"/>
  <c r="P40" i="31"/>
  <c r="Q40" i="31"/>
  <c r="R40" i="31"/>
  <c r="B41" i="31"/>
  <c r="C41" i="31"/>
  <c r="D41" i="31"/>
  <c r="E41" i="31"/>
  <c r="F41" i="31"/>
  <c r="G41" i="31"/>
  <c r="H41" i="31"/>
  <c r="I41" i="31"/>
  <c r="J41" i="31"/>
  <c r="K41" i="31"/>
  <c r="L41" i="31"/>
  <c r="M41" i="31"/>
  <c r="N41" i="31"/>
  <c r="O41" i="31"/>
  <c r="P41" i="31"/>
  <c r="Q41" i="31"/>
  <c r="R41" i="31"/>
  <c r="B42" i="31"/>
  <c r="C42" i="31"/>
  <c r="D42" i="31"/>
  <c r="E42" i="31"/>
  <c r="F42" i="31"/>
  <c r="G42" i="31"/>
  <c r="H42" i="31"/>
  <c r="I42" i="31"/>
  <c r="J42" i="31"/>
  <c r="K42" i="31"/>
  <c r="L42" i="31"/>
  <c r="M42" i="31"/>
  <c r="N42" i="31"/>
  <c r="O42" i="31"/>
  <c r="P42" i="31"/>
  <c r="Q42" i="31"/>
  <c r="R42" i="31"/>
  <c r="B43" i="31"/>
  <c r="C43" i="31"/>
  <c r="D43" i="31"/>
  <c r="E43" i="31"/>
  <c r="F43" i="31"/>
  <c r="G43" i="31"/>
  <c r="H43" i="31"/>
  <c r="I43" i="31"/>
  <c r="J43" i="31"/>
  <c r="K43" i="31"/>
  <c r="L43" i="31"/>
  <c r="M43" i="31"/>
  <c r="N43" i="31"/>
  <c r="O43" i="31"/>
  <c r="P43" i="31"/>
  <c r="Q43" i="31"/>
  <c r="R43" i="31"/>
  <c r="B44" i="31"/>
  <c r="C44" i="31"/>
  <c r="D44" i="31"/>
  <c r="E44" i="31"/>
  <c r="F44" i="31"/>
  <c r="G44" i="31"/>
  <c r="H44" i="31"/>
  <c r="I44" i="31"/>
  <c r="J44" i="31"/>
  <c r="K44" i="31"/>
  <c r="L44" i="31"/>
  <c r="M44" i="31"/>
  <c r="N44" i="31"/>
  <c r="O44" i="31"/>
  <c r="P44" i="31"/>
  <c r="Q44" i="31"/>
  <c r="R44" i="31"/>
  <c r="B45" i="31"/>
  <c r="C45" i="31"/>
  <c r="D45" i="31"/>
  <c r="E45" i="31"/>
  <c r="F45" i="31"/>
  <c r="G45" i="31"/>
  <c r="H45" i="31"/>
  <c r="I45" i="31"/>
  <c r="J45" i="31"/>
  <c r="K45" i="31"/>
  <c r="L45" i="31"/>
  <c r="M45" i="31"/>
  <c r="N45" i="31"/>
  <c r="O45" i="31"/>
  <c r="P45" i="31"/>
  <c r="Q45" i="31"/>
  <c r="R45" i="31"/>
  <c r="B46" i="31"/>
  <c r="C46" i="31"/>
  <c r="D46" i="31"/>
  <c r="E46" i="31"/>
  <c r="F46" i="31"/>
  <c r="G46" i="31"/>
  <c r="H46" i="31"/>
  <c r="I46" i="31"/>
  <c r="J46" i="31"/>
  <c r="K46" i="31"/>
  <c r="L46" i="31"/>
  <c r="M46" i="31"/>
  <c r="N46" i="31"/>
  <c r="O46" i="31"/>
  <c r="P46" i="31"/>
  <c r="Q46" i="31"/>
  <c r="R46" i="31"/>
  <c r="B47" i="31"/>
  <c r="C47" i="31"/>
  <c r="D47" i="31"/>
  <c r="E47" i="31"/>
  <c r="F47" i="31"/>
  <c r="G47" i="31"/>
  <c r="H47" i="31"/>
  <c r="I47" i="31"/>
  <c r="J47" i="31"/>
  <c r="K47" i="31"/>
  <c r="L47" i="31"/>
  <c r="M47" i="31"/>
  <c r="N47" i="31"/>
  <c r="O47" i="31"/>
  <c r="P47" i="31"/>
  <c r="Q47" i="31"/>
  <c r="R47" i="31"/>
  <c r="B48" i="31"/>
  <c r="C48" i="31"/>
  <c r="D48" i="31"/>
  <c r="E48" i="31"/>
  <c r="F48" i="31"/>
  <c r="G48" i="31"/>
  <c r="H48" i="31"/>
  <c r="I48" i="31"/>
  <c r="J48" i="31"/>
  <c r="K48" i="31"/>
  <c r="L48" i="31"/>
  <c r="M48" i="31"/>
  <c r="N48" i="31"/>
  <c r="O48" i="31"/>
  <c r="P48" i="31"/>
  <c r="Q48" i="31"/>
  <c r="R48" i="31"/>
  <c r="B49" i="31"/>
  <c r="C49" i="31"/>
  <c r="D49" i="31"/>
  <c r="E49" i="31"/>
  <c r="F49" i="31"/>
  <c r="G49" i="31"/>
  <c r="H49" i="31"/>
  <c r="I49" i="31"/>
  <c r="J49" i="31"/>
  <c r="K49" i="31"/>
  <c r="L49" i="31"/>
  <c r="M49" i="31"/>
  <c r="N49" i="31"/>
  <c r="O49" i="31"/>
  <c r="P49" i="31"/>
  <c r="Q49" i="31"/>
  <c r="R49" i="31"/>
  <c r="B50" i="31"/>
  <c r="C50" i="31"/>
  <c r="D50" i="31"/>
  <c r="E50" i="31"/>
  <c r="F50" i="31"/>
  <c r="G50" i="31"/>
  <c r="H50" i="31"/>
  <c r="I50" i="31"/>
  <c r="J50" i="31"/>
  <c r="K50" i="31"/>
  <c r="L50" i="31"/>
  <c r="M50" i="31"/>
  <c r="N50" i="31"/>
  <c r="O50" i="31"/>
  <c r="P50" i="31"/>
  <c r="Q50" i="31"/>
  <c r="R50" i="31"/>
  <c r="B51" i="31"/>
  <c r="C51" i="31"/>
  <c r="D51" i="31"/>
  <c r="E51" i="31"/>
  <c r="F51" i="31"/>
  <c r="G51" i="31"/>
  <c r="H51" i="31"/>
  <c r="I51" i="31"/>
  <c r="J51" i="31"/>
  <c r="K51" i="31"/>
  <c r="L51" i="31"/>
  <c r="M51" i="31"/>
  <c r="N51" i="31"/>
  <c r="O51" i="31"/>
  <c r="P51" i="31"/>
  <c r="Q51" i="31"/>
  <c r="R51" i="31"/>
  <c r="B52" i="31"/>
  <c r="C52" i="31"/>
  <c r="D52" i="31"/>
  <c r="E52" i="31"/>
  <c r="F52" i="31"/>
  <c r="G52" i="31"/>
  <c r="H52" i="31"/>
  <c r="I52" i="31"/>
  <c r="J52" i="31"/>
  <c r="K52" i="31"/>
  <c r="L52" i="31"/>
  <c r="M52" i="31"/>
  <c r="N52" i="31"/>
  <c r="O52" i="31"/>
  <c r="P52" i="31"/>
  <c r="Q52" i="31"/>
  <c r="R52" i="31"/>
  <c r="B53" i="31"/>
  <c r="C53" i="31"/>
  <c r="D53" i="31"/>
  <c r="E53" i="31"/>
  <c r="F53" i="31"/>
  <c r="G53" i="31"/>
  <c r="H53" i="31"/>
  <c r="I53" i="31"/>
  <c r="J53" i="31"/>
  <c r="K53" i="31"/>
  <c r="L53" i="31"/>
  <c r="M53" i="31"/>
  <c r="N53" i="31"/>
  <c r="O53" i="31"/>
  <c r="P53" i="31"/>
  <c r="Q53" i="31"/>
  <c r="R53" i="31"/>
  <c r="B54" i="31"/>
  <c r="C54" i="31"/>
  <c r="D54" i="31"/>
  <c r="E54" i="31"/>
  <c r="F54" i="31"/>
  <c r="G54" i="31"/>
  <c r="H54" i="31"/>
  <c r="I54" i="31"/>
  <c r="J54" i="31"/>
  <c r="K54" i="31"/>
  <c r="L54" i="31"/>
  <c r="M54" i="31"/>
  <c r="N54" i="31"/>
  <c r="O54" i="31"/>
  <c r="P54" i="31"/>
  <c r="Q54" i="31"/>
  <c r="R54" i="31"/>
  <c r="B55" i="31"/>
  <c r="C55" i="31"/>
  <c r="D55" i="31"/>
  <c r="E55" i="31"/>
  <c r="F55" i="31"/>
  <c r="G55" i="31"/>
  <c r="H55" i="31"/>
  <c r="I55" i="31"/>
  <c r="J55" i="31"/>
  <c r="K55" i="31"/>
  <c r="L55" i="31"/>
  <c r="M55" i="31"/>
  <c r="N55" i="31"/>
  <c r="O55" i="31"/>
  <c r="P55" i="31"/>
  <c r="Q55" i="31"/>
  <c r="R55" i="31"/>
  <c r="B56" i="31"/>
  <c r="C56" i="31"/>
  <c r="D56" i="31"/>
  <c r="E56" i="31"/>
  <c r="F56" i="31"/>
  <c r="G56" i="31"/>
  <c r="H56" i="31"/>
  <c r="I56" i="31"/>
  <c r="J56" i="31"/>
  <c r="K56" i="31"/>
  <c r="L56" i="31"/>
  <c r="M56" i="31"/>
  <c r="N56" i="31"/>
  <c r="O56" i="31"/>
  <c r="P56" i="31"/>
  <c r="Q56" i="31"/>
  <c r="R56" i="31"/>
  <c r="B57" i="31"/>
  <c r="C57" i="31"/>
  <c r="D57" i="31"/>
  <c r="E57" i="31"/>
  <c r="F57" i="31"/>
  <c r="G57" i="31"/>
  <c r="H57" i="31"/>
  <c r="I57" i="31"/>
  <c r="J57" i="31"/>
  <c r="K57" i="31"/>
  <c r="L57" i="31"/>
  <c r="M57" i="31"/>
  <c r="N57" i="31"/>
  <c r="O57" i="31"/>
  <c r="P57" i="31"/>
  <c r="Q57" i="31"/>
  <c r="R57" i="31"/>
  <c r="B58" i="31"/>
  <c r="C58" i="31"/>
  <c r="D58" i="31"/>
  <c r="E58" i="31"/>
  <c r="F58" i="31"/>
  <c r="G58" i="31"/>
  <c r="H58" i="31"/>
  <c r="I58" i="31"/>
  <c r="J58" i="31"/>
  <c r="K58" i="31"/>
  <c r="L58" i="31"/>
  <c r="M58" i="31"/>
  <c r="N58" i="31"/>
  <c r="O58" i="31"/>
  <c r="P58" i="31"/>
  <c r="Q58" i="31"/>
  <c r="R58" i="31"/>
  <c r="B59" i="31"/>
  <c r="C59" i="31"/>
  <c r="D59" i="31"/>
  <c r="E59" i="31"/>
  <c r="F59" i="31"/>
  <c r="G59" i="31"/>
  <c r="H59" i="31"/>
  <c r="I59" i="31"/>
  <c r="J59" i="31"/>
  <c r="K59" i="31"/>
  <c r="L59" i="31"/>
  <c r="M59" i="31"/>
  <c r="N59" i="31"/>
  <c r="O59" i="31"/>
  <c r="P59" i="31"/>
  <c r="Q59" i="31"/>
  <c r="R59" i="31"/>
  <c r="B60" i="31"/>
  <c r="C60" i="31"/>
  <c r="D60" i="31"/>
  <c r="E60" i="31"/>
  <c r="F60" i="31"/>
  <c r="G60" i="31"/>
  <c r="H60" i="31"/>
  <c r="I60" i="31"/>
  <c r="J60" i="31"/>
  <c r="K60" i="31"/>
  <c r="L60" i="31"/>
  <c r="M60" i="31"/>
  <c r="N60" i="31"/>
  <c r="O60" i="31"/>
  <c r="P60" i="31"/>
  <c r="Q60" i="31"/>
  <c r="R60" i="31"/>
  <c r="B61" i="31"/>
  <c r="C61" i="31"/>
  <c r="D61" i="31"/>
  <c r="E61" i="31"/>
  <c r="F61" i="31"/>
  <c r="G61" i="31"/>
  <c r="H61" i="31"/>
  <c r="I61" i="31"/>
  <c r="J61" i="31"/>
  <c r="K61" i="31"/>
  <c r="L61" i="31"/>
  <c r="M61" i="31"/>
  <c r="N61" i="31"/>
  <c r="O61" i="31"/>
  <c r="P61" i="31"/>
  <c r="Q61" i="31"/>
  <c r="R61" i="31"/>
  <c r="B62" i="31"/>
  <c r="C62" i="31"/>
  <c r="D62" i="31"/>
  <c r="E62" i="31"/>
  <c r="F62" i="31"/>
  <c r="G62" i="31"/>
  <c r="H62" i="31"/>
  <c r="I62" i="31"/>
  <c r="J62" i="31"/>
  <c r="K62" i="31"/>
  <c r="L62" i="31"/>
  <c r="M62" i="31"/>
  <c r="N62" i="31"/>
  <c r="O62" i="31"/>
  <c r="P62" i="31"/>
  <c r="Q62" i="31"/>
  <c r="R62" i="31"/>
  <c r="B63" i="31"/>
  <c r="C63" i="31"/>
  <c r="D63" i="31"/>
  <c r="E63" i="31"/>
  <c r="F63" i="31"/>
  <c r="G63" i="31"/>
  <c r="H63" i="31"/>
  <c r="I63" i="31"/>
  <c r="J63" i="31"/>
  <c r="K63" i="31"/>
  <c r="L63" i="31"/>
  <c r="M63" i="31"/>
  <c r="N63" i="31"/>
  <c r="O63" i="31"/>
  <c r="P63" i="31"/>
  <c r="Q63" i="31"/>
  <c r="R63" i="31"/>
  <c r="B64" i="31"/>
  <c r="C64" i="31"/>
  <c r="D64" i="31"/>
  <c r="E64" i="31"/>
  <c r="F64" i="31"/>
  <c r="G64" i="31"/>
  <c r="H64" i="31"/>
  <c r="I64" i="31"/>
  <c r="J64" i="31"/>
  <c r="K64" i="31"/>
  <c r="L64" i="31"/>
  <c r="M64" i="31"/>
  <c r="N64" i="31"/>
  <c r="O64" i="31"/>
  <c r="P64" i="31"/>
  <c r="Q64" i="31"/>
  <c r="R64" i="31"/>
  <c r="B65" i="31"/>
  <c r="C65" i="31"/>
  <c r="D65" i="31"/>
  <c r="E65" i="31"/>
  <c r="F65" i="31"/>
  <c r="G65" i="31"/>
  <c r="H65" i="31"/>
  <c r="I65" i="31"/>
  <c r="J65" i="31"/>
  <c r="K65" i="31"/>
  <c r="L65" i="31"/>
  <c r="M65" i="31"/>
  <c r="N65" i="31"/>
  <c r="O65" i="31"/>
  <c r="P65" i="31"/>
  <c r="Q65" i="31"/>
  <c r="R65" i="31"/>
  <c r="B66" i="31"/>
  <c r="C66" i="31"/>
  <c r="D66" i="31"/>
  <c r="E66" i="31"/>
  <c r="F66" i="31"/>
  <c r="G66" i="31"/>
  <c r="H66" i="31"/>
  <c r="I66" i="31"/>
  <c r="J66" i="31"/>
  <c r="K66" i="31"/>
  <c r="L66" i="31"/>
  <c r="M66" i="31"/>
  <c r="N66" i="31"/>
  <c r="O66" i="31"/>
  <c r="P66" i="31"/>
  <c r="Q66" i="31"/>
  <c r="R66" i="31"/>
  <c r="B67" i="31"/>
  <c r="C67" i="31"/>
  <c r="D67" i="31"/>
  <c r="E67" i="31"/>
  <c r="F67" i="31"/>
  <c r="G67" i="31"/>
  <c r="H67" i="31"/>
  <c r="I67" i="31"/>
  <c r="J67" i="31"/>
  <c r="K67" i="31"/>
  <c r="L67" i="31"/>
  <c r="M67" i="31"/>
  <c r="N67" i="31"/>
  <c r="O67" i="31"/>
  <c r="P67" i="31"/>
  <c r="Q67" i="31"/>
  <c r="R67" i="31"/>
  <c r="B68" i="31"/>
  <c r="C68" i="31"/>
  <c r="D68" i="31"/>
  <c r="E68" i="31"/>
  <c r="F68" i="31"/>
  <c r="G68" i="31"/>
  <c r="H68" i="31"/>
  <c r="I68" i="31"/>
  <c r="J68" i="31"/>
  <c r="K68" i="31"/>
  <c r="L68" i="31"/>
  <c r="M68" i="31"/>
  <c r="N68" i="31"/>
  <c r="O68" i="31"/>
  <c r="P68" i="31"/>
  <c r="Q68" i="31"/>
  <c r="R68" i="31"/>
  <c r="B69" i="31"/>
  <c r="C69" i="31"/>
  <c r="D69" i="31"/>
  <c r="E69" i="31"/>
  <c r="F69" i="31"/>
  <c r="G69" i="31"/>
  <c r="H69" i="31"/>
  <c r="I69" i="31"/>
  <c r="J69" i="31"/>
  <c r="K69" i="31"/>
  <c r="L69" i="31"/>
  <c r="M69" i="31"/>
  <c r="N69" i="31"/>
  <c r="O69" i="31"/>
  <c r="P69" i="31"/>
  <c r="Q69" i="31"/>
  <c r="R69" i="31"/>
  <c r="B70" i="31"/>
  <c r="C70" i="31"/>
  <c r="D70" i="31"/>
  <c r="E70" i="31"/>
  <c r="F70" i="31"/>
  <c r="G70" i="31"/>
  <c r="H70" i="31"/>
  <c r="I70" i="31"/>
  <c r="J70" i="31"/>
  <c r="K70" i="31"/>
  <c r="L70" i="31"/>
  <c r="M70" i="31"/>
  <c r="N70" i="31"/>
  <c r="O70" i="31"/>
  <c r="P70" i="31"/>
  <c r="Q70" i="31"/>
  <c r="R70" i="31"/>
  <c r="B71" i="31"/>
  <c r="C71" i="31"/>
  <c r="D71" i="31"/>
  <c r="E71" i="31"/>
  <c r="F71" i="31"/>
  <c r="G71" i="31"/>
  <c r="H71" i="31"/>
  <c r="I71" i="31"/>
  <c r="J71" i="31"/>
  <c r="K71" i="31"/>
  <c r="L71" i="31"/>
  <c r="M71" i="31"/>
  <c r="N71" i="31"/>
  <c r="O71" i="31"/>
  <c r="P71" i="31"/>
  <c r="Q71" i="31"/>
  <c r="R71" i="31"/>
  <c r="B72" i="31"/>
  <c r="C72" i="31"/>
  <c r="D72" i="31"/>
  <c r="E72" i="31"/>
  <c r="F72" i="31"/>
  <c r="G72" i="31"/>
  <c r="H72" i="31"/>
  <c r="I72" i="31"/>
  <c r="J72" i="31"/>
  <c r="K72" i="31"/>
  <c r="L72" i="31"/>
  <c r="M72" i="31"/>
  <c r="N72" i="31"/>
  <c r="O72" i="31"/>
  <c r="P72" i="31"/>
  <c r="Q72" i="31"/>
  <c r="R72" i="31"/>
  <c r="B73" i="31"/>
  <c r="C73" i="31"/>
  <c r="D73" i="31"/>
  <c r="E73" i="31"/>
  <c r="F73" i="31"/>
  <c r="G73" i="31"/>
  <c r="H73" i="31"/>
  <c r="I73" i="31"/>
  <c r="J73" i="31"/>
  <c r="K73" i="31"/>
  <c r="L73" i="31"/>
  <c r="M73" i="31"/>
  <c r="N73" i="31"/>
  <c r="O73" i="31"/>
  <c r="P73" i="31"/>
  <c r="Q73" i="31"/>
  <c r="R73" i="31"/>
  <c r="B74" i="31"/>
  <c r="C74" i="31"/>
  <c r="D74" i="31"/>
  <c r="E74" i="31"/>
  <c r="F74" i="31"/>
  <c r="G74" i="31"/>
  <c r="H74" i="31"/>
  <c r="I74" i="31"/>
  <c r="J74" i="31"/>
  <c r="K74" i="31"/>
  <c r="L74" i="31"/>
  <c r="M74" i="31"/>
  <c r="N74" i="31"/>
  <c r="O74" i="31"/>
  <c r="P74" i="31"/>
  <c r="Q74" i="31"/>
  <c r="R74" i="31"/>
  <c r="B75" i="31"/>
  <c r="C75" i="31"/>
  <c r="D75" i="31"/>
  <c r="E75" i="31"/>
  <c r="F75" i="31"/>
  <c r="G75" i="31"/>
  <c r="H75" i="31"/>
  <c r="I75" i="31"/>
  <c r="J75" i="31"/>
  <c r="K75" i="31"/>
  <c r="L75" i="31"/>
  <c r="M75" i="31"/>
  <c r="N75" i="31"/>
  <c r="O75" i="31"/>
  <c r="P75" i="31"/>
  <c r="Q75" i="31"/>
  <c r="R75" i="31"/>
  <c r="B76" i="31"/>
  <c r="C76" i="31"/>
  <c r="D76" i="31"/>
  <c r="E76" i="31"/>
  <c r="F76" i="31"/>
  <c r="G76" i="31"/>
  <c r="H76" i="31"/>
  <c r="I76" i="31"/>
  <c r="J76" i="31"/>
  <c r="K76" i="31"/>
  <c r="L76" i="31"/>
  <c r="M76" i="31"/>
  <c r="N76" i="31"/>
  <c r="O76" i="31"/>
  <c r="P76" i="31"/>
  <c r="Q76" i="31"/>
  <c r="R76" i="31"/>
  <c r="B77" i="31"/>
  <c r="C77" i="31"/>
  <c r="D77" i="31"/>
  <c r="E77" i="31"/>
  <c r="F77" i="31"/>
  <c r="G77" i="31"/>
  <c r="H77" i="31"/>
  <c r="I77" i="31"/>
  <c r="J77" i="31"/>
  <c r="K77" i="31"/>
  <c r="L77" i="31"/>
  <c r="M77" i="31"/>
  <c r="N77" i="31"/>
  <c r="O77" i="31"/>
  <c r="P77" i="31"/>
  <c r="Q77" i="31"/>
  <c r="R77" i="31"/>
  <c r="B78" i="31"/>
  <c r="C78" i="31"/>
  <c r="D78" i="31"/>
  <c r="E78" i="31"/>
  <c r="F78" i="31"/>
  <c r="G78" i="31"/>
  <c r="H78" i="31"/>
  <c r="I78" i="31"/>
  <c r="J78" i="31"/>
  <c r="K78" i="31"/>
  <c r="L78" i="31"/>
  <c r="M78" i="31"/>
  <c r="N78" i="31"/>
  <c r="O78" i="31"/>
  <c r="P78" i="31"/>
  <c r="Q78" i="31"/>
  <c r="R78" i="31"/>
  <c r="B79" i="31"/>
  <c r="C79" i="31"/>
  <c r="D79" i="31"/>
  <c r="E79" i="31"/>
  <c r="F79" i="31"/>
  <c r="G79" i="31"/>
  <c r="H79" i="31"/>
  <c r="I79" i="31"/>
  <c r="J79" i="31"/>
  <c r="K79" i="31"/>
  <c r="L79" i="31"/>
  <c r="M79" i="31"/>
  <c r="N79" i="31"/>
  <c r="O79" i="31"/>
  <c r="P79" i="31"/>
  <c r="Q79" i="31"/>
  <c r="R79" i="31"/>
  <c r="B80" i="31"/>
  <c r="C80" i="31"/>
  <c r="D80" i="31"/>
  <c r="E80" i="31"/>
  <c r="F80" i="31"/>
  <c r="G80" i="31"/>
  <c r="H80" i="31"/>
  <c r="I80" i="31"/>
  <c r="J80" i="31"/>
  <c r="K80" i="31"/>
  <c r="L80" i="31"/>
  <c r="M80" i="31"/>
  <c r="N80" i="31"/>
  <c r="O80" i="31"/>
  <c r="P80" i="31"/>
  <c r="Q80" i="31"/>
  <c r="R80" i="31"/>
  <c r="B81" i="31"/>
  <c r="C81" i="31"/>
  <c r="D81" i="31"/>
  <c r="E81" i="31"/>
  <c r="F81" i="31"/>
  <c r="G81" i="31"/>
  <c r="H81" i="31"/>
  <c r="I81" i="31"/>
  <c r="J81" i="31"/>
  <c r="K81" i="31"/>
  <c r="L81" i="31"/>
  <c r="M81" i="31"/>
  <c r="N81" i="31"/>
  <c r="O81" i="31"/>
  <c r="P81" i="31"/>
  <c r="Q81" i="31"/>
  <c r="R81" i="31"/>
  <c r="B82" i="31"/>
  <c r="C82" i="31"/>
  <c r="D82" i="31"/>
  <c r="E82" i="31"/>
  <c r="F82" i="31"/>
  <c r="G82" i="31"/>
  <c r="H82" i="31"/>
  <c r="I82" i="31"/>
  <c r="J82" i="31"/>
  <c r="K82" i="31"/>
  <c r="L82" i="31"/>
  <c r="M82" i="31"/>
  <c r="N82" i="31"/>
  <c r="O82" i="31"/>
  <c r="P82" i="31"/>
  <c r="Q82" i="31"/>
  <c r="R82" i="31"/>
  <c r="B83" i="31"/>
  <c r="C83" i="31"/>
  <c r="D83" i="31"/>
  <c r="E83" i="31"/>
  <c r="F83" i="31"/>
  <c r="G83" i="31"/>
  <c r="H83" i="31"/>
  <c r="I83" i="31"/>
  <c r="J83" i="31"/>
  <c r="K83" i="31"/>
  <c r="L83" i="31"/>
  <c r="M83" i="31"/>
  <c r="N83" i="31"/>
  <c r="O83" i="31"/>
  <c r="P83" i="31"/>
  <c r="Q83" i="31"/>
  <c r="R83" i="31"/>
  <c r="B84" i="31"/>
  <c r="C84" i="31"/>
  <c r="D84" i="31"/>
  <c r="E84" i="31"/>
  <c r="F84" i="31"/>
  <c r="G84" i="31"/>
  <c r="H84" i="31"/>
  <c r="I84" i="31"/>
  <c r="J84" i="31"/>
  <c r="K84" i="31"/>
  <c r="L84" i="31"/>
  <c r="M84" i="31"/>
  <c r="N84" i="31"/>
  <c r="O84" i="31"/>
  <c r="P84" i="31"/>
  <c r="Q84" i="31"/>
  <c r="R84" i="31"/>
  <c r="B85" i="31"/>
  <c r="C85" i="31"/>
  <c r="D85" i="31"/>
  <c r="E85" i="31"/>
  <c r="F85" i="31"/>
  <c r="G85" i="31"/>
  <c r="H85" i="31"/>
  <c r="I85" i="31"/>
  <c r="J85" i="31"/>
  <c r="K85" i="31"/>
  <c r="L85" i="31"/>
  <c r="M85" i="31"/>
  <c r="N85" i="31"/>
  <c r="O85" i="31"/>
  <c r="P85" i="31"/>
  <c r="Q85" i="31"/>
  <c r="R85" i="31"/>
  <c r="B86" i="31"/>
  <c r="C86" i="31"/>
  <c r="D86" i="31"/>
  <c r="E86" i="31"/>
  <c r="F86" i="31"/>
  <c r="G86" i="31"/>
  <c r="H86" i="31"/>
  <c r="I86" i="31"/>
  <c r="J86" i="31"/>
  <c r="K86" i="31"/>
  <c r="L86" i="31"/>
  <c r="M86" i="31"/>
  <c r="N86" i="31"/>
  <c r="O86" i="31"/>
  <c r="P86" i="31"/>
  <c r="Q86" i="31"/>
  <c r="R86" i="31"/>
  <c r="B87" i="31"/>
  <c r="C87" i="31"/>
  <c r="D87" i="31"/>
  <c r="E87" i="31"/>
  <c r="F87" i="31"/>
  <c r="G87" i="31"/>
  <c r="H87" i="31"/>
  <c r="I87" i="31"/>
  <c r="J87" i="31"/>
  <c r="K87" i="31"/>
  <c r="L87" i="31"/>
  <c r="M87" i="31"/>
  <c r="N87" i="31"/>
  <c r="O87" i="31"/>
  <c r="P87" i="31"/>
  <c r="Q87" i="31"/>
  <c r="R87" i="31"/>
  <c r="B88" i="31"/>
  <c r="C88" i="31"/>
  <c r="D88" i="31"/>
  <c r="E88" i="31"/>
  <c r="F88" i="31"/>
  <c r="G88" i="31"/>
  <c r="H88" i="31"/>
  <c r="I88" i="31"/>
  <c r="J88" i="31"/>
  <c r="K88" i="31"/>
  <c r="L88" i="31"/>
  <c r="M88" i="31"/>
  <c r="N88" i="31"/>
  <c r="O88" i="31"/>
  <c r="P88" i="31"/>
  <c r="Q88" i="31"/>
  <c r="R88" i="31"/>
  <c r="B89" i="31"/>
  <c r="C89" i="31"/>
  <c r="D89" i="31"/>
  <c r="E89" i="31"/>
  <c r="F89" i="31"/>
  <c r="G89" i="31"/>
  <c r="H89" i="31"/>
  <c r="I89" i="31"/>
  <c r="J89" i="31"/>
  <c r="K89" i="31"/>
  <c r="L89" i="31"/>
  <c r="M89" i="31"/>
  <c r="N89" i="31"/>
  <c r="O89" i="31"/>
  <c r="P89" i="31"/>
  <c r="Q89" i="31"/>
  <c r="R89" i="31"/>
  <c r="B90" i="31"/>
  <c r="C90" i="31"/>
  <c r="D90" i="31"/>
  <c r="E90" i="31"/>
  <c r="F90" i="31"/>
  <c r="G90" i="31"/>
  <c r="H90" i="31"/>
  <c r="I90" i="31"/>
  <c r="J90" i="31"/>
  <c r="K90" i="31"/>
  <c r="L90" i="31"/>
  <c r="M90" i="31"/>
  <c r="N90" i="31"/>
  <c r="O90" i="31"/>
  <c r="P90" i="31"/>
  <c r="Q90" i="31"/>
  <c r="R90" i="31"/>
  <c r="B91" i="31"/>
  <c r="C91" i="31"/>
  <c r="D91" i="31"/>
  <c r="E91" i="31"/>
  <c r="F91" i="31"/>
  <c r="G91" i="31"/>
  <c r="H91" i="31"/>
  <c r="I91" i="31"/>
  <c r="J91" i="31"/>
  <c r="K91" i="31"/>
  <c r="L91" i="31"/>
  <c r="M91" i="31"/>
  <c r="N91" i="31"/>
  <c r="O91" i="31"/>
  <c r="P91" i="31"/>
  <c r="Q91" i="31"/>
  <c r="R91" i="31"/>
  <c r="B92" i="31"/>
  <c r="C92" i="31"/>
  <c r="D92" i="31"/>
  <c r="E92" i="31"/>
  <c r="F92" i="31"/>
  <c r="G92" i="31"/>
  <c r="H92" i="31"/>
  <c r="I92" i="31"/>
  <c r="J92" i="31"/>
  <c r="K92" i="31"/>
  <c r="L92" i="31"/>
  <c r="M92" i="31"/>
  <c r="N92" i="31"/>
  <c r="O92" i="31"/>
  <c r="P92" i="31"/>
  <c r="Q92" i="31"/>
  <c r="R92" i="31"/>
  <c r="B93" i="31"/>
  <c r="C93" i="31"/>
  <c r="D93" i="31"/>
  <c r="E93" i="31"/>
  <c r="F93" i="31"/>
  <c r="G93" i="31"/>
  <c r="H93" i="31"/>
  <c r="I93" i="31"/>
  <c r="J93" i="31"/>
  <c r="K93" i="31"/>
  <c r="L93" i="31"/>
  <c r="M93" i="31"/>
  <c r="N93" i="31"/>
  <c r="O93" i="31"/>
  <c r="P93" i="31"/>
  <c r="Q93" i="31"/>
  <c r="R93" i="31"/>
  <c r="B94" i="31"/>
  <c r="C94" i="31"/>
  <c r="D94" i="31"/>
  <c r="E94" i="31"/>
  <c r="F94" i="31"/>
  <c r="G94" i="31"/>
  <c r="H94" i="31"/>
  <c r="I94" i="31"/>
  <c r="J94" i="31"/>
  <c r="K94" i="31"/>
  <c r="L94" i="31"/>
  <c r="M94" i="31"/>
  <c r="N94" i="31"/>
  <c r="O94" i="31"/>
  <c r="P94" i="31"/>
  <c r="Q94" i="31"/>
  <c r="R94" i="31"/>
  <c r="B95" i="31"/>
  <c r="C95" i="31"/>
  <c r="D95" i="31"/>
  <c r="E95" i="31"/>
  <c r="F95" i="31"/>
  <c r="G95" i="31"/>
  <c r="H95" i="31"/>
  <c r="I95" i="31"/>
  <c r="J95" i="31"/>
  <c r="K95" i="31"/>
  <c r="L95" i="31"/>
  <c r="M95" i="31"/>
  <c r="N95" i="31"/>
  <c r="O95" i="31"/>
  <c r="P95" i="31"/>
  <c r="Q95" i="31"/>
  <c r="R95" i="31"/>
  <c r="B96" i="31"/>
  <c r="C96" i="31"/>
  <c r="D96" i="31"/>
  <c r="E96" i="31"/>
  <c r="F96" i="31"/>
  <c r="G96" i="31"/>
  <c r="H96" i="31"/>
  <c r="I96" i="31"/>
  <c r="J96" i="31"/>
  <c r="K96" i="31"/>
  <c r="L96" i="31"/>
  <c r="M96" i="31"/>
  <c r="N96" i="31"/>
  <c r="O96" i="31"/>
  <c r="P96" i="31"/>
  <c r="Q96" i="31"/>
  <c r="R96" i="31"/>
  <c r="B97" i="31"/>
  <c r="C97" i="31"/>
  <c r="D97" i="31"/>
  <c r="E97" i="31"/>
  <c r="F97" i="31"/>
  <c r="G97" i="31"/>
  <c r="H97" i="31"/>
  <c r="I97" i="31"/>
  <c r="J97" i="31"/>
  <c r="K97" i="31"/>
  <c r="L97" i="31"/>
  <c r="M97" i="31"/>
  <c r="N97" i="31"/>
  <c r="O97" i="31"/>
  <c r="P97" i="31"/>
  <c r="Q97" i="31"/>
  <c r="R97" i="31"/>
  <c r="B98" i="31"/>
  <c r="C98" i="31"/>
  <c r="D98" i="31"/>
  <c r="E98" i="31"/>
  <c r="F98" i="31"/>
  <c r="G98" i="31"/>
  <c r="H98" i="31"/>
  <c r="I98" i="31"/>
  <c r="J98" i="31"/>
  <c r="K98" i="31"/>
  <c r="L98" i="31"/>
  <c r="M98" i="31"/>
  <c r="N98" i="31"/>
  <c r="O98" i="31"/>
  <c r="P98" i="31"/>
  <c r="Q98" i="31"/>
  <c r="R98" i="31"/>
  <c r="B99" i="31"/>
  <c r="C99" i="31"/>
  <c r="D99" i="31"/>
  <c r="E99" i="31"/>
  <c r="F99" i="31"/>
  <c r="G99" i="31"/>
  <c r="H99" i="31"/>
  <c r="I99" i="31"/>
  <c r="J99" i="31"/>
  <c r="K99" i="31"/>
  <c r="L99" i="31"/>
  <c r="M99" i="31"/>
  <c r="N99" i="31"/>
  <c r="O99" i="31"/>
  <c r="P99" i="31"/>
  <c r="Q99" i="31"/>
  <c r="R99" i="31"/>
  <c r="B100" i="31"/>
  <c r="C100" i="31"/>
  <c r="D100" i="31"/>
  <c r="E100" i="31"/>
  <c r="F100" i="31"/>
  <c r="G100" i="31"/>
  <c r="H100" i="31"/>
  <c r="I100" i="31"/>
  <c r="J100" i="31"/>
  <c r="K100" i="31"/>
  <c r="L100" i="31"/>
  <c r="M100" i="31"/>
  <c r="N100" i="31"/>
  <c r="O100" i="31"/>
  <c r="P100" i="31"/>
  <c r="Q100" i="31"/>
  <c r="R100" i="31"/>
  <c r="B101" i="31"/>
  <c r="C101" i="31"/>
  <c r="D101" i="31"/>
  <c r="E101" i="31"/>
  <c r="F101" i="31"/>
  <c r="G101" i="31"/>
  <c r="H101" i="31"/>
  <c r="I101" i="31"/>
  <c r="J101" i="31"/>
  <c r="K101" i="31"/>
  <c r="L101" i="31"/>
  <c r="M101" i="31"/>
  <c r="N101" i="31"/>
  <c r="O101" i="31"/>
  <c r="P101" i="31"/>
  <c r="Q101" i="31"/>
  <c r="R101" i="31"/>
  <c r="B102" i="31"/>
  <c r="C102" i="31"/>
  <c r="D102" i="31"/>
  <c r="E102" i="31"/>
  <c r="F102" i="31"/>
  <c r="G102" i="31"/>
  <c r="H102" i="31"/>
  <c r="I102" i="31"/>
  <c r="J102" i="31"/>
  <c r="K102" i="31"/>
  <c r="L102" i="31"/>
  <c r="M102" i="31"/>
  <c r="N102" i="31"/>
  <c r="O102" i="31"/>
  <c r="P102" i="31"/>
  <c r="Q102" i="31"/>
  <c r="R102" i="31"/>
  <c r="B103" i="31"/>
  <c r="C103" i="31"/>
  <c r="D103" i="31"/>
  <c r="E103" i="31"/>
  <c r="F103" i="31"/>
  <c r="G103" i="31"/>
  <c r="H103" i="31"/>
  <c r="I103" i="31"/>
  <c r="J103" i="31"/>
  <c r="K103" i="31"/>
  <c r="L103" i="31"/>
  <c r="M103" i="31"/>
  <c r="N103" i="31"/>
  <c r="O103" i="31"/>
  <c r="P103" i="31"/>
  <c r="Q103" i="31"/>
  <c r="R103" i="31"/>
  <c r="B104" i="31"/>
  <c r="C104" i="31"/>
  <c r="D104" i="31"/>
  <c r="E104" i="31"/>
  <c r="F104" i="31"/>
  <c r="G104" i="31"/>
  <c r="H104" i="31"/>
  <c r="I104" i="31"/>
  <c r="J104" i="31"/>
  <c r="K104" i="31"/>
  <c r="L104" i="31"/>
  <c r="M104" i="31"/>
  <c r="N104" i="31"/>
  <c r="O104" i="31"/>
  <c r="P104" i="31"/>
  <c r="Q104" i="31"/>
  <c r="R104" i="31"/>
  <c r="B105" i="31"/>
  <c r="C105" i="31"/>
  <c r="D105" i="31"/>
  <c r="E105" i="31"/>
  <c r="F105" i="31"/>
  <c r="G105" i="31"/>
  <c r="H105" i="31"/>
  <c r="I105" i="31"/>
  <c r="J105" i="31"/>
  <c r="K105" i="31"/>
  <c r="L105" i="31"/>
  <c r="M105" i="31"/>
  <c r="N105" i="31"/>
  <c r="O105" i="31"/>
  <c r="P105" i="31"/>
  <c r="Q105" i="31"/>
  <c r="R105" i="31"/>
  <c r="B106" i="31"/>
  <c r="C106" i="31"/>
  <c r="D106" i="31"/>
  <c r="E106" i="31"/>
  <c r="F106" i="31"/>
  <c r="G106" i="31"/>
  <c r="H106" i="31"/>
  <c r="I106" i="31"/>
  <c r="J106" i="31"/>
  <c r="K106" i="31"/>
  <c r="L106" i="31"/>
  <c r="M106" i="31"/>
  <c r="N106" i="31"/>
  <c r="O106" i="31"/>
  <c r="P106" i="31"/>
  <c r="Q106" i="31"/>
  <c r="R106" i="31"/>
  <c r="B107" i="31"/>
  <c r="C107" i="31"/>
  <c r="D107" i="31"/>
  <c r="E107" i="31"/>
  <c r="F107" i="31"/>
  <c r="G107" i="31"/>
  <c r="H107" i="31"/>
  <c r="I107" i="31"/>
  <c r="J107" i="31"/>
  <c r="K107" i="31"/>
  <c r="L107" i="31"/>
  <c r="M107" i="31"/>
  <c r="N107" i="31"/>
  <c r="O107" i="31"/>
  <c r="P107" i="31"/>
  <c r="Q107" i="31"/>
  <c r="R107" i="31"/>
  <c r="B108" i="31"/>
  <c r="C108" i="31"/>
  <c r="D108" i="31"/>
  <c r="E108" i="31"/>
  <c r="F108" i="31"/>
  <c r="G108" i="31"/>
  <c r="H108" i="31"/>
  <c r="I108" i="31"/>
  <c r="J108" i="31"/>
  <c r="K108" i="31"/>
  <c r="L108" i="31"/>
  <c r="M108" i="31"/>
  <c r="N108" i="31"/>
  <c r="O108" i="31"/>
  <c r="P108" i="31"/>
  <c r="Q108" i="31"/>
  <c r="R108" i="31"/>
  <c r="B109" i="31"/>
  <c r="C109" i="31"/>
  <c r="D109" i="31"/>
  <c r="E109" i="31"/>
  <c r="F109" i="31"/>
  <c r="G109" i="31"/>
  <c r="H109" i="31"/>
  <c r="I109" i="31"/>
  <c r="J109" i="31"/>
  <c r="K109" i="31"/>
  <c r="L109" i="31"/>
  <c r="M109" i="31"/>
  <c r="N109" i="31"/>
  <c r="O109" i="31"/>
  <c r="P109" i="31"/>
  <c r="Q109" i="31"/>
  <c r="R109" i="31"/>
  <c r="B110" i="31"/>
  <c r="C110" i="31"/>
  <c r="D110" i="31"/>
  <c r="E110" i="31"/>
  <c r="F110" i="31"/>
  <c r="G110" i="31"/>
  <c r="H110" i="31"/>
  <c r="I110" i="31"/>
  <c r="J110" i="31"/>
  <c r="K110" i="31"/>
  <c r="L110" i="31"/>
  <c r="M110" i="31"/>
  <c r="N110" i="31"/>
  <c r="O110" i="31"/>
  <c r="P110" i="31"/>
  <c r="Q110" i="31"/>
  <c r="R110" i="31"/>
  <c r="B111" i="31"/>
  <c r="C111" i="31"/>
  <c r="D111" i="31"/>
  <c r="E111" i="31"/>
  <c r="F111" i="31"/>
  <c r="G111" i="31"/>
  <c r="H111" i="31"/>
  <c r="I111" i="31"/>
  <c r="J111" i="31"/>
  <c r="K111" i="31"/>
  <c r="L111" i="31"/>
  <c r="M111" i="31"/>
  <c r="N111" i="31"/>
  <c r="O111" i="31"/>
  <c r="P111" i="31"/>
  <c r="Q111" i="31"/>
  <c r="R111" i="31"/>
  <c r="B112" i="31"/>
  <c r="C112" i="31"/>
  <c r="D112" i="31"/>
  <c r="E112" i="31"/>
  <c r="F112" i="31"/>
  <c r="G112" i="31"/>
  <c r="H112" i="31"/>
  <c r="I112" i="31"/>
  <c r="J112" i="31"/>
  <c r="K112" i="31"/>
  <c r="L112" i="31"/>
  <c r="M112" i="31"/>
  <c r="N112" i="31"/>
  <c r="O112" i="31"/>
  <c r="P112" i="31"/>
  <c r="Q112" i="31"/>
  <c r="R112" i="31"/>
  <c r="B113" i="31"/>
  <c r="C113" i="31"/>
  <c r="D113" i="31"/>
  <c r="E113" i="31"/>
  <c r="F113" i="31"/>
  <c r="G113" i="31"/>
  <c r="H113" i="31"/>
  <c r="I113" i="31"/>
  <c r="J113" i="31"/>
  <c r="K113" i="31"/>
  <c r="L113" i="31"/>
  <c r="M113" i="31"/>
  <c r="N113" i="31"/>
  <c r="O113" i="31"/>
  <c r="P113" i="31"/>
  <c r="Q113" i="31"/>
  <c r="R113" i="31"/>
  <c r="B114" i="31"/>
  <c r="C114" i="31"/>
  <c r="D114" i="31"/>
  <c r="E114" i="31"/>
  <c r="F114" i="31"/>
  <c r="G114" i="31"/>
  <c r="H114" i="31"/>
  <c r="I114" i="31"/>
  <c r="J114" i="31"/>
  <c r="K114" i="31"/>
  <c r="L114" i="31"/>
  <c r="M114" i="31"/>
  <c r="N114" i="31"/>
  <c r="O114" i="31"/>
  <c r="P114" i="31"/>
  <c r="Q114" i="31"/>
  <c r="R114" i="31"/>
  <c r="B115" i="31"/>
  <c r="C115" i="31"/>
  <c r="D115" i="31"/>
  <c r="E115" i="31"/>
  <c r="F115" i="31"/>
  <c r="G115" i="31"/>
  <c r="H115" i="31"/>
  <c r="I115" i="31"/>
  <c r="J115" i="31"/>
  <c r="K115" i="31"/>
  <c r="L115" i="31"/>
  <c r="M115" i="31"/>
  <c r="N115" i="31"/>
  <c r="O115" i="31"/>
  <c r="P115" i="31"/>
  <c r="Q115" i="31"/>
  <c r="R115" i="31"/>
  <c r="B116" i="31"/>
  <c r="C116" i="31"/>
  <c r="D116" i="31"/>
  <c r="E116" i="31"/>
  <c r="F116" i="31"/>
  <c r="G116" i="31"/>
  <c r="H116" i="31"/>
  <c r="I116" i="31"/>
  <c r="J116" i="31"/>
  <c r="K116" i="31"/>
  <c r="L116" i="31"/>
  <c r="M116" i="31"/>
  <c r="N116" i="31"/>
  <c r="O116" i="31"/>
  <c r="P116" i="31"/>
  <c r="Q116" i="31"/>
  <c r="R116" i="31"/>
  <c r="B117" i="31"/>
  <c r="C117" i="31"/>
  <c r="D117" i="31"/>
  <c r="E117" i="31"/>
  <c r="F117" i="31"/>
  <c r="G117" i="31"/>
  <c r="H117" i="31"/>
  <c r="I117" i="31"/>
  <c r="J117" i="31"/>
  <c r="K117" i="31"/>
  <c r="L117" i="31"/>
  <c r="M117" i="31"/>
  <c r="N117" i="31"/>
  <c r="O117" i="31"/>
  <c r="P117" i="31"/>
  <c r="Q117" i="31"/>
  <c r="R117" i="31"/>
  <c r="B118" i="31"/>
  <c r="C118" i="31"/>
  <c r="D118" i="31"/>
  <c r="E118" i="31"/>
  <c r="F118" i="31"/>
  <c r="G118" i="31"/>
  <c r="H118" i="31"/>
  <c r="I118" i="31"/>
  <c r="J118" i="31"/>
  <c r="K118" i="31"/>
  <c r="L118" i="31"/>
  <c r="M118" i="31"/>
  <c r="N118" i="31"/>
  <c r="O118" i="31"/>
  <c r="P118" i="31"/>
  <c r="Q118" i="31"/>
  <c r="R118" i="31"/>
  <c r="B119" i="31"/>
  <c r="C119" i="31"/>
  <c r="D119" i="31"/>
  <c r="E119" i="31"/>
  <c r="F119" i="31"/>
  <c r="G119" i="31"/>
  <c r="H119" i="31"/>
  <c r="I119" i="31"/>
  <c r="J119" i="31"/>
  <c r="K119" i="31"/>
  <c r="L119" i="31"/>
  <c r="M119" i="31"/>
  <c r="N119" i="31"/>
  <c r="O119" i="31"/>
  <c r="P119" i="31"/>
  <c r="Q119" i="31"/>
  <c r="R119" i="31"/>
  <c r="B120" i="31"/>
  <c r="C120" i="31"/>
  <c r="D120" i="31"/>
  <c r="E120" i="31"/>
  <c r="F120" i="31"/>
  <c r="G120" i="31"/>
  <c r="H120" i="31"/>
  <c r="I120" i="31"/>
  <c r="J120" i="31"/>
  <c r="K120" i="31"/>
  <c r="L120" i="31"/>
  <c r="M120" i="31"/>
  <c r="N120" i="31"/>
  <c r="O120" i="31"/>
  <c r="P120" i="31"/>
  <c r="Q120" i="31"/>
  <c r="R120" i="31"/>
  <c r="B121" i="31"/>
  <c r="C121" i="31"/>
  <c r="D121" i="31"/>
  <c r="E121" i="31"/>
  <c r="F121" i="31"/>
  <c r="G121" i="31"/>
  <c r="H121" i="31"/>
  <c r="I121" i="31"/>
  <c r="J121" i="31"/>
  <c r="K121" i="31"/>
  <c r="L121" i="31"/>
  <c r="M121" i="31"/>
  <c r="N121" i="31"/>
  <c r="O121" i="31"/>
  <c r="P121" i="31"/>
  <c r="Q121" i="31"/>
  <c r="R121" i="31"/>
  <c r="B122" i="31"/>
  <c r="C122" i="31"/>
  <c r="D122" i="31"/>
  <c r="E122" i="31"/>
  <c r="F122" i="31"/>
  <c r="G122" i="31"/>
  <c r="H122" i="31"/>
  <c r="I122" i="31"/>
  <c r="J122" i="31"/>
  <c r="K122" i="31"/>
  <c r="L122" i="31"/>
  <c r="M122" i="31"/>
  <c r="N122" i="31"/>
  <c r="O122" i="31"/>
  <c r="P122" i="31"/>
  <c r="Q122" i="31"/>
  <c r="R122" i="31"/>
  <c r="B123" i="31"/>
  <c r="C123" i="31"/>
  <c r="D123" i="31"/>
  <c r="E123" i="31"/>
  <c r="F123" i="31"/>
  <c r="G123" i="31"/>
  <c r="H123" i="31"/>
  <c r="I123" i="31"/>
  <c r="J123" i="31"/>
  <c r="K123" i="31"/>
  <c r="L123" i="31"/>
  <c r="M123" i="31"/>
  <c r="N123" i="31"/>
  <c r="O123" i="31"/>
  <c r="P123" i="31"/>
  <c r="Q123" i="31"/>
  <c r="R123" i="31"/>
  <c r="B124" i="31"/>
  <c r="C124" i="31"/>
  <c r="D124" i="31"/>
  <c r="E124" i="31"/>
  <c r="F124" i="31"/>
  <c r="G124" i="31"/>
  <c r="H124" i="31"/>
  <c r="I124" i="31"/>
  <c r="J124" i="31"/>
  <c r="K124" i="31"/>
  <c r="L124" i="31"/>
  <c r="M124" i="31"/>
  <c r="N124" i="31"/>
  <c r="O124" i="31"/>
  <c r="P124" i="31"/>
  <c r="Q124" i="31"/>
  <c r="R124" i="31"/>
  <c r="B125" i="31"/>
  <c r="C125" i="31"/>
  <c r="D125" i="31"/>
  <c r="E125" i="31"/>
  <c r="F125" i="31"/>
  <c r="G125" i="31"/>
  <c r="H125" i="31"/>
  <c r="I125" i="31"/>
  <c r="J125" i="31"/>
  <c r="K125" i="31"/>
  <c r="L125" i="31"/>
  <c r="M125" i="31"/>
  <c r="N125" i="31"/>
  <c r="O125" i="31"/>
  <c r="P125" i="31"/>
  <c r="Q125" i="31"/>
  <c r="R125" i="31"/>
  <c r="B126" i="31"/>
  <c r="C126" i="31"/>
  <c r="D126" i="31"/>
  <c r="E126" i="31"/>
  <c r="F126" i="31"/>
  <c r="G126" i="31"/>
  <c r="H126" i="31"/>
  <c r="I126" i="31"/>
  <c r="J126" i="31"/>
  <c r="K126" i="31"/>
  <c r="L126" i="31"/>
  <c r="M126" i="31"/>
  <c r="N126" i="31"/>
  <c r="O126" i="31"/>
  <c r="P126" i="31"/>
  <c r="Q126" i="31"/>
  <c r="R126" i="31"/>
  <c r="B127" i="31"/>
  <c r="C127" i="31"/>
  <c r="D127" i="31"/>
  <c r="E127" i="31"/>
  <c r="F127" i="31"/>
  <c r="G127" i="31"/>
  <c r="H127" i="31"/>
  <c r="I127" i="31"/>
  <c r="J127" i="31"/>
  <c r="K127" i="31"/>
  <c r="L127" i="31"/>
  <c r="M127" i="31"/>
  <c r="N127" i="31"/>
  <c r="O127" i="31"/>
  <c r="P127" i="31"/>
  <c r="Q127" i="31"/>
  <c r="R127" i="31"/>
  <c r="B128" i="31"/>
  <c r="C128" i="31"/>
  <c r="D128" i="31"/>
  <c r="E128" i="31"/>
  <c r="F128" i="31"/>
  <c r="G128" i="31"/>
  <c r="H128" i="31"/>
  <c r="I128" i="31"/>
  <c r="J128" i="31"/>
  <c r="K128" i="31"/>
  <c r="L128" i="31"/>
  <c r="M128" i="31"/>
  <c r="N128" i="31"/>
  <c r="O128" i="31"/>
  <c r="P128" i="31"/>
  <c r="Q128" i="31"/>
  <c r="R128" i="31"/>
  <c r="B129" i="31"/>
  <c r="C129" i="31"/>
  <c r="D129" i="31"/>
  <c r="E129" i="31"/>
  <c r="F129" i="31"/>
  <c r="G129" i="31"/>
  <c r="H129" i="31"/>
  <c r="I129" i="31"/>
  <c r="J129" i="31"/>
  <c r="K129" i="31"/>
  <c r="L129" i="31"/>
  <c r="M129" i="31"/>
  <c r="N129" i="31"/>
  <c r="O129" i="31"/>
  <c r="P129" i="31"/>
  <c r="Q129" i="31"/>
  <c r="R129" i="31"/>
  <c r="B130" i="31"/>
  <c r="C130" i="31"/>
  <c r="D130" i="31"/>
  <c r="E130" i="31"/>
  <c r="F130" i="31"/>
  <c r="G130" i="31"/>
  <c r="H130" i="31"/>
  <c r="I130" i="31"/>
  <c r="J130" i="31"/>
  <c r="K130" i="31"/>
  <c r="L130" i="31"/>
  <c r="M130" i="31"/>
  <c r="N130" i="31"/>
  <c r="O130" i="31"/>
  <c r="P130" i="31"/>
  <c r="Q130" i="31"/>
  <c r="R130" i="31"/>
  <c r="A3" i="31"/>
  <c r="A4" i="31"/>
  <c r="A5" i="31"/>
  <c r="A6" i="31"/>
  <c r="A7" i="31"/>
  <c r="A8" i="31"/>
  <c r="A9" i="31"/>
  <c r="A10" i="31"/>
  <c r="A11" i="31"/>
  <c r="A12" i="31"/>
  <c r="A13" i="31"/>
  <c r="A14" i="31"/>
  <c r="A15" i="31"/>
  <c r="A16" i="31"/>
  <c r="A17" i="31"/>
  <c r="A18" i="31"/>
  <c r="A19" i="31"/>
  <c r="A20" i="31"/>
  <c r="A21" i="31"/>
  <c r="A22" i="31"/>
  <c r="A23" i="31"/>
  <c r="A24" i="31"/>
  <c r="A25" i="31"/>
  <c r="A26" i="31"/>
  <c r="A27" i="31"/>
  <c r="A28" i="31"/>
  <c r="A29" i="31"/>
  <c r="A30" i="31"/>
  <c r="A31" i="31"/>
  <c r="A32" i="31"/>
  <c r="A33" i="31"/>
  <c r="A34" i="31"/>
  <c r="A35" i="31"/>
  <c r="A36" i="31"/>
  <c r="A37" i="31"/>
  <c r="A38" i="31"/>
  <c r="A39" i="31"/>
  <c r="A40" i="31"/>
  <c r="A41" i="31"/>
  <c r="A42" i="31"/>
  <c r="A43" i="31"/>
  <c r="A44" i="31"/>
  <c r="A45" i="31"/>
  <c r="A46" i="31"/>
  <c r="A47" i="31"/>
  <c r="A48" i="31"/>
  <c r="A49" i="31"/>
  <c r="A50" i="31"/>
  <c r="A51" i="31"/>
  <c r="A52" i="31"/>
  <c r="A53" i="31"/>
  <c r="A54" i="31"/>
  <c r="A55" i="31"/>
  <c r="A56" i="31"/>
  <c r="A57" i="31"/>
  <c r="A58" i="31"/>
  <c r="A59" i="31"/>
  <c r="A60" i="31"/>
  <c r="A61" i="31"/>
  <c r="A62" i="31"/>
  <c r="A63" i="31"/>
  <c r="A64" i="31"/>
  <c r="A65" i="31"/>
  <c r="A66" i="31"/>
  <c r="A67" i="31"/>
  <c r="A68" i="31"/>
  <c r="A69" i="31"/>
  <c r="A70" i="31"/>
  <c r="A71" i="31"/>
  <c r="A72" i="31"/>
  <c r="A73" i="31"/>
  <c r="A74" i="31"/>
  <c r="A75" i="31"/>
  <c r="A76" i="31"/>
  <c r="A77" i="31"/>
  <c r="A78" i="31"/>
  <c r="A79" i="31"/>
  <c r="A80" i="31"/>
  <c r="A81" i="31"/>
  <c r="A82" i="31"/>
  <c r="A83" i="31"/>
  <c r="A84" i="31"/>
  <c r="A85" i="31"/>
  <c r="A86" i="31"/>
  <c r="A87" i="31"/>
  <c r="A88" i="31"/>
  <c r="A89" i="31"/>
  <c r="A90" i="31"/>
  <c r="A91" i="31"/>
  <c r="A92" i="31"/>
  <c r="A93" i="31"/>
  <c r="A94" i="31"/>
  <c r="A95" i="31"/>
  <c r="A96" i="31"/>
  <c r="A97" i="31"/>
  <c r="A98" i="31"/>
  <c r="A99" i="31"/>
  <c r="A100" i="31"/>
  <c r="A101" i="31"/>
  <c r="A102" i="31"/>
  <c r="A103" i="31"/>
  <c r="A104" i="31"/>
  <c r="A105" i="31"/>
  <c r="A106" i="31"/>
  <c r="A107" i="31"/>
  <c r="A108" i="31"/>
  <c r="A109" i="31"/>
  <c r="A110" i="31"/>
  <c r="A111" i="31"/>
  <c r="A112" i="31"/>
  <c r="A113" i="31"/>
  <c r="A114" i="31"/>
  <c r="A115" i="31"/>
  <c r="A116" i="31"/>
  <c r="A117" i="31"/>
  <c r="A118" i="31"/>
  <c r="A119" i="31"/>
  <c r="A120" i="31"/>
  <c r="A121" i="31"/>
  <c r="A122" i="31"/>
  <c r="A123" i="31"/>
  <c r="A124" i="31"/>
  <c r="A125" i="31"/>
  <c r="A126" i="31"/>
  <c r="A127" i="31"/>
  <c r="A128" i="31"/>
  <c r="A129" i="31"/>
  <c r="A130" i="31"/>
  <c r="A2" i="30"/>
  <c r="B2" i="30"/>
  <c r="C2" i="30"/>
  <c r="D2" i="30"/>
  <c r="E2" i="30"/>
  <c r="F2" i="30"/>
  <c r="G2" i="30"/>
  <c r="H2" i="30"/>
  <c r="I2" i="30"/>
  <c r="J2" i="30"/>
  <c r="K2" i="30"/>
  <c r="L2" i="30"/>
  <c r="M2" i="30"/>
  <c r="N2" i="30"/>
  <c r="O2" i="30"/>
  <c r="P2" i="30"/>
  <c r="Q2" i="30"/>
  <c r="R2" i="30"/>
  <c r="B3" i="30"/>
  <c r="C3" i="30"/>
  <c r="D3" i="30"/>
  <c r="E3" i="30"/>
  <c r="F3" i="30"/>
  <c r="G3" i="30"/>
  <c r="H3" i="30"/>
  <c r="I3" i="30"/>
  <c r="J3" i="30"/>
  <c r="K3" i="30"/>
  <c r="L3" i="30"/>
  <c r="M3" i="30"/>
  <c r="N3" i="30"/>
  <c r="O3" i="30"/>
  <c r="P3" i="30"/>
  <c r="Q3" i="30"/>
  <c r="R3" i="30"/>
  <c r="B4" i="30"/>
  <c r="C4" i="30"/>
  <c r="D4" i="30"/>
  <c r="E4" i="30"/>
  <c r="F4" i="30"/>
  <c r="G4" i="30"/>
  <c r="H4" i="30"/>
  <c r="I4" i="30"/>
  <c r="J4" i="30"/>
  <c r="K4" i="30"/>
  <c r="L4" i="30"/>
  <c r="M4" i="30"/>
  <c r="N4" i="30"/>
  <c r="O4" i="30"/>
  <c r="P4" i="30"/>
  <c r="Q4" i="30"/>
  <c r="R4" i="30"/>
  <c r="B5" i="30"/>
  <c r="C5" i="30"/>
  <c r="D5" i="30"/>
  <c r="E5" i="30"/>
  <c r="F5" i="30"/>
  <c r="G5" i="30"/>
  <c r="H5" i="30"/>
  <c r="I5" i="30"/>
  <c r="J5" i="30"/>
  <c r="K5" i="30"/>
  <c r="L5" i="30"/>
  <c r="M5" i="30"/>
  <c r="N5" i="30"/>
  <c r="O5" i="30"/>
  <c r="P5" i="30"/>
  <c r="Q5" i="30"/>
  <c r="R5" i="30"/>
  <c r="B6" i="30"/>
  <c r="C6" i="30"/>
  <c r="D6" i="30"/>
  <c r="E6" i="30"/>
  <c r="F6" i="30"/>
  <c r="G6" i="30"/>
  <c r="H6" i="30"/>
  <c r="I6" i="30"/>
  <c r="J6" i="30"/>
  <c r="K6" i="30"/>
  <c r="L6" i="30"/>
  <c r="M6" i="30"/>
  <c r="N6" i="30"/>
  <c r="O6" i="30"/>
  <c r="P6" i="30"/>
  <c r="Q6" i="30"/>
  <c r="R6" i="30"/>
  <c r="B7" i="30"/>
  <c r="C7" i="30"/>
  <c r="D7" i="30"/>
  <c r="E7" i="30"/>
  <c r="F7" i="30"/>
  <c r="G7" i="30"/>
  <c r="H7" i="30"/>
  <c r="I7" i="30"/>
  <c r="J7" i="30"/>
  <c r="K7" i="30"/>
  <c r="L7" i="30"/>
  <c r="M7" i="30"/>
  <c r="N7" i="30"/>
  <c r="O7" i="30"/>
  <c r="P7" i="30"/>
  <c r="Q7" i="30"/>
  <c r="R7" i="30"/>
  <c r="B8" i="30"/>
  <c r="C8" i="30"/>
  <c r="D8" i="30"/>
  <c r="E8" i="30"/>
  <c r="F8" i="30"/>
  <c r="G8" i="30"/>
  <c r="H8" i="30"/>
  <c r="I8" i="30"/>
  <c r="J8" i="30"/>
  <c r="K8" i="30"/>
  <c r="L8" i="30"/>
  <c r="M8" i="30"/>
  <c r="N8" i="30"/>
  <c r="O8" i="30"/>
  <c r="P8" i="30"/>
  <c r="Q8" i="30"/>
  <c r="R8" i="30"/>
  <c r="B9" i="30"/>
  <c r="C9" i="30"/>
  <c r="D9" i="30"/>
  <c r="E9" i="30"/>
  <c r="F9" i="30"/>
  <c r="G9" i="30"/>
  <c r="H9" i="30"/>
  <c r="I9" i="30"/>
  <c r="J9" i="30"/>
  <c r="K9" i="30"/>
  <c r="L9" i="30"/>
  <c r="M9" i="30"/>
  <c r="N9" i="30"/>
  <c r="O9" i="30"/>
  <c r="P9" i="30"/>
  <c r="Q9" i="30"/>
  <c r="R9" i="30"/>
  <c r="B10" i="30"/>
  <c r="C10" i="30"/>
  <c r="D10" i="30"/>
  <c r="E10" i="30"/>
  <c r="F10" i="30"/>
  <c r="G10" i="30"/>
  <c r="H10" i="30"/>
  <c r="I10" i="30"/>
  <c r="J10" i="30"/>
  <c r="K10" i="30"/>
  <c r="L10" i="30"/>
  <c r="M10" i="30"/>
  <c r="N10" i="30"/>
  <c r="O10" i="30"/>
  <c r="P10" i="30"/>
  <c r="Q10" i="30"/>
  <c r="R10" i="30"/>
  <c r="B11" i="30"/>
  <c r="C11" i="30"/>
  <c r="D11" i="30"/>
  <c r="E11" i="30"/>
  <c r="F11" i="30"/>
  <c r="G11" i="30"/>
  <c r="H11" i="30"/>
  <c r="I11" i="30"/>
  <c r="J11" i="30"/>
  <c r="K11" i="30"/>
  <c r="L11" i="30"/>
  <c r="M11" i="30"/>
  <c r="N11" i="30"/>
  <c r="O11" i="30"/>
  <c r="P11" i="30"/>
  <c r="Q11" i="30"/>
  <c r="R11" i="30"/>
  <c r="B12" i="30"/>
  <c r="C12" i="30"/>
  <c r="D12" i="30"/>
  <c r="E12" i="30"/>
  <c r="F12" i="30"/>
  <c r="G12" i="30"/>
  <c r="H12" i="30"/>
  <c r="I12" i="30"/>
  <c r="J12" i="30"/>
  <c r="K12" i="30"/>
  <c r="L12" i="30"/>
  <c r="M12" i="30"/>
  <c r="N12" i="30"/>
  <c r="O12" i="30"/>
  <c r="P12" i="30"/>
  <c r="Q12" i="30"/>
  <c r="R12" i="30"/>
  <c r="B13" i="30"/>
  <c r="C13" i="30"/>
  <c r="D13" i="30"/>
  <c r="E13" i="30"/>
  <c r="F13" i="30"/>
  <c r="G13" i="30"/>
  <c r="H13" i="30"/>
  <c r="I13" i="30"/>
  <c r="J13" i="30"/>
  <c r="K13" i="30"/>
  <c r="L13" i="30"/>
  <c r="M13" i="30"/>
  <c r="N13" i="30"/>
  <c r="O13" i="30"/>
  <c r="P13" i="30"/>
  <c r="Q13" i="30"/>
  <c r="R13" i="30"/>
  <c r="B14" i="30"/>
  <c r="C14" i="30"/>
  <c r="D14" i="30"/>
  <c r="E14" i="30"/>
  <c r="F14" i="30"/>
  <c r="G14" i="30"/>
  <c r="H14" i="30"/>
  <c r="I14" i="30"/>
  <c r="J14" i="30"/>
  <c r="K14" i="30"/>
  <c r="L14" i="30"/>
  <c r="M14" i="30"/>
  <c r="N14" i="30"/>
  <c r="O14" i="30"/>
  <c r="P14" i="30"/>
  <c r="Q14" i="30"/>
  <c r="R14" i="30"/>
  <c r="B15" i="30"/>
  <c r="C15" i="30"/>
  <c r="D15" i="30"/>
  <c r="E15" i="30"/>
  <c r="F15" i="30"/>
  <c r="G15" i="30"/>
  <c r="H15" i="30"/>
  <c r="I15" i="30"/>
  <c r="J15" i="30"/>
  <c r="K15" i="30"/>
  <c r="L15" i="30"/>
  <c r="M15" i="30"/>
  <c r="N15" i="30"/>
  <c r="O15" i="30"/>
  <c r="P15" i="30"/>
  <c r="Q15" i="30"/>
  <c r="R15" i="30"/>
  <c r="B16" i="30"/>
  <c r="C16" i="30"/>
  <c r="D16" i="30"/>
  <c r="E16" i="30"/>
  <c r="F16" i="30"/>
  <c r="G16" i="30"/>
  <c r="H16" i="30"/>
  <c r="I16" i="30"/>
  <c r="J16" i="30"/>
  <c r="K16" i="30"/>
  <c r="L16" i="30"/>
  <c r="M16" i="30"/>
  <c r="N16" i="30"/>
  <c r="O16" i="30"/>
  <c r="P16" i="30"/>
  <c r="Q16" i="30"/>
  <c r="R16" i="30"/>
  <c r="B17" i="30"/>
  <c r="C17" i="30"/>
  <c r="D17" i="30"/>
  <c r="E17" i="30"/>
  <c r="F17" i="30"/>
  <c r="G17" i="30"/>
  <c r="H17" i="30"/>
  <c r="I17" i="30"/>
  <c r="J17" i="30"/>
  <c r="K17" i="30"/>
  <c r="L17" i="30"/>
  <c r="M17" i="30"/>
  <c r="N17" i="30"/>
  <c r="O17" i="30"/>
  <c r="P17" i="30"/>
  <c r="Q17" i="30"/>
  <c r="R17" i="30"/>
  <c r="B18" i="30"/>
  <c r="C18" i="30"/>
  <c r="D18" i="30"/>
  <c r="E18" i="30"/>
  <c r="F18" i="30"/>
  <c r="G18" i="30"/>
  <c r="H18" i="30"/>
  <c r="I18" i="30"/>
  <c r="J18" i="30"/>
  <c r="K18" i="30"/>
  <c r="L18" i="30"/>
  <c r="M18" i="30"/>
  <c r="N18" i="30"/>
  <c r="O18" i="30"/>
  <c r="P18" i="30"/>
  <c r="Q18" i="30"/>
  <c r="R18" i="30"/>
  <c r="B19" i="30"/>
  <c r="C19" i="30"/>
  <c r="D19" i="30"/>
  <c r="E19" i="30"/>
  <c r="F19" i="30"/>
  <c r="G19" i="30"/>
  <c r="H19" i="30"/>
  <c r="I19" i="30"/>
  <c r="J19" i="30"/>
  <c r="K19" i="30"/>
  <c r="L19" i="30"/>
  <c r="M19" i="30"/>
  <c r="N19" i="30"/>
  <c r="O19" i="30"/>
  <c r="P19" i="30"/>
  <c r="Q19" i="30"/>
  <c r="R19" i="30"/>
  <c r="B20" i="30"/>
  <c r="C20" i="30"/>
  <c r="D20" i="30"/>
  <c r="E20" i="30"/>
  <c r="F20" i="30"/>
  <c r="G20" i="30"/>
  <c r="H20" i="30"/>
  <c r="I20" i="30"/>
  <c r="J20" i="30"/>
  <c r="K20" i="30"/>
  <c r="L20" i="30"/>
  <c r="M20" i="30"/>
  <c r="N20" i="30"/>
  <c r="O20" i="30"/>
  <c r="P20" i="30"/>
  <c r="Q20" i="30"/>
  <c r="R20" i="30"/>
  <c r="B21" i="30"/>
  <c r="C21" i="30"/>
  <c r="D21" i="30"/>
  <c r="E21" i="30"/>
  <c r="F21" i="30"/>
  <c r="G21" i="30"/>
  <c r="H21" i="30"/>
  <c r="I21" i="30"/>
  <c r="J21" i="30"/>
  <c r="K21" i="30"/>
  <c r="L21" i="30"/>
  <c r="M21" i="30"/>
  <c r="N21" i="30"/>
  <c r="O21" i="30"/>
  <c r="P21" i="30"/>
  <c r="Q21" i="30"/>
  <c r="R21" i="30"/>
  <c r="B22" i="30"/>
  <c r="C22" i="30"/>
  <c r="D22" i="30"/>
  <c r="E22" i="30"/>
  <c r="F22" i="30"/>
  <c r="G22" i="30"/>
  <c r="H22" i="30"/>
  <c r="I22" i="30"/>
  <c r="J22" i="30"/>
  <c r="K22" i="30"/>
  <c r="L22" i="30"/>
  <c r="M22" i="30"/>
  <c r="N22" i="30"/>
  <c r="O22" i="30"/>
  <c r="P22" i="30"/>
  <c r="Q22" i="30"/>
  <c r="R22" i="30"/>
  <c r="B23" i="30"/>
  <c r="C23" i="30"/>
  <c r="D23" i="30"/>
  <c r="E23" i="30"/>
  <c r="F23" i="30"/>
  <c r="G23" i="30"/>
  <c r="H23" i="30"/>
  <c r="I23" i="30"/>
  <c r="J23" i="30"/>
  <c r="K23" i="30"/>
  <c r="L23" i="30"/>
  <c r="M23" i="30"/>
  <c r="N23" i="30"/>
  <c r="O23" i="30"/>
  <c r="P23" i="30"/>
  <c r="Q23" i="30"/>
  <c r="R23" i="30"/>
  <c r="B24" i="30"/>
  <c r="C24" i="30"/>
  <c r="D24" i="30"/>
  <c r="E24" i="30"/>
  <c r="F24" i="30"/>
  <c r="G24" i="30"/>
  <c r="H24" i="30"/>
  <c r="I24" i="30"/>
  <c r="J24" i="30"/>
  <c r="K24" i="30"/>
  <c r="L24" i="30"/>
  <c r="M24" i="30"/>
  <c r="N24" i="30"/>
  <c r="O24" i="30"/>
  <c r="P24" i="30"/>
  <c r="Q24" i="30"/>
  <c r="R24" i="30"/>
  <c r="B25" i="30"/>
  <c r="C25" i="30"/>
  <c r="D25" i="30"/>
  <c r="E25" i="30"/>
  <c r="F25" i="30"/>
  <c r="G25" i="30"/>
  <c r="H25" i="30"/>
  <c r="I25" i="30"/>
  <c r="J25" i="30"/>
  <c r="K25" i="30"/>
  <c r="L25" i="30"/>
  <c r="M25" i="30"/>
  <c r="N25" i="30"/>
  <c r="O25" i="30"/>
  <c r="P25" i="30"/>
  <c r="Q25" i="30"/>
  <c r="R25" i="30"/>
  <c r="B26" i="30"/>
  <c r="C26" i="30"/>
  <c r="D26" i="30"/>
  <c r="E26" i="30"/>
  <c r="F26" i="30"/>
  <c r="G26" i="30"/>
  <c r="H26" i="30"/>
  <c r="I26" i="30"/>
  <c r="J26" i="30"/>
  <c r="K26" i="30"/>
  <c r="L26" i="30"/>
  <c r="M26" i="30"/>
  <c r="N26" i="30"/>
  <c r="O26" i="30"/>
  <c r="P26" i="30"/>
  <c r="Q26" i="30"/>
  <c r="R26" i="30"/>
  <c r="B27" i="30"/>
  <c r="C27" i="30"/>
  <c r="D27" i="30"/>
  <c r="E27" i="30"/>
  <c r="F27" i="30"/>
  <c r="G27" i="30"/>
  <c r="H27" i="30"/>
  <c r="I27" i="30"/>
  <c r="J27" i="30"/>
  <c r="K27" i="30"/>
  <c r="L27" i="30"/>
  <c r="M27" i="30"/>
  <c r="N27" i="30"/>
  <c r="O27" i="30"/>
  <c r="P27" i="30"/>
  <c r="Q27" i="30"/>
  <c r="R27" i="30"/>
  <c r="B28" i="30"/>
  <c r="C28" i="30"/>
  <c r="D28" i="30"/>
  <c r="E28" i="30"/>
  <c r="F28" i="30"/>
  <c r="G28" i="30"/>
  <c r="H28" i="30"/>
  <c r="I28" i="30"/>
  <c r="J28" i="30"/>
  <c r="K28" i="30"/>
  <c r="L28" i="30"/>
  <c r="M28" i="30"/>
  <c r="N28" i="30"/>
  <c r="O28" i="30"/>
  <c r="P28" i="30"/>
  <c r="Q28" i="30"/>
  <c r="R28" i="30"/>
  <c r="B29" i="30"/>
  <c r="C29" i="30"/>
  <c r="D29" i="30"/>
  <c r="E29" i="30"/>
  <c r="F29" i="30"/>
  <c r="G29" i="30"/>
  <c r="H29" i="30"/>
  <c r="I29" i="30"/>
  <c r="J29" i="30"/>
  <c r="K29" i="30"/>
  <c r="L29" i="30"/>
  <c r="M29" i="30"/>
  <c r="N29" i="30"/>
  <c r="O29" i="30"/>
  <c r="P29" i="30"/>
  <c r="Q29" i="30"/>
  <c r="R29" i="30"/>
  <c r="B30" i="30"/>
  <c r="C30" i="30"/>
  <c r="D30" i="30"/>
  <c r="E30" i="30"/>
  <c r="F30" i="30"/>
  <c r="G30" i="30"/>
  <c r="H30" i="30"/>
  <c r="I30" i="30"/>
  <c r="J30" i="30"/>
  <c r="K30" i="30"/>
  <c r="L30" i="30"/>
  <c r="M30" i="30"/>
  <c r="N30" i="30"/>
  <c r="O30" i="30"/>
  <c r="P30" i="30"/>
  <c r="Q30" i="30"/>
  <c r="R30" i="30"/>
  <c r="B31" i="30"/>
  <c r="C31" i="30"/>
  <c r="D31" i="30"/>
  <c r="E31" i="30"/>
  <c r="F31" i="30"/>
  <c r="G31" i="30"/>
  <c r="H31" i="30"/>
  <c r="I31" i="30"/>
  <c r="J31" i="30"/>
  <c r="K31" i="30"/>
  <c r="L31" i="30"/>
  <c r="M31" i="30"/>
  <c r="N31" i="30"/>
  <c r="O31" i="30"/>
  <c r="P31" i="30"/>
  <c r="Q31" i="30"/>
  <c r="R31" i="30"/>
  <c r="B32" i="30"/>
  <c r="C32" i="30"/>
  <c r="D32" i="30"/>
  <c r="E32" i="30"/>
  <c r="F32" i="30"/>
  <c r="G32" i="30"/>
  <c r="H32" i="30"/>
  <c r="I32" i="30"/>
  <c r="J32" i="30"/>
  <c r="K32" i="30"/>
  <c r="L32" i="30"/>
  <c r="M32" i="30"/>
  <c r="N32" i="30"/>
  <c r="O32" i="30"/>
  <c r="P32" i="30"/>
  <c r="Q32" i="30"/>
  <c r="R32" i="30"/>
  <c r="B33" i="30"/>
  <c r="C33" i="30"/>
  <c r="D33" i="30"/>
  <c r="E33" i="30"/>
  <c r="F33" i="30"/>
  <c r="G33" i="30"/>
  <c r="H33" i="30"/>
  <c r="I33" i="30"/>
  <c r="J33" i="30"/>
  <c r="K33" i="30"/>
  <c r="L33" i="30"/>
  <c r="M33" i="30"/>
  <c r="N33" i="30"/>
  <c r="O33" i="30"/>
  <c r="P33" i="30"/>
  <c r="Q33" i="30"/>
  <c r="R33" i="30"/>
  <c r="B34" i="30"/>
  <c r="C34" i="30"/>
  <c r="D34" i="30"/>
  <c r="E34" i="30"/>
  <c r="F34" i="30"/>
  <c r="G34" i="30"/>
  <c r="H34" i="30"/>
  <c r="I34" i="30"/>
  <c r="J34" i="30"/>
  <c r="K34" i="30"/>
  <c r="L34" i="30"/>
  <c r="M34" i="30"/>
  <c r="N34" i="30"/>
  <c r="O34" i="30"/>
  <c r="P34" i="30"/>
  <c r="Q34" i="30"/>
  <c r="R34" i="30"/>
  <c r="B35" i="30"/>
  <c r="C35" i="30"/>
  <c r="D35" i="30"/>
  <c r="E35" i="30"/>
  <c r="F35" i="30"/>
  <c r="G35" i="30"/>
  <c r="H35" i="30"/>
  <c r="I35" i="30"/>
  <c r="J35" i="30"/>
  <c r="K35" i="30"/>
  <c r="L35" i="30"/>
  <c r="M35" i="30"/>
  <c r="N35" i="30"/>
  <c r="O35" i="30"/>
  <c r="P35" i="30"/>
  <c r="Q35" i="30"/>
  <c r="R35" i="30"/>
  <c r="B36" i="30"/>
  <c r="C36" i="30"/>
  <c r="D36" i="30"/>
  <c r="E36" i="30"/>
  <c r="F36" i="30"/>
  <c r="G36" i="30"/>
  <c r="H36" i="30"/>
  <c r="I36" i="30"/>
  <c r="J36" i="30"/>
  <c r="K36" i="30"/>
  <c r="L36" i="30"/>
  <c r="M36" i="30"/>
  <c r="N36" i="30"/>
  <c r="O36" i="30"/>
  <c r="P36" i="30"/>
  <c r="Q36" i="30"/>
  <c r="R36" i="30"/>
  <c r="B37" i="30"/>
  <c r="C37" i="30"/>
  <c r="D37" i="30"/>
  <c r="E37" i="30"/>
  <c r="F37" i="30"/>
  <c r="G37" i="30"/>
  <c r="H37" i="30"/>
  <c r="I37" i="30"/>
  <c r="J37" i="30"/>
  <c r="K37" i="30"/>
  <c r="L37" i="30"/>
  <c r="M37" i="30"/>
  <c r="N37" i="30"/>
  <c r="O37" i="30"/>
  <c r="P37" i="30"/>
  <c r="Q37" i="30"/>
  <c r="R37" i="30"/>
  <c r="B38" i="30"/>
  <c r="C38" i="30"/>
  <c r="D38" i="30"/>
  <c r="E38" i="30"/>
  <c r="F38" i="30"/>
  <c r="G38" i="30"/>
  <c r="H38" i="30"/>
  <c r="I38" i="30"/>
  <c r="J38" i="30"/>
  <c r="K38" i="30"/>
  <c r="L38" i="30"/>
  <c r="M38" i="30"/>
  <c r="N38" i="30"/>
  <c r="O38" i="30"/>
  <c r="P38" i="30"/>
  <c r="Q38" i="30"/>
  <c r="R38" i="30"/>
  <c r="B39" i="30"/>
  <c r="C39" i="30"/>
  <c r="D39" i="30"/>
  <c r="E39" i="30"/>
  <c r="F39" i="30"/>
  <c r="G39" i="30"/>
  <c r="H39" i="30"/>
  <c r="I39" i="30"/>
  <c r="J39" i="30"/>
  <c r="K39" i="30"/>
  <c r="L39" i="30"/>
  <c r="M39" i="30"/>
  <c r="N39" i="30"/>
  <c r="O39" i="30"/>
  <c r="P39" i="30"/>
  <c r="Q39" i="30"/>
  <c r="R39" i="30"/>
  <c r="B40" i="30"/>
  <c r="C40" i="30"/>
  <c r="D40" i="30"/>
  <c r="E40" i="30"/>
  <c r="F40" i="30"/>
  <c r="G40" i="30"/>
  <c r="H40" i="30"/>
  <c r="I40" i="30"/>
  <c r="J40" i="30"/>
  <c r="K40" i="30"/>
  <c r="L40" i="30"/>
  <c r="M40" i="30"/>
  <c r="N40" i="30"/>
  <c r="O40" i="30"/>
  <c r="P40" i="30"/>
  <c r="Q40" i="30"/>
  <c r="R40" i="30"/>
  <c r="B41" i="30"/>
  <c r="C41" i="30"/>
  <c r="D41" i="30"/>
  <c r="E41" i="30"/>
  <c r="F41" i="30"/>
  <c r="G41" i="30"/>
  <c r="H41" i="30"/>
  <c r="I41" i="30"/>
  <c r="J41" i="30"/>
  <c r="K41" i="30"/>
  <c r="L41" i="30"/>
  <c r="M41" i="30"/>
  <c r="N41" i="30"/>
  <c r="O41" i="30"/>
  <c r="P41" i="30"/>
  <c r="Q41" i="30"/>
  <c r="R41" i="30"/>
  <c r="B42" i="30"/>
  <c r="C42" i="30"/>
  <c r="D42" i="30"/>
  <c r="E42" i="30"/>
  <c r="F42" i="30"/>
  <c r="G42" i="30"/>
  <c r="H42" i="30"/>
  <c r="I42" i="30"/>
  <c r="J42" i="30"/>
  <c r="K42" i="30"/>
  <c r="L42" i="30"/>
  <c r="M42" i="30"/>
  <c r="N42" i="30"/>
  <c r="O42" i="30"/>
  <c r="P42" i="30"/>
  <c r="Q42" i="30"/>
  <c r="R42" i="30"/>
  <c r="B43" i="30"/>
  <c r="C43" i="30"/>
  <c r="D43" i="30"/>
  <c r="E43" i="30"/>
  <c r="F43" i="30"/>
  <c r="G43" i="30"/>
  <c r="H43" i="30"/>
  <c r="I43" i="30"/>
  <c r="J43" i="30"/>
  <c r="K43" i="30"/>
  <c r="L43" i="30"/>
  <c r="M43" i="30"/>
  <c r="N43" i="30"/>
  <c r="O43" i="30"/>
  <c r="P43" i="30"/>
  <c r="Q43" i="30"/>
  <c r="R43" i="30"/>
  <c r="B44" i="30"/>
  <c r="C44" i="30"/>
  <c r="D44" i="30"/>
  <c r="E44" i="30"/>
  <c r="F44" i="30"/>
  <c r="G44" i="30"/>
  <c r="H44" i="30"/>
  <c r="I44" i="30"/>
  <c r="J44" i="30"/>
  <c r="K44" i="30"/>
  <c r="L44" i="30"/>
  <c r="M44" i="30"/>
  <c r="N44" i="30"/>
  <c r="O44" i="30"/>
  <c r="P44" i="30"/>
  <c r="Q44" i="30"/>
  <c r="R44" i="30"/>
  <c r="B45" i="30"/>
  <c r="C45" i="30"/>
  <c r="D45" i="30"/>
  <c r="E45" i="30"/>
  <c r="F45" i="30"/>
  <c r="G45" i="30"/>
  <c r="H45" i="30"/>
  <c r="I45" i="30"/>
  <c r="J45" i="30"/>
  <c r="K45" i="30"/>
  <c r="L45" i="30"/>
  <c r="M45" i="30"/>
  <c r="N45" i="30"/>
  <c r="O45" i="30"/>
  <c r="P45" i="30"/>
  <c r="Q45" i="30"/>
  <c r="R45" i="30"/>
  <c r="B46" i="30"/>
  <c r="C46" i="30"/>
  <c r="D46" i="30"/>
  <c r="E46" i="30"/>
  <c r="F46" i="30"/>
  <c r="G46" i="30"/>
  <c r="H46" i="30"/>
  <c r="I46" i="30"/>
  <c r="J46" i="30"/>
  <c r="K46" i="30"/>
  <c r="L46" i="30"/>
  <c r="M46" i="30"/>
  <c r="N46" i="30"/>
  <c r="O46" i="30"/>
  <c r="P46" i="30"/>
  <c r="Q46" i="30"/>
  <c r="R46" i="30"/>
  <c r="B47" i="30"/>
  <c r="C47" i="30"/>
  <c r="D47" i="30"/>
  <c r="E47" i="30"/>
  <c r="F47" i="30"/>
  <c r="G47" i="30"/>
  <c r="H47" i="30"/>
  <c r="I47" i="30"/>
  <c r="J47" i="30"/>
  <c r="K47" i="30"/>
  <c r="L47" i="30"/>
  <c r="M47" i="30"/>
  <c r="N47" i="30"/>
  <c r="O47" i="30"/>
  <c r="P47" i="30"/>
  <c r="Q47" i="30"/>
  <c r="R47" i="30"/>
  <c r="B48" i="30"/>
  <c r="C48" i="30"/>
  <c r="D48" i="30"/>
  <c r="E48" i="30"/>
  <c r="F48" i="30"/>
  <c r="G48" i="30"/>
  <c r="H48" i="30"/>
  <c r="I48" i="30"/>
  <c r="J48" i="30"/>
  <c r="K48" i="30"/>
  <c r="L48" i="30"/>
  <c r="M48" i="30"/>
  <c r="N48" i="30"/>
  <c r="O48" i="30"/>
  <c r="P48" i="30"/>
  <c r="Q48" i="30"/>
  <c r="R48" i="30"/>
  <c r="B49" i="30"/>
  <c r="C49" i="30"/>
  <c r="D49" i="30"/>
  <c r="E49" i="30"/>
  <c r="F49" i="30"/>
  <c r="G49" i="30"/>
  <c r="H49" i="30"/>
  <c r="I49" i="30"/>
  <c r="J49" i="30"/>
  <c r="K49" i="30"/>
  <c r="L49" i="30"/>
  <c r="M49" i="30"/>
  <c r="N49" i="30"/>
  <c r="O49" i="30"/>
  <c r="P49" i="30"/>
  <c r="Q49" i="30"/>
  <c r="R49" i="30"/>
  <c r="B50" i="30"/>
  <c r="C50" i="30"/>
  <c r="D50" i="30"/>
  <c r="E50" i="30"/>
  <c r="F50" i="30"/>
  <c r="G50" i="30"/>
  <c r="H50" i="30"/>
  <c r="I50" i="30"/>
  <c r="J50" i="30"/>
  <c r="K50" i="30"/>
  <c r="L50" i="30"/>
  <c r="M50" i="30"/>
  <c r="N50" i="30"/>
  <c r="O50" i="30"/>
  <c r="P50" i="30"/>
  <c r="Q50" i="30"/>
  <c r="R50" i="30"/>
  <c r="B51" i="30"/>
  <c r="C51" i="30"/>
  <c r="D51" i="30"/>
  <c r="E51" i="30"/>
  <c r="F51" i="30"/>
  <c r="G51" i="30"/>
  <c r="H51" i="30"/>
  <c r="I51" i="30"/>
  <c r="J51" i="30"/>
  <c r="K51" i="30"/>
  <c r="L51" i="30"/>
  <c r="M51" i="30"/>
  <c r="N51" i="30"/>
  <c r="O51" i="30"/>
  <c r="P51" i="30"/>
  <c r="Q51" i="30"/>
  <c r="R51" i="30"/>
  <c r="B52" i="30"/>
  <c r="C52" i="30"/>
  <c r="D52" i="30"/>
  <c r="E52" i="30"/>
  <c r="F52" i="30"/>
  <c r="G52" i="30"/>
  <c r="H52" i="30"/>
  <c r="I52" i="30"/>
  <c r="J52" i="30"/>
  <c r="K52" i="30"/>
  <c r="L52" i="30"/>
  <c r="M52" i="30"/>
  <c r="N52" i="30"/>
  <c r="O52" i="30"/>
  <c r="P52" i="30"/>
  <c r="Q52" i="30"/>
  <c r="R52" i="30"/>
  <c r="B53" i="30"/>
  <c r="C53" i="30"/>
  <c r="D53" i="30"/>
  <c r="E53" i="30"/>
  <c r="F53" i="30"/>
  <c r="G53" i="30"/>
  <c r="H53" i="30"/>
  <c r="I53" i="30"/>
  <c r="J53" i="30"/>
  <c r="K53" i="30"/>
  <c r="L53" i="30"/>
  <c r="M53" i="30"/>
  <c r="N53" i="30"/>
  <c r="O53" i="30"/>
  <c r="P53" i="30"/>
  <c r="Q53" i="30"/>
  <c r="R53" i="30"/>
  <c r="B54" i="30"/>
  <c r="C54" i="30"/>
  <c r="D54" i="30"/>
  <c r="E54" i="30"/>
  <c r="F54" i="30"/>
  <c r="G54" i="30"/>
  <c r="H54" i="30"/>
  <c r="I54" i="30"/>
  <c r="J54" i="30"/>
  <c r="K54" i="30"/>
  <c r="L54" i="30"/>
  <c r="M54" i="30"/>
  <c r="N54" i="30"/>
  <c r="O54" i="30"/>
  <c r="P54" i="30"/>
  <c r="Q54" i="30"/>
  <c r="R54" i="30"/>
  <c r="B55" i="30"/>
  <c r="C55" i="30"/>
  <c r="D55" i="30"/>
  <c r="E55" i="30"/>
  <c r="F55" i="30"/>
  <c r="G55" i="30"/>
  <c r="H55" i="30"/>
  <c r="I55" i="30"/>
  <c r="J55" i="30"/>
  <c r="K55" i="30"/>
  <c r="L55" i="30"/>
  <c r="M55" i="30"/>
  <c r="N55" i="30"/>
  <c r="O55" i="30"/>
  <c r="P55" i="30"/>
  <c r="Q55" i="30"/>
  <c r="R55" i="30"/>
  <c r="B56" i="30"/>
  <c r="C56" i="30"/>
  <c r="D56" i="30"/>
  <c r="E56" i="30"/>
  <c r="F56" i="30"/>
  <c r="G56" i="30"/>
  <c r="H56" i="30"/>
  <c r="I56" i="30"/>
  <c r="J56" i="30"/>
  <c r="K56" i="30"/>
  <c r="L56" i="30"/>
  <c r="M56" i="30"/>
  <c r="N56" i="30"/>
  <c r="O56" i="30"/>
  <c r="P56" i="30"/>
  <c r="Q56" i="30"/>
  <c r="R56" i="30"/>
  <c r="B57" i="30"/>
  <c r="C57" i="30"/>
  <c r="D57" i="30"/>
  <c r="E57" i="30"/>
  <c r="F57" i="30"/>
  <c r="G57" i="30"/>
  <c r="H57" i="30"/>
  <c r="I57" i="30"/>
  <c r="J57" i="30"/>
  <c r="K57" i="30"/>
  <c r="L57" i="30"/>
  <c r="M57" i="30"/>
  <c r="N57" i="30"/>
  <c r="O57" i="30"/>
  <c r="P57" i="30"/>
  <c r="Q57" i="30"/>
  <c r="R57" i="30"/>
  <c r="B58" i="30"/>
  <c r="C58" i="30"/>
  <c r="D58" i="30"/>
  <c r="E58" i="30"/>
  <c r="F58" i="30"/>
  <c r="G58" i="30"/>
  <c r="H58" i="30"/>
  <c r="I58" i="30"/>
  <c r="J58" i="30"/>
  <c r="K58" i="30"/>
  <c r="L58" i="30"/>
  <c r="M58" i="30"/>
  <c r="N58" i="30"/>
  <c r="O58" i="30"/>
  <c r="P58" i="30"/>
  <c r="Q58" i="30"/>
  <c r="R58" i="30"/>
  <c r="B59" i="30"/>
  <c r="C59" i="30"/>
  <c r="D59" i="30"/>
  <c r="E59" i="30"/>
  <c r="F59" i="30"/>
  <c r="G59" i="30"/>
  <c r="H59" i="30"/>
  <c r="I59" i="30"/>
  <c r="J59" i="30"/>
  <c r="K59" i="30"/>
  <c r="L59" i="30"/>
  <c r="M59" i="30"/>
  <c r="N59" i="30"/>
  <c r="O59" i="30"/>
  <c r="P59" i="30"/>
  <c r="Q59" i="30"/>
  <c r="R59" i="30"/>
  <c r="B60" i="30"/>
  <c r="C60" i="30"/>
  <c r="D60" i="30"/>
  <c r="E60" i="30"/>
  <c r="F60" i="30"/>
  <c r="G60" i="30"/>
  <c r="H60" i="30"/>
  <c r="I60" i="30"/>
  <c r="J60" i="30"/>
  <c r="K60" i="30"/>
  <c r="L60" i="30"/>
  <c r="M60" i="30"/>
  <c r="N60" i="30"/>
  <c r="O60" i="30"/>
  <c r="P60" i="30"/>
  <c r="Q60" i="30"/>
  <c r="R60" i="30"/>
  <c r="B61" i="30"/>
  <c r="C61" i="30"/>
  <c r="D61" i="30"/>
  <c r="E61" i="30"/>
  <c r="F61" i="30"/>
  <c r="G61" i="30"/>
  <c r="H61" i="30"/>
  <c r="I61" i="30"/>
  <c r="J61" i="30"/>
  <c r="K61" i="30"/>
  <c r="L61" i="30"/>
  <c r="M61" i="30"/>
  <c r="N61" i="30"/>
  <c r="O61" i="30"/>
  <c r="P61" i="30"/>
  <c r="Q61" i="30"/>
  <c r="R61" i="30"/>
  <c r="B62" i="30"/>
  <c r="C62" i="30"/>
  <c r="D62" i="30"/>
  <c r="E62" i="30"/>
  <c r="F62" i="30"/>
  <c r="G62" i="30"/>
  <c r="H62" i="30"/>
  <c r="I62" i="30"/>
  <c r="J62" i="30"/>
  <c r="K62" i="30"/>
  <c r="L62" i="30"/>
  <c r="M62" i="30"/>
  <c r="N62" i="30"/>
  <c r="O62" i="30"/>
  <c r="P62" i="30"/>
  <c r="Q62" i="30"/>
  <c r="R62" i="30"/>
  <c r="B63" i="30"/>
  <c r="C63" i="30"/>
  <c r="D63" i="30"/>
  <c r="E63" i="30"/>
  <c r="F63" i="30"/>
  <c r="G63" i="30"/>
  <c r="H63" i="30"/>
  <c r="I63" i="30"/>
  <c r="J63" i="30"/>
  <c r="K63" i="30"/>
  <c r="L63" i="30"/>
  <c r="M63" i="30"/>
  <c r="N63" i="30"/>
  <c r="O63" i="30"/>
  <c r="P63" i="30"/>
  <c r="Q63" i="30"/>
  <c r="R63" i="30"/>
  <c r="B64" i="30"/>
  <c r="C64" i="30"/>
  <c r="D64" i="30"/>
  <c r="E64" i="30"/>
  <c r="F64" i="30"/>
  <c r="G64" i="30"/>
  <c r="H64" i="30"/>
  <c r="I64" i="30"/>
  <c r="J64" i="30"/>
  <c r="K64" i="30"/>
  <c r="L64" i="30"/>
  <c r="M64" i="30"/>
  <c r="N64" i="30"/>
  <c r="O64" i="30"/>
  <c r="P64" i="30"/>
  <c r="Q64" i="30"/>
  <c r="R64" i="30"/>
  <c r="B65" i="30"/>
  <c r="C65" i="30"/>
  <c r="D65" i="30"/>
  <c r="E65" i="30"/>
  <c r="F65" i="30"/>
  <c r="G65" i="30"/>
  <c r="H65" i="30"/>
  <c r="I65" i="30"/>
  <c r="J65" i="30"/>
  <c r="K65" i="30"/>
  <c r="L65" i="30"/>
  <c r="M65" i="30"/>
  <c r="N65" i="30"/>
  <c r="O65" i="30"/>
  <c r="P65" i="30"/>
  <c r="Q65" i="30"/>
  <c r="R65" i="30"/>
  <c r="B66" i="30"/>
  <c r="C66" i="30"/>
  <c r="D66" i="30"/>
  <c r="E66" i="30"/>
  <c r="F66" i="30"/>
  <c r="G66" i="30"/>
  <c r="H66" i="30"/>
  <c r="I66" i="30"/>
  <c r="J66" i="30"/>
  <c r="K66" i="30"/>
  <c r="L66" i="30"/>
  <c r="M66" i="30"/>
  <c r="N66" i="30"/>
  <c r="O66" i="30"/>
  <c r="P66" i="30"/>
  <c r="Q66" i="30"/>
  <c r="R66" i="30"/>
  <c r="B67" i="30"/>
  <c r="C67" i="30"/>
  <c r="D67" i="30"/>
  <c r="E67" i="30"/>
  <c r="F67" i="30"/>
  <c r="G67" i="30"/>
  <c r="H67" i="30"/>
  <c r="I67" i="30"/>
  <c r="J67" i="30"/>
  <c r="K67" i="30"/>
  <c r="L67" i="30"/>
  <c r="M67" i="30"/>
  <c r="N67" i="30"/>
  <c r="O67" i="30"/>
  <c r="P67" i="30"/>
  <c r="Q67" i="30"/>
  <c r="R67" i="30"/>
  <c r="B68" i="30"/>
  <c r="C68" i="30"/>
  <c r="D68" i="30"/>
  <c r="E68" i="30"/>
  <c r="F68" i="30"/>
  <c r="G68" i="30"/>
  <c r="H68" i="30"/>
  <c r="I68" i="30"/>
  <c r="J68" i="30"/>
  <c r="K68" i="30"/>
  <c r="L68" i="30"/>
  <c r="M68" i="30"/>
  <c r="N68" i="30"/>
  <c r="O68" i="30"/>
  <c r="P68" i="30"/>
  <c r="Q68" i="30"/>
  <c r="R68" i="30"/>
  <c r="B69" i="30"/>
  <c r="C69" i="30"/>
  <c r="D69" i="30"/>
  <c r="E69" i="30"/>
  <c r="F69" i="30"/>
  <c r="G69" i="30"/>
  <c r="H69" i="30"/>
  <c r="I69" i="30"/>
  <c r="J69" i="30"/>
  <c r="K69" i="30"/>
  <c r="L69" i="30"/>
  <c r="M69" i="30"/>
  <c r="N69" i="30"/>
  <c r="O69" i="30"/>
  <c r="P69" i="30"/>
  <c r="Q69" i="30"/>
  <c r="R69" i="30"/>
  <c r="B70" i="30"/>
  <c r="C70" i="30"/>
  <c r="D70" i="30"/>
  <c r="E70" i="30"/>
  <c r="F70" i="30"/>
  <c r="G70" i="30"/>
  <c r="H70" i="30"/>
  <c r="I70" i="30"/>
  <c r="J70" i="30"/>
  <c r="K70" i="30"/>
  <c r="L70" i="30"/>
  <c r="M70" i="30"/>
  <c r="N70" i="30"/>
  <c r="O70" i="30"/>
  <c r="P70" i="30"/>
  <c r="Q70" i="30"/>
  <c r="R70" i="30"/>
  <c r="B71" i="30"/>
  <c r="C71" i="30"/>
  <c r="D71" i="30"/>
  <c r="E71" i="30"/>
  <c r="F71" i="30"/>
  <c r="G71" i="30"/>
  <c r="H71" i="30"/>
  <c r="I71" i="30"/>
  <c r="J71" i="30"/>
  <c r="K71" i="30"/>
  <c r="L71" i="30"/>
  <c r="M71" i="30"/>
  <c r="N71" i="30"/>
  <c r="O71" i="30"/>
  <c r="P71" i="30"/>
  <c r="Q71" i="30"/>
  <c r="R71" i="30"/>
  <c r="B72" i="30"/>
  <c r="C72" i="30"/>
  <c r="D72" i="30"/>
  <c r="E72" i="30"/>
  <c r="F72" i="30"/>
  <c r="G72" i="30"/>
  <c r="H72" i="30"/>
  <c r="I72" i="30"/>
  <c r="J72" i="30"/>
  <c r="K72" i="30"/>
  <c r="L72" i="30"/>
  <c r="M72" i="30"/>
  <c r="N72" i="30"/>
  <c r="O72" i="30"/>
  <c r="P72" i="30"/>
  <c r="Q72" i="30"/>
  <c r="R72" i="30"/>
  <c r="B73" i="30"/>
  <c r="C73" i="30"/>
  <c r="D73" i="30"/>
  <c r="E73" i="30"/>
  <c r="F73" i="30"/>
  <c r="G73" i="30"/>
  <c r="H73" i="30"/>
  <c r="I73" i="30"/>
  <c r="J73" i="30"/>
  <c r="K73" i="30"/>
  <c r="L73" i="30"/>
  <c r="M73" i="30"/>
  <c r="N73" i="30"/>
  <c r="O73" i="30"/>
  <c r="P73" i="30"/>
  <c r="Q73" i="30"/>
  <c r="R73" i="30"/>
  <c r="B74" i="30"/>
  <c r="C74" i="30"/>
  <c r="D74" i="30"/>
  <c r="E74" i="30"/>
  <c r="F74" i="30"/>
  <c r="G74" i="30"/>
  <c r="H74" i="30"/>
  <c r="I74" i="30"/>
  <c r="J74" i="30"/>
  <c r="K74" i="30"/>
  <c r="L74" i="30"/>
  <c r="M74" i="30"/>
  <c r="N74" i="30"/>
  <c r="O74" i="30"/>
  <c r="P74" i="30"/>
  <c r="Q74" i="30"/>
  <c r="R74" i="30"/>
  <c r="B75" i="30"/>
  <c r="C75" i="30"/>
  <c r="D75" i="30"/>
  <c r="E75" i="30"/>
  <c r="F75" i="30"/>
  <c r="G75" i="30"/>
  <c r="H75" i="30"/>
  <c r="I75" i="30"/>
  <c r="J75" i="30"/>
  <c r="K75" i="30"/>
  <c r="L75" i="30"/>
  <c r="M75" i="30"/>
  <c r="N75" i="30"/>
  <c r="O75" i="30"/>
  <c r="P75" i="30"/>
  <c r="Q75" i="30"/>
  <c r="R75" i="30"/>
  <c r="B76" i="30"/>
  <c r="C76" i="30"/>
  <c r="D76" i="30"/>
  <c r="E76" i="30"/>
  <c r="F76" i="30"/>
  <c r="G76" i="30"/>
  <c r="H76" i="30"/>
  <c r="I76" i="30"/>
  <c r="J76" i="30"/>
  <c r="K76" i="30"/>
  <c r="L76" i="30"/>
  <c r="M76" i="30"/>
  <c r="N76" i="30"/>
  <c r="O76" i="30"/>
  <c r="P76" i="30"/>
  <c r="Q76" i="30"/>
  <c r="R76" i="30"/>
  <c r="B77" i="30"/>
  <c r="C77" i="30"/>
  <c r="D77" i="30"/>
  <c r="E77" i="30"/>
  <c r="F77" i="30"/>
  <c r="G77" i="30"/>
  <c r="H77" i="30"/>
  <c r="I77" i="30"/>
  <c r="J77" i="30"/>
  <c r="K77" i="30"/>
  <c r="L77" i="30"/>
  <c r="M77" i="30"/>
  <c r="N77" i="30"/>
  <c r="O77" i="30"/>
  <c r="P77" i="30"/>
  <c r="Q77" i="30"/>
  <c r="R77" i="30"/>
  <c r="B78" i="30"/>
  <c r="C78" i="30"/>
  <c r="D78" i="30"/>
  <c r="E78" i="30"/>
  <c r="F78" i="30"/>
  <c r="G78" i="30"/>
  <c r="H78" i="30"/>
  <c r="I78" i="30"/>
  <c r="J78" i="30"/>
  <c r="K78" i="30"/>
  <c r="L78" i="30"/>
  <c r="M78" i="30"/>
  <c r="N78" i="30"/>
  <c r="O78" i="30"/>
  <c r="P78" i="30"/>
  <c r="Q78" i="30"/>
  <c r="R78" i="30"/>
  <c r="B79" i="30"/>
  <c r="C79" i="30"/>
  <c r="D79" i="30"/>
  <c r="E79" i="30"/>
  <c r="F79" i="30"/>
  <c r="G79" i="30"/>
  <c r="H79" i="30"/>
  <c r="I79" i="30"/>
  <c r="J79" i="30"/>
  <c r="K79" i="30"/>
  <c r="L79" i="30"/>
  <c r="M79" i="30"/>
  <c r="N79" i="30"/>
  <c r="O79" i="30"/>
  <c r="P79" i="30"/>
  <c r="Q79" i="30"/>
  <c r="R79" i="30"/>
  <c r="B80" i="30"/>
  <c r="C80" i="30"/>
  <c r="D80" i="30"/>
  <c r="E80" i="30"/>
  <c r="F80" i="30"/>
  <c r="G80" i="30"/>
  <c r="H80" i="30"/>
  <c r="I80" i="30"/>
  <c r="J80" i="30"/>
  <c r="K80" i="30"/>
  <c r="L80" i="30"/>
  <c r="M80" i="30"/>
  <c r="N80" i="30"/>
  <c r="O80" i="30"/>
  <c r="P80" i="30"/>
  <c r="Q80" i="30"/>
  <c r="R80" i="30"/>
  <c r="B81" i="30"/>
  <c r="C81" i="30"/>
  <c r="D81" i="30"/>
  <c r="E81" i="30"/>
  <c r="F81" i="30"/>
  <c r="G81" i="30"/>
  <c r="H81" i="30"/>
  <c r="I81" i="30"/>
  <c r="J81" i="30"/>
  <c r="K81" i="30"/>
  <c r="L81" i="30"/>
  <c r="M81" i="30"/>
  <c r="N81" i="30"/>
  <c r="O81" i="30"/>
  <c r="P81" i="30"/>
  <c r="Q81" i="30"/>
  <c r="R81" i="30"/>
  <c r="B82" i="30"/>
  <c r="C82" i="30"/>
  <c r="D82" i="30"/>
  <c r="E82" i="30"/>
  <c r="F82" i="30"/>
  <c r="G82" i="30"/>
  <c r="H82" i="30"/>
  <c r="I82" i="30"/>
  <c r="J82" i="30"/>
  <c r="K82" i="30"/>
  <c r="L82" i="30"/>
  <c r="M82" i="30"/>
  <c r="N82" i="30"/>
  <c r="O82" i="30"/>
  <c r="P82" i="30"/>
  <c r="Q82" i="30"/>
  <c r="R82" i="30"/>
  <c r="B83" i="30"/>
  <c r="C83" i="30"/>
  <c r="D83" i="30"/>
  <c r="E83" i="30"/>
  <c r="F83" i="30"/>
  <c r="G83" i="30"/>
  <c r="H83" i="30"/>
  <c r="I83" i="30"/>
  <c r="J83" i="30"/>
  <c r="K83" i="30"/>
  <c r="L83" i="30"/>
  <c r="M83" i="30"/>
  <c r="N83" i="30"/>
  <c r="O83" i="30"/>
  <c r="P83" i="30"/>
  <c r="Q83" i="30"/>
  <c r="R83" i="30"/>
  <c r="B84" i="30"/>
  <c r="C84" i="30"/>
  <c r="D84" i="30"/>
  <c r="E84" i="30"/>
  <c r="F84" i="30"/>
  <c r="G84" i="30"/>
  <c r="H84" i="30"/>
  <c r="I84" i="30"/>
  <c r="J84" i="30"/>
  <c r="K84" i="30"/>
  <c r="L84" i="30"/>
  <c r="M84" i="30"/>
  <c r="N84" i="30"/>
  <c r="O84" i="30"/>
  <c r="P84" i="30"/>
  <c r="Q84" i="30"/>
  <c r="R84" i="30"/>
  <c r="B85" i="30"/>
  <c r="C85" i="30"/>
  <c r="D85" i="30"/>
  <c r="E85" i="30"/>
  <c r="F85" i="30"/>
  <c r="G85" i="30"/>
  <c r="H85" i="30"/>
  <c r="I85" i="30"/>
  <c r="J85" i="30"/>
  <c r="K85" i="30"/>
  <c r="L85" i="30"/>
  <c r="M85" i="30"/>
  <c r="N85" i="30"/>
  <c r="O85" i="30"/>
  <c r="P85" i="30"/>
  <c r="Q85" i="30"/>
  <c r="R85" i="30"/>
  <c r="B86" i="30"/>
  <c r="C86" i="30"/>
  <c r="D86" i="30"/>
  <c r="E86" i="30"/>
  <c r="F86" i="30"/>
  <c r="G86" i="30"/>
  <c r="H86" i="30"/>
  <c r="I86" i="30"/>
  <c r="J86" i="30"/>
  <c r="K86" i="30"/>
  <c r="L86" i="30"/>
  <c r="M86" i="30"/>
  <c r="N86" i="30"/>
  <c r="O86" i="30"/>
  <c r="P86" i="30"/>
  <c r="Q86" i="30"/>
  <c r="R86" i="30"/>
  <c r="B87" i="30"/>
  <c r="C87" i="30"/>
  <c r="D87" i="30"/>
  <c r="E87" i="30"/>
  <c r="F87" i="30"/>
  <c r="G87" i="30"/>
  <c r="H87" i="30"/>
  <c r="I87" i="30"/>
  <c r="J87" i="30"/>
  <c r="K87" i="30"/>
  <c r="L87" i="30"/>
  <c r="M87" i="30"/>
  <c r="N87" i="30"/>
  <c r="O87" i="30"/>
  <c r="P87" i="30"/>
  <c r="Q87" i="30"/>
  <c r="R87" i="30"/>
  <c r="B88" i="30"/>
  <c r="C88" i="30"/>
  <c r="D88" i="30"/>
  <c r="E88" i="30"/>
  <c r="F88" i="30"/>
  <c r="G88" i="30"/>
  <c r="H88" i="30"/>
  <c r="I88" i="30"/>
  <c r="J88" i="30"/>
  <c r="K88" i="30"/>
  <c r="L88" i="30"/>
  <c r="M88" i="30"/>
  <c r="N88" i="30"/>
  <c r="O88" i="30"/>
  <c r="P88" i="30"/>
  <c r="Q88" i="30"/>
  <c r="R88" i="30"/>
  <c r="B89" i="30"/>
  <c r="C89" i="30"/>
  <c r="D89" i="30"/>
  <c r="E89" i="30"/>
  <c r="F89" i="30"/>
  <c r="G89" i="30"/>
  <c r="H89" i="30"/>
  <c r="I89" i="30"/>
  <c r="J89" i="30"/>
  <c r="K89" i="30"/>
  <c r="L89" i="30"/>
  <c r="M89" i="30"/>
  <c r="N89" i="30"/>
  <c r="O89" i="30"/>
  <c r="P89" i="30"/>
  <c r="Q89" i="30"/>
  <c r="R89" i="30"/>
  <c r="B90" i="30"/>
  <c r="C90" i="30"/>
  <c r="D90" i="30"/>
  <c r="E90" i="30"/>
  <c r="F90" i="30"/>
  <c r="G90" i="30"/>
  <c r="H90" i="30"/>
  <c r="I90" i="30"/>
  <c r="J90" i="30"/>
  <c r="K90" i="30"/>
  <c r="L90" i="30"/>
  <c r="M90" i="30"/>
  <c r="N90" i="30"/>
  <c r="O90" i="30"/>
  <c r="P90" i="30"/>
  <c r="Q90" i="30"/>
  <c r="R90" i="30"/>
  <c r="B91" i="30"/>
  <c r="C91" i="30"/>
  <c r="D91" i="30"/>
  <c r="E91" i="30"/>
  <c r="F91" i="30"/>
  <c r="G91" i="30"/>
  <c r="H91" i="30"/>
  <c r="I91" i="30"/>
  <c r="J91" i="30"/>
  <c r="K91" i="30"/>
  <c r="L91" i="30"/>
  <c r="M91" i="30"/>
  <c r="N91" i="30"/>
  <c r="O91" i="30"/>
  <c r="P91" i="30"/>
  <c r="Q91" i="30"/>
  <c r="R91" i="30"/>
  <c r="B92" i="30"/>
  <c r="C92" i="30"/>
  <c r="D92" i="30"/>
  <c r="E92" i="30"/>
  <c r="F92" i="30"/>
  <c r="G92" i="30"/>
  <c r="H92" i="30"/>
  <c r="I92" i="30"/>
  <c r="J92" i="30"/>
  <c r="K92" i="30"/>
  <c r="L92" i="30"/>
  <c r="M92" i="30"/>
  <c r="N92" i="30"/>
  <c r="O92" i="30"/>
  <c r="P92" i="30"/>
  <c r="Q92" i="30"/>
  <c r="R92" i="30"/>
  <c r="B93" i="30"/>
  <c r="C93" i="30"/>
  <c r="D93" i="30"/>
  <c r="E93" i="30"/>
  <c r="F93" i="30"/>
  <c r="G93" i="30"/>
  <c r="H93" i="30"/>
  <c r="I93" i="30"/>
  <c r="J93" i="30"/>
  <c r="K93" i="30"/>
  <c r="L93" i="30"/>
  <c r="M93" i="30"/>
  <c r="N93" i="30"/>
  <c r="O93" i="30"/>
  <c r="P93" i="30"/>
  <c r="Q93" i="30"/>
  <c r="R93" i="30"/>
  <c r="B94" i="30"/>
  <c r="C94" i="30"/>
  <c r="D94" i="30"/>
  <c r="E94" i="30"/>
  <c r="F94" i="30"/>
  <c r="G94" i="30"/>
  <c r="H94" i="30"/>
  <c r="I94" i="30"/>
  <c r="J94" i="30"/>
  <c r="K94" i="30"/>
  <c r="L94" i="30"/>
  <c r="M94" i="30"/>
  <c r="N94" i="30"/>
  <c r="O94" i="30"/>
  <c r="P94" i="30"/>
  <c r="Q94" i="30"/>
  <c r="R94" i="30"/>
  <c r="B95" i="30"/>
  <c r="C95" i="30"/>
  <c r="D95" i="30"/>
  <c r="E95" i="30"/>
  <c r="F95" i="30"/>
  <c r="G95" i="30"/>
  <c r="H95" i="30"/>
  <c r="I95" i="30"/>
  <c r="J95" i="30"/>
  <c r="K95" i="30"/>
  <c r="L95" i="30"/>
  <c r="M95" i="30"/>
  <c r="N95" i="30"/>
  <c r="O95" i="30"/>
  <c r="P95" i="30"/>
  <c r="Q95" i="30"/>
  <c r="R95" i="30"/>
  <c r="B96" i="30"/>
  <c r="C96" i="30"/>
  <c r="D96" i="30"/>
  <c r="E96" i="30"/>
  <c r="F96" i="30"/>
  <c r="G96" i="30"/>
  <c r="H96" i="30"/>
  <c r="I96" i="30"/>
  <c r="J96" i="30"/>
  <c r="K96" i="30"/>
  <c r="L96" i="30"/>
  <c r="M96" i="30"/>
  <c r="N96" i="30"/>
  <c r="O96" i="30"/>
  <c r="P96" i="30"/>
  <c r="Q96" i="30"/>
  <c r="R96" i="30"/>
  <c r="B97" i="30"/>
  <c r="C97" i="30"/>
  <c r="D97" i="30"/>
  <c r="E97" i="30"/>
  <c r="F97" i="30"/>
  <c r="G97" i="30"/>
  <c r="H97" i="30"/>
  <c r="I97" i="30"/>
  <c r="J97" i="30"/>
  <c r="K97" i="30"/>
  <c r="L97" i="30"/>
  <c r="M97" i="30"/>
  <c r="N97" i="30"/>
  <c r="O97" i="30"/>
  <c r="P97" i="30"/>
  <c r="Q97" i="30"/>
  <c r="R97" i="30"/>
  <c r="B98" i="30"/>
  <c r="C98" i="30"/>
  <c r="D98" i="30"/>
  <c r="E98" i="30"/>
  <c r="F98" i="30"/>
  <c r="G98" i="30"/>
  <c r="H98" i="30"/>
  <c r="I98" i="30"/>
  <c r="J98" i="30"/>
  <c r="K98" i="30"/>
  <c r="L98" i="30"/>
  <c r="M98" i="30"/>
  <c r="N98" i="30"/>
  <c r="O98" i="30"/>
  <c r="P98" i="30"/>
  <c r="Q98" i="30"/>
  <c r="R98" i="30"/>
  <c r="B99" i="30"/>
  <c r="C99" i="30"/>
  <c r="D99" i="30"/>
  <c r="E99" i="30"/>
  <c r="F99" i="30"/>
  <c r="G99" i="30"/>
  <c r="H99" i="30"/>
  <c r="I99" i="30"/>
  <c r="J99" i="30"/>
  <c r="K99" i="30"/>
  <c r="L99" i="30"/>
  <c r="M99" i="30"/>
  <c r="N99" i="30"/>
  <c r="O99" i="30"/>
  <c r="P99" i="30"/>
  <c r="Q99" i="30"/>
  <c r="R99" i="30"/>
  <c r="B100" i="30"/>
  <c r="C100" i="30"/>
  <c r="D100" i="30"/>
  <c r="E100" i="30"/>
  <c r="F100" i="30"/>
  <c r="G100" i="30"/>
  <c r="H100" i="30"/>
  <c r="I100" i="30"/>
  <c r="J100" i="30"/>
  <c r="K100" i="30"/>
  <c r="L100" i="30"/>
  <c r="M100" i="30"/>
  <c r="N100" i="30"/>
  <c r="O100" i="30"/>
  <c r="P100" i="30"/>
  <c r="Q100" i="30"/>
  <c r="R100" i="30"/>
  <c r="B101" i="30"/>
  <c r="C101" i="30"/>
  <c r="D101" i="30"/>
  <c r="E101" i="30"/>
  <c r="F101" i="30"/>
  <c r="G101" i="30"/>
  <c r="H101" i="30"/>
  <c r="I101" i="30"/>
  <c r="J101" i="30"/>
  <c r="K101" i="30"/>
  <c r="L101" i="30"/>
  <c r="M101" i="30"/>
  <c r="N101" i="30"/>
  <c r="O101" i="30"/>
  <c r="P101" i="30"/>
  <c r="Q101" i="30"/>
  <c r="R101" i="30"/>
  <c r="B102" i="30"/>
  <c r="C102" i="30"/>
  <c r="D102" i="30"/>
  <c r="E102" i="30"/>
  <c r="F102" i="30"/>
  <c r="G102" i="30"/>
  <c r="H102" i="30"/>
  <c r="I102" i="30"/>
  <c r="J102" i="30"/>
  <c r="K102" i="30"/>
  <c r="L102" i="30"/>
  <c r="M102" i="30"/>
  <c r="N102" i="30"/>
  <c r="O102" i="30"/>
  <c r="P102" i="30"/>
  <c r="Q102" i="30"/>
  <c r="R102" i="30"/>
  <c r="B103" i="30"/>
  <c r="C103" i="30"/>
  <c r="D103" i="30"/>
  <c r="E103" i="30"/>
  <c r="F103" i="30"/>
  <c r="G103" i="30"/>
  <c r="H103" i="30"/>
  <c r="I103" i="30"/>
  <c r="J103" i="30"/>
  <c r="K103" i="30"/>
  <c r="L103" i="30"/>
  <c r="M103" i="30"/>
  <c r="N103" i="30"/>
  <c r="O103" i="30"/>
  <c r="P103" i="30"/>
  <c r="Q103" i="30"/>
  <c r="R103" i="30"/>
  <c r="B104" i="30"/>
  <c r="C104" i="30"/>
  <c r="D104" i="30"/>
  <c r="E104" i="30"/>
  <c r="F104" i="30"/>
  <c r="G104" i="30"/>
  <c r="H104" i="30"/>
  <c r="I104" i="30"/>
  <c r="J104" i="30"/>
  <c r="K104" i="30"/>
  <c r="L104" i="30"/>
  <c r="M104" i="30"/>
  <c r="N104" i="30"/>
  <c r="O104" i="30"/>
  <c r="P104" i="30"/>
  <c r="Q104" i="30"/>
  <c r="R104" i="30"/>
  <c r="B105" i="30"/>
  <c r="C105" i="30"/>
  <c r="D105" i="30"/>
  <c r="E105" i="30"/>
  <c r="F105" i="30"/>
  <c r="G105" i="30"/>
  <c r="H105" i="30"/>
  <c r="I105" i="30"/>
  <c r="J105" i="30"/>
  <c r="K105" i="30"/>
  <c r="L105" i="30"/>
  <c r="M105" i="30"/>
  <c r="N105" i="30"/>
  <c r="O105" i="30"/>
  <c r="P105" i="30"/>
  <c r="Q105" i="30"/>
  <c r="R105" i="30"/>
  <c r="B106" i="30"/>
  <c r="C106" i="30"/>
  <c r="D106" i="30"/>
  <c r="E106" i="30"/>
  <c r="F106" i="30"/>
  <c r="G106" i="30"/>
  <c r="H106" i="30"/>
  <c r="I106" i="30"/>
  <c r="J106" i="30"/>
  <c r="K106" i="30"/>
  <c r="L106" i="30"/>
  <c r="M106" i="30"/>
  <c r="N106" i="30"/>
  <c r="O106" i="30"/>
  <c r="P106" i="30"/>
  <c r="Q106" i="30"/>
  <c r="R106" i="30"/>
  <c r="B107" i="30"/>
  <c r="C107" i="30"/>
  <c r="D107" i="30"/>
  <c r="E107" i="30"/>
  <c r="F107" i="30"/>
  <c r="G107" i="30"/>
  <c r="H107" i="30"/>
  <c r="I107" i="30"/>
  <c r="J107" i="30"/>
  <c r="K107" i="30"/>
  <c r="L107" i="30"/>
  <c r="M107" i="30"/>
  <c r="N107" i="30"/>
  <c r="O107" i="30"/>
  <c r="P107" i="30"/>
  <c r="Q107" i="30"/>
  <c r="R107" i="30"/>
  <c r="B108" i="30"/>
  <c r="C108" i="30"/>
  <c r="D108" i="30"/>
  <c r="E108" i="30"/>
  <c r="F108" i="30"/>
  <c r="G108" i="30"/>
  <c r="H108" i="30"/>
  <c r="I108" i="30"/>
  <c r="J108" i="30"/>
  <c r="K108" i="30"/>
  <c r="L108" i="30"/>
  <c r="M108" i="30"/>
  <c r="N108" i="30"/>
  <c r="O108" i="30"/>
  <c r="P108" i="30"/>
  <c r="Q108" i="30"/>
  <c r="R108" i="30"/>
  <c r="B109" i="30"/>
  <c r="C109" i="30"/>
  <c r="D109" i="30"/>
  <c r="E109" i="30"/>
  <c r="F109" i="30"/>
  <c r="G109" i="30"/>
  <c r="H109" i="30"/>
  <c r="I109" i="30"/>
  <c r="J109" i="30"/>
  <c r="K109" i="30"/>
  <c r="L109" i="30"/>
  <c r="M109" i="30"/>
  <c r="N109" i="30"/>
  <c r="O109" i="30"/>
  <c r="P109" i="30"/>
  <c r="Q109" i="30"/>
  <c r="R109" i="30"/>
  <c r="B110" i="30"/>
  <c r="C110" i="30"/>
  <c r="D110" i="30"/>
  <c r="E110" i="30"/>
  <c r="F110" i="30"/>
  <c r="G110" i="30"/>
  <c r="H110" i="30"/>
  <c r="I110" i="30"/>
  <c r="J110" i="30"/>
  <c r="K110" i="30"/>
  <c r="L110" i="30"/>
  <c r="M110" i="30"/>
  <c r="N110" i="30"/>
  <c r="O110" i="30"/>
  <c r="P110" i="30"/>
  <c r="Q110" i="30"/>
  <c r="R110" i="30"/>
  <c r="B111" i="30"/>
  <c r="C111" i="30"/>
  <c r="D111" i="30"/>
  <c r="E111" i="30"/>
  <c r="F111" i="30"/>
  <c r="G111" i="30"/>
  <c r="H111" i="30"/>
  <c r="I111" i="30"/>
  <c r="J111" i="30"/>
  <c r="K111" i="30"/>
  <c r="L111" i="30"/>
  <c r="M111" i="30"/>
  <c r="N111" i="30"/>
  <c r="O111" i="30"/>
  <c r="P111" i="30"/>
  <c r="Q111" i="30"/>
  <c r="R111" i="30"/>
  <c r="B112" i="30"/>
  <c r="C112" i="30"/>
  <c r="D112" i="30"/>
  <c r="E112" i="30"/>
  <c r="F112" i="30"/>
  <c r="G112" i="30"/>
  <c r="H112" i="30"/>
  <c r="I112" i="30"/>
  <c r="J112" i="30"/>
  <c r="K112" i="30"/>
  <c r="L112" i="30"/>
  <c r="M112" i="30"/>
  <c r="N112" i="30"/>
  <c r="O112" i="30"/>
  <c r="P112" i="30"/>
  <c r="Q112" i="30"/>
  <c r="R112" i="30"/>
  <c r="B113" i="30"/>
  <c r="C113" i="30"/>
  <c r="D113" i="30"/>
  <c r="E113" i="30"/>
  <c r="F113" i="30"/>
  <c r="G113" i="30"/>
  <c r="H113" i="30"/>
  <c r="I113" i="30"/>
  <c r="J113" i="30"/>
  <c r="K113" i="30"/>
  <c r="L113" i="30"/>
  <c r="M113" i="30"/>
  <c r="N113" i="30"/>
  <c r="O113" i="30"/>
  <c r="P113" i="30"/>
  <c r="Q113" i="30"/>
  <c r="R113" i="30"/>
  <c r="B114" i="30"/>
  <c r="C114" i="30"/>
  <c r="D114" i="30"/>
  <c r="E114" i="30"/>
  <c r="F114" i="30"/>
  <c r="G114" i="30"/>
  <c r="H114" i="30"/>
  <c r="I114" i="30"/>
  <c r="J114" i="30"/>
  <c r="K114" i="30"/>
  <c r="L114" i="30"/>
  <c r="M114" i="30"/>
  <c r="N114" i="30"/>
  <c r="O114" i="30"/>
  <c r="P114" i="30"/>
  <c r="Q114" i="30"/>
  <c r="R114" i="30"/>
  <c r="B115" i="30"/>
  <c r="C115" i="30"/>
  <c r="D115" i="30"/>
  <c r="E115" i="30"/>
  <c r="F115" i="30"/>
  <c r="G115" i="30"/>
  <c r="H115" i="30"/>
  <c r="I115" i="30"/>
  <c r="J115" i="30"/>
  <c r="K115" i="30"/>
  <c r="L115" i="30"/>
  <c r="M115" i="30"/>
  <c r="N115" i="30"/>
  <c r="O115" i="30"/>
  <c r="P115" i="30"/>
  <c r="Q115" i="30"/>
  <c r="R115" i="30"/>
  <c r="B116" i="30"/>
  <c r="C116" i="30"/>
  <c r="D116" i="30"/>
  <c r="E116" i="30"/>
  <c r="F116" i="30"/>
  <c r="G116" i="30"/>
  <c r="H116" i="30"/>
  <c r="I116" i="30"/>
  <c r="J116" i="30"/>
  <c r="K116" i="30"/>
  <c r="L116" i="30"/>
  <c r="M116" i="30"/>
  <c r="N116" i="30"/>
  <c r="O116" i="30"/>
  <c r="P116" i="30"/>
  <c r="Q116" i="30"/>
  <c r="R116" i="30"/>
  <c r="B117" i="30"/>
  <c r="C117" i="30"/>
  <c r="D117" i="30"/>
  <c r="E117" i="30"/>
  <c r="F117" i="30"/>
  <c r="G117" i="30"/>
  <c r="H117" i="30"/>
  <c r="I117" i="30"/>
  <c r="J117" i="30"/>
  <c r="K117" i="30"/>
  <c r="L117" i="30"/>
  <c r="M117" i="30"/>
  <c r="N117" i="30"/>
  <c r="O117" i="30"/>
  <c r="P117" i="30"/>
  <c r="Q117" i="30"/>
  <c r="R117" i="30"/>
  <c r="B118" i="30"/>
  <c r="C118" i="30"/>
  <c r="D118" i="30"/>
  <c r="E118" i="30"/>
  <c r="F118" i="30"/>
  <c r="G118" i="30"/>
  <c r="H118" i="30"/>
  <c r="I118" i="30"/>
  <c r="J118" i="30"/>
  <c r="K118" i="30"/>
  <c r="L118" i="30"/>
  <c r="M118" i="30"/>
  <c r="N118" i="30"/>
  <c r="O118" i="30"/>
  <c r="P118" i="30"/>
  <c r="Q118" i="30"/>
  <c r="R118" i="30"/>
  <c r="B119" i="30"/>
  <c r="C119" i="30"/>
  <c r="D119" i="30"/>
  <c r="E119" i="30"/>
  <c r="F119" i="30"/>
  <c r="G119" i="30"/>
  <c r="H119" i="30"/>
  <c r="I119" i="30"/>
  <c r="J119" i="30"/>
  <c r="K119" i="30"/>
  <c r="L119" i="30"/>
  <c r="M119" i="30"/>
  <c r="N119" i="30"/>
  <c r="O119" i="30"/>
  <c r="P119" i="30"/>
  <c r="Q119" i="30"/>
  <c r="R119" i="30"/>
  <c r="B120" i="30"/>
  <c r="C120" i="30"/>
  <c r="D120" i="30"/>
  <c r="E120" i="30"/>
  <c r="F120" i="30"/>
  <c r="G120" i="30"/>
  <c r="H120" i="30"/>
  <c r="I120" i="30"/>
  <c r="J120" i="30"/>
  <c r="K120" i="30"/>
  <c r="L120" i="30"/>
  <c r="M120" i="30"/>
  <c r="N120" i="30"/>
  <c r="O120" i="30"/>
  <c r="P120" i="30"/>
  <c r="Q120" i="30"/>
  <c r="R120" i="30"/>
  <c r="B121" i="30"/>
  <c r="C121" i="30"/>
  <c r="D121" i="30"/>
  <c r="E121" i="30"/>
  <c r="F121" i="30"/>
  <c r="G121" i="30"/>
  <c r="H121" i="30"/>
  <c r="I121" i="30"/>
  <c r="J121" i="30"/>
  <c r="K121" i="30"/>
  <c r="L121" i="30"/>
  <c r="M121" i="30"/>
  <c r="N121" i="30"/>
  <c r="O121" i="30"/>
  <c r="P121" i="30"/>
  <c r="Q121" i="30"/>
  <c r="R121" i="30"/>
  <c r="B122" i="30"/>
  <c r="C122" i="30"/>
  <c r="D122" i="30"/>
  <c r="E122" i="30"/>
  <c r="F122" i="30"/>
  <c r="G122" i="30"/>
  <c r="H122" i="30"/>
  <c r="I122" i="30"/>
  <c r="J122" i="30"/>
  <c r="K122" i="30"/>
  <c r="L122" i="30"/>
  <c r="M122" i="30"/>
  <c r="N122" i="30"/>
  <c r="O122" i="30"/>
  <c r="P122" i="30"/>
  <c r="Q122" i="30"/>
  <c r="R122" i="30"/>
  <c r="B123" i="30"/>
  <c r="C123" i="30"/>
  <c r="D123" i="30"/>
  <c r="E123" i="30"/>
  <c r="F123" i="30"/>
  <c r="G123" i="30"/>
  <c r="H123" i="30"/>
  <c r="I123" i="30"/>
  <c r="J123" i="30"/>
  <c r="K123" i="30"/>
  <c r="L123" i="30"/>
  <c r="M123" i="30"/>
  <c r="N123" i="30"/>
  <c r="O123" i="30"/>
  <c r="P123" i="30"/>
  <c r="Q123" i="30"/>
  <c r="R123" i="30"/>
  <c r="B124" i="30"/>
  <c r="C124" i="30"/>
  <c r="D124" i="30"/>
  <c r="E124" i="30"/>
  <c r="F124" i="30"/>
  <c r="G124" i="30"/>
  <c r="H124" i="30"/>
  <c r="I124" i="30"/>
  <c r="J124" i="30"/>
  <c r="K124" i="30"/>
  <c r="L124" i="30"/>
  <c r="M124" i="30"/>
  <c r="N124" i="30"/>
  <c r="O124" i="30"/>
  <c r="P124" i="30"/>
  <c r="Q124" i="30"/>
  <c r="R124" i="30"/>
  <c r="B125" i="30"/>
  <c r="C125" i="30"/>
  <c r="D125" i="30"/>
  <c r="E125" i="30"/>
  <c r="F125" i="30"/>
  <c r="G125" i="30"/>
  <c r="H125" i="30"/>
  <c r="I125" i="30"/>
  <c r="J125" i="30"/>
  <c r="K125" i="30"/>
  <c r="L125" i="30"/>
  <c r="M125" i="30"/>
  <c r="N125" i="30"/>
  <c r="O125" i="30"/>
  <c r="P125" i="30"/>
  <c r="Q125" i="30"/>
  <c r="R125" i="30"/>
  <c r="B126" i="30"/>
  <c r="C126" i="30"/>
  <c r="D126" i="30"/>
  <c r="E126" i="30"/>
  <c r="F126" i="30"/>
  <c r="G126" i="30"/>
  <c r="H126" i="30"/>
  <c r="I126" i="30"/>
  <c r="J126" i="30"/>
  <c r="K126" i="30"/>
  <c r="L126" i="30"/>
  <c r="M126" i="30"/>
  <c r="N126" i="30"/>
  <c r="O126" i="30"/>
  <c r="P126" i="30"/>
  <c r="Q126" i="30"/>
  <c r="R126" i="30"/>
  <c r="B127" i="30"/>
  <c r="C127" i="30"/>
  <c r="D127" i="30"/>
  <c r="E127" i="30"/>
  <c r="F127" i="30"/>
  <c r="G127" i="30"/>
  <c r="H127" i="30"/>
  <c r="I127" i="30"/>
  <c r="J127" i="30"/>
  <c r="K127" i="30"/>
  <c r="L127" i="30"/>
  <c r="M127" i="30"/>
  <c r="N127" i="30"/>
  <c r="O127" i="30"/>
  <c r="P127" i="30"/>
  <c r="Q127" i="30"/>
  <c r="R127" i="30"/>
  <c r="B128" i="30"/>
  <c r="C128" i="30"/>
  <c r="D128" i="30"/>
  <c r="E128" i="30"/>
  <c r="F128" i="30"/>
  <c r="G128" i="30"/>
  <c r="H128" i="30"/>
  <c r="I128" i="30"/>
  <c r="J128" i="30"/>
  <c r="K128" i="30"/>
  <c r="L128" i="30"/>
  <c r="M128" i="30"/>
  <c r="N128" i="30"/>
  <c r="O128" i="30"/>
  <c r="P128" i="30"/>
  <c r="Q128" i="30"/>
  <c r="R128" i="30"/>
  <c r="B129" i="30"/>
  <c r="C129" i="30"/>
  <c r="D129" i="30"/>
  <c r="E129" i="30"/>
  <c r="F129" i="30"/>
  <c r="G129" i="30"/>
  <c r="H129" i="30"/>
  <c r="I129" i="30"/>
  <c r="J129" i="30"/>
  <c r="K129" i="30"/>
  <c r="L129" i="30"/>
  <c r="M129" i="30"/>
  <c r="N129" i="30"/>
  <c r="O129" i="30"/>
  <c r="P129" i="30"/>
  <c r="Q129" i="30"/>
  <c r="R129" i="30"/>
  <c r="B130" i="30"/>
  <c r="C130" i="30"/>
  <c r="D130" i="30"/>
  <c r="E130" i="30"/>
  <c r="F130" i="30"/>
  <c r="G130" i="30"/>
  <c r="H130" i="30"/>
  <c r="I130" i="30"/>
  <c r="J130" i="30"/>
  <c r="K130" i="30"/>
  <c r="L130" i="30"/>
  <c r="M130" i="30"/>
  <c r="N130" i="30"/>
  <c r="O130" i="30"/>
  <c r="P130" i="30"/>
  <c r="Q130" i="30"/>
  <c r="R130" i="30"/>
  <c r="A3" i="30"/>
  <c r="A4" i="30"/>
  <c r="A5" i="30"/>
  <c r="A6" i="30"/>
  <c r="A7" i="30"/>
  <c r="A8" i="30"/>
  <c r="A9" i="30"/>
  <c r="A10" i="30"/>
  <c r="A11" i="30"/>
  <c r="A12" i="30"/>
  <c r="A13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A26" i="30"/>
  <c r="A27" i="30"/>
  <c r="A28" i="30"/>
  <c r="A29" i="30"/>
  <c r="A30" i="30"/>
  <c r="A31" i="30"/>
  <c r="A32" i="30"/>
  <c r="A33" i="30"/>
  <c r="A34" i="30"/>
  <c r="A35" i="30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50" i="30"/>
  <c r="A51" i="30"/>
  <c r="A52" i="30"/>
  <c r="A53" i="30"/>
  <c r="A54" i="30"/>
  <c r="A55" i="30"/>
  <c r="A56" i="30"/>
  <c r="A57" i="30"/>
  <c r="A58" i="30"/>
  <c r="A59" i="30"/>
  <c r="A60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75" i="30"/>
  <c r="A76" i="30"/>
  <c r="A77" i="30"/>
  <c r="A78" i="30"/>
  <c r="A79" i="30"/>
  <c r="A80" i="30"/>
  <c r="A81" i="30"/>
  <c r="A82" i="30"/>
  <c r="A83" i="30"/>
  <c r="A84" i="30"/>
  <c r="A85" i="30"/>
  <c r="A86" i="30"/>
  <c r="A87" i="30"/>
  <c r="A88" i="30"/>
  <c r="A89" i="30"/>
  <c r="A90" i="30"/>
  <c r="A91" i="30"/>
  <c r="A92" i="30"/>
  <c r="A93" i="30"/>
  <c r="A94" i="30"/>
  <c r="A95" i="30"/>
  <c r="A96" i="30"/>
  <c r="A97" i="30"/>
  <c r="A98" i="30"/>
  <c r="A99" i="30"/>
  <c r="A100" i="30"/>
  <c r="A101" i="30"/>
  <c r="A102" i="30"/>
  <c r="A103" i="30"/>
  <c r="A104" i="30"/>
  <c r="A105" i="30"/>
  <c r="A106" i="30"/>
  <c r="A107" i="30"/>
  <c r="A108" i="30"/>
  <c r="A109" i="30"/>
  <c r="A110" i="30"/>
  <c r="A111" i="30"/>
  <c r="A112" i="30"/>
  <c r="A113" i="30"/>
  <c r="A114" i="30"/>
  <c r="A115" i="30"/>
  <c r="A116" i="30"/>
  <c r="A117" i="30"/>
  <c r="A118" i="30"/>
  <c r="A119" i="30"/>
  <c r="A120" i="30"/>
  <c r="A121" i="30"/>
  <c r="A122" i="30"/>
  <c r="A123" i="30"/>
  <c r="A124" i="30"/>
  <c r="A125" i="30"/>
  <c r="A126" i="30"/>
  <c r="A127" i="30"/>
  <c r="A128" i="30"/>
  <c r="A129" i="30"/>
  <c r="A130" i="30"/>
  <c r="D15" i="6"/>
  <c r="S2" i="6" s="1" a="1"/>
  <c r="S2" i="6" s="1"/>
  <c r="D16" i="6"/>
  <c r="T2" i="6" s="1" a="1"/>
  <c r="T2" i="6" s="1"/>
  <c r="D17" i="6"/>
  <c r="D18" i="6"/>
  <c r="V2" i="6" s="1" a="1"/>
  <c r="V2" i="6" s="1"/>
  <c r="D19" i="6"/>
  <c r="W2" i="6" s="1" a="1"/>
  <c r="W2" i="6" s="1"/>
  <c r="D20" i="6"/>
  <c r="X2" i="6" s="1" a="1"/>
  <c r="X2" i="6" s="1"/>
  <c r="D21" i="6"/>
  <c r="D22" i="6"/>
  <c r="Z2" i="6" s="1" a="1"/>
  <c r="Z2" i="6" s="1"/>
  <c r="D23" i="6"/>
  <c r="AA2" i="6" s="1" a="1"/>
  <c r="AA2" i="6" s="1"/>
  <c r="D24" i="6"/>
  <c r="X2" i="27" s="1"/>
  <c r="D25" i="6"/>
  <c r="AC2" i="6" a="1"/>
  <c r="AC2" i="6" s="1"/>
  <c r="Y2" i="6" a="1"/>
  <c r="Y2" i="6" s="1"/>
  <c r="U2" i="6" a="1"/>
  <c r="U2" i="6" s="1"/>
  <c r="D21" i="5"/>
  <c r="Y2" i="5" s="1" a="1"/>
  <c r="Y2" i="5" s="1"/>
  <c r="D22" i="5"/>
  <c r="Z2" i="5" s="1" a="1"/>
  <c r="Z2" i="5" s="1"/>
  <c r="D23" i="5"/>
  <c r="AA2" i="5" s="1" a="1"/>
  <c r="AA2" i="5" s="1"/>
  <c r="D24" i="5"/>
  <c r="AB2" i="5" s="1" a="1"/>
  <c r="AB2" i="5" s="1"/>
  <c r="D25" i="5"/>
  <c r="AC2" i="5" s="1" a="1"/>
  <c r="AC2" i="5" s="1"/>
  <c r="F24" i="4"/>
  <c r="D3" i="2"/>
  <c r="D25" i="8"/>
  <c r="AC2" i="8" s="1" a="1"/>
  <c r="AC2" i="8" s="1"/>
  <c r="D24" i="8"/>
  <c r="AB2" i="8" s="1" a="1"/>
  <c r="AB2" i="8" s="1"/>
  <c r="D23" i="8"/>
  <c r="AA2" i="8" s="1" a="1"/>
  <c r="AA2" i="8" s="1"/>
  <c r="D22" i="8"/>
  <c r="Z2" i="8" s="1" a="1"/>
  <c r="Z2" i="8" s="1"/>
  <c r="D21" i="8"/>
  <c r="Y2" i="8" s="1" a="1"/>
  <c r="Y2" i="8" s="1"/>
  <c r="D20" i="8"/>
  <c r="X2" i="8" s="1" a="1"/>
  <c r="X2" i="8" s="1"/>
  <c r="B20" i="8"/>
  <c r="D19" i="8"/>
  <c r="W2" i="8" s="1" a="1"/>
  <c r="W2" i="8" s="1"/>
  <c r="B19" i="8"/>
  <c r="D18" i="8"/>
  <c r="V2" i="8" s="1" a="1"/>
  <c r="V2" i="8" s="1"/>
  <c r="B18" i="8"/>
  <c r="D17" i="8"/>
  <c r="U2" i="8" s="1" a="1"/>
  <c r="U2" i="8" s="1"/>
  <c r="B17" i="8"/>
  <c r="D16" i="8"/>
  <c r="T2" i="8" s="1" a="1"/>
  <c r="T2" i="8" s="1"/>
  <c r="B16" i="8"/>
  <c r="D15" i="8"/>
  <c r="S2" i="8" s="1" a="1"/>
  <c r="S2" i="8" s="1"/>
  <c r="B15" i="8"/>
  <c r="D14" i="8"/>
  <c r="R2" i="8" s="1" a="1"/>
  <c r="R2" i="8" s="1"/>
  <c r="B14" i="8"/>
  <c r="D13" i="8"/>
  <c r="Q2" i="8" s="1" a="1"/>
  <c r="Q2" i="8" s="1"/>
  <c r="B13" i="8"/>
  <c r="D12" i="8"/>
  <c r="P2" i="8" s="1" a="1"/>
  <c r="P2" i="8" s="1"/>
  <c r="B12" i="8"/>
  <c r="F12" i="8" s="1"/>
  <c r="L2" i="43" s="1"/>
  <c r="L2" i="51" s="1"/>
  <c r="D11" i="8"/>
  <c r="O2" i="8" s="1" a="1"/>
  <c r="O2" i="8" s="1"/>
  <c r="B11" i="8"/>
  <c r="F11" i="8" s="1"/>
  <c r="K2" i="43" s="1"/>
  <c r="K2" i="51" s="1"/>
  <c r="D10" i="8"/>
  <c r="N2" i="8" s="1" a="1"/>
  <c r="N2" i="8" s="1"/>
  <c r="B10" i="8"/>
  <c r="F10" i="8" s="1"/>
  <c r="D9" i="8"/>
  <c r="M2" i="8" s="1" a="1"/>
  <c r="M2" i="8" s="1"/>
  <c r="B9" i="8"/>
  <c r="F9" i="8" s="1"/>
  <c r="D8" i="8"/>
  <c r="L2" i="8" s="1" a="1"/>
  <c r="L2" i="8" s="1"/>
  <c r="B8" i="8"/>
  <c r="F8" i="8" s="1"/>
  <c r="D7" i="8"/>
  <c r="K2" i="8" s="1" a="1"/>
  <c r="K2" i="8" s="1"/>
  <c r="B7" i="8"/>
  <c r="F7" i="8" s="1"/>
  <c r="D6" i="8"/>
  <c r="J2" i="8" s="1" a="1"/>
  <c r="J2" i="8" s="1"/>
  <c r="B6" i="8"/>
  <c r="F6" i="8" s="1"/>
  <c r="D5" i="8"/>
  <c r="I2" i="8" s="1" a="1"/>
  <c r="I2" i="8" s="1"/>
  <c r="B5" i="8"/>
  <c r="F5" i="8" s="1"/>
  <c r="D4" i="8"/>
  <c r="H2" i="8" s="1" a="1"/>
  <c r="H2" i="8" s="1"/>
  <c r="B4" i="8"/>
  <c r="F4" i="8" s="1"/>
  <c r="D3" i="8"/>
  <c r="G2" i="8" s="1" a="1"/>
  <c r="G2" i="8" s="1"/>
  <c r="B3" i="8"/>
  <c r="F3" i="8" s="1"/>
  <c r="D15" i="7"/>
  <c r="S2" i="7" s="1" a="1"/>
  <c r="S2" i="7" s="1"/>
  <c r="D22" i="7"/>
  <c r="Z2" i="7" s="1" a="1"/>
  <c r="Z2" i="7" s="1"/>
  <c r="D13" i="7"/>
  <c r="Q2" i="7" s="1" a="1"/>
  <c r="Q2" i="7" s="1"/>
  <c r="D24" i="7"/>
  <c r="AB2" i="7" s="1" a="1"/>
  <c r="AB2" i="7" s="1"/>
  <c r="D25" i="7"/>
  <c r="AC2" i="7" s="1" a="1"/>
  <c r="AC2" i="7" s="1"/>
  <c r="D21" i="7"/>
  <c r="Y2" i="7" s="1" a="1"/>
  <c r="Y2" i="7" s="1"/>
  <c r="B20" i="7"/>
  <c r="D17" i="7"/>
  <c r="U2" i="7" s="1" a="1"/>
  <c r="U2" i="7" s="1"/>
  <c r="B19" i="7"/>
  <c r="D3" i="7"/>
  <c r="G2" i="7" s="1" a="1"/>
  <c r="G2" i="7" s="1"/>
  <c r="B18" i="7"/>
  <c r="D10" i="7"/>
  <c r="N2" i="7" s="1" a="1"/>
  <c r="N2" i="7" s="1"/>
  <c r="B17" i="7"/>
  <c r="D6" i="7"/>
  <c r="J2" i="7" s="1" a="1"/>
  <c r="J2" i="7" s="1"/>
  <c r="B16" i="7"/>
  <c r="D16" i="7"/>
  <c r="T2" i="7" s="1" a="1"/>
  <c r="T2" i="7" s="1"/>
  <c r="B15" i="7"/>
  <c r="D19" i="7"/>
  <c r="W2" i="7" s="1" a="1"/>
  <c r="W2" i="7" s="1"/>
  <c r="B14" i="7"/>
  <c r="D7" i="7"/>
  <c r="K2" i="7" s="1" a="1"/>
  <c r="K2" i="7" s="1"/>
  <c r="B13" i="7"/>
  <c r="D8" i="7"/>
  <c r="L2" i="7" s="1" a="1"/>
  <c r="L2" i="7" s="1"/>
  <c r="B12" i="7"/>
  <c r="F12" i="7" s="1"/>
  <c r="L2" i="42" s="1"/>
  <c r="L2" i="50" s="1"/>
  <c r="L3" i="50" s="1"/>
  <c r="D12" i="7"/>
  <c r="P2" i="7" s="1" a="1"/>
  <c r="P2" i="7" s="1"/>
  <c r="B11" i="7"/>
  <c r="F11" i="7" s="1"/>
  <c r="K2" i="42" s="1"/>
  <c r="K2" i="50" s="1"/>
  <c r="K3" i="50" s="1"/>
  <c r="D9" i="7"/>
  <c r="M2" i="7" s="1" a="1"/>
  <c r="M2" i="7" s="1"/>
  <c r="B10" i="7"/>
  <c r="F10" i="7" s="1"/>
  <c r="D5" i="7"/>
  <c r="I2" i="7" s="1" a="1"/>
  <c r="I2" i="7" s="1"/>
  <c r="B9" i="7"/>
  <c r="F9" i="7" s="1"/>
  <c r="D20" i="7"/>
  <c r="X2" i="7" s="1" a="1"/>
  <c r="X2" i="7" s="1"/>
  <c r="B8" i="7"/>
  <c r="F8" i="7" s="1"/>
  <c r="D18" i="7"/>
  <c r="V2" i="7" s="1" a="1"/>
  <c r="V2" i="7" s="1"/>
  <c r="B7" i="7"/>
  <c r="F7" i="7" s="1"/>
  <c r="D11" i="7"/>
  <c r="O2" i="7" s="1" a="1"/>
  <c r="O2" i="7" s="1"/>
  <c r="B6" i="7"/>
  <c r="F6" i="7" s="1"/>
  <c r="D23" i="7"/>
  <c r="AA2" i="7" s="1" a="1"/>
  <c r="AA2" i="7" s="1"/>
  <c r="B5" i="7"/>
  <c r="F5" i="7" s="1"/>
  <c r="D4" i="7"/>
  <c r="H2" i="7" s="1" a="1"/>
  <c r="H2" i="7" s="1"/>
  <c r="B4" i="7"/>
  <c r="F4" i="7" s="1"/>
  <c r="D14" i="7"/>
  <c r="R2" i="7" s="1" a="1"/>
  <c r="R2" i="7" s="1"/>
  <c r="B3" i="7"/>
  <c r="F3" i="7" s="1"/>
  <c r="B20" i="6"/>
  <c r="B19" i="6"/>
  <c r="B18" i="6"/>
  <c r="B17" i="6"/>
  <c r="B16" i="6"/>
  <c r="B15" i="6"/>
  <c r="D12" i="6"/>
  <c r="P2" i="6" s="1" a="1"/>
  <c r="P2" i="6" s="1"/>
  <c r="B14" i="6"/>
  <c r="D5" i="6"/>
  <c r="I2" i="6" s="1" a="1"/>
  <c r="I2" i="6" s="1"/>
  <c r="B13" i="6"/>
  <c r="D6" i="6"/>
  <c r="J2" i="6" s="1" a="1"/>
  <c r="J2" i="6" s="1"/>
  <c r="B12" i="6"/>
  <c r="F12" i="6" s="1"/>
  <c r="L2" i="41" s="1"/>
  <c r="L2" i="49" s="1"/>
  <c r="D13" i="6"/>
  <c r="Q2" i="6" s="1" a="1"/>
  <c r="Q2" i="6" s="1"/>
  <c r="B11" i="6"/>
  <c r="F11" i="6" s="1"/>
  <c r="D14" i="6"/>
  <c r="R2" i="6" s="1" a="1"/>
  <c r="R2" i="6" s="1"/>
  <c r="B10" i="6"/>
  <c r="F10" i="6" s="1"/>
  <c r="D3" i="6"/>
  <c r="G2" i="6" s="1" a="1"/>
  <c r="G2" i="6" s="1"/>
  <c r="B9" i="6"/>
  <c r="F9" i="6" s="1"/>
  <c r="D9" i="6"/>
  <c r="M2" i="6" s="1" a="1"/>
  <c r="M2" i="6" s="1"/>
  <c r="B8" i="6"/>
  <c r="F8" i="6" s="1"/>
  <c r="D11" i="6"/>
  <c r="O2" i="6" s="1" a="1"/>
  <c r="O2" i="6" s="1"/>
  <c r="B7" i="6"/>
  <c r="F7" i="6" s="1"/>
  <c r="D8" i="6"/>
  <c r="L2" i="6" s="1" a="1"/>
  <c r="L2" i="6" s="1"/>
  <c r="B6" i="6"/>
  <c r="F6" i="6" s="1"/>
  <c r="D4" i="6"/>
  <c r="H2" i="6" s="1" a="1"/>
  <c r="H2" i="6" s="1"/>
  <c r="B5" i="6"/>
  <c r="F5" i="6" s="1"/>
  <c r="D10" i="6"/>
  <c r="N2" i="6" s="1" a="1"/>
  <c r="N2" i="6" s="1"/>
  <c r="B4" i="6"/>
  <c r="F4" i="6" s="1"/>
  <c r="D7" i="6"/>
  <c r="K2" i="6" s="1" a="1"/>
  <c r="K2" i="6" s="1"/>
  <c r="B3" i="6"/>
  <c r="F3" i="6" s="1"/>
  <c r="O2" i="5" a="1"/>
  <c r="O2" i="5" s="1"/>
  <c r="B20" i="5"/>
  <c r="T2" i="5" a="1"/>
  <c r="T2" i="5" s="1"/>
  <c r="B19" i="5"/>
  <c r="U2" i="5" a="1"/>
  <c r="U2" i="5" s="1"/>
  <c r="B18" i="5"/>
  <c r="J2" i="5" a="1"/>
  <c r="J2" i="5" s="1"/>
  <c r="B17" i="5"/>
  <c r="H2" i="5" a="1"/>
  <c r="H2" i="5" s="1"/>
  <c r="B16" i="5"/>
  <c r="V2" i="5" a="1"/>
  <c r="V2" i="5" s="1"/>
  <c r="B15" i="5"/>
  <c r="S2" i="5" a="1"/>
  <c r="S2" i="5" s="1"/>
  <c r="B14" i="5"/>
  <c r="D3" i="5"/>
  <c r="G2" i="5" s="1" a="1"/>
  <c r="G2" i="5" s="1"/>
  <c r="B13" i="5"/>
  <c r="R2" i="5" a="1"/>
  <c r="R2" i="5" s="1"/>
  <c r="B12" i="5"/>
  <c r="F12" i="5" s="1"/>
  <c r="L2" i="40" s="1"/>
  <c r="L2" i="48" s="1"/>
  <c r="L3" i="48" s="1"/>
  <c r="Q2" i="5" a="1"/>
  <c r="Q2" i="5" s="1"/>
  <c r="B11" i="5"/>
  <c r="F11" i="5" s="1"/>
  <c r="M2" i="5" a="1"/>
  <c r="M2" i="5" s="1"/>
  <c r="B10" i="5"/>
  <c r="F10" i="5" s="1"/>
  <c r="N2" i="5" a="1"/>
  <c r="N2" i="5" s="1"/>
  <c r="B9" i="5"/>
  <c r="F9" i="5" s="1"/>
  <c r="X2" i="5" a="1"/>
  <c r="X2" i="5" s="1"/>
  <c r="B8" i="5"/>
  <c r="F8" i="5" s="1"/>
  <c r="I2" i="5" a="1"/>
  <c r="I2" i="5" s="1"/>
  <c r="B7" i="5"/>
  <c r="F7" i="5" s="1"/>
  <c r="P2" i="5" a="1"/>
  <c r="P2" i="5" s="1"/>
  <c r="B6" i="5"/>
  <c r="F6" i="5" s="1"/>
  <c r="L2" i="5" a="1"/>
  <c r="L2" i="5" s="1"/>
  <c r="H2" i="26" s="1"/>
  <c r="B5" i="5"/>
  <c r="F5" i="5" s="1"/>
  <c r="W2" i="5" a="1"/>
  <c r="W2" i="5" s="1"/>
  <c r="B4" i="5"/>
  <c r="F4" i="5" s="1"/>
  <c r="K2" i="5" a="1"/>
  <c r="K2" i="5" s="1"/>
  <c r="B3" i="5"/>
  <c r="F3" i="5" s="1"/>
  <c r="C2" i="40" s="1"/>
  <c r="C2" i="48" s="1"/>
  <c r="D20" i="4"/>
  <c r="X2" i="4" s="1" a="1"/>
  <c r="X2" i="4" s="1"/>
  <c r="B20" i="4"/>
  <c r="D19" i="4"/>
  <c r="B19" i="4"/>
  <c r="D18" i="4"/>
  <c r="V2" i="4" s="1" a="1"/>
  <c r="V2" i="4" s="1"/>
  <c r="B18" i="4"/>
  <c r="D17" i="4"/>
  <c r="U2" i="4" s="1" a="1"/>
  <c r="U2" i="4" s="1"/>
  <c r="B17" i="4"/>
  <c r="D16" i="4"/>
  <c r="T2" i="4" s="1" a="1"/>
  <c r="T2" i="4" s="1"/>
  <c r="B16" i="4"/>
  <c r="D15" i="4"/>
  <c r="S2" i="4" s="1" a="1"/>
  <c r="S2" i="4" s="1"/>
  <c r="B15" i="4"/>
  <c r="F15" i="4" s="1"/>
  <c r="D14" i="4"/>
  <c r="R2" i="4" s="1" a="1"/>
  <c r="R2" i="4" s="1"/>
  <c r="B14" i="4"/>
  <c r="F14" i="4" s="1"/>
  <c r="D13" i="4"/>
  <c r="Q2" i="4" s="1" a="1"/>
  <c r="Q2" i="4" s="1"/>
  <c r="B13" i="4"/>
  <c r="F13" i="4" s="1"/>
  <c r="D11" i="4"/>
  <c r="O2" i="4" s="1" a="1"/>
  <c r="O2" i="4" s="1"/>
  <c r="B12" i="4"/>
  <c r="F12" i="4" s="1"/>
  <c r="L2" i="39" s="1"/>
  <c r="L2" i="47" s="1"/>
  <c r="D6" i="4"/>
  <c r="J2" i="4" s="1" a="1"/>
  <c r="J2" i="4" s="1"/>
  <c r="B11" i="4"/>
  <c r="F11" i="4" s="1"/>
  <c r="K2" i="39" s="1"/>
  <c r="K2" i="47" s="1"/>
  <c r="D9" i="4"/>
  <c r="M2" i="4" s="1" a="1"/>
  <c r="M2" i="4" s="1"/>
  <c r="B10" i="4"/>
  <c r="F10" i="4" s="1"/>
  <c r="D4" i="4"/>
  <c r="H2" i="4" s="1" a="1"/>
  <c r="H2" i="4" s="1"/>
  <c r="B9" i="4"/>
  <c r="F9" i="4" s="1"/>
  <c r="D12" i="4"/>
  <c r="P2" i="4" s="1" a="1"/>
  <c r="P2" i="4" s="1"/>
  <c r="B8" i="4"/>
  <c r="F8" i="4" s="1"/>
  <c r="D10" i="4"/>
  <c r="N2" i="4" s="1" a="1"/>
  <c r="N2" i="4" s="1"/>
  <c r="B7" i="4"/>
  <c r="F7" i="4" s="1"/>
  <c r="D8" i="4"/>
  <c r="L2" i="4" s="1" a="1"/>
  <c r="L2" i="4" s="1"/>
  <c r="B6" i="4"/>
  <c r="F6" i="4" s="1"/>
  <c r="D5" i="4"/>
  <c r="I2" i="4" s="1" a="1"/>
  <c r="I2" i="4" s="1"/>
  <c r="B5" i="4"/>
  <c r="F5" i="4" s="1"/>
  <c r="D7" i="4"/>
  <c r="K2" i="4" s="1" a="1"/>
  <c r="K2" i="4" s="1"/>
  <c r="B4" i="4"/>
  <c r="F4" i="4" s="1"/>
  <c r="D3" i="4"/>
  <c r="G2" i="4" s="1" a="1"/>
  <c r="G2" i="4" s="1"/>
  <c r="B3" i="4"/>
  <c r="F3" i="4" s="1"/>
  <c r="D20" i="3"/>
  <c r="X2" i="3" s="1" a="1"/>
  <c r="X2" i="3" s="1"/>
  <c r="B20" i="3"/>
  <c r="D19" i="3"/>
  <c r="W2" i="3" s="1" a="1"/>
  <c r="W2" i="3" s="1"/>
  <c r="B19" i="3"/>
  <c r="D18" i="3"/>
  <c r="V2" i="3" s="1" a="1"/>
  <c r="V2" i="3" s="1"/>
  <c r="B18" i="3"/>
  <c r="D17" i="3"/>
  <c r="U2" i="3" s="1" a="1"/>
  <c r="U2" i="3" s="1"/>
  <c r="B17" i="3"/>
  <c r="D16" i="3"/>
  <c r="T2" i="3" s="1" a="1"/>
  <c r="T2" i="3" s="1"/>
  <c r="B16" i="3"/>
  <c r="D7" i="3"/>
  <c r="K2" i="3" s="1" a="1"/>
  <c r="K2" i="3" s="1"/>
  <c r="B15" i="3"/>
  <c r="F15" i="3" s="1"/>
  <c r="D15" i="3"/>
  <c r="S2" i="3" s="1" a="1"/>
  <c r="S2" i="3" s="1"/>
  <c r="B14" i="3"/>
  <c r="F14" i="3" s="1"/>
  <c r="D9" i="3"/>
  <c r="M2" i="3" s="1" a="1"/>
  <c r="M2" i="3" s="1"/>
  <c r="B13" i="3"/>
  <c r="F13" i="3" s="1"/>
  <c r="D5" i="3"/>
  <c r="I2" i="3" s="1" a="1"/>
  <c r="I2" i="3" s="1"/>
  <c r="B12" i="3"/>
  <c r="F12" i="3" s="1"/>
  <c r="L2" i="38" s="1"/>
  <c r="L2" i="46" s="1"/>
  <c r="D10" i="3"/>
  <c r="N2" i="3" s="1" a="1"/>
  <c r="N2" i="3" s="1"/>
  <c r="B11" i="3"/>
  <c r="F11" i="3" s="1"/>
  <c r="D14" i="3"/>
  <c r="R2" i="3" s="1" a="1"/>
  <c r="R2" i="3" s="1"/>
  <c r="B10" i="3"/>
  <c r="F10" i="3" s="1"/>
  <c r="D6" i="3"/>
  <c r="J2" i="3" s="1" a="1"/>
  <c r="J2" i="3" s="1"/>
  <c r="B9" i="3"/>
  <c r="F9" i="3" s="1"/>
  <c r="D13" i="3"/>
  <c r="Q2" i="3" s="1" a="1"/>
  <c r="Q2" i="3" s="1"/>
  <c r="B8" i="3"/>
  <c r="F8" i="3" s="1"/>
  <c r="D4" i="3"/>
  <c r="H2" i="3" s="1" a="1"/>
  <c r="H2" i="3" s="1"/>
  <c r="B7" i="3"/>
  <c r="F7" i="3" s="1"/>
  <c r="D12" i="3"/>
  <c r="P2" i="3" s="1" a="1"/>
  <c r="P2" i="3" s="1"/>
  <c r="B6" i="3"/>
  <c r="F6" i="3" s="1"/>
  <c r="D11" i="3"/>
  <c r="O2" i="3" s="1" a="1"/>
  <c r="O2" i="3" s="1"/>
  <c r="B5" i="3"/>
  <c r="F5" i="3" s="1"/>
  <c r="D3" i="3"/>
  <c r="G2" i="3" s="1" a="1"/>
  <c r="G2" i="3" s="1"/>
  <c r="B4" i="3"/>
  <c r="F4" i="3" s="1"/>
  <c r="D8" i="3"/>
  <c r="L2" i="3" s="1" a="1"/>
  <c r="L2" i="3" s="1"/>
  <c r="B3" i="3"/>
  <c r="F3" i="3" s="1"/>
  <c r="F2" i="29" l="1"/>
  <c r="J28" i="8"/>
  <c r="D2" i="29"/>
  <c r="H28" i="8"/>
  <c r="C2" i="29"/>
  <c r="G28" i="8"/>
  <c r="E2" i="29"/>
  <c r="I28" i="8"/>
  <c r="G2" i="29"/>
  <c r="K28" i="8"/>
  <c r="J2" i="29"/>
  <c r="N28" i="8"/>
  <c r="L2" i="29"/>
  <c r="P28" i="8"/>
  <c r="N2" i="29"/>
  <c r="R28" i="8"/>
  <c r="P2" i="29"/>
  <c r="T28" i="8"/>
  <c r="R2" i="29"/>
  <c r="V28" i="8"/>
  <c r="T2" i="29"/>
  <c r="X28" i="8"/>
  <c r="X2" i="29"/>
  <c r="AB28" i="8"/>
  <c r="U2" i="29"/>
  <c r="Y28" i="8"/>
  <c r="Y2" i="29"/>
  <c r="AC28" i="8"/>
  <c r="I2" i="29"/>
  <c r="M28" i="8"/>
  <c r="K2" i="29"/>
  <c r="O28" i="8"/>
  <c r="M2" i="29"/>
  <c r="Q28" i="8"/>
  <c r="O2" i="29"/>
  <c r="S28" i="8"/>
  <c r="Q2" i="29"/>
  <c r="U28" i="8"/>
  <c r="S2" i="29"/>
  <c r="W28" i="8"/>
  <c r="V2" i="29"/>
  <c r="Z28" i="8"/>
  <c r="W2" i="29"/>
  <c r="AA28" i="8"/>
  <c r="J2" i="43"/>
  <c r="J2" i="51" s="1"/>
  <c r="F36" i="8"/>
  <c r="G2" i="43"/>
  <c r="F33" i="8"/>
  <c r="E2" i="43"/>
  <c r="E2" i="51" s="1"/>
  <c r="F31" i="8"/>
  <c r="I2" i="43"/>
  <c r="I2" i="51" s="1"/>
  <c r="I5" i="51" s="1"/>
  <c r="F35" i="8"/>
  <c r="F2" i="43"/>
  <c r="F2" i="51" s="1"/>
  <c r="F32" i="8"/>
  <c r="H2" i="43"/>
  <c r="H2" i="51" s="1"/>
  <c r="F34" i="8"/>
  <c r="D2" i="43"/>
  <c r="D2" i="51" s="1"/>
  <c r="F30" i="8"/>
  <c r="G2" i="51"/>
  <c r="C2" i="43"/>
  <c r="C2" i="51" s="1"/>
  <c r="F29" i="8"/>
  <c r="H2" i="29"/>
  <c r="L28" i="8"/>
  <c r="D117" i="39"/>
  <c r="L117" i="39"/>
  <c r="C117" i="39"/>
  <c r="G117" i="39"/>
  <c r="F117" i="39"/>
  <c r="K117" i="39"/>
  <c r="J117" i="39"/>
  <c r="I117" i="39"/>
  <c r="H117" i="39"/>
  <c r="E117" i="39"/>
  <c r="F101" i="39"/>
  <c r="K101" i="39"/>
  <c r="D101" i="39"/>
  <c r="J101" i="39"/>
  <c r="L101" i="39"/>
  <c r="C101" i="39"/>
  <c r="G101" i="39"/>
  <c r="I101" i="39"/>
  <c r="H101" i="39"/>
  <c r="E101" i="39"/>
  <c r="D89" i="39"/>
  <c r="C89" i="39"/>
  <c r="G89" i="39"/>
  <c r="L89" i="39"/>
  <c r="F89" i="39"/>
  <c r="K89" i="39"/>
  <c r="J89" i="39"/>
  <c r="H89" i="39"/>
  <c r="I89" i="39"/>
  <c r="E89" i="39"/>
  <c r="F69" i="39"/>
  <c r="K69" i="39"/>
  <c r="D69" i="39"/>
  <c r="J69" i="39"/>
  <c r="C69" i="39"/>
  <c r="L69" i="39"/>
  <c r="G69" i="39"/>
  <c r="I69" i="39"/>
  <c r="H69" i="39"/>
  <c r="E69" i="39"/>
  <c r="C52" i="39"/>
  <c r="G52" i="39"/>
  <c r="D52" i="39"/>
  <c r="E52" i="39"/>
  <c r="H52" i="39"/>
  <c r="I52" i="39"/>
  <c r="L52" i="39"/>
  <c r="F52" i="39"/>
  <c r="J52" i="39"/>
  <c r="K52" i="39"/>
  <c r="E40" i="39"/>
  <c r="J40" i="39"/>
  <c r="F40" i="39"/>
  <c r="I40" i="39"/>
  <c r="D40" i="39"/>
  <c r="K40" i="39"/>
  <c r="H40" i="39"/>
  <c r="G40" i="39"/>
  <c r="L40" i="39"/>
  <c r="C40" i="39"/>
  <c r="G24" i="39"/>
  <c r="D24" i="39"/>
  <c r="C24" i="39"/>
  <c r="F24" i="39"/>
  <c r="H24" i="39"/>
  <c r="K24" i="39"/>
  <c r="J24" i="39"/>
  <c r="L24" i="39"/>
  <c r="E24" i="39"/>
  <c r="I24" i="39"/>
  <c r="J4" i="39"/>
  <c r="L4" i="39"/>
  <c r="K4" i="39"/>
  <c r="I4" i="39"/>
  <c r="E4" i="39"/>
  <c r="D4" i="39"/>
  <c r="G4" i="39"/>
  <c r="F4" i="39"/>
  <c r="H4" i="39"/>
  <c r="C4" i="39"/>
  <c r="H119" i="39"/>
  <c r="F119" i="39"/>
  <c r="K119" i="39"/>
  <c r="J119" i="39"/>
  <c r="C119" i="39"/>
  <c r="G119" i="39"/>
  <c r="E119" i="39"/>
  <c r="L119" i="39"/>
  <c r="D119" i="39"/>
  <c r="I119" i="39"/>
  <c r="C115" i="39"/>
  <c r="H115" i="39"/>
  <c r="F115" i="39"/>
  <c r="G115" i="39"/>
  <c r="J115" i="39"/>
  <c r="K115" i="39"/>
  <c r="D115" i="39"/>
  <c r="E115" i="39"/>
  <c r="L115" i="39"/>
  <c r="I115" i="39"/>
  <c r="J111" i="39"/>
  <c r="H111" i="39"/>
  <c r="C111" i="39"/>
  <c r="G111" i="39"/>
  <c r="F111" i="39"/>
  <c r="K111" i="39"/>
  <c r="E111" i="39"/>
  <c r="D111" i="39"/>
  <c r="L111" i="39"/>
  <c r="I111" i="39"/>
  <c r="F107" i="39"/>
  <c r="G107" i="39"/>
  <c r="J107" i="39"/>
  <c r="K107" i="39"/>
  <c r="H107" i="39"/>
  <c r="C107" i="39"/>
  <c r="E107" i="39"/>
  <c r="L107" i="39"/>
  <c r="D107" i="39"/>
  <c r="I107" i="39"/>
  <c r="H103" i="39"/>
  <c r="C103" i="39"/>
  <c r="G103" i="39"/>
  <c r="F103" i="39"/>
  <c r="K103" i="39"/>
  <c r="J103" i="39"/>
  <c r="E103" i="39"/>
  <c r="L103" i="39"/>
  <c r="D103" i="39"/>
  <c r="I103" i="39"/>
  <c r="J99" i="39"/>
  <c r="K99" i="39"/>
  <c r="H99" i="39"/>
  <c r="C99" i="39"/>
  <c r="F99" i="39"/>
  <c r="G99" i="39"/>
  <c r="L99" i="39"/>
  <c r="E99" i="39"/>
  <c r="D99" i="39"/>
  <c r="I99" i="39"/>
  <c r="G95" i="39"/>
  <c r="F95" i="39"/>
  <c r="K95" i="39"/>
  <c r="J95" i="39"/>
  <c r="H95" i="39"/>
  <c r="C95" i="39"/>
  <c r="E95" i="39"/>
  <c r="D95" i="39"/>
  <c r="L95" i="39"/>
  <c r="I95" i="39"/>
  <c r="H91" i="39"/>
  <c r="C91" i="39"/>
  <c r="F91" i="39"/>
  <c r="G91" i="39"/>
  <c r="J91" i="39"/>
  <c r="K91" i="39"/>
  <c r="D91" i="39"/>
  <c r="E91" i="39"/>
  <c r="L91" i="39"/>
  <c r="I91" i="39"/>
  <c r="F87" i="39"/>
  <c r="K87" i="39"/>
  <c r="J87" i="39"/>
  <c r="C87" i="39"/>
  <c r="H87" i="39"/>
  <c r="G87" i="39"/>
  <c r="E87" i="39"/>
  <c r="L87" i="39"/>
  <c r="D87" i="39"/>
  <c r="I87" i="39"/>
  <c r="C83" i="39"/>
  <c r="H83" i="39"/>
  <c r="F83" i="39"/>
  <c r="G83" i="39"/>
  <c r="J83" i="39"/>
  <c r="K83" i="39"/>
  <c r="L83" i="39"/>
  <c r="E83" i="39"/>
  <c r="D83" i="39"/>
  <c r="I83" i="39"/>
  <c r="H79" i="39"/>
  <c r="J79" i="39"/>
  <c r="C79" i="39"/>
  <c r="G79" i="39"/>
  <c r="F79" i="39"/>
  <c r="K79" i="39"/>
  <c r="E79" i="39"/>
  <c r="L79" i="39"/>
  <c r="D79" i="39"/>
  <c r="I79" i="39"/>
  <c r="F75" i="39"/>
  <c r="G75" i="39"/>
  <c r="H75" i="39"/>
  <c r="J75" i="39"/>
  <c r="K75" i="39"/>
  <c r="C75" i="39"/>
  <c r="D75" i="39"/>
  <c r="E75" i="39"/>
  <c r="L75" i="39"/>
  <c r="I75" i="39"/>
  <c r="C71" i="39"/>
  <c r="G71" i="39"/>
  <c r="H71" i="39"/>
  <c r="F71" i="39"/>
  <c r="K71" i="39"/>
  <c r="J71" i="39"/>
  <c r="E71" i="39"/>
  <c r="D71" i="39"/>
  <c r="L71" i="39"/>
  <c r="I71" i="39"/>
  <c r="J67" i="39"/>
  <c r="K67" i="39"/>
  <c r="D67" i="39"/>
  <c r="C67" i="39"/>
  <c r="H67" i="39"/>
  <c r="F67" i="39"/>
  <c r="G67" i="39"/>
  <c r="L67" i="39"/>
  <c r="I67" i="39"/>
  <c r="E67" i="39"/>
  <c r="J63" i="39"/>
  <c r="D63" i="39"/>
  <c r="C63" i="39"/>
  <c r="H63" i="39"/>
  <c r="I63" i="39"/>
  <c r="G63" i="39"/>
  <c r="L63" i="39"/>
  <c r="F63" i="39"/>
  <c r="K63" i="39"/>
  <c r="E63" i="39"/>
  <c r="C58" i="39"/>
  <c r="K58" i="39"/>
  <c r="G58" i="39"/>
  <c r="H58" i="39"/>
  <c r="F58" i="39"/>
  <c r="L58" i="39"/>
  <c r="J58" i="39"/>
  <c r="E58" i="39"/>
  <c r="D58" i="39"/>
  <c r="I58" i="39"/>
  <c r="K54" i="39"/>
  <c r="C54" i="39"/>
  <c r="H54" i="39"/>
  <c r="L54" i="39"/>
  <c r="F54" i="39"/>
  <c r="E54" i="39"/>
  <c r="J54" i="39"/>
  <c r="D54" i="39"/>
  <c r="I54" i="39"/>
  <c r="G54" i="39"/>
  <c r="C50" i="39"/>
  <c r="K50" i="39"/>
  <c r="G50" i="39"/>
  <c r="L50" i="39"/>
  <c r="J50" i="39"/>
  <c r="E50" i="39"/>
  <c r="D50" i="39"/>
  <c r="I50" i="39"/>
  <c r="H50" i="39"/>
  <c r="F50" i="39"/>
  <c r="C46" i="39"/>
  <c r="K46" i="39"/>
  <c r="L46" i="39"/>
  <c r="F46" i="39"/>
  <c r="E46" i="39"/>
  <c r="J46" i="39"/>
  <c r="D46" i="39"/>
  <c r="I46" i="39"/>
  <c r="H46" i="39"/>
  <c r="G46" i="39"/>
  <c r="C42" i="39"/>
  <c r="K42" i="39"/>
  <c r="G42" i="39"/>
  <c r="E42" i="39"/>
  <c r="D42" i="39"/>
  <c r="I42" i="39"/>
  <c r="H42" i="39"/>
  <c r="F42" i="39"/>
  <c r="L42" i="39"/>
  <c r="J42" i="39"/>
  <c r="C38" i="39"/>
  <c r="I38" i="39"/>
  <c r="L38" i="39"/>
  <c r="K38" i="39"/>
  <c r="D38" i="39"/>
  <c r="H38" i="39"/>
  <c r="F38" i="39"/>
  <c r="G38" i="39"/>
  <c r="E38" i="39"/>
  <c r="J38" i="39"/>
  <c r="K34" i="39"/>
  <c r="F34" i="39"/>
  <c r="D34" i="39"/>
  <c r="G34" i="39"/>
  <c r="J34" i="39"/>
  <c r="C34" i="39"/>
  <c r="H34" i="39"/>
  <c r="I34" i="39"/>
  <c r="L34" i="39"/>
  <c r="E34" i="39"/>
  <c r="K30" i="39"/>
  <c r="F30" i="39"/>
  <c r="L30" i="39"/>
  <c r="E30" i="39"/>
  <c r="J30" i="39"/>
  <c r="G30" i="39"/>
  <c r="D30" i="39"/>
  <c r="C30" i="39"/>
  <c r="H30" i="39"/>
  <c r="I30" i="39"/>
  <c r="C26" i="39"/>
  <c r="F26" i="39"/>
  <c r="L26" i="39"/>
  <c r="I26" i="39"/>
  <c r="J26" i="39"/>
  <c r="D26" i="39"/>
  <c r="E26" i="39"/>
  <c r="H26" i="39"/>
  <c r="G26" i="39"/>
  <c r="K26" i="39"/>
  <c r="K22" i="39"/>
  <c r="C22" i="39"/>
  <c r="F22" i="39"/>
  <c r="L22" i="39"/>
  <c r="I22" i="39"/>
  <c r="J22" i="39"/>
  <c r="E22" i="39"/>
  <c r="D22" i="39"/>
  <c r="G22" i="39"/>
  <c r="H22" i="39"/>
  <c r="C18" i="39"/>
  <c r="K18" i="39"/>
  <c r="H18" i="39"/>
  <c r="G18" i="39"/>
  <c r="F18" i="39"/>
  <c r="L18" i="39"/>
  <c r="I18" i="39"/>
  <c r="J18" i="39"/>
  <c r="D18" i="39"/>
  <c r="E18" i="39"/>
  <c r="K14" i="39"/>
  <c r="H14" i="39"/>
  <c r="F14" i="39"/>
  <c r="L14" i="39"/>
  <c r="I14" i="39"/>
  <c r="J14" i="39"/>
  <c r="E14" i="39"/>
  <c r="D14" i="39"/>
  <c r="G14" i="39"/>
  <c r="C14" i="39"/>
  <c r="C10" i="39"/>
  <c r="D10" i="39"/>
  <c r="E10" i="39"/>
  <c r="K10" i="39"/>
  <c r="H10" i="39"/>
  <c r="G10" i="39"/>
  <c r="F10" i="39"/>
  <c r="L10" i="39"/>
  <c r="I10" i="39"/>
  <c r="J10" i="39"/>
  <c r="C6" i="39"/>
  <c r="K6" i="39"/>
  <c r="D6" i="39"/>
  <c r="G6" i="39"/>
  <c r="H6" i="39"/>
  <c r="F6" i="39"/>
  <c r="L6" i="39"/>
  <c r="I6" i="39"/>
  <c r="J6" i="39"/>
  <c r="E6" i="39"/>
  <c r="C60" i="39"/>
  <c r="G60" i="39"/>
  <c r="J60" i="39"/>
  <c r="D60" i="39"/>
  <c r="E60" i="39"/>
  <c r="H60" i="39"/>
  <c r="I60" i="39"/>
  <c r="L60" i="39"/>
  <c r="F60" i="39"/>
  <c r="K60" i="39"/>
  <c r="F105" i="39"/>
  <c r="K105" i="39"/>
  <c r="D105" i="39"/>
  <c r="J105" i="39"/>
  <c r="C105" i="39"/>
  <c r="L105" i="39"/>
  <c r="G105" i="39"/>
  <c r="H105" i="39"/>
  <c r="I105" i="39"/>
  <c r="E105" i="39"/>
  <c r="D85" i="39"/>
  <c r="L85" i="39"/>
  <c r="C85" i="39"/>
  <c r="G85" i="39"/>
  <c r="F85" i="39"/>
  <c r="K85" i="39"/>
  <c r="J85" i="39"/>
  <c r="I85" i="39"/>
  <c r="H85" i="39"/>
  <c r="E85" i="39"/>
  <c r="C65" i="39"/>
  <c r="H65" i="39"/>
  <c r="G65" i="39"/>
  <c r="L65" i="39"/>
  <c r="F65" i="39"/>
  <c r="K65" i="39"/>
  <c r="E65" i="39"/>
  <c r="J65" i="39"/>
  <c r="D65" i="39"/>
  <c r="I65" i="39"/>
  <c r="K48" i="39"/>
  <c r="L48" i="39"/>
  <c r="J48" i="39"/>
  <c r="G48" i="39"/>
  <c r="E48" i="39"/>
  <c r="D48" i="39"/>
  <c r="I48" i="39"/>
  <c r="H48" i="39"/>
  <c r="F48" i="39"/>
  <c r="C48" i="39"/>
  <c r="G36" i="39"/>
  <c r="D36" i="39"/>
  <c r="C36" i="39"/>
  <c r="J36" i="39"/>
  <c r="I36" i="39"/>
  <c r="K36" i="39"/>
  <c r="H36" i="39"/>
  <c r="E36" i="39"/>
  <c r="L36" i="39"/>
  <c r="F36" i="39"/>
  <c r="D20" i="39"/>
  <c r="F20" i="39"/>
  <c r="H20" i="39"/>
  <c r="C20" i="39"/>
  <c r="G20" i="39"/>
  <c r="J20" i="39"/>
  <c r="L20" i="39"/>
  <c r="K20" i="39"/>
  <c r="I20" i="39"/>
  <c r="E20" i="39"/>
  <c r="G8" i="39"/>
  <c r="J8" i="39"/>
  <c r="L8" i="39"/>
  <c r="E8" i="39"/>
  <c r="D8" i="39"/>
  <c r="C8" i="39"/>
  <c r="F8" i="39"/>
  <c r="H8" i="39"/>
  <c r="K8" i="39"/>
  <c r="I8" i="39"/>
  <c r="J118" i="39"/>
  <c r="F118" i="39"/>
  <c r="G118" i="39"/>
  <c r="H118" i="39"/>
  <c r="L118" i="39"/>
  <c r="E118" i="39"/>
  <c r="D118" i="39"/>
  <c r="I118" i="39"/>
  <c r="K118" i="39"/>
  <c r="C118" i="39"/>
  <c r="J114" i="39"/>
  <c r="F114" i="39"/>
  <c r="G114" i="39"/>
  <c r="L114" i="39"/>
  <c r="E114" i="39"/>
  <c r="D114" i="39"/>
  <c r="I114" i="39"/>
  <c r="H114" i="39"/>
  <c r="K114" i="39"/>
  <c r="C114" i="39"/>
  <c r="F110" i="39"/>
  <c r="J110" i="39"/>
  <c r="L110" i="39"/>
  <c r="E110" i="39"/>
  <c r="D110" i="39"/>
  <c r="I110" i="39"/>
  <c r="G110" i="39"/>
  <c r="H110" i="39"/>
  <c r="C110" i="39"/>
  <c r="K110" i="39"/>
  <c r="F106" i="39"/>
  <c r="J106" i="39"/>
  <c r="G106" i="39"/>
  <c r="E106" i="39"/>
  <c r="D106" i="39"/>
  <c r="I106" i="39"/>
  <c r="H106" i="39"/>
  <c r="L106" i="39"/>
  <c r="K106" i="39"/>
  <c r="C106" i="39"/>
  <c r="F102" i="39"/>
  <c r="J102" i="39"/>
  <c r="G102" i="39"/>
  <c r="E102" i="39"/>
  <c r="D102" i="39"/>
  <c r="I102" i="39"/>
  <c r="H102" i="39"/>
  <c r="L102" i="39"/>
  <c r="K102" i="39"/>
  <c r="C102" i="39"/>
  <c r="J98" i="39"/>
  <c r="F98" i="39"/>
  <c r="G98" i="39"/>
  <c r="D98" i="39"/>
  <c r="I98" i="39"/>
  <c r="H98" i="39"/>
  <c r="L98" i="39"/>
  <c r="E98" i="39"/>
  <c r="K98" i="39"/>
  <c r="C98" i="39"/>
  <c r="F94" i="39"/>
  <c r="J94" i="39"/>
  <c r="G94" i="39"/>
  <c r="D94" i="39"/>
  <c r="I94" i="39"/>
  <c r="H94" i="39"/>
  <c r="L94" i="39"/>
  <c r="E94" i="39"/>
  <c r="C94" i="39"/>
  <c r="K94" i="39"/>
  <c r="F90" i="39"/>
  <c r="J90" i="39"/>
  <c r="G90" i="39"/>
  <c r="H90" i="39"/>
  <c r="L90" i="39"/>
  <c r="E90" i="39"/>
  <c r="D90" i="39"/>
  <c r="I90" i="39"/>
  <c r="K90" i="39"/>
  <c r="C90" i="39"/>
  <c r="J86" i="39"/>
  <c r="F86" i="39"/>
  <c r="G86" i="39"/>
  <c r="H86" i="39"/>
  <c r="L86" i="39"/>
  <c r="E86" i="39"/>
  <c r="D86" i="39"/>
  <c r="I86" i="39"/>
  <c r="K86" i="39"/>
  <c r="C86" i="39"/>
  <c r="J82" i="39"/>
  <c r="F82" i="39"/>
  <c r="G82" i="39"/>
  <c r="L82" i="39"/>
  <c r="E82" i="39"/>
  <c r="D82" i="39"/>
  <c r="I82" i="39"/>
  <c r="H82" i="39"/>
  <c r="K82" i="39"/>
  <c r="C82" i="39"/>
  <c r="J78" i="39"/>
  <c r="F78" i="39"/>
  <c r="L78" i="39"/>
  <c r="G78" i="39"/>
  <c r="E78" i="39"/>
  <c r="D78" i="39"/>
  <c r="I78" i="39"/>
  <c r="H78" i="39"/>
  <c r="C78" i="39"/>
  <c r="K78" i="39"/>
  <c r="F74" i="39"/>
  <c r="J74" i="39"/>
  <c r="G74" i="39"/>
  <c r="E74" i="39"/>
  <c r="D74" i="39"/>
  <c r="I74" i="39"/>
  <c r="H74" i="39"/>
  <c r="L74" i="39"/>
  <c r="K74" i="39"/>
  <c r="C74" i="39"/>
  <c r="F70" i="39"/>
  <c r="J70" i="39"/>
  <c r="G70" i="39"/>
  <c r="E70" i="39"/>
  <c r="D70" i="39"/>
  <c r="I70" i="39"/>
  <c r="H70" i="39"/>
  <c r="L70" i="39"/>
  <c r="C70" i="39"/>
  <c r="K70" i="39"/>
  <c r="C66" i="39"/>
  <c r="K66" i="39"/>
  <c r="G66" i="39"/>
  <c r="D66" i="39"/>
  <c r="I66" i="39"/>
  <c r="H66" i="39"/>
  <c r="F66" i="39"/>
  <c r="L66" i="39"/>
  <c r="J66" i="39"/>
  <c r="E66" i="39"/>
  <c r="C62" i="39"/>
  <c r="K62" i="39"/>
  <c r="D62" i="39"/>
  <c r="I62" i="39"/>
  <c r="H62" i="39"/>
  <c r="L62" i="39"/>
  <c r="F62" i="39"/>
  <c r="E62" i="39"/>
  <c r="J62" i="39"/>
  <c r="G62" i="39"/>
  <c r="E57" i="39"/>
  <c r="F57" i="39"/>
  <c r="K57" i="39"/>
  <c r="J57" i="39"/>
  <c r="D57" i="39"/>
  <c r="C57" i="39"/>
  <c r="H57" i="39"/>
  <c r="G57" i="39"/>
  <c r="L57" i="39"/>
  <c r="I57" i="39"/>
  <c r="C53" i="39"/>
  <c r="D53" i="39"/>
  <c r="G53" i="39"/>
  <c r="H53" i="39"/>
  <c r="F53" i="39"/>
  <c r="K53" i="39"/>
  <c r="L53" i="39"/>
  <c r="J53" i="39"/>
  <c r="I53" i="39"/>
  <c r="E53" i="39"/>
  <c r="E49" i="39"/>
  <c r="F49" i="39"/>
  <c r="K49" i="39"/>
  <c r="J49" i="39"/>
  <c r="D49" i="39"/>
  <c r="C49" i="39"/>
  <c r="H49" i="39"/>
  <c r="G49" i="39"/>
  <c r="L49" i="39"/>
  <c r="I49" i="39"/>
  <c r="C45" i="39"/>
  <c r="D45" i="39"/>
  <c r="G45" i="39"/>
  <c r="H45" i="39"/>
  <c r="F45" i="39"/>
  <c r="K45" i="39"/>
  <c r="L45" i="39"/>
  <c r="I45" i="39"/>
  <c r="J45" i="39"/>
  <c r="E45" i="39"/>
  <c r="E41" i="39"/>
  <c r="J41" i="39"/>
  <c r="D41" i="39"/>
  <c r="C41" i="39"/>
  <c r="H41" i="39"/>
  <c r="G41" i="39"/>
  <c r="L41" i="39"/>
  <c r="F41" i="39"/>
  <c r="K41" i="39"/>
  <c r="I41" i="39"/>
  <c r="C37" i="39"/>
  <c r="I37" i="39"/>
  <c r="G37" i="39"/>
  <c r="F37" i="39"/>
  <c r="E37" i="39"/>
  <c r="L37" i="39"/>
  <c r="J37" i="39"/>
  <c r="K37" i="39"/>
  <c r="D37" i="39"/>
  <c r="H37" i="39"/>
  <c r="D33" i="39"/>
  <c r="C33" i="39"/>
  <c r="G33" i="39"/>
  <c r="I33" i="39"/>
  <c r="F33" i="39"/>
  <c r="L33" i="39"/>
  <c r="J33" i="39"/>
  <c r="H33" i="39"/>
  <c r="K33" i="39"/>
  <c r="E33" i="39"/>
  <c r="E29" i="39"/>
  <c r="D29" i="39"/>
  <c r="F29" i="39"/>
  <c r="H29" i="39"/>
  <c r="J29" i="39"/>
  <c r="C29" i="39"/>
  <c r="L29" i="39"/>
  <c r="G29" i="39"/>
  <c r="K29" i="39"/>
  <c r="I29" i="39"/>
  <c r="L25" i="39"/>
  <c r="K25" i="39"/>
  <c r="G25" i="39"/>
  <c r="D25" i="39"/>
  <c r="F25" i="39"/>
  <c r="I25" i="39"/>
  <c r="H25" i="39"/>
  <c r="J25" i="39"/>
  <c r="C25" i="39"/>
  <c r="E25" i="39"/>
  <c r="H21" i="39"/>
  <c r="J21" i="39"/>
  <c r="C21" i="39"/>
  <c r="L21" i="39"/>
  <c r="G21" i="39"/>
  <c r="I21" i="39"/>
  <c r="D21" i="39"/>
  <c r="F21" i="39"/>
  <c r="K21" i="39"/>
  <c r="E21" i="39"/>
  <c r="G17" i="39"/>
  <c r="H17" i="39"/>
  <c r="J17" i="39"/>
  <c r="C17" i="39"/>
  <c r="L17" i="39"/>
  <c r="K17" i="39"/>
  <c r="D17" i="39"/>
  <c r="I17" i="39"/>
  <c r="F17" i="39"/>
  <c r="E17" i="39"/>
  <c r="E13" i="39"/>
  <c r="L13" i="39"/>
  <c r="G13" i="39"/>
  <c r="K13" i="39"/>
  <c r="D13" i="39"/>
  <c r="F13" i="39"/>
  <c r="H13" i="39"/>
  <c r="J13" i="39"/>
  <c r="C13" i="39"/>
  <c r="I13" i="39"/>
  <c r="D9" i="39"/>
  <c r="F9" i="39"/>
  <c r="I9" i="39"/>
  <c r="L9" i="39"/>
  <c r="K9" i="39"/>
  <c r="E9" i="39"/>
  <c r="G9" i="39"/>
  <c r="J9" i="39"/>
  <c r="H9" i="39"/>
  <c r="C9" i="39"/>
  <c r="I5" i="39"/>
  <c r="H5" i="39"/>
  <c r="J5" i="39"/>
  <c r="C5" i="39"/>
  <c r="L5" i="39"/>
  <c r="G5" i="39"/>
  <c r="K5" i="39"/>
  <c r="F5" i="39"/>
  <c r="E5" i="39"/>
  <c r="D5" i="39"/>
  <c r="D113" i="39"/>
  <c r="G113" i="39"/>
  <c r="L113" i="39"/>
  <c r="F113" i="39"/>
  <c r="K113" i="39"/>
  <c r="J113" i="39"/>
  <c r="C113" i="39"/>
  <c r="H113" i="39"/>
  <c r="I113" i="39"/>
  <c r="E113" i="39"/>
  <c r="D93" i="39"/>
  <c r="J93" i="39"/>
  <c r="C93" i="39"/>
  <c r="G93" i="39"/>
  <c r="L93" i="39"/>
  <c r="F93" i="39"/>
  <c r="K93" i="39"/>
  <c r="I93" i="39"/>
  <c r="H93" i="39"/>
  <c r="E93" i="39"/>
  <c r="G77" i="39"/>
  <c r="F77" i="39"/>
  <c r="K77" i="39"/>
  <c r="J77" i="39"/>
  <c r="D77" i="39"/>
  <c r="L77" i="39"/>
  <c r="C77" i="39"/>
  <c r="I77" i="39"/>
  <c r="H77" i="39"/>
  <c r="E77" i="39"/>
  <c r="G56" i="39"/>
  <c r="K56" i="39"/>
  <c r="H56" i="39"/>
  <c r="F56" i="39"/>
  <c r="L56" i="39"/>
  <c r="J56" i="39"/>
  <c r="E56" i="39"/>
  <c r="D56" i="39"/>
  <c r="I56" i="39"/>
  <c r="C56" i="39"/>
  <c r="G32" i="39"/>
  <c r="D32" i="39"/>
  <c r="C32" i="39"/>
  <c r="F32" i="39"/>
  <c r="L32" i="39"/>
  <c r="J32" i="39"/>
  <c r="I32" i="39"/>
  <c r="K32" i="39"/>
  <c r="H32" i="39"/>
  <c r="E32" i="39"/>
  <c r="G16" i="39"/>
  <c r="I16" i="39"/>
  <c r="D16" i="39"/>
  <c r="C16" i="39"/>
  <c r="F16" i="39"/>
  <c r="H16" i="39"/>
  <c r="K16" i="39"/>
  <c r="J16" i="39"/>
  <c r="L16" i="39"/>
  <c r="E16" i="39"/>
  <c r="G109" i="39"/>
  <c r="F109" i="39"/>
  <c r="K109" i="39"/>
  <c r="D109" i="39"/>
  <c r="J109" i="39"/>
  <c r="L109" i="39"/>
  <c r="C109" i="39"/>
  <c r="I109" i="39"/>
  <c r="H109" i="39"/>
  <c r="E109" i="39"/>
  <c r="D97" i="39"/>
  <c r="J97" i="39"/>
  <c r="C97" i="39"/>
  <c r="G97" i="39"/>
  <c r="L97" i="39"/>
  <c r="F97" i="39"/>
  <c r="K97" i="39"/>
  <c r="H97" i="39"/>
  <c r="I97" i="39"/>
  <c r="E97" i="39"/>
  <c r="D81" i="39"/>
  <c r="G81" i="39"/>
  <c r="F81" i="39"/>
  <c r="K81" i="39"/>
  <c r="L81" i="39"/>
  <c r="J81" i="39"/>
  <c r="C81" i="39"/>
  <c r="I81" i="39"/>
  <c r="H81" i="39"/>
  <c r="E81" i="39"/>
  <c r="L73" i="39"/>
  <c r="F73" i="39"/>
  <c r="K73" i="39"/>
  <c r="D73" i="39"/>
  <c r="J73" i="39"/>
  <c r="C73" i="39"/>
  <c r="G73" i="39"/>
  <c r="I73" i="39"/>
  <c r="H73" i="39"/>
  <c r="E73" i="39"/>
  <c r="F61" i="39"/>
  <c r="K61" i="39"/>
  <c r="J61" i="39"/>
  <c r="C61" i="39"/>
  <c r="D61" i="39"/>
  <c r="G61" i="39"/>
  <c r="H61" i="39"/>
  <c r="L61" i="39"/>
  <c r="I61" i="39"/>
  <c r="E61" i="39"/>
  <c r="G44" i="39"/>
  <c r="C44" i="39"/>
  <c r="H44" i="39"/>
  <c r="I44" i="39"/>
  <c r="L44" i="39"/>
  <c r="F44" i="39"/>
  <c r="J44" i="39"/>
  <c r="D44" i="39"/>
  <c r="E44" i="39"/>
  <c r="K44" i="39"/>
  <c r="G28" i="39"/>
  <c r="F28" i="39"/>
  <c r="H28" i="39"/>
  <c r="C28" i="39"/>
  <c r="J28" i="39"/>
  <c r="L28" i="39"/>
  <c r="K28" i="39"/>
  <c r="I28" i="39"/>
  <c r="E28" i="39"/>
  <c r="D28" i="39"/>
  <c r="G12" i="39"/>
  <c r="I12" i="39"/>
  <c r="E12" i="39"/>
  <c r="D12" i="39"/>
  <c r="F12" i="39"/>
  <c r="H12" i="39"/>
  <c r="C12" i="39"/>
  <c r="J12" i="39"/>
  <c r="L12" i="39"/>
  <c r="K12" i="39"/>
  <c r="F116" i="39"/>
  <c r="J116" i="39"/>
  <c r="C116" i="39"/>
  <c r="L116" i="39"/>
  <c r="K116" i="39"/>
  <c r="D116" i="39"/>
  <c r="E116" i="39"/>
  <c r="H116" i="39"/>
  <c r="I116" i="39"/>
  <c r="G116" i="39"/>
  <c r="F112" i="39"/>
  <c r="K112" i="39"/>
  <c r="C112" i="39"/>
  <c r="D112" i="39"/>
  <c r="I112" i="39"/>
  <c r="H112" i="39"/>
  <c r="L112" i="39"/>
  <c r="J112" i="39"/>
  <c r="E112" i="39"/>
  <c r="G112" i="39"/>
  <c r="J108" i="39"/>
  <c r="F108" i="39"/>
  <c r="C108" i="39"/>
  <c r="K108" i="39"/>
  <c r="D108" i="39"/>
  <c r="E108" i="39"/>
  <c r="H108" i="39"/>
  <c r="I108" i="39"/>
  <c r="L108" i="39"/>
  <c r="G108" i="39"/>
  <c r="J104" i="39"/>
  <c r="F104" i="39"/>
  <c r="K104" i="39"/>
  <c r="H104" i="39"/>
  <c r="C104" i="39"/>
  <c r="L104" i="39"/>
  <c r="E104" i="39"/>
  <c r="D104" i="39"/>
  <c r="I104" i="39"/>
  <c r="G104" i="39"/>
  <c r="J100" i="39"/>
  <c r="F100" i="39"/>
  <c r="C100" i="39"/>
  <c r="D100" i="39"/>
  <c r="E100" i="39"/>
  <c r="H100" i="39"/>
  <c r="I100" i="39"/>
  <c r="K100" i="39"/>
  <c r="L100" i="39"/>
  <c r="G100" i="39"/>
  <c r="J96" i="39"/>
  <c r="F96" i="39"/>
  <c r="K96" i="39"/>
  <c r="C96" i="39"/>
  <c r="L96" i="39"/>
  <c r="E96" i="39"/>
  <c r="D96" i="39"/>
  <c r="I96" i="39"/>
  <c r="H96" i="39"/>
  <c r="G96" i="39"/>
  <c r="J92" i="39"/>
  <c r="F92" i="39"/>
  <c r="C92" i="39"/>
  <c r="K92" i="39"/>
  <c r="H92" i="39"/>
  <c r="I92" i="39"/>
  <c r="L92" i="39"/>
  <c r="D92" i="39"/>
  <c r="E92" i="39"/>
  <c r="G92" i="39"/>
  <c r="F88" i="39"/>
  <c r="J88" i="39"/>
  <c r="K88" i="39"/>
  <c r="E88" i="39"/>
  <c r="D88" i="39"/>
  <c r="I88" i="39"/>
  <c r="C88" i="39"/>
  <c r="H88" i="39"/>
  <c r="L88" i="39"/>
  <c r="G88" i="39"/>
  <c r="J84" i="39"/>
  <c r="F84" i="39"/>
  <c r="C84" i="39"/>
  <c r="L84" i="39"/>
  <c r="D84" i="39"/>
  <c r="E84" i="39"/>
  <c r="K84" i="39"/>
  <c r="H84" i="39"/>
  <c r="I84" i="39"/>
  <c r="G84" i="39"/>
  <c r="F80" i="39"/>
  <c r="K80" i="39"/>
  <c r="C80" i="39"/>
  <c r="J80" i="39"/>
  <c r="D80" i="39"/>
  <c r="I80" i="39"/>
  <c r="H80" i="39"/>
  <c r="L80" i="39"/>
  <c r="E80" i="39"/>
  <c r="G80" i="39"/>
  <c r="J76" i="39"/>
  <c r="F76" i="39"/>
  <c r="C76" i="39"/>
  <c r="K76" i="39"/>
  <c r="D76" i="39"/>
  <c r="E76" i="39"/>
  <c r="H76" i="39"/>
  <c r="I76" i="39"/>
  <c r="L76" i="39"/>
  <c r="G76" i="39"/>
  <c r="J72" i="39"/>
  <c r="F72" i="39"/>
  <c r="K72" i="39"/>
  <c r="H72" i="39"/>
  <c r="L72" i="39"/>
  <c r="E72" i="39"/>
  <c r="C72" i="39"/>
  <c r="D72" i="39"/>
  <c r="I72" i="39"/>
  <c r="G72" i="39"/>
  <c r="J68" i="39"/>
  <c r="F68" i="39"/>
  <c r="C68" i="39"/>
  <c r="K68" i="39"/>
  <c r="D68" i="39"/>
  <c r="E68" i="39"/>
  <c r="H68" i="39"/>
  <c r="I68" i="39"/>
  <c r="L68" i="39"/>
  <c r="G68" i="39"/>
  <c r="G64" i="39"/>
  <c r="K64" i="39"/>
  <c r="D64" i="39"/>
  <c r="I64" i="39"/>
  <c r="H64" i="39"/>
  <c r="F64" i="39"/>
  <c r="L64" i="39"/>
  <c r="J64" i="39"/>
  <c r="E64" i="39"/>
  <c r="C64" i="39"/>
  <c r="C59" i="39"/>
  <c r="H59" i="39"/>
  <c r="F59" i="39"/>
  <c r="G59" i="39"/>
  <c r="L59" i="39"/>
  <c r="J59" i="39"/>
  <c r="K59" i="39"/>
  <c r="D59" i="39"/>
  <c r="I59" i="39"/>
  <c r="E59" i="39"/>
  <c r="G55" i="39"/>
  <c r="L55" i="39"/>
  <c r="F55" i="39"/>
  <c r="K55" i="39"/>
  <c r="I55" i="39"/>
  <c r="J55" i="39"/>
  <c r="D55" i="39"/>
  <c r="C55" i="39"/>
  <c r="H55" i="39"/>
  <c r="E55" i="39"/>
  <c r="F51" i="39"/>
  <c r="J51" i="39"/>
  <c r="C51" i="39"/>
  <c r="H51" i="39"/>
  <c r="G51" i="39"/>
  <c r="L51" i="39"/>
  <c r="K51" i="39"/>
  <c r="D51" i="39"/>
  <c r="I51" i="39"/>
  <c r="E51" i="39"/>
  <c r="I47" i="39"/>
  <c r="G47" i="39"/>
  <c r="L47" i="39"/>
  <c r="F47" i="39"/>
  <c r="K47" i="39"/>
  <c r="J47" i="39"/>
  <c r="D47" i="39"/>
  <c r="C47" i="39"/>
  <c r="H47" i="39"/>
  <c r="E47" i="39"/>
  <c r="F43" i="39"/>
  <c r="G43" i="39"/>
  <c r="L43" i="39"/>
  <c r="J43" i="39"/>
  <c r="K43" i="39"/>
  <c r="D43" i="39"/>
  <c r="C43" i="39"/>
  <c r="H43" i="39"/>
  <c r="I43" i="39"/>
  <c r="E43" i="39"/>
  <c r="D39" i="39"/>
  <c r="F39" i="39"/>
  <c r="G39" i="39"/>
  <c r="J39" i="39"/>
  <c r="L39" i="39"/>
  <c r="E39" i="39"/>
  <c r="C39" i="39"/>
  <c r="K39" i="39"/>
  <c r="H39" i="39"/>
  <c r="I39" i="39"/>
  <c r="J35" i="39"/>
  <c r="D35" i="39"/>
  <c r="C35" i="39"/>
  <c r="I35" i="39"/>
  <c r="H35" i="39"/>
  <c r="E35" i="39"/>
  <c r="F35" i="39"/>
  <c r="K35" i="39"/>
  <c r="L35" i="39"/>
  <c r="G35" i="39"/>
  <c r="H31" i="39"/>
  <c r="C31" i="39"/>
  <c r="L31" i="39"/>
  <c r="K31" i="39"/>
  <c r="F31" i="39"/>
  <c r="E31" i="39"/>
  <c r="I31" i="39"/>
  <c r="D31" i="39"/>
  <c r="J31" i="39"/>
  <c r="G31" i="39"/>
  <c r="D27" i="39"/>
  <c r="J27" i="39"/>
  <c r="E27" i="39"/>
  <c r="H27" i="39"/>
  <c r="C27" i="39"/>
  <c r="G27" i="39"/>
  <c r="L27" i="39"/>
  <c r="K27" i="39"/>
  <c r="F27" i="39"/>
  <c r="I27" i="39"/>
  <c r="L23" i="39"/>
  <c r="K23" i="39"/>
  <c r="F23" i="39"/>
  <c r="E23" i="39"/>
  <c r="D23" i="39"/>
  <c r="J23" i="39"/>
  <c r="G23" i="39"/>
  <c r="H23" i="39"/>
  <c r="C23" i="39"/>
  <c r="I23" i="39"/>
  <c r="I19" i="39"/>
  <c r="H19" i="39"/>
  <c r="C19" i="39"/>
  <c r="G19" i="39"/>
  <c r="F19" i="39"/>
  <c r="D19" i="39"/>
  <c r="J19" i="39"/>
  <c r="E19" i="39"/>
  <c r="L19" i="39"/>
  <c r="K19" i="39"/>
  <c r="F15" i="39"/>
  <c r="E15" i="39"/>
  <c r="H15" i="39"/>
  <c r="C15" i="39"/>
  <c r="L15" i="39"/>
  <c r="K15" i="39"/>
  <c r="G15" i="39"/>
  <c r="I15" i="39"/>
  <c r="D15" i="39"/>
  <c r="J15" i="39"/>
  <c r="L11" i="39"/>
  <c r="K11" i="39"/>
  <c r="D11" i="39"/>
  <c r="J11" i="39"/>
  <c r="E11" i="39"/>
  <c r="H11" i="39"/>
  <c r="C11" i="39"/>
  <c r="G11" i="39"/>
  <c r="I11" i="39"/>
  <c r="F11" i="39"/>
  <c r="D7" i="39"/>
  <c r="J7" i="39"/>
  <c r="G7" i="39"/>
  <c r="L7" i="39"/>
  <c r="K7" i="39"/>
  <c r="F7" i="39"/>
  <c r="E7" i="39"/>
  <c r="H7" i="39"/>
  <c r="C7" i="39"/>
  <c r="I7" i="39"/>
  <c r="I115" i="38"/>
  <c r="D115" i="38"/>
  <c r="G115" i="38"/>
  <c r="C115" i="38"/>
  <c r="L115" i="38"/>
  <c r="E115" i="38"/>
  <c r="K115" i="38"/>
  <c r="H115" i="38"/>
  <c r="F115" i="38"/>
  <c r="J115" i="38"/>
  <c r="C99" i="38"/>
  <c r="L99" i="38"/>
  <c r="K99" i="38"/>
  <c r="I99" i="38"/>
  <c r="D99" i="38"/>
  <c r="G99" i="38"/>
  <c r="E99" i="38"/>
  <c r="F99" i="38"/>
  <c r="H99" i="38"/>
  <c r="J99" i="38"/>
  <c r="K87" i="38"/>
  <c r="E87" i="38"/>
  <c r="D87" i="38"/>
  <c r="I87" i="38"/>
  <c r="L87" i="38"/>
  <c r="G87" i="38"/>
  <c r="C87" i="38"/>
  <c r="H87" i="38"/>
  <c r="F87" i="38"/>
  <c r="J87" i="38"/>
  <c r="L71" i="38"/>
  <c r="I71" i="38"/>
  <c r="E71" i="38"/>
  <c r="G71" i="38"/>
  <c r="D71" i="38"/>
  <c r="C71" i="38"/>
  <c r="K71" i="38"/>
  <c r="F71" i="38"/>
  <c r="H71" i="38"/>
  <c r="J71" i="38"/>
  <c r="H59" i="38"/>
  <c r="E59" i="38"/>
  <c r="D59" i="38"/>
  <c r="G59" i="38"/>
  <c r="K59" i="38"/>
  <c r="C59" i="38"/>
  <c r="F59" i="38"/>
  <c r="I59" i="38"/>
  <c r="J59" i="38"/>
  <c r="L59" i="38"/>
  <c r="L47" i="38"/>
  <c r="E47" i="38"/>
  <c r="K47" i="38"/>
  <c r="D47" i="38"/>
  <c r="C47" i="38"/>
  <c r="I47" i="38"/>
  <c r="G47" i="38"/>
  <c r="F47" i="38"/>
  <c r="H47" i="38"/>
  <c r="J47" i="38"/>
  <c r="L31" i="38"/>
  <c r="K31" i="38"/>
  <c r="E31" i="38"/>
  <c r="D31" i="38"/>
  <c r="G31" i="38"/>
  <c r="C31" i="38"/>
  <c r="I31" i="38"/>
  <c r="H31" i="38"/>
  <c r="J31" i="38"/>
  <c r="F31" i="38"/>
  <c r="D7" i="38"/>
  <c r="G7" i="38"/>
  <c r="C7" i="38"/>
  <c r="L7" i="38"/>
  <c r="I7" i="38"/>
  <c r="H7" i="38"/>
  <c r="E7" i="38"/>
  <c r="K7" i="38"/>
  <c r="J7" i="38"/>
  <c r="F7" i="38"/>
  <c r="D117" i="38"/>
  <c r="I117" i="38"/>
  <c r="E117" i="38"/>
  <c r="H117" i="38"/>
  <c r="K117" i="38"/>
  <c r="L117" i="38"/>
  <c r="G117" i="38"/>
  <c r="C117" i="38"/>
  <c r="F117" i="38"/>
  <c r="J117" i="38"/>
  <c r="H113" i="38"/>
  <c r="E113" i="38"/>
  <c r="I113" i="38"/>
  <c r="G113" i="38"/>
  <c r="D113" i="38"/>
  <c r="L113" i="38"/>
  <c r="K113" i="38"/>
  <c r="C113" i="38"/>
  <c r="F113" i="38"/>
  <c r="J113" i="38"/>
  <c r="D109" i="38"/>
  <c r="I109" i="38"/>
  <c r="H109" i="38"/>
  <c r="K109" i="38"/>
  <c r="C109" i="38"/>
  <c r="G109" i="38"/>
  <c r="E109" i="38"/>
  <c r="L109" i="38"/>
  <c r="F109" i="38"/>
  <c r="J109" i="38"/>
  <c r="D105" i="38"/>
  <c r="E105" i="38"/>
  <c r="I105" i="38"/>
  <c r="L105" i="38"/>
  <c r="H105" i="38"/>
  <c r="G105" i="38"/>
  <c r="C105" i="38"/>
  <c r="K105" i="38"/>
  <c r="F105" i="38"/>
  <c r="J105" i="38"/>
  <c r="H101" i="38"/>
  <c r="D101" i="38"/>
  <c r="E101" i="38"/>
  <c r="K101" i="38"/>
  <c r="C101" i="38"/>
  <c r="I101" i="38"/>
  <c r="L101" i="38"/>
  <c r="G101" i="38"/>
  <c r="F101" i="38"/>
  <c r="J101" i="38"/>
  <c r="I97" i="38"/>
  <c r="E97" i="38"/>
  <c r="D97" i="38"/>
  <c r="H97" i="38"/>
  <c r="L97" i="38"/>
  <c r="K97" i="38"/>
  <c r="G97" i="38"/>
  <c r="C97" i="38"/>
  <c r="F97" i="38"/>
  <c r="J97" i="38"/>
  <c r="I93" i="38"/>
  <c r="D93" i="38"/>
  <c r="E93" i="38"/>
  <c r="H93" i="38"/>
  <c r="L93" i="38"/>
  <c r="G93" i="38"/>
  <c r="K93" i="38"/>
  <c r="C93" i="38"/>
  <c r="F93" i="38"/>
  <c r="J93" i="38"/>
  <c r="D89" i="38"/>
  <c r="H89" i="38"/>
  <c r="E89" i="38"/>
  <c r="C89" i="38"/>
  <c r="L89" i="38"/>
  <c r="I89" i="38"/>
  <c r="G89" i="38"/>
  <c r="K89" i="38"/>
  <c r="F89" i="38"/>
  <c r="J89" i="38"/>
  <c r="E85" i="38"/>
  <c r="D85" i="38"/>
  <c r="H85" i="38"/>
  <c r="I85" i="38"/>
  <c r="K85" i="38"/>
  <c r="L85" i="38"/>
  <c r="G85" i="38"/>
  <c r="C85" i="38"/>
  <c r="F85" i="38"/>
  <c r="J85" i="38"/>
  <c r="I81" i="38"/>
  <c r="H81" i="38"/>
  <c r="E81" i="38"/>
  <c r="G81" i="38"/>
  <c r="L81" i="38"/>
  <c r="D81" i="38"/>
  <c r="K81" i="38"/>
  <c r="C81" i="38"/>
  <c r="F81" i="38"/>
  <c r="J81" i="38"/>
  <c r="D77" i="38"/>
  <c r="I77" i="38"/>
  <c r="H77" i="38"/>
  <c r="E77" i="38"/>
  <c r="K77" i="38"/>
  <c r="C77" i="38"/>
  <c r="L77" i="38"/>
  <c r="G77" i="38"/>
  <c r="F77" i="38"/>
  <c r="J77" i="38"/>
  <c r="E73" i="38"/>
  <c r="D73" i="38"/>
  <c r="I73" i="38"/>
  <c r="H73" i="38"/>
  <c r="L73" i="38"/>
  <c r="G73" i="38"/>
  <c r="K73" i="38"/>
  <c r="C73" i="38"/>
  <c r="F73" i="38"/>
  <c r="J73" i="38"/>
  <c r="I69" i="38"/>
  <c r="H69" i="38"/>
  <c r="D69" i="38"/>
  <c r="E69" i="38"/>
  <c r="K69" i="38"/>
  <c r="L69" i="38"/>
  <c r="G69" i="38"/>
  <c r="C69" i="38"/>
  <c r="F69" i="38"/>
  <c r="J69" i="38"/>
  <c r="I65" i="38"/>
  <c r="H65" i="38"/>
  <c r="D65" i="38"/>
  <c r="L65" i="38"/>
  <c r="E65" i="38"/>
  <c r="C65" i="38"/>
  <c r="K65" i="38"/>
  <c r="G65" i="38"/>
  <c r="F65" i="38"/>
  <c r="J65" i="38"/>
  <c r="D61" i="38"/>
  <c r="I61" i="38"/>
  <c r="E61" i="38"/>
  <c r="K61" i="38"/>
  <c r="H61" i="38"/>
  <c r="G61" i="38"/>
  <c r="L61" i="38"/>
  <c r="C61" i="38"/>
  <c r="F61" i="38"/>
  <c r="J61" i="38"/>
  <c r="E57" i="38"/>
  <c r="D57" i="38"/>
  <c r="L57" i="38"/>
  <c r="H57" i="38"/>
  <c r="C57" i="38"/>
  <c r="I57" i="38"/>
  <c r="K57" i="38"/>
  <c r="G57" i="38"/>
  <c r="F57" i="38"/>
  <c r="J57" i="38"/>
  <c r="E53" i="38"/>
  <c r="D53" i="38"/>
  <c r="I53" i="38"/>
  <c r="H53" i="38"/>
  <c r="K53" i="38"/>
  <c r="L53" i="38"/>
  <c r="G53" i="38"/>
  <c r="C53" i="38"/>
  <c r="F53" i="38"/>
  <c r="J53" i="38"/>
  <c r="E49" i="38"/>
  <c r="I49" i="38"/>
  <c r="H49" i="38"/>
  <c r="L49" i="38"/>
  <c r="G49" i="38"/>
  <c r="D49" i="38"/>
  <c r="K49" i="38"/>
  <c r="C49" i="38"/>
  <c r="F49" i="38"/>
  <c r="J49" i="38"/>
  <c r="D45" i="38"/>
  <c r="H45" i="38"/>
  <c r="L45" i="38"/>
  <c r="I45" i="38"/>
  <c r="E45" i="38"/>
  <c r="C45" i="38"/>
  <c r="K45" i="38"/>
  <c r="G45" i="38"/>
  <c r="F45" i="38"/>
  <c r="J45" i="38"/>
  <c r="D41" i="38"/>
  <c r="I41" i="38"/>
  <c r="E41" i="38"/>
  <c r="L41" i="38"/>
  <c r="H41" i="38"/>
  <c r="G41" i="38"/>
  <c r="C41" i="38"/>
  <c r="K41" i="38"/>
  <c r="J41" i="38"/>
  <c r="F41" i="38"/>
  <c r="H37" i="38"/>
  <c r="D37" i="38"/>
  <c r="E37" i="38"/>
  <c r="I37" i="38"/>
  <c r="K37" i="38"/>
  <c r="L37" i="38"/>
  <c r="G37" i="38"/>
  <c r="C37" i="38"/>
  <c r="F37" i="38"/>
  <c r="J37" i="38"/>
  <c r="E33" i="38"/>
  <c r="I33" i="38"/>
  <c r="H33" i="38"/>
  <c r="D33" i="38"/>
  <c r="L33" i="38"/>
  <c r="K33" i="38"/>
  <c r="G33" i="38"/>
  <c r="C33" i="38"/>
  <c r="J33" i="38"/>
  <c r="F33" i="38"/>
  <c r="D29" i="38"/>
  <c r="I29" i="38"/>
  <c r="E29" i="38"/>
  <c r="K29" i="38"/>
  <c r="H29" i="38"/>
  <c r="G29" i="38"/>
  <c r="L29" i="38"/>
  <c r="C29" i="38"/>
  <c r="F29" i="38"/>
  <c r="J29" i="38"/>
  <c r="D25" i="38"/>
  <c r="E25" i="38"/>
  <c r="H25" i="38"/>
  <c r="I25" i="38"/>
  <c r="L25" i="38"/>
  <c r="C25" i="38"/>
  <c r="K25" i="38"/>
  <c r="G25" i="38"/>
  <c r="J25" i="38"/>
  <c r="F25" i="38"/>
  <c r="E21" i="38"/>
  <c r="D21" i="38"/>
  <c r="H21" i="38"/>
  <c r="K21" i="38"/>
  <c r="L21" i="38"/>
  <c r="G21" i="38"/>
  <c r="I21" i="38"/>
  <c r="C21" i="38"/>
  <c r="F21" i="38"/>
  <c r="J21" i="38"/>
  <c r="I17" i="38"/>
  <c r="H17" i="38"/>
  <c r="D17" i="38"/>
  <c r="L17" i="38"/>
  <c r="G17" i="38"/>
  <c r="K17" i="38"/>
  <c r="C17" i="38"/>
  <c r="E17" i="38"/>
  <c r="J17" i="38"/>
  <c r="F17" i="38"/>
  <c r="D13" i="38"/>
  <c r="I13" i="38"/>
  <c r="H13" i="38"/>
  <c r="K13" i="38"/>
  <c r="E13" i="38"/>
  <c r="C13" i="38"/>
  <c r="L13" i="38"/>
  <c r="G13" i="38"/>
  <c r="F13" i="38"/>
  <c r="J13" i="38"/>
  <c r="E9" i="38"/>
  <c r="D9" i="38"/>
  <c r="I9" i="38"/>
  <c r="H9" i="38"/>
  <c r="K9" i="38"/>
  <c r="G9" i="38"/>
  <c r="C9" i="38"/>
  <c r="L9" i="38"/>
  <c r="J9" i="38"/>
  <c r="F9" i="38"/>
  <c r="H5" i="38"/>
  <c r="D5" i="38"/>
  <c r="I5" i="38"/>
  <c r="E5" i="38"/>
  <c r="K5" i="38"/>
  <c r="G5" i="38"/>
  <c r="L5" i="38"/>
  <c r="C5" i="38"/>
  <c r="F5" i="38"/>
  <c r="J5" i="38"/>
  <c r="K111" i="38"/>
  <c r="E111" i="38"/>
  <c r="D111" i="38"/>
  <c r="C111" i="38"/>
  <c r="L111" i="38"/>
  <c r="G111" i="38"/>
  <c r="I111" i="38"/>
  <c r="H111" i="38"/>
  <c r="F111" i="38"/>
  <c r="J111" i="38"/>
  <c r="K95" i="38"/>
  <c r="I95" i="38"/>
  <c r="E95" i="38"/>
  <c r="L95" i="38"/>
  <c r="G95" i="38"/>
  <c r="C95" i="38"/>
  <c r="D95" i="38"/>
  <c r="F95" i="38"/>
  <c r="J95" i="38"/>
  <c r="H95" i="38"/>
  <c r="G83" i="38"/>
  <c r="L83" i="38"/>
  <c r="K83" i="38"/>
  <c r="C83" i="38"/>
  <c r="E83" i="38"/>
  <c r="H83" i="38"/>
  <c r="F83" i="38"/>
  <c r="I83" i="38"/>
  <c r="J83" i="38"/>
  <c r="D83" i="38"/>
  <c r="H67" i="38"/>
  <c r="C67" i="38"/>
  <c r="L67" i="38"/>
  <c r="K67" i="38"/>
  <c r="G67" i="38"/>
  <c r="E67" i="38"/>
  <c r="D67" i="38"/>
  <c r="F67" i="38"/>
  <c r="I67" i="38"/>
  <c r="J67" i="38"/>
  <c r="H51" i="38"/>
  <c r="I51" i="38"/>
  <c r="G51" i="38"/>
  <c r="L51" i="38"/>
  <c r="E51" i="38"/>
  <c r="C51" i="38"/>
  <c r="K51" i="38"/>
  <c r="F51" i="38"/>
  <c r="J51" i="38"/>
  <c r="D51" i="38"/>
  <c r="E35" i="38"/>
  <c r="D35" i="38"/>
  <c r="C35" i="38"/>
  <c r="L35" i="38"/>
  <c r="I35" i="38"/>
  <c r="G35" i="38"/>
  <c r="K35" i="38"/>
  <c r="J35" i="38"/>
  <c r="H35" i="38"/>
  <c r="F35" i="38"/>
  <c r="E23" i="38"/>
  <c r="L23" i="38"/>
  <c r="H23" i="38"/>
  <c r="G23" i="38"/>
  <c r="C23" i="38"/>
  <c r="K23" i="38"/>
  <c r="I23" i="38"/>
  <c r="D23" i="38"/>
  <c r="J23" i="38"/>
  <c r="F23" i="38"/>
  <c r="D15" i="38"/>
  <c r="C15" i="38"/>
  <c r="E15" i="38"/>
  <c r="G15" i="38"/>
  <c r="K15" i="38"/>
  <c r="L15" i="38"/>
  <c r="H15" i="38"/>
  <c r="J15" i="38"/>
  <c r="F15" i="38"/>
  <c r="I15" i="38"/>
  <c r="D116" i="38"/>
  <c r="C116" i="38"/>
  <c r="H116" i="38"/>
  <c r="G116" i="38"/>
  <c r="I116" i="38"/>
  <c r="E116" i="38"/>
  <c r="K116" i="38"/>
  <c r="F116" i="38"/>
  <c r="L116" i="38"/>
  <c r="J116" i="38"/>
  <c r="E112" i="38"/>
  <c r="D112" i="38"/>
  <c r="C112" i="38"/>
  <c r="I112" i="38"/>
  <c r="H112" i="38"/>
  <c r="G112" i="38"/>
  <c r="F112" i="38"/>
  <c r="K112" i="38"/>
  <c r="J112" i="38"/>
  <c r="L112" i="38"/>
  <c r="C108" i="38"/>
  <c r="H108" i="38"/>
  <c r="E108" i="38"/>
  <c r="I108" i="38"/>
  <c r="D108" i="38"/>
  <c r="G108" i="38"/>
  <c r="K108" i="38"/>
  <c r="F108" i="38"/>
  <c r="L108" i="38"/>
  <c r="J108" i="38"/>
  <c r="C104" i="38"/>
  <c r="I104" i="38"/>
  <c r="D104" i="38"/>
  <c r="H104" i="38"/>
  <c r="E104" i="38"/>
  <c r="G104" i="38"/>
  <c r="F104" i="38"/>
  <c r="L104" i="38"/>
  <c r="J104" i="38"/>
  <c r="K104" i="38"/>
  <c r="C100" i="38"/>
  <c r="I100" i="38"/>
  <c r="E100" i="38"/>
  <c r="D100" i="38"/>
  <c r="G100" i="38"/>
  <c r="H100" i="38"/>
  <c r="K100" i="38"/>
  <c r="F100" i="38"/>
  <c r="L100" i="38"/>
  <c r="J100" i="38"/>
  <c r="D96" i="38"/>
  <c r="E96" i="38"/>
  <c r="H96" i="38"/>
  <c r="G96" i="38"/>
  <c r="I96" i="38"/>
  <c r="C96" i="38"/>
  <c r="F96" i="38"/>
  <c r="K96" i="38"/>
  <c r="J96" i="38"/>
  <c r="L96" i="38"/>
  <c r="E92" i="38"/>
  <c r="D92" i="38"/>
  <c r="C92" i="38"/>
  <c r="H92" i="38"/>
  <c r="I92" i="38"/>
  <c r="G92" i="38"/>
  <c r="K92" i="38"/>
  <c r="F92" i="38"/>
  <c r="L92" i="38"/>
  <c r="J92" i="38"/>
  <c r="C88" i="38"/>
  <c r="I88" i="38"/>
  <c r="E88" i="38"/>
  <c r="D88" i="38"/>
  <c r="H88" i="38"/>
  <c r="G88" i="38"/>
  <c r="F88" i="38"/>
  <c r="L88" i="38"/>
  <c r="J88" i="38"/>
  <c r="K88" i="38"/>
  <c r="C84" i="38"/>
  <c r="I84" i="38"/>
  <c r="H84" i="38"/>
  <c r="D84" i="38"/>
  <c r="E84" i="38"/>
  <c r="G84" i="38"/>
  <c r="K84" i="38"/>
  <c r="F84" i="38"/>
  <c r="L84" i="38"/>
  <c r="J84" i="38"/>
  <c r="E80" i="38"/>
  <c r="H80" i="38"/>
  <c r="D80" i="38"/>
  <c r="C80" i="38"/>
  <c r="I80" i="38"/>
  <c r="G80" i="38"/>
  <c r="F80" i="38"/>
  <c r="K80" i="38"/>
  <c r="J80" i="38"/>
  <c r="L80" i="38"/>
  <c r="C76" i="38"/>
  <c r="H76" i="38"/>
  <c r="I76" i="38"/>
  <c r="E76" i="38"/>
  <c r="D76" i="38"/>
  <c r="G76" i="38"/>
  <c r="K76" i="38"/>
  <c r="F76" i="38"/>
  <c r="L76" i="38"/>
  <c r="J76" i="38"/>
  <c r="C72" i="38"/>
  <c r="I72" i="38"/>
  <c r="D72" i="38"/>
  <c r="H72" i="38"/>
  <c r="G72" i="38"/>
  <c r="E72" i="38"/>
  <c r="F72" i="38"/>
  <c r="L72" i="38"/>
  <c r="J72" i="38"/>
  <c r="K72" i="38"/>
  <c r="C68" i="38"/>
  <c r="I68" i="38"/>
  <c r="E68" i="38"/>
  <c r="H68" i="38"/>
  <c r="D68" i="38"/>
  <c r="G68" i="38"/>
  <c r="K68" i="38"/>
  <c r="F68" i="38"/>
  <c r="L68" i="38"/>
  <c r="J68" i="38"/>
  <c r="E64" i="38"/>
  <c r="D64" i="38"/>
  <c r="H64" i="38"/>
  <c r="C64" i="38"/>
  <c r="I64" i="38"/>
  <c r="G64" i="38"/>
  <c r="F64" i="38"/>
  <c r="K64" i="38"/>
  <c r="J64" i="38"/>
  <c r="L64" i="38"/>
  <c r="E60" i="38"/>
  <c r="D60" i="38"/>
  <c r="C60" i="38"/>
  <c r="H60" i="38"/>
  <c r="I60" i="38"/>
  <c r="G60" i="38"/>
  <c r="K60" i="38"/>
  <c r="F60" i="38"/>
  <c r="L60" i="38"/>
  <c r="J60" i="38"/>
  <c r="E56" i="38"/>
  <c r="C56" i="38"/>
  <c r="I56" i="38"/>
  <c r="H56" i="38"/>
  <c r="D56" i="38"/>
  <c r="G56" i="38"/>
  <c r="F56" i="38"/>
  <c r="K56" i="38"/>
  <c r="J56" i="38"/>
  <c r="L56" i="38"/>
  <c r="D52" i="38"/>
  <c r="C52" i="38"/>
  <c r="H52" i="38"/>
  <c r="E52" i="38"/>
  <c r="I52" i="38"/>
  <c r="G52" i="38"/>
  <c r="K52" i="38"/>
  <c r="F52" i="38"/>
  <c r="L52" i="38"/>
  <c r="J52" i="38"/>
  <c r="D48" i="38"/>
  <c r="C48" i="38"/>
  <c r="I48" i="38"/>
  <c r="H48" i="38"/>
  <c r="E48" i="38"/>
  <c r="G48" i="38"/>
  <c r="F48" i="38"/>
  <c r="K48" i="38"/>
  <c r="J48" i="38"/>
  <c r="L48" i="38"/>
  <c r="C44" i="38"/>
  <c r="H44" i="38"/>
  <c r="D44" i="38"/>
  <c r="E44" i="38"/>
  <c r="I44" i="38"/>
  <c r="G44" i="38"/>
  <c r="K44" i="38"/>
  <c r="F44" i="38"/>
  <c r="L44" i="38"/>
  <c r="J44" i="38"/>
  <c r="I40" i="38"/>
  <c r="D40" i="38"/>
  <c r="C40" i="38"/>
  <c r="H40" i="38"/>
  <c r="E40" i="38"/>
  <c r="G40" i="38"/>
  <c r="F40" i="38"/>
  <c r="K40" i="38"/>
  <c r="J40" i="38"/>
  <c r="L40" i="38"/>
  <c r="C36" i="38"/>
  <c r="I36" i="38"/>
  <c r="D36" i="38"/>
  <c r="E36" i="38"/>
  <c r="H36" i="38"/>
  <c r="G36" i="38"/>
  <c r="K36" i="38"/>
  <c r="F36" i="38"/>
  <c r="L36" i="38"/>
  <c r="J36" i="38"/>
  <c r="D32" i="38"/>
  <c r="C32" i="38"/>
  <c r="E32" i="38"/>
  <c r="I32" i="38"/>
  <c r="G32" i="38"/>
  <c r="H32" i="38"/>
  <c r="F32" i="38"/>
  <c r="K32" i="38"/>
  <c r="L32" i="38"/>
  <c r="J32" i="38"/>
  <c r="E28" i="38"/>
  <c r="D28" i="38"/>
  <c r="H28" i="38"/>
  <c r="C28" i="38"/>
  <c r="I28" i="38"/>
  <c r="G28" i="38"/>
  <c r="K28" i="38"/>
  <c r="F28" i="38"/>
  <c r="L28" i="38"/>
  <c r="J28" i="38"/>
  <c r="C24" i="38"/>
  <c r="I24" i="38"/>
  <c r="E24" i="38"/>
  <c r="H24" i="38"/>
  <c r="G24" i="38"/>
  <c r="D24" i="38"/>
  <c r="F24" i="38"/>
  <c r="K24" i="38"/>
  <c r="L24" i="38"/>
  <c r="J24" i="38"/>
  <c r="I20" i="38"/>
  <c r="D20" i="38"/>
  <c r="H20" i="38"/>
  <c r="E20" i="38"/>
  <c r="C20" i="38"/>
  <c r="G20" i="38"/>
  <c r="K20" i="38"/>
  <c r="F20" i="38"/>
  <c r="L20" i="38"/>
  <c r="J20" i="38"/>
  <c r="C16" i="38"/>
  <c r="D16" i="38"/>
  <c r="E16" i="38"/>
  <c r="I16" i="38"/>
  <c r="H16" i="38"/>
  <c r="G16" i="38"/>
  <c r="F16" i="38"/>
  <c r="K16" i="38"/>
  <c r="L16" i="38"/>
  <c r="J16" i="38"/>
  <c r="H12" i="38"/>
  <c r="I12" i="38"/>
  <c r="E12" i="38"/>
  <c r="C12" i="38"/>
  <c r="D12" i="38"/>
  <c r="G12" i="38"/>
  <c r="K12" i="38"/>
  <c r="F12" i="38"/>
  <c r="L12" i="38"/>
  <c r="J12" i="38"/>
  <c r="C8" i="38"/>
  <c r="I8" i="38"/>
  <c r="D8" i="38"/>
  <c r="E8" i="38"/>
  <c r="H8" i="38"/>
  <c r="G8" i="38"/>
  <c r="F8" i="38"/>
  <c r="K8" i="38"/>
  <c r="L8" i="38"/>
  <c r="J8" i="38"/>
  <c r="I107" i="38"/>
  <c r="H107" i="38"/>
  <c r="K107" i="38"/>
  <c r="G107" i="38"/>
  <c r="C107" i="38"/>
  <c r="E107" i="38"/>
  <c r="D107" i="38"/>
  <c r="L107" i="38"/>
  <c r="F107" i="38"/>
  <c r="J107" i="38"/>
  <c r="C91" i="38"/>
  <c r="E91" i="38"/>
  <c r="H91" i="38"/>
  <c r="K91" i="38"/>
  <c r="G91" i="38"/>
  <c r="I91" i="38"/>
  <c r="D91" i="38"/>
  <c r="F91" i="38"/>
  <c r="L91" i="38"/>
  <c r="J91" i="38"/>
  <c r="H75" i="38"/>
  <c r="I75" i="38"/>
  <c r="K75" i="38"/>
  <c r="G75" i="38"/>
  <c r="C75" i="38"/>
  <c r="L75" i="38"/>
  <c r="E75" i="38"/>
  <c r="D75" i="38"/>
  <c r="F75" i="38"/>
  <c r="J75" i="38"/>
  <c r="L55" i="38"/>
  <c r="K55" i="38"/>
  <c r="H55" i="38"/>
  <c r="G55" i="38"/>
  <c r="C55" i="38"/>
  <c r="I55" i="38"/>
  <c r="F55" i="38"/>
  <c r="E55" i="38"/>
  <c r="D55" i="38"/>
  <c r="J55" i="38"/>
  <c r="L39" i="38"/>
  <c r="E39" i="38"/>
  <c r="G39" i="38"/>
  <c r="K39" i="38"/>
  <c r="H39" i="38"/>
  <c r="C39" i="38"/>
  <c r="D39" i="38"/>
  <c r="J39" i="38"/>
  <c r="I39" i="38"/>
  <c r="F39" i="38"/>
  <c r="E19" i="38"/>
  <c r="H19" i="38"/>
  <c r="L19" i="38"/>
  <c r="G19" i="38"/>
  <c r="K19" i="38"/>
  <c r="C19" i="38"/>
  <c r="I19" i="38"/>
  <c r="D19" i="38"/>
  <c r="J19" i="38"/>
  <c r="F19" i="38"/>
  <c r="D119" i="38"/>
  <c r="L119" i="38"/>
  <c r="E119" i="38"/>
  <c r="K119" i="38"/>
  <c r="H119" i="38"/>
  <c r="C119" i="38"/>
  <c r="G119" i="38"/>
  <c r="F119" i="38"/>
  <c r="I119" i="38"/>
  <c r="J119" i="38"/>
  <c r="L103" i="38"/>
  <c r="G103" i="38"/>
  <c r="K103" i="38"/>
  <c r="D103" i="38"/>
  <c r="I103" i="38"/>
  <c r="C103" i="38"/>
  <c r="F103" i="38"/>
  <c r="E103" i="38"/>
  <c r="H103" i="38"/>
  <c r="J103" i="38"/>
  <c r="K79" i="38"/>
  <c r="L79" i="38"/>
  <c r="G79" i="38"/>
  <c r="D79" i="38"/>
  <c r="C79" i="38"/>
  <c r="E79" i="38"/>
  <c r="F79" i="38"/>
  <c r="H79" i="38"/>
  <c r="J79" i="38"/>
  <c r="I79" i="38"/>
  <c r="L63" i="38"/>
  <c r="I63" i="38"/>
  <c r="K63" i="38"/>
  <c r="E63" i="38"/>
  <c r="G63" i="38"/>
  <c r="H63" i="38"/>
  <c r="C63" i="38"/>
  <c r="D63" i="38"/>
  <c r="F63" i="38"/>
  <c r="J63" i="38"/>
  <c r="D43" i="38"/>
  <c r="E43" i="38"/>
  <c r="K43" i="38"/>
  <c r="G43" i="38"/>
  <c r="C43" i="38"/>
  <c r="I43" i="38"/>
  <c r="L43" i="38"/>
  <c r="H43" i="38"/>
  <c r="J43" i="38"/>
  <c r="F43" i="38"/>
  <c r="D27" i="38"/>
  <c r="E27" i="38"/>
  <c r="G27" i="38"/>
  <c r="C27" i="38"/>
  <c r="I27" i="38"/>
  <c r="L27" i="38"/>
  <c r="H27" i="38"/>
  <c r="J27" i="38"/>
  <c r="K27" i="38"/>
  <c r="F27" i="38"/>
  <c r="L11" i="38"/>
  <c r="K11" i="38"/>
  <c r="I11" i="38"/>
  <c r="E11" i="38"/>
  <c r="D11" i="38"/>
  <c r="G11" i="38"/>
  <c r="C11" i="38"/>
  <c r="H11" i="38"/>
  <c r="J11" i="38"/>
  <c r="F11" i="38"/>
  <c r="E118" i="38"/>
  <c r="I118" i="38"/>
  <c r="L118" i="38"/>
  <c r="G118" i="38"/>
  <c r="D118" i="38"/>
  <c r="K118" i="38"/>
  <c r="C118" i="38"/>
  <c r="F118" i="38"/>
  <c r="H118" i="38"/>
  <c r="J118" i="38"/>
  <c r="E114" i="38"/>
  <c r="I114" i="38"/>
  <c r="C114" i="38"/>
  <c r="H114" i="38"/>
  <c r="K114" i="38"/>
  <c r="G114" i="38"/>
  <c r="F114" i="38"/>
  <c r="J114" i="38"/>
  <c r="L114" i="38"/>
  <c r="D114" i="38"/>
  <c r="I110" i="38"/>
  <c r="E110" i="38"/>
  <c r="L110" i="38"/>
  <c r="D110" i="38"/>
  <c r="K110" i="38"/>
  <c r="G110" i="38"/>
  <c r="C110" i="38"/>
  <c r="F110" i="38"/>
  <c r="H110" i="38"/>
  <c r="J110" i="38"/>
  <c r="C106" i="38"/>
  <c r="D106" i="38"/>
  <c r="G106" i="38"/>
  <c r="I106" i="38"/>
  <c r="E106" i="38"/>
  <c r="H106" i="38"/>
  <c r="F106" i="38"/>
  <c r="K106" i="38"/>
  <c r="L106" i="38"/>
  <c r="J106" i="38"/>
  <c r="E102" i="38"/>
  <c r="C102" i="38"/>
  <c r="I102" i="38"/>
  <c r="D102" i="38"/>
  <c r="G102" i="38"/>
  <c r="K102" i="38"/>
  <c r="L102" i="38"/>
  <c r="F102" i="38"/>
  <c r="H102" i="38"/>
  <c r="J102" i="38"/>
  <c r="I98" i="38"/>
  <c r="E98" i="38"/>
  <c r="L98" i="38"/>
  <c r="D98" i="38"/>
  <c r="G98" i="38"/>
  <c r="C98" i="38"/>
  <c r="K98" i="38"/>
  <c r="H98" i="38"/>
  <c r="F98" i="38"/>
  <c r="J98" i="38"/>
  <c r="C94" i="38"/>
  <c r="I94" i="38"/>
  <c r="E94" i="38"/>
  <c r="H94" i="38"/>
  <c r="G94" i="38"/>
  <c r="F94" i="38"/>
  <c r="K94" i="38"/>
  <c r="D94" i="38"/>
  <c r="J94" i="38"/>
  <c r="L94" i="38"/>
  <c r="I90" i="38"/>
  <c r="E90" i="38"/>
  <c r="K90" i="38"/>
  <c r="L90" i="38"/>
  <c r="D90" i="38"/>
  <c r="G90" i="38"/>
  <c r="C90" i="38"/>
  <c r="F90" i="38"/>
  <c r="J90" i="38"/>
  <c r="H90" i="38"/>
  <c r="C86" i="38"/>
  <c r="E86" i="38"/>
  <c r="I86" i="38"/>
  <c r="G86" i="38"/>
  <c r="D86" i="38"/>
  <c r="L86" i="38"/>
  <c r="F86" i="38"/>
  <c r="K86" i="38"/>
  <c r="H86" i="38"/>
  <c r="J86" i="38"/>
  <c r="E82" i="38"/>
  <c r="I82" i="38"/>
  <c r="L82" i="38"/>
  <c r="H82" i="38"/>
  <c r="G82" i="38"/>
  <c r="C82" i="38"/>
  <c r="K82" i="38"/>
  <c r="F82" i="38"/>
  <c r="D82" i="38"/>
  <c r="J82" i="38"/>
  <c r="I78" i="38"/>
  <c r="C78" i="38"/>
  <c r="E78" i="38"/>
  <c r="G78" i="38"/>
  <c r="H78" i="38"/>
  <c r="F78" i="38"/>
  <c r="K78" i="38"/>
  <c r="J78" i="38"/>
  <c r="L78" i="38"/>
  <c r="D78" i="38"/>
  <c r="I74" i="38"/>
  <c r="K74" i="38"/>
  <c r="H74" i="38"/>
  <c r="L74" i="38"/>
  <c r="D74" i="38"/>
  <c r="E74" i="38"/>
  <c r="G74" i="38"/>
  <c r="C74" i="38"/>
  <c r="F74" i="38"/>
  <c r="J74" i="38"/>
  <c r="E70" i="38"/>
  <c r="C70" i="38"/>
  <c r="I70" i="38"/>
  <c r="G70" i="38"/>
  <c r="L70" i="38"/>
  <c r="H70" i="38"/>
  <c r="F70" i="38"/>
  <c r="K70" i="38"/>
  <c r="J70" i="38"/>
  <c r="D70" i="38"/>
  <c r="E66" i="38"/>
  <c r="I66" i="38"/>
  <c r="L66" i="38"/>
  <c r="H66" i="38"/>
  <c r="K66" i="38"/>
  <c r="G66" i="38"/>
  <c r="C66" i="38"/>
  <c r="F66" i="38"/>
  <c r="D66" i="38"/>
  <c r="J66" i="38"/>
  <c r="C62" i="38"/>
  <c r="I62" i="38"/>
  <c r="E62" i="38"/>
  <c r="H62" i="38"/>
  <c r="G62" i="38"/>
  <c r="F62" i="38"/>
  <c r="K62" i="38"/>
  <c r="J62" i="38"/>
  <c r="D62" i="38"/>
  <c r="L62" i="38"/>
  <c r="E58" i="38"/>
  <c r="C58" i="38"/>
  <c r="I58" i="38"/>
  <c r="D58" i="38"/>
  <c r="G58" i="38"/>
  <c r="L58" i="38"/>
  <c r="F58" i="38"/>
  <c r="H58" i="38"/>
  <c r="K58" i="38"/>
  <c r="J58" i="38"/>
  <c r="E54" i="38"/>
  <c r="I54" i="38"/>
  <c r="H54" i="38"/>
  <c r="L54" i="38"/>
  <c r="K54" i="38"/>
  <c r="G54" i="38"/>
  <c r="C54" i="38"/>
  <c r="D54" i="38"/>
  <c r="F54" i="38"/>
  <c r="J54" i="38"/>
  <c r="I50" i="38"/>
  <c r="E50" i="38"/>
  <c r="C50" i="38"/>
  <c r="H50" i="38"/>
  <c r="G50" i="38"/>
  <c r="F50" i="38"/>
  <c r="L50" i="38"/>
  <c r="D50" i="38"/>
  <c r="J50" i="38"/>
  <c r="K50" i="38"/>
  <c r="E46" i="38"/>
  <c r="I46" i="38"/>
  <c r="K46" i="38"/>
  <c r="L46" i="38"/>
  <c r="G46" i="38"/>
  <c r="C46" i="38"/>
  <c r="H46" i="38"/>
  <c r="F46" i="38"/>
  <c r="J46" i="38"/>
  <c r="D46" i="38"/>
  <c r="I42" i="38"/>
  <c r="E42" i="38"/>
  <c r="C42" i="38"/>
  <c r="D42" i="38"/>
  <c r="G42" i="38"/>
  <c r="L42" i="38"/>
  <c r="F42" i="38"/>
  <c r="K42" i="38"/>
  <c r="H42" i="38"/>
  <c r="J42" i="38"/>
  <c r="E38" i="38"/>
  <c r="D38" i="38"/>
  <c r="L38" i="38"/>
  <c r="I38" i="38"/>
  <c r="K38" i="38"/>
  <c r="H38" i="38"/>
  <c r="G38" i="38"/>
  <c r="C38" i="38"/>
  <c r="F38" i="38"/>
  <c r="J38" i="38"/>
  <c r="I34" i="38"/>
  <c r="E34" i="38"/>
  <c r="C34" i="38"/>
  <c r="G34" i="38"/>
  <c r="D34" i="38"/>
  <c r="F34" i="38"/>
  <c r="L34" i="38"/>
  <c r="H34" i="38"/>
  <c r="J34" i="38"/>
  <c r="K34" i="38"/>
  <c r="E30" i="38"/>
  <c r="I30" i="38"/>
  <c r="K30" i="38"/>
  <c r="D30" i="38"/>
  <c r="C30" i="38"/>
  <c r="L30" i="38"/>
  <c r="G30" i="38"/>
  <c r="H30" i="38"/>
  <c r="F30" i="38"/>
  <c r="J30" i="38"/>
  <c r="I26" i="38"/>
  <c r="E26" i="38"/>
  <c r="C26" i="38"/>
  <c r="D26" i="38"/>
  <c r="G26" i="38"/>
  <c r="L26" i="38"/>
  <c r="F26" i="38"/>
  <c r="H26" i="38"/>
  <c r="K26" i="38"/>
  <c r="J26" i="38"/>
  <c r="E22" i="38"/>
  <c r="I22" i="38"/>
  <c r="L22" i="38"/>
  <c r="K22" i="38"/>
  <c r="G22" i="38"/>
  <c r="C22" i="38"/>
  <c r="H22" i="38"/>
  <c r="F22" i="38"/>
  <c r="D22" i="38"/>
  <c r="J22" i="38"/>
  <c r="E18" i="38"/>
  <c r="C18" i="38"/>
  <c r="I18" i="38"/>
  <c r="H18" i="38"/>
  <c r="D18" i="38"/>
  <c r="G18" i="38"/>
  <c r="F18" i="38"/>
  <c r="L18" i="38"/>
  <c r="J18" i="38"/>
  <c r="K18" i="38"/>
  <c r="E14" i="38"/>
  <c r="I14" i="38"/>
  <c r="K14" i="38"/>
  <c r="H14" i="38"/>
  <c r="D14" i="38"/>
  <c r="G14" i="38"/>
  <c r="C14" i="38"/>
  <c r="L14" i="38"/>
  <c r="F14" i="38"/>
  <c r="J14" i="38"/>
  <c r="I10" i="38"/>
  <c r="E10" i="38"/>
  <c r="C10" i="38"/>
  <c r="G10" i="38"/>
  <c r="D10" i="38"/>
  <c r="L10" i="38"/>
  <c r="F10" i="38"/>
  <c r="K10" i="38"/>
  <c r="J10" i="38"/>
  <c r="H10" i="38"/>
  <c r="E6" i="38"/>
  <c r="L6" i="38"/>
  <c r="D6" i="38"/>
  <c r="K6" i="38"/>
  <c r="I6" i="38"/>
  <c r="G6" i="38"/>
  <c r="C6" i="38"/>
  <c r="F6" i="38"/>
  <c r="H6" i="38"/>
  <c r="J6" i="38"/>
  <c r="J5" i="51"/>
  <c r="J7" i="51"/>
  <c r="J9" i="51"/>
  <c r="J11" i="51"/>
  <c r="J13" i="51"/>
  <c r="J15" i="51"/>
  <c r="J17" i="51"/>
  <c r="J19" i="51"/>
  <c r="J21" i="51"/>
  <c r="J23" i="51"/>
  <c r="J25" i="51"/>
  <c r="J27" i="51"/>
  <c r="J10" i="51"/>
  <c r="J18" i="51"/>
  <c r="J26" i="51"/>
  <c r="J29" i="51"/>
  <c r="J4" i="51"/>
  <c r="J6" i="51"/>
  <c r="J14" i="51"/>
  <c r="J22" i="51"/>
  <c r="J32" i="51"/>
  <c r="J33" i="51"/>
  <c r="J8" i="51"/>
  <c r="J24" i="51"/>
  <c r="J41" i="51"/>
  <c r="J42" i="51"/>
  <c r="J49" i="51"/>
  <c r="J50" i="51"/>
  <c r="J57" i="51"/>
  <c r="J58" i="51"/>
  <c r="J65" i="51"/>
  <c r="J66" i="51"/>
  <c r="J73" i="51"/>
  <c r="J12" i="51"/>
  <c r="J16" i="51"/>
  <c r="J30" i="51"/>
  <c r="J31" i="51"/>
  <c r="J38" i="51"/>
  <c r="J45" i="51"/>
  <c r="J46" i="51"/>
  <c r="J53" i="51"/>
  <c r="J54" i="51"/>
  <c r="J61" i="51"/>
  <c r="J62" i="51"/>
  <c r="J69" i="51"/>
  <c r="J70" i="51"/>
  <c r="J77" i="51"/>
  <c r="J78" i="51"/>
  <c r="J85" i="51"/>
  <c r="J86" i="51"/>
  <c r="J20" i="51"/>
  <c r="J43" i="51"/>
  <c r="J44" i="51"/>
  <c r="J59" i="51"/>
  <c r="J60" i="51"/>
  <c r="J80" i="51"/>
  <c r="J83" i="51"/>
  <c r="J90" i="51"/>
  <c r="J98" i="51"/>
  <c r="J99" i="51"/>
  <c r="J106" i="51"/>
  <c r="J107" i="51"/>
  <c r="J114" i="51"/>
  <c r="J115" i="51"/>
  <c r="J122" i="51"/>
  <c r="J123" i="51"/>
  <c r="J130" i="51"/>
  <c r="J35" i="51"/>
  <c r="J39" i="51"/>
  <c r="J40" i="51"/>
  <c r="J55" i="51"/>
  <c r="J56" i="51"/>
  <c r="J71" i="51"/>
  <c r="J72" i="51"/>
  <c r="J76" i="51"/>
  <c r="J81" i="51"/>
  <c r="J88" i="51"/>
  <c r="J91" i="51"/>
  <c r="J96" i="51"/>
  <c r="J97" i="51"/>
  <c r="J37" i="51"/>
  <c r="J51" i="51"/>
  <c r="J52" i="51"/>
  <c r="J67" i="51"/>
  <c r="J68" i="51"/>
  <c r="J74" i="51"/>
  <c r="J79" i="51"/>
  <c r="J84" i="51"/>
  <c r="J89" i="51"/>
  <c r="J94" i="51"/>
  <c r="J95" i="51"/>
  <c r="J102" i="51"/>
  <c r="J103" i="51"/>
  <c r="J110" i="51"/>
  <c r="J111" i="51"/>
  <c r="J118" i="51"/>
  <c r="J119" i="51"/>
  <c r="J126" i="51"/>
  <c r="J127" i="51"/>
  <c r="J36" i="51"/>
  <c r="J100" i="51"/>
  <c r="J116" i="51"/>
  <c r="J117" i="51"/>
  <c r="J28" i="51"/>
  <c r="J63" i="51"/>
  <c r="J75" i="51"/>
  <c r="J92" i="51"/>
  <c r="J112" i="51"/>
  <c r="J113" i="51"/>
  <c r="J128" i="51"/>
  <c r="J129" i="51"/>
  <c r="J47" i="51"/>
  <c r="J64" i="51"/>
  <c r="J87" i="51"/>
  <c r="J101" i="51"/>
  <c r="J108" i="51"/>
  <c r="J109" i="51"/>
  <c r="J124" i="51"/>
  <c r="J125" i="51"/>
  <c r="J34" i="51"/>
  <c r="J48" i="51"/>
  <c r="J82" i="51"/>
  <c r="J93" i="51"/>
  <c r="J104" i="51"/>
  <c r="J105" i="51"/>
  <c r="J120" i="51"/>
  <c r="J121" i="51"/>
  <c r="J3" i="51"/>
  <c r="L4" i="51"/>
  <c r="L6" i="51"/>
  <c r="L8" i="51"/>
  <c r="L10" i="51"/>
  <c r="L12" i="51"/>
  <c r="L14" i="51"/>
  <c r="L16" i="51"/>
  <c r="L18" i="51"/>
  <c r="L20" i="51"/>
  <c r="L22" i="51"/>
  <c r="L24" i="51"/>
  <c r="L26" i="51"/>
  <c r="L28" i="51"/>
  <c r="L5" i="51"/>
  <c r="L13" i="51"/>
  <c r="L21" i="51"/>
  <c r="L31" i="51"/>
  <c r="L32" i="51"/>
  <c r="L9" i="51"/>
  <c r="L17" i="51"/>
  <c r="L25" i="51"/>
  <c r="L35" i="51"/>
  <c r="L36" i="51"/>
  <c r="L11" i="51"/>
  <c r="L37" i="51"/>
  <c r="L44" i="51"/>
  <c r="L45" i="51"/>
  <c r="L52" i="51"/>
  <c r="L53" i="51"/>
  <c r="L60" i="51"/>
  <c r="L61" i="51"/>
  <c r="L68" i="51"/>
  <c r="L69" i="51"/>
  <c r="L15" i="51"/>
  <c r="L27" i="51"/>
  <c r="L19" i="51"/>
  <c r="L33" i="51"/>
  <c r="L34" i="51"/>
  <c r="L40" i="51"/>
  <c r="L41" i="51"/>
  <c r="L48" i="51"/>
  <c r="L49" i="51"/>
  <c r="L56" i="51"/>
  <c r="L57" i="51"/>
  <c r="L64" i="51"/>
  <c r="L65" i="51"/>
  <c r="L72" i="51"/>
  <c r="L73" i="51"/>
  <c r="L80" i="51"/>
  <c r="L81" i="51"/>
  <c r="L88" i="51"/>
  <c r="L89" i="51"/>
  <c r="L7" i="51"/>
  <c r="L29" i="51"/>
  <c r="L46" i="51"/>
  <c r="L47" i="51"/>
  <c r="L62" i="51"/>
  <c r="L63" i="51"/>
  <c r="L77" i="51"/>
  <c r="L82" i="51"/>
  <c r="L87" i="51"/>
  <c r="L93" i="51"/>
  <c r="L94" i="51"/>
  <c r="L101" i="51"/>
  <c r="L102" i="51"/>
  <c r="L109" i="51"/>
  <c r="L110" i="51"/>
  <c r="L117" i="51"/>
  <c r="L118" i="51"/>
  <c r="L125" i="51"/>
  <c r="L126" i="51"/>
  <c r="L23" i="51"/>
  <c r="L30" i="51"/>
  <c r="L42" i="51"/>
  <c r="L43" i="51"/>
  <c r="L58" i="51"/>
  <c r="L59" i="51"/>
  <c r="L75" i="51"/>
  <c r="L78" i="51"/>
  <c r="L85" i="51"/>
  <c r="L90" i="51"/>
  <c r="L92" i="51"/>
  <c r="L99" i="51"/>
  <c r="L100" i="51"/>
  <c r="L38" i="51"/>
  <c r="L39" i="51"/>
  <c r="L54" i="51"/>
  <c r="L55" i="51"/>
  <c r="L70" i="51"/>
  <c r="L71" i="51"/>
  <c r="L76" i="51"/>
  <c r="L83" i="51"/>
  <c r="L86" i="51"/>
  <c r="L97" i="51"/>
  <c r="L98" i="51"/>
  <c r="L105" i="51"/>
  <c r="L106" i="51"/>
  <c r="L113" i="51"/>
  <c r="L114" i="51"/>
  <c r="L121" i="51"/>
  <c r="L122" i="51"/>
  <c r="L129" i="51"/>
  <c r="L130" i="51"/>
  <c r="L66" i="51"/>
  <c r="L74" i="51"/>
  <c r="L91" i="51"/>
  <c r="L103" i="51"/>
  <c r="L104" i="51"/>
  <c r="L119" i="51"/>
  <c r="L120" i="51"/>
  <c r="L50" i="51"/>
  <c r="L67" i="51"/>
  <c r="L96" i="51"/>
  <c r="L115" i="51"/>
  <c r="L116" i="51"/>
  <c r="L51" i="51"/>
  <c r="L84" i="51"/>
  <c r="L111" i="51"/>
  <c r="L112" i="51"/>
  <c r="L127" i="51"/>
  <c r="L128" i="51"/>
  <c r="L3" i="51"/>
  <c r="L79" i="51"/>
  <c r="L95" i="51"/>
  <c r="L107" i="51"/>
  <c r="L108" i="51"/>
  <c r="L123" i="51"/>
  <c r="L124" i="51"/>
  <c r="C4" i="51"/>
  <c r="C6" i="51"/>
  <c r="C8" i="51"/>
  <c r="C10" i="51"/>
  <c r="C12" i="51"/>
  <c r="C14" i="51"/>
  <c r="C16" i="51"/>
  <c r="C18" i="51"/>
  <c r="C20" i="51"/>
  <c r="C22" i="51"/>
  <c r="C24" i="51"/>
  <c r="C26" i="51"/>
  <c r="C5" i="51"/>
  <c r="C7" i="51"/>
  <c r="C9" i="51"/>
  <c r="C11" i="51"/>
  <c r="C13" i="51"/>
  <c r="C15" i="51"/>
  <c r="C17" i="51"/>
  <c r="C19" i="51"/>
  <c r="C21" i="51"/>
  <c r="C23" i="51"/>
  <c r="C25" i="51"/>
  <c r="C27" i="51"/>
  <c r="C29" i="51"/>
  <c r="C31" i="51"/>
  <c r="C33" i="51"/>
  <c r="C35" i="51"/>
  <c r="C37" i="51"/>
  <c r="C34" i="51"/>
  <c r="C28" i="51"/>
  <c r="C30" i="51"/>
  <c r="C38" i="51"/>
  <c r="C40" i="51"/>
  <c r="C42" i="51"/>
  <c r="C44" i="51"/>
  <c r="C46" i="51"/>
  <c r="C48" i="51"/>
  <c r="C50" i="51"/>
  <c r="C52" i="51"/>
  <c r="C54" i="51"/>
  <c r="C56" i="51"/>
  <c r="C58" i="51"/>
  <c r="C60" i="51"/>
  <c r="C62" i="51"/>
  <c r="C64" i="51"/>
  <c r="C66" i="51"/>
  <c r="C68" i="51"/>
  <c r="C70" i="51"/>
  <c r="C72" i="51"/>
  <c r="C74" i="51"/>
  <c r="C76" i="51"/>
  <c r="C78" i="51"/>
  <c r="C80" i="51"/>
  <c r="C82" i="51"/>
  <c r="C84" i="51"/>
  <c r="C86" i="51"/>
  <c r="C88" i="51"/>
  <c r="C90" i="51"/>
  <c r="C92" i="51"/>
  <c r="C39" i="51"/>
  <c r="C47" i="51"/>
  <c r="C55" i="51"/>
  <c r="C63" i="51"/>
  <c r="C71" i="51"/>
  <c r="C36" i="51"/>
  <c r="C43" i="51"/>
  <c r="C51" i="51"/>
  <c r="C59" i="51"/>
  <c r="C67" i="51"/>
  <c r="C75" i="51"/>
  <c r="C83" i="51"/>
  <c r="C91" i="51"/>
  <c r="C93" i="51"/>
  <c r="C95" i="51"/>
  <c r="C97" i="51"/>
  <c r="C99" i="51"/>
  <c r="C101" i="51"/>
  <c r="C103" i="51"/>
  <c r="C105" i="51"/>
  <c r="C107" i="51"/>
  <c r="C109" i="51"/>
  <c r="C111" i="51"/>
  <c r="C113" i="51"/>
  <c r="C115" i="51"/>
  <c r="C117" i="51"/>
  <c r="C119" i="51"/>
  <c r="C121" i="51"/>
  <c r="C123" i="51"/>
  <c r="C125" i="51"/>
  <c r="C127" i="51"/>
  <c r="C129" i="51"/>
  <c r="C49" i="51"/>
  <c r="C65" i="51"/>
  <c r="C85" i="51"/>
  <c r="C96" i="51"/>
  <c r="C104" i="51"/>
  <c r="C112" i="51"/>
  <c r="C120" i="51"/>
  <c r="C128" i="51"/>
  <c r="C3" i="51"/>
  <c r="C45" i="51"/>
  <c r="C61" i="51"/>
  <c r="C81" i="51"/>
  <c r="C94" i="51"/>
  <c r="C102" i="51"/>
  <c r="C32" i="51"/>
  <c r="C41" i="51"/>
  <c r="C57" i="51"/>
  <c r="C73" i="51"/>
  <c r="C79" i="51"/>
  <c r="C89" i="51"/>
  <c r="C100" i="51"/>
  <c r="C108" i="51"/>
  <c r="C116" i="51"/>
  <c r="C124" i="51"/>
  <c r="C106" i="51"/>
  <c r="C122" i="51"/>
  <c r="C87" i="51"/>
  <c r="C118" i="51"/>
  <c r="C69" i="51"/>
  <c r="C114" i="51"/>
  <c r="C130" i="51"/>
  <c r="C53" i="51"/>
  <c r="C77" i="51"/>
  <c r="C98" i="51"/>
  <c r="C110" i="51"/>
  <c r="C126" i="51"/>
  <c r="I19" i="51"/>
  <c r="I12" i="51"/>
  <c r="I28" i="51"/>
  <c r="I39" i="51"/>
  <c r="I55" i="51"/>
  <c r="I71" i="51"/>
  <c r="I87" i="51"/>
  <c r="I29" i="51"/>
  <c r="I92" i="51"/>
  <c r="I108" i="51"/>
  <c r="I124" i="51"/>
  <c r="I97" i="51"/>
  <c r="I70" i="51"/>
  <c r="I101" i="51"/>
  <c r="I46" i="51"/>
  <c r="I119" i="51"/>
  <c r="F5" i="51"/>
  <c r="F11" i="51"/>
  <c r="F13" i="51"/>
  <c r="F19" i="51"/>
  <c r="F21" i="51"/>
  <c r="F27" i="51"/>
  <c r="F4" i="51"/>
  <c r="F30" i="51"/>
  <c r="F31" i="51"/>
  <c r="F24" i="51"/>
  <c r="F34" i="51"/>
  <c r="F32" i="51"/>
  <c r="F33" i="51"/>
  <c r="F51" i="51"/>
  <c r="F52" i="51"/>
  <c r="F67" i="51"/>
  <c r="F68" i="51"/>
  <c r="F29" i="51"/>
  <c r="F10" i="51"/>
  <c r="F39" i="51"/>
  <c r="F40" i="51"/>
  <c r="F55" i="51"/>
  <c r="F56" i="51"/>
  <c r="F71" i="51"/>
  <c r="F72" i="51"/>
  <c r="F87" i="51"/>
  <c r="F88" i="51"/>
  <c r="F54" i="51"/>
  <c r="F69" i="51"/>
  <c r="F77" i="51"/>
  <c r="F84" i="51"/>
  <c r="F100" i="51"/>
  <c r="F101" i="51"/>
  <c r="F116" i="51"/>
  <c r="F117" i="51"/>
  <c r="F37" i="51"/>
  <c r="F49" i="51"/>
  <c r="F66" i="51"/>
  <c r="F75" i="51"/>
  <c r="F92" i="51"/>
  <c r="F98" i="51"/>
  <c r="F36" i="51"/>
  <c r="F45" i="51"/>
  <c r="F46" i="51"/>
  <c r="F62" i="51"/>
  <c r="F78" i="51"/>
  <c r="F83" i="51"/>
  <c r="F96" i="51"/>
  <c r="F97" i="51"/>
  <c r="F104" i="51"/>
  <c r="F112" i="51"/>
  <c r="F113" i="51"/>
  <c r="F120" i="51"/>
  <c r="F128" i="51"/>
  <c r="F129" i="51"/>
  <c r="F41" i="51"/>
  <c r="F86" i="51"/>
  <c r="F94" i="51"/>
  <c r="F110" i="51"/>
  <c r="F126" i="51"/>
  <c r="F127" i="51"/>
  <c r="F42" i="51"/>
  <c r="F106" i="51"/>
  <c r="F107" i="51"/>
  <c r="F122" i="51"/>
  <c r="F3" i="51"/>
  <c r="F73" i="51"/>
  <c r="F76" i="51"/>
  <c r="F103" i="51"/>
  <c r="F118" i="51"/>
  <c r="F119" i="51"/>
  <c r="F91" i="51"/>
  <c r="F102" i="51"/>
  <c r="F114" i="51"/>
  <c r="F130" i="51"/>
  <c r="E5" i="51"/>
  <c r="E7" i="51"/>
  <c r="E11" i="51"/>
  <c r="E13" i="51"/>
  <c r="E15" i="51"/>
  <c r="E19" i="51"/>
  <c r="E21" i="51"/>
  <c r="E23" i="51"/>
  <c r="E4" i="51"/>
  <c r="E6" i="51"/>
  <c r="E8" i="51"/>
  <c r="E12" i="51"/>
  <c r="E14" i="51"/>
  <c r="E16" i="51"/>
  <c r="E20" i="51"/>
  <c r="E22" i="51"/>
  <c r="E24" i="51"/>
  <c r="E28" i="51"/>
  <c r="E30" i="51"/>
  <c r="E32" i="51"/>
  <c r="E36" i="51"/>
  <c r="E29" i="51"/>
  <c r="E27" i="51"/>
  <c r="E39" i="51"/>
  <c r="E41" i="51"/>
  <c r="E43" i="51"/>
  <c r="E47" i="51"/>
  <c r="E49" i="51"/>
  <c r="E51" i="51"/>
  <c r="E55" i="51"/>
  <c r="E57" i="51"/>
  <c r="E59" i="51"/>
  <c r="E63" i="51"/>
  <c r="E65" i="51"/>
  <c r="E67" i="51"/>
  <c r="E71" i="51"/>
  <c r="E73" i="51"/>
  <c r="E75" i="51"/>
  <c r="E79" i="51"/>
  <c r="E81" i="51"/>
  <c r="E83" i="51"/>
  <c r="E87" i="51"/>
  <c r="E89" i="51"/>
  <c r="E91" i="51"/>
  <c r="E37" i="51"/>
  <c r="E42" i="51"/>
  <c r="E50" i="51"/>
  <c r="E66" i="51"/>
  <c r="E38" i="51"/>
  <c r="E46" i="51"/>
  <c r="E62" i="51"/>
  <c r="E70" i="51"/>
  <c r="E78" i="51"/>
  <c r="E94" i="51"/>
  <c r="E96" i="51"/>
  <c r="E98" i="51"/>
  <c r="E102" i="51"/>
  <c r="E104" i="51"/>
  <c r="E106" i="51"/>
  <c r="E110" i="51"/>
  <c r="E112" i="51"/>
  <c r="E114" i="51"/>
  <c r="E118" i="51"/>
  <c r="E120" i="51"/>
  <c r="E122" i="51"/>
  <c r="E124" i="51"/>
  <c r="E126" i="51"/>
  <c r="E128" i="51"/>
  <c r="E130" i="51"/>
  <c r="E35" i="51"/>
  <c r="E52" i="51"/>
  <c r="E68" i="51"/>
  <c r="E82" i="51"/>
  <c r="E92" i="51"/>
  <c r="E99" i="51"/>
  <c r="E107" i="51"/>
  <c r="E115" i="51"/>
  <c r="E123" i="51"/>
  <c r="E48" i="51"/>
  <c r="E64" i="51"/>
  <c r="E80" i="51"/>
  <c r="E90" i="51"/>
  <c r="E97" i="51"/>
  <c r="E44" i="51"/>
  <c r="E60" i="51"/>
  <c r="E76" i="51"/>
  <c r="E88" i="51"/>
  <c r="E95" i="51"/>
  <c r="E103" i="51"/>
  <c r="E111" i="51"/>
  <c r="E119" i="51"/>
  <c r="E127" i="51"/>
  <c r="E3" i="51"/>
  <c r="E109" i="51"/>
  <c r="E125" i="51"/>
  <c r="E72" i="51"/>
  <c r="E84" i="51"/>
  <c r="E101" i="51"/>
  <c r="E105" i="51"/>
  <c r="E121" i="51"/>
  <c r="E56" i="51"/>
  <c r="E93" i="51"/>
  <c r="E117" i="51"/>
  <c r="E40" i="51"/>
  <c r="E74" i="51"/>
  <c r="E113" i="51"/>
  <c r="E129" i="51"/>
  <c r="G4" i="51"/>
  <c r="G6" i="51"/>
  <c r="G8" i="51"/>
  <c r="G10" i="51"/>
  <c r="G12" i="51"/>
  <c r="G14" i="51"/>
  <c r="G16" i="51"/>
  <c r="G18" i="51"/>
  <c r="G20" i="51"/>
  <c r="G22" i="51"/>
  <c r="G24" i="51"/>
  <c r="G26" i="51"/>
  <c r="G5" i="51"/>
  <c r="G7" i="51"/>
  <c r="G9" i="51"/>
  <c r="G11" i="51"/>
  <c r="G13" i="51"/>
  <c r="G15" i="51"/>
  <c r="G17" i="51"/>
  <c r="G19" i="51"/>
  <c r="G21" i="51"/>
  <c r="G23" i="51"/>
  <c r="G25" i="51"/>
  <c r="G27" i="51"/>
  <c r="G29" i="51"/>
  <c r="G31" i="51"/>
  <c r="G33" i="51"/>
  <c r="G35" i="51"/>
  <c r="G37" i="51"/>
  <c r="G28" i="51"/>
  <c r="G32" i="51"/>
  <c r="G36" i="51"/>
  <c r="G38" i="51"/>
  <c r="G40" i="51"/>
  <c r="G42" i="51"/>
  <c r="G44" i="51"/>
  <c r="G46" i="51"/>
  <c r="G48" i="51"/>
  <c r="G50" i="51"/>
  <c r="G52" i="51"/>
  <c r="G54" i="51"/>
  <c r="G56" i="51"/>
  <c r="G58" i="51"/>
  <c r="G60" i="51"/>
  <c r="G62" i="51"/>
  <c r="G64" i="51"/>
  <c r="G66" i="51"/>
  <c r="G68" i="51"/>
  <c r="G70" i="51"/>
  <c r="G72" i="51"/>
  <c r="G74" i="51"/>
  <c r="G76" i="51"/>
  <c r="G78" i="51"/>
  <c r="G80" i="51"/>
  <c r="G82" i="51"/>
  <c r="G84" i="51"/>
  <c r="G86" i="51"/>
  <c r="G88" i="51"/>
  <c r="G90" i="51"/>
  <c r="G92" i="51"/>
  <c r="G34" i="51"/>
  <c r="G45" i="51"/>
  <c r="G53" i="51"/>
  <c r="G61" i="51"/>
  <c r="G69" i="51"/>
  <c r="G30" i="51"/>
  <c r="G41" i="51"/>
  <c r="G49" i="51"/>
  <c r="G57" i="51"/>
  <c r="G65" i="51"/>
  <c r="G73" i="51"/>
  <c r="G81" i="51"/>
  <c r="G89" i="51"/>
  <c r="G93" i="51"/>
  <c r="G95" i="51"/>
  <c r="G97" i="51"/>
  <c r="G99" i="51"/>
  <c r="G101" i="51"/>
  <c r="G103" i="51"/>
  <c r="G105" i="51"/>
  <c r="G107" i="51"/>
  <c r="G109" i="51"/>
  <c r="G111" i="51"/>
  <c r="G113" i="51"/>
  <c r="G115" i="51"/>
  <c r="G117" i="51"/>
  <c r="G119" i="51"/>
  <c r="G121" i="51"/>
  <c r="G123" i="51"/>
  <c r="G125" i="51"/>
  <c r="G127" i="51"/>
  <c r="G129" i="51"/>
  <c r="G39" i="51"/>
  <c r="G55" i="51"/>
  <c r="G71" i="51"/>
  <c r="G79" i="51"/>
  <c r="G91" i="51"/>
  <c r="G94" i="51"/>
  <c r="G102" i="51"/>
  <c r="G110" i="51"/>
  <c r="G118" i="51"/>
  <c r="G126" i="51"/>
  <c r="G3" i="51"/>
  <c r="G51" i="51"/>
  <c r="G67" i="51"/>
  <c r="G77" i="51"/>
  <c r="G87" i="51"/>
  <c r="G100" i="51"/>
  <c r="G47" i="51"/>
  <c r="G63" i="51"/>
  <c r="G75" i="51"/>
  <c r="G85" i="51"/>
  <c r="G98" i="51"/>
  <c r="G106" i="51"/>
  <c r="G114" i="51"/>
  <c r="G122" i="51"/>
  <c r="G130" i="51"/>
  <c r="G83" i="51"/>
  <c r="G96" i="51"/>
  <c r="G112" i="51"/>
  <c r="G128" i="51"/>
  <c r="G59" i="51"/>
  <c r="G108" i="51"/>
  <c r="G124" i="51"/>
  <c r="G43" i="51"/>
  <c r="G104" i="51"/>
  <c r="G120" i="51"/>
  <c r="G116" i="51"/>
  <c r="K4" i="51"/>
  <c r="K6" i="51"/>
  <c r="K8" i="51"/>
  <c r="K10" i="51"/>
  <c r="K12" i="51"/>
  <c r="K14" i="51"/>
  <c r="K16" i="51"/>
  <c r="K18" i="51"/>
  <c r="K20" i="51"/>
  <c r="K22" i="51"/>
  <c r="K24" i="51"/>
  <c r="K26" i="51"/>
  <c r="K5" i="51"/>
  <c r="K7" i="51"/>
  <c r="K9" i="51"/>
  <c r="K11" i="51"/>
  <c r="K13" i="51"/>
  <c r="K15" i="51"/>
  <c r="K17" i="51"/>
  <c r="K19" i="51"/>
  <c r="K21" i="51"/>
  <c r="K23" i="51"/>
  <c r="K25" i="51"/>
  <c r="K27" i="51"/>
  <c r="K29" i="51"/>
  <c r="K31" i="51"/>
  <c r="K33" i="51"/>
  <c r="K35" i="51"/>
  <c r="K37" i="51"/>
  <c r="K30" i="51"/>
  <c r="K28" i="51"/>
  <c r="K34" i="51"/>
  <c r="K38" i="51"/>
  <c r="K40" i="51"/>
  <c r="K42" i="51"/>
  <c r="K44" i="51"/>
  <c r="K46" i="51"/>
  <c r="K48" i="51"/>
  <c r="K50" i="51"/>
  <c r="K52" i="51"/>
  <c r="K54" i="51"/>
  <c r="K56" i="51"/>
  <c r="K58" i="51"/>
  <c r="K60" i="51"/>
  <c r="K62" i="51"/>
  <c r="K64" i="51"/>
  <c r="K66" i="51"/>
  <c r="K68" i="51"/>
  <c r="K70" i="51"/>
  <c r="K72" i="51"/>
  <c r="K74" i="51"/>
  <c r="K76" i="51"/>
  <c r="K78" i="51"/>
  <c r="K80" i="51"/>
  <c r="K82" i="51"/>
  <c r="K84" i="51"/>
  <c r="K86" i="51"/>
  <c r="K88" i="51"/>
  <c r="K90" i="51"/>
  <c r="K43" i="51"/>
  <c r="K51" i="51"/>
  <c r="K59" i="51"/>
  <c r="K67" i="51"/>
  <c r="K32" i="51"/>
  <c r="K36" i="51"/>
  <c r="K39" i="51"/>
  <c r="K47" i="51"/>
  <c r="K55" i="51"/>
  <c r="K63" i="51"/>
  <c r="K71" i="51"/>
  <c r="K79" i="51"/>
  <c r="K87" i="51"/>
  <c r="K93" i="51"/>
  <c r="K95" i="51"/>
  <c r="K97" i="51"/>
  <c r="K99" i="51"/>
  <c r="K101" i="51"/>
  <c r="K103" i="51"/>
  <c r="K105" i="51"/>
  <c r="K107" i="51"/>
  <c r="K109" i="51"/>
  <c r="K111" i="51"/>
  <c r="K113" i="51"/>
  <c r="K115" i="51"/>
  <c r="K117" i="51"/>
  <c r="K119" i="51"/>
  <c r="K121" i="51"/>
  <c r="K123" i="51"/>
  <c r="K125" i="51"/>
  <c r="K127" i="51"/>
  <c r="K129" i="51"/>
  <c r="K45" i="51"/>
  <c r="K61" i="51"/>
  <c r="K75" i="51"/>
  <c r="K85" i="51"/>
  <c r="K92" i="51"/>
  <c r="K100" i="51"/>
  <c r="K108" i="51"/>
  <c r="K116" i="51"/>
  <c r="K124" i="51"/>
  <c r="K3" i="51"/>
  <c r="K41" i="51"/>
  <c r="K57" i="51"/>
  <c r="K73" i="51"/>
  <c r="K83" i="51"/>
  <c r="K98" i="51"/>
  <c r="K53" i="51"/>
  <c r="K69" i="51"/>
  <c r="K81" i="51"/>
  <c r="K91" i="51"/>
  <c r="K96" i="51"/>
  <c r="K104" i="51"/>
  <c r="K112" i="51"/>
  <c r="K120" i="51"/>
  <c r="K128" i="51"/>
  <c r="K49" i="51"/>
  <c r="K77" i="51"/>
  <c r="K102" i="51"/>
  <c r="K118" i="51"/>
  <c r="K89" i="51"/>
  <c r="K94" i="51"/>
  <c r="K114" i="51"/>
  <c r="K130" i="51"/>
  <c r="K110" i="51"/>
  <c r="K126" i="51"/>
  <c r="K65" i="51"/>
  <c r="K106" i="51"/>
  <c r="K122" i="51"/>
  <c r="C3" i="48"/>
  <c r="G2" i="27"/>
  <c r="K28" i="6"/>
  <c r="C2" i="27"/>
  <c r="G28" i="6"/>
  <c r="T2" i="28"/>
  <c r="X28" i="7"/>
  <c r="F2" i="28"/>
  <c r="J28" i="7"/>
  <c r="F29" i="6"/>
  <c r="C2" i="41"/>
  <c r="C2" i="49" s="1"/>
  <c r="F31" i="6"/>
  <c r="E2" i="41"/>
  <c r="E2" i="49" s="1"/>
  <c r="F33" i="6"/>
  <c r="G2" i="41"/>
  <c r="G2" i="49" s="1"/>
  <c r="F35" i="6"/>
  <c r="I2" i="41"/>
  <c r="I2" i="49" s="1"/>
  <c r="F37" i="6"/>
  <c r="K2" i="41"/>
  <c r="K2" i="49" s="1"/>
  <c r="D2" i="42"/>
  <c r="D2" i="50" s="1"/>
  <c r="D3" i="50" s="1"/>
  <c r="F30" i="7"/>
  <c r="F32" i="7"/>
  <c r="F2" i="42"/>
  <c r="F2" i="50" s="1"/>
  <c r="F3" i="50" s="1"/>
  <c r="H2" i="42"/>
  <c r="H2" i="50" s="1"/>
  <c r="H3" i="50" s="1"/>
  <c r="F34" i="7"/>
  <c r="F36" i="7"/>
  <c r="J2" i="42"/>
  <c r="J2" i="50" s="1"/>
  <c r="J3" i="50" s="1"/>
  <c r="L39" i="50"/>
  <c r="L47" i="50"/>
  <c r="L63" i="50"/>
  <c r="L113" i="50"/>
  <c r="L121" i="50"/>
  <c r="L127" i="50"/>
  <c r="L55" i="50"/>
  <c r="L71" i="50"/>
  <c r="L79" i="50"/>
  <c r="L105" i="50"/>
  <c r="L129" i="50"/>
  <c r="L119" i="50"/>
  <c r="L102" i="50"/>
  <c r="L112" i="50"/>
  <c r="L98" i="50"/>
  <c r="L111" i="50"/>
  <c r="L120" i="50"/>
  <c r="L88" i="50"/>
  <c r="L80" i="50"/>
  <c r="L62" i="50"/>
  <c r="L58" i="50"/>
  <c r="L56" i="50"/>
  <c r="L38" i="50"/>
  <c r="L36" i="50"/>
  <c r="L28" i="50"/>
  <c r="L18" i="50"/>
  <c r="L12" i="50"/>
  <c r="L4" i="50"/>
  <c r="L116" i="50"/>
  <c r="L104" i="50"/>
  <c r="L52" i="50"/>
  <c r="L24" i="50"/>
  <c r="L16" i="50"/>
  <c r="L10" i="50"/>
  <c r="L103" i="50"/>
  <c r="L99" i="50"/>
  <c r="L95" i="50"/>
  <c r="L81" i="50"/>
  <c r="L65" i="50"/>
  <c r="L49" i="50"/>
  <c r="L29" i="50"/>
  <c r="L27" i="50"/>
  <c r="L21" i="50"/>
  <c r="L15" i="50"/>
  <c r="L9" i="50"/>
  <c r="L126" i="50"/>
  <c r="L109" i="50"/>
  <c r="L75" i="50"/>
  <c r="L43" i="50"/>
  <c r="L70" i="50"/>
  <c r="L66" i="50"/>
  <c r="L64" i="50"/>
  <c r="L42" i="50"/>
  <c r="L40" i="50"/>
  <c r="L124" i="50"/>
  <c r="L107" i="50"/>
  <c r="L60" i="50"/>
  <c r="L6" i="50"/>
  <c r="L93" i="50"/>
  <c r="L91" i="50"/>
  <c r="L85" i="50"/>
  <c r="L69" i="50"/>
  <c r="L53" i="50"/>
  <c r="L35" i="50"/>
  <c r="L33" i="50"/>
  <c r="L7" i="50"/>
  <c r="L128" i="50"/>
  <c r="L117" i="50"/>
  <c r="L90" i="50"/>
  <c r="L67" i="50"/>
  <c r="L87" i="50"/>
  <c r="L94" i="50"/>
  <c r="L92" i="50"/>
  <c r="L76" i="50"/>
  <c r="L34" i="50"/>
  <c r="L96" i="50"/>
  <c r="L82" i="50"/>
  <c r="L78" i="50"/>
  <c r="L74" i="50"/>
  <c r="L68" i="50"/>
  <c r="L114" i="50"/>
  <c r="L97" i="50"/>
  <c r="L57" i="50"/>
  <c r="L19" i="50"/>
  <c r="L17" i="50"/>
  <c r="L5" i="50"/>
  <c r="L130" i="50"/>
  <c r="L125" i="50"/>
  <c r="L89" i="50"/>
  <c r="L46" i="50"/>
  <c r="L44" i="50"/>
  <c r="L26" i="50"/>
  <c r="L8" i="50"/>
  <c r="L123" i="50"/>
  <c r="L84" i="50"/>
  <c r="L61" i="50"/>
  <c r="L31" i="50"/>
  <c r="L51" i="50"/>
  <c r="L54" i="50"/>
  <c r="L50" i="50"/>
  <c r="L48" i="50"/>
  <c r="L22" i="50"/>
  <c r="L122" i="50"/>
  <c r="L106" i="50"/>
  <c r="L115" i="50"/>
  <c r="L86" i="50"/>
  <c r="L20" i="50"/>
  <c r="L101" i="50"/>
  <c r="L100" i="50"/>
  <c r="L45" i="50"/>
  <c r="L72" i="50"/>
  <c r="L14" i="50"/>
  <c r="L73" i="50"/>
  <c r="L13" i="50"/>
  <c r="L110" i="50"/>
  <c r="L59" i="50"/>
  <c r="L30" i="50"/>
  <c r="L32" i="50"/>
  <c r="L77" i="50"/>
  <c r="L23" i="50"/>
  <c r="L118" i="50"/>
  <c r="L83" i="50"/>
  <c r="L37" i="50"/>
  <c r="L11" i="50"/>
  <c r="L25" i="50"/>
  <c r="L108" i="50"/>
  <c r="L41" i="50"/>
  <c r="M2" i="28"/>
  <c r="Q28" i="7"/>
  <c r="U2" i="27"/>
  <c r="Y28" i="6"/>
  <c r="W2" i="27"/>
  <c r="AA28" i="6"/>
  <c r="S2" i="27"/>
  <c r="W28" i="6"/>
  <c r="O2" i="27"/>
  <c r="S28" i="6"/>
  <c r="F3" i="38"/>
  <c r="D3" i="38"/>
  <c r="L3" i="38"/>
  <c r="G3" i="38"/>
  <c r="I3" i="38"/>
  <c r="K3" i="38"/>
  <c r="H3" i="38"/>
  <c r="E3" i="38"/>
  <c r="C3" i="38"/>
  <c r="J3" i="38"/>
  <c r="M2" i="27"/>
  <c r="Q28" i="6"/>
  <c r="D2" i="27"/>
  <c r="H28" i="6"/>
  <c r="E2" i="27"/>
  <c r="I28" i="6"/>
  <c r="K2" i="28"/>
  <c r="O28" i="7"/>
  <c r="S2" i="28"/>
  <c r="W28" i="7"/>
  <c r="U2" i="28"/>
  <c r="Y28" i="7"/>
  <c r="R2" i="27"/>
  <c r="V28" i="6"/>
  <c r="F30" i="6"/>
  <c r="D2" i="41"/>
  <c r="D2" i="49" s="1"/>
  <c r="F32" i="6"/>
  <c r="F2" i="41"/>
  <c r="F2" i="49" s="1"/>
  <c r="F34" i="6"/>
  <c r="H2" i="41"/>
  <c r="H2" i="49" s="1"/>
  <c r="F36" i="6"/>
  <c r="J2" i="41"/>
  <c r="J2" i="49" s="1"/>
  <c r="L116" i="49"/>
  <c r="L100" i="49"/>
  <c r="L130" i="49"/>
  <c r="L114" i="49"/>
  <c r="L98" i="49"/>
  <c r="L58" i="49"/>
  <c r="L78" i="49"/>
  <c r="L38" i="49"/>
  <c r="L22" i="49"/>
  <c r="L6" i="49"/>
  <c r="L26" i="49"/>
  <c r="L70" i="49"/>
  <c r="L3" i="49"/>
  <c r="L18" i="49"/>
  <c r="L124" i="49"/>
  <c r="L108" i="49"/>
  <c r="L90" i="49"/>
  <c r="L122" i="49"/>
  <c r="L106" i="49"/>
  <c r="L82" i="49"/>
  <c r="L66" i="49"/>
  <c r="L50" i="49"/>
  <c r="L126" i="49"/>
  <c r="L118" i="49"/>
  <c r="L110" i="49"/>
  <c r="L102" i="49"/>
  <c r="L94" i="49"/>
  <c r="L86" i="49"/>
  <c r="L54" i="49"/>
  <c r="L30" i="49"/>
  <c r="L14" i="49"/>
  <c r="L74" i="49"/>
  <c r="L34" i="49"/>
  <c r="L10" i="49"/>
  <c r="L42" i="49"/>
  <c r="L62" i="49"/>
  <c r="L46" i="49"/>
  <c r="L71" i="49"/>
  <c r="L65" i="49"/>
  <c r="L89" i="49"/>
  <c r="L105" i="49"/>
  <c r="L121" i="49"/>
  <c r="L88" i="49"/>
  <c r="L12" i="49"/>
  <c r="L39" i="49"/>
  <c r="L111" i="49"/>
  <c r="L4" i="49"/>
  <c r="L83" i="49"/>
  <c r="L99" i="49"/>
  <c r="L115" i="49"/>
  <c r="L96" i="49"/>
  <c r="L20" i="49"/>
  <c r="L84" i="49"/>
  <c r="L7" i="49"/>
  <c r="L61" i="49"/>
  <c r="L85" i="49"/>
  <c r="L101" i="49"/>
  <c r="L117" i="49"/>
  <c r="L8" i="49"/>
  <c r="L104" i="49"/>
  <c r="L60" i="49"/>
  <c r="L95" i="49"/>
  <c r="L41" i="49"/>
  <c r="L44" i="49"/>
  <c r="L76" i="49"/>
  <c r="L15" i="49"/>
  <c r="L63" i="49"/>
  <c r="L112" i="49"/>
  <c r="L19" i="49"/>
  <c r="L35" i="49"/>
  <c r="L51" i="49"/>
  <c r="L59" i="49"/>
  <c r="L31" i="49"/>
  <c r="L103" i="49"/>
  <c r="L21" i="49"/>
  <c r="L29" i="49"/>
  <c r="L45" i="49"/>
  <c r="L28" i="49"/>
  <c r="L23" i="49"/>
  <c r="L48" i="49"/>
  <c r="L9" i="49"/>
  <c r="L17" i="49"/>
  <c r="L25" i="49"/>
  <c r="L57" i="49"/>
  <c r="L73" i="49"/>
  <c r="L81" i="49"/>
  <c r="L97" i="49"/>
  <c r="L113" i="49"/>
  <c r="L129" i="49"/>
  <c r="L24" i="49"/>
  <c r="L56" i="49"/>
  <c r="L120" i="49"/>
  <c r="L87" i="49"/>
  <c r="L68" i="49"/>
  <c r="L75" i="49"/>
  <c r="L91" i="49"/>
  <c r="L107" i="49"/>
  <c r="L123" i="49"/>
  <c r="L64" i="49"/>
  <c r="L128" i="49"/>
  <c r="L52" i="49"/>
  <c r="L80" i="49"/>
  <c r="L5" i="49"/>
  <c r="L69" i="49"/>
  <c r="L93" i="49"/>
  <c r="L109" i="49"/>
  <c r="L125" i="49"/>
  <c r="L92" i="49"/>
  <c r="L47" i="49"/>
  <c r="L127" i="49"/>
  <c r="L36" i="49"/>
  <c r="L33" i="49"/>
  <c r="L49" i="49"/>
  <c r="L55" i="49"/>
  <c r="L79" i="49"/>
  <c r="L37" i="49"/>
  <c r="L72" i="49"/>
  <c r="L16" i="49"/>
  <c r="L11" i="49"/>
  <c r="L27" i="49"/>
  <c r="L119" i="49"/>
  <c r="L13" i="49"/>
  <c r="L53" i="49"/>
  <c r="L43" i="49"/>
  <c r="L77" i="49"/>
  <c r="L40" i="49"/>
  <c r="L67" i="49"/>
  <c r="L32" i="49"/>
  <c r="C2" i="42"/>
  <c r="C2" i="50" s="1"/>
  <c r="C3" i="50" s="1"/>
  <c r="F29" i="7"/>
  <c r="E2" i="42"/>
  <c r="E2" i="50" s="1"/>
  <c r="E3" i="50" s="1"/>
  <c r="F31" i="7"/>
  <c r="G2" i="42"/>
  <c r="G2" i="50" s="1"/>
  <c r="G3" i="50" s="1"/>
  <c r="F33" i="7"/>
  <c r="I2" i="42"/>
  <c r="I2" i="50" s="1"/>
  <c r="I3" i="50" s="1"/>
  <c r="F35" i="7"/>
  <c r="K9" i="50"/>
  <c r="K60" i="50"/>
  <c r="K94" i="50"/>
  <c r="K44" i="50"/>
  <c r="K52" i="50"/>
  <c r="K84" i="50"/>
  <c r="K110" i="50"/>
  <c r="K130" i="50"/>
  <c r="K35" i="50"/>
  <c r="K68" i="50"/>
  <c r="K126" i="50"/>
  <c r="K76" i="50"/>
  <c r="K118" i="50"/>
  <c r="K128" i="50"/>
  <c r="K54" i="50"/>
  <c r="K50" i="50"/>
  <c r="K34" i="50"/>
  <c r="K32" i="50"/>
  <c r="K30" i="50"/>
  <c r="K22" i="50"/>
  <c r="K127" i="50"/>
  <c r="K122" i="50"/>
  <c r="K102" i="50"/>
  <c r="K121" i="50"/>
  <c r="K113" i="50"/>
  <c r="K105" i="50"/>
  <c r="K89" i="50"/>
  <c r="K73" i="50"/>
  <c r="K71" i="50"/>
  <c r="K57" i="50"/>
  <c r="K55" i="50"/>
  <c r="K41" i="50"/>
  <c r="K39" i="50"/>
  <c r="K124" i="50"/>
  <c r="K92" i="50"/>
  <c r="K90" i="50"/>
  <c r="K62" i="50"/>
  <c r="K58" i="50"/>
  <c r="K38" i="50"/>
  <c r="K28" i="50"/>
  <c r="K18" i="50"/>
  <c r="K12" i="50"/>
  <c r="K4" i="50"/>
  <c r="K72" i="50"/>
  <c r="K56" i="50"/>
  <c r="K24" i="50"/>
  <c r="K16" i="50"/>
  <c r="K10" i="50"/>
  <c r="K123" i="50"/>
  <c r="K115" i="50"/>
  <c r="K107" i="50"/>
  <c r="K103" i="50"/>
  <c r="K99" i="50"/>
  <c r="K95" i="50"/>
  <c r="K91" i="50"/>
  <c r="K77" i="50"/>
  <c r="K75" i="50"/>
  <c r="K61" i="50"/>
  <c r="K59" i="50"/>
  <c r="K45" i="50"/>
  <c r="K43" i="50"/>
  <c r="K37" i="50"/>
  <c r="K31" i="50"/>
  <c r="K29" i="50"/>
  <c r="K23" i="50"/>
  <c r="K21" i="50"/>
  <c r="K17" i="50"/>
  <c r="K11" i="50"/>
  <c r="K104" i="50"/>
  <c r="K19" i="50"/>
  <c r="K46" i="50"/>
  <c r="K26" i="50"/>
  <c r="K8" i="50"/>
  <c r="K98" i="50"/>
  <c r="K106" i="50"/>
  <c r="K40" i="50"/>
  <c r="K125" i="50"/>
  <c r="K109" i="50"/>
  <c r="K65" i="50"/>
  <c r="K63" i="50"/>
  <c r="K15" i="50"/>
  <c r="K108" i="50"/>
  <c r="K70" i="50"/>
  <c r="K66" i="50"/>
  <c r="K36" i="50"/>
  <c r="K64" i="50"/>
  <c r="K20" i="50"/>
  <c r="K112" i="50"/>
  <c r="K119" i="50"/>
  <c r="K101" i="50"/>
  <c r="K93" i="50"/>
  <c r="K69" i="50"/>
  <c r="K67" i="50"/>
  <c r="K27" i="50"/>
  <c r="K13" i="50"/>
  <c r="K116" i="50"/>
  <c r="K96" i="50"/>
  <c r="K88" i="50"/>
  <c r="K14" i="50"/>
  <c r="K6" i="50"/>
  <c r="K117" i="50"/>
  <c r="K74" i="50"/>
  <c r="K87" i="50"/>
  <c r="K83" i="50"/>
  <c r="K53" i="50"/>
  <c r="K5" i="50"/>
  <c r="K42" i="50"/>
  <c r="K80" i="50"/>
  <c r="K120" i="50"/>
  <c r="K81" i="50"/>
  <c r="K47" i="50"/>
  <c r="K100" i="50"/>
  <c r="K86" i="50"/>
  <c r="K114" i="50"/>
  <c r="K48" i="50"/>
  <c r="K82" i="50"/>
  <c r="K85" i="50"/>
  <c r="K51" i="50"/>
  <c r="K7" i="50"/>
  <c r="K25" i="50"/>
  <c r="K78" i="50"/>
  <c r="K49" i="50"/>
  <c r="K33" i="50"/>
  <c r="K129" i="50"/>
  <c r="K111" i="50"/>
  <c r="K79" i="50"/>
  <c r="K97" i="50"/>
  <c r="Y2" i="28"/>
  <c r="AC28" i="7"/>
  <c r="O2" i="28"/>
  <c r="S28" i="7"/>
  <c r="K2" i="27"/>
  <c r="O28" i="6"/>
  <c r="D2" i="28"/>
  <c r="H28" i="7"/>
  <c r="I2" i="28"/>
  <c r="M28" i="7"/>
  <c r="H2" i="28"/>
  <c r="L28" i="7"/>
  <c r="C2" i="28"/>
  <c r="G28" i="7"/>
  <c r="V2" i="28"/>
  <c r="Z28" i="7"/>
  <c r="Y2" i="27"/>
  <c r="AC28" i="6"/>
  <c r="V2" i="27"/>
  <c r="Z28" i="6"/>
  <c r="J2" i="27"/>
  <c r="N28" i="6"/>
  <c r="H2" i="27"/>
  <c r="L28" i="6"/>
  <c r="I2" i="27"/>
  <c r="M28" i="6"/>
  <c r="N2" i="27"/>
  <c r="R28" i="6"/>
  <c r="F2" i="27"/>
  <c r="J28" i="6"/>
  <c r="L2" i="27"/>
  <c r="P28" i="6"/>
  <c r="N2" i="28"/>
  <c r="R28" i="7"/>
  <c r="W2" i="28"/>
  <c r="AA28" i="7"/>
  <c r="R2" i="28"/>
  <c r="V28" i="7"/>
  <c r="E2" i="28"/>
  <c r="I28" i="7"/>
  <c r="L2" i="28"/>
  <c r="P28" i="7"/>
  <c r="G2" i="28"/>
  <c r="K28" i="7"/>
  <c r="P2" i="28"/>
  <c r="T28" i="7"/>
  <c r="J2" i="28"/>
  <c r="N28" i="7"/>
  <c r="Q2" i="28"/>
  <c r="U28" i="7"/>
  <c r="X2" i="28"/>
  <c r="AB28" i="7"/>
  <c r="Q2" i="27"/>
  <c r="U28" i="6"/>
  <c r="T2" i="27"/>
  <c r="X28" i="6"/>
  <c r="P2" i="27"/>
  <c r="T28" i="6"/>
  <c r="T2" i="24"/>
  <c r="X28" i="3"/>
  <c r="J2" i="24"/>
  <c r="N28" i="3"/>
  <c r="C2" i="25"/>
  <c r="G28" i="4"/>
  <c r="C2" i="24"/>
  <c r="G28" i="3"/>
  <c r="L2" i="24"/>
  <c r="P28" i="3"/>
  <c r="M2" i="24"/>
  <c r="Q28" i="3"/>
  <c r="E2" i="24"/>
  <c r="I28" i="3"/>
  <c r="P2" i="24"/>
  <c r="T28" i="3"/>
  <c r="G2" i="25"/>
  <c r="K28" i="4"/>
  <c r="H2" i="25"/>
  <c r="L28" i="4"/>
  <c r="L2" i="25"/>
  <c r="P28" i="4"/>
  <c r="I2" i="25"/>
  <c r="M28" i="4"/>
  <c r="K2" i="25"/>
  <c r="O28" i="4"/>
  <c r="N2" i="25"/>
  <c r="R28" i="4"/>
  <c r="P2" i="25"/>
  <c r="T28" i="4"/>
  <c r="R2" i="25"/>
  <c r="V28" i="4"/>
  <c r="T2" i="25"/>
  <c r="X28" i="4"/>
  <c r="S2" i="26"/>
  <c r="W28" i="5"/>
  <c r="L2" i="26"/>
  <c r="P28" i="5"/>
  <c r="T2" i="26"/>
  <c r="X28" i="5"/>
  <c r="I2" i="26"/>
  <c r="M28" i="5"/>
  <c r="N2" i="26"/>
  <c r="R28" i="5"/>
  <c r="O2" i="26"/>
  <c r="S28" i="5"/>
  <c r="D2" i="26"/>
  <c r="H28" i="5"/>
  <c r="Q2" i="26"/>
  <c r="U28" i="5"/>
  <c r="K2" i="26"/>
  <c r="O28" i="5"/>
  <c r="Y2" i="26"/>
  <c r="AC28" i="5"/>
  <c r="U2" i="26"/>
  <c r="Y28" i="5"/>
  <c r="H3" i="39"/>
  <c r="I3" i="39"/>
  <c r="D3" i="39"/>
  <c r="K3" i="39"/>
  <c r="E3" i="39"/>
  <c r="G3" i="39"/>
  <c r="C3" i="39"/>
  <c r="F3" i="39"/>
  <c r="J3" i="39"/>
  <c r="L3" i="39"/>
  <c r="H2" i="24"/>
  <c r="L28" i="3"/>
  <c r="I2" i="24"/>
  <c r="M28" i="3"/>
  <c r="J2" i="25"/>
  <c r="N28" i="4"/>
  <c r="N2" i="24"/>
  <c r="R28" i="3"/>
  <c r="O2" i="24"/>
  <c r="S28" i="3"/>
  <c r="R2" i="24"/>
  <c r="V28" i="3"/>
  <c r="F29" i="3"/>
  <c r="C2" i="38"/>
  <c r="C2" i="46" s="1"/>
  <c r="F31" i="3"/>
  <c r="E2" i="38"/>
  <c r="E2" i="46" s="1"/>
  <c r="F33" i="3"/>
  <c r="G2" i="38"/>
  <c r="G2" i="46" s="1"/>
  <c r="F35" i="3"/>
  <c r="I2" i="38"/>
  <c r="I2" i="46" s="1"/>
  <c r="F37" i="3"/>
  <c r="K2" i="38"/>
  <c r="K2" i="46" s="1"/>
  <c r="C2" i="39"/>
  <c r="C2" i="47" s="1"/>
  <c r="F29" i="4"/>
  <c r="E2" i="39"/>
  <c r="E2" i="47" s="1"/>
  <c r="F31" i="4"/>
  <c r="G2" i="39"/>
  <c r="G2" i="47" s="1"/>
  <c r="F33" i="4"/>
  <c r="I2" i="39"/>
  <c r="I2" i="47" s="1"/>
  <c r="F35" i="4"/>
  <c r="X2" i="26"/>
  <c r="AB28" i="5"/>
  <c r="D2" i="24"/>
  <c r="H28" i="3"/>
  <c r="G2" i="24"/>
  <c r="K28" i="3"/>
  <c r="S2" i="24"/>
  <c r="W28" i="3"/>
  <c r="D2" i="25"/>
  <c r="H28" i="4"/>
  <c r="M2" i="25"/>
  <c r="Q28" i="4"/>
  <c r="O2" i="25"/>
  <c r="S28" i="4"/>
  <c r="Q2" i="25"/>
  <c r="U28" i="4"/>
  <c r="G2" i="26"/>
  <c r="K28" i="5"/>
  <c r="E2" i="26"/>
  <c r="I28" i="5"/>
  <c r="J2" i="26"/>
  <c r="N28" i="5"/>
  <c r="M2" i="26"/>
  <c r="Q28" i="5"/>
  <c r="C2" i="26"/>
  <c r="G28" i="5"/>
  <c r="R2" i="26"/>
  <c r="V28" i="5"/>
  <c r="F2" i="26"/>
  <c r="J28" i="5"/>
  <c r="P2" i="26"/>
  <c r="T28" i="5"/>
  <c r="W2" i="26"/>
  <c r="AA28" i="5"/>
  <c r="K3" i="37"/>
  <c r="C3" i="37"/>
  <c r="H3" i="37"/>
  <c r="G3" i="37"/>
  <c r="I3" i="37"/>
  <c r="D3" i="37"/>
  <c r="J3" i="37"/>
  <c r="L3" i="37"/>
  <c r="E3" i="37"/>
  <c r="F3" i="37"/>
  <c r="L4" i="38"/>
  <c r="K4" i="38"/>
  <c r="K2" i="24"/>
  <c r="O28" i="3"/>
  <c r="F2" i="24"/>
  <c r="J28" i="3"/>
  <c r="Q2" i="24"/>
  <c r="U28" i="3"/>
  <c r="E2" i="25"/>
  <c r="I28" i="4"/>
  <c r="F2" i="25"/>
  <c r="J28" i="4"/>
  <c r="F30" i="3"/>
  <c r="D2" i="38"/>
  <c r="D2" i="46" s="1"/>
  <c r="F32" i="3"/>
  <c r="F2" i="38"/>
  <c r="F2" i="46" s="1"/>
  <c r="F34" i="3"/>
  <c r="H2" i="38"/>
  <c r="H2" i="46" s="1"/>
  <c r="F36" i="3"/>
  <c r="J2" i="38"/>
  <c r="J2" i="46" s="1"/>
  <c r="L126" i="46"/>
  <c r="L114" i="46"/>
  <c r="L82" i="46"/>
  <c r="L70" i="46"/>
  <c r="L56" i="46"/>
  <c r="L38" i="46"/>
  <c r="L20" i="46"/>
  <c r="L102" i="46"/>
  <c r="L72" i="46"/>
  <c r="L68" i="46"/>
  <c r="L54" i="46"/>
  <c r="L26" i="46"/>
  <c r="L10" i="46"/>
  <c r="L115" i="46"/>
  <c r="L99" i="46"/>
  <c r="L83" i="46"/>
  <c r="L75" i="46"/>
  <c r="L59" i="46"/>
  <c r="L43" i="46"/>
  <c r="L27" i="46"/>
  <c r="L15" i="46"/>
  <c r="L118" i="46"/>
  <c r="L106" i="46"/>
  <c r="L104" i="46"/>
  <c r="L100" i="46"/>
  <c r="L88" i="46"/>
  <c r="L66" i="46"/>
  <c r="L52" i="46"/>
  <c r="L32" i="46"/>
  <c r="L16" i="46"/>
  <c r="L124" i="46"/>
  <c r="L112" i="46"/>
  <c r="L94" i="46"/>
  <c r="L86" i="46"/>
  <c r="L80" i="46"/>
  <c r="L50" i="46"/>
  <c r="L36" i="46"/>
  <c r="L22" i="46"/>
  <c r="L8" i="46"/>
  <c r="L130" i="46"/>
  <c r="L122" i="46"/>
  <c r="L96" i="46"/>
  <c r="L84" i="46"/>
  <c r="L78" i="46"/>
  <c r="L64" i="46"/>
  <c r="L60" i="46"/>
  <c r="L48" i="46"/>
  <c r="L28" i="46"/>
  <c r="L12" i="46"/>
  <c r="L128" i="46"/>
  <c r="L120" i="46"/>
  <c r="L108" i="46"/>
  <c r="L62" i="46"/>
  <c r="L46" i="46"/>
  <c r="L44" i="46"/>
  <c r="L34" i="46"/>
  <c r="L18" i="46"/>
  <c r="L123" i="46"/>
  <c r="L107" i="46"/>
  <c r="L91" i="46"/>
  <c r="L67" i="46"/>
  <c r="L51" i="46"/>
  <c r="L35" i="46"/>
  <c r="L23" i="46"/>
  <c r="L7" i="46"/>
  <c r="L110" i="46"/>
  <c r="L92" i="46"/>
  <c r="L74" i="46"/>
  <c r="L42" i="46"/>
  <c r="L24" i="46"/>
  <c r="L6" i="46"/>
  <c r="L116" i="46"/>
  <c r="L98" i="46"/>
  <c r="L90" i="46"/>
  <c r="L76" i="46"/>
  <c r="L58" i="46"/>
  <c r="L40" i="46"/>
  <c r="L30" i="46"/>
  <c r="L14" i="46"/>
  <c r="L3" i="46"/>
  <c r="L81" i="46"/>
  <c r="L93" i="46"/>
  <c r="L53" i="46"/>
  <c r="L85" i="46"/>
  <c r="L105" i="46"/>
  <c r="L25" i="46"/>
  <c r="L121" i="46"/>
  <c r="L37" i="46"/>
  <c r="L79" i="46"/>
  <c r="L4" i="46"/>
  <c r="L5" i="46"/>
  <c r="L49" i="46"/>
  <c r="L61" i="46"/>
  <c r="L71" i="46"/>
  <c r="L103" i="46"/>
  <c r="L31" i="46"/>
  <c r="L73" i="46"/>
  <c r="L127" i="46"/>
  <c r="L11" i="46"/>
  <c r="L33" i="46"/>
  <c r="L45" i="46"/>
  <c r="L55" i="46"/>
  <c r="L87" i="46"/>
  <c r="L13" i="46"/>
  <c r="L47" i="46"/>
  <c r="L69" i="46"/>
  <c r="L101" i="46"/>
  <c r="L29" i="46"/>
  <c r="L39" i="46"/>
  <c r="L125" i="46"/>
  <c r="L9" i="46"/>
  <c r="L19" i="46"/>
  <c r="L41" i="46"/>
  <c r="L63" i="46"/>
  <c r="L77" i="46"/>
  <c r="L111" i="46"/>
  <c r="L17" i="46"/>
  <c r="L113" i="46"/>
  <c r="L65" i="46"/>
  <c r="L97" i="46"/>
  <c r="L109" i="46"/>
  <c r="L129" i="46"/>
  <c r="L57" i="46"/>
  <c r="L89" i="46"/>
  <c r="L95" i="46"/>
  <c r="L117" i="46"/>
  <c r="L21" i="46"/>
  <c r="L119" i="46"/>
  <c r="D2" i="39"/>
  <c r="D2" i="47" s="1"/>
  <c r="D57" i="47" s="1"/>
  <c r="F30" i="4"/>
  <c r="F2" i="39"/>
  <c r="F2" i="47" s="1"/>
  <c r="F32" i="4"/>
  <c r="H2" i="39"/>
  <c r="H2" i="47" s="1"/>
  <c r="F34" i="4"/>
  <c r="J2" i="39"/>
  <c r="J2" i="47" s="1"/>
  <c r="J11" i="47" s="1"/>
  <c r="F36" i="4"/>
  <c r="L79" i="48"/>
  <c r="L9" i="48"/>
  <c r="L10" i="48"/>
  <c r="L30" i="48"/>
  <c r="L5" i="48"/>
  <c r="L22" i="48"/>
  <c r="L77" i="48"/>
  <c r="L117" i="48"/>
  <c r="L123" i="48"/>
  <c r="L127" i="48"/>
  <c r="L7" i="48"/>
  <c r="L19" i="48"/>
  <c r="L46" i="48"/>
  <c r="L60" i="48"/>
  <c r="L68" i="48"/>
  <c r="L86" i="48"/>
  <c r="L96" i="48"/>
  <c r="L110" i="48"/>
  <c r="L118" i="48"/>
  <c r="L126" i="48"/>
  <c r="L31" i="48"/>
  <c r="L39" i="48"/>
  <c r="L53" i="48"/>
  <c r="L58" i="48"/>
  <c r="L66" i="48"/>
  <c r="L84" i="48"/>
  <c r="L52" i="48"/>
  <c r="L116" i="48"/>
  <c r="L6" i="48"/>
  <c r="L21" i="48"/>
  <c r="L18" i="48"/>
  <c r="L36" i="48"/>
  <c r="L72" i="48"/>
  <c r="L29" i="48"/>
  <c r="L103" i="48"/>
  <c r="L109" i="48"/>
  <c r="L94" i="48"/>
  <c r="L33" i="48"/>
  <c r="L113" i="48"/>
  <c r="L42" i="48"/>
  <c r="L108" i="48"/>
  <c r="L37" i="48"/>
  <c r="L57" i="48"/>
  <c r="L83" i="48"/>
  <c r="L102" i="48"/>
  <c r="L89" i="48"/>
  <c r="L93" i="48"/>
  <c r="L17" i="48"/>
  <c r="L8" i="48"/>
  <c r="L32" i="48"/>
  <c r="L40" i="48"/>
  <c r="L90" i="48"/>
  <c r="L115" i="48"/>
  <c r="L112" i="48"/>
  <c r="L128" i="48"/>
  <c r="L97" i="48"/>
  <c r="L101" i="48"/>
  <c r="L106" i="48"/>
  <c r="L122" i="48"/>
  <c r="L41" i="48"/>
  <c r="L55" i="48"/>
  <c r="L59" i="48"/>
  <c r="L75" i="48"/>
  <c r="L99" i="48"/>
  <c r="L23" i="48"/>
  <c r="L20" i="48"/>
  <c r="L34" i="48"/>
  <c r="L70" i="48"/>
  <c r="L11" i="48"/>
  <c r="L16" i="48"/>
  <c r="L28" i="48"/>
  <c r="L48" i="48"/>
  <c r="L80" i="48"/>
  <c r="L45" i="48"/>
  <c r="L61" i="48"/>
  <c r="L121" i="48"/>
  <c r="L125" i="48"/>
  <c r="L129" i="48"/>
  <c r="L13" i="48"/>
  <c r="L25" i="48"/>
  <c r="L38" i="48"/>
  <c r="L56" i="48"/>
  <c r="L64" i="48"/>
  <c r="L82" i="48"/>
  <c r="L92" i="48"/>
  <c r="L107" i="48"/>
  <c r="L14" i="48"/>
  <c r="L62" i="48"/>
  <c r="L78" i="48"/>
  <c r="L88" i="48"/>
  <c r="L71" i="48"/>
  <c r="L95" i="48"/>
  <c r="L124" i="48"/>
  <c r="L67" i="48"/>
  <c r="L74" i="48"/>
  <c r="L44" i="48"/>
  <c r="L104" i="48"/>
  <c r="L47" i="48"/>
  <c r="L43" i="48"/>
  <c r="L87" i="48"/>
  <c r="L130" i="48"/>
  <c r="L49" i="48"/>
  <c r="L51" i="48"/>
  <c r="L65" i="48"/>
  <c r="L81" i="48"/>
  <c r="L91" i="48"/>
  <c r="L15" i="48"/>
  <c r="L100" i="48"/>
  <c r="L27" i="48"/>
  <c r="L12" i="48"/>
  <c r="L54" i="48"/>
  <c r="L76" i="48"/>
  <c r="L35" i="48"/>
  <c r="L111" i="48"/>
  <c r="L119" i="48"/>
  <c r="L26" i="48"/>
  <c r="L69" i="48"/>
  <c r="L24" i="48"/>
  <c r="L4" i="48"/>
  <c r="L50" i="48"/>
  <c r="L120" i="48"/>
  <c r="L85" i="48"/>
  <c r="L114" i="48"/>
  <c r="L63" i="48"/>
  <c r="L73" i="48"/>
  <c r="L105" i="48"/>
  <c r="L98" i="48"/>
  <c r="V2" i="26"/>
  <c r="Z28" i="5"/>
  <c r="L4" i="47"/>
  <c r="L6" i="47"/>
  <c r="L8" i="47"/>
  <c r="L10" i="47"/>
  <c r="L12" i="47"/>
  <c r="L18" i="47"/>
  <c r="L19" i="47"/>
  <c r="L26" i="47"/>
  <c r="L27" i="47"/>
  <c r="L34" i="47"/>
  <c r="L35" i="47"/>
  <c r="L13" i="47"/>
  <c r="L14" i="47"/>
  <c r="L21" i="47"/>
  <c r="L24" i="47"/>
  <c r="L31" i="47"/>
  <c r="L36" i="47"/>
  <c r="L40" i="47"/>
  <c r="L41" i="47"/>
  <c r="L48" i="47"/>
  <c r="L49" i="47"/>
  <c r="L56" i="47"/>
  <c r="L57" i="47"/>
  <c r="L64" i="47"/>
  <c r="L65" i="47"/>
  <c r="L72" i="47"/>
  <c r="L73" i="47"/>
  <c r="L9" i="47"/>
  <c r="L11" i="47"/>
  <c r="L17" i="47"/>
  <c r="L22" i="47"/>
  <c r="L29" i="47"/>
  <c r="L32" i="47"/>
  <c r="L38" i="47"/>
  <c r="L39" i="47"/>
  <c r="L46" i="47"/>
  <c r="L47" i="47"/>
  <c r="L54" i="47"/>
  <c r="L55" i="47"/>
  <c r="L20" i="47"/>
  <c r="L30" i="47"/>
  <c r="L37" i="47"/>
  <c r="L52" i="47"/>
  <c r="L53" i="47"/>
  <c r="L63" i="47"/>
  <c r="L68" i="47"/>
  <c r="L75" i="47"/>
  <c r="L82" i="47"/>
  <c r="L84" i="47"/>
  <c r="L86" i="47"/>
  <c r="L88" i="47"/>
  <c r="L90" i="47"/>
  <c r="L92" i="47"/>
  <c r="L94" i="47"/>
  <c r="L96" i="47"/>
  <c r="L98" i="47"/>
  <c r="L100" i="47"/>
  <c r="L102" i="47"/>
  <c r="L104" i="47"/>
  <c r="L106" i="47"/>
  <c r="L108" i="47"/>
  <c r="L110" i="47"/>
  <c r="L16" i="47"/>
  <c r="L23" i="47"/>
  <c r="L33" i="47"/>
  <c r="L50" i="47"/>
  <c r="L51" i="47"/>
  <c r="L61" i="47"/>
  <c r="L66" i="47"/>
  <c r="L71" i="47"/>
  <c r="L80" i="47"/>
  <c r="L81" i="47"/>
  <c r="L5" i="47"/>
  <c r="L25" i="47"/>
  <c r="L45" i="47"/>
  <c r="L74" i="47"/>
  <c r="L85" i="47"/>
  <c r="L89" i="47"/>
  <c r="L93" i="47"/>
  <c r="L97" i="47"/>
  <c r="L101" i="47"/>
  <c r="L105" i="47"/>
  <c r="L109" i="47"/>
  <c r="L112" i="47"/>
  <c r="L119" i="47"/>
  <c r="L121" i="47"/>
  <c r="L123" i="47"/>
  <c r="L125" i="47"/>
  <c r="L127" i="47"/>
  <c r="L129" i="47"/>
  <c r="L15" i="47"/>
  <c r="L62" i="47"/>
  <c r="L69" i="47"/>
  <c r="L79" i="47"/>
  <c r="L83" i="47"/>
  <c r="L87" i="47"/>
  <c r="L95" i="47"/>
  <c r="L99" i="47"/>
  <c r="L103" i="47"/>
  <c r="L115" i="47"/>
  <c r="L116" i="47"/>
  <c r="L122" i="47"/>
  <c r="L126" i="47"/>
  <c r="L130" i="47"/>
  <c r="L42" i="47"/>
  <c r="L59" i="47"/>
  <c r="L76" i="47"/>
  <c r="L77" i="47"/>
  <c r="L113" i="47"/>
  <c r="L114" i="47"/>
  <c r="L3" i="47"/>
  <c r="L28" i="47"/>
  <c r="L43" i="47"/>
  <c r="L58" i="47"/>
  <c r="L60" i="47"/>
  <c r="L67" i="47"/>
  <c r="L70" i="47"/>
  <c r="L117" i="47"/>
  <c r="L118" i="47"/>
  <c r="L7" i="47"/>
  <c r="L44" i="47"/>
  <c r="L78" i="47"/>
  <c r="L91" i="47"/>
  <c r="L107" i="47"/>
  <c r="L111" i="47"/>
  <c r="L120" i="47"/>
  <c r="L124" i="47"/>
  <c r="L128" i="47"/>
  <c r="C29" i="47"/>
  <c r="C66" i="47"/>
  <c r="C11" i="47"/>
  <c r="C83" i="47"/>
  <c r="C115" i="47"/>
  <c r="C92" i="47"/>
  <c r="C102" i="47"/>
  <c r="K4" i="47"/>
  <c r="K6" i="47"/>
  <c r="K8" i="47"/>
  <c r="K10" i="47"/>
  <c r="K12" i="47"/>
  <c r="K14" i="47"/>
  <c r="K16" i="47"/>
  <c r="K18" i="47"/>
  <c r="K20" i="47"/>
  <c r="K22" i="47"/>
  <c r="K24" i="47"/>
  <c r="K26" i="47"/>
  <c r="K28" i="47"/>
  <c r="K30" i="47"/>
  <c r="K32" i="47"/>
  <c r="K34" i="47"/>
  <c r="K36" i="47"/>
  <c r="K5" i="47"/>
  <c r="K9" i="47"/>
  <c r="K13" i="47"/>
  <c r="K17" i="47"/>
  <c r="K25" i="47"/>
  <c r="K33" i="47"/>
  <c r="K38" i="47"/>
  <c r="K40" i="47"/>
  <c r="K42" i="47"/>
  <c r="K44" i="47"/>
  <c r="K46" i="47"/>
  <c r="K48" i="47"/>
  <c r="K50" i="47"/>
  <c r="K52" i="47"/>
  <c r="K54" i="47"/>
  <c r="K56" i="47"/>
  <c r="K58" i="47"/>
  <c r="K60" i="47"/>
  <c r="K62" i="47"/>
  <c r="K64" i="47"/>
  <c r="K66" i="47"/>
  <c r="K68" i="47"/>
  <c r="K70" i="47"/>
  <c r="K72" i="47"/>
  <c r="K74" i="47"/>
  <c r="K76" i="47"/>
  <c r="K78" i="47"/>
  <c r="K80" i="47"/>
  <c r="K82" i="47"/>
  <c r="K11" i="47"/>
  <c r="K19" i="47"/>
  <c r="K29" i="47"/>
  <c r="K39" i="47"/>
  <c r="K47" i="47"/>
  <c r="K55" i="47"/>
  <c r="K63" i="47"/>
  <c r="K71" i="47"/>
  <c r="K7" i="47"/>
  <c r="K15" i="47"/>
  <c r="K27" i="47"/>
  <c r="K37" i="47"/>
  <c r="K45" i="47"/>
  <c r="K53" i="47"/>
  <c r="K23" i="47"/>
  <c r="K51" i="47"/>
  <c r="K61" i="47"/>
  <c r="K73" i="47"/>
  <c r="K81" i="47"/>
  <c r="K49" i="47"/>
  <c r="K69" i="47"/>
  <c r="K79" i="47"/>
  <c r="K83" i="47"/>
  <c r="K85" i="47"/>
  <c r="K87" i="47"/>
  <c r="K89" i="47"/>
  <c r="K91" i="47"/>
  <c r="K93" i="47"/>
  <c r="K95" i="47"/>
  <c r="K97" i="47"/>
  <c r="K99" i="47"/>
  <c r="K101" i="47"/>
  <c r="K103" i="47"/>
  <c r="K105" i="47"/>
  <c r="K107" i="47"/>
  <c r="K109" i="47"/>
  <c r="K111" i="47"/>
  <c r="K113" i="47"/>
  <c r="K115" i="47"/>
  <c r="K117" i="47"/>
  <c r="K119" i="47"/>
  <c r="K43" i="47"/>
  <c r="K67" i="47"/>
  <c r="K118" i="47"/>
  <c r="K3" i="47"/>
  <c r="K59" i="47"/>
  <c r="K77" i="47"/>
  <c r="K114" i="47"/>
  <c r="K21" i="47"/>
  <c r="K57" i="47"/>
  <c r="K65" i="47"/>
  <c r="K75" i="47"/>
  <c r="K84" i="47"/>
  <c r="K88" i="47"/>
  <c r="K92" i="47"/>
  <c r="K96" i="47"/>
  <c r="K100" i="47"/>
  <c r="K108" i="47"/>
  <c r="K112" i="47"/>
  <c r="K121" i="47"/>
  <c r="K123" i="47"/>
  <c r="K125" i="47"/>
  <c r="K127" i="47"/>
  <c r="K129" i="47"/>
  <c r="K31" i="47"/>
  <c r="K41" i="47"/>
  <c r="K86" i="47"/>
  <c r="K90" i="47"/>
  <c r="K94" i="47"/>
  <c r="K98" i="47"/>
  <c r="K102" i="47"/>
  <c r="K106" i="47"/>
  <c r="K110" i="47"/>
  <c r="K116" i="47"/>
  <c r="K120" i="47"/>
  <c r="K122" i="47"/>
  <c r="K124" i="47"/>
  <c r="K126" i="47"/>
  <c r="K128" i="47"/>
  <c r="K130" i="47"/>
  <c r="K35" i="47"/>
  <c r="K104" i="47"/>
  <c r="I4" i="38"/>
  <c r="D4" i="38"/>
  <c r="E4" i="38"/>
  <c r="H4" i="38"/>
  <c r="C4" i="38"/>
  <c r="G4" i="38"/>
  <c r="J4" i="38"/>
  <c r="F4" i="38"/>
  <c r="F32" i="5"/>
  <c r="F2" i="40"/>
  <c r="F2" i="48" s="1"/>
  <c r="F3" i="48" s="1"/>
  <c r="F31" i="5"/>
  <c r="E2" i="40"/>
  <c r="E2" i="48" s="1"/>
  <c r="E3" i="48" s="1"/>
  <c r="F35" i="5"/>
  <c r="I2" i="40"/>
  <c r="I2" i="48" s="1"/>
  <c r="I3" i="48" s="1"/>
  <c r="F29" i="5"/>
  <c r="F33" i="5"/>
  <c r="G2" i="40"/>
  <c r="G2" i="48" s="1"/>
  <c r="G3" i="48" s="1"/>
  <c r="F37" i="5"/>
  <c r="K2" i="40"/>
  <c r="K2" i="48" s="1"/>
  <c r="K3" i="48" s="1"/>
  <c r="F30" i="5"/>
  <c r="D2" i="40"/>
  <c r="D2" i="48" s="1"/>
  <c r="D3" i="48" s="1"/>
  <c r="F34" i="5"/>
  <c r="H2" i="40"/>
  <c r="H2" i="48" s="1"/>
  <c r="H3" i="48" s="1"/>
  <c r="F36" i="5"/>
  <c r="J2" i="40"/>
  <c r="J2" i="48" s="1"/>
  <c r="J3" i="48" s="1"/>
  <c r="L28" i="5"/>
  <c r="F118" i="37"/>
  <c r="L118" i="37"/>
  <c r="C118" i="37"/>
  <c r="J118" i="37"/>
  <c r="D118" i="37"/>
  <c r="G118" i="37"/>
  <c r="K118" i="37"/>
  <c r="E118" i="37"/>
  <c r="I118" i="37"/>
  <c r="H118" i="37"/>
  <c r="G114" i="37"/>
  <c r="E114" i="37"/>
  <c r="D114" i="37"/>
  <c r="K114" i="37"/>
  <c r="F114" i="37"/>
  <c r="C114" i="37"/>
  <c r="J114" i="37"/>
  <c r="L114" i="37"/>
  <c r="I114" i="37"/>
  <c r="H114" i="37"/>
  <c r="K110" i="37"/>
  <c r="L110" i="37"/>
  <c r="E110" i="37"/>
  <c r="H110" i="37"/>
  <c r="C110" i="37"/>
  <c r="J110" i="37"/>
  <c r="D110" i="37"/>
  <c r="G110" i="37"/>
  <c r="F110" i="37"/>
  <c r="I110" i="37"/>
  <c r="K106" i="37"/>
  <c r="F106" i="37"/>
  <c r="H106" i="37"/>
  <c r="I106" i="37"/>
  <c r="C106" i="37"/>
  <c r="E106" i="37"/>
  <c r="D106" i="37"/>
  <c r="G106" i="37"/>
  <c r="L106" i="37"/>
  <c r="J106" i="37"/>
  <c r="K102" i="37"/>
  <c r="D102" i="37"/>
  <c r="E102" i="37"/>
  <c r="L102" i="37"/>
  <c r="C102" i="37"/>
  <c r="J102" i="37"/>
  <c r="F102" i="37"/>
  <c r="G102" i="37"/>
  <c r="I102" i="37"/>
  <c r="H102" i="37"/>
  <c r="K98" i="37"/>
  <c r="F98" i="37"/>
  <c r="E98" i="37"/>
  <c r="I98" i="37"/>
  <c r="C98" i="37"/>
  <c r="J98" i="37"/>
  <c r="L98" i="37"/>
  <c r="G98" i="37"/>
  <c r="H98" i="37"/>
  <c r="D98" i="37"/>
  <c r="K94" i="37"/>
  <c r="D94" i="37"/>
  <c r="H94" i="37"/>
  <c r="F94" i="37"/>
  <c r="C94" i="37"/>
  <c r="E94" i="37"/>
  <c r="I94" i="37"/>
  <c r="G94" i="37"/>
  <c r="J94" i="37"/>
  <c r="L94" i="37"/>
  <c r="K90" i="37"/>
  <c r="L90" i="37"/>
  <c r="E90" i="37"/>
  <c r="D90" i="37"/>
  <c r="C90" i="37"/>
  <c r="J90" i="37"/>
  <c r="F90" i="37"/>
  <c r="G90" i="37"/>
  <c r="H90" i="37"/>
  <c r="I90" i="37"/>
  <c r="K86" i="37"/>
  <c r="I86" i="37"/>
  <c r="H86" i="37"/>
  <c r="L86" i="37"/>
  <c r="C86" i="37"/>
  <c r="E86" i="37"/>
  <c r="D86" i="37"/>
  <c r="G86" i="37"/>
  <c r="J86" i="37"/>
  <c r="F86" i="37"/>
  <c r="K82" i="37"/>
  <c r="F82" i="37"/>
  <c r="E82" i="37"/>
  <c r="I82" i="37"/>
  <c r="C82" i="37"/>
  <c r="J82" i="37"/>
  <c r="L82" i="37"/>
  <c r="G82" i="37"/>
  <c r="H82" i="37"/>
  <c r="D82" i="37"/>
  <c r="K78" i="37"/>
  <c r="D78" i="37"/>
  <c r="H78" i="37"/>
  <c r="F78" i="37"/>
  <c r="C78" i="37"/>
  <c r="E78" i="37"/>
  <c r="I78" i="37"/>
  <c r="G78" i="37"/>
  <c r="J78" i="37"/>
  <c r="L78" i="37"/>
  <c r="K74" i="37"/>
  <c r="L74" i="37"/>
  <c r="E74" i="37"/>
  <c r="D74" i="37"/>
  <c r="C74" i="37"/>
  <c r="J74" i="37"/>
  <c r="F74" i="37"/>
  <c r="G74" i="37"/>
  <c r="H74" i="37"/>
  <c r="I74" i="37"/>
  <c r="C70" i="37"/>
  <c r="L70" i="37"/>
  <c r="G70" i="37"/>
  <c r="H70" i="37"/>
  <c r="E70" i="37"/>
  <c r="K70" i="37"/>
  <c r="F70" i="37"/>
  <c r="I70" i="37"/>
  <c r="D70" i="37"/>
  <c r="J70" i="37"/>
  <c r="C66" i="37"/>
  <c r="L66" i="37"/>
  <c r="H66" i="37"/>
  <c r="G66" i="37"/>
  <c r="F66" i="37"/>
  <c r="E66" i="37"/>
  <c r="D66" i="37"/>
  <c r="J66" i="37"/>
  <c r="K66" i="37"/>
  <c r="I66" i="37"/>
  <c r="E62" i="37"/>
  <c r="I62" i="37"/>
  <c r="K62" i="37"/>
  <c r="D62" i="37"/>
  <c r="F62" i="37"/>
  <c r="C62" i="37"/>
  <c r="G62" i="37"/>
  <c r="J62" i="37"/>
  <c r="H62" i="37"/>
  <c r="L62" i="37"/>
  <c r="C58" i="37"/>
  <c r="G58" i="37"/>
  <c r="H58" i="37"/>
  <c r="L58" i="37"/>
  <c r="F58" i="37"/>
  <c r="E58" i="37"/>
  <c r="D58" i="37"/>
  <c r="J58" i="37"/>
  <c r="K58" i="37"/>
  <c r="I58" i="37"/>
  <c r="E54" i="37"/>
  <c r="D54" i="37"/>
  <c r="K54" i="37"/>
  <c r="I54" i="37"/>
  <c r="F54" i="37"/>
  <c r="C54" i="37"/>
  <c r="G54" i="37"/>
  <c r="J54" i="37"/>
  <c r="H54" i="37"/>
  <c r="L54" i="37"/>
  <c r="L50" i="37"/>
  <c r="J50" i="37"/>
  <c r="G50" i="37"/>
  <c r="E50" i="37"/>
  <c r="D50" i="37"/>
  <c r="F50" i="37"/>
  <c r="K50" i="37"/>
  <c r="H50" i="37"/>
  <c r="C50" i="37"/>
  <c r="I50" i="37"/>
  <c r="L46" i="37"/>
  <c r="K46" i="37"/>
  <c r="E46" i="37"/>
  <c r="G46" i="37"/>
  <c r="D46" i="37"/>
  <c r="J46" i="37"/>
  <c r="I46" i="37"/>
  <c r="H46" i="37"/>
  <c r="C46" i="37"/>
  <c r="F46" i="37"/>
  <c r="L42" i="37"/>
  <c r="J42" i="37"/>
  <c r="G42" i="37"/>
  <c r="E42" i="37"/>
  <c r="D42" i="37"/>
  <c r="I42" i="37"/>
  <c r="K42" i="37"/>
  <c r="H42" i="37"/>
  <c r="C42" i="37"/>
  <c r="F42" i="37"/>
  <c r="K38" i="37"/>
  <c r="I38" i="37"/>
  <c r="D38" i="37"/>
  <c r="E38" i="37"/>
  <c r="C38" i="37"/>
  <c r="H38" i="37"/>
  <c r="F38" i="37"/>
  <c r="G38" i="37"/>
  <c r="L38" i="37"/>
  <c r="J38" i="37"/>
  <c r="K34" i="37"/>
  <c r="I34" i="37"/>
  <c r="D34" i="37"/>
  <c r="E34" i="37"/>
  <c r="C34" i="37"/>
  <c r="H34" i="37"/>
  <c r="F34" i="37"/>
  <c r="G34" i="37"/>
  <c r="L34" i="37"/>
  <c r="J34" i="37"/>
  <c r="K30" i="37"/>
  <c r="I30" i="37"/>
  <c r="D30" i="37"/>
  <c r="J30" i="37"/>
  <c r="C30" i="37"/>
  <c r="H30" i="37"/>
  <c r="E30" i="37"/>
  <c r="G30" i="37"/>
  <c r="L30" i="37"/>
  <c r="F30" i="37"/>
  <c r="K26" i="37"/>
  <c r="I26" i="37"/>
  <c r="D26" i="37"/>
  <c r="F26" i="37"/>
  <c r="C26" i="37"/>
  <c r="H26" i="37"/>
  <c r="J26" i="37"/>
  <c r="G26" i="37"/>
  <c r="L26" i="37"/>
  <c r="E26" i="37"/>
  <c r="K22" i="37"/>
  <c r="I22" i="37"/>
  <c r="D22" i="37"/>
  <c r="E22" i="37"/>
  <c r="C22" i="37"/>
  <c r="H22" i="37"/>
  <c r="F22" i="37"/>
  <c r="G22" i="37"/>
  <c r="L22" i="37"/>
  <c r="J22" i="37"/>
  <c r="E18" i="37"/>
  <c r="F18" i="37"/>
  <c r="K18" i="37"/>
  <c r="G18" i="37"/>
  <c r="J18" i="37"/>
  <c r="L18" i="37"/>
  <c r="I18" i="37"/>
  <c r="C18" i="37"/>
  <c r="D18" i="37"/>
  <c r="H18" i="37"/>
  <c r="G14" i="37"/>
  <c r="C14" i="37"/>
  <c r="I14" i="37"/>
  <c r="E14" i="37"/>
  <c r="J14" i="37"/>
  <c r="D14" i="37"/>
  <c r="F14" i="37"/>
  <c r="H14" i="37"/>
  <c r="L14" i="37"/>
  <c r="K14" i="37"/>
  <c r="E10" i="37"/>
  <c r="J10" i="37"/>
  <c r="F10" i="37"/>
  <c r="K10" i="37"/>
  <c r="G10" i="37"/>
  <c r="L10" i="37"/>
  <c r="C10" i="37"/>
  <c r="D10" i="37"/>
  <c r="H10" i="37"/>
  <c r="I10" i="37"/>
  <c r="C6" i="37"/>
  <c r="K6" i="37"/>
  <c r="F6" i="37"/>
  <c r="G6" i="37"/>
  <c r="E6" i="37"/>
  <c r="L6" i="37"/>
  <c r="I6" i="37"/>
  <c r="D6" i="37"/>
  <c r="J6" i="37"/>
  <c r="H6" i="37"/>
  <c r="G117" i="37"/>
  <c r="I117" i="37"/>
  <c r="F117" i="37"/>
  <c r="D117" i="37"/>
  <c r="H117" i="37"/>
  <c r="E117" i="37"/>
  <c r="L117" i="37"/>
  <c r="K117" i="37"/>
  <c r="C117" i="37"/>
  <c r="J117" i="37"/>
  <c r="E113" i="37"/>
  <c r="L113" i="37"/>
  <c r="I113" i="37"/>
  <c r="G113" i="37"/>
  <c r="F113" i="37"/>
  <c r="D113" i="37"/>
  <c r="H113" i="37"/>
  <c r="C113" i="37"/>
  <c r="J113" i="37"/>
  <c r="K113" i="37"/>
  <c r="I109" i="37"/>
  <c r="K109" i="37"/>
  <c r="C109" i="37"/>
  <c r="G109" i="37"/>
  <c r="E109" i="37"/>
  <c r="J109" i="37"/>
  <c r="L109" i="37"/>
  <c r="D109" i="37"/>
  <c r="F109" i="37"/>
  <c r="H109" i="37"/>
  <c r="G105" i="37"/>
  <c r="J105" i="37"/>
  <c r="L105" i="37"/>
  <c r="D105" i="37"/>
  <c r="E105" i="37"/>
  <c r="H105" i="37"/>
  <c r="K105" i="37"/>
  <c r="I105" i="37"/>
  <c r="C105" i="37"/>
  <c r="F105" i="37"/>
  <c r="D101" i="37"/>
  <c r="G101" i="37"/>
  <c r="J101" i="37"/>
  <c r="H101" i="37"/>
  <c r="E101" i="37"/>
  <c r="F101" i="37"/>
  <c r="C101" i="37"/>
  <c r="I101" i="37"/>
  <c r="L101" i="37"/>
  <c r="K101" i="37"/>
  <c r="E97" i="37"/>
  <c r="G97" i="37"/>
  <c r="I97" i="37"/>
  <c r="L97" i="37"/>
  <c r="C97" i="37"/>
  <c r="H97" i="37"/>
  <c r="D97" i="37"/>
  <c r="K97" i="37"/>
  <c r="J97" i="37"/>
  <c r="F97" i="37"/>
  <c r="I93" i="37"/>
  <c r="J93" i="37"/>
  <c r="L93" i="37"/>
  <c r="H93" i="37"/>
  <c r="D93" i="37"/>
  <c r="K93" i="37"/>
  <c r="E93" i="37"/>
  <c r="C93" i="37"/>
  <c r="G93" i="37"/>
  <c r="F93" i="37"/>
  <c r="E89" i="37"/>
  <c r="G89" i="37"/>
  <c r="F89" i="37"/>
  <c r="I89" i="37"/>
  <c r="L89" i="37"/>
  <c r="H89" i="37"/>
  <c r="D89" i="37"/>
  <c r="K89" i="37"/>
  <c r="J89" i="37"/>
  <c r="C89" i="37"/>
  <c r="E85" i="37"/>
  <c r="D85" i="37"/>
  <c r="C85" i="37"/>
  <c r="I85" i="37"/>
  <c r="J85" i="37"/>
  <c r="F85" i="37"/>
  <c r="G85" i="37"/>
  <c r="H85" i="37"/>
  <c r="L85" i="37"/>
  <c r="K85" i="37"/>
  <c r="E81" i="37"/>
  <c r="G81" i="37"/>
  <c r="K81" i="37"/>
  <c r="I81" i="37"/>
  <c r="L81" i="37"/>
  <c r="C81" i="37"/>
  <c r="D81" i="37"/>
  <c r="F81" i="37"/>
  <c r="J81" i="37"/>
  <c r="H81" i="37"/>
  <c r="E77" i="37"/>
  <c r="D77" i="37"/>
  <c r="H77" i="37"/>
  <c r="I77" i="37"/>
  <c r="J77" i="37"/>
  <c r="K77" i="37"/>
  <c r="G77" i="37"/>
  <c r="C77" i="37"/>
  <c r="L77" i="37"/>
  <c r="F77" i="37"/>
  <c r="E73" i="37"/>
  <c r="G73" i="37"/>
  <c r="F73" i="37"/>
  <c r="I73" i="37"/>
  <c r="L73" i="37"/>
  <c r="H73" i="37"/>
  <c r="D73" i="37"/>
  <c r="K73" i="37"/>
  <c r="J73" i="37"/>
  <c r="C73" i="37"/>
  <c r="C69" i="37"/>
  <c r="I69" i="37"/>
  <c r="L69" i="37"/>
  <c r="G69" i="37"/>
  <c r="F69" i="37"/>
  <c r="D69" i="37"/>
  <c r="K69" i="37"/>
  <c r="J69" i="37"/>
  <c r="E69" i="37"/>
  <c r="H69" i="37"/>
  <c r="D65" i="37"/>
  <c r="E65" i="37"/>
  <c r="C65" i="37"/>
  <c r="H65" i="37"/>
  <c r="J65" i="37"/>
  <c r="I65" i="37"/>
  <c r="L65" i="37"/>
  <c r="K65" i="37"/>
  <c r="G65" i="37"/>
  <c r="F65" i="37"/>
  <c r="D61" i="37"/>
  <c r="J61" i="37"/>
  <c r="K61" i="37"/>
  <c r="H61" i="37"/>
  <c r="G61" i="37"/>
  <c r="F61" i="37"/>
  <c r="L61" i="37"/>
  <c r="I61" i="37"/>
  <c r="E61" i="37"/>
  <c r="C61" i="37"/>
  <c r="D57" i="37"/>
  <c r="E57" i="37"/>
  <c r="I57" i="37"/>
  <c r="H57" i="37"/>
  <c r="J57" i="37"/>
  <c r="C57" i="37"/>
  <c r="L57" i="37"/>
  <c r="F57" i="37"/>
  <c r="G57" i="37"/>
  <c r="K57" i="37"/>
  <c r="D53" i="37"/>
  <c r="J53" i="37"/>
  <c r="F53" i="37"/>
  <c r="H53" i="37"/>
  <c r="G53" i="37"/>
  <c r="K53" i="37"/>
  <c r="L53" i="37"/>
  <c r="C53" i="37"/>
  <c r="E53" i="37"/>
  <c r="I53" i="37"/>
  <c r="F49" i="37"/>
  <c r="C49" i="37"/>
  <c r="D49" i="37"/>
  <c r="J49" i="37"/>
  <c r="I49" i="37"/>
  <c r="K49" i="37"/>
  <c r="G49" i="37"/>
  <c r="E49" i="37"/>
  <c r="L49" i="37"/>
  <c r="H49" i="37"/>
  <c r="F45" i="37"/>
  <c r="G45" i="37"/>
  <c r="L45" i="37"/>
  <c r="J45" i="37"/>
  <c r="C45" i="37"/>
  <c r="E45" i="37"/>
  <c r="D45" i="37"/>
  <c r="K45" i="37"/>
  <c r="I45" i="37"/>
  <c r="H45" i="37"/>
  <c r="F41" i="37"/>
  <c r="D41" i="37"/>
  <c r="C41" i="37"/>
  <c r="J41" i="37"/>
  <c r="K41" i="37"/>
  <c r="I41" i="37"/>
  <c r="G41" i="37"/>
  <c r="E41" i="37"/>
  <c r="L41" i="37"/>
  <c r="H41" i="37"/>
  <c r="E37" i="37"/>
  <c r="C37" i="37"/>
  <c r="H37" i="37"/>
  <c r="I37" i="37"/>
  <c r="K37" i="37"/>
  <c r="L37" i="37"/>
  <c r="F37" i="37"/>
  <c r="D37" i="37"/>
  <c r="J37" i="37"/>
  <c r="G37" i="37"/>
  <c r="E33" i="37"/>
  <c r="C33" i="37"/>
  <c r="G33" i="37"/>
  <c r="I33" i="37"/>
  <c r="K33" i="37"/>
  <c r="H33" i="37"/>
  <c r="F33" i="37"/>
  <c r="L33" i="37"/>
  <c r="J33" i="37"/>
  <c r="D33" i="37"/>
  <c r="E29" i="37"/>
  <c r="C29" i="37"/>
  <c r="D29" i="37"/>
  <c r="I29" i="37"/>
  <c r="K29" i="37"/>
  <c r="G29" i="37"/>
  <c r="F29" i="37"/>
  <c r="H29" i="37"/>
  <c r="J29" i="37"/>
  <c r="L29" i="37"/>
  <c r="E25" i="37"/>
  <c r="C25" i="37"/>
  <c r="L25" i="37"/>
  <c r="I25" i="37"/>
  <c r="K25" i="37"/>
  <c r="D25" i="37"/>
  <c r="F25" i="37"/>
  <c r="G25" i="37"/>
  <c r="J25" i="37"/>
  <c r="H25" i="37"/>
  <c r="E21" i="37"/>
  <c r="C21" i="37"/>
  <c r="H21" i="37"/>
  <c r="I21" i="37"/>
  <c r="K21" i="37"/>
  <c r="L21" i="37"/>
  <c r="F21" i="37"/>
  <c r="D21" i="37"/>
  <c r="J21" i="37"/>
  <c r="G21" i="37"/>
  <c r="G17" i="37"/>
  <c r="L17" i="37"/>
  <c r="H17" i="37"/>
  <c r="C17" i="37"/>
  <c r="F17" i="37"/>
  <c r="K17" i="37"/>
  <c r="J17" i="37"/>
  <c r="E17" i="37"/>
  <c r="I17" i="37"/>
  <c r="D17" i="37"/>
  <c r="K13" i="37"/>
  <c r="D13" i="37"/>
  <c r="E13" i="37"/>
  <c r="I13" i="37"/>
  <c r="F13" i="37"/>
  <c r="H13" i="37"/>
  <c r="J13" i="37"/>
  <c r="C13" i="37"/>
  <c r="L13" i="37"/>
  <c r="G13" i="37"/>
  <c r="H9" i="37"/>
  <c r="L9" i="37"/>
  <c r="C9" i="37"/>
  <c r="G9" i="37"/>
  <c r="F9" i="37"/>
  <c r="K9" i="37"/>
  <c r="J9" i="37"/>
  <c r="E9" i="37"/>
  <c r="I9" i="37"/>
  <c r="D9" i="37"/>
  <c r="D5" i="37"/>
  <c r="I5" i="37"/>
  <c r="L5" i="37"/>
  <c r="F5" i="37"/>
  <c r="H5" i="37"/>
  <c r="E5" i="37"/>
  <c r="C5" i="37"/>
  <c r="J5" i="37"/>
  <c r="G5" i="37"/>
  <c r="K5" i="37"/>
  <c r="K116" i="37"/>
  <c r="F116" i="37"/>
  <c r="I116" i="37"/>
  <c r="C116" i="37"/>
  <c r="J116" i="37"/>
  <c r="H116" i="37"/>
  <c r="G116" i="37"/>
  <c r="E116" i="37"/>
  <c r="L116" i="37"/>
  <c r="D116" i="37"/>
  <c r="C112" i="37"/>
  <c r="E112" i="37"/>
  <c r="G112" i="37"/>
  <c r="J112" i="37"/>
  <c r="F112" i="37"/>
  <c r="I112" i="37"/>
  <c r="H112" i="37"/>
  <c r="K112" i="37"/>
  <c r="D112" i="37"/>
  <c r="L112" i="37"/>
  <c r="C108" i="37"/>
  <c r="I108" i="37"/>
  <c r="E108" i="37"/>
  <c r="G108" i="37"/>
  <c r="F108" i="37"/>
  <c r="L108" i="37"/>
  <c r="K108" i="37"/>
  <c r="H108" i="37"/>
  <c r="D108" i="37"/>
  <c r="J108" i="37"/>
  <c r="C104" i="37"/>
  <c r="L104" i="37"/>
  <c r="H104" i="37"/>
  <c r="G104" i="37"/>
  <c r="D104" i="37"/>
  <c r="I104" i="37"/>
  <c r="K104" i="37"/>
  <c r="J104" i="37"/>
  <c r="F104" i="37"/>
  <c r="E104" i="37"/>
  <c r="C100" i="37"/>
  <c r="D100" i="37"/>
  <c r="L100" i="37"/>
  <c r="G100" i="37"/>
  <c r="I100" i="37"/>
  <c r="E100" i="37"/>
  <c r="K100" i="37"/>
  <c r="H100" i="37"/>
  <c r="F100" i="37"/>
  <c r="J100" i="37"/>
  <c r="C96" i="37"/>
  <c r="I96" i="37"/>
  <c r="H96" i="37"/>
  <c r="G96" i="37"/>
  <c r="F96" i="37"/>
  <c r="J96" i="37"/>
  <c r="K96" i="37"/>
  <c r="L96" i="37"/>
  <c r="D96" i="37"/>
  <c r="E96" i="37"/>
  <c r="C92" i="37"/>
  <c r="L92" i="37"/>
  <c r="H92" i="37"/>
  <c r="G92" i="37"/>
  <c r="D92" i="37"/>
  <c r="J92" i="37"/>
  <c r="K92" i="37"/>
  <c r="I92" i="37"/>
  <c r="F92" i="37"/>
  <c r="E92" i="37"/>
  <c r="C88" i="37"/>
  <c r="I88" i="37"/>
  <c r="E88" i="37"/>
  <c r="G88" i="37"/>
  <c r="F88" i="37"/>
  <c r="H88" i="37"/>
  <c r="K88" i="37"/>
  <c r="L88" i="37"/>
  <c r="D88" i="37"/>
  <c r="J88" i="37"/>
  <c r="C84" i="37"/>
  <c r="L84" i="37"/>
  <c r="J84" i="37"/>
  <c r="G84" i="37"/>
  <c r="D84" i="37"/>
  <c r="E84" i="37"/>
  <c r="K84" i="37"/>
  <c r="I84" i="37"/>
  <c r="F84" i="37"/>
  <c r="H84" i="37"/>
  <c r="C80" i="37"/>
  <c r="I80" i="37"/>
  <c r="H80" i="37"/>
  <c r="G80" i="37"/>
  <c r="F80" i="37"/>
  <c r="J80" i="37"/>
  <c r="K80" i="37"/>
  <c r="L80" i="37"/>
  <c r="D80" i="37"/>
  <c r="E80" i="37"/>
  <c r="C76" i="37"/>
  <c r="L76" i="37"/>
  <c r="H76" i="37"/>
  <c r="G76" i="37"/>
  <c r="D76" i="37"/>
  <c r="J76" i="37"/>
  <c r="K76" i="37"/>
  <c r="I76" i="37"/>
  <c r="F76" i="37"/>
  <c r="E76" i="37"/>
  <c r="E72" i="37"/>
  <c r="K72" i="37"/>
  <c r="J72" i="37"/>
  <c r="I72" i="37"/>
  <c r="H72" i="37"/>
  <c r="F72" i="37"/>
  <c r="C72" i="37"/>
  <c r="D72" i="37"/>
  <c r="G72" i="37"/>
  <c r="L72" i="37"/>
  <c r="E68" i="37"/>
  <c r="K68" i="37"/>
  <c r="F68" i="37"/>
  <c r="I68" i="37"/>
  <c r="H68" i="37"/>
  <c r="J68" i="37"/>
  <c r="C68" i="37"/>
  <c r="D68" i="37"/>
  <c r="G68" i="37"/>
  <c r="L68" i="37"/>
  <c r="F64" i="37"/>
  <c r="D64" i="37"/>
  <c r="C64" i="37"/>
  <c r="J64" i="37"/>
  <c r="I64" i="37"/>
  <c r="H64" i="37"/>
  <c r="G64" i="37"/>
  <c r="K64" i="37"/>
  <c r="L64" i="37"/>
  <c r="E64" i="37"/>
  <c r="F60" i="37"/>
  <c r="G60" i="37"/>
  <c r="E60" i="37"/>
  <c r="J60" i="37"/>
  <c r="L60" i="37"/>
  <c r="K60" i="37"/>
  <c r="D60" i="37"/>
  <c r="H60" i="37"/>
  <c r="I60" i="37"/>
  <c r="C60" i="37"/>
  <c r="F56" i="37"/>
  <c r="D56" i="37"/>
  <c r="C56" i="37"/>
  <c r="J56" i="37"/>
  <c r="I56" i="37"/>
  <c r="H56" i="37"/>
  <c r="G56" i="37"/>
  <c r="E56" i="37"/>
  <c r="L56" i="37"/>
  <c r="K56" i="37"/>
  <c r="D52" i="37"/>
  <c r="I52" i="37"/>
  <c r="F52" i="37"/>
  <c r="H52" i="37"/>
  <c r="G52" i="37"/>
  <c r="J52" i="37"/>
  <c r="L52" i="37"/>
  <c r="E52" i="37"/>
  <c r="C52" i="37"/>
  <c r="K52" i="37"/>
  <c r="D48" i="37"/>
  <c r="K48" i="37"/>
  <c r="C48" i="37"/>
  <c r="H48" i="37"/>
  <c r="E48" i="37"/>
  <c r="G48" i="37"/>
  <c r="L48" i="37"/>
  <c r="I48" i="37"/>
  <c r="F48" i="37"/>
  <c r="J48" i="37"/>
  <c r="D44" i="37"/>
  <c r="I44" i="37"/>
  <c r="G44" i="37"/>
  <c r="H44" i="37"/>
  <c r="J44" i="37"/>
  <c r="K44" i="37"/>
  <c r="L44" i="37"/>
  <c r="E44" i="37"/>
  <c r="C44" i="37"/>
  <c r="F44" i="37"/>
  <c r="C40" i="37"/>
  <c r="L40" i="37"/>
  <c r="I40" i="37"/>
  <c r="G40" i="37"/>
  <c r="E40" i="37"/>
  <c r="J40" i="37"/>
  <c r="D40" i="37"/>
  <c r="K40" i="37"/>
  <c r="H40" i="37"/>
  <c r="F40" i="37"/>
  <c r="C36" i="37"/>
  <c r="H36" i="37"/>
  <c r="I36" i="37"/>
  <c r="G36" i="37"/>
  <c r="L36" i="37"/>
  <c r="J36" i="37"/>
  <c r="K36" i="37"/>
  <c r="E36" i="37"/>
  <c r="D36" i="37"/>
  <c r="F36" i="37"/>
  <c r="C32" i="37"/>
  <c r="H32" i="37"/>
  <c r="F32" i="37"/>
  <c r="G32" i="37"/>
  <c r="L32" i="37"/>
  <c r="I32" i="37"/>
  <c r="K32" i="37"/>
  <c r="E32" i="37"/>
  <c r="D32" i="37"/>
  <c r="J32" i="37"/>
  <c r="C28" i="37"/>
  <c r="H28" i="37"/>
  <c r="J28" i="37"/>
  <c r="G28" i="37"/>
  <c r="L28" i="37"/>
  <c r="F28" i="37"/>
  <c r="K28" i="37"/>
  <c r="E28" i="37"/>
  <c r="D28" i="37"/>
  <c r="I28" i="37"/>
  <c r="C24" i="37"/>
  <c r="H24" i="37"/>
  <c r="I24" i="37"/>
  <c r="G24" i="37"/>
  <c r="L24" i="37"/>
  <c r="J24" i="37"/>
  <c r="K24" i="37"/>
  <c r="E24" i="37"/>
  <c r="D24" i="37"/>
  <c r="F24" i="37"/>
  <c r="C20" i="37"/>
  <c r="H20" i="37"/>
  <c r="I20" i="37"/>
  <c r="G20" i="37"/>
  <c r="L20" i="37"/>
  <c r="J20" i="37"/>
  <c r="K20" i="37"/>
  <c r="E20" i="37"/>
  <c r="D20" i="37"/>
  <c r="F20" i="37"/>
  <c r="C16" i="37"/>
  <c r="I16" i="37"/>
  <c r="E16" i="37"/>
  <c r="J16" i="37"/>
  <c r="F16" i="37"/>
  <c r="K16" i="37"/>
  <c r="G16" i="37"/>
  <c r="D16" i="37"/>
  <c r="H16" i="37"/>
  <c r="L16" i="37"/>
  <c r="F12" i="37"/>
  <c r="K12" i="37"/>
  <c r="G12" i="37"/>
  <c r="C12" i="37"/>
  <c r="I12" i="37"/>
  <c r="H12" i="37"/>
  <c r="E12" i="37"/>
  <c r="L12" i="37"/>
  <c r="D12" i="37"/>
  <c r="J12" i="37"/>
  <c r="C8" i="37"/>
  <c r="I8" i="37"/>
  <c r="E8" i="37"/>
  <c r="J8" i="37"/>
  <c r="F8" i="37"/>
  <c r="K8" i="37"/>
  <c r="D8" i="37"/>
  <c r="H8" i="37"/>
  <c r="L8" i="37"/>
  <c r="G8" i="37"/>
  <c r="G4" i="37"/>
  <c r="J4" i="37"/>
  <c r="C4" i="37"/>
  <c r="K4" i="37"/>
  <c r="F4" i="37"/>
  <c r="E4" i="37"/>
  <c r="H4" i="37"/>
  <c r="D4" i="37"/>
  <c r="I4" i="37"/>
  <c r="L4" i="37"/>
  <c r="K119" i="37"/>
  <c r="G119" i="37"/>
  <c r="C119" i="37"/>
  <c r="J119" i="37"/>
  <c r="D119" i="37"/>
  <c r="H119" i="37"/>
  <c r="F119" i="37"/>
  <c r="E119" i="37"/>
  <c r="L119" i="37"/>
  <c r="I119" i="37"/>
  <c r="J115" i="37"/>
  <c r="E115" i="37"/>
  <c r="L115" i="37"/>
  <c r="I115" i="37"/>
  <c r="K115" i="37"/>
  <c r="D115" i="37"/>
  <c r="C115" i="37"/>
  <c r="H115" i="37"/>
  <c r="G115" i="37"/>
  <c r="F115" i="37"/>
  <c r="K111" i="37"/>
  <c r="D111" i="37"/>
  <c r="E111" i="37"/>
  <c r="G111" i="37"/>
  <c r="J111" i="37"/>
  <c r="I111" i="37"/>
  <c r="C111" i="37"/>
  <c r="F111" i="37"/>
  <c r="H111" i="37"/>
  <c r="L111" i="37"/>
  <c r="E107" i="37"/>
  <c r="J107" i="37"/>
  <c r="L107" i="37"/>
  <c r="I107" i="37"/>
  <c r="D107" i="37"/>
  <c r="G107" i="37"/>
  <c r="C107" i="37"/>
  <c r="K107" i="37"/>
  <c r="H107" i="37"/>
  <c r="F107" i="37"/>
  <c r="E103" i="37"/>
  <c r="G103" i="37"/>
  <c r="D103" i="37"/>
  <c r="I103" i="37"/>
  <c r="H103" i="37"/>
  <c r="L103" i="37"/>
  <c r="F103" i="37"/>
  <c r="C103" i="37"/>
  <c r="K103" i="37"/>
  <c r="J103" i="37"/>
  <c r="E99" i="37"/>
  <c r="C99" i="37"/>
  <c r="L99" i="37"/>
  <c r="I99" i="37"/>
  <c r="H99" i="37"/>
  <c r="F99" i="37"/>
  <c r="G99" i="37"/>
  <c r="K99" i="37"/>
  <c r="J99" i="37"/>
  <c r="D99" i="37"/>
  <c r="H95" i="37"/>
  <c r="G95" i="37"/>
  <c r="C95" i="37"/>
  <c r="J95" i="37"/>
  <c r="F95" i="37"/>
  <c r="L95" i="37"/>
  <c r="E95" i="37"/>
  <c r="K95" i="37"/>
  <c r="I95" i="37"/>
  <c r="D95" i="37"/>
  <c r="F91" i="37"/>
  <c r="L91" i="37"/>
  <c r="K91" i="37"/>
  <c r="D91" i="37"/>
  <c r="E91" i="37"/>
  <c r="C91" i="37"/>
  <c r="G91" i="37"/>
  <c r="I91" i="37"/>
  <c r="H91" i="37"/>
  <c r="J91" i="37"/>
  <c r="C87" i="37"/>
  <c r="J87" i="37"/>
  <c r="H87" i="37"/>
  <c r="L87" i="37"/>
  <c r="E87" i="37"/>
  <c r="F87" i="37"/>
  <c r="D87" i="37"/>
  <c r="I87" i="37"/>
  <c r="K87" i="37"/>
  <c r="G87" i="37"/>
  <c r="F83" i="37"/>
  <c r="G83" i="37"/>
  <c r="K83" i="37"/>
  <c r="J83" i="37"/>
  <c r="E83" i="37"/>
  <c r="C83" i="37"/>
  <c r="L83" i="37"/>
  <c r="I83" i="37"/>
  <c r="H83" i="37"/>
  <c r="D83" i="37"/>
  <c r="C79" i="37"/>
  <c r="D79" i="37"/>
  <c r="H79" i="37"/>
  <c r="G79" i="37"/>
  <c r="E79" i="37"/>
  <c r="F79" i="37"/>
  <c r="J79" i="37"/>
  <c r="I79" i="37"/>
  <c r="K79" i="37"/>
  <c r="L79" i="37"/>
  <c r="F75" i="37"/>
  <c r="L75" i="37"/>
  <c r="K75" i="37"/>
  <c r="D75" i="37"/>
  <c r="E75" i="37"/>
  <c r="C75" i="37"/>
  <c r="G75" i="37"/>
  <c r="I75" i="37"/>
  <c r="H75" i="37"/>
  <c r="J75" i="37"/>
  <c r="K71" i="37"/>
  <c r="F71" i="37"/>
  <c r="E71" i="37"/>
  <c r="D71" i="37"/>
  <c r="C71" i="37"/>
  <c r="I71" i="37"/>
  <c r="H71" i="37"/>
  <c r="G71" i="37"/>
  <c r="J71" i="37"/>
  <c r="L71" i="37"/>
  <c r="K67" i="37"/>
  <c r="F67" i="37"/>
  <c r="E67" i="37"/>
  <c r="L67" i="37"/>
  <c r="C67" i="37"/>
  <c r="I67" i="37"/>
  <c r="D67" i="37"/>
  <c r="G67" i="37"/>
  <c r="J67" i="37"/>
  <c r="H67" i="37"/>
  <c r="L63" i="37"/>
  <c r="I63" i="37"/>
  <c r="F63" i="37"/>
  <c r="J63" i="37"/>
  <c r="D63" i="37"/>
  <c r="K63" i="37"/>
  <c r="E63" i="37"/>
  <c r="H63" i="37"/>
  <c r="C63" i="37"/>
  <c r="G63" i="37"/>
  <c r="L59" i="37"/>
  <c r="K59" i="37"/>
  <c r="C59" i="37"/>
  <c r="G59" i="37"/>
  <c r="D59" i="37"/>
  <c r="I59" i="37"/>
  <c r="J59" i="37"/>
  <c r="H59" i="37"/>
  <c r="F59" i="37"/>
  <c r="E59" i="37"/>
  <c r="L55" i="37"/>
  <c r="I55" i="37"/>
  <c r="F55" i="37"/>
  <c r="E55" i="37"/>
  <c r="D55" i="37"/>
  <c r="K55" i="37"/>
  <c r="J55" i="37"/>
  <c r="H55" i="37"/>
  <c r="C55" i="37"/>
  <c r="G55" i="37"/>
  <c r="C51" i="37"/>
  <c r="G51" i="37"/>
  <c r="H51" i="37"/>
  <c r="I51" i="37"/>
  <c r="F51" i="37"/>
  <c r="D51" i="37"/>
  <c r="E51" i="37"/>
  <c r="J51" i="37"/>
  <c r="K51" i="37"/>
  <c r="L51" i="37"/>
  <c r="E47" i="37"/>
  <c r="L47" i="37"/>
  <c r="K47" i="37"/>
  <c r="C47" i="37"/>
  <c r="F47" i="37"/>
  <c r="H47" i="37"/>
  <c r="G47" i="37"/>
  <c r="J47" i="37"/>
  <c r="D47" i="37"/>
  <c r="I47" i="37"/>
  <c r="C43" i="37"/>
  <c r="G43" i="37"/>
  <c r="H43" i="37"/>
  <c r="I43" i="37"/>
  <c r="F43" i="37"/>
  <c r="E43" i="37"/>
  <c r="K43" i="37"/>
  <c r="J43" i="37"/>
  <c r="L43" i="37"/>
  <c r="D43" i="37"/>
  <c r="F39" i="37"/>
  <c r="H39" i="37"/>
  <c r="J39" i="37"/>
  <c r="K39" i="37"/>
  <c r="E39" i="37"/>
  <c r="G39" i="37"/>
  <c r="L39" i="37"/>
  <c r="I39" i="37"/>
  <c r="D39" i="37"/>
  <c r="C39" i="37"/>
  <c r="F35" i="37"/>
  <c r="L35" i="37"/>
  <c r="J35" i="37"/>
  <c r="D35" i="37"/>
  <c r="E35" i="37"/>
  <c r="G35" i="37"/>
  <c r="H35" i="37"/>
  <c r="I35" i="37"/>
  <c r="C35" i="37"/>
  <c r="K35" i="37"/>
  <c r="F31" i="37"/>
  <c r="C31" i="37"/>
  <c r="J31" i="37"/>
  <c r="L31" i="37"/>
  <c r="E31" i="37"/>
  <c r="G31" i="37"/>
  <c r="D31" i="37"/>
  <c r="I31" i="37"/>
  <c r="K31" i="37"/>
  <c r="H31" i="37"/>
  <c r="F27" i="37"/>
  <c r="K27" i="37"/>
  <c r="J27" i="37"/>
  <c r="C27" i="37"/>
  <c r="E27" i="37"/>
  <c r="G27" i="37"/>
  <c r="L27" i="37"/>
  <c r="I27" i="37"/>
  <c r="H27" i="37"/>
  <c r="D27" i="37"/>
  <c r="F23" i="37"/>
  <c r="H23" i="37"/>
  <c r="J23" i="37"/>
  <c r="K23" i="37"/>
  <c r="E23" i="37"/>
  <c r="G23" i="37"/>
  <c r="L23" i="37"/>
  <c r="I23" i="37"/>
  <c r="D23" i="37"/>
  <c r="C23" i="37"/>
  <c r="F19" i="37"/>
  <c r="L19" i="37"/>
  <c r="J19" i="37"/>
  <c r="D19" i="37"/>
  <c r="E19" i="37"/>
  <c r="G19" i="37"/>
  <c r="H19" i="37"/>
  <c r="I19" i="37"/>
  <c r="C19" i="37"/>
  <c r="K19" i="37"/>
  <c r="E15" i="37"/>
  <c r="L15" i="37"/>
  <c r="G15" i="37"/>
  <c r="K15" i="37"/>
  <c r="C15" i="37"/>
  <c r="F15" i="37"/>
  <c r="I15" i="37"/>
  <c r="J15" i="37"/>
  <c r="D15" i="37"/>
  <c r="H15" i="37"/>
  <c r="H11" i="37"/>
  <c r="I11" i="37"/>
  <c r="D11" i="37"/>
  <c r="C11" i="37"/>
  <c r="E11" i="37"/>
  <c r="F11" i="37"/>
  <c r="L11" i="37"/>
  <c r="J11" i="37"/>
  <c r="G11" i="37"/>
  <c r="K11" i="37"/>
  <c r="E7" i="37"/>
  <c r="L7" i="37"/>
  <c r="G7" i="37"/>
  <c r="K7" i="37"/>
  <c r="J7" i="37"/>
  <c r="C7" i="37"/>
  <c r="I7" i="37"/>
  <c r="F7" i="37"/>
  <c r="D7" i="37"/>
  <c r="H7" i="37"/>
  <c r="B4" i="2"/>
  <c r="F4" i="2" s="1"/>
  <c r="B5" i="2"/>
  <c r="F5" i="2" s="1"/>
  <c r="B6" i="2"/>
  <c r="F6" i="2" s="1"/>
  <c r="B7" i="2"/>
  <c r="F7" i="2" s="1"/>
  <c r="B8" i="2"/>
  <c r="F8" i="2" s="1"/>
  <c r="B9" i="2"/>
  <c r="F9" i="2" s="1"/>
  <c r="B10" i="2"/>
  <c r="F10" i="2" s="1"/>
  <c r="B11" i="2"/>
  <c r="F11" i="2" s="1"/>
  <c r="F38" i="2" s="1"/>
  <c r="B12" i="2"/>
  <c r="F12" i="2" s="1"/>
  <c r="L2" i="37" s="1"/>
  <c r="L2" i="45" s="1"/>
  <c r="L3" i="45" s="1"/>
  <c r="B13" i="2"/>
  <c r="B14" i="2"/>
  <c r="B15" i="2"/>
  <c r="B16" i="2"/>
  <c r="B17" i="2"/>
  <c r="B18" i="2"/>
  <c r="B19" i="2"/>
  <c r="B20" i="2"/>
  <c r="B3" i="2"/>
  <c r="F3" i="2" s="1"/>
  <c r="J100" i="47" l="1"/>
  <c r="D77" i="47"/>
  <c r="D4" i="47"/>
  <c r="H6" i="51"/>
  <c r="H10" i="51"/>
  <c r="H20" i="51"/>
  <c r="H15" i="51"/>
  <c r="H19" i="51"/>
  <c r="H21" i="51"/>
  <c r="H46" i="51"/>
  <c r="H63" i="51"/>
  <c r="H31" i="51"/>
  <c r="H58" i="51"/>
  <c r="H75" i="51"/>
  <c r="H40" i="51"/>
  <c r="H76" i="51"/>
  <c r="H103" i="51"/>
  <c r="H120" i="51"/>
  <c r="H69" i="51"/>
  <c r="H94" i="51"/>
  <c r="H64" i="51"/>
  <c r="H99" i="51"/>
  <c r="H116" i="51"/>
  <c r="H98" i="51"/>
  <c r="H78" i="51"/>
  <c r="H32" i="51"/>
  <c r="H121" i="51"/>
  <c r="H117" i="51"/>
  <c r="H12" i="51"/>
  <c r="H24" i="51"/>
  <c r="H23" i="51"/>
  <c r="H29" i="51"/>
  <c r="H35" i="51"/>
  <c r="H47" i="51"/>
  <c r="H70" i="51"/>
  <c r="H42" i="51"/>
  <c r="H59" i="51"/>
  <c r="H82" i="51"/>
  <c r="H56" i="51"/>
  <c r="H81" i="51"/>
  <c r="H104" i="51"/>
  <c r="H128" i="51"/>
  <c r="H79" i="51"/>
  <c r="H101" i="51"/>
  <c r="H77" i="51"/>
  <c r="H100" i="51"/>
  <c r="H123" i="51"/>
  <c r="H114" i="51"/>
  <c r="H109" i="51"/>
  <c r="H60" i="51"/>
  <c r="H44" i="51"/>
  <c r="H118" i="51"/>
  <c r="H4" i="51"/>
  <c r="H16" i="51"/>
  <c r="H26" i="51"/>
  <c r="H33" i="51"/>
  <c r="H37" i="51"/>
  <c r="H36" i="51"/>
  <c r="H54" i="51"/>
  <c r="H9" i="51"/>
  <c r="H43" i="51"/>
  <c r="H66" i="51"/>
  <c r="H90" i="51"/>
  <c r="H57" i="51"/>
  <c r="H86" i="51"/>
  <c r="H112" i="51"/>
  <c r="H52" i="51"/>
  <c r="H84" i="51"/>
  <c r="H48" i="51"/>
  <c r="H80" i="51"/>
  <c r="H107" i="51"/>
  <c r="H17" i="51"/>
  <c r="H129" i="51"/>
  <c r="H110" i="51"/>
  <c r="H105" i="51"/>
  <c r="H61" i="51"/>
  <c r="H8" i="51"/>
  <c r="H18" i="51"/>
  <c r="H28" i="51"/>
  <c r="H11" i="51"/>
  <c r="H5" i="51"/>
  <c r="H38" i="51"/>
  <c r="H62" i="51"/>
  <c r="H25" i="51"/>
  <c r="H50" i="51"/>
  <c r="H74" i="51"/>
  <c r="H91" i="51"/>
  <c r="H72" i="51"/>
  <c r="H96" i="51"/>
  <c r="H119" i="51"/>
  <c r="H53" i="51"/>
  <c r="H93" i="51"/>
  <c r="H49" i="51"/>
  <c r="H87" i="51"/>
  <c r="H115" i="51"/>
  <c r="H45" i="51"/>
  <c r="H130" i="51"/>
  <c r="H126" i="51"/>
  <c r="H106" i="51"/>
  <c r="H85" i="51"/>
  <c r="J58" i="47"/>
  <c r="J107" i="47"/>
  <c r="D6" i="51"/>
  <c r="D8" i="51"/>
  <c r="D18" i="51"/>
  <c r="D28" i="51"/>
  <c r="D5" i="51"/>
  <c r="D15" i="51"/>
  <c r="D48" i="51"/>
  <c r="D72" i="51"/>
  <c r="D44" i="51"/>
  <c r="D61" i="51"/>
  <c r="D85" i="51"/>
  <c r="D51" i="51"/>
  <c r="D87" i="51"/>
  <c r="D113" i="51"/>
  <c r="D130" i="51"/>
  <c r="D63" i="51"/>
  <c r="D27" i="51"/>
  <c r="D59" i="51"/>
  <c r="D93" i="51"/>
  <c r="D117" i="51"/>
  <c r="D71" i="51"/>
  <c r="D124" i="51"/>
  <c r="D119" i="51"/>
  <c r="D115" i="51"/>
  <c r="D111" i="51"/>
  <c r="D10" i="51"/>
  <c r="D20" i="51"/>
  <c r="D17" i="51"/>
  <c r="D13" i="51"/>
  <c r="D29" i="51"/>
  <c r="D56" i="51"/>
  <c r="D73" i="51"/>
  <c r="D45" i="51"/>
  <c r="D69" i="51"/>
  <c r="D92" i="51"/>
  <c r="D66" i="51"/>
  <c r="D97" i="51"/>
  <c r="D114" i="51"/>
  <c r="D11" i="51"/>
  <c r="D83" i="51"/>
  <c r="D34" i="51"/>
  <c r="D74" i="51"/>
  <c r="D101" i="51"/>
  <c r="D118" i="51"/>
  <c r="D89" i="51"/>
  <c r="D55" i="51"/>
  <c r="D120" i="51"/>
  <c r="D116" i="51"/>
  <c r="D127" i="51"/>
  <c r="D12" i="51"/>
  <c r="D24" i="51"/>
  <c r="D25" i="51"/>
  <c r="D21" i="51"/>
  <c r="D40" i="51"/>
  <c r="D57" i="51"/>
  <c r="D19" i="51"/>
  <c r="D53" i="51"/>
  <c r="D76" i="51"/>
  <c r="D33" i="51"/>
  <c r="D75" i="51"/>
  <c r="D98" i="51"/>
  <c r="D121" i="51"/>
  <c r="D47" i="51"/>
  <c r="D88" i="51"/>
  <c r="D42" i="51"/>
  <c r="D86" i="51"/>
  <c r="D102" i="51"/>
  <c r="D125" i="51"/>
  <c r="D108" i="51"/>
  <c r="D99" i="51"/>
  <c r="D39" i="51"/>
  <c r="D70" i="51"/>
  <c r="D128" i="51"/>
  <c r="D4" i="51"/>
  <c r="D16" i="51"/>
  <c r="D26" i="51"/>
  <c r="D35" i="51"/>
  <c r="D32" i="51"/>
  <c r="D41" i="51"/>
  <c r="D64" i="51"/>
  <c r="D23" i="51"/>
  <c r="D60" i="51"/>
  <c r="D77" i="51"/>
  <c r="D50" i="51"/>
  <c r="D80" i="51"/>
  <c r="D105" i="51"/>
  <c r="D129" i="51"/>
  <c r="D62" i="51"/>
  <c r="D95" i="51"/>
  <c r="D58" i="51"/>
  <c r="D91" i="51"/>
  <c r="D109" i="51"/>
  <c r="D54" i="51"/>
  <c r="D123" i="51"/>
  <c r="D103" i="51"/>
  <c r="D82" i="51"/>
  <c r="D100" i="51"/>
  <c r="C14" i="47"/>
  <c r="D47" i="47"/>
  <c r="I111" i="51"/>
  <c r="I109" i="51"/>
  <c r="I74" i="51"/>
  <c r="I105" i="51"/>
  <c r="I126" i="51"/>
  <c r="I110" i="51"/>
  <c r="I94" i="51"/>
  <c r="I37" i="51"/>
  <c r="I89" i="51"/>
  <c r="I73" i="51"/>
  <c r="I57" i="51"/>
  <c r="I41" i="51"/>
  <c r="I30" i="51"/>
  <c r="I14" i="51"/>
  <c r="I21" i="51"/>
  <c r="I9" i="51"/>
  <c r="I17" i="51"/>
  <c r="I25" i="51"/>
  <c r="I10" i="51"/>
  <c r="I18" i="51"/>
  <c r="I26" i="51"/>
  <c r="I34" i="51"/>
  <c r="I31" i="51"/>
  <c r="I45" i="51"/>
  <c r="I53" i="51"/>
  <c r="I61" i="51"/>
  <c r="I69" i="51"/>
  <c r="I77" i="51"/>
  <c r="I85" i="51"/>
  <c r="I40" i="51"/>
  <c r="I72" i="51"/>
  <c r="I52" i="51"/>
  <c r="I84" i="51"/>
  <c r="I98" i="51"/>
  <c r="I106" i="51"/>
  <c r="I114" i="51"/>
  <c r="I122" i="51"/>
  <c r="I130" i="51"/>
  <c r="I88" i="51"/>
  <c r="I121" i="51"/>
  <c r="I54" i="51"/>
  <c r="I95" i="51"/>
  <c r="I93" i="51"/>
  <c r="I125" i="51"/>
  <c r="I115" i="51"/>
  <c r="I90" i="51"/>
  <c r="I103" i="51"/>
  <c r="I7" i="51"/>
  <c r="I15" i="51"/>
  <c r="I23" i="51"/>
  <c r="I8" i="51"/>
  <c r="I16" i="51"/>
  <c r="I24" i="51"/>
  <c r="I32" i="51"/>
  <c r="I35" i="51"/>
  <c r="I43" i="51"/>
  <c r="I51" i="51"/>
  <c r="I59" i="51"/>
  <c r="I67" i="51"/>
  <c r="I75" i="51"/>
  <c r="I83" i="51"/>
  <c r="I91" i="51"/>
  <c r="I64" i="51"/>
  <c r="I44" i="51"/>
  <c r="I76" i="51"/>
  <c r="I96" i="51"/>
  <c r="I104" i="51"/>
  <c r="I112" i="51"/>
  <c r="I120" i="51"/>
  <c r="I128" i="51"/>
  <c r="I78" i="51"/>
  <c r="I113" i="51"/>
  <c r="I38" i="51"/>
  <c r="I86" i="51"/>
  <c r="I82" i="51"/>
  <c r="I117" i="51"/>
  <c r="I80" i="51"/>
  <c r="I127" i="51"/>
  <c r="I123" i="51"/>
  <c r="I107" i="51"/>
  <c r="I62" i="51"/>
  <c r="I66" i="51"/>
  <c r="I33" i="51"/>
  <c r="I58" i="51"/>
  <c r="I118" i="51"/>
  <c r="I102" i="51"/>
  <c r="I68" i="51"/>
  <c r="I56" i="51"/>
  <c r="I81" i="51"/>
  <c r="I65" i="51"/>
  <c r="I49" i="51"/>
  <c r="I27" i="51"/>
  <c r="I22" i="51"/>
  <c r="I6" i="51"/>
  <c r="I13" i="51"/>
  <c r="I99" i="51"/>
  <c r="I3" i="51"/>
  <c r="I50" i="51"/>
  <c r="I129" i="51"/>
  <c r="I42" i="51"/>
  <c r="I116" i="51"/>
  <c r="I100" i="51"/>
  <c r="I60" i="51"/>
  <c r="I48" i="51"/>
  <c r="I79" i="51"/>
  <c r="I63" i="51"/>
  <c r="I47" i="51"/>
  <c r="I36" i="51"/>
  <c r="I20" i="51"/>
  <c r="I4" i="51"/>
  <c r="I11" i="51"/>
  <c r="F9" i="51"/>
  <c r="F17" i="51"/>
  <c r="F25" i="51"/>
  <c r="F20" i="51"/>
  <c r="F16" i="51"/>
  <c r="F18" i="51"/>
  <c r="F44" i="51"/>
  <c r="F60" i="51"/>
  <c r="F22" i="51"/>
  <c r="F28" i="51"/>
  <c r="F48" i="51"/>
  <c r="F64" i="51"/>
  <c r="F80" i="51"/>
  <c r="F53" i="51"/>
  <c r="F74" i="51"/>
  <c r="F93" i="51"/>
  <c r="F109" i="51"/>
  <c r="F125" i="51"/>
  <c r="F65" i="51"/>
  <c r="F85" i="51"/>
  <c r="F14" i="51"/>
  <c r="F61" i="51"/>
  <c r="F90" i="51"/>
  <c r="F105" i="51"/>
  <c r="F121" i="51"/>
  <c r="F58" i="51"/>
  <c r="F111" i="51"/>
  <c r="F81" i="51"/>
  <c r="F123" i="51"/>
  <c r="F95" i="51"/>
  <c r="F57" i="51"/>
  <c r="F115" i="51"/>
  <c r="F7" i="51"/>
  <c r="F15" i="51"/>
  <c r="F23" i="51"/>
  <c r="F12" i="51"/>
  <c r="F8" i="51"/>
  <c r="F35" i="51"/>
  <c r="F43" i="51"/>
  <c r="F59" i="51"/>
  <c r="F6" i="51"/>
  <c r="F26" i="51"/>
  <c r="F47" i="51"/>
  <c r="F63" i="51"/>
  <c r="F79" i="51"/>
  <c r="F38" i="51"/>
  <c r="F70" i="51"/>
  <c r="F89" i="51"/>
  <c r="F108" i="51"/>
  <c r="F124" i="51"/>
  <c r="F50" i="51"/>
  <c r="F82" i="51"/>
  <c r="F99" i="51"/>
  <c r="E9" i="51"/>
  <c r="E17" i="51"/>
  <c r="E25" i="51"/>
  <c r="E10" i="51"/>
  <c r="E18" i="51"/>
  <c r="E26" i="51"/>
  <c r="E34" i="51"/>
  <c r="E33" i="51"/>
  <c r="E45" i="51"/>
  <c r="E53" i="51"/>
  <c r="E61" i="51"/>
  <c r="E69" i="51"/>
  <c r="E77" i="51"/>
  <c r="E85" i="51"/>
  <c r="E31" i="51"/>
  <c r="E58" i="51"/>
  <c r="E54" i="51"/>
  <c r="E86" i="51"/>
  <c r="E100" i="51"/>
  <c r="E108" i="51"/>
  <c r="E116" i="51"/>
  <c r="H88" i="51"/>
  <c r="H122" i="51"/>
  <c r="H97" i="51"/>
  <c r="H125" i="51"/>
  <c r="H3" i="51"/>
  <c r="H113" i="51"/>
  <c r="H124" i="51"/>
  <c r="H108" i="51"/>
  <c r="H92" i="51"/>
  <c r="H65" i="51"/>
  <c r="H102" i="51"/>
  <c r="H89" i="51"/>
  <c r="H68" i="51"/>
  <c r="H127" i="51"/>
  <c r="H111" i="51"/>
  <c r="H95" i="51"/>
  <c r="H73" i="51"/>
  <c r="H41" i="51"/>
  <c r="H83" i="51"/>
  <c r="H67" i="51"/>
  <c r="H51" i="51"/>
  <c r="H13" i="51"/>
  <c r="H71" i="51"/>
  <c r="H55" i="51"/>
  <c r="H39" i="51"/>
  <c r="H27" i="51"/>
  <c r="H30" i="51"/>
  <c r="H34" i="51"/>
  <c r="H7" i="51"/>
  <c r="H22" i="51"/>
  <c r="H14" i="51"/>
  <c r="D112" i="51"/>
  <c r="D3" i="51"/>
  <c r="D79" i="51"/>
  <c r="D104" i="51"/>
  <c r="D38" i="51"/>
  <c r="D107" i="51"/>
  <c r="D126" i="51"/>
  <c r="D110" i="51"/>
  <c r="D94" i="51"/>
  <c r="D81" i="51"/>
  <c r="D43" i="51"/>
  <c r="D96" i="51"/>
  <c r="D78" i="51"/>
  <c r="D46" i="51"/>
  <c r="D122" i="51"/>
  <c r="D106" i="51"/>
  <c r="D90" i="51"/>
  <c r="D67" i="51"/>
  <c r="D37" i="51"/>
  <c r="D84" i="51"/>
  <c r="D68" i="51"/>
  <c r="D52" i="51"/>
  <c r="D7" i="51"/>
  <c r="D65" i="51"/>
  <c r="D49" i="51"/>
  <c r="D30" i="51"/>
  <c r="D31" i="51"/>
  <c r="D36" i="51"/>
  <c r="D9" i="51"/>
  <c r="D22" i="51"/>
  <c r="D14" i="51"/>
  <c r="C8" i="47"/>
  <c r="C130" i="47"/>
  <c r="C123" i="47"/>
  <c r="C118" i="47"/>
  <c r="C99" i="47"/>
  <c r="C39" i="47"/>
  <c r="C82" i="47"/>
  <c r="C50" i="47"/>
  <c r="C30" i="47"/>
  <c r="D95" i="47"/>
  <c r="D127" i="47"/>
  <c r="D104" i="47"/>
  <c r="D37" i="47"/>
  <c r="C122" i="47"/>
  <c r="C108" i="47"/>
  <c r="C65" i="47"/>
  <c r="C91" i="47"/>
  <c r="C41" i="47"/>
  <c r="C74" i="47"/>
  <c r="C42" i="47"/>
  <c r="C22" i="47"/>
  <c r="D46" i="47"/>
  <c r="D101" i="47"/>
  <c r="D88" i="47"/>
  <c r="D44" i="47"/>
  <c r="C86" i="47"/>
  <c r="C73" i="47"/>
  <c r="C107" i="47"/>
  <c r="C77" i="47"/>
  <c r="C51" i="47"/>
  <c r="C58" i="47"/>
  <c r="C5" i="47"/>
  <c r="C6" i="47"/>
  <c r="D119" i="47"/>
  <c r="D38" i="47"/>
  <c r="D11" i="47"/>
  <c r="C128" i="47"/>
  <c r="C120" i="47"/>
  <c r="C98" i="47"/>
  <c r="C129" i="47"/>
  <c r="C121" i="47"/>
  <c r="C104" i="47"/>
  <c r="C88" i="47"/>
  <c r="C63" i="47"/>
  <c r="C47" i="47"/>
  <c r="C23" i="47"/>
  <c r="C113" i="47"/>
  <c r="C105" i="47"/>
  <c r="C97" i="47"/>
  <c r="C89" i="47"/>
  <c r="C69" i="47"/>
  <c r="C71" i="47"/>
  <c r="C7" i="47"/>
  <c r="C35" i="47"/>
  <c r="C75" i="47"/>
  <c r="C43" i="47"/>
  <c r="C80" i="47"/>
  <c r="C72" i="47"/>
  <c r="C64" i="47"/>
  <c r="C56" i="47"/>
  <c r="C48" i="47"/>
  <c r="C40" i="47"/>
  <c r="C21" i="47"/>
  <c r="C36" i="47"/>
  <c r="C28" i="47"/>
  <c r="C20" i="47"/>
  <c r="C12" i="47"/>
  <c r="C4" i="47"/>
  <c r="D49" i="47"/>
  <c r="D118" i="47"/>
  <c r="D16" i="47"/>
  <c r="D103" i="47"/>
  <c r="D121" i="47"/>
  <c r="D89" i="47"/>
  <c r="D71" i="47"/>
  <c r="D5" i="47"/>
  <c r="D98" i="47"/>
  <c r="D79" i="47"/>
  <c r="D40" i="47"/>
  <c r="D58" i="47"/>
  <c r="D17" i="47"/>
  <c r="D31" i="47"/>
  <c r="C126" i="47"/>
  <c r="C110" i="47"/>
  <c r="C94" i="47"/>
  <c r="C127" i="47"/>
  <c r="C116" i="47"/>
  <c r="C100" i="47"/>
  <c r="C84" i="47"/>
  <c r="C45" i="47"/>
  <c r="C33" i="47"/>
  <c r="C119" i="47"/>
  <c r="C111" i="47"/>
  <c r="C103" i="47"/>
  <c r="C95" i="47"/>
  <c r="C87" i="47"/>
  <c r="C53" i="47"/>
  <c r="C61" i="47"/>
  <c r="C57" i="47"/>
  <c r="C25" i="47"/>
  <c r="C67" i="47"/>
  <c r="C27" i="47"/>
  <c r="C78" i="47"/>
  <c r="C70" i="47"/>
  <c r="C62" i="47"/>
  <c r="C54" i="47"/>
  <c r="C46" i="47"/>
  <c r="C38" i="47"/>
  <c r="C13" i="47"/>
  <c r="C34" i="47"/>
  <c r="C26" i="47"/>
  <c r="C18" i="47"/>
  <c r="C10" i="47"/>
  <c r="D114" i="47"/>
  <c r="D117" i="47"/>
  <c r="D130" i="47"/>
  <c r="D91" i="47"/>
  <c r="D116" i="47"/>
  <c r="D85" i="47"/>
  <c r="D64" i="47"/>
  <c r="D112" i="47"/>
  <c r="D96" i="47"/>
  <c r="D78" i="47"/>
  <c r="D35" i="47"/>
  <c r="D51" i="47"/>
  <c r="D13" i="47"/>
  <c r="D22" i="47"/>
  <c r="C81" i="47"/>
  <c r="C124" i="47"/>
  <c r="C106" i="47"/>
  <c r="C90" i="47"/>
  <c r="C125" i="47"/>
  <c r="C112" i="47"/>
  <c r="C96" i="47"/>
  <c r="C79" i="47"/>
  <c r="C19" i="47"/>
  <c r="C114" i="47"/>
  <c r="C117" i="47"/>
  <c r="C109" i="47"/>
  <c r="C101" i="47"/>
  <c r="C93" i="47"/>
  <c r="C85" i="47"/>
  <c r="C31" i="47"/>
  <c r="C55" i="47"/>
  <c r="C49" i="47"/>
  <c r="C15" i="47"/>
  <c r="C59" i="47"/>
  <c r="C17" i="47"/>
  <c r="C76" i="47"/>
  <c r="C68" i="47"/>
  <c r="C60" i="47"/>
  <c r="C52" i="47"/>
  <c r="C44" i="47"/>
  <c r="C37" i="47"/>
  <c r="C9" i="47"/>
  <c r="C32" i="47"/>
  <c r="C24" i="47"/>
  <c r="C16" i="47"/>
  <c r="D99" i="47"/>
  <c r="D65" i="47"/>
  <c r="D70" i="47"/>
  <c r="D120" i="47"/>
  <c r="D129" i="47"/>
  <c r="D105" i="47"/>
  <c r="D48" i="47"/>
  <c r="D39" i="47"/>
  <c r="D106" i="47"/>
  <c r="D90" i="47"/>
  <c r="D63" i="47"/>
  <c r="D18" i="47"/>
  <c r="D42" i="47"/>
  <c r="D53" i="47"/>
  <c r="D8" i="47"/>
  <c r="J130" i="47"/>
  <c r="J53" i="47"/>
  <c r="J14" i="47"/>
  <c r="J66" i="47"/>
  <c r="J76" i="47"/>
  <c r="J55" i="47"/>
  <c r="J122" i="47"/>
  <c r="J77" i="47"/>
  <c r="J99" i="47"/>
  <c r="J4" i="47"/>
  <c r="J17" i="47"/>
  <c r="J115" i="47"/>
  <c r="J112" i="47"/>
  <c r="J110" i="47"/>
  <c r="J48" i="47"/>
  <c r="J91" i="47"/>
  <c r="J44" i="47"/>
  <c r="J15" i="47"/>
  <c r="J127" i="47"/>
  <c r="J73" i="47"/>
  <c r="J72" i="47"/>
  <c r="J94" i="47"/>
  <c r="J26" i="47"/>
  <c r="J83" i="47"/>
  <c r="J20" i="47"/>
  <c r="J125" i="47"/>
  <c r="J96" i="47"/>
  <c r="J57" i="47"/>
  <c r="J114" i="47"/>
  <c r="J63" i="47"/>
  <c r="J119" i="47"/>
  <c r="J40" i="47"/>
  <c r="J108" i="47"/>
  <c r="J65" i="47"/>
  <c r="J128" i="47"/>
  <c r="J120" i="47"/>
  <c r="J106" i="47"/>
  <c r="J90" i="47"/>
  <c r="J41" i="47"/>
  <c r="J74" i="47"/>
  <c r="J47" i="47"/>
  <c r="J19" i="47"/>
  <c r="J105" i="47"/>
  <c r="J97" i="47"/>
  <c r="J89" i="47"/>
  <c r="J80" i="47"/>
  <c r="J50" i="47"/>
  <c r="J59" i="47"/>
  <c r="J43" i="47"/>
  <c r="J70" i="47"/>
  <c r="J38" i="47"/>
  <c r="J32" i="47"/>
  <c r="J9" i="47"/>
  <c r="J121" i="47"/>
  <c r="J88" i="47"/>
  <c r="J18" i="47"/>
  <c r="J82" i="47"/>
  <c r="J56" i="47"/>
  <c r="J118" i="47"/>
  <c r="J123" i="47"/>
  <c r="J92" i="47"/>
  <c r="J42" i="47"/>
  <c r="J126" i="47"/>
  <c r="J117" i="47"/>
  <c r="J102" i="47"/>
  <c r="J86" i="47"/>
  <c r="J28" i="47"/>
  <c r="J67" i="47"/>
  <c r="J36" i="47"/>
  <c r="J111" i="47"/>
  <c r="J103" i="47"/>
  <c r="J95" i="47"/>
  <c r="J87" i="47"/>
  <c r="J79" i="47"/>
  <c r="J49" i="47"/>
  <c r="J52" i="47"/>
  <c r="J35" i="47"/>
  <c r="J69" i="47"/>
  <c r="J37" i="47"/>
  <c r="J31" i="47"/>
  <c r="J7" i="47"/>
  <c r="J129" i="47"/>
  <c r="J104" i="47"/>
  <c r="J84" i="47"/>
  <c r="J3" i="47"/>
  <c r="J81" i="47"/>
  <c r="J39" i="47"/>
  <c r="J68" i="47"/>
  <c r="J113" i="47"/>
  <c r="J75" i="47"/>
  <c r="J21" i="47"/>
  <c r="J124" i="47"/>
  <c r="J116" i="47"/>
  <c r="J98" i="47"/>
  <c r="J60" i="47"/>
  <c r="J78" i="47"/>
  <c r="J64" i="47"/>
  <c r="J29" i="47"/>
  <c r="J109" i="47"/>
  <c r="J101" i="47"/>
  <c r="J93" i="47"/>
  <c r="J85" i="47"/>
  <c r="J71" i="47"/>
  <c r="J33" i="47"/>
  <c r="J51" i="47"/>
  <c r="J25" i="47"/>
  <c r="J54" i="47"/>
  <c r="J22" i="47"/>
  <c r="J16" i="47"/>
  <c r="J8" i="47"/>
  <c r="J62" i="47"/>
  <c r="J46" i="47"/>
  <c r="J34" i="47"/>
  <c r="J12" i="47"/>
  <c r="J24" i="47"/>
  <c r="J13" i="47"/>
  <c r="J5" i="47"/>
  <c r="J30" i="47"/>
  <c r="J6" i="47"/>
  <c r="J61" i="47"/>
  <c r="J45" i="47"/>
  <c r="J27" i="47"/>
  <c r="J10" i="47"/>
  <c r="J23" i="47"/>
  <c r="D124" i="47"/>
  <c r="D83" i="47"/>
  <c r="D75" i="47"/>
  <c r="D3" i="47"/>
  <c r="D80" i="47"/>
  <c r="D33" i="47"/>
  <c r="D122" i="47"/>
  <c r="D107" i="47"/>
  <c r="D67" i="47"/>
  <c r="D123" i="47"/>
  <c r="D109" i="47"/>
  <c r="D93" i="47"/>
  <c r="D62" i="47"/>
  <c r="D74" i="47"/>
  <c r="D54" i="47"/>
  <c r="D7" i="47"/>
  <c r="D108" i="47"/>
  <c r="D100" i="47"/>
  <c r="D92" i="47"/>
  <c r="D84" i="47"/>
  <c r="D66" i="47"/>
  <c r="D41" i="47"/>
  <c r="D25" i="47"/>
  <c r="D59" i="47"/>
  <c r="D43" i="47"/>
  <c r="D27" i="47"/>
  <c r="D60" i="47"/>
  <c r="D19" i="47"/>
  <c r="D10" i="47"/>
  <c r="C3" i="47"/>
  <c r="D128" i="47"/>
  <c r="D87" i="47"/>
  <c r="D113" i="47"/>
  <c r="D26" i="47"/>
  <c r="D81" i="47"/>
  <c r="D36" i="47"/>
  <c r="D126" i="47"/>
  <c r="D111" i="47"/>
  <c r="D82" i="47"/>
  <c r="D125" i="47"/>
  <c r="D115" i="47"/>
  <c r="D97" i="47"/>
  <c r="D72" i="47"/>
  <c r="D76" i="47"/>
  <c r="D55" i="47"/>
  <c r="D21" i="47"/>
  <c r="D110" i="47"/>
  <c r="D102" i="47"/>
  <c r="D94" i="47"/>
  <c r="D86" i="47"/>
  <c r="D73" i="47"/>
  <c r="D56" i="47"/>
  <c r="D28" i="47"/>
  <c r="D9" i="47"/>
  <c r="D50" i="47"/>
  <c r="D32" i="47"/>
  <c r="D69" i="47"/>
  <c r="D34" i="47"/>
  <c r="D15" i="47"/>
  <c r="D20" i="47"/>
  <c r="D68" i="47"/>
  <c r="D52" i="47"/>
  <c r="D29" i="47"/>
  <c r="D30" i="47"/>
  <c r="D14" i="47"/>
  <c r="D6" i="47"/>
  <c r="D61" i="47"/>
  <c r="D45" i="47"/>
  <c r="D24" i="47"/>
  <c r="D23" i="47"/>
  <c r="D12" i="47"/>
  <c r="J116" i="49"/>
  <c r="J100" i="49"/>
  <c r="J10" i="49"/>
  <c r="J58" i="49"/>
  <c r="J50" i="49"/>
  <c r="J78" i="49"/>
  <c r="J70" i="49"/>
  <c r="J54" i="49"/>
  <c r="J126" i="49"/>
  <c r="J94" i="49"/>
  <c r="J3" i="49"/>
  <c r="J90" i="49"/>
  <c r="J74" i="49"/>
  <c r="J122" i="49"/>
  <c r="J106" i="49"/>
  <c r="J82" i="49"/>
  <c r="J30" i="49"/>
  <c r="J118" i="49"/>
  <c r="J86" i="49"/>
  <c r="J38" i="49"/>
  <c r="J14" i="49"/>
  <c r="J6" i="49"/>
  <c r="J102" i="49"/>
  <c r="J124" i="49"/>
  <c r="J108" i="49"/>
  <c r="J34" i="49"/>
  <c r="J26" i="49"/>
  <c r="J42" i="49"/>
  <c r="J18" i="49"/>
  <c r="J66" i="49"/>
  <c r="J62" i="49"/>
  <c r="J46" i="49"/>
  <c r="J110" i="49"/>
  <c r="J130" i="49"/>
  <c r="J114" i="49"/>
  <c r="J98" i="49"/>
  <c r="J22" i="49"/>
  <c r="J95" i="49"/>
  <c r="J36" i="49"/>
  <c r="J33" i="49"/>
  <c r="J65" i="49"/>
  <c r="J73" i="49"/>
  <c r="J81" i="49"/>
  <c r="J97" i="49"/>
  <c r="J113" i="49"/>
  <c r="J129" i="49"/>
  <c r="J24" i="49"/>
  <c r="J88" i="49"/>
  <c r="J12" i="49"/>
  <c r="J76" i="49"/>
  <c r="J15" i="49"/>
  <c r="J35" i="49"/>
  <c r="J59" i="49"/>
  <c r="J75" i="49"/>
  <c r="J91" i="49"/>
  <c r="J107" i="49"/>
  <c r="J123" i="49"/>
  <c r="J32" i="49"/>
  <c r="J96" i="49"/>
  <c r="J84" i="49"/>
  <c r="J31" i="49"/>
  <c r="J103" i="49"/>
  <c r="J13" i="49"/>
  <c r="J21" i="49"/>
  <c r="J37" i="49"/>
  <c r="J69" i="49"/>
  <c r="J85" i="49"/>
  <c r="J101" i="49"/>
  <c r="J117" i="49"/>
  <c r="J40" i="49"/>
  <c r="J104" i="49"/>
  <c r="J60" i="49"/>
  <c r="J23" i="49"/>
  <c r="J9" i="49"/>
  <c r="J25" i="49"/>
  <c r="J49" i="49"/>
  <c r="J87" i="49"/>
  <c r="J112" i="49"/>
  <c r="J11" i="49"/>
  <c r="J55" i="49"/>
  <c r="J77" i="49"/>
  <c r="J47" i="49"/>
  <c r="J71" i="49"/>
  <c r="J127" i="49"/>
  <c r="J48" i="49"/>
  <c r="J41" i="49"/>
  <c r="J57" i="49"/>
  <c r="J89" i="49"/>
  <c r="J105" i="49"/>
  <c r="J121" i="49"/>
  <c r="J56" i="49"/>
  <c r="J120" i="49"/>
  <c r="J44" i="49"/>
  <c r="J4" i="49"/>
  <c r="J68" i="49"/>
  <c r="J27" i="49"/>
  <c r="J43" i="49"/>
  <c r="J51" i="49"/>
  <c r="J67" i="49"/>
  <c r="J83" i="49"/>
  <c r="J99" i="49"/>
  <c r="J115" i="49"/>
  <c r="J64" i="49"/>
  <c r="J128" i="49"/>
  <c r="J20" i="49"/>
  <c r="J52" i="49"/>
  <c r="J119" i="49"/>
  <c r="J80" i="49"/>
  <c r="J29" i="49"/>
  <c r="J45" i="49"/>
  <c r="J61" i="49"/>
  <c r="J93" i="49"/>
  <c r="J109" i="49"/>
  <c r="J125" i="49"/>
  <c r="J8" i="49"/>
  <c r="J72" i="49"/>
  <c r="J28" i="49"/>
  <c r="J92" i="49"/>
  <c r="J17" i="49"/>
  <c r="J63" i="49"/>
  <c r="J16" i="49"/>
  <c r="J7" i="49"/>
  <c r="J111" i="49"/>
  <c r="J79" i="49"/>
  <c r="J39" i="49"/>
  <c r="J53" i="49"/>
  <c r="J19" i="49"/>
  <c r="J5" i="49"/>
  <c r="F74" i="49"/>
  <c r="F130" i="49"/>
  <c r="F114" i="49"/>
  <c r="F98" i="49"/>
  <c r="F30" i="49"/>
  <c r="F126" i="49"/>
  <c r="F94" i="49"/>
  <c r="F3" i="49"/>
  <c r="F124" i="49"/>
  <c r="F108" i="49"/>
  <c r="F34" i="49"/>
  <c r="F10" i="49"/>
  <c r="F42" i="49"/>
  <c r="F66" i="49"/>
  <c r="F78" i="49"/>
  <c r="F46" i="49"/>
  <c r="F118" i="49"/>
  <c r="F86" i="49"/>
  <c r="F54" i="49"/>
  <c r="F90" i="49"/>
  <c r="F122" i="49"/>
  <c r="F106" i="49"/>
  <c r="F82" i="49"/>
  <c r="F38" i="49"/>
  <c r="F22" i="49"/>
  <c r="F14" i="49"/>
  <c r="F6" i="49"/>
  <c r="F110" i="49"/>
  <c r="F116" i="49"/>
  <c r="F100" i="49"/>
  <c r="F26" i="49"/>
  <c r="F58" i="49"/>
  <c r="F18" i="49"/>
  <c r="F50" i="49"/>
  <c r="F70" i="49"/>
  <c r="F62" i="49"/>
  <c r="F102" i="49"/>
  <c r="F23" i="49"/>
  <c r="F71" i="49"/>
  <c r="F17" i="49"/>
  <c r="F41" i="49"/>
  <c r="F49" i="49"/>
  <c r="F87" i="49"/>
  <c r="F16" i="49"/>
  <c r="F112" i="49"/>
  <c r="F19" i="49"/>
  <c r="F51" i="49"/>
  <c r="F21" i="49"/>
  <c r="F29" i="49"/>
  <c r="F45" i="49"/>
  <c r="F53" i="49"/>
  <c r="F72" i="49"/>
  <c r="F47" i="49"/>
  <c r="F127" i="49"/>
  <c r="F48" i="49"/>
  <c r="F57" i="49"/>
  <c r="F89" i="49"/>
  <c r="F105" i="49"/>
  <c r="F121" i="49"/>
  <c r="F56" i="49"/>
  <c r="F120" i="49"/>
  <c r="F12" i="49"/>
  <c r="F44" i="49"/>
  <c r="F4" i="49"/>
  <c r="F68" i="49"/>
  <c r="F27" i="49"/>
  <c r="F43" i="49"/>
  <c r="F67" i="49"/>
  <c r="F83" i="49"/>
  <c r="F99" i="49"/>
  <c r="F115" i="49"/>
  <c r="F64" i="49"/>
  <c r="F128" i="49"/>
  <c r="F20" i="49"/>
  <c r="F52" i="49"/>
  <c r="F119" i="49"/>
  <c r="F80" i="49"/>
  <c r="F5" i="49"/>
  <c r="F61" i="49"/>
  <c r="F93" i="49"/>
  <c r="F109" i="49"/>
  <c r="F125" i="49"/>
  <c r="F8" i="49"/>
  <c r="F28" i="49"/>
  <c r="F92" i="49"/>
  <c r="F33" i="49"/>
  <c r="F76" i="49"/>
  <c r="F39" i="49"/>
  <c r="F63" i="49"/>
  <c r="F111" i="49"/>
  <c r="F11" i="49"/>
  <c r="F75" i="49"/>
  <c r="F7" i="49"/>
  <c r="F55" i="49"/>
  <c r="F79" i="49"/>
  <c r="F13" i="49"/>
  <c r="F37" i="49"/>
  <c r="F77" i="49"/>
  <c r="F95" i="49"/>
  <c r="F36" i="49"/>
  <c r="F9" i="49"/>
  <c r="F25" i="49"/>
  <c r="F65" i="49"/>
  <c r="F73" i="49"/>
  <c r="F81" i="49"/>
  <c r="F97" i="49"/>
  <c r="F113" i="49"/>
  <c r="F129" i="49"/>
  <c r="F24" i="49"/>
  <c r="F15" i="49"/>
  <c r="F96" i="49"/>
  <c r="F101" i="49"/>
  <c r="F40" i="49"/>
  <c r="F60" i="49"/>
  <c r="F88" i="49"/>
  <c r="F35" i="49"/>
  <c r="F91" i="49"/>
  <c r="F32" i="49"/>
  <c r="F103" i="49"/>
  <c r="F117" i="49"/>
  <c r="F59" i="49"/>
  <c r="F123" i="49"/>
  <c r="F107" i="49"/>
  <c r="F84" i="49"/>
  <c r="F69" i="49"/>
  <c r="F31" i="49"/>
  <c r="F85" i="49"/>
  <c r="F104" i="49"/>
  <c r="I124" i="49"/>
  <c r="I108" i="49"/>
  <c r="I90" i="49"/>
  <c r="I26" i="49"/>
  <c r="I122" i="49"/>
  <c r="I106" i="49"/>
  <c r="I82" i="49"/>
  <c r="I18" i="49"/>
  <c r="I66" i="49"/>
  <c r="I126" i="49"/>
  <c r="I118" i="49"/>
  <c r="I110" i="49"/>
  <c r="I102" i="49"/>
  <c r="I94" i="49"/>
  <c r="I86" i="49"/>
  <c r="I14" i="49"/>
  <c r="I46" i="49"/>
  <c r="I62" i="49"/>
  <c r="I3" i="49"/>
  <c r="I38" i="49"/>
  <c r="I30" i="49"/>
  <c r="I116" i="49"/>
  <c r="I100" i="49"/>
  <c r="I34" i="49"/>
  <c r="I10" i="49"/>
  <c r="I130" i="49"/>
  <c r="I114" i="49"/>
  <c r="I98" i="49"/>
  <c r="I58" i="49"/>
  <c r="I42" i="49"/>
  <c r="I50" i="49"/>
  <c r="I78" i="49"/>
  <c r="I70" i="49"/>
  <c r="I54" i="49"/>
  <c r="I22" i="49"/>
  <c r="I6" i="49"/>
  <c r="I74" i="49"/>
  <c r="I23" i="49"/>
  <c r="I71" i="49"/>
  <c r="I127" i="49"/>
  <c r="I49" i="49"/>
  <c r="I57" i="49"/>
  <c r="I73" i="49"/>
  <c r="I89" i="49"/>
  <c r="I105" i="49"/>
  <c r="I121" i="49"/>
  <c r="I24" i="49"/>
  <c r="I120" i="49"/>
  <c r="I12" i="49"/>
  <c r="I4" i="49"/>
  <c r="I68" i="49"/>
  <c r="I51" i="49"/>
  <c r="I67" i="49"/>
  <c r="I83" i="49"/>
  <c r="I99" i="49"/>
  <c r="I115" i="49"/>
  <c r="I64" i="49"/>
  <c r="I128" i="49"/>
  <c r="I20" i="49"/>
  <c r="I119" i="49"/>
  <c r="I80" i="49"/>
  <c r="I61" i="49"/>
  <c r="I93" i="49"/>
  <c r="I109" i="49"/>
  <c r="I125" i="49"/>
  <c r="I92" i="49"/>
  <c r="I47" i="49"/>
  <c r="I36" i="49"/>
  <c r="I17" i="49"/>
  <c r="I33" i="49"/>
  <c r="I15" i="49"/>
  <c r="I63" i="49"/>
  <c r="I111" i="49"/>
  <c r="I27" i="49"/>
  <c r="I43" i="49"/>
  <c r="I32" i="49"/>
  <c r="I79" i="49"/>
  <c r="I37" i="49"/>
  <c r="I53" i="49"/>
  <c r="I40" i="49"/>
  <c r="I72" i="49"/>
  <c r="I95" i="49"/>
  <c r="I48" i="49"/>
  <c r="I65" i="49"/>
  <c r="I81" i="49"/>
  <c r="I97" i="49"/>
  <c r="I113" i="49"/>
  <c r="I129" i="49"/>
  <c r="I56" i="49"/>
  <c r="I88" i="49"/>
  <c r="I39" i="49"/>
  <c r="I11" i="49"/>
  <c r="I59" i="49"/>
  <c r="I75" i="49"/>
  <c r="I91" i="49"/>
  <c r="I107" i="49"/>
  <c r="I123" i="49"/>
  <c r="I96" i="49"/>
  <c r="I52" i="49"/>
  <c r="I84" i="49"/>
  <c r="I7" i="49"/>
  <c r="I55" i="49"/>
  <c r="I103" i="49"/>
  <c r="I5" i="49"/>
  <c r="I69" i="49"/>
  <c r="I85" i="49"/>
  <c r="I101" i="49"/>
  <c r="I117" i="49"/>
  <c r="I8" i="49"/>
  <c r="I104" i="49"/>
  <c r="I60" i="49"/>
  <c r="I9" i="49"/>
  <c r="I25" i="49"/>
  <c r="I41" i="49"/>
  <c r="I44" i="49"/>
  <c r="I19" i="49"/>
  <c r="I35" i="49"/>
  <c r="I21" i="49"/>
  <c r="I77" i="49"/>
  <c r="I28" i="49"/>
  <c r="I112" i="49"/>
  <c r="I45" i="49"/>
  <c r="I76" i="49"/>
  <c r="I87" i="49"/>
  <c r="I31" i="49"/>
  <c r="I13" i="49"/>
  <c r="I29" i="49"/>
  <c r="I16" i="49"/>
  <c r="E34" i="49"/>
  <c r="E42" i="49"/>
  <c r="E62" i="49"/>
  <c r="E46" i="49"/>
  <c r="E116" i="49"/>
  <c r="E100" i="49"/>
  <c r="E10" i="49"/>
  <c r="E130" i="49"/>
  <c r="E114" i="49"/>
  <c r="E98" i="49"/>
  <c r="E58" i="49"/>
  <c r="E78" i="49"/>
  <c r="E70" i="49"/>
  <c r="E38" i="49"/>
  <c r="E22" i="49"/>
  <c r="E6" i="49"/>
  <c r="E124" i="49"/>
  <c r="E118" i="49"/>
  <c r="E30" i="49"/>
  <c r="E14" i="49"/>
  <c r="E74" i="49"/>
  <c r="E3" i="49"/>
  <c r="E108" i="49"/>
  <c r="E90" i="49"/>
  <c r="E26" i="49"/>
  <c r="E122" i="49"/>
  <c r="E106" i="49"/>
  <c r="E82" i="49"/>
  <c r="E18" i="49"/>
  <c r="E66" i="49"/>
  <c r="E50" i="49"/>
  <c r="E126" i="49"/>
  <c r="E110" i="49"/>
  <c r="E102" i="49"/>
  <c r="E94" i="49"/>
  <c r="E86" i="49"/>
  <c r="E54" i="49"/>
  <c r="E47" i="49"/>
  <c r="E36" i="49"/>
  <c r="E9" i="49"/>
  <c r="E25" i="49"/>
  <c r="E33" i="49"/>
  <c r="E63" i="49"/>
  <c r="E111" i="49"/>
  <c r="E11" i="49"/>
  <c r="E27" i="49"/>
  <c r="E43" i="49"/>
  <c r="E32" i="49"/>
  <c r="E55" i="49"/>
  <c r="E79" i="49"/>
  <c r="E5" i="49"/>
  <c r="E37" i="49"/>
  <c r="E40" i="49"/>
  <c r="E72" i="49"/>
  <c r="E95" i="49"/>
  <c r="E65" i="49"/>
  <c r="E81" i="49"/>
  <c r="E97" i="49"/>
  <c r="E113" i="49"/>
  <c r="E129" i="49"/>
  <c r="E88" i="49"/>
  <c r="E39" i="49"/>
  <c r="E51" i="49"/>
  <c r="E59" i="49"/>
  <c r="E75" i="49"/>
  <c r="E91" i="49"/>
  <c r="E107" i="49"/>
  <c r="E123" i="49"/>
  <c r="E96" i="49"/>
  <c r="E84" i="49"/>
  <c r="E7" i="49"/>
  <c r="E103" i="49"/>
  <c r="E69" i="49"/>
  <c r="E85" i="49"/>
  <c r="E101" i="49"/>
  <c r="E117" i="49"/>
  <c r="E8" i="49"/>
  <c r="E104" i="49"/>
  <c r="E60" i="49"/>
  <c r="E17" i="49"/>
  <c r="E41" i="49"/>
  <c r="E49" i="49"/>
  <c r="E44" i="49"/>
  <c r="E76" i="49"/>
  <c r="E15" i="49"/>
  <c r="E87" i="49"/>
  <c r="E16" i="49"/>
  <c r="E112" i="49"/>
  <c r="E19" i="49"/>
  <c r="E35" i="49"/>
  <c r="E31" i="49"/>
  <c r="E13" i="49"/>
  <c r="E21" i="49"/>
  <c r="E29" i="49"/>
  <c r="E45" i="49"/>
  <c r="E53" i="49"/>
  <c r="E28" i="49"/>
  <c r="E23" i="49"/>
  <c r="E71" i="49"/>
  <c r="E127" i="49"/>
  <c r="E48" i="49"/>
  <c r="E57" i="49"/>
  <c r="E73" i="49"/>
  <c r="E89" i="49"/>
  <c r="E105" i="49"/>
  <c r="E121" i="49"/>
  <c r="E24" i="49"/>
  <c r="E56" i="49"/>
  <c r="E12" i="49"/>
  <c r="E115" i="49"/>
  <c r="E77" i="49"/>
  <c r="E4" i="49"/>
  <c r="E68" i="49"/>
  <c r="E67" i="49"/>
  <c r="E64" i="49"/>
  <c r="E93" i="49"/>
  <c r="E20" i="49"/>
  <c r="E80" i="49"/>
  <c r="E125" i="49"/>
  <c r="E83" i="49"/>
  <c r="E128" i="49"/>
  <c r="E109" i="49"/>
  <c r="E92" i="49"/>
  <c r="E120" i="49"/>
  <c r="E99" i="49"/>
  <c r="E52" i="49"/>
  <c r="E119" i="49"/>
  <c r="E61" i="49"/>
  <c r="I93" i="50"/>
  <c r="I99" i="50"/>
  <c r="I125" i="50"/>
  <c r="I95" i="50"/>
  <c r="I103" i="50"/>
  <c r="I109" i="50"/>
  <c r="I117" i="50"/>
  <c r="I32" i="50"/>
  <c r="I41" i="50"/>
  <c r="I73" i="50"/>
  <c r="I115" i="50"/>
  <c r="I129" i="50"/>
  <c r="I57" i="50"/>
  <c r="I65" i="50"/>
  <c r="I123" i="50"/>
  <c r="I127" i="50"/>
  <c r="I16" i="50"/>
  <c r="I49" i="50"/>
  <c r="I81" i="50"/>
  <c r="I91" i="50"/>
  <c r="I107" i="50"/>
  <c r="I61" i="50"/>
  <c r="I72" i="50"/>
  <c r="I46" i="50"/>
  <c r="I44" i="50"/>
  <c r="I14" i="50"/>
  <c r="I8" i="50"/>
  <c r="I111" i="50"/>
  <c r="I86" i="50"/>
  <c r="I82" i="50"/>
  <c r="I78" i="50"/>
  <c r="I74" i="50"/>
  <c r="I68" i="50"/>
  <c r="I20" i="50"/>
  <c r="I22" i="50"/>
  <c r="I79" i="50"/>
  <c r="I63" i="50"/>
  <c r="I47" i="50"/>
  <c r="I25" i="50"/>
  <c r="I19" i="50"/>
  <c r="I17" i="50"/>
  <c r="I13" i="50"/>
  <c r="I11" i="50"/>
  <c r="I5" i="50"/>
  <c r="I105" i="50"/>
  <c r="I85" i="50"/>
  <c r="I53" i="50"/>
  <c r="I124" i="50"/>
  <c r="I120" i="50"/>
  <c r="I116" i="50"/>
  <c r="I112" i="50"/>
  <c r="I108" i="50"/>
  <c r="I104" i="50"/>
  <c r="I102" i="50"/>
  <c r="I100" i="50"/>
  <c r="I98" i="50"/>
  <c r="I96" i="50"/>
  <c r="I94" i="50"/>
  <c r="I90" i="50"/>
  <c r="I76" i="50"/>
  <c r="I54" i="50"/>
  <c r="I50" i="50"/>
  <c r="I48" i="50"/>
  <c r="I18" i="50"/>
  <c r="I130" i="50"/>
  <c r="I119" i="50"/>
  <c r="I84" i="50"/>
  <c r="I10" i="50"/>
  <c r="I83" i="50"/>
  <c r="I67" i="50"/>
  <c r="I51" i="50"/>
  <c r="I31" i="50"/>
  <c r="I23" i="50"/>
  <c r="I113" i="50"/>
  <c r="I101" i="50"/>
  <c r="I45" i="50"/>
  <c r="I122" i="50"/>
  <c r="I114" i="50"/>
  <c r="I106" i="50"/>
  <c r="I70" i="50"/>
  <c r="I66" i="50"/>
  <c r="I64" i="50"/>
  <c r="I36" i="50"/>
  <c r="I128" i="50"/>
  <c r="I52" i="50"/>
  <c r="I89" i="50"/>
  <c r="I87" i="50"/>
  <c r="I55" i="50"/>
  <c r="I37" i="50"/>
  <c r="I21" i="50"/>
  <c r="I9" i="50"/>
  <c r="I121" i="50"/>
  <c r="I97" i="50"/>
  <c r="I6" i="50"/>
  <c r="I80" i="50"/>
  <c r="I38" i="50"/>
  <c r="I28" i="50"/>
  <c r="I12" i="50"/>
  <c r="I60" i="50"/>
  <c r="I59" i="50"/>
  <c r="I35" i="50"/>
  <c r="I33" i="50"/>
  <c r="I7" i="50"/>
  <c r="I77" i="50"/>
  <c r="I126" i="50"/>
  <c r="I118" i="50"/>
  <c r="I110" i="50"/>
  <c r="I92" i="50"/>
  <c r="I42" i="50"/>
  <c r="I40" i="50"/>
  <c r="I26" i="50"/>
  <c r="I88" i="50"/>
  <c r="I24" i="50"/>
  <c r="I75" i="50"/>
  <c r="I62" i="50"/>
  <c r="I34" i="50"/>
  <c r="I4" i="50"/>
  <c r="I39" i="50"/>
  <c r="I27" i="50"/>
  <c r="I69" i="50"/>
  <c r="I58" i="50"/>
  <c r="I43" i="50"/>
  <c r="I71" i="50"/>
  <c r="I30" i="50"/>
  <c r="I56" i="50"/>
  <c r="I29" i="50"/>
  <c r="I15" i="50"/>
  <c r="E101" i="50"/>
  <c r="E105" i="50"/>
  <c r="E119" i="50"/>
  <c r="E87" i="50"/>
  <c r="E97" i="50"/>
  <c r="E111" i="50"/>
  <c r="E10" i="50"/>
  <c r="E67" i="50"/>
  <c r="E109" i="50"/>
  <c r="E51" i="50"/>
  <c r="E83" i="50"/>
  <c r="E127" i="50"/>
  <c r="E59" i="50"/>
  <c r="E117" i="50"/>
  <c r="E129" i="50"/>
  <c r="E43" i="50"/>
  <c r="E75" i="50"/>
  <c r="E125" i="50"/>
  <c r="E63" i="50"/>
  <c r="E124" i="50"/>
  <c r="E120" i="50"/>
  <c r="E116" i="50"/>
  <c r="E112" i="50"/>
  <c r="E108" i="50"/>
  <c r="E104" i="50"/>
  <c r="E102" i="50"/>
  <c r="E100" i="50"/>
  <c r="E98" i="50"/>
  <c r="E96" i="50"/>
  <c r="E94" i="50"/>
  <c r="E90" i="50"/>
  <c r="E76" i="50"/>
  <c r="E54" i="50"/>
  <c r="E50" i="50"/>
  <c r="E48" i="50"/>
  <c r="E30" i="50"/>
  <c r="E22" i="50"/>
  <c r="E26" i="50"/>
  <c r="E84" i="50"/>
  <c r="E77" i="50"/>
  <c r="E61" i="50"/>
  <c r="E45" i="50"/>
  <c r="E31" i="50"/>
  <c r="E23" i="50"/>
  <c r="E99" i="50"/>
  <c r="E121" i="50"/>
  <c r="E79" i="50"/>
  <c r="E55" i="50"/>
  <c r="E80" i="50"/>
  <c r="E62" i="50"/>
  <c r="E58" i="50"/>
  <c r="E56" i="50"/>
  <c r="E38" i="50"/>
  <c r="E36" i="50"/>
  <c r="E28" i="50"/>
  <c r="E12" i="50"/>
  <c r="E4" i="50"/>
  <c r="E88" i="50"/>
  <c r="E52" i="50"/>
  <c r="E24" i="50"/>
  <c r="E16" i="50"/>
  <c r="E81" i="50"/>
  <c r="E65" i="50"/>
  <c r="E49" i="50"/>
  <c r="E37" i="50"/>
  <c r="E29" i="50"/>
  <c r="E27" i="50"/>
  <c r="E21" i="50"/>
  <c r="E15" i="50"/>
  <c r="E9" i="50"/>
  <c r="E107" i="50"/>
  <c r="E95" i="50"/>
  <c r="E113" i="50"/>
  <c r="E39" i="50"/>
  <c r="E72" i="50"/>
  <c r="E32" i="50"/>
  <c r="E14" i="50"/>
  <c r="E60" i="50"/>
  <c r="E6" i="50"/>
  <c r="E91" i="50"/>
  <c r="E85" i="50"/>
  <c r="E53" i="50"/>
  <c r="E35" i="50"/>
  <c r="E33" i="50"/>
  <c r="E7" i="50"/>
  <c r="E93" i="50"/>
  <c r="E126" i="50"/>
  <c r="E118" i="50"/>
  <c r="E110" i="50"/>
  <c r="E92" i="50"/>
  <c r="E42" i="50"/>
  <c r="E40" i="50"/>
  <c r="E128" i="50"/>
  <c r="E34" i="50"/>
  <c r="E86" i="50"/>
  <c r="E82" i="50"/>
  <c r="E78" i="50"/>
  <c r="E74" i="50"/>
  <c r="E68" i="50"/>
  <c r="E89" i="50"/>
  <c r="E57" i="50"/>
  <c r="E19" i="50"/>
  <c r="E17" i="50"/>
  <c r="E5" i="50"/>
  <c r="E103" i="50"/>
  <c r="E71" i="50"/>
  <c r="E46" i="50"/>
  <c r="E44" i="50"/>
  <c r="E8" i="50"/>
  <c r="E130" i="50"/>
  <c r="E122" i="50"/>
  <c r="E64" i="50"/>
  <c r="E18" i="50"/>
  <c r="E41" i="50"/>
  <c r="E25" i="50"/>
  <c r="E11" i="50"/>
  <c r="E123" i="50"/>
  <c r="E114" i="50"/>
  <c r="E20" i="50"/>
  <c r="E69" i="50"/>
  <c r="E106" i="50"/>
  <c r="E70" i="50"/>
  <c r="E73" i="50"/>
  <c r="E13" i="50"/>
  <c r="E66" i="50"/>
  <c r="E47" i="50"/>
  <c r="E115" i="50"/>
  <c r="H57" i="50"/>
  <c r="H107" i="50"/>
  <c r="H123" i="50"/>
  <c r="H129" i="50"/>
  <c r="H41" i="50"/>
  <c r="H49" i="50"/>
  <c r="H65" i="50"/>
  <c r="H73" i="50"/>
  <c r="H81" i="50"/>
  <c r="H91" i="50"/>
  <c r="H115" i="50"/>
  <c r="H127" i="50"/>
  <c r="H90" i="50"/>
  <c r="H104" i="50"/>
  <c r="H113" i="50"/>
  <c r="H96" i="50"/>
  <c r="H89" i="50"/>
  <c r="H100" i="50"/>
  <c r="H106" i="50"/>
  <c r="H121" i="50"/>
  <c r="H122" i="50"/>
  <c r="H114" i="50"/>
  <c r="H117" i="50"/>
  <c r="H70" i="50"/>
  <c r="H66" i="50"/>
  <c r="H64" i="50"/>
  <c r="H42" i="50"/>
  <c r="H40" i="50"/>
  <c r="H88" i="50"/>
  <c r="H86" i="50"/>
  <c r="H60" i="50"/>
  <c r="H6" i="50"/>
  <c r="H87" i="50"/>
  <c r="H83" i="50"/>
  <c r="H67" i="50"/>
  <c r="H51" i="50"/>
  <c r="H37" i="50"/>
  <c r="H35" i="50"/>
  <c r="H33" i="50"/>
  <c r="H7" i="50"/>
  <c r="H120" i="50"/>
  <c r="H69" i="50"/>
  <c r="H109" i="50"/>
  <c r="H94" i="50"/>
  <c r="H72" i="50"/>
  <c r="H46" i="50"/>
  <c r="H44" i="50"/>
  <c r="H34" i="50"/>
  <c r="H30" i="50"/>
  <c r="H26" i="50"/>
  <c r="H14" i="50"/>
  <c r="H8" i="50"/>
  <c r="H110" i="50"/>
  <c r="H98" i="50"/>
  <c r="H82" i="50"/>
  <c r="H78" i="50"/>
  <c r="H74" i="50"/>
  <c r="H68" i="50"/>
  <c r="H20" i="50"/>
  <c r="H101" i="50"/>
  <c r="H97" i="50"/>
  <c r="H71" i="50"/>
  <c r="H55" i="50"/>
  <c r="H39" i="50"/>
  <c r="H25" i="50"/>
  <c r="H19" i="50"/>
  <c r="H17" i="50"/>
  <c r="H13" i="50"/>
  <c r="H11" i="50"/>
  <c r="H5" i="50"/>
  <c r="H111" i="50"/>
  <c r="H61" i="50"/>
  <c r="H80" i="50"/>
  <c r="H38" i="50"/>
  <c r="H28" i="50"/>
  <c r="H12" i="50"/>
  <c r="H116" i="50"/>
  <c r="H32" i="50"/>
  <c r="H118" i="50"/>
  <c r="H84" i="50"/>
  <c r="H105" i="50"/>
  <c r="H59" i="50"/>
  <c r="H31" i="50"/>
  <c r="H53" i="50"/>
  <c r="H54" i="50"/>
  <c r="H50" i="50"/>
  <c r="H48" i="50"/>
  <c r="H22" i="50"/>
  <c r="H24" i="50"/>
  <c r="H99" i="50"/>
  <c r="H63" i="50"/>
  <c r="H29" i="50"/>
  <c r="H27" i="50"/>
  <c r="H15" i="50"/>
  <c r="H130" i="50"/>
  <c r="H112" i="50"/>
  <c r="H77" i="50"/>
  <c r="H62" i="50"/>
  <c r="H58" i="50"/>
  <c r="H56" i="50"/>
  <c r="H18" i="50"/>
  <c r="H4" i="50"/>
  <c r="H92" i="50"/>
  <c r="H102" i="50"/>
  <c r="H124" i="50"/>
  <c r="H108" i="50"/>
  <c r="H93" i="50"/>
  <c r="H76" i="50"/>
  <c r="H36" i="50"/>
  <c r="H126" i="50"/>
  <c r="H95" i="50"/>
  <c r="H79" i="50"/>
  <c r="H21" i="50"/>
  <c r="H45" i="50"/>
  <c r="H125" i="50"/>
  <c r="H103" i="50"/>
  <c r="H43" i="50"/>
  <c r="H23" i="50"/>
  <c r="H128" i="50"/>
  <c r="H119" i="50"/>
  <c r="H85" i="50"/>
  <c r="H52" i="50"/>
  <c r="H16" i="50"/>
  <c r="H47" i="50"/>
  <c r="H9" i="50"/>
  <c r="H10" i="50"/>
  <c r="H75" i="50"/>
  <c r="D43" i="50"/>
  <c r="D51" i="50"/>
  <c r="D67" i="50"/>
  <c r="D109" i="50"/>
  <c r="D117" i="50"/>
  <c r="D59" i="50"/>
  <c r="D75" i="50"/>
  <c r="D83" i="50"/>
  <c r="D125" i="50"/>
  <c r="D127" i="50"/>
  <c r="D129" i="50"/>
  <c r="D98" i="50"/>
  <c r="D107" i="50"/>
  <c r="D124" i="50"/>
  <c r="D108" i="50"/>
  <c r="D123" i="50"/>
  <c r="D115" i="50"/>
  <c r="D102" i="50"/>
  <c r="D116" i="50"/>
  <c r="D111" i="50"/>
  <c r="D72" i="50"/>
  <c r="D46" i="50"/>
  <c r="D44" i="50"/>
  <c r="D26" i="50"/>
  <c r="D14" i="50"/>
  <c r="D8" i="50"/>
  <c r="D120" i="50"/>
  <c r="D100" i="50"/>
  <c r="D82" i="50"/>
  <c r="D78" i="50"/>
  <c r="D74" i="50"/>
  <c r="D68" i="50"/>
  <c r="D20" i="50"/>
  <c r="D118" i="50"/>
  <c r="D101" i="50"/>
  <c r="D97" i="50"/>
  <c r="D85" i="50"/>
  <c r="D69" i="50"/>
  <c r="D53" i="50"/>
  <c r="D25" i="50"/>
  <c r="D19" i="50"/>
  <c r="D17" i="50"/>
  <c r="D13" i="50"/>
  <c r="D11" i="50"/>
  <c r="D5" i="50"/>
  <c r="D114" i="50"/>
  <c r="D63" i="50"/>
  <c r="D91" i="50"/>
  <c r="D130" i="50"/>
  <c r="D76" i="50"/>
  <c r="D54" i="50"/>
  <c r="D50" i="50"/>
  <c r="D48" i="50"/>
  <c r="D32" i="50"/>
  <c r="D22" i="50"/>
  <c r="D126" i="50"/>
  <c r="D104" i="50"/>
  <c r="D92" i="50"/>
  <c r="D88" i="50"/>
  <c r="D84" i="50"/>
  <c r="D110" i="50"/>
  <c r="D105" i="50"/>
  <c r="D89" i="50"/>
  <c r="D87" i="50"/>
  <c r="D73" i="50"/>
  <c r="D57" i="50"/>
  <c r="D41" i="50"/>
  <c r="D31" i="50"/>
  <c r="D23" i="50"/>
  <c r="D122" i="50"/>
  <c r="D55" i="50"/>
  <c r="D34" i="50"/>
  <c r="D42" i="50"/>
  <c r="D40" i="50"/>
  <c r="D30" i="50"/>
  <c r="D24" i="50"/>
  <c r="D99" i="50"/>
  <c r="D61" i="50"/>
  <c r="D29" i="50"/>
  <c r="D27" i="50"/>
  <c r="D15" i="50"/>
  <c r="D113" i="50"/>
  <c r="D79" i="50"/>
  <c r="D90" i="50"/>
  <c r="D62" i="50"/>
  <c r="D58" i="50"/>
  <c r="D56" i="50"/>
  <c r="D18" i="50"/>
  <c r="D4" i="50"/>
  <c r="D112" i="50"/>
  <c r="D96" i="50"/>
  <c r="D65" i="50"/>
  <c r="D121" i="50"/>
  <c r="D39" i="50"/>
  <c r="D128" i="50"/>
  <c r="D119" i="50"/>
  <c r="D70" i="50"/>
  <c r="D66" i="50"/>
  <c r="D64" i="50"/>
  <c r="D36" i="50"/>
  <c r="D52" i="50"/>
  <c r="D16" i="50"/>
  <c r="D10" i="50"/>
  <c r="D103" i="50"/>
  <c r="D95" i="50"/>
  <c r="D28" i="50"/>
  <c r="D86" i="50"/>
  <c r="D6" i="50"/>
  <c r="D49" i="50"/>
  <c r="D35" i="50"/>
  <c r="D7" i="50"/>
  <c r="D106" i="50"/>
  <c r="D93" i="50"/>
  <c r="D71" i="50"/>
  <c r="D60" i="50"/>
  <c r="D77" i="50"/>
  <c r="D9" i="50"/>
  <c r="D38" i="50"/>
  <c r="D12" i="50"/>
  <c r="D81" i="50"/>
  <c r="D37" i="50"/>
  <c r="D33" i="50"/>
  <c r="D80" i="50"/>
  <c r="D21" i="50"/>
  <c r="D94" i="50"/>
  <c r="D47" i="50"/>
  <c r="D45" i="50"/>
  <c r="H74" i="49"/>
  <c r="H26" i="49"/>
  <c r="H50" i="49"/>
  <c r="H54" i="49"/>
  <c r="H30" i="49"/>
  <c r="H14" i="49"/>
  <c r="H124" i="49"/>
  <c r="H108" i="49"/>
  <c r="H90" i="49"/>
  <c r="H34" i="49"/>
  <c r="H122" i="49"/>
  <c r="H106" i="49"/>
  <c r="H82" i="49"/>
  <c r="H42" i="49"/>
  <c r="H66" i="49"/>
  <c r="H126" i="49"/>
  <c r="H118" i="49"/>
  <c r="H110" i="49"/>
  <c r="H102" i="49"/>
  <c r="H94" i="49"/>
  <c r="H86" i="49"/>
  <c r="H46" i="49"/>
  <c r="H10" i="49"/>
  <c r="H18" i="49"/>
  <c r="H62" i="49"/>
  <c r="H38" i="49"/>
  <c r="H22" i="49"/>
  <c r="H6" i="49"/>
  <c r="H78" i="49"/>
  <c r="H3" i="49"/>
  <c r="H116" i="49"/>
  <c r="H100" i="49"/>
  <c r="H130" i="49"/>
  <c r="H114" i="49"/>
  <c r="H98" i="49"/>
  <c r="H58" i="49"/>
  <c r="H70" i="49"/>
  <c r="H95" i="49"/>
  <c r="H48" i="49"/>
  <c r="H36" i="49"/>
  <c r="H9" i="49"/>
  <c r="H25" i="49"/>
  <c r="H41" i="49"/>
  <c r="H57" i="49"/>
  <c r="H73" i="49"/>
  <c r="H56" i="49"/>
  <c r="H63" i="49"/>
  <c r="H112" i="49"/>
  <c r="H35" i="49"/>
  <c r="H51" i="49"/>
  <c r="H59" i="49"/>
  <c r="H32" i="49"/>
  <c r="H52" i="49"/>
  <c r="H7" i="49"/>
  <c r="H31" i="49"/>
  <c r="H103" i="49"/>
  <c r="H13" i="49"/>
  <c r="H29" i="49"/>
  <c r="H45" i="49"/>
  <c r="H77" i="49"/>
  <c r="H93" i="49"/>
  <c r="H109" i="49"/>
  <c r="H125" i="49"/>
  <c r="H8" i="49"/>
  <c r="H40" i="49"/>
  <c r="H71" i="49"/>
  <c r="H17" i="49"/>
  <c r="H81" i="49"/>
  <c r="H97" i="49"/>
  <c r="H113" i="49"/>
  <c r="H129" i="49"/>
  <c r="H120" i="49"/>
  <c r="H87" i="49"/>
  <c r="H16" i="49"/>
  <c r="H68" i="49"/>
  <c r="H11" i="49"/>
  <c r="H91" i="49"/>
  <c r="H107" i="49"/>
  <c r="H123" i="49"/>
  <c r="H64" i="49"/>
  <c r="H128" i="49"/>
  <c r="H20" i="49"/>
  <c r="H80" i="49"/>
  <c r="H5" i="49"/>
  <c r="H69" i="49"/>
  <c r="H72" i="49"/>
  <c r="H92" i="49"/>
  <c r="H23" i="49"/>
  <c r="H47" i="49"/>
  <c r="H127" i="49"/>
  <c r="H33" i="49"/>
  <c r="H49" i="49"/>
  <c r="H65" i="49"/>
  <c r="H24" i="49"/>
  <c r="H44" i="49"/>
  <c r="H19" i="49"/>
  <c r="H27" i="49"/>
  <c r="H43" i="49"/>
  <c r="H67" i="49"/>
  <c r="H55" i="49"/>
  <c r="H79" i="49"/>
  <c r="H119" i="49"/>
  <c r="H21" i="49"/>
  <c r="H37" i="49"/>
  <c r="H53" i="49"/>
  <c r="H85" i="49"/>
  <c r="H101" i="49"/>
  <c r="H117" i="49"/>
  <c r="H28" i="49"/>
  <c r="H89" i="49"/>
  <c r="H105" i="49"/>
  <c r="H121" i="49"/>
  <c r="H88" i="49"/>
  <c r="H83" i="49"/>
  <c r="H39" i="49"/>
  <c r="H75" i="49"/>
  <c r="H99" i="49"/>
  <c r="H84" i="49"/>
  <c r="H61" i="49"/>
  <c r="H60" i="49"/>
  <c r="H12" i="49"/>
  <c r="H111" i="49"/>
  <c r="H115" i="49"/>
  <c r="H104" i="49"/>
  <c r="H76" i="49"/>
  <c r="H15" i="49"/>
  <c r="H4" i="49"/>
  <c r="H96" i="49"/>
  <c r="D124" i="49"/>
  <c r="D108" i="49"/>
  <c r="D90" i="49"/>
  <c r="D122" i="49"/>
  <c r="D106" i="49"/>
  <c r="D82" i="49"/>
  <c r="D66" i="49"/>
  <c r="D126" i="49"/>
  <c r="D118" i="49"/>
  <c r="D110" i="49"/>
  <c r="D102" i="49"/>
  <c r="D94" i="49"/>
  <c r="D86" i="49"/>
  <c r="D70" i="49"/>
  <c r="D3" i="49"/>
  <c r="D26" i="49"/>
  <c r="D18" i="49"/>
  <c r="D50" i="49"/>
  <c r="D62" i="49"/>
  <c r="D54" i="49"/>
  <c r="D30" i="49"/>
  <c r="D22" i="49"/>
  <c r="D14" i="49"/>
  <c r="D6" i="49"/>
  <c r="D78" i="49"/>
  <c r="D116" i="49"/>
  <c r="D100" i="49"/>
  <c r="D74" i="49"/>
  <c r="D34" i="49"/>
  <c r="D130" i="49"/>
  <c r="D114" i="49"/>
  <c r="D98" i="49"/>
  <c r="D58" i="49"/>
  <c r="D42" i="49"/>
  <c r="D46" i="49"/>
  <c r="D10" i="49"/>
  <c r="D38" i="49"/>
  <c r="D127" i="49"/>
  <c r="D17" i="49"/>
  <c r="D81" i="49"/>
  <c r="D97" i="49"/>
  <c r="D113" i="49"/>
  <c r="D129" i="49"/>
  <c r="D120" i="49"/>
  <c r="D44" i="49"/>
  <c r="D76" i="49"/>
  <c r="D15" i="49"/>
  <c r="D68" i="49"/>
  <c r="D11" i="49"/>
  <c r="D19" i="49"/>
  <c r="D67" i="49"/>
  <c r="D91" i="49"/>
  <c r="D107" i="49"/>
  <c r="D123" i="49"/>
  <c r="D64" i="49"/>
  <c r="D128" i="49"/>
  <c r="D20" i="49"/>
  <c r="D79" i="49"/>
  <c r="D119" i="49"/>
  <c r="D80" i="49"/>
  <c r="D5" i="49"/>
  <c r="D69" i="49"/>
  <c r="D77" i="49"/>
  <c r="D28" i="49"/>
  <c r="D92" i="49"/>
  <c r="D47" i="49"/>
  <c r="D48" i="49"/>
  <c r="D33" i="49"/>
  <c r="D49" i="49"/>
  <c r="D65" i="49"/>
  <c r="D73" i="49"/>
  <c r="D56" i="49"/>
  <c r="D111" i="49"/>
  <c r="D27" i="49"/>
  <c r="D43" i="49"/>
  <c r="D75" i="49"/>
  <c r="D52" i="49"/>
  <c r="D7" i="49"/>
  <c r="D55" i="49"/>
  <c r="D13" i="49"/>
  <c r="D21" i="49"/>
  <c r="D37" i="49"/>
  <c r="D53" i="49"/>
  <c r="D85" i="49"/>
  <c r="D101" i="49"/>
  <c r="D117" i="49"/>
  <c r="D8" i="49"/>
  <c r="D95" i="49"/>
  <c r="D36" i="49"/>
  <c r="D9" i="49"/>
  <c r="D25" i="49"/>
  <c r="D89" i="49"/>
  <c r="D105" i="49"/>
  <c r="D121" i="49"/>
  <c r="D88" i="49"/>
  <c r="D12" i="49"/>
  <c r="D39" i="49"/>
  <c r="D16" i="49"/>
  <c r="D59" i="49"/>
  <c r="D83" i="49"/>
  <c r="D99" i="49"/>
  <c r="D115" i="49"/>
  <c r="D32" i="49"/>
  <c r="D96" i="49"/>
  <c r="D84" i="49"/>
  <c r="D103" i="49"/>
  <c r="D61" i="49"/>
  <c r="D40" i="49"/>
  <c r="D72" i="49"/>
  <c r="D104" i="49"/>
  <c r="D60" i="49"/>
  <c r="D23" i="49"/>
  <c r="D71" i="49"/>
  <c r="D41" i="49"/>
  <c r="D57" i="49"/>
  <c r="D24" i="49"/>
  <c r="D87" i="49"/>
  <c r="D51" i="49"/>
  <c r="D109" i="49"/>
  <c r="D63" i="49"/>
  <c r="D31" i="49"/>
  <c r="D29" i="49"/>
  <c r="D125" i="49"/>
  <c r="D35" i="49"/>
  <c r="D93" i="49"/>
  <c r="D112" i="49"/>
  <c r="D4" i="49"/>
  <c r="D45" i="49"/>
  <c r="J35" i="50"/>
  <c r="J111" i="50"/>
  <c r="J119" i="50"/>
  <c r="J117" i="50"/>
  <c r="J92" i="50"/>
  <c r="J116" i="50"/>
  <c r="J93" i="50"/>
  <c r="J103" i="50"/>
  <c r="J108" i="50"/>
  <c r="J125" i="50"/>
  <c r="J95" i="50"/>
  <c r="J109" i="50"/>
  <c r="J124" i="50"/>
  <c r="J99" i="50"/>
  <c r="J97" i="50"/>
  <c r="J70" i="50"/>
  <c r="J66" i="50"/>
  <c r="J42" i="50"/>
  <c r="J26" i="50"/>
  <c r="J14" i="50"/>
  <c r="J8" i="50"/>
  <c r="J76" i="50"/>
  <c r="J52" i="50"/>
  <c r="J20" i="50"/>
  <c r="J128" i="50"/>
  <c r="J110" i="50"/>
  <c r="J89" i="50"/>
  <c r="J85" i="50"/>
  <c r="J83" i="50"/>
  <c r="J69" i="50"/>
  <c r="J67" i="50"/>
  <c r="J53" i="50"/>
  <c r="J51" i="50"/>
  <c r="J33" i="50"/>
  <c r="J31" i="50"/>
  <c r="J29" i="50"/>
  <c r="J27" i="50"/>
  <c r="J21" i="50"/>
  <c r="J15" i="50"/>
  <c r="J9" i="50"/>
  <c r="J129" i="50"/>
  <c r="J122" i="50"/>
  <c r="J107" i="50"/>
  <c r="J87" i="50"/>
  <c r="J56" i="50"/>
  <c r="J46" i="50"/>
  <c r="J34" i="50"/>
  <c r="J32" i="50"/>
  <c r="J30" i="50"/>
  <c r="J22" i="50"/>
  <c r="J113" i="50"/>
  <c r="J82" i="50"/>
  <c r="J78" i="50"/>
  <c r="J74" i="50"/>
  <c r="J126" i="50"/>
  <c r="J60" i="50"/>
  <c r="J73" i="50"/>
  <c r="J71" i="50"/>
  <c r="J57" i="50"/>
  <c r="J55" i="50"/>
  <c r="J41" i="50"/>
  <c r="J39" i="50"/>
  <c r="J7" i="50"/>
  <c r="J115" i="50"/>
  <c r="J86" i="50"/>
  <c r="J80" i="50"/>
  <c r="J48" i="50"/>
  <c r="J101" i="50"/>
  <c r="J102" i="50"/>
  <c r="J98" i="50"/>
  <c r="J62" i="50"/>
  <c r="J58" i="50"/>
  <c r="J36" i="50"/>
  <c r="J130" i="50"/>
  <c r="J84" i="50"/>
  <c r="J112" i="50"/>
  <c r="J88" i="50"/>
  <c r="J16" i="50"/>
  <c r="J10" i="50"/>
  <c r="J77" i="50"/>
  <c r="J75" i="50"/>
  <c r="J45" i="50"/>
  <c r="J43" i="50"/>
  <c r="J25" i="50"/>
  <c r="J13" i="50"/>
  <c r="J11" i="50"/>
  <c r="J40" i="50"/>
  <c r="J105" i="50"/>
  <c r="J28" i="50"/>
  <c r="J12" i="50"/>
  <c r="J94" i="50"/>
  <c r="J68" i="50"/>
  <c r="J6" i="50"/>
  <c r="J44" i="50"/>
  <c r="J91" i="50"/>
  <c r="J81" i="50"/>
  <c r="J79" i="50"/>
  <c r="J49" i="50"/>
  <c r="J47" i="50"/>
  <c r="J37" i="50"/>
  <c r="J23" i="50"/>
  <c r="J64" i="50"/>
  <c r="J104" i="50"/>
  <c r="J100" i="50"/>
  <c r="J96" i="50"/>
  <c r="J90" i="50"/>
  <c r="J38" i="50"/>
  <c r="J121" i="50"/>
  <c r="J24" i="50"/>
  <c r="J54" i="50"/>
  <c r="J4" i="50"/>
  <c r="J65" i="50"/>
  <c r="J114" i="50"/>
  <c r="J50" i="50"/>
  <c r="J120" i="50"/>
  <c r="J59" i="50"/>
  <c r="J17" i="50"/>
  <c r="J118" i="50"/>
  <c r="J63" i="50"/>
  <c r="J127" i="50"/>
  <c r="J106" i="50"/>
  <c r="J19" i="50"/>
  <c r="J5" i="50"/>
  <c r="J18" i="50"/>
  <c r="J61" i="50"/>
  <c r="J123" i="50"/>
  <c r="J72" i="50"/>
  <c r="F89" i="50"/>
  <c r="F113" i="50"/>
  <c r="F121" i="50"/>
  <c r="F86" i="50"/>
  <c r="F101" i="50"/>
  <c r="F111" i="50"/>
  <c r="F126" i="50"/>
  <c r="F97" i="50"/>
  <c r="F119" i="50"/>
  <c r="F87" i="50"/>
  <c r="F105" i="50"/>
  <c r="F118" i="50"/>
  <c r="F110" i="50"/>
  <c r="F129" i="50"/>
  <c r="F107" i="50"/>
  <c r="F92" i="50"/>
  <c r="F90" i="50"/>
  <c r="F64" i="50"/>
  <c r="F40" i="50"/>
  <c r="F34" i="50"/>
  <c r="F32" i="50"/>
  <c r="F30" i="50"/>
  <c r="F22" i="50"/>
  <c r="F128" i="50"/>
  <c r="F114" i="50"/>
  <c r="F94" i="50"/>
  <c r="F60" i="50"/>
  <c r="F93" i="50"/>
  <c r="F91" i="50"/>
  <c r="F73" i="50"/>
  <c r="F71" i="50"/>
  <c r="F57" i="50"/>
  <c r="F55" i="50"/>
  <c r="F41" i="50"/>
  <c r="F39" i="50"/>
  <c r="F35" i="50"/>
  <c r="F7" i="50"/>
  <c r="F116" i="50"/>
  <c r="F82" i="50"/>
  <c r="F50" i="50"/>
  <c r="F37" i="50"/>
  <c r="F99" i="50"/>
  <c r="F103" i="50"/>
  <c r="F72" i="50"/>
  <c r="F44" i="50"/>
  <c r="F28" i="50"/>
  <c r="F18" i="50"/>
  <c r="F12" i="50"/>
  <c r="F4" i="50"/>
  <c r="F120" i="50"/>
  <c r="F112" i="50"/>
  <c r="F88" i="50"/>
  <c r="F70" i="50"/>
  <c r="F46" i="50"/>
  <c r="F122" i="50"/>
  <c r="F68" i="50"/>
  <c r="F24" i="50"/>
  <c r="F16" i="50"/>
  <c r="F10" i="50"/>
  <c r="F77" i="50"/>
  <c r="F75" i="50"/>
  <c r="F61" i="50"/>
  <c r="F59" i="50"/>
  <c r="F45" i="50"/>
  <c r="F43" i="50"/>
  <c r="F25" i="50"/>
  <c r="F19" i="50"/>
  <c r="F17" i="50"/>
  <c r="F13" i="50"/>
  <c r="F11" i="50"/>
  <c r="F5" i="50"/>
  <c r="F124" i="50"/>
  <c r="F109" i="50"/>
  <c r="F74" i="50"/>
  <c r="F42" i="50"/>
  <c r="F78" i="50"/>
  <c r="F56" i="50"/>
  <c r="F14" i="50"/>
  <c r="F6" i="50"/>
  <c r="F54" i="50"/>
  <c r="F81" i="50"/>
  <c r="F79" i="50"/>
  <c r="F49" i="50"/>
  <c r="F47" i="50"/>
  <c r="F23" i="50"/>
  <c r="F117" i="50"/>
  <c r="F66" i="50"/>
  <c r="F123" i="50"/>
  <c r="F127" i="50"/>
  <c r="F104" i="50"/>
  <c r="F100" i="50"/>
  <c r="F96" i="50"/>
  <c r="F76" i="50"/>
  <c r="F106" i="50"/>
  <c r="F52" i="50"/>
  <c r="F130" i="50"/>
  <c r="F85" i="50"/>
  <c r="F83" i="50"/>
  <c r="F53" i="50"/>
  <c r="F51" i="50"/>
  <c r="F21" i="50"/>
  <c r="F9" i="50"/>
  <c r="F125" i="50"/>
  <c r="F108" i="50"/>
  <c r="F115" i="50"/>
  <c r="F80" i="50"/>
  <c r="F26" i="50"/>
  <c r="F8" i="50"/>
  <c r="F62" i="50"/>
  <c r="F84" i="50"/>
  <c r="F98" i="50"/>
  <c r="F20" i="50"/>
  <c r="F69" i="50"/>
  <c r="F33" i="50"/>
  <c r="F29" i="50"/>
  <c r="F15" i="50"/>
  <c r="F38" i="50"/>
  <c r="F63" i="50"/>
  <c r="F31" i="50"/>
  <c r="F95" i="50"/>
  <c r="F48" i="50"/>
  <c r="F67" i="50"/>
  <c r="F27" i="50"/>
  <c r="F58" i="50"/>
  <c r="F36" i="50"/>
  <c r="F65" i="50"/>
  <c r="F102" i="50"/>
  <c r="K26" i="49"/>
  <c r="K18" i="49"/>
  <c r="K50" i="49"/>
  <c r="K62" i="49"/>
  <c r="K54" i="49"/>
  <c r="K30" i="49"/>
  <c r="K22" i="49"/>
  <c r="K14" i="49"/>
  <c r="K6" i="49"/>
  <c r="K116" i="49"/>
  <c r="K100" i="49"/>
  <c r="K74" i="49"/>
  <c r="K34" i="49"/>
  <c r="K130" i="49"/>
  <c r="K114" i="49"/>
  <c r="K98" i="49"/>
  <c r="K58" i="49"/>
  <c r="K42" i="49"/>
  <c r="K46" i="49"/>
  <c r="K3" i="49"/>
  <c r="K126" i="49"/>
  <c r="K102" i="49"/>
  <c r="K94" i="49"/>
  <c r="K86" i="49"/>
  <c r="K70" i="49"/>
  <c r="K10" i="49"/>
  <c r="K78" i="49"/>
  <c r="K38" i="49"/>
  <c r="K124" i="49"/>
  <c r="K108" i="49"/>
  <c r="K90" i="49"/>
  <c r="K122" i="49"/>
  <c r="K106" i="49"/>
  <c r="K82" i="49"/>
  <c r="K66" i="49"/>
  <c r="K118" i="49"/>
  <c r="K110" i="49"/>
  <c r="K47" i="49"/>
  <c r="K48" i="49"/>
  <c r="K41" i="49"/>
  <c r="K56" i="49"/>
  <c r="K87" i="49"/>
  <c r="K4" i="49"/>
  <c r="K27" i="49"/>
  <c r="K43" i="49"/>
  <c r="K52" i="49"/>
  <c r="K29" i="49"/>
  <c r="K45" i="49"/>
  <c r="K23" i="49"/>
  <c r="K127" i="49"/>
  <c r="K9" i="49"/>
  <c r="K25" i="49"/>
  <c r="K49" i="49"/>
  <c r="K57" i="49"/>
  <c r="K89" i="49"/>
  <c r="K105" i="49"/>
  <c r="K121" i="49"/>
  <c r="K24" i="49"/>
  <c r="K88" i="49"/>
  <c r="K44" i="49"/>
  <c r="K76" i="49"/>
  <c r="K39" i="49"/>
  <c r="K19" i="49"/>
  <c r="K67" i="49"/>
  <c r="K75" i="49"/>
  <c r="K83" i="49"/>
  <c r="K99" i="49"/>
  <c r="K115" i="49"/>
  <c r="K96" i="49"/>
  <c r="K84" i="49"/>
  <c r="K79" i="49"/>
  <c r="K119" i="49"/>
  <c r="K13" i="49"/>
  <c r="K37" i="49"/>
  <c r="K53" i="49"/>
  <c r="K61" i="49"/>
  <c r="K93" i="49"/>
  <c r="K109" i="49"/>
  <c r="K125" i="49"/>
  <c r="K104" i="49"/>
  <c r="K28" i="49"/>
  <c r="K60" i="49"/>
  <c r="K33" i="49"/>
  <c r="K12" i="49"/>
  <c r="K15" i="49"/>
  <c r="K63" i="49"/>
  <c r="K111" i="49"/>
  <c r="K16" i="49"/>
  <c r="K112" i="49"/>
  <c r="K35" i="49"/>
  <c r="K20" i="49"/>
  <c r="K31" i="49"/>
  <c r="K77" i="49"/>
  <c r="K71" i="49"/>
  <c r="K95" i="49"/>
  <c r="K36" i="49"/>
  <c r="K17" i="49"/>
  <c r="K73" i="49"/>
  <c r="K81" i="49"/>
  <c r="K97" i="49"/>
  <c r="K113" i="49"/>
  <c r="K129" i="49"/>
  <c r="K68" i="49"/>
  <c r="K11" i="49"/>
  <c r="K59" i="49"/>
  <c r="K123" i="49"/>
  <c r="K64" i="49"/>
  <c r="K85" i="49"/>
  <c r="K128" i="49"/>
  <c r="K55" i="49"/>
  <c r="K101" i="49"/>
  <c r="K40" i="49"/>
  <c r="K92" i="49"/>
  <c r="K7" i="49"/>
  <c r="K21" i="49"/>
  <c r="K69" i="49"/>
  <c r="K72" i="49"/>
  <c r="K65" i="49"/>
  <c r="K120" i="49"/>
  <c r="K51" i="49"/>
  <c r="K91" i="49"/>
  <c r="K32" i="49"/>
  <c r="K103" i="49"/>
  <c r="K80" i="49"/>
  <c r="K5" i="49"/>
  <c r="K117" i="49"/>
  <c r="K107" i="49"/>
  <c r="K8" i="49"/>
  <c r="G116" i="49"/>
  <c r="G100" i="49"/>
  <c r="G74" i="49"/>
  <c r="G34" i="49"/>
  <c r="G130" i="49"/>
  <c r="G114" i="49"/>
  <c r="G98" i="49"/>
  <c r="G58" i="49"/>
  <c r="G42" i="49"/>
  <c r="G46" i="49"/>
  <c r="G10" i="49"/>
  <c r="G18" i="49"/>
  <c r="G50" i="49"/>
  <c r="G54" i="49"/>
  <c r="G38" i="49"/>
  <c r="G14" i="49"/>
  <c r="G62" i="49"/>
  <c r="G124" i="49"/>
  <c r="G108" i="49"/>
  <c r="G90" i="49"/>
  <c r="G122" i="49"/>
  <c r="G106" i="49"/>
  <c r="G82" i="49"/>
  <c r="G66" i="49"/>
  <c r="G126" i="49"/>
  <c r="G118" i="49"/>
  <c r="G110" i="49"/>
  <c r="G102" i="49"/>
  <c r="G94" i="49"/>
  <c r="G86" i="49"/>
  <c r="G70" i="49"/>
  <c r="G3" i="49"/>
  <c r="G26" i="49"/>
  <c r="G78" i="49"/>
  <c r="G30" i="49"/>
  <c r="G22" i="49"/>
  <c r="G6" i="49"/>
  <c r="G23" i="49"/>
  <c r="G127" i="49"/>
  <c r="G9" i="49"/>
  <c r="G25" i="49"/>
  <c r="G57" i="49"/>
  <c r="G89" i="49"/>
  <c r="G105" i="49"/>
  <c r="G121" i="49"/>
  <c r="G24" i="49"/>
  <c r="G88" i="49"/>
  <c r="G44" i="49"/>
  <c r="G76" i="49"/>
  <c r="G19" i="49"/>
  <c r="G35" i="49"/>
  <c r="G67" i="49"/>
  <c r="G75" i="49"/>
  <c r="G83" i="49"/>
  <c r="G99" i="49"/>
  <c r="G115" i="49"/>
  <c r="G96" i="49"/>
  <c r="G84" i="49"/>
  <c r="G31" i="49"/>
  <c r="G55" i="49"/>
  <c r="G79" i="49"/>
  <c r="G119" i="49"/>
  <c r="G13" i="49"/>
  <c r="G61" i="49"/>
  <c r="G93" i="49"/>
  <c r="G109" i="49"/>
  <c r="G125" i="49"/>
  <c r="G104" i="49"/>
  <c r="G28" i="49"/>
  <c r="G60" i="49"/>
  <c r="G48" i="49"/>
  <c r="G41" i="49"/>
  <c r="G56" i="49"/>
  <c r="G15" i="49"/>
  <c r="G63" i="49"/>
  <c r="G111" i="49"/>
  <c r="G16" i="49"/>
  <c r="G112" i="49"/>
  <c r="G4" i="49"/>
  <c r="G52" i="49"/>
  <c r="G29" i="49"/>
  <c r="G45" i="49"/>
  <c r="G77" i="49"/>
  <c r="G47" i="49"/>
  <c r="G71" i="49"/>
  <c r="G95" i="49"/>
  <c r="G36" i="49"/>
  <c r="G17" i="49"/>
  <c r="G49" i="49"/>
  <c r="G65" i="49"/>
  <c r="G73" i="49"/>
  <c r="G81" i="49"/>
  <c r="G97" i="49"/>
  <c r="G113" i="49"/>
  <c r="G129" i="49"/>
  <c r="G120" i="49"/>
  <c r="G68" i="49"/>
  <c r="G11" i="49"/>
  <c r="G27" i="49"/>
  <c r="G43" i="49"/>
  <c r="G51" i="49"/>
  <c r="G59" i="49"/>
  <c r="G91" i="49"/>
  <c r="G107" i="49"/>
  <c r="G123" i="49"/>
  <c r="G32" i="49"/>
  <c r="G64" i="49"/>
  <c r="G128" i="49"/>
  <c r="G7" i="49"/>
  <c r="G103" i="49"/>
  <c r="G80" i="49"/>
  <c r="G5" i="49"/>
  <c r="G21" i="49"/>
  <c r="G53" i="49"/>
  <c r="G69" i="49"/>
  <c r="G85" i="49"/>
  <c r="G101" i="49"/>
  <c r="G117" i="49"/>
  <c r="G8" i="49"/>
  <c r="G40" i="49"/>
  <c r="G72" i="49"/>
  <c r="G92" i="49"/>
  <c r="G33" i="49"/>
  <c r="G20" i="49"/>
  <c r="G12" i="49"/>
  <c r="G37" i="49"/>
  <c r="G39" i="49"/>
  <c r="G87" i="49"/>
  <c r="C10" i="49"/>
  <c r="C18" i="49"/>
  <c r="C38" i="49"/>
  <c r="C3" i="49"/>
  <c r="C124" i="49"/>
  <c r="C108" i="49"/>
  <c r="C90" i="49"/>
  <c r="C122" i="49"/>
  <c r="C106" i="49"/>
  <c r="C82" i="49"/>
  <c r="C66" i="49"/>
  <c r="C126" i="49"/>
  <c r="C118" i="49"/>
  <c r="C110" i="49"/>
  <c r="C102" i="49"/>
  <c r="C94" i="49"/>
  <c r="C86" i="49"/>
  <c r="C70" i="49"/>
  <c r="C22" i="49"/>
  <c r="C6" i="49"/>
  <c r="C46" i="49"/>
  <c r="C26" i="49"/>
  <c r="C62" i="49"/>
  <c r="C30" i="49"/>
  <c r="C78" i="49"/>
  <c r="C116" i="49"/>
  <c r="C100" i="49"/>
  <c r="C74" i="49"/>
  <c r="C34" i="49"/>
  <c r="C130" i="49"/>
  <c r="C114" i="49"/>
  <c r="C98" i="49"/>
  <c r="C58" i="49"/>
  <c r="C42" i="49"/>
  <c r="C50" i="49"/>
  <c r="C54" i="49"/>
  <c r="C14" i="49"/>
  <c r="C15" i="49"/>
  <c r="C39" i="49"/>
  <c r="C63" i="49"/>
  <c r="C111" i="49"/>
  <c r="C16" i="49"/>
  <c r="C112" i="49"/>
  <c r="C53" i="49"/>
  <c r="C77" i="49"/>
  <c r="C71" i="49"/>
  <c r="C95" i="49"/>
  <c r="C36" i="49"/>
  <c r="C17" i="49"/>
  <c r="C33" i="49"/>
  <c r="C65" i="49"/>
  <c r="C73" i="49"/>
  <c r="C81" i="49"/>
  <c r="C97" i="49"/>
  <c r="C113" i="49"/>
  <c r="C129" i="49"/>
  <c r="C24" i="49"/>
  <c r="C120" i="49"/>
  <c r="C12" i="49"/>
  <c r="C68" i="49"/>
  <c r="C11" i="49"/>
  <c r="C35" i="49"/>
  <c r="C59" i="49"/>
  <c r="C91" i="49"/>
  <c r="C107" i="49"/>
  <c r="C123" i="49"/>
  <c r="C32" i="49"/>
  <c r="C64" i="49"/>
  <c r="C128" i="49"/>
  <c r="C7" i="49"/>
  <c r="C31" i="49"/>
  <c r="C55" i="49"/>
  <c r="C103" i="49"/>
  <c r="C80" i="49"/>
  <c r="C5" i="49"/>
  <c r="C21" i="49"/>
  <c r="C69" i="49"/>
  <c r="C85" i="49"/>
  <c r="C101" i="49"/>
  <c r="C117" i="49"/>
  <c r="C40" i="49"/>
  <c r="C72" i="49"/>
  <c r="C92" i="49"/>
  <c r="C87" i="49"/>
  <c r="C4" i="49"/>
  <c r="C37" i="49"/>
  <c r="C23" i="49"/>
  <c r="C47" i="49"/>
  <c r="C127" i="49"/>
  <c r="C48" i="49"/>
  <c r="C9" i="49"/>
  <c r="C25" i="49"/>
  <c r="C49" i="49"/>
  <c r="C57" i="49"/>
  <c r="C89" i="49"/>
  <c r="C105" i="49"/>
  <c r="C121" i="49"/>
  <c r="C56" i="49"/>
  <c r="C75" i="49"/>
  <c r="C99" i="49"/>
  <c r="C84" i="49"/>
  <c r="C119" i="49"/>
  <c r="C13" i="49"/>
  <c r="C45" i="49"/>
  <c r="C61" i="49"/>
  <c r="C125" i="49"/>
  <c r="C28" i="49"/>
  <c r="C41" i="49"/>
  <c r="C76" i="49"/>
  <c r="C51" i="49"/>
  <c r="C115" i="49"/>
  <c r="C20" i="49"/>
  <c r="C104" i="49"/>
  <c r="C83" i="49"/>
  <c r="C19" i="49"/>
  <c r="C27" i="49"/>
  <c r="C67" i="49"/>
  <c r="C96" i="49"/>
  <c r="C52" i="49"/>
  <c r="C79" i="49"/>
  <c r="C93" i="49"/>
  <c r="C8" i="49"/>
  <c r="C60" i="49"/>
  <c r="C88" i="49"/>
  <c r="C44" i="49"/>
  <c r="C43" i="49"/>
  <c r="C29" i="49"/>
  <c r="C109" i="49"/>
  <c r="G54" i="50"/>
  <c r="G70" i="50"/>
  <c r="G112" i="50"/>
  <c r="G130" i="50"/>
  <c r="G29" i="50"/>
  <c r="G46" i="50"/>
  <c r="G78" i="50"/>
  <c r="G62" i="50"/>
  <c r="G120" i="50"/>
  <c r="G128" i="50"/>
  <c r="G38" i="50"/>
  <c r="G88" i="50"/>
  <c r="G13" i="50"/>
  <c r="G82" i="50"/>
  <c r="G80" i="50"/>
  <c r="G56" i="50"/>
  <c r="G28" i="50"/>
  <c r="G18" i="50"/>
  <c r="G12" i="50"/>
  <c r="G4" i="50"/>
  <c r="G122" i="50"/>
  <c r="G114" i="50"/>
  <c r="G104" i="50"/>
  <c r="G90" i="50"/>
  <c r="G129" i="50"/>
  <c r="G108" i="50"/>
  <c r="G58" i="50"/>
  <c r="G52" i="50"/>
  <c r="G24" i="50"/>
  <c r="G16" i="50"/>
  <c r="G10" i="50"/>
  <c r="G123" i="50"/>
  <c r="G115" i="50"/>
  <c r="G107" i="50"/>
  <c r="G103" i="50"/>
  <c r="G99" i="50"/>
  <c r="G95" i="50"/>
  <c r="G91" i="50"/>
  <c r="G77" i="50"/>
  <c r="G75" i="50"/>
  <c r="G61" i="50"/>
  <c r="G59" i="50"/>
  <c r="G45" i="50"/>
  <c r="G43" i="50"/>
  <c r="G33" i="50"/>
  <c r="G25" i="50"/>
  <c r="G23" i="50"/>
  <c r="G17" i="50"/>
  <c r="G11" i="50"/>
  <c r="G118" i="50"/>
  <c r="G102" i="50"/>
  <c r="G19" i="50"/>
  <c r="G64" i="50"/>
  <c r="G40" i="50"/>
  <c r="G36" i="50"/>
  <c r="G96" i="50"/>
  <c r="G127" i="50"/>
  <c r="G116" i="50"/>
  <c r="G42" i="50"/>
  <c r="G86" i="50"/>
  <c r="G60" i="50"/>
  <c r="G6" i="50"/>
  <c r="G125" i="50"/>
  <c r="G117" i="50"/>
  <c r="G109" i="50"/>
  <c r="G81" i="50"/>
  <c r="G79" i="50"/>
  <c r="G65" i="50"/>
  <c r="G63" i="50"/>
  <c r="G49" i="50"/>
  <c r="G47" i="50"/>
  <c r="G35" i="50"/>
  <c r="G15" i="50"/>
  <c r="G5" i="50"/>
  <c r="G126" i="50"/>
  <c r="G98" i="50"/>
  <c r="G48" i="50"/>
  <c r="G22" i="50"/>
  <c r="G124" i="50"/>
  <c r="G66" i="50"/>
  <c r="G20" i="50"/>
  <c r="G119" i="50"/>
  <c r="G101" i="50"/>
  <c r="G93" i="50"/>
  <c r="G69" i="50"/>
  <c r="G67" i="50"/>
  <c r="G27" i="50"/>
  <c r="G37" i="50"/>
  <c r="G74" i="50"/>
  <c r="G72" i="50"/>
  <c r="G14" i="50"/>
  <c r="G113" i="50"/>
  <c r="G73" i="50"/>
  <c r="G71" i="50"/>
  <c r="G41" i="50"/>
  <c r="G39" i="50"/>
  <c r="G76" i="50"/>
  <c r="G34" i="50"/>
  <c r="G32" i="50"/>
  <c r="G30" i="50"/>
  <c r="G50" i="50"/>
  <c r="G68" i="50"/>
  <c r="G111" i="50"/>
  <c r="G97" i="50"/>
  <c r="G44" i="50"/>
  <c r="G105" i="50"/>
  <c r="G57" i="50"/>
  <c r="G94" i="50"/>
  <c r="G26" i="50"/>
  <c r="G84" i="50"/>
  <c r="G121" i="50"/>
  <c r="G85" i="50"/>
  <c r="G51" i="50"/>
  <c r="G7" i="50"/>
  <c r="G92" i="50"/>
  <c r="G106" i="50"/>
  <c r="G89" i="50"/>
  <c r="G55" i="50"/>
  <c r="G31" i="50"/>
  <c r="G21" i="50"/>
  <c r="G110" i="50"/>
  <c r="G100" i="50"/>
  <c r="G87" i="50"/>
  <c r="G53" i="50"/>
  <c r="G9" i="50"/>
  <c r="G83" i="50"/>
  <c r="G8" i="50"/>
  <c r="C29" i="50"/>
  <c r="C48" i="50"/>
  <c r="C80" i="50"/>
  <c r="C122" i="50"/>
  <c r="C128" i="50"/>
  <c r="C23" i="50"/>
  <c r="C64" i="50"/>
  <c r="C40" i="50"/>
  <c r="C72" i="50"/>
  <c r="C56" i="50"/>
  <c r="C114" i="50"/>
  <c r="C130" i="50"/>
  <c r="C106" i="50"/>
  <c r="C52" i="50"/>
  <c r="C31" i="50"/>
  <c r="C94" i="50"/>
  <c r="C62" i="50"/>
  <c r="C58" i="50"/>
  <c r="C38" i="50"/>
  <c r="C36" i="50"/>
  <c r="C98" i="50"/>
  <c r="C126" i="50"/>
  <c r="C76" i="50"/>
  <c r="C44" i="50"/>
  <c r="C6" i="50"/>
  <c r="C125" i="50"/>
  <c r="C117" i="50"/>
  <c r="C109" i="50"/>
  <c r="C81" i="50"/>
  <c r="C79" i="50"/>
  <c r="C65" i="50"/>
  <c r="C63" i="50"/>
  <c r="C49" i="50"/>
  <c r="C47" i="50"/>
  <c r="C37" i="50"/>
  <c r="C5" i="50"/>
  <c r="C112" i="50"/>
  <c r="C96" i="50"/>
  <c r="C92" i="50"/>
  <c r="C84" i="50"/>
  <c r="C7" i="50"/>
  <c r="C70" i="50"/>
  <c r="C66" i="50"/>
  <c r="C42" i="50"/>
  <c r="C26" i="50"/>
  <c r="C14" i="50"/>
  <c r="C8" i="50"/>
  <c r="C102" i="50"/>
  <c r="C129" i="50"/>
  <c r="C20" i="50"/>
  <c r="C116" i="50"/>
  <c r="C119" i="50"/>
  <c r="C111" i="50"/>
  <c r="C101" i="50"/>
  <c r="C97" i="50"/>
  <c r="C93" i="50"/>
  <c r="C87" i="50"/>
  <c r="C85" i="50"/>
  <c r="C83" i="50"/>
  <c r="C69" i="50"/>
  <c r="C67" i="50"/>
  <c r="C53" i="50"/>
  <c r="C51" i="50"/>
  <c r="C33" i="50"/>
  <c r="C27" i="50"/>
  <c r="C9" i="50"/>
  <c r="C120" i="50"/>
  <c r="C13" i="50"/>
  <c r="C54" i="50"/>
  <c r="C50" i="50"/>
  <c r="C18" i="50"/>
  <c r="C4" i="50"/>
  <c r="C113" i="50"/>
  <c r="C73" i="50"/>
  <c r="C71" i="50"/>
  <c r="C41" i="50"/>
  <c r="C39" i="50"/>
  <c r="C104" i="50"/>
  <c r="C34" i="50"/>
  <c r="C32" i="50"/>
  <c r="C30" i="50"/>
  <c r="C124" i="50"/>
  <c r="C108" i="50"/>
  <c r="C118" i="50"/>
  <c r="C16" i="50"/>
  <c r="C10" i="50"/>
  <c r="C123" i="50"/>
  <c r="C107" i="50"/>
  <c r="C103" i="50"/>
  <c r="C95" i="50"/>
  <c r="C77" i="50"/>
  <c r="C75" i="50"/>
  <c r="C45" i="50"/>
  <c r="C43" i="50"/>
  <c r="C25" i="50"/>
  <c r="C15" i="50"/>
  <c r="C11" i="50"/>
  <c r="C68" i="50"/>
  <c r="C28" i="50"/>
  <c r="C12" i="50"/>
  <c r="C127" i="50"/>
  <c r="C110" i="50"/>
  <c r="C90" i="50"/>
  <c r="C82" i="50"/>
  <c r="C78" i="50"/>
  <c r="C74" i="50"/>
  <c r="C121" i="50"/>
  <c r="C105" i="50"/>
  <c r="C89" i="50"/>
  <c r="C86" i="50"/>
  <c r="C61" i="50"/>
  <c r="C19" i="50"/>
  <c r="C60" i="50"/>
  <c r="C91" i="50"/>
  <c r="C55" i="50"/>
  <c r="C35" i="50"/>
  <c r="C21" i="50"/>
  <c r="C22" i="50"/>
  <c r="C115" i="50"/>
  <c r="C99" i="50"/>
  <c r="C59" i="50"/>
  <c r="C17" i="50"/>
  <c r="C100" i="50"/>
  <c r="C88" i="50"/>
  <c r="C46" i="50"/>
  <c r="C57" i="50"/>
  <c r="C24" i="50"/>
  <c r="H115" i="46"/>
  <c r="H99" i="46"/>
  <c r="H83" i="46"/>
  <c r="H75" i="46"/>
  <c r="H59" i="46"/>
  <c r="H43" i="46"/>
  <c r="H27" i="46"/>
  <c r="H15" i="46"/>
  <c r="H100" i="46"/>
  <c r="H92" i="46"/>
  <c r="H88" i="46"/>
  <c r="H66" i="46"/>
  <c r="H64" i="46"/>
  <c r="H52" i="46"/>
  <c r="H48" i="46"/>
  <c r="H32" i="46"/>
  <c r="H16" i="46"/>
  <c r="H116" i="46"/>
  <c r="H98" i="46"/>
  <c r="H90" i="46"/>
  <c r="H86" i="46"/>
  <c r="H80" i="46"/>
  <c r="H50" i="46"/>
  <c r="H40" i="46"/>
  <c r="H22" i="46"/>
  <c r="H8" i="46"/>
  <c r="H3" i="46"/>
  <c r="H126" i="46"/>
  <c r="H110" i="46"/>
  <c r="H84" i="46"/>
  <c r="H78" i="46"/>
  <c r="H28" i="46"/>
  <c r="H12" i="46"/>
  <c r="H108" i="46"/>
  <c r="H102" i="46"/>
  <c r="H68" i="46"/>
  <c r="H62" i="46"/>
  <c r="H46" i="46"/>
  <c r="H34" i="46"/>
  <c r="H18" i="46"/>
  <c r="H123" i="46"/>
  <c r="H107" i="46"/>
  <c r="H91" i="46"/>
  <c r="H67" i="46"/>
  <c r="H51" i="46"/>
  <c r="H35" i="46"/>
  <c r="H23" i="46"/>
  <c r="H7" i="46"/>
  <c r="H118" i="46"/>
  <c r="H114" i="46"/>
  <c r="H106" i="46"/>
  <c r="H74" i="46"/>
  <c r="H56" i="46"/>
  <c r="H42" i="46"/>
  <c r="H24" i="46"/>
  <c r="H6" i="46"/>
  <c r="H124" i="46"/>
  <c r="H94" i="46"/>
  <c r="H76" i="46"/>
  <c r="H72" i="46"/>
  <c r="H58" i="46"/>
  <c r="H30" i="46"/>
  <c r="H14" i="46"/>
  <c r="H130" i="46"/>
  <c r="H122" i="46"/>
  <c r="H104" i="46"/>
  <c r="H96" i="46"/>
  <c r="H82" i="46"/>
  <c r="H70" i="46"/>
  <c r="H60" i="46"/>
  <c r="H38" i="46"/>
  <c r="H20" i="46"/>
  <c r="H128" i="46"/>
  <c r="H120" i="46"/>
  <c r="H112" i="46"/>
  <c r="H54" i="46"/>
  <c r="H44" i="46"/>
  <c r="H36" i="46"/>
  <c r="H26" i="46"/>
  <c r="H10" i="46"/>
  <c r="H4" i="46"/>
  <c r="H5" i="46"/>
  <c r="H71" i="46"/>
  <c r="H103" i="46"/>
  <c r="H31" i="46"/>
  <c r="H73" i="46"/>
  <c r="H127" i="46"/>
  <c r="H11" i="46"/>
  <c r="H55" i="46"/>
  <c r="H87" i="46"/>
  <c r="H47" i="46"/>
  <c r="H69" i="46"/>
  <c r="H89" i="46"/>
  <c r="H25" i="46"/>
  <c r="H17" i="46"/>
  <c r="H29" i="46"/>
  <c r="H93" i="46"/>
  <c r="H125" i="46"/>
  <c r="H9" i="46"/>
  <c r="H53" i="46"/>
  <c r="H117" i="46"/>
  <c r="H65" i="46"/>
  <c r="H77" i="46"/>
  <c r="H97" i="46"/>
  <c r="H57" i="46"/>
  <c r="H121" i="46"/>
  <c r="H61" i="46"/>
  <c r="H33" i="46"/>
  <c r="H109" i="46"/>
  <c r="H129" i="46"/>
  <c r="H39" i="46"/>
  <c r="H81" i="46"/>
  <c r="H19" i="46"/>
  <c r="H41" i="46"/>
  <c r="H63" i="46"/>
  <c r="H95" i="46"/>
  <c r="H105" i="46"/>
  <c r="H21" i="46"/>
  <c r="H119" i="46"/>
  <c r="H13" i="46"/>
  <c r="H37" i="46"/>
  <c r="H79" i="46"/>
  <c r="H111" i="46"/>
  <c r="H49" i="46"/>
  <c r="H113" i="46"/>
  <c r="H85" i="46"/>
  <c r="H45" i="46"/>
  <c r="H101" i="46"/>
  <c r="D130" i="46"/>
  <c r="D110" i="46"/>
  <c r="D104" i="46"/>
  <c r="D84" i="46"/>
  <c r="D78" i="46"/>
  <c r="D28" i="46"/>
  <c r="D12" i="46"/>
  <c r="D128" i="46"/>
  <c r="D112" i="46"/>
  <c r="D108" i="46"/>
  <c r="D94" i="46"/>
  <c r="D62" i="46"/>
  <c r="D46" i="46"/>
  <c r="D36" i="46"/>
  <c r="D34" i="46"/>
  <c r="D18" i="46"/>
  <c r="D123" i="46"/>
  <c r="D107" i="46"/>
  <c r="D91" i="46"/>
  <c r="D67" i="46"/>
  <c r="D51" i="46"/>
  <c r="D35" i="46"/>
  <c r="D23" i="46"/>
  <c r="D7" i="46"/>
  <c r="D126" i="46"/>
  <c r="D96" i="46"/>
  <c r="D74" i="46"/>
  <c r="D64" i="46"/>
  <c r="D60" i="46"/>
  <c r="D48" i="46"/>
  <c r="D42" i="46"/>
  <c r="D24" i="46"/>
  <c r="D6" i="46"/>
  <c r="D120" i="46"/>
  <c r="D98" i="46"/>
  <c r="D90" i="46"/>
  <c r="D76" i="46"/>
  <c r="D58" i="46"/>
  <c r="D44" i="46"/>
  <c r="D30" i="46"/>
  <c r="D14" i="46"/>
  <c r="D3" i="46"/>
  <c r="D100" i="46"/>
  <c r="D92" i="46"/>
  <c r="D82" i="46"/>
  <c r="D70" i="46"/>
  <c r="D38" i="46"/>
  <c r="D20" i="46"/>
  <c r="D116" i="46"/>
  <c r="D54" i="46"/>
  <c r="D40" i="46"/>
  <c r="D26" i="46"/>
  <c r="D10" i="46"/>
  <c r="D115" i="46"/>
  <c r="D99" i="46"/>
  <c r="D83" i="46"/>
  <c r="D75" i="46"/>
  <c r="D59" i="46"/>
  <c r="D43" i="46"/>
  <c r="D27" i="46"/>
  <c r="D15" i="46"/>
  <c r="D122" i="46"/>
  <c r="D118" i="46"/>
  <c r="D114" i="46"/>
  <c r="D106" i="46"/>
  <c r="D88" i="46"/>
  <c r="D66" i="46"/>
  <c r="D56" i="46"/>
  <c r="D52" i="46"/>
  <c r="D32" i="46"/>
  <c r="D16" i="46"/>
  <c r="D124" i="46"/>
  <c r="D102" i="46"/>
  <c r="D86" i="46"/>
  <c r="D80" i="46"/>
  <c r="D72" i="46"/>
  <c r="D68" i="46"/>
  <c r="D50" i="46"/>
  <c r="D22" i="46"/>
  <c r="D8" i="46"/>
  <c r="D29" i="46"/>
  <c r="D49" i="46"/>
  <c r="D9" i="46"/>
  <c r="D117" i="46"/>
  <c r="D33" i="46"/>
  <c r="D77" i="46"/>
  <c r="D101" i="46"/>
  <c r="D39" i="46"/>
  <c r="D113" i="46"/>
  <c r="D125" i="46"/>
  <c r="D19" i="46"/>
  <c r="D41" i="46"/>
  <c r="D63" i="46"/>
  <c r="D95" i="46"/>
  <c r="D21" i="46"/>
  <c r="D97" i="46"/>
  <c r="D109" i="46"/>
  <c r="D119" i="46"/>
  <c r="D129" i="46"/>
  <c r="D25" i="46"/>
  <c r="D37" i="46"/>
  <c r="D79" i="46"/>
  <c r="D89" i="46"/>
  <c r="D111" i="46"/>
  <c r="D4" i="46"/>
  <c r="D5" i="46"/>
  <c r="D17" i="46"/>
  <c r="D81" i="46"/>
  <c r="D103" i="46"/>
  <c r="D31" i="46"/>
  <c r="D53" i="46"/>
  <c r="D11" i="46"/>
  <c r="D55" i="46"/>
  <c r="D65" i="46"/>
  <c r="D57" i="46"/>
  <c r="D61" i="46"/>
  <c r="D93" i="46"/>
  <c r="D45" i="46"/>
  <c r="D121" i="46"/>
  <c r="D71" i="46"/>
  <c r="D73" i="46"/>
  <c r="D85" i="46"/>
  <c r="D105" i="46"/>
  <c r="D127" i="46"/>
  <c r="D87" i="46"/>
  <c r="D13" i="46"/>
  <c r="D47" i="46"/>
  <c r="D69" i="46"/>
  <c r="I67" i="46"/>
  <c r="I35" i="46"/>
  <c r="I126" i="46"/>
  <c r="I110" i="46"/>
  <c r="I82" i="46"/>
  <c r="I78" i="46"/>
  <c r="I64" i="46"/>
  <c r="I48" i="46"/>
  <c r="I28" i="46"/>
  <c r="I24" i="46"/>
  <c r="I12" i="46"/>
  <c r="I124" i="46"/>
  <c r="I112" i="46"/>
  <c r="I102" i="46"/>
  <c r="I86" i="46"/>
  <c r="I62" i="46"/>
  <c r="I46" i="46"/>
  <c r="I34" i="46"/>
  <c r="I18" i="46"/>
  <c r="I3" i="46"/>
  <c r="I123" i="46"/>
  <c r="I107" i="46"/>
  <c r="I91" i="46"/>
  <c r="I51" i="46"/>
  <c r="I23" i="46"/>
  <c r="I7" i="46"/>
  <c r="I122" i="46"/>
  <c r="I106" i="46"/>
  <c r="I104" i="46"/>
  <c r="I92" i="46"/>
  <c r="I88" i="46"/>
  <c r="I74" i="46"/>
  <c r="I60" i="46"/>
  <c r="I56" i="46"/>
  <c r="I42" i="46"/>
  <c r="I6" i="46"/>
  <c r="I116" i="46"/>
  <c r="I98" i="46"/>
  <c r="I76" i="46"/>
  <c r="I72" i="46"/>
  <c r="I58" i="46"/>
  <c r="I44" i="46"/>
  <c r="I40" i="46"/>
  <c r="I30" i="46"/>
  <c r="I14" i="46"/>
  <c r="I99" i="46"/>
  <c r="I43" i="46"/>
  <c r="I118" i="46"/>
  <c r="I96" i="46"/>
  <c r="I70" i="46"/>
  <c r="I38" i="46"/>
  <c r="I20" i="46"/>
  <c r="I120" i="46"/>
  <c r="I94" i="46"/>
  <c r="I80" i="46"/>
  <c r="I54" i="46"/>
  <c r="I26" i="46"/>
  <c r="I10" i="46"/>
  <c r="I8" i="46"/>
  <c r="I115" i="46"/>
  <c r="I83" i="46"/>
  <c r="I75" i="46"/>
  <c r="I59" i="46"/>
  <c r="I27" i="46"/>
  <c r="I15" i="46"/>
  <c r="I130" i="46"/>
  <c r="I114" i="46"/>
  <c r="I100" i="46"/>
  <c r="I84" i="46"/>
  <c r="I66" i="46"/>
  <c r="I52" i="46"/>
  <c r="I32" i="46"/>
  <c r="I16" i="46"/>
  <c r="I128" i="46"/>
  <c r="I108" i="46"/>
  <c r="I90" i="46"/>
  <c r="I68" i="46"/>
  <c r="I50" i="46"/>
  <c r="I36" i="46"/>
  <c r="I22" i="46"/>
  <c r="I17" i="46"/>
  <c r="I61" i="46"/>
  <c r="I113" i="46"/>
  <c r="I41" i="46"/>
  <c r="I63" i="46"/>
  <c r="I21" i="46"/>
  <c r="I45" i="46"/>
  <c r="I65" i="46"/>
  <c r="I109" i="46"/>
  <c r="I13" i="46"/>
  <c r="I37" i="46"/>
  <c r="I57" i="46"/>
  <c r="I101" i="46"/>
  <c r="I111" i="46"/>
  <c r="I39" i="46"/>
  <c r="I19" i="46"/>
  <c r="I95" i="46"/>
  <c r="I119" i="46"/>
  <c r="I79" i="46"/>
  <c r="I89" i="46"/>
  <c r="I87" i="46"/>
  <c r="I97" i="46"/>
  <c r="I5" i="46"/>
  <c r="I29" i="46"/>
  <c r="I49" i="46"/>
  <c r="I71" i="46"/>
  <c r="I103" i="46"/>
  <c r="I125" i="46"/>
  <c r="I9" i="46"/>
  <c r="I53" i="46"/>
  <c r="I73" i="46"/>
  <c r="I85" i="46"/>
  <c r="I117" i="46"/>
  <c r="I127" i="46"/>
  <c r="I33" i="46"/>
  <c r="I55" i="46"/>
  <c r="I77" i="46"/>
  <c r="I129" i="46"/>
  <c r="I25" i="46"/>
  <c r="I47" i="46"/>
  <c r="I69" i="46"/>
  <c r="I121" i="46"/>
  <c r="I4" i="46"/>
  <c r="I81" i="46"/>
  <c r="I93" i="46"/>
  <c r="I31" i="46"/>
  <c r="I105" i="46"/>
  <c r="I11" i="46"/>
  <c r="E123" i="46"/>
  <c r="E107" i="46"/>
  <c r="E91" i="46"/>
  <c r="E51" i="46"/>
  <c r="E23" i="46"/>
  <c r="E7" i="46"/>
  <c r="E122" i="46"/>
  <c r="E106" i="46"/>
  <c r="E100" i="46"/>
  <c r="E96" i="46"/>
  <c r="E92" i="46"/>
  <c r="E74" i="46"/>
  <c r="E60" i="46"/>
  <c r="E42" i="46"/>
  <c r="E6" i="46"/>
  <c r="E120" i="46"/>
  <c r="E116" i="46"/>
  <c r="E98" i="46"/>
  <c r="E76" i="46"/>
  <c r="E58" i="46"/>
  <c r="E44" i="46"/>
  <c r="E30" i="46"/>
  <c r="E14" i="46"/>
  <c r="E67" i="46"/>
  <c r="E35" i="46"/>
  <c r="E118" i="46"/>
  <c r="E84" i="46"/>
  <c r="E70" i="46"/>
  <c r="E38" i="46"/>
  <c r="E24" i="46"/>
  <c r="E20" i="46"/>
  <c r="E128" i="46"/>
  <c r="E124" i="46"/>
  <c r="E94" i="46"/>
  <c r="E54" i="46"/>
  <c r="E26" i="46"/>
  <c r="E10" i="46"/>
  <c r="E3" i="46"/>
  <c r="E115" i="46"/>
  <c r="E83" i="46"/>
  <c r="E75" i="46"/>
  <c r="E59" i="46"/>
  <c r="E27" i="46"/>
  <c r="E15" i="46"/>
  <c r="E130" i="46"/>
  <c r="E114" i="46"/>
  <c r="E104" i="46"/>
  <c r="E88" i="46"/>
  <c r="E66" i="46"/>
  <c r="E56" i="46"/>
  <c r="E52" i="46"/>
  <c r="E32" i="46"/>
  <c r="E16" i="46"/>
  <c r="E112" i="46"/>
  <c r="E108" i="46"/>
  <c r="E90" i="46"/>
  <c r="E72" i="46"/>
  <c r="E68" i="46"/>
  <c r="E50" i="46"/>
  <c r="E40" i="46"/>
  <c r="E36" i="46"/>
  <c r="E22" i="46"/>
  <c r="E99" i="46"/>
  <c r="E43" i="46"/>
  <c r="E126" i="46"/>
  <c r="E110" i="46"/>
  <c r="E82" i="46"/>
  <c r="E78" i="46"/>
  <c r="E64" i="46"/>
  <c r="E48" i="46"/>
  <c r="E28" i="46"/>
  <c r="E12" i="46"/>
  <c r="E102" i="46"/>
  <c r="E86" i="46"/>
  <c r="E80" i="46"/>
  <c r="E62" i="46"/>
  <c r="E46" i="46"/>
  <c r="E34" i="46"/>
  <c r="E18" i="46"/>
  <c r="E8" i="46"/>
  <c r="E39" i="46"/>
  <c r="E19" i="46"/>
  <c r="E95" i="46"/>
  <c r="E97" i="46"/>
  <c r="E119" i="46"/>
  <c r="E79" i="46"/>
  <c r="E45" i="46"/>
  <c r="E109" i="46"/>
  <c r="E129" i="46"/>
  <c r="E57" i="46"/>
  <c r="E89" i="46"/>
  <c r="E121" i="46"/>
  <c r="E5" i="46"/>
  <c r="E29" i="46"/>
  <c r="E49" i="46"/>
  <c r="E81" i="46"/>
  <c r="E93" i="46"/>
  <c r="E113" i="46"/>
  <c r="E9" i="46"/>
  <c r="E53" i="46"/>
  <c r="E63" i="46"/>
  <c r="E73" i="46"/>
  <c r="E85" i="46"/>
  <c r="E105" i="46"/>
  <c r="E117" i="46"/>
  <c r="E33" i="46"/>
  <c r="E77" i="46"/>
  <c r="E25" i="46"/>
  <c r="E69" i="46"/>
  <c r="E111" i="46"/>
  <c r="E61" i="46"/>
  <c r="E71" i="46"/>
  <c r="E41" i="46"/>
  <c r="E65" i="46"/>
  <c r="E47" i="46"/>
  <c r="E4" i="46"/>
  <c r="E125" i="46"/>
  <c r="E31" i="46"/>
  <c r="E11" i="46"/>
  <c r="E87" i="46"/>
  <c r="E101" i="46"/>
  <c r="E17" i="46"/>
  <c r="E103" i="46"/>
  <c r="E127" i="46"/>
  <c r="E21" i="46"/>
  <c r="E55" i="46"/>
  <c r="E13" i="46"/>
  <c r="E37" i="46"/>
  <c r="J79" i="48"/>
  <c r="J20" i="48"/>
  <c r="J34" i="48"/>
  <c r="J42" i="48"/>
  <c r="J70" i="48"/>
  <c r="J16" i="48"/>
  <c r="J28" i="48"/>
  <c r="J117" i="48"/>
  <c r="J123" i="48"/>
  <c r="J60" i="48"/>
  <c r="J68" i="48"/>
  <c r="J82" i="48"/>
  <c r="J92" i="48"/>
  <c r="J96" i="48"/>
  <c r="J14" i="48"/>
  <c r="J58" i="48"/>
  <c r="J62" i="48"/>
  <c r="J78" i="48"/>
  <c r="J84" i="48"/>
  <c r="J40" i="48"/>
  <c r="J90" i="48"/>
  <c r="J116" i="48"/>
  <c r="J12" i="48"/>
  <c r="J26" i="48"/>
  <c r="J54" i="48"/>
  <c r="J109" i="48"/>
  <c r="J111" i="48"/>
  <c r="J41" i="48"/>
  <c r="J49" i="48"/>
  <c r="J9" i="48"/>
  <c r="J95" i="48"/>
  <c r="J5" i="48"/>
  <c r="J80" i="48"/>
  <c r="J124" i="48"/>
  <c r="J61" i="48"/>
  <c r="J83" i="48"/>
  <c r="J129" i="48"/>
  <c r="J7" i="48"/>
  <c r="J19" i="48"/>
  <c r="J38" i="48"/>
  <c r="J64" i="48"/>
  <c r="J118" i="48"/>
  <c r="J31" i="48"/>
  <c r="J89" i="48"/>
  <c r="J24" i="48"/>
  <c r="J52" i="48"/>
  <c r="J100" i="48"/>
  <c r="J119" i="48"/>
  <c r="J21" i="48"/>
  <c r="J72" i="48"/>
  <c r="J112" i="48"/>
  <c r="J128" i="48"/>
  <c r="J29" i="48"/>
  <c r="J43" i="48"/>
  <c r="J87" i="48"/>
  <c r="J101" i="48"/>
  <c r="J114" i="48"/>
  <c r="J130" i="48"/>
  <c r="J33" i="48"/>
  <c r="J55" i="48"/>
  <c r="J65" i="48"/>
  <c r="J73" i="48"/>
  <c r="J81" i="48"/>
  <c r="J99" i="48"/>
  <c r="J10" i="48"/>
  <c r="J30" i="48"/>
  <c r="J22" i="48"/>
  <c r="J125" i="48"/>
  <c r="J127" i="48"/>
  <c r="J46" i="48"/>
  <c r="J86" i="48"/>
  <c r="J102" i="48"/>
  <c r="J107" i="48"/>
  <c r="J66" i="48"/>
  <c r="J88" i="48"/>
  <c r="J17" i="48"/>
  <c r="J71" i="48"/>
  <c r="J23" i="48"/>
  <c r="J11" i="48"/>
  <c r="J48" i="48"/>
  <c r="J108" i="48"/>
  <c r="J37" i="48"/>
  <c r="J45" i="48"/>
  <c r="J57" i="48"/>
  <c r="J77" i="48"/>
  <c r="J121" i="48"/>
  <c r="J13" i="48"/>
  <c r="J25" i="48"/>
  <c r="J56" i="48"/>
  <c r="J110" i="48"/>
  <c r="J126" i="48"/>
  <c r="J39" i="48"/>
  <c r="J53" i="48"/>
  <c r="J67" i="48"/>
  <c r="J93" i="48"/>
  <c r="J8" i="48"/>
  <c r="J27" i="48"/>
  <c r="J120" i="48"/>
  <c r="J35" i="48"/>
  <c r="J97" i="48"/>
  <c r="J106" i="48"/>
  <c r="J63" i="48"/>
  <c r="J69" i="48"/>
  <c r="J91" i="48"/>
  <c r="J103" i="48"/>
  <c r="J32" i="48"/>
  <c r="J74" i="48"/>
  <c r="J6" i="48"/>
  <c r="J36" i="48"/>
  <c r="J50" i="48"/>
  <c r="J98" i="48"/>
  <c r="J76" i="48"/>
  <c r="J115" i="48"/>
  <c r="J15" i="48"/>
  <c r="J104" i="48"/>
  <c r="J47" i="48"/>
  <c r="J85" i="48"/>
  <c r="J105" i="48"/>
  <c r="J94" i="48"/>
  <c r="J122" i="48"/>
  <c r="J51" i="48"/>
  <c r="J59" i="48"/>
  <c r="J75" i="48"/>
  <c r="J113" i="48"/>
  <c r="J4" i="48"/>
  <c r="J18" i="48"/>
  <c r="J44" i="48"/>
  <c r="D79" i="48"/>
  <c r="D23" i="48"/>
  <c r="D20" i="48"/>
  <c r="D34" i="48"/>
  <c r="D70" i="48"/>
  <c r="D11" i="48"/>
  <c r="D16" i="48"/>
  <c r="D28" i="48"/>
  <c r="D48" i="48"/>
  <c r="D80" i="48"/>
  <c r="D124" i="48"/>
  <c r="D77" i="48"/>
  <c r="D83" i="48"/>
  <c r="D121" i="48"/>
  <c r="D125" i="48"/>
  <c r="D129" i="48"/>
  <c r="D13" i="48"/>
  <c r="D25" i="48"/>
  <c r="D56" i="48"/>
  <c r="D64" i="48"/>
  <c r="D82" i="48"/>
  <c r="D92" i="48"/>
  <c r="D102" i="48"/>
  <c r="D110" i="48"/>
  <c r="D126" i="48"/>
  <c r="D107" i="48"/>
  <c r="D14" i="48"/>
  <c r="D62" i="48"/>
  <c r="D78" i="48"/>
  <c r="D88" i="48"/>
  <c r="D15" i="48"/>
  <c r="D27" i="48"/>
  <c r="D12" i="48"/>
  <c r="D26" i="48"/>
  <c r="D76" i="48"/>
  <c r="D35" i="48"/>
  <c r="D43" i="48"/>
  <c r="D85" i="48"/>
  <c r="D87" i="48"/>
  <c r="D105" i="48"/>
  <c r="D111" i="48"/>
  <c r="D98" i="48"/>
  <c r="D69" i="48"/>
  <c r="D73" i="48"/>
  <c r="D91" i="48"/>
  <c r="D38" i="48"/>
  <c r="D46" i="48"/>
  <c r="D89" i="48"/>
  <c r="D24" i="48"/>
  <c r="D40" i="48"/>
  <c r="D74" i="48"/>
  <c r="D100" i="48"/>
  <c r="D119" i="48"/>
  <c r="D4" i="48"/>
  <c r="D54" i="48"/>
  <c r="D47" i="48"/>
  <c r="D63" i="48"/>
  <c r="D55" i="48"/>
  <c r="D9" i="48"/>
  <c r="D95" i="48"/>
  <c r="D10" i="48"/>
  <c r="D30" i="48"/>
  <c r="D42" i="48"/>
  <c r="D5" i="48"/>
  <c r="D22" i="48"/>
  <c r="D108" i="48"/>
  <c r="D45" i="48"/>
  <c r="D57" i="48"/>
  <c r="D61" i="48"/>
  <c r="D117" i="48"/>
  <c r="D123" i="48"/>
  <c r="D127" i="48"/>
  <c r="D7" i="48"/>
  <c r="D19" i="48"/>
  <c r="D60" i="48"/>
  <c r="D68" i="48"/>
  <c r="D86" i="48"/>
  <c r="D96" i="48"/>
  <c r="D118" i="48"/>
  <c r="D31" i="48"/>
  <c r="D39" i="48"/>
  <c r="D53" i="48"/>
  <c r="D67" i="48"/>
  <c r="D93" i="48"/>
  <c r="D58" i="48"/>
  <c r="D66" i="48"/>
  <c r="D84" i="48"/>
  <c r="D52" i="48"/>
  <c r="D71" i="48"/>
  <c r="D37" i="48"/>
  <c r="D32" i="48"/>
  <c r="D116" i="48"/>
  <c r="D115" i="48"/>
  <c r="D120" i="48"/>
  <c r="D128" i="48"/>
  <c r="D101" i="48"/>
  <c r="D8" i="48"/>
  <c r="D6" i="48"/>
  <c r="D36" i="48"/>
  <c r="D50" i="48"/>
  <c r="D29" i="48"/>
  <c r="D75" i="48"/>
  <c r="D17" i="48"/>
  <c r="D18" i="48"/>
  <c r="D97" i="48"/>
  <c r="D103" i="48"/>
  <c r="D94" i="48"/>
  <c r="D122" i="48"/>
  <c r="D130" i="48"/>
  <c r="D33" i="48"/>
  <c r="D41" i="48"/>
  <c r="D49" i="48"/>
  <c r="D51" i="48"/>
  <c r="D65" i="48"/>
  <c r="D81" i="48"/>
  <c r="D99" i="48"/>
  <c r="D113" i="48"/>
  <c r="D21" i="48"/>
  <c r="D109" i="48"/>
  <c r="D114" i="48"/>
  <c r="D59" i="48"/>
  <c r="D90" i="48"/>
  <c r="D44" i="48"/>
  <c r="D104" i="48"/>
  <c r="D112" i="48"/>
  <c r="D72" i="48"/>
  <c r="D106" i="48"/>
  <c r="G79" i="48"/>
  <c r="G34" i="48"/>
  <c r="G37" i="48"/>
  <c r="G45" i="48"/>
  <c r="G57" i="48"/>
  <c r="G61" i="48"/>
  <c r="G13" i="48"/>
  <c r="G25" i="48"/>
  <c r="G86" i="48"/>
  <c r="G92" i="48"/>
  <c r="G14" i="48"/>
  <c r="G62" i="48"/>
  <c r="G78" i="48"/>
  <c r="G8" i="48"/>
  <c r="G32" i="48"/>
  <c r="G52" i="48"/>
  <c r="G74" i="48"/>
  <c r="G90" i="48"/>
  <c r="G119" i="48"/>
  <c r="G26" i="48"/>
  <c r="G112" i="48"/>
  <c r="G128" i="48"/>
  <c r="G85" i="48"/>
  <c r="G101" i="48"/>
  <c r="G111" i="48"/>
  <c r="G94" i="48"/>
  <c r="G106" i="48"/>
  <c r="G122" i="48"/>
  <c r="G41" i="48"/>
  <c r="G55" i="48"/>
  <c r="G69" i="48"/>
  <c r="G20" i="48"/>
  <c r="G16" i="48"/>
  <c r="G28" i="48"/>
  <c r="G80" i="48"/>
  <c r="G124" i="48"/>
  <c r="G121" i="48"/>
  <c r="G123" i="48"/>
  <c r="G125" i="48"/>
  <c r="G129" i="48"/>
  <c r="G7" i="48"/>
  <c r="G19" i="48"/>
  <c r="G56" i="48"/>
  <c r="G64" i="48"/>
  <c r="G96" i="48"/>
  <c r="G31" i="48"/>
  <c r="G67" i="48"/>
  <c r="G58" i="48"/>
  <c r="G66" i="48"/>
  <c r="G71" i="48"/>
  <c r="G12" i="48"/>
  <c r="G44" i="48"/>
  <c r="G54" i="48"/>
  <c r="G76" i="48"/>
  <c r="G43" i="48"/>
  <c r="G103" i="48"/>
  <c r="G105" i="48"/>
  <c r="G98" i="48"/>
  <c r="G51" i="48"/>
  <c r="G9" i="48"/>
  <c r="G95" i="48"/>
  <c r="G10" i="48"/>
  <c r="G30" i="48"/>
  <c r="G5" i="48"/>
  <c r="G22" i="48"/>
  <c r="G77" i="48"/>
  <c r="G117" i="48"/>
  <c r="G127" i="48"/>
  <c r="G68" i="48"/>
  <c r="G110" i="48"/>
  <c r="G118" i="48"/>
  <c r="G126" i="48"/>
  <c r="G53" i="48"/>
  <c r="G89" i="48"/>
  <c r="G84" i="48"/>
  <c r="G24" i="48"/>
  <c r="G40" i="48"/>
  <c r="G100" i="48"/>
  <c r="G116" i="48"/>
  <c r="G115" i="48"/>
  <c r="G23" i="48"/>
  <c r="G42" i="48"/>
  <c r="G70" i="48"/>
  <c r="G11" i="48"/>
  <c r="G48" i="48"/>
  <c r="G108" i="48"/>
  <c r="G83" i="48"/>
  <c r="G38" i="48"/>
  <c r="G46" i="48"/>
  <c r="G60" i="48"/>
  <c r="G82" i="48"/>
  <c r="G102" i="48"/>
  <c r="G39" i="48"/>
  <c r="G93" i="48"/>
  <c r="G107" i="48"/>
  <c r="G4" i="48"/>
  <c r="G27" i="48"/>
  <c r="G35" i="48"/>
  <c r="G109" i="48"/>
  <c r="G113" i="48"/>
  <c r="G88" i="48"/>
  <c r="G104" i="48"/>
  <c r="G49" i="48"/>
  <c r="G21" i="48"/>
  <c r="G18" i="48"/>
  <c r="G120" i="48"/>
  <c r="G29" i="48"/>
  <c r="G114" i="48"/>
  <c r="G63" i="48"/>
  <c r="G73" i="48"/>
  <c r="G91" i="48"/>
  <c r="G6" i="48"/>
  <c r="G47" i="48"/>
  <c r="G87" i="48"/>
  <c r="G81" i="48"/>
  <c r="G99" i="48"/>
  <c r="G17" i="48"/>
  <c r="G15" i="48"/>
  <c r="G36" i="48"/>
  <c r="G50" i="48"/>
  <c r="G72" i="48"/>
  <c r="G59" i="48"/>
  <c r="G75" i="48"/>
  <c r="G97" i="48"/>
  <c r="G130" i="48"/>
  <c r="G33" i="48"/>
  <c r="G65" i="48"/>
  <c r="I79" i="48"/>
  <c r="I70" i="48"/>
  <c r="I5" i="48"/>
  <c r="I80" i="48"/>
  <c r="I57" i="48"/>
  <c r="I125" i="48"/>
  <c r="I129" i="48"/>
  <c r="I64" i="48"/>
  <c r="I102" i="48"/>
  <c r="I93" i="48"/>
  <c r="I88" i="48"/>
  <c r="I17" i="48"/>
  <c r="I116" i="48"/>
  <c r="I71" i="48"/>
  <c r="I115" i="48"/>
  <c r="I4" i="48"/>
  <c r="I21" i="48"/>
  <c r="I36" i="48"/>
  <c r="I44" i="48"/>
  <c r="I54" i="48"/>
  <c r="I72" i="48"/>
  <c r="I76" i="48"/>
  <c r="I29" i="48"/>
  <c r="I101" i="48"/>
  <c r="I98" i="48"/>
  <c r="I106" i="48"/>
  <c r="I114" i="48"/>
  <c r="I122" i="48"/>
  <c r="I130" i="48"/>
  <c r="I65" i="48"/>
  <c r="I81" i="48"/>
  <c r="I95" i="48"/>
  <c r="I34" i="48"/>
  <c r="I124" i="48"/>
  <c r="I45" i="48"/>
  <c r="I77" i="48"/>
  <c r="I83" i="48"/>
  <c r="I7" i="48"/>
  <c r="I19" i="48"/>
  <c r="I25" i="48"/>
  <c r="I38" i="48"/>
  <c r="I82" i="48"/>
  <c r="I86" i="48"/>
  <c r="I92" i="48"/>
  <c r="I110" i="48"/>
  <c r="I126" i="48"/>
  <c r="I31" i="48"/>
  <c r="I53" i="48"/>
  <c r="I107" i="48"/>
  <c r="I14" i="48"/>
  <c r="I62" i="48"/>
  <c r="I78" i="48"/>
  <c r="I8" i="48"/>
  <c r="I32" i="48"/>
  <c r="I119" i="48"/>
  <c r="I26" i="48"/>
  <c r="I104" i="48"/>
  <c r="I112" i="48"/>
  <c r="I120" i="48"/>
  <c r="I128" i="48"/>
  <c r="I43" i="48"/>
  <c r="I85" i="48"/>
  <c r="I87" i="48"/>
  <c r="I111" i="48"/>
  <c r="I49" i="48"/>
  <c r="I69" i="48"/>
  <c r="I91" i="48"/>
  <c r="I20" i="48"/>
  <c r="I16" i="48"/>
  <c r="I28" i="48"/>
  <c r="I48" i="48"/>
  <c r="I37" i="48"/>
  <c r="I117" i="48"/>
  <c r="I121" i="48"/>
  <c r="I13" i="48"/>
  <c r="I56" i="48"/>
  <c r="I60" i="48"/>
  <c r="I68" i="48"/>
  <c r="I39" i="48"/>
  <c r="I84" i="48"/>
  <c r="I74" i="48"/>
  <c r="I100" i="48"/>
  <c r="I9" i="48"/>
  <c r="I23" i="48"/>
  <c r="I10" i="48"/>
  <c r="I30" i="48"/>
  <c r="I42" i="48"/>
  <c r="I11" i="48"/>
  <c r="I22" i="48"/>
  <c r="I108" i="48"/>
  <c r="I61" i="48"/>
  <c r="I123" i="48"/>
  <c r="I127" i="48"/>
  <c r="I46" i="48"/>
  <c r="I96" i="48"/>
  <c r="I118" i="48"/>
  <c r="I67" i="48"/>
  <c r="I89" i="48"/>
  <c r="I58" i="48"/>
  <c r="I66" i="48"/>
  <c r="I40" i="48"/>
  <c r="I6" i="48"/>
  <c r="I15" i="48"/>
  <c r="I50" i="48"/>
  <c r="I97" i="48"/>
  <c r="I63" i="48"/>
  <c r="I33" i="48"/>
  <c r="I51" i="48"/>
  <c r="I55" i="48"/>
  <c r="I59" i="48"/>
  <c r="I75" i="48"/>
  <c r="I24" i="48"/>
  <c r="I90" i="48"/>
  <c r="I12" i="48"/>
  <c r="I103" i="48"/>
  <c r="I105" i="48"/>
  <c r="I109" i="48"/>
  <c r="I94" i="48"/>
  <c r="I113" i="48"/>
  <c r="I52" i="48"/>
  <c r="I27" i="48"/>
  <c r="I18" i="48"/>
  <c r="I47" i="48"/>
  <c r="I35" i="48"/>
  <c r="I41" i="48"/>
  <c r="I99" i="48"/>
  <c r="I73" i="48"/>
  <c r="F79" i="48"/>
  <c r="F9" i="48"/>
  <c r="F95" i="48"/>
  <c r="F5" i="48"/>
  <c r="F124" i="48"/>
  <c r="F45" i="48"/>
  <c r="F61" i="48"/>
  <c r="F83" i="48"/>
  <c r="F125" i="48"/>
  <c r="F7" i="48"/>
  <c r="F19" i="48"/>
  <c r="F38" i="48"/>
  <c r="F118" i="48"/>
  <c r="F31" i="48"/>
  <c r="F53" i="48"/>
  <c r="F89" i="48"/>
  <c r="F88" i="48"/>
  <c r="F24" i="48"/>
  <c r="F40" i="48"/>
  <c r="F21" i="48"/>
  <c r="F44" i="48"/>
  <c r="F76" i="48"/>
  <c r="F112" i="48"/>
  <c r="F128" i="48"/>
  <c r="F47" i="48"/>
  <c r="F29" i="48"/>
  <c r="F43" i="48"/>
  <c r="F87" i="48"/>
  <c r="F101" i="48"/>
  <c r="F98" i="48"/>
  <c r="F114" i="48"/>
  <c r="F130" i="48"/>
  <c r="F33" i="48"/>
  <c r="F51" i="48"/>
  <c r="F55" i="48"/>
  <c r="F65" i="48"/>
  <c r="F73" i="48"/>
  <c r="F81" i="48"/>
  <c r="F99" i="48"/>
  <c r="F10" i="48"/>
  <c r="F30" i="48"/>
  <c r="F70" i="48"/>
  <c r="F22" i="48"/>
  <c r="F48" i="48"/>
  <c r="F117" i="48"/>
  <c r="F68" i="48"/>
  <c r="F102" i="48"/>
  <c r="F107" i="48"/>
  <c r="F62" i="48"/>
  <c r="F66" i="48"/>
  <c r="F78" i="48"/>
  <c r="F84" i="48"/>
  <c r="F17" i="48"/>
  <c r="F100" i="48"/>
  <c r="F71" i="48"/>
  <c r="F6" i="48"/>
  <c r="F4" i="48"/>
  <c r="F18" i="48"/>
  <c r="F36" i="48"/>
  <c r="F50" i="48"/>
  <c r="F54" i="48"/>
  <c r="F72" i="48"/>
  <c r="F111" i="48"/>
  <c r="F94" i="48"/>
  <c r="F113" i="48"/>
  <c r="F23" i="48"/>
  <c r="F11" i="48"/>
  <c r="F108" i="48"/>
  <c r="F37" i="48"/>
  <c r="F57" i="48"/>
  <c r="F77" i="48"/>
  <c r="F13" i="48"/>
  <c r="F25" i="48"/>
  <c r="F60" i="48"/>
  <c r="F86" i="48"/>
  <c r="F96" i="48"/>
  <c r="F110" i="48"/>
  <c r="F126" i="48"/>
  <c r="F39" i="48"/>
  <c r="F67" i="48"/>
  <c r="F93" i="48"/>
  <c r="F8" i="48"/>
  <c r="F32" i="48"/>
  <c r="F52" i="48"/>
  <c r="F74" i="48"/>
  <c r="F115" i="48"/>
  <c r="F119" i="48"/>
  <c r="F20" i="48"/>
  <c r="F34" i="48"/>
  <c r="F42" i="48"/>
  <c r="F16" i="48"/>
  <c r="F28" i="48"/>
  <c r="F80" i="48"/>
  <c r="F121" i="48"/>
  <c r="F123" i="48"/>
  <c r="F127" i="48"/>
  <c r="F129" i="48"/>
  <c r="F46" i="48"/>
  <c r="F56" i="48"/>
  <c r="F64" i="48"/>
  <c r="F82" i="48"/>
  <c r="F92" i="48"/>
  <c r="F14" i="48"/>
  <c r="F58" i="48"/>
  <c r="F90" i="48"/>
  <c r="F26" i="48"/>
  <c r="F103" i="48"/>
  <c r="F105" i="48"/>
  <c r="F27" i="48"/>
  <c r="F97" i="48"/>
  <c r="F109" i="48"/>
  <c r="F106" i="48"/>
  <c r="F69" i="48"/>
  <c r="F15" i="48"/>
  <c r="F104" i="48"/>
  <c r="F85" i="48"/>
  <c r="F122" i="48"/>
  <c r="F59" i="48"/>
  <c r="F75" i="48"/>
  <c r="F120" i="48"/>
  <c r="F63" i="48"/>
  <c r="F12" i="48"/>
  <c r="F41" i="48"/>
  <c r="F49" i="48"/>
  <c r="F116" i="48"/>
  <c r="F35" i="48"/>
  <c r="F91" i="48"/>
  <c r="J115" i="46"/>
  <c r="J99" i="46"/>
  <c r="J83" i="46"/>
  <c r="J15" i="46"/>
  <c r="J122" i="46"/>
  <c r="J118" i="46"/>
  <c r="J84" i="46"/>
  <c r="J52" i="46"/>
  <c r="J38" i="46"/>
  <c r="J32" i="46"/>
  <c r="J16" i="46"/>
  <c r="J128" i="46"/>
  <c r="J108" i="46"/>
  <c r="J80" i="46"/>
  <c r="J68" i="46"/>
  <c r="J54" i="46"/>
  <c r="J36" i="46"/>
  <c r="J26" i="46"/>
  <c r="J10" i="46"/>
  <c r="J8" i="46"/>
  <c r="J123" i="46"/>
  <c r="J75" i="46"/>
  <c r="J59" i="46"/>
  <c r="J43" i="46"/>
  <c r="J27" i="46"/>
  <c r="J114" i="46"/>
  <c r="J100" i="46"/>
  <c r="J66" i="46"/>
  <c r="J64" i="46"/>
  <c r="J48" i="46"/>
  <c r="J28" i="46"/>
  <c r="J12" i="46"/>
  <c r="J112" i="46"/>
  <c r="J102" i="46"/>
  <c r="J90" i="46"/>
  <c r="J62" i="46"/>
  <c r="J50" i="46"/>
  <c r="J46" i="46"/>
  <c r="J34" i="46"/>
  <c r="J22" i="46"/>
  <c r="J107" i="46"/>
  <c r="J91" i="46"/>
  <c r="J7" i="46"/>
  <c r="J130" i="46"/>
  <c r="J126" i="46"/>
  <c r="J110" i="46"/>
  <c r="J92" i="46"/>
  <c r="J82" i="46"/>
  <c r="J78" i="46"/>
  <c r="J60" i="46"/>
  <c r="J42" i="46"/>
  <c r="J24" i="46"/>
  <c r="J124" i="46"/>
  <c r="J98" i="46"/>
  <c r="J86" i="46"/>
  <c r="J76" i="46"/>
  <c r="J44" i="46"/>
  <c r="J18" i="46"/>
  <c r="J67" i="46"/>
  <c r="J51" i="46"/>
  <c r="J35" i="46"/>
  <c r="J23" i="46"/>
  <c r="J106" i="46"/>
  <c r="J104" i="46"/>
  <c r="J96" i="46"/>
  <c r="J88" i="46"/>
  <c r="J74" i="46"/>
  <c r="J70" i="46"/>
  <c r="J56" i="46"/>
  <c r="J20" i="46"/>
  <c r="J6" i="46"/>
  <c r="J120" i="46"/>
  <c r="J116" i="46"/>
  <c r="J94" i="46"/>
  <c r="J72" i="46"/>
  <c r="J58" i="46"/>
  <c r="J40" i="46"/>
  <c r="J30" i="46"/>
  <c r="J14" i="46"/>
  <c r="J3" i="46"/>
  <c r="J4" i="46"/>
  <c r="J5" i="46"/>
  <c r="J29" i="46"/>
  <c r="J49" i="46"/>
  <c r="J71" i="46"/>
  <c r="J81" i="46"/>
  <c r="J125" i="46"/>
  <c r="J9" i="46"/>
  <c r="J31" i="46"/>
  <c r="J53" i="46"/>
  <c r="J73" i="46"/>
  <c r="J85" i="46"/>
  <c r="J105" i="46"/>
  <c r="J127" i="46"/>
  <c r="J33" i="46"/>
  <c r="J77" i="46"/>
  <c r="J109" i="46"/>
  <c r="J129" i="46"/>
  <c r="J25" i="46"/>
  <c r="J47" i="46"/>
  <c r="J69" i="46"/>
  <c r="J101" i="46"/>
  <c r="J121" i="46"/>
  <c r="J95" i="46"/>
  <c r="J11" i="46"/>
  <c r="J55" i="46"/>
  <c r="J119" i="46"/>
  <c r="J111" i="46"/>
  <c r="J17" i="46"/>
  <c r="J39" i="46"/>
  <c r="J61" i="46"/>
  <c r="J93" i="46"/>
  <c r="J103" i="46"/>
  <c r="J113" i="46"/>
  <c r="J41" i="46"/>
  <c r="J63" i="46"/>
  <c r="J117" i="46"/>
  <c r="J21" i="46"/>
  <c r="J45" i="46"/>
  <c r="J65" i="46"/>
  <c r="J87" i="46"/>
  <c r="J97" i="46"/>
  <c r="J13" i="46"/>
  <c r="J37" i="46"/>
  <c r="J57" i="46"/>
  <c r="J79" i="46"/>
  <c r="J89" i="46"/>
  <c r="J19" i="46"/>
  <c r="F75" i="46"/>
  <c r="F59" i="46"/>
  <c r="F43" i="46"/>
  <c r="F27" i="46"/>
  <c r="F130" i="46"/>
  <c r="F114" i="46"/>
  <c r="F104" i="46"/>
  <c r="F88" i="46"/>
  <c r="F70" i="46"/>
  <c r="F66" i="46"/>
  <c r="F64" i="46"/>
  <c r="F48" i="46"/>
  <c r="F28" i="46"/>
  <c r="F12" i="46"/>
  <c r="F124" i="46"/>
  <c r="F94" i="46"/>
  <c r="F90" i="46"/>
  <c r="F80" i="46"/>
  <c r="F50" i="46"/>
  <c r="F22" i="46"/>
  <c r="F15" i="46"/>
  <c r="F110" i="46"/>
  <c r="F96" i="46"/>
  <c r="F82" i="46"/>
  <c r="F78" i="46"/>
  <c r="F60" i="46"/>
  <c r="F24" i="46"/>
  <c r="F128" i="46"/>
  <c r="F120" i="46"/>
  <c r="F108" i="46"/>
  <c r="F86" i="46"/>
  <c r="F76" i="46"/>
  <c r="F44" i="46"/>
  <c r="F18" i="46"/>
  <c r="F115" i="46"/>
  <c r="F67" i="46"/>
  <c r="F51" i="46"/>
  <c r="F35" i="46"/>
  <c r="F23" i="46"/>
  <c r="F126" i="46"/>
  <c r="F122" i="46"/>
  <c r="F106" i="46"/>
  <c r="F100" i="46"/>
  <c r="F84" i="46"/>
  <c r="F74" i="46"/>
  <c r="F56" i="46"/>
  <c r="F20" i="46"/>
  <c r="F6" i="46"/>
  <c r="F116" i="46"/>
  <c r="F102" i="46"/>
  <c r="F72" i="46"/>
  <c r="F62" i="46"/>
  <c r="F58" i="46"/>
  <c r="F46" i="46"/>
  <c r="F40" i="46"/>
  <c r="F34" i="46"/>
  <c r="F30" i="46"/>
  <c r="F14" i="46"/>
  <c r="F123" i="46"/>
  <c r="F107" i="46"/>
  <c r="F99" i="46"/>
  <c r="F91" i="46"/>
  <c r="F83" i="46"/>
  <c r="F7" i="46"/>
  <c r="F118" i="46"/>
  <c r="F92" i="46"/>
  <c r="F52" i="46"/>
  <c r="F42" i="46"/>
  <c r="F38" i="46"/>
  <c r="F32" i="46"/>
  <c r="F16" i="46"/>
  <c r="F112" i="46"/>
  <c r="F98" i="46"/>
  <c r="F68" i="46"/>
  <c r="F54" i="46"/>
  <c r="F36" i="46"/>
  <c r="F26" i="46"/>
  <c r="F10" i="46"/>
  <c r="F8" i="46"/>
  <c r="F3" i="46"/>
  <c r="F103" i="46"/>
  <c r="F11" i="46"/>
  <c r="F55" i="46"/>
  <c r="F87" i="46"/>
  <c r="F69" i="46"/>
  <c r="F121" i="46"/>
  <c r="F17" i="46"/>
  <c r="F61" i="46"/>
  <c r="F71" i="46"/>
  <c r="F93" i="46"/>
  <c r="F113" i="46"/>
  <c r="F31" i="46"/>
  <c r="F41" i="46"/>
  <c r="F117" i="46"/>
  <c r="F21" i="46"/>
  <c r="F45" i="46"/>
  <c r="F65" i="46"/>
  <c r="F97" i="46"/>
  <c r="F13" i="46"/>
  <c r="F37" i="46"/>
  <c r="F47" i="46"/>
  <c r="F57" i="46"/>
  <c r="F89" i="46"/>
  <c r="F49" i="46"/>
  <c r="F125" i="46"/>
  <c r="F25" i="46"/>
  <c r="F101" i="46"/>
  <c r="F19" i="46"/>
  <c r="F95" i="46"/>
  <c r="F127" i="46"/>
  <c r="F119" i="46"/>
  <c r="F111" i="46"/>
  <c r="F4" i="46"/>
  <c r="F5" i="46"/>
  <c r="F29" i="46"/>
  <c r="F39" i="46"/>
  <c r="F81" i="46"/>
  <c r="F9" i="46"/>
  <c r="F53" i="46"/>
  <c r="F63" i="46"/>
  <c r="F73" i="46"/>
  <c r="F85" i="46"/>
  <c r="F105" i="46"/>
  <c r="F33" i="46"/>
  <c r="F77" i="46"/>
  <c r="F109" i="46"/>
  <c r="F129" i="46"/>
  <c r="F79" i="46"/>
  <c r="K107" i="46"/>
  <c r="K91" i="46"/>
  <c r="K67" i="46"/>
  <c r="K51" i="46"/>
  <c r="K35" i="46"/>
  <c r="K23" i="46"/>
  <c r="K7" i="46"/>
  <c r="K118" i="46"/>
  <c r="K106" i="46"/>
  <c r="K96" i="46"/>
  <c r="K78" i="46"/>
  <c r="K60" i="46"/>
  <c r="K24" i="46"/>
  <c r="K6" i="46"/>
  <c r="K120" i="46"/>
  <c r="K98" i="46"/>
  <c r="K76" i="46"/>
  <c r="K62" i="46"/>
  <c r="K44" i="46"/>
  <c r="K34" i="46"/>
  <c r="K30" i="46"/>
  <c r="K18" i="46"/>
  <c r="K14" i="46"/>
  <c r="K115" i="46"/>
  <c r="K99" i="46"/>
  <c r="K130" i="46"/>
  <c r="K122" i="46"/>
  <c r="K92" i="46"/>
  <c r="K74" i="46"/>
  <c r="K70" i="46"/>
  <c r="K56" i="46"/>
  <c r="K42" i="46"/>
  <c r="K38" i="46"/>
  <c r="K20" i="46"/>
  <c r="K116" i="46"/>
  <c r="K72" i="46"/>
  <c r="K58" i="46"/>
  <c r="K54" i="46"/>
  <c r="K40" i="46"/>
  <c r="K123" i="46"/>
  <c r="K83" i="46"/>
  <c r="K75" i="46"/>
  <c r="K59" i="46"/>
  <c r="K43" i="46"/>
  <c r="K27" i="46"/>
  <c r="K15" i="46"/>
  <c r="K114" i="46"/>
  <c r="K110" i="46"/>
  <c r="K104" i="46"/>
  <c r="K88" i="46"/>
  <c r="K52" i="46"/>
  <c r="K32" i="46"/>
  <c r="K16" i="46"/>
  <c r="K128" i="46"/>
  <c r="K112" i="46"/>
  <c r="K102" i="46"/>
  <c r="K90" i="46"/>
  <c r="K86" i="46"/>
  <c r="K80" i="46"/>
  <c r="K68" i="46"/>
  <c r="K36" i="46"/>
  <c r="K26" i="46"/>
  <c r="K22" i="46"/>
  <c r="K10" i="46"/>
  <c r="K8" i="46"/>
  <c r="K126" i="46"/>
  <c r="K100" i="46"/>
  <c r="K84" i="46"/>
  <c r="K82" i="46"/>
  <c r="K66" i="46"/>
  <c r="K64" i="46"/>
  <c r="K48" i="46"/>
  <c r="K28" i="46"/>
  <c r="K12" i="46"/>
  <c r="K124" i="46"/>
  <c r="K108" i="46"/>
  <c r="K94" i="46"/>
  <c r="K50" i="46"/>
  <c r="K46" i="46"/>
  <c r="K3" i="46"/>
  <c r="K17" i="46"/>
  <c r="K39" i="46"/>
  <c r="K113" i="46"/>
  <c r="K19" i="46"/>
  <c r="K63" i="46"/>
  <c r="K117" i="46"/>
  <c r="K21" i="46"/>
  <c r="K65" i="46"/>
  <c r="K119" i="46"/>
  <c r="K129" i="46"/>
  <c r="K13" i="46"/>
  <c r="K37" i="46"/>
  <c r="K57" i="46"/>
  <c r="K79" i="46"/>
  <c r="K89" i="46"/>
  <c r="K111" i="46"/>
  <c r="K87" i="46"/>
  <c r="K25" i="46"/>
  <c r="K69" i="46"/>
  <c r="K101" i="46"/>
  <c r="K93" i="46"/>
  <c r="K103" i="46"/>
  <c r="K121" i="46"/>
  <c r="K4" i="46"/>
  <c r="K5" i="46"/>
  <c r="K29" i="46"/>
  <c r="K49" i="46"/>
  <c r="K71" i="46"/>
  <c r="K81" i="46"/>
  <c r="K9" i="46"/>
  <c r="K31" i="46"/>
  <c r="K53" i="46"/>
  <c r="K73" i="46"/>
  <c r="K85" i="46"/>
  <c r="K105" i="46"/>
  <c r="K11" i="46"/>
  <c r="K33" i="46"/>
  <c r="K55" i="46"/>
  <c r="K77" i="46"/>
  <c r="K109" i="46"/>
  <c r="K47" i="46"/>
  <c r="K61" i="46"/>
  <c r="K125" i="46"/>
  <c r="K41" i="46"/>
  <c r="K95" i="46"/>
  <c r="K127" i="46"/>
  <c r="K45" i="46"/>
  <c r="K97" i="46"/>
  <c r="G123" i="46"/>
  <c r="G122" i="46"/>
  <c r="G106" i="46"/>
  <c r="G92" i="46"/>
  <c r="G74" i="46"/>
  <c r="G56" i="46"/>
  <c r="G42" i="46"/>
  <c r="G20" i="46"/>
  <c r="G116" i="46"/>
  <c r="G72" i="46"/>
  <c r="G58" i="46"/>
  <c r="G46" i="46"/>
  <c r="G40" i="46"/>
  <c r="G3" i="46"/>
  <c r="G107" i="46"/>
  <c r="G91" i="46"/>
  <c r="G83" i="46"/>
  <c r="G75" i="46"/>
  <c r="G59" i="46"/>
  <c r="G43" i="46"/>
  <c r="G27" i="46"/>
  <c r="G15" i="46"/>
  <c r="G130" i="46"/>
  <c r="G118" i="46"/>
  <c r="G114" i="46"/>
  <c r="G104" i="46"/>
  <c r="G88" i="46"/>
  <c r="G82" i="46"/>
  <c r="G52" i="46"/>
  <c r="G32" i="46"/>
  <c r="G16" i="46"/>
  <c r="G6" i="46"/>
  <c r="G128" i="46"/>
  <c r="G112" i="46"/>
  <c r="G94" i="46"/>
  <c r="G80" i="46"/>
  <c r="G68" i="46"/>
  <c r="G36" i="46"/>
  <c r="G30" i="46"/>
  <c r="G26" i="46"/>
  <c r="G14" i="46"/>
  <c r="G10" i="46"/>
  <c r="G8" i="46"/>
  <c r="G99" i="46"/>
  <c r="G100" i="46"/>
  <c r="G84" i="46"/>
  <c r="G70" i="46"/>
  <c r="G66" i="46"/>
  <c r="G64" i="46"/>
  <c r="G48" i="46"/>
  <c r="G38" i="46"/>
  <c r="G28" i="46"/>
  <c r="G12" i="46"/>
  <c r="G124" i="46"/>
  <c r="G108" i="46"/>
  <c r="G98" i="46"/>
  <c r="G90" i="46"/>
  <c r="G54" i="46"/>
  <c r="G50" i="46"/>
  <c r="G115" i="46"/>
  <c r="G67" i="46"/>
  <c r="G51" i="46"/>
  <c r="G35" i="46"/>
  <c r="G23" i="46"/>
  <c r="G7" i="46"/>
  <c r="G126" i="46"/>
  <c r="G110" i="46"/>
  <c r="G96" i="46"/>
  <c r="G78" i="46"/>
  <c r="G60" i="46"/>
  <c r="G24" i="46"/>
  <c r="G120" i="46"/>
  <c r="G102" i="46"/>
  <c r="G86" i="46"/>
  <c r="G76" i="46"/>
  <c r="G62" i="46"/>
  <c r="G44" i="46"/>
  <c r="G34" i="46"/>
  <c r="G22" i="46"/>
  <c r="G18" i="46"/>
  <c r="G61" i="46"/>
  <c r="G93" i="46"/>
  <c r="G125" i="46"/>
  <c r="G41" i="46"/>
  <c r="G95" i="46"/>
  <c r="G45" i="46"/>
  <c r="G97" i="46"/>
  <c r="G13" i="46"/>
  <c r="G89" i="46"/>
  <c r="G4" i="46"/>
  <c r="G5" i="46"/>
  <c r="G29" i="46"/>
  <c r="G49" i="46"/>
  <c r="G71" i="46"/>
  <c r="G81" i="46"/>
  <c r="G103" i="46"/>
  <c r="G9" i="46"/>
  <c r="G31" i="46"/>
  <c r="G53" i="46"/>
  <c r="G73" i="46"/>
  <c r="G85" i="46"/>
  <c r="G105" i="46"/>
  <c r="G127" i="46"/>
  <c r="G11" i="46"/>
  <c r="G33" i="46"/>
  <c r="G55" i="46"/>
  <c r="G77" i="46"/>
  <c r="G87" i="46"/>
  <c r="G109" i="46"/>
  <c r="G119" i="46"/>
  <c r="G129" i="46"/>
  <c r="G47" i="46"/>
  <c r="G111" i="46"/>
  <c r="G121" i="46"/>
  <c r="G17" i="46"/>
  <c r="G37" i="46"/>
  <c r="G79" i="46"/>
  <c r="G25" i="46"/>
  <c r="G69" i="46"/>
  <c r="G101" i="46"/>
  <c r="G39" i="46"/>
  <c r="G113" i="46"/>
  <c r="G19" i="46"/>
  <c r="G63" i="46"/>
  <c r="G117" i="46"/>
  <c r="G21" i="46"/>
  <c r="G65" i="46"/>
  <c r="G57" i="46"/>
  <c r="C4" i="46"/>
  <c r="C120" i="46"/>
  <c r="C76" i="46"/>
  <c r="C18" i="46"/>
  <c r="C115" i="46"/>
  <c r="C99" i="46"/>
  <c r="C83" i="46"/>
  <c r="C67" i="46"/>
  <c r="C51" i="46"/>
  <c r="C35" i="46"/>
  <c r="C23" i="46"/>
  <c r="C7" i="46"/>
  <c r="C36" i="46"/>
  <c r="C48" i="46"/>
  <c r="C12" i="46"/>
  <c r="C60" i="46"/>
  <c r="C8" i="46"/>
  <c r="C80" i="46"/>
  <c r="C10" i="46"/>
  <c r="C74" i="46"/>
  <c r="C130" i="46"/>
  <c r="C22" i="46"/>
  <c r="C54" i="46"/>
  <c r="C86" i="46"/>
  <c r="C118" i="46"/>
  <c r="C72" i="46"/>
  <c r="C50" i="46"/>
  <c r="C116" i="46"/>
  <c r="C56" i="46"/>
  <c r="C66" i="46"/>
  <c r="C20" i="46"/>
  <c r="C84" i="46"/>
  <c r="C24" i="46"/>
  <c r="C96" i="46"/>
  <c r="C26" i="46"/>
  <c r="C82" i="46"/>
  <c r="C30" i="46"/>
  <c r="C62" i="46"/>
  <c r="C94" i="46"/>
  <c r="C126" i="46"/>
  <c r="C3" i="46"/>
  <c r="C124" i="46"/>
  <c r="C44" i="46"/>
  <c r="C123" i="46"/>
  <c r="C107" i="46"/>
  <c r="C91" i="46"/>
  <c r="C75" i="46"/>
  <c r="C59" i="46"/>
  <c r="C43" i="46"/>
  <c r="C27" i="46"/>
  <c r="C15" i="46"/>
  <c r="C90" i="46"/>
  <c r="C16" i="46"/>
  <c r="C88" i="46"/>
  <c r="C106" i="46"/>
  <c r="C28" i="46"/>
  <c r="C92" i="46"/>
  <c r="C40" i="46"/>
  <c r="C112" i="46"/>
  <c r="C42" i="46"/>
  <c r="C98" i="46"/>
  <c r="C108" i="46"/>
  <c r="C34" i="46"/>
  <c r="C68" i="46"/>
  <c r="C32" i="46"/>
  <c r="C104" i="46"/>
  <c r="C122" i="46"/>
  <c r="C52" i="46"/>
  <c r="C100" i="46"/>
  <c r="C64" i="46"/>
  <c r="C128" i="46"/>
  <c r="C114" i="46"/>
  <c r="C14" i="46"/>
  <c r="C78" i="46"/>
  <c r="C58" i="46"/>
  <c r="C6" i="46"/>
  <c r="C38" i="46"/>
  <c r="C102" i="46"/>
  <c r="C70" i="46"/>
  <c r="C46" i="46"/>
  <c r="C110" i="46"/>
  <c r="C17" i="46"/>
  <c r="C39" i="46"/>
  <c r="C61" i="46"/>
  <c r="C81" i="46"/>
  <c r="C103" i="46"/>
  <c r="C125" i="46"/>
  <c r="C19" i="46"/>
  <c r="C41" i="46"/>
  <c r="C63" i="46"/>
  <c r="C85" i="46"/>
  <c r="C105" i="46"/>
  <c r="C127" i="46"/>
  <c r="C21" i="46"/>
  <c r="C45" i="46"/>
  <c r="C65" i="46"/>
  <c r="C87" i="46"/>
  <c r="C109" i="46"/>
  <c r="C129" i="46"/>
  <c r="C13" i="46"/>
  <c r="C37" i="46"/>
  <c r="C57" i="46"/>
  <c r="C79" i="46"/>
  <c r="C101" i="46"/>
  <c r="C121" i="46"/>
  <c r="C5" i="46"/>
  <c r="C29" i="46"/>
  <c r="C49" i="46"/>
  <c r="C71" i="46"/>
  <c r="C93" i="46"/>
  <c r="C113" i="46"/>
  <c r="C9" i="46"/>
  <c r="C31" i="46"/>
  <c r="C53" i="46"/>
  <c r="C73" i="46"/>
  <c r="C95" i="46"/>
  <c r="C117" i="46"/>
  <c r="C11" i="46"/>
  <c r="C33" i="46"/>
  <c r="C55" i="46"/>
  <c r="C77" i="46"/>
  <c r="C97" i="46"/>
  <c r="C119" i="46"/>
  <c r="C25" i="46"/>
  <c r="C47" i="46"/>
  <c r="C69" i="46"/>
  <c r="C89" i="46"/>
  <c r="C111" i="46"/>
  <c r="H79" i="48"/>
  <c r="H37" i="48"/>
  <c r="H38" i="48"/>
  <c r="H102" i="48"/>
  <c r="H17" i="48"/>
  <c r="H8" i="48"/>
  <c r="H32" i="48"/>
  <c r="H90" i="48"/>
  <c r="H115" i="48"/>
  <c r="H104" i="48"/>
  <c r="H112" i="48"/>
  <c r="H120" i="48"/>
  <c r="H128" i="48"/>
  <c r="H87" i="48"/>
  <c r="H23" i="48"/>
  <c r="H95" i="48"/>
  <c r="H20" i="48"/>
  <c r="H34" i="48"/>
  <c r="H42" i="48"/>
  <c r="H70" i="48"/>
  <c r="H11" i="48"/>
  <c r="H16" i="48"/>
  <c r="H28" i="48"/>
  <c r="H80" i="48"/>
  <c r="H108" i="48"/>
  <c r="H45" i="48"/>
  <c r="H61" i="48"/>
  <c r="H121" i="48"/>
  <c r="H125" i="48"/>
  <c r="H129" i="48"/>
  <c r="H13" i="48"/>
  <c r="H25" i="48"/>
  <c r="H56" i="48"/>
  <c r="H64" i="48"/>
  <c r="H82" i="48"/>
  <c r="H92" i="48"/>
  <c r="H67" i="48"/>
  <c r="H107" i="48"/>
  <c r="H14" i="48"/>
  <c r="H62" i="48"/>
  <c r="H78" i="48"/>
  <c r="H88" i="48"/>
  <c r="H15" i="48"/>
  <c r="H27" i="48"/>
  <c r="H12" i="48"/>
  <c r="H26" i="48"/>
  <c r="H44" i="48"/>
  <c r="H50" i="48"/>
  <c r="H76" i="48"/>
  <c r="H35" i="48"/>
  <c r="H85" i="48"/>
  <c r="H97" i="48"/>
  <c r="H101" i="48"/>
  <c r="H105" i="48"/>
  <c r="H111" i="48"/>
  <c r="H98" i="48"/>
  <c r="H114" i="48"/>
  <c r="H130" i="48"/>
  <c r="H49" i="48"/>
  <c r="H51" i="48"/>
  <c r="H59" i="48"/>
  <c r="H65" i="48"/>
  <c r="H69" i="48"/>
  <c r="H73" i="48"/>
  <c r="H75" i="48"/>
  <c r="H81" i="48"/>
  <c r="H46" i="48"/>
  <c r="H93" i="48"/>
  <c r="H24" i="48"/>
  <c r="H40" i="48"/>
  <c r="H74" i="48"/>
  <c r="H100" i="48"/>
  <c r="H116" i="48"/>
  <c r="H119" i="48"/>
  <c r="H9" i="48"/>
  <c r="H10" i="48"/>
  <c r="H30" i="48"/>
  <c r="H5" i="48"/>
  <c r="H22" i="48"/>
  <c r="H48" i="48"/>
  <c r="H124" i="48"/>
  <c r="H57" i="48"/>
  <c r="H77" i="48"/>
  <c r="H83" i="48"/>
  <c r="H117" i="48"/>
  <c r="H123" i="48"/>
  <c r="H127" i="48"/>
  <c r="H7" i="48"/>
  <c r="H19" i="48"/>
  <c r="H60" i="48"/>
  <c r="H68" i="48"/>
  <c r="H86" i="48"/>
  <c r="H96" i="48"/>
  <c r="H110" i="48"/>
  <c r="H118" i="48"/>
  <c r="H126" i="48"/>
  <c r="H31" i="48"/>
  <c r="H39" i="48"/>
  <c r="H53" i="48"/>
  <c r="H89" i="48"/>
  <c r="H58" i="48"/>
  <c r="H66" i="48"/>
  <c r="H84" i="48"/>
  <c r="H6" i="48"/>
  <c r="H21" i="48"/>
  <c r="H36" i="48"/>
  <c r="H72" i="48"/>
  <c r="H29" i="48"/>
  <c r="H109" i="48"/>
  <c r="H122" i="48"/>
  <c r="H41" i="48"/>
  <c r="H99" i="48"/>
  <c r="H52" i="48"/>
  <c r="H71" i="48"/>
  <c r="H63" i="48"/>
  <c r="H55" i="48"/>
  <c r="H4" i="48"/>
  <c r="H47" i="48"/>
  <c r="H18" i="48"/>
  <c r="H54" i="48"/>
  <c r="H43" i="48"/>
  <c r="H103" i="48"/>
  <c r="H94" i="48"/>
  <c r="H106" i="48"/>
  <c r="H33" i="48"/>
  <c r="H91" i="48"/>
  <c r="H113" i="48"/>
  <c r="K79" i="48"/>
  <c r="K9" i="48"/>
  <c r="K10" i="48"/>
  <c r="K30" i="48"/>
  <c r="K42" i="48"/>
  <c r="K22" i="48"/>
  <c r="K48" i="48"/>
  <c r="K80" i="48"/>
  <c r="K108" i="48"/>
  <c r="K83" i="48"/>
  <c r="K121" i="48"/>
  <c r="K127" i="48"/>
  <c r="K129" i="48"/>
  <c r="K38" i="48"/>
  <c r="K46" i="48"/>
  <c r="K56" i="48"/>
  <c r="K64" i="48"/>
  <c r="K89" i="48"/>
  <c r="K8" i="48"/>
  <c r="K32" i="48"/>
  <c r="K74" i="48"/>
  <c r="K100" i="48"/>
  <c r="K71" i="48"/>
  <c r="K115" i="48"/>
  <c r="K6" i="48"/>
  <c r="K18" i="48"/>
  <c r="K50" i="48"/>
  <c r="K103" i="48"/>
  <c r="K105" i="48"/>
  <c r="K33" i="48"/>
  <c r="K59" i="48"/>
  <c r="K75" i="48"/>
  <c r="K99" i="48"/>
  <c r="K23" i="48"/>
  <c r="K5" i="48"/>
  <c r="K11" i="48"/>
  <c r="K16" i="48"/>
  <c r="K45" i="48"/>
  <c r="K57" i="48"/>
  <c r="K61" i="48"/>
  <c r="K123" i="48"/>
  <c r="K60" i="48"/>
  <c r="K82" i="48"/>
  <c r="K96" i="48"/>
  <c r="K118" i="48"/>
  <c r="K39" i="48"/>
  <c r="K53" i="48"/>
  <c r="K93" i="48"/>
  <c r="K58" i="48"/>
  <c r="K88" i="48"/>
  <c r="K17" i="48"/>
  <c r="K52" i="48"/>
  <c r="K4" i="48"/>
  <c r="K15" i="48"/>
  <c r="K21" i="48"/>
  <c r="K27" i="48"/>
  <c r="K36" i="48"/>
  <c r="K104" i="48"/>
  <c r="K120" i="48"/>
  <c r="K47" i="48"/>
  <c r="K29" i="48"/>
  <c r="K35" i="48"/>
  <c r="K87" i="48"/>
  <c r="K109" i="48"/>
  <c r="K98" i="48"/>
  <c r="K106" i="48"/>
  <c r="K114" i="48"/>
  <c r="K122" i="48"/>
  <c r="K130" i="48"/>
  <c r="K63" i="48"/>
  <c r="K41" i="48"/>
  <c r="K49" i="48"/>
  <c r="K65" i="48"/>
  <c r="K81" i="48"/>
  <c r="K34" i="48"/>
  <c r="K70" i="48"/>
  <c r="K124" i="48"/>
  <c r="K25" i="48"/>
  <c r="K92" i="48"/>
  <c r="K102" i="48"/>
  <c r="K67" i="48"/>
  <c r="K14" i="48"/>
  <c r="K62" i="48"/>
  <c r="K78" i="48"/>
  <c r="K24" i="48"/>
  <c r="K90" i="48"/>
  <c r="K95" i="48"/>
  <c r="K20" i="48"/>
  <c r="K28" i="48"/>
  <c r="K37" i="48"/>
  <c r="K77" i="48"/>
  <c r="K117" i="48"/>
  <c r="K125" i="48"/>
  <c r="K7" i="48"/>
  <c r="K13" i="48"/>
  <c r="K19" i="48"/>
  <c r="K68" i="48"/>
  <c r="K86" i="48"/>
  <c r="K110" i="48"/>
  <c r="K126" i="48"/>
  <c r="K31" i="48"/>
  <c r="K107" i="48"/>
  <c r="K119" i="48"/>
  <c r="K12" i="48"/>
  <c r="K76" i="48"/>
  <c r="K112" i="48"/>
  <c r="K85" i="48"/>
  <c r="K73" i="48"/>
  <c r="K40" i="48"/>
  <c r="K43" i="48"/>
  <c r="K91" i="48"/>
  <c r="K113" i="48"/>
  <c r="K66" i="48"/>
  <c r="K116" i="48"/>
  <c r="K26" i="48"/>
  <c r="K44" i="48"/>
  <c r="K72" i="48"/>
  <c r="K54" i="48"/>
  <c r="K94" i="48"/>
  <c r="K51" i="48"/>
  <c r="K84" i="48"/>
  <c r="K128" i="48"/>
  <c r="K97" i="48"/>
  <c r="K101" i="48"/>
  <c r="K55" i="48"/>
  <c r="K69" i="48"/>
  <c r="K111" i="48"/>
  <c r="C79" i="48"/>
  <c r="C23" i="48"/>
  <c r="C95" i="48"/>
  <c r="C20" i="48"/>
  <c r="C11" i="48"/>
  <c r="C28" i="48"/>
  <c r="C108" i="48"/>
  <c r="C121" i="48"/>
  <c r="C56" i="48"/>
  <c r="C82" i="48"/>
  <c r="C39" i="48"/>
  <c r="C67" i="48"/>
  <c r="C107" i="48"/>
  <c r="C24" i="48"/>
  <c r="C4" i="48"/>
  <c r="C15" i="48"/>
  <c r="C27" i="48"/>
  <c r="C12" i="48"/>
  <c r="C44" i="48"/>
  <c r="C54" i="48"/>
  <c r="C47" i="48"/>
  <c r="C35" i="48"/>
  <c r="C97" i="48"/>
  <c r="C105" i="48"/>
  <c r="C114" i="48"/>
  <c r="C130" i="48"/>
  <c r="C63" i="48"/>
  <c r="C49" i="48"/>
  <c r="C51" i="48"/>
  <c r="C55" i="48"/>
  <c r="C59" i="48"/>
  <c r="C65" i="48"/>
  <c r="C73" i="48"/>
  <c r="C75" i="48"/>
  <c r="C81" i="48"/>
  <c r="C91" i="48"/>
  <c r="C113" i="48"/>
  <c r="C9" i="48"/>
  <c r="C34" i="48"/>
  <c r="C70" i="48"/>
  <c r="C37" i="48"/>
  <c r="C77" i="48"/>
  <c r="C117" i="48"/>
  <c r="C127" i="48"/>
  <c r="C13" i="48"/>
  <c r="C60" i="48"/>
  <c r="C68" i="48"/>
  <c r="C92" i="48"/>
  <c r="C110" i="48"/>
  <c r="C118" i="48"/>
  <c r="C126" i="48"/>
  <c r="C53" i="48"/>
  <c r="C14" i="48"/>
  <c r="C84" i="48"/>
  <c r="C88" i="48"/>
  <c r="C40" i="48"/>
  <c r="C74" i="48"/>
  <c r="C116" i="48"/>
  <c r="C71" i="48"/>
  <c r="C26" i="48"/>
  <c r="C109" i="48"/>
  <c r="C94" i="48"/>
  <c r="C33" i="48"/>
  <c r="C99" i="48"/>
  <c r="C42" i="48"/>
  <c r="C48" i="48"/>
  <c r="C80" i="48"/>
  <c r="C124" i="48"/>
  <c r="C57" i="48"/>
  <c r="C83" i="48"/>
  <c r="C123" i="48"/>
  <c r="C129" i="48"/>
  <c r="C7" i="48"/>
  <c r="C19" i="48"/>
  <c r="C38" i="48"/>
  <c r="C46" i="48"/>
  <c r="C64" i="48"/>
  <c r="C96" i="48"/>
  <c r="C31" i="48"/>
  <c r="C89" i="48"/>
  <c r="C58" i="48"/>
  <c r="C66" i="48"/>
  <c r="C17" i="48"/>
  <c r="C8" i="48"/>
  <c r="C32" i="48"/>
  <c r="C90" i="48"/>
  <c r="C119" i="48"/>
  <c r="C10" i="48"/>
  <c r="C30" i="48"/>
  <c r="C5" i="48"/>
  <c r="C16" i="48"/>
  <c r="C22" i="48"/>
  <c r="C45" i="48"/>
  <c r="C61" i="48"/>
  <c r="C125" i="48"/>
  <c r="C25" i="48"/>
  <c r="C86" i="48"/>
  <c r="C102" i="48"/>
  <c r="C93" i="48"/>
  <c r="C62" i="48"/>
  <c r="C18" i="48"/>
  <c r="C111" i="48"/>
  <c r="C98" i="48"/>
  <c r="C69" i="48"/>
  <c r="C78" i="48"/>
  <c r="C72" i="48"/>
  <c r="C120" i="48"/>
  <c r="C122" i="48"/>
  <c r="C52" i="48"/>
  <c r="C115" i="48"/>
  <c r="C50" i="48"/>
  <c r="C104" i="48"/>
  <c r="C112" i="48"/>
  <c r="C43" i="48"/>
  <c r="C85" i="48"/>
  <c r="C106" i="48"/>
  <c r="C36" i="48"/>
  <c r="C101" i="48"/>
  <c r="C41" i="48"/>
  <c r="C100" i="48"/>
  <c r="C6" i="48"/>
  <c r="C21" i="48"/>
  <c r="C76" i="48"/>
  <c r="C29" i="48"/>
  <c r="C87" i="48"/>
  <c r="C103" i="48"/>
  <c r="C128" i="48"/>
  <c r="E79" i="48"/>
  <c r="E95" i="48"/>
  <c r="E16" i="48"/>
  <c r="E124" i="48"/>
  <c r="E45" i="48"/>
  <c r="E61" i="48"/>
  <c r="E7" i="48"/>
  <c r="E19" i="48"/>
  <c r="E118" i="48"/>
  <c r="E31" i="48"/>
  <c r="E53" i="48"/>
  <c r="E67" i="48"/>
  <c r="E89" i="48"/>
  <c r="E93" i="48"/>
  <c r="E107" i="48"/>
  <c r="E66" i="48"/>
  <c r="E52" i="48"/>
  <c r="E100" i="48"/>
  <c r="E119" i="48"/>
  <c r="E4" i="48"/>
  <c r="E50" i="48"/>
  <c r="E104" i="48"/>
  <c r="E120" i="48"/>
  <c r="E43" i="48"/>
  <c r="E97" i="48"/>
  <c r="E63" i="48"/>
  <c r="E49" i="48"/>
  <c r="E99" i="48"/>
  <c r="E9" i="48"/>
  <c r="E10" i="48"/>
  <c r="E20" i="48"/>
  <c r="E30" i="48"/>
  <c r="E5" i="48"/>
  <c r="E22" i="48"/>
  <c r="E28" i="48"/>
  <c r="E48" i="48"/>
  <c r="E121" i="48"/>
  <c r="E125" i="48"/>
  <c r="E127" i="48"/>
  <c r="E46" i="48"/>
  <c r="E56" i="48"/>
  <c r="E86" i="48"/>
  <c r="E102" i="48"/>
  <c r="E39" i="48"/>
  <c r="E24" i="48"/>
  <c r="E74" i="48"/>
  <c r="E90" i="48"/>
  <c r="E116" i="48"/>
  <c r="E115" i="48"/>
  <c r="E6" i="48"/>
  <c r="E21" i="48"/>
  <c r="E12" i="48"/>
  <c r="E18" i="48"/>
  <c r="E44" i="48"/>
  <c r="E76" i="48"/>
  <c r="E29" i="48"/>
  <c r="E103" i="48"/>
  <c r="E105" i="48"/>
  <c r="E33" i="48"/>
  <c r="E73" i="48"/>
  <c r="E91" i="48"/>
  <c r="E113" i="48"/>
  <c r="E23" i="48"/>
  <c r="E42" i="48"/>
  <c r="E11" i="48"/>
  <c r="E108" i="48"/>
  <c r="E37" i="48"/>
  <c r="E77" i="48"/>
  <c r="E83" i="48"/>
  <c r="E123" i="48"/>
  <c r="E82" i="48"/>
  <c r="E110" i="48"/>
  <c r="E126" i="48"/>
  <c r="E58" i="48"/>
  <c r="E17" i="48"/>
  <c r="E40" i="48"/>
  <c r="E34" i="48"/>
  <c r="E70" i="48"/>
  <c r="E80" i="48"/>
  <c r="E57" i="48"/>
  <c r="E117" i="48"/>
  <c r="E129" i="48"/>
  <c r="E13" i="48"/>
  <c r="E25" i="48"/>
  <c r="E38" i="48"/>
  <c r="E60" i="48"/>
  <c r="E64" i="48"/>
  <c r="E68" i="48"/>
  <c r="E92" i="48"/>
  <c r="E96" i="48"/>
  <c r="E14" i="48"/>
  <c r="E62" i="48"/>
  <c r="E88" i="48"/>
  <c r="E36" i="48"/>
  <c r="E54" i="48"/>
  <c r="E72" i="48"/>
  <c r="E94" i="48"/>
  <c r="E106" i="48"/>
  <c r="E114" i="48"/>
  <c r="E84" i="48"/>
  <c r="E8" i="48"/>
  <c r="E15" i="48"/>
  <c r="E128" i="48"/>
  <c r="E47" i="48"/>
  <c r="E87" i="48"/>
  <c r="E101" i="48"/>
  <c r="E41" i="48"/>
  <c r="E55" i="48"/>
  <c r="E59" i="48"/>
  <c r="E69" i="48"/>
  <c r="E75" i="48"/>
  <c r="E27" i="48"/>
  <c r="E35" i="48"/>
  <c r="E78" i="48"/>
  <c r="E32" i="48"/>
  <c r="E71" i="48"/>
  <c r="E26" i="48"/>
  <c r="E109" i="48"/>
  <c r="E111" i="48"/>
  <c r="E98" i="48"/>
  <c r="E122" i="48"/>
  <c r="E130" i="48"/>
  <c r="E65" i="48"/>
  <c r="E81" i="48"/>
  <c r="E112" i="48"/>
  <c r="E85" i="48"/>
  <c r="E51" i="48"/>
  <c r="H4" i="47"/>
  <c r="H6" i="47"/>
  <c r="H8" i="47"/>
  <c r="H10" i="47"/>
  <c r="H12" i="47"/>
  <c r="H14" i="47"/>
  <c r="H20" i="47"/>
  <c r="H21" i="47"/>
  <c r="H28" i="47"/>
  <c r="H29" i="47"/>
  <c r="H36" i="47"/>
  <c r="H37" i="47"/>
  <c r="H7" i="47"/>
  <c r="H9" i="47"/>
  <c r="H15" i="47"/>
  <c r="H18" i="47"/>
  <c r="H25" i="47"/>
  <c r="H30" i="47"/>
  <c r="H35" i="47"/>
  <c r="H42" i="47"/>
  <c r="H43" i="47"/>
  <c r="H50" i="47"/>
  <c r="H51" i="47"/>
  <c r="H58" i="47"/>
  <c r="H59" i="47"/>
  <c r="H66" i="47"/>
  <c r="H67" i="47"/>
  <c r="H74" i="47"/>
  <c r="H75" i="47"/>
  <c r="H5" i="47"/>
  <c r="H16" i="47"/>
  <c r="H23" i="47"/>
  <c r="H26" i="47"/>
  <c r="H33" i="47"/>
  <c r="H40" i="47"/>
  <c r="H41" i="47"/>
  <c r="H48" i="47"/>
  <c r="H49" i="47"/>
  <c r="H56" i="47"/>
  <c r="H57" i="47"/>
  <c r="H19" i="47"/>
  <c r="H46" i="47"/>
  <c r="H47" i="47"/>
  <c r="H62" i="47"/>
  <c r="H69" i="47"/>
  <c r="H72" i="47"/>
  <c r="H76" i="47"/>
  <c r="H77" i="47"/>
  <c r="H84" i="47"/>
  <c r="H86" i="47"/>
  <c r="H88" i="47"/>
  <c r="H90" i="47"/>
  <c r="H92" i="47"/>
  <c r="H94" i="47"/>
  <c r="H96" i="47"/>
  <c r="H98" i="47"/>
  <c r="H100" i="47"/>
  <c r="H102" i="47"/>
  <c r="H104" i="47"/>
  <c r="H106" i="47"/>
  <c r="H108" i="47"/>
  <c r="H110" i="47"/>
  <c r="H112" i="47"/>
  <c r="H11" i="47"/>
  <c r="H13" i="47"/>
  <c r="H22" i="47"/>
  <c r="H32" i="47"/>
  <c r="H44" i="47"/>
  <c r="H45" i="47"/>
  <c r="H60" i="47"/>
  <c r="H65" i="47"/>
  <c r="H70" i="47"/>
  <c r="H82" i="47"/>
  <c r="H31" i="47"/>
  <c r="H34" i="47"/>
  <c r="H39" i="47"/>
  <c r="H54" i="47"/>
  <c r="H63" i="47"/>
  <c r="H73" i="47"/>
  <c r="H80" i="47"/>
  <c r="H81" i="47"/>
  <c r="H83" i="47"/>
  <c r="H87" i="47"/>
  <c r="H91" i="47"/>
  <c r="H95" i="47"/>
  <c r="H99" i="47"/>
  <c r="H103" i="47"/>
  <c r="H107" i="47"/>
  <c r="H111" i="47"/>
  <c r="H113" i="47"/>
  <c r="H114" i="47"/>
  <c r="H121" i="47"/>
  <c r="H123" i="47"/>
  <c r="H125" i="47"/>
  <c r="H127" i="47"/>
  <c r="H129" i="47"/>
  <c r="H38" i="47"/>
  <c r="H55" i="47"/>
  <c r="H85" i="47"/>
  <c r="H89" i="47"/>
  <c r="H97" i="47"/>
  <c r="H101" i="47"/>
  <c r="H105" i="47"/>
  <c r="H120" i="47"/>
  <c r="H124" i="47"/>
  <c r="H128" i="47"/>
  <c r="H27" i="47"/>
  <c r="H53" i="47"/>
  <c r="H61" i="47"/>
  <c r="H64" i="47"/>
  <c r="H71" i="47"/>
  <c r="H115" i="47"/>
  <c r="H116" i="47"/>
  <c r="H3" i="47"/>
  <c r="H17" i="47"/>
  <c r="H52" i="47"/>
  <c r="H78" i="47"/>
  <c r="H79" i="47"/>
  <c r="H119" i="47"/>
  <c r="H24" i="47"/>
  <c r="H68" i="47"/>
  <c r="H93" i="47"/>
  <c r="H109" i="47"/>
  <c r="H117" i="47"/>
  <c r="H118" i="47"/>
  <c r="H122" i="47"/>
  <c r="H126" i="47"/>
  <c r="H130" i="47"/>
  <c r="G4" i="47"/>
  <c r="G6" i="47"/>
  <c r="G8" i="47"/>
  <c r="G10" i="47"/>
  <c r="G12" i="47"/>
  <c r="G14" i="47"/>
  <c r="G16" i="47"/>
  <c r="G18" i="47"/>
  <c r="G20" i="47"/>
  <c r="G22" i="47"/>
  <c r="G24" i="47"/>
  <c r="G26" i="47"/>
  <c r="G28" i="47"/>
  <c r="G30" i="47"/>
  <c r="G32" i="47"/>
  <c r="G34" i="47"/>
  <c r="G36" i="47"/>
  <c r="G7" i="47"/>
  <c r="G11" i="47"/>
  <c r="G19" i="47"/>
  <c r="G27" i="47"/>
  <c r="G35" i="47"/>
  <c r="G38" i="47"/>
  <c r="G40" i="47"/>
  <c r="G42" i="47"/>
  <c r="G44" i="47"/>
  <c r="G46" i="47"/>
  <c r="G48" i="47"/>
  <c r="G50" i="47"/>
  <c r="G52" i="47"/>
  <c r="G54" i="47"/>
  <c r="G56" i="47"/>
  <c r="G58" i="47"/>
  <c r="G60" i="47"/>
  <c r="G62" i="47"/>
  <c r="G64" i="47"/>
  <c r="G66" i="47"/>
  <c r="G68" i="47"/>
  <c r="G70" i="47"/>
  <c r="G72" i="47"/>
  <c r="G74" i="47"/>
  <c r="G76" i="47"/>
  <c r="G78" i="47"/>
  <c r="G80" i="47"/>
  <c r="G82" i="47"/>
  <c r="G5" i="47"/>
  <c r="G23" i="47"/>
  <c r="G33" i="47"/>
  <c r="G41" i="47"/>
  <c r="G49" i="47"/>
  <c r="G57" i="47"/>
  <c r="G65" i="47"/>
  <c r="G73" i="47"/>
  <c r="G21" i="47"/>
  <c r="G31" i="47"/>
  <c r="G39" i="47"/>
  <c r="G47" i="47"/>
  <c r="G55" i="47"/>
  <c r="G13" i="47"/>
  <c r="G29" i="47"/>
  <c r="G45" i="47"/>
  <c r="G67" i="47"/>
  <c r="G9" i="47"/>
  <c r="G15" i="47"/>
  <c r="G25" i="47"/>
  <c r="G43" i="47"/>
  <c r="G59" i="47"/>
  <c r="G63" i="47"/>
  <c r="G75" i="47"/>
  <c r="G81" i="47"/>
  <c r="G83" i="47"/>
  <c r="G85" i="47"/>
  <c r="G87" i="47"/>
  <c r="G89" i="47"/>
  <c r="G91" i="47"/>
  <c r="G93" i="47"/>
  <c r="G95" i="47"/>
  <c r="G97" i="47"/>
  <c r="G99" i="47"/>
  <c r="G101" i="47"/>
  <c r="G103" i="47"/>
  <c r="G105" i="47"/>
  <c r="G107" i="47"/>
  <c r="G109" i="47"/>
  <c r="G111" i="47"/>
  <c r="G113" i="47"/>
  <c r="G115" i="47"/>
  <c r="G117" i="47"/>
  <c r="G119" i="47"/>
  <c r="G17" i="47"/>
  <c r="G79" i="47"/>
  <c r="G3" i="47"/>
  <c r="G51" i="47"/>
  <c r="G86" i="47"/>
  <c r="G90" i="47"/>
  <c r="G94" i="47"/>
  <c r="G98" i="47"/>
  <c r="G102" i="47"/>
  <c r="G106" i="47"/>
  <c r="G110" i="47"/>
  <c r="G114" i="47"/>
  <c r="G121" i="47"/>
  <c r="G123" i="47"/>
  <c r="G125" i="47"/>
  <c r="G127" i="47"/>
  <c r="G129" i="47"/>
  <c r="G37" i="47"/>
  <c r="G69" i="47"/>
  <c r="G77" i="47"/>
  <c r="G84" i="47"/>
  <c r="G88" i="47"/>
  <c r="G92" i="47"/>
  <c r="G96" i="47"/>
  <c r="G100" i="47"/>
  <c r="G104" i="47"/>
  <c r="G108" i="47"/>
  <c r="G112" i="47"/>
  <c r="G118" i="47"/>
  <c r="G120" i="47"/>
  <c r="G122" i="47"/>
  <c r="G124" i="47"/>
  <c r="G126" i="47"/>
  <c r="G128" i="47"/>
  <c r="G130" i="47"/>
  <c r="G53" i="47"/>
  <c r="G61" i="47"/>
  <c r="G71" i="47"/>
  <c r="G116" i="47"/>
  <c r="E5" i="47"/>
  <c r="E7" i="47"/>
  <c r="E9" i="47"/>
  <c r="E11" i="47"/>
  <c r="E13" i="47"/>
  <c r="E15" i="47"/>
  <c r="E17" i="47"/>
  <c r="E19" i="47"/>
  <c r="E21" i="47"/>
  <c r="E23" i="47"/>
  <c r="E25" i="47"/>
  <c r="E27" i="47"/>
  <c r="E29" i="47"/>
  <c r="E31" i="47"/>
  <c r="E33" i="47"/>
  <c r="E35" i="47"/>
  <c r="E37" i="47"/>
  <c r="E4" i="47"/>
  <c r="E8" i="47"/>
  <c r="E12" i="47"/>
  <c r="E16" i="47"/>
  <c r="E24" i="47"/>
  <c r="E32" i="47"/>
  <c r="E39" i="47"/>
  <c r="E41" i="47"/>
  <c r="E43" i="47"/>
  <c r="E45" i="47"/>
  <c r="E47" i="47"/>
  <c r="E49" i="47"/>
  <c r="E51" i="47"/>
  <c r="E53" i="47"/>
  <c r="E55" i="47"/>
  <c r="E57" i="47"/>
  <c r="E59" i="47"/>
  <c r="E61" i="47"/>
  <c r="E63" i="47"/>
  <c r="E65" i="47"/>
  <c r="E67" i="47"/>
  <c r="E69" i="47"/>
  <c r="E71" i="47"/>
  <c r="E73" i="47"/>
  <c r="E75" i="47"/>
  <c r="E77" i="47"/>
  <c r="E79" i="47"/>
  <c r="E81" i="47"/>
  <c r="E26" i="47"/>
  <c r="E36" i="47"/>
  <c r="E38" i="47"/>
  <c r="E46" i="47"/>
  <c r="E54" i="47"/>
  <c r="E62" i="47"/>
  <c r="E70" i="47"/>
  <c r="E14" i="47"/>
  <c r="E22" i="47"/>
  <c r="E34" i="47"/>
  <c r="E44" i="47"/>
  <c r="E52" i="47"/>
  <c r="E60" i="47"/>
  <c r="E42" i="47"/>
  <c r="E58" i="47"/>
  <c r="E68" i="47"/>
  <c r="E80" i="47"/>
  <c r="E18" i="47"/>
  <c r="E28" i="47"/>
  <c r="E40" i="47"/>
  <c r="E56" i="47"/>
  <c r="E66" i="47"/>
  <c r="E78" i="47"/>
  <c r="E84" i="47"/>
  <c r="E86" i="47"/>
  <c r="E88" i="47"/>
  <c r="E90" i="47"/>
  <c r="E92" i="47"/>
  <c r="E94" i="47"/>
  <c r="E96" i="47"/>
  <c r="E98" i="47"/>
  <c r="E100" i="47"/>
  <c r="E102" i="47"/>
  <c r="E104" i="47"/>
  <c r="E106" i="47"/>
  <c r="E108" i="47"/>
  <c r="E110" i="47"/>
  <c r="E112" i="47"/>
  <c r="E114" i="47"/>
  <c r="E116" i="47"/>
  <c r="E118" i="47"/>
  <c r="E10" i="47"/>
  <c r="E20" i="47"/>
  <c r="E50" i="47"/>
  <c r="E76" i="47"/>
  <c r="E117" i="47"/>
  <c r="E3" i="47"/>
  <c r="E82" i="47"/>
  <c r="E83" i="47"/>
  <c r="E87" i="47"/>
  <c r="E91" i="47"/>
  <c r="E95" i="47"/>
  <c r="E99" i="47"/>
  <c r="E103" i="47"/>
  <c r="E107" i="47"/>
  <c r="E111" i="47"/>
  <c r="E119" i="47"/>
  <c r="E120" i="47"/>
  <c r="E122" i="47"/>
  <c r="E124" i="47"/>
  <c r="E126" i="47"/>
  <c r="E128" i="47"/>
  <c r="E130" i="47"/>
  <c r="E6" i="47"/>
  <c r="E48" i="47"/>
  <c r="E72" i="47"/>
  <c r="E85" i="47"/>
  <c r="E89" i="47"/>
  <c r="E93" i="47"/>
  <c r="E97" i="47"/>
  <c r="E101" i="47"/>
  <c r="E105" i="47"/>
  <c r="E109" i="47"/>
  <c r="E115" i="47"/>
  <c r="E121" i="47"/>
  <c r="E123" i="47"/>
  <c r="E125" i="47"/>
  <c r="E127" i="47"/>
  <c r="E129" i="47"/>
  <c r="E30" i="47"/>
  <c r="E64" i="47"/>
  <c r="E74" i="47"/>
  <c r="E113" i="47"/>
  <c r="I5" i="47"/>
  <c r="I7" i="47"/>
  <c r="I9" i="47"/>
  <c r="I11" i="47"/>
  <c r="I13" i="47"/>
  <c r="I15" i="47"/>
  <c r="I17" i="47"/>
  <c r="I19" i="47"/>
  <c r="I21" i="47"/>
  <c r="I23" i="47"/>
  <c r="I25" i="47"/>
  <c r="I27" i="47"/>
  <c r="I29" i="47"/>
  <c r="I31" i="47"/>
  <c r="I33" i="47"/>
  <c r="I35" i="47"/>
  <c r="I37" i="47"/>
  <c r="I6" i="47"/>
  <c r="I10" i="47"/>
  <c r="I14" i="47"/>
  <c r="I22" i="47"/>
  <c r="I30" i="47"/>
  <c r="I39" i="47"/>
  <c r="I41" i="47"/>
  <c r="I43" i="47"/>
  <c r="I45" i="47"/>
  <c r="I47" i="47"/>
  <c r="I49" i="47"/>
  <c r="I51" i="47"/>
  <c r="I53" i="47"/>
  <c r="I55" i="47"/>
  <c r="I57" i="47"/>
  <c r="I59" i="47"/>
  <c r="I61" i="47"/>
  <c r="I63" i="47"/>
  <c r="I65" i="47"/>
  <c r="I67" i="47"/>
  <c r="I69" i="47"/>
  <c r="I71" i="47"/>
  <c r="I73" i="47"/>
  <c r="I75" i="47"/>
  <c r="I77" i="47"/>
  <c r="I79" i="47"/>
  <c r="I81" i="47"/>
  <c r="I8" i="47"/>
  <c r="I20" i="47"/>
  <c r="I32" i="47"/>
  <c r="I44" i="47"/>
  <c r="I52" i="47"/>
  <c r="I60" i="47"/>
  <c r="I68" i="47"/>
  <c r="I4" i="47"/>
  <c r="I18" i="47"/>
  <c r="I28" i="47"/>
  <c r="I42" i="47"/>
  <c r="I50" i="47"/>
  <c r="I58" i="47"/>
  <c r="I16" i="47"/>
  <c r="I26" i="47"/>
  <c r="I36" i="47"/>
  <c r="I48" i="47"/>
  <c r="I64" i="47"/>
  <c r="I74" i="47"/>
  <c r="I78" i="47"/>
  <c r="I46" i="47"/>
  <c r="I62" i="47"/>
  <c r="I72" i="47"/>
  <c r="I76" i="47"/>
  <c r="I84" i="47"/>
  <c r="I86" i="47"/>
  <c r="I88" i="47"/>
  <c r="I90" i="47"/>
  <c r="I92" i="47"/>
  <c r="I94" i="47"/>
  <c r="I96" i="47"/>
  <c r="I98" i="47"/>
  <c r="I100" i="47"/>
  <c r="I102" i="47"/>
  <c r="I104" i="47"/>
  <c r="I106" i="47"/>
  <c r="I108" i="47"/>
  <c r="I110" i="47"/>
  <c r="I112" i="47"/>
  <c r="I114" i="47"/>
  <c r="I116" i="47"/>
  <c r="I118" i="47"/>
  <c r="I56" i="47"/>
  <c r="I70" i="47"/>
  <c r="I82" i="47"/>
  <c r="I115" i="47"/>
  <c r="I12" i="47"/>
  <c r="I24" i="47"/>
  <c r="I38" i="47"/>
  <c r="I85" i="47"/>
  <c r="I89" i="47"/>
  <c r="I93" i="47"/>
  <c r="I97" i="47"/>
  <c r="I101" i="47"/>
  <c r="I105" i="47"/>
  <c r="I109" i="47"/>
  <c r="I117" i="47"/>
  <c r="I120" i="47"/>
  <c r="I122" i="47"/>
  <c r="I124" i="47"/>
  <c r="I126" i="47"/>
  <c r="I128" i="47"/>
  <c r="I130" i="47"/>
  <c r="I34" i="47"/>
  <c r="I54" i="47"/>
  <c r="I66" i="47"/>
  <c r="I80" i="47"/>
  <c r="I83" i="47"/>
  <c r="I87" i="47"/>
  <c r="I91" i="47"/>
  <c r="I95" i="47"/>
  <c r="I99" i="47"/>
  <c r="I103" i="47"/>
  <c r="I107" i="47"/>
  <c r="I111" i="47"/>
  <c r="I113" i="47"/>
  <c r="I121" i="47"/>
  <c r="I123" i="47"/>
  <c r="I125" i="47"/>
  <c r="I127" i="47"/>
  <c r="I129" i="47"/>
  <c r="I40" i="47"/>
  <c r="I119" i="47"/>
  <c r="I3" i="47"/>
  <c r="F5" i="47"/>
  <c r="F7" i="47"/>
  <c r="F9" i="47"/>
  <c r="F11" i="47"/>
  <c r="F13" i="47"/>
  <c r="F17" i="47"/>
  <c r="F18" i="47"/>
  <c r="F25" i="47"/>
  <c r="F26" i="47"/>
  <c r="F33" i="47"/>
  <c r="F34" i="47"/>
  <c r="F4" i="47"/>
  <c r="F6" i="47"/>
  <c r="F16" i="47"/>
  <c r="F21" i="47"/>
  <c r="F28" i="47"/>
  <c r="F31" i="47"/>
  <c r="F39" i="47"/>
  <c r="F40" i="47"/>
  <c r="F47" i="47"/>
  <c r="F48" i="47"/>
  <c r="F55" i="47"/>
  <c r="F56" i="47"/>
  <c r="F63" i="47"/>
  <c r="F64" i="47"/>
  <c r="F71" i="47"/>
  <c r="F72" i="47"/>
  <c r="F19" i="47"/>
  <c r="F24" i="47"/>
  <c r="F29" i="47"/>
  <c r="F36" i="47"/>
  <c r="F38" i="47"/>
  <c r="F45" i="47"/>
  <c r="F46" i="47"/>
  <c r="F53" i="47"/>
  <c r="F54" i="47"/>
  <c r="F15" i="47"/>
  <c r="F22" i="47"/>
  <c r="F32" i="47"/>
  <c r="F43" i="47"/>
  <c r="F44" i="47"/>
  <c r="F59" i="47"/>
  <c r="F60" i="47"/>
  <c r="F65" i="47"/>
  <c r="F70" i="47"/>
  <c r="F75" i="47"/>
  <c r="F81" i="47"/>
  <c r="F82" i="47"/>
  <c r="F83" i="47"/>
  <c r="F85" i="47"/>
  <c r="F87" i="47"/>
  <c r="F89" i="47"/>
  <c r="F91" i="47"/>
  <c r="F93" i="47"/>
  <c r="F95" i="47"/>
  <c r="F97" i="47"/>
  <c r="F99" i="47"/>
  <c r="F101" i="47"/>
  <c r="F103" i="47"/>
  <c r="F105" i="47"/>
  <c r="F107" i="47"/>
  <c r="F109" i="47"/>
  <c r="F111" i="47"/>
  <c r="F35" i="47"/>
  <c r="F41" i="47"/>
  <c r="F42" i="47"/>
  <c r="F57" i="47"/>
  <c r="F58" i="47"/>
  <c r="F61" i="47"/>
  <c r="F68" i="47"/>
  <c r="F73" i="47"/>
  <c r="F79" i="47"/>
  <c r="F80" i="47"/>
  <c r="F14" i="47"/>
  <c r="F37" i="47"/>
  <c r="F52" i="47"/>
  <c r="F66" i="47"/>
  <c r="F69" i="47"/>
  <c r="F77" i="47"/>
  <c r="F78" i="47"/>
  <c r="F84" i="47"/>
  <c r="F88" i="47"/>
  <c r="F92" i="47"/>
  <c r="F96" i="47"/>
  <c r="F100" i="47"/>
  <c r="F104" i="47"/>
  <c r="F108" i="47"/>
  <c r="F112" i="47"/>
  <c r="F118" i="47"/>
  <c r="F119" i="47"/>
  <c r="F120" i="47"/>
  <c r="F122" i="47"/>
  <c r="F124" i="47"/>
  <c r="F126" i="47"/>
  <c r="F128" i="47"/>
  <c r="F130" i="47"/>
  <c r="F12" i="47"/>
  <c r="F27" i="47"/>
  <c r="F51" i="47"/>
  <c r="F86" i="47"/>
  <c r="F94" i="47"/>
  <c r="F110" i="47"/>
  <c r="F121" i="47"/>
  <c r="F125" i="47"/>
  <c r="F127" i="47"/>
  <c r="F129" i="47"/>
  <c r="F8" i="47"/>
  <c r="F30" i="47"/>
  <c r="F49" i="47"/>
  <c r="F67" i="47"/>
  <c r="F74" i="47"/>
  <c r="F113" i="47"/>
  <c r="F10" i="47"/>
  <c r="F20" i="47"/>
  <c r="F23" i="47"/>
  <c r="F50" i="47"/>
  <c r="F62" i="47"/>
  <c r="F76" i="47"/>
  <c r="F116" i="47"/>
  <c r="F117" i="47"/>
  <c r="F3" i="47"/>
  <c r="F90" i="47"/>
  <c r="F98" i="47"/>
  <c r="F102" i="47"/>
  <c r="F106" i="47"/>
  <c r="F114" i="47"/>
  <c r="F115" i="47"/>
  <c r="F123" i="47"/>
  <c r="J2" i="37"/>
  <c r="J2" i="45" s="1"/>
  <c r="J3" i="45" s="1"/>
  <c r="F37" i="2"/>
  <c r="F2" i="37"/>
  <c r="F2" i="45" s="1"/>
  <c r="F3" i="45" s="1"/>
  <c r="F33" i="2"/>
  <c r="E2" i="37"/>
  <c r="E2" i="45" s="1"/>
  <c r="E3" i="45" s="1"/>
  <c r="F32" i="2"/>
  <c r="I2" i="37"/>
  <c r="I2" i="45" s="1"/>
  <c r="I3" i="45" s="1"/>
  <c r="F36" i="2"/>
  <c r="H2" i="37"/>
  <c r="H2" i="45" s="1"/>
  <c r="H3" i="45" s="1"/>
  <c r="F35" i="2"/>
  <c r="D2" i="37"/>
  <c r="D2" i="45" s="1"/>
  <c r="F31" i="2"/>
  <c r="C2" i="37"/>
  <c r="F30" i="2"/>
  <c r="K2" i="37"/>
  <c r="K2" i="45" s="1"/>
  <c r="K3" i="45" s="1"/>
  <c r="G2" i="37"/>
  <c r="G2" i="45" s="1"/>
  <c r="G3" i="45" s="1"/>
  <c r="F34" i="2"/>
  <c r="D14" i="2"/>
  <c r="D10" i="2"/>
  <c r="D11" i="2"/>
  <c r="D5" i="2"/>
  <c r="D4" i="2"/>
  <c r="D6" i="2"/>
  <c r="D9" i="2"/>
  <c r="M2" i="2" s="1" a="1"/>
  <c r="M2" i="2" s="1"/>
  <c r="D12" i="2"/>
  <c r="D8" i="2"/>
  <c r="D13" i="2"/>
  <c r="D15" i="2"/>
  <c r="D16" i="2"/>
  <c r="D17" i="2"/>
  <c r="D18" i="2"/>
  <c r="D19" i="2"/>
  <c r="D20" i="2"/>
  <c r="D7" i="2"/>
  <c r="L2" i="2" s="1" a="1"/>
  <c r="L2" i="2" s="1"/>
  <c r="D107" i="45" l="1"/>
  <c r="F107" i="45" s="1"/>
  <c r="D59" i="45"/>
  <c r="F59" i="45" s="1"/>
  <c r="H59" i="45" s="1"/>
  <c r="J59" i="45" s="1"/>
  <c r="L59" i="45" s="1"/>
  <c r="D20" i="45"/>
  <c r="F20" i="45" s="1"/>
  <c r="D44" i="45"/>
  <c r="F44" i="45" s="1"/>
  <c r="H44" i="45" s="1"/>
  <c r="J44" i="45" s="1"/>
  <c r="L44" i="45" s="1"/>
  <c r="D45" i="45"/>
  <c r="F45" i="45" s="1"/>
  <c r="D22" i="45"/>
  <c r="F22" i="45" s="1"/>
  <c r="H22" i="45" s="1"/>
  <c r="J22" i="45" s="1"/>
  <c r="L22" i="45" s="1"/>
  <c r="D110" i="45"/>
  <c r="F110" i="45" s="1"/>
  <c r="H110" i="45" s="1"/>
  <c r="J110" i="45" s="1"/>
  <c r="L110" i="45" s="1"/>
  <c r="D48" i="45"/>
  <c r="F48" i="45" s="1"/>
  <c r="H48" i="45" s="1"/>
  <c r="J48" i="45" s="1"/>
  <c r="L48" i="45" s="1"/>
  <c r="D81" i="45"/>
  <c r="F81" i="45" s="1"/>
  <c r="D19" i="45"/>
  <c r="F19" i="45" s="1"/>
  <c r="H19" i="45" s="1"/>
  <c r="J19" i="45" s="1"/>
  <c r="L19" i="45" s="1"/>
  <c r="D91" i="45"/>
  <c r="F91" i="45" s="1"/>
  <c r="H91" i="45" s="1"/>
  <c r="J91" i="45" s="1"/>
  <c r="L91" i="45" s="1"/>
  <c r="D56" i="45"/>
  <c r="F56" i="45" s="1"/>
  <c r="H56" i="45" s="1"/>
  <c r="J56" i="45" s="1"/>
  <c r="L56" i="45" s="1"/>
  <c r="D69" i="45"/>
  <c r="F69" i="45" s="1"/>
  <c r="D10" i="45"/>
  <c r="F10" i="45" s="1"/>
  <c r="H10" i="45" s="1"/>
  <c r="J10" i="45" s="1"/>
  <c r="L10" i="45" s="1"/>
  <c r="D78" i="45"/>
  <c r="F78" i="45" s="1"/>
  <c r="H78" i="45" s="1"/>
  <c r="J78" i="45" s="1"/>
  <c r="L78" i="45" s="1"/>
  <c r="D87" i="45"/>
  <c r="F87" i="45" s="1"/>
  <c r="H87" i="45" s="1"/>
  <c r="J87" i="45" s="1"/>
  <c r="L87" i="45" s="1"/>
  <c r="D28" i="45"/>
  <c r="F28" i="45" s="1"/>
  <c r="D76" i="45"/>
  <c r="F76" i="45" s="1"/>
  <c r="D57" i="45"/>
  <c r="F57" i="45" s="1"/>
  <c r="H57" i="45" s="1"/>
  <c r="J57" i="45" s="1"/>
  <c r="L57" i="45" s="1"/>
  <c r="D38" i="45"/>
  <c r="F38" i="45" s="1"/>
  <c r="H38" i="45" s="1"/>
  <c r="J38" i="45" s="1"/>
  <c r="L38" i="45" s="1"/>
  <c r="D63" i="45"/>
  <c r="F63" i="45" s="1"/>
  <c r="D60" i="45"/>
  <c r="F60" i="45" s="1"/>
  <c r="H60" i="45" s="1"/>
  <c r="J60" i="45" s="1"/>
  <c r="L60" i="45" s="1"/>
  <c r="D97" i="45"/>
  <c r="F97" i="45" s="1"/>
  <c r="H97" i="45" s="1"/>
  <c r="J97" i="45" s="1"/>
  <c r="L97" i="45" s="1"/>
  <c r="D35" i="45"/>
  <c r="F35" i="45" s="1"/>
  <c r="H35" i="45" s="1"/>
  <c r="J35" i="45" s="1"/>
  <c r="L35" i="45" s="1"/>
  <c r="D95" i="45"/>
  <c r="F95" i="45" s="1"/>
  <c r="D64" i="45"/>
  <c r="F64" i="45" s="1"/>
  <c r="H64" i="45" s="1"/>
  <c r="J64" i="45" s="1"/>
  <c r="L64" i="45" s="1"/>
  <c r="D77" i="45"/>
  <c r="F77" i="45" s="1"/>
  <c r="H77" i="45" s="1"/>
  <c r="J77" i="45" s="1"/>
  <c r="L77" i="45" s="1"/>
  <c r="D14" i="45"/>
  <c r="F14" i="45" s="1"/>
  <c r="H14" i="45" s="1"/>
  <c r="J14" i="45" s="1"/>
  <c r="L14" i="45" s="1"/>
  <c r="D90" i="45"/>
  <c r="F90" i="45" s="1"/>
  <c r="D103" i="45"/>
  <c r="F103" i="45" s="1"/>
  <c r="H103" i="45" s="1"/>
  <c r="J103" i="45" s="1"/>
  <c r="L103" i="45" s="1"/>
  <c r="D36" i="45"/>
  <c r="F36" i="45" s="1"/>
  <c r="H36" i="45" s="1"/>
  <c r="J36" i="45" s="1"/>
  <c r="L36" i="45" s="1"/>
  <c r="D92" i="45"/>
  <c r="F92" i="45" s="1"/>
  <c r="H92" i="45" s="1"/>
  <c r="J92" i="45" s="1"/>
  <c r="L92" i="45" s="1"/>
  <c r="D65" i="45"/>
  <c r="F65" i="45" s="1"/>
  <c r="D50" i="45"/>
  <c r="F50" i="45" s="1"/>
  <c r="H50" i="45" s="1"/>
  <c r="J50" i="45" s="1"/>
  <c r="L50" i="45" s="1"/>
  <c r="D67" i="45"/>
  <c r="F67" i="45" s="1"/>
  <c r="H67" i="45" s="1"/>
  <c r="J67" i="45" s="1"/>
  <c r="L67" i="45" s="1"/>
  <c r="D96" i="45"/>
  <c r="F96" i="45" s="1"/>
  <c r="H96" i="45" s="1"/>
  <c r="J96" i="45" s="1"/>
  <c r="L96" i="45" s="1"/>
  <c r="D58" i="45"/>
  <c r="F58" i="45" s="1"/>
  <c r="D75" i="45"/>
  <c r="F75" i="45" s="1"/>
  <c r="H75" i="45" s="1"/>
  <c r="J75" i="45" s="1"/>
  <c r="L75" i="45" s="1"/>
  <c r="D111" i="45"/>
  <c r="F111" i="45" s="1"/>
  <c r="H111" i="45" s="1"/>
  <c r="J111" i="45" s="1"/>
  <c r="L111" i="45" s="1"/>
  <c r="D68" i="45"/>
  <c r="F68" i="45" s="1"/>
  <c r="H68" i="45" s="1"/>
  <c r="J68" i="45" s="1"/>
  <c r="L68" i="45" s="1"/>
  <c r="D85" i="45"/>
  <c r="F85" i="45" s="1"/>
  <c r="D54" i="45"/>
  <c r="F54" i="45" s="1"/>
  <c r="H54" i="45" s="1"/>
  <c r="J54" i="45" s="1"/>
  <c r="L54" i="45" s="1"/>
  <c r="D94" i="45"/>
  <c r="F94" i="45" s="1"/>
  <c r="H94" i="45" s="1"/>
  <c r="J94" i="45" s="1"/>
  <c r="L94" i="45" s="1"/>
  <c r="D79" i="45"/>
  <c r="F79" i="45" s="1"/>
  <c r="H79" i="45" s="1"/>
  <c r="J79" i="45" s="1"/>
  <c r="L79" i="45" s="1"/>
  <c r="D4" i="45"/>
  <c r="F4" i="45" s="1"/>
  <c r="D13" i="45"/>
  <c r="F13" i="45" s="1"/>
  <c r="H13" i="45" s="1"/>
  <c r="J13" i="45" s="1"/>
  <c r="L13" i="45" s="1"/>
  <c r="D105" i="45"/>
  <c r="F105" i="45" s="1"/>
  <c r="H105" i="45" s="1"/>
  <c r="J105" i="45" s="1"/>
  <c r="L105" i="45" s="1"/>
  <c r="D74" i="45"/>
  <c r="F74" i="45" s="1"/>
  <c r="H74" i="45" s="1"/>
  <c r="J74" i="45" s="1"/>
  <c r="L74" i="45" s="1"/>
  <c r="D102" i="45"/>
  <c r="F102" i="45" s="1"/>
  <c r="H102" i="45" s="1"/>
  <c r="J102" i="45" s="1"/>
  <c r="L102" i="45" s="1"/>
  <c r="D31" i="45"/>
  <c r="F31" i="45" s="1"/>
  <c r="H31" i="45" s="1"/>
  <c r="J31" i="45" s="1"/>
  <c r="L31" i="45" s="1"/>
  <c r="D8" i="45"/>
  <c r="F8" i="45" s="1"/>
  <c r="H8" i="45" s="1"/>
  <c r="J8" i="45" s="1"/>
  <c r="L8" i="45" s="1"/>
  <c r="D40" i="45"/>
  <c r="F40" i="45" s="1"/>
  <c r="H40" i="45" s="1"/>
  <c r="J40" i="45" s="1"/>
  <c r="L40" i="45" s="1"/>
  <c r="D108" i="45"/>
  <c r="F108" i="45" s="1"/>
  <c r="H108" i="45" s="1"/>
  <c r="J108" i="45" s="1"/>
  <c r="L108" i="45" s="1"/>
  <c r="D18" i="45"/>
  <c r="F18" i="45" s="1"/>
  <c r="H18" i="45" s="1"/>
  <c r="J18" i="45" s="1"/>
  <c r="L18" i="45" s="1"/>
  <c r="D86" i="45"/>
  <c r="F86" i="45" s="1"/>
  <c r="H86" i="45" s="1"/>
  <c r="J86" i="45" s="1"/>
  <c r="L86" i="45" s="1"/>
  <c r="D32" i="45"/>
  <c r="F32" i="45" s="1"/>
  <c r="H32" i="45" s="1"/>
  <c r="J32" i="45" s="1"/>
  <c r="L32" i="45" s="1"/>
  <c r="D5" i="45"/>
  <c r="F5" i="45" s="1"/>
  <c r="H107" i="45"/>
  <c r="J107" i="45" s="1"/>
  <c r="L107" i="45" s="1"/>
  <c r="I2" i="23"/>
  <c r="M29" i="2"/>
  <c r="H58" i="45"/>
  <c r="J58" i="45" s="1"/>
  <c r="L58" i="45" s="1"/>
  <c r="H76" i="45"/>
  <c r="J76" i="45" s="1"/>
  <c r="L76" i="45" s="1"/>
  <c r="D52" i="45"/>
  <c r="F52" i="45" s="1"/>
  <c r="H52" i="45" s="1"/>
  <c r="J52" i="45" s="1"/>
  <c r="L52" i="45" s="1"/>
  <c r="D12" i="45"/>
  <c r="F12" i="45" s="1"/>
  <c r="H12" i="45" s="1"/>
  <c r="J12" i="45" s="1"/>
  <c r="L12" i="45" s="1"/>
  <c r="H69" i="45"/>
  <c r="J69" i="45" s="1"/>
  <c r="L69" i="45" s="1"/>
  <c r="H63" i="45"/>
  <c r="J63" i="45" s="1"/>
  <c r="L63" i="45" s="1"/>
  <c r="H28" i="45"/>
  <c r="J28" i="45" s="1"/>
  <c r="L28" i="45" s="1"/>
  <c r="C2" i="45"/>
  <c r="C16" i="45" s="1"/>
  <c r="E16" i="45" s="1"/>
  <c r="G16" i="45" s="1"/>
  <c r="I16" i="45" s="1"/>
  <c r="K16" i="45" s="1"/>
  <c r="H45" i="45"/>
  <c r="J45" i="45" s="1"/>
  <c r="L45" i="45" s="1"/>
  <c r="D7" i="45"/>
  <c r="F7" i="45" s="1"/>
  <c r="H7" i="45" s="1"/>
  <c r="J7" i="45" s="1"/>
  <c r="L7" i="45" s="1"/>
  <c r="D3" i="45"/>
  <c r="D42" i="45"/>
  <c r="F42" i="45" s="1"/>
  <c r="H42" i="45" s="1"/>
  <c r="J42" i="45" s="1"/>
  <c r="L42" i="45" s="1"/>
  <c r="D30" i="45"/>
  <c r="F30" i="45" s="1"/>
  <c r="H30" i="45" s="1"/>
  <c r="J30" i="45" s="1"/>
  <c r="L30" i="45" s="1"/>
  <c r="D29" i="45"/>
  <c r="F29" i="45" s="1"/>
  <c r="H29" i="45" s="1"/>
  <c r="J29" i="45" s="1"/>
  <c r="L29" i="45" s="1"/>
  <c r="D84" i="45"/>
  <c r="F84" i="45" s="1"/>
  <c r="H84" i="45" s="1"/>
  <c r="J84" i="45" s="1"/>
  <c r="L84" i="45" s="1"/>
  <c r="D26" i="45"/>
  <c r="F26" i="45" s="1"/>
  <c r="H26" i="45" s="1"/>
  <c r="J26" i="45" s="1"/>
  <c r="L26" i="45" s="1"/>
  <c r="D119" i="45"/>
  <c r="F119" i="45" s="1"/>
  <c r="H119" i="45" s="1"/>
  <c r="J119" i="45" s="1"/>
  <c r="L119" i="45" s="1"/>
  <c r="D82" i="45"/>
  <c r="F82" i="45" s="1"/>
  <c r="H82" i="45" s="1"/>
  <c r="J82" i="45" s="1"/>
  <c r="L82" i="45" s="1"/>
  <c r="D37" i="45"/>
  <c r="F37" i="45" s="1"/>
  <c r="H37" i="45" s="1"/>
  <c r="J37" i="45" s="1"/>
  <c r="L37" i="45" s="1"/>
  <c r="D83" i="45"/>
  <c r="F83" i="45" s="1"/>
  <c r="H83" i="45" s="1"/>
  <c r="J83" i="45" s="1"/>
  <c r="L83" i="45" s="1"/>
  <c r="D112" i="45"/>
  <c r="F112" i="45" s="1"/>
  <c r="H112" i="45" s="1"/>
  <c r="J112" i="45" s="1"/>
  <c r="L112" i="45" s="1"/>
  <c r="D101" i="45"/>
  <c r="F101" i="45" s="1"/>
  <c r="H101" i="45" s="1"/>
  <c r="J101" i="45" s="1"/>
  <c r="L101" i="45" s="1"/>
  <c r="D55" i="45"/>
  <c r="F55" i="45" s="1"/>
  <c r="H55" i="45" s="1"/>
  <c r="J55" i="45" s="1"/>
  <c r="L55" i="45" s="1"/>
  <c r="D9" i="45"/>
  <c r="F9" i="45" s="1"/>
  <c r="H9" i="45" s="1"/>
  <c r="J9" i="45" s="1"/>
  <c r="L9" i="45" s="1"/>
  <c r="D114" i="45"/>
  <c r="F114" i="45" s="1"/>
  <c r="H114" i="45" s="1"/>
  <c r="J114" i="45" s="1"/>
  <c r="L114" i="45" s="1"/>
  <c r="D24" i="45"/>
  <c r="F24" i="45" s="1"/>
  <c r="H24" i="45" s="1"/>
  <c r="J24" i="45" s="1"/>
  <c r="L24" i="45" s="1"/>
  <c r="D53" i="45"/>
  <c r="F53" i="45" s="1"/>
  <c r="H53" i="45" s="1"/>
  <c r="J53" i="45" s="1"/>
  <c r="L53" i="45" s="1"/>
  <c r="D117" i="45"/>
  <c r="F117" i="45" s="1"/>
  <c r="H117" i="45" s="1"/>
  <c r="J117" i="45" s="1"/>
  <c r="L117" i="45" s="1"/>
  <c r="D72" i="45"/>
  <c r="F72" i="45" s="1"/>
  <c r="H72" i="45" s="1"/>
  <c r="J72" i="45" s="1"/>
  <c r="L72" i="45" s="1"/>
  <c r="D51" i="45"/>
  <c r="F51" i="45" s="1"/>
  <c r="H51" i="45" s="1"/>
  <c r="J51" i="45" s="1"/>
  <c r="L51" i="45" s="1"/>
  <c r="D46" i="45"/>
  <c r="F46" i="45" s="1"/>
  <c r="H46" i="45" s="1"/>
  <c r="J46" i="45" s="1"/>
  <c r="L46" i="45" s="1"/>
  <c r="D11" i="45"/>
  <c r="F11" i="45" s="1"/>
  <c r="H11" i="45" s="1"/>
  <c r="J11" i="45" s="1"/>
  <c r="L11" i="45" s="1"/>
  <c r="D118" i="45"/>
  <c r="F118" i="45" s="1"/>
  <c r="H118" i="45" s="1"/>
  <c r="J118" i="45" s="1"/>
  <c r="L118" i="45" s="1"/>
  <c r="D104" i="45"/>
  <c r="F104" i="45" s="1"/>
  <c r="H104" i="45" s="1"/>
  <c r="J104" i="45" s="1"/>
  <c r="L104" i="45" s="1"/>
  <c r="D98" i="45"/>
  <c r="F98" i="45" s="1"/>
  <c r="H98" i="45" s="1"/>
  <c r="J98" i="45" s="1"/>
  <c r="L98" i="45" s="1"/>
  <c r="D41" i="45"/>
  <c r="F41" i="45" s="1"/>
  <c r="H41" i="45" s="1"/>
  <c r="J41" i="45" s="1"/>
  <c r="L41" i="45" s="1"/>
  <c r="D25" i="45"/>
  <c r="F25" i="45" s="1"/>
  <c r="H25" i="45" s="1"/>
  <c r="J25" i="45" s="1"/>
  <c r="L25" i="45" s="1"/>
  <c r="D73" i="45"/>
  <c r="F73" i="45" s="1"/>
  <c r="H73" i="45" s="1"/>
  <c r="J73" i="45" s="1"/>
  <c r="L73" i="45" s="1"/>
  <c r="H2" i="23"/>
  <c r="L29" i="2"/>
  <c r="H4" i="45"/>
  <c r="J4" i="45" s="1"/>
  <c r="L4" i="45" s="1"/>
  <c r="H85" i="45"/>
  <c r="J85" i="45" s="1"/>
  <c r="L85" i="45" s="1"/>
  <c r="H81" i="45"/>
  <c r="J81" i="45" s="1"/>
  <c r="L81" i="45" s="1"/>
  <c r="D66" i="45"/>
  <c r="F66" i="45" s="1"/>
  <c r="H66" i="45" s="1"/>
  <c r="J66" i="45" s="1"/>
  <c r="L66" i="45" s="1"/>
  <c r="D93" i="45"/>
  <c r="F93" i="45" s="1"/>
  <c r="H93" i="45" s="1"/>
  <c r="J93" i="45" s="1"/>
  <c r="L93" i="45" s="1"/>
  <c r="D88" i="45"/>
  <c r="F88" i="45" s="1"/>
  <c r="H88" i="45" s="1"/>
  <c r="J88" i="45" s="1"/>
  <c r="L88" i="45" s="1"/>
  <c r="D47" i="45"/>
  <c r="F47" i="45" s="1"/>
  <c r="H47" i="45" s="1"/>
  <c r="J47" i="45" s="1"/>
  <c r="L47" i="45" s="1"/>
  <c r="D62" i="45"/>
  <c r="F62" i="45" s="1"/>
  <c r="H62" i="45" s="1"/>
  <c r="J62" i="45" s="1"/>
  <c r="L62" i="45" s="1"/>
  <c r="D113" i="45"/>
  <c r="F113" i="45" s="1"/>
  <c r="H113" i="45" s="1"/>
  <c r="J113" i="45" s="1"/>
  <c r="L113" i="45" s="1"/>
  <c r="D21" i="45"/>
  <c r="F21" i="45" s="1"/>
  <c r="H21" i="45" s="1"/>
  <c r="J21" i="45" s="1"/>
  <c r="L21" i="45" s="1"/>
  <c r="D116" i="45"/>
  <c r="F116" i="45" s="1"/>
  <c r="H116" i="45" s="1"/>
  <c r="J116" i="45" s="1"/>
  <c r="L116" i="45" s="1"/>
  <c r="D16" i="45"/>
  <c r="F16" i="45" s="1"/>
  <c r="H16" i="45" s="1"/>
  <c r="J16" i="45" s="1"/>
  <c r="L16" i="45" s="1"/>
  <c r="D99" i="45"/>
  <c r="F99" i="45" s="1"/>
  <c r="H99" i="45" s="1"/>
  <c r="J99" i="45" s="1"/>
  <c r="L99" i="45" s="1"/>
  <c r="D43" i="45"/>
  <c r="F43" i="45" s="1"/>
  <c r="H43" i="45" s="1"/>
  <c r="J43" i="45" s="1"/>
  <c r="L43" i="45" s="1"/>
  <c r="D106" i="45"/>
  <c r="F106" i="45" s="1"/>
  <c r="H106" i="45" s="1"/>
  <c r="J106" i="45" s="1"/>
  <c r="L106" i="45" s="1"/>
  <c r="D61" i="45"/>
  <c r="F61" i="45" s="1"/>
  <c r="H61" i="45" s="1"/>
  <c r="J61" i="45" s="1"/>
  <c r="L61" i="45" s="1"/>
  <c r="D39" i="45"/>
  <c r="F39" i="45" s="1"/>
  <c r="H39" i="45" s="1"/>
  <c r="J39" i="45" s="1"/>
  <c r="L39" i="45" s="1"/>
  <c r="H5" i="45"/>
  <c r="J5" i="45" s="1"/>
  <c r="L5" i="45" s="1"/>
  <c r="H90" i="45"/>
  <c r="J90" i="45" s="1"/>
  <c r="L90" i="45" s="1"/>
  <c r="H95" i="45"/>
  <c r="J95" i="45" s="1"/>
  <c r="L95" i="45" s="1"/>
  <c r="H65" i="45"/>
  <c r="J65" i="45" s="1"/>
  <c r="L65" i="45" s="1"/>
  <c r="H20" i="45"/>
  <c r="J20" i="45" s="1"/>
  <c r="L20" i="45" s="1"/>
  <c r="D130" i="45"/>
  <c r="F130" i="45" s="1"/>
  <c r="H130" i="45" s="1"/>
  <c r="J130" i="45" s="1"/>
  <c r="L130" i="45" s="1"/>
  <c r="D126" i="45"/>
  <c r="F126" i="45" s="1"/>
  <c r="H126" i="45" s="1"/>
  <c r="J126" i="45" s="1"/>
  <c r="L126" i="45" s="1"/>
  <c r="D125" i="45"/>
  <c r="F125" i="45" s="1"/>
  <c r="H125" i="45" s="1"/>
  <c r="J125" i="45" s="1"/>
  <c r="L125" i="45" s="1"/>
  <c r="D128" i="45"/>
  <c r="F128" i="45" s="1"/>
  <c r="H128" i="45" s="1"/>
  <c r="J128" i="45" s="1"/>
  <c r="L128" i="45" s="1"/>
  <c r="D127" i="45"/>
  <c r="F127" i="45" s="1"/>
  <c r="H127" i="45" s="1"/>
  <c r="J127" i="45" s="1"/>
  <c r="L127" i="45" s="1"/>
  <c r="D124" i="45"/>
  <c r="F124" i="45" s="1"/>
  <c r="H124" i="45" s="1"/>
  <c r="J124" i="45" s="1"/>
  <c r="L124" i="45" s="1"/>
  <c r="D120" i="45"/>
  <c r="F120" i="45" s="1"/>
  <c r="H120" i="45" s="1"/>
  <c r="J120" i="45" s="1"/>
  <c r="L120" i="45" s="1"/>
  <c r="D123" i="45"/>
  <c r="F123" i="45" s="1"/>
  <c r="H123" i="45" s="1"/>
  <c r="J123" i="45" s="1"/>
  <c r="L123" i="45" s="1"/>
  <c r="D122" i="45"/>
  <c r="F122" i="45" s="1"/>
  <c r="H122" i="45" s="1"/>
  <c r="J122" i="45" s="1"/>
  <c r="L122" i="45" s="1"/>
  <c r="D129" i="45"/>
  <c r="F129" i="45" s="1"/>
  <c r="H129" i="45" s="1"/>
  <c r="J129" i="45" s="1"/>
  <c r="L129" i="45" s="1"/>
  <c r="D121" i="45"/>
  <c r="F121" i="45" s="1"/>
  <c r="H121" i="45" s="1"/>
  <c r="J121" i="45" s="1"/>
  <c r="L121" i="45" s="1"/>
  <c r="D34" i="45"/>
  <c r="F34" i="45" s="1"/>
  <c r="H34" i="45" s="1"/>
  <c r="J34" i="45" s="1"/>
  <c r="L34" i="45" s="1"/>
  <c r="D89" i="45"/>
  <c r="F89" i="45" s="1"/>
  <c r="H89" i="45" s="1"/>
  <c r="J89" i="45" s="1"/>
  <c r="L89" i="45" s="1"/>
  <c r="D80" i="45"/>
  <c r="F80" i="45" s="1"/>
  <c r="H80" i="45" s="1"/>
  <c r="J80" i="45" s="1"/>
  <c r="L80" i="45" s="1"/>
  <c r="D6" i="45"/>
  <c r="F6" i="45" s="1"/>
  <c r="H6" i="45" s="1"/>
  <c r="J6" i="45" s="1"/>
  <c r="L6" i="45" s="1"/>
  <c r="D109" i="45"/>
  <c r="F109" i="45" s="1"/>
  <c r="H109" i="45" s="1"/>
  <c r="J109" i="45" s="1"/>
  <c r="L109" i="45" s="1"/>
  <c r="D33" i="45"/>
  <c r="F33" i="45" s="1"/>
  <c r="H33" i="45" s="1"/>
  <c r="J33" i="45" s="1"/>
  <c r="L33" i="45" s="1"/>
  <c r="D17" i="45"/>
  <c r="F17" i="45" s="1"/>
  <c r="H17" i="45" s="1"/>
  <c r="J17" i="45" s="1"/>
  <c r="L17" i="45" s="1"/>
  <c r="D100" i="45"/>
  <c r="F100" i="45" s="1"/>
  <c r="H100" i="45" s="1"/>
  <c r="J100" i="45" s="1"/>
  <c r="L100" i="45" s="1"/>
  <c r="D115" i="45"/>
  <c r="F115" i="45" s="1"/>
  <c r="H115" i="45" s="1"/>
  <c r="J115" i="45" s="1"/>
  <c r="L115" i="45" s="1"/>
  <c r="D71" i="45"/>
  <c r="F71" i="45" s="1"/>
  <c r="H71" i="45" s="1"/>
  <c r="J71" i="45" s="1"/>
  <c r="L71" i="45" s="1"/>
  <c r="D27" i="45"/>
  <c r="F27" i="45" s="1"/>
  <c r="H27" i="45" s="1"/>
  <c r="J27" i="45" s="1"/>
  <c r="L27" i="45" s="1"/>
  <c r="D70" i="45"/>
  <c r="F70" i="45" s="1"/>
  <c r="H70" i="45" s="1"/>
  <c r="J70" i="45" s="1"/>
  <c r="L70" i="45" s="1"/>
  <c r="D49" i="45"/>
  <c r="F49" i="45" s="1"/>
  <c r="H49" i="45" s="1"/>
  <c r="J49" i="45" s="1"/>
  <c r="L49" i="45" s="1"/>
  <c r="D23" i="45"/>
  <c r="F23" i="45" s="1"/>
  <c r="H23" i="45" s="1"/>
  <c r="J23" i="45" s="1"/>
  <c r="L23" i="45" s="1"/>
  <c r="D15" i="45"/>
  <c r="F15" i="45" s="1"/>
  <c r="H15" i="45" s="1"/>
  <c r="J15" i="45" s="1"/>
  <c r="L15" i="45" s="1"/>
  <c r="P2" i="2" a="1"/>
  <c r="P2" i="2" s="1"/>
  <c r="V2" i="2" a="1"/>
  <c r="V2" i="2" s="1"/>
  <c r="I2" i="2" a="1"/>
  <c r="I2" i="2" s="1"/>
  <c r="O2" i="2" a="1"/>
  <c r="O2" i="2" s="1"/>
  <c r="U2" i="2" a="1"/>
  <c r="U2" i="2" s="1"/>
  <c r="Q2" i="2" a="1"/>
  <c r="Q2" i="2" s="1"/>
  <c r="W2" i="2" a="1"/>
  <c r="W2" i="2" s="1"/>
  <c r="J2" i="2" a="1"/>
  <c r="J2" i="2" s="1"/>
  <c r="N2" i="2" a="1"/>
  <c r="N2" i="2" s="1"/>
  <c r="T2" i="2" a="1"/>
  <c r="T2" i="2" s="1"/>
  <c r="S2" i="2" a="1"/>
  <c r="S2" i="2" s="1"/>
  <c r="G2" i="2" a="1"/>
  <c r="G2" i="2" s="1"/>
  <c r="K2" i="2" a="1"/>
  <c r="K2" i="2" s="1"/>
  <c r="H2" i="2" a="1"/>
  <c r="H2" i="2" s="1"/>
  <c r="R2" i="2" a="1"/>
  <c r="R2" i="2" s="1"/>
  <c r="X2" i="2" a="1"/>
  <c r="X2" i="2" s="1"/>
  <c r="C68" i="45" l="1"/>
  <c r="E68" i="45" s="1"/>
  <c r="G68" i="45" s="1"/>
  <c r="I68" i="45" s="1"/>
  <c r="K68" i="45" s="1"/>
  <c r="M2" i="23"/>
  <c r="Q29" i="2"/>
  <c r="C104" i="45"/>
  <c r="E104" i="45" s="1"/>
  <c r="G104" i="45" s="1"/>
  <c r="I104" i="45" s="1"/>
  <c r="K104" i="45" s="1"/>
  <c r="C63" i="45"/>
  <c r="E63" i="45" s="1"/>
  <c r="G63" i="45" s="1"/>
  <c r="I63" i="45" s="1"/>
  <c r="K63" i="45" s="1"/>
  <c r="O2" i="23"/>
  <c r="S29" i="2"/>
  <c r="D2" i="23"/>
  <c r="H29" i="2"/>
  <c r="P2" i="23"/>
  <c r="T29" i="2"/>
  <c r="R2" i="23"/>
  <c r="V29" i="2"/>
  <c r="G2" i="23"/>
  <c r="K29" i="2"/>
  <c r="J2" i="23"/>
  <c r="N29" i="2"/>
  <c r="Q2" i="23"/>
  <c r="U29" i="2"/>
  <c r="L2" i="23"/>
  <c r="P29" i="2"/>
  <c r="C107" i="45"/>
  <c r="E107" i="45" s="1"/>
  <c r="G107" i="45" s="1"/>
  <c r="I107" i="45" s="1"/>
  <c r="K107" i="45" s="1"/>
  <c r="C45" i="45"/>
  <c r="E45" i="45" s="1"/>
  <c r="G45" i="45" s="1"/>
  <c r="I45" i="45" s="1"/>
  <c r="K45" i="45" s="1"/>
  <c r="N2" i="23"/>
  <c r="R29" i="2"/>
  <c r="S2" i="23"/>
  <c r="W29" i="2"/>
  <c r="T2" i="23"/>
  <c r="X29" i="2"/>
  <c r="C2" i="23"/>
  <c r="G29" i="2"/>
  <c r="F2" i="23"/>
  <c r="J29" i="2"/>
  <c r="K2" i="23"/>
  <c r="O29" i="2"/>
  <c r="E2" i="23"/>
  <c r="I29" i="2"/>
  <c r="C3" i="45"/>
  <c r="C15" i="45"/>
  <c r="E15" i="45" s="1"/>
  <c r="G15" i="45" s="1"/>
  <c r="I15" i="45" s="1"/>
  <c r="K15" i="45" s="1"/>
  <c r="C79" i="45"/>
  <c r="E79" i="45" s="1"/>
  <c r="G79" i="45" s="1"/>
  <c r="I79" i="45" s="1"/>
  <c r="K79" i="45" s="1"/>
  <c r="C8" i="45"/>
  <c r="E8" i="45" s="1"/>
  <c r="G8" i="45" s="1"/>
  <c r="I8" i="45" s="1"/>
  <c r="K8" i="45" s="1"/>
  <c r="C80" i="45"/>
  <c r="E80" i="45" s="1"/>
  <c r="G80" i="45" s="1"/>
  <c r="I80" i="45" s="1"/>
  <c r="K80" i="45" s="1"/>
  <c r="C9" i="45"/>
  <c r="E9" i="45" s="1"/>
  <c r="G9" i="45" s="1"/>
  <c r="I9" i="45" s="1"/>
  <c r="K9" i="45" s="1"/>
  <c r="C117" i="45"/>
  <c r="E117" i="45" s="1"/>
  <c r="G117" i="45" s="1"/>
  <c r="I117" i="45" s="1"/>
  <c r="K117" i="45" s="1"/>
  <c r="C10" i="45"/>
  <c r="E10" i="45" s="1"/>
  <c r="G10" i="45" s="1"/>
  <c r="I10" i="45" s="1"/>
  <c r="K10" i="45" s="1"/>
  <c r="C46" i="45"/>
  <c r="E46" i="45" s="1"/>
  <c r="G46" i="45" s="1"/>
  <c r="I46" i="45" s="1"/>
  <c r="K46" i="45" s="1"/>
  <c r="C94" i="45"/>
  <c r="E94" i="45" s="1"/>
  <c r="G94" i="45" s="1"/>
  <c r="I94" i="45" s="1"/>
  <c r="K94" i="45" s="1"/>
  <c r="C130" i="45"/>
  <c r="E130" i="45" s="1"/>
  <c r="G130" i="45" s="1"/>
  <c r="I130" i="45" s="1"/>
  <c r="K130" i="45" s="1"/>
  <c r="C126" i="45"/>
  <c r="E126" i="45" s="1"/>
  <c r="G126" i="45" s="1"/>
  <c r="I126" i="45" s="1"/>
  <c r="K126" i="45" s="1"/>
  <c r="C129" i="45"/>
  <c r="E129" i="45" s="1"/>
  <c r="G129" i="45" s="1"/>
  <c r="I129" i="45" s="1"/>
  <c r="K129" i="45" s="1"/>
  <c r="C47" i="45"/>
  <c r="E47" i="45" s="1"/>
  <c r="G47" i="45" s="1"/>
  <c r="I47" i="45" s="1"/>
  <c r="K47" i="45" s="1"/>
  <c r="C99" i="45"/>
  <c r="E99" i="45" s="1"/>
  <c r="G99" i="45" s="1"/>
  <c r="I99" i="45" s="1"/>
  <c r="K99" i="45" s="1"/>
  <c r="C25" i="45"/>
  <c r="E25" i="45" s="1"/>
  <c r="G25" i="45" s="1"/>
  <c r="I25" i="45" s="1"/>
  <c r="K25" i="45" s="1"/>
  <c r="C57" i="45"/>
  <c r="E57" i="45" s="1"/>
  <c r="G57" i="45" s="1"/>
  <c r="I57" i="45" s="1"/>
  <c r="K57" i="45" s="1"/>
  <c r="C89" i="45"/>
  <c r="E89" i="45" s="1"/>
  <c r="G89" i="45" s="1"/>
  <c r="I89" i="45" s="1"/>
  <c r="K89" i="45" s="1"/>
  <c r="C43" i="45"/>
  <c r="E43" i="45" s="1"/>
  <c r="G43" i="45" s="1"/>
  <c r="I43" i="45" s="1"/>
  <c r="K43" i="45" s="1"/>
  <c r="C111" i="45"/>
  <c r="E111" i="45" s="1"/>
  <c r="G111" i="45" s="1"/>
  <c r="I111" i="45" s="1"/>
  <c r="K111" i="45" s="1"/>
  <c r="C56" i="45"/>
  <c r="E56" i="45" s="1"/>
  <c r="G56" i="45" s="1"/>
  <c r="I56" i="45" s="1"/>
  <c r="K56" i="45" s="1"/>
  <c r="C76" i="45"/>
  <c r="E76" i="45" s="1"/>
  <c r="G76" i="45" s="1"/>
  <c r="I76" i="45" s="1"/>
  <c r="K76" i="45" s="1"/>
  <c r="C100" i="45"/>
  <c r="E100" i="45" s="1"/>
  <c r="G100" i="45" s="1"/>
  <c r="I100" i="45" s="1"/>
  <c r="K100" i="45" s="1"/>
  <c r="C97" i="45"/>
  <c r="E97" i="45" s="1"/>
  <c r="G97" i="45" s="1"/>
  <c r="I97" i="45" s="1"/>
  <c r="K97" i="45" s="1"/>
  <c r="C58" i="45"/>
  <c r="E58" i="45" s="1"/>
  <c r="G58" i="45" s="1"/>
  <c r="I58" i="45" s="1"/>
  <c r="K58" i="45" s="1"/>
  <c r="C23" i="45"/>
  <c r="E23" i="45" s="1"/>
  <c r="G23" i="45" s="1"/>
  <c r="I23" i="45" s="1"/>
  <c r="K23" i="45" s="1"/>
  <c r="C39" i="45"/>
  <c r="E39" i="45" s="1"/>
  <c r="G39" i="45" s="1"/>
  <c r="I39" i="45" s="1"/>
  <c r="K39" i="45" s="1"/>
  <c r="C37" i="45"/>
  <c r="E37" i="45" s="1"/>
  <c r="G37" i="45" s="1"/>
  <c r="I37" i="45" s="1"/>
  <c r="K37" i="45" s="1"/>
  <c r="C55" i="45"/>
  <c r="E55" i="45" s="1"/>
  <c r="G55" i="45" s="1"/>
  <c r="I55" i="45" s="1"/>
  <c r="K55" i="45" s="1"/>
  <c r="C87" i="45"/>
  <c r="E87" i="45" s="1"/>
  <c r="G87" i="45" s="1"/>
  <c r="I87" i="45" s="1"/>
  <c r="K87" i="45" s="1"/>
  <c r="C24" i="45"/>
  <c r="E24" i="45" s="1"/>
  <c r="G24" i="45" s="1"/>
  <c r="I24" i="45" s="1"/>
  <c r="K24" i="45" s="1"/>
  <c r="C88" i="45"/>
  <c r="E88" i="45" s="1"/>
  <c r="G88" i="45" s="1"/>
  <c r="I88" i="45" s="1"/>
  <c r="K88" i="45" s="1"/>
  <c r="C41" i="45"/>
  <c r="E41" i="45" s="1"/>
  <c r="G41" i="45" s="1"/>
  <c r="I41" i="45" s="1"/>
  <c r="K41" i="45" s="1"/>
  <c r="C22" i="45"/>
  <c r="E22" i="45" s="1"/>
  <c r="G22" i="45" s="1"/>
  <c r="I22" i="45" s="1"/>
  <c r="K22" i="45" s="1"/>
  <c r="C70" i="45"/>
  <c r="E70" i="45" s="1"/>
  <c r="G70" i="45" s="1"/>
  <c r="I70" i="45" s="1"/>
  <c r="K70" i="45" s="1"/>
  <c r="C102" i="45"/>
  <c r="E102" i="45" s="1"/>
  <c r="G102" i="45" s="1"/>
  <c r="I102" i="45" s="1"/>
  <c r="K102" i="45" s="1"/>
  <c r="C122" i="45"/>
  <c r="E122" i="45" s="1"/>
  <c r="G122" i="45" s="1"/>
  <c r="I122" i="45" s="1"/>
  <c r="K122" i="45" s="1"/>
  <c r="C121" i="45"/>
  <c r="E121" i="45" s="1"/>
  <c r="G121" i="45" s="1"/>
  <c r="I121" i="45" s="1"/>
  <c r="K121" i="45" s="1"/>
  <c r="C123" i="45"/>
  <c r="E123" i="45" s="1"/>
  <c r="G123" i="45" s="1"/>
  <c r="I123" i="45" s="1"/>
  <c r="K123" i="45" s="1"/>
  <c r="C75" i="45"/>
  <c r="E75" i="45" s="1"/>
  <c r="G75" i="45" s="1"/>
  <c r="I75" i="45" s="1"/>
  <c r="K75" i="45" s="1"/>
  <c r="C103" i="45"/>
  <c r="E103" i="45" s="1"/>
  <c r="G103" i="45" s="1"/>
  <c r="I103" i="45" s="1"/>
  <c r="K103" i="45" s="1"/>
  <c r="C33" i="45"/>
  <c r="E33" i="45" s="1"/>
  <c r="G33" i="45" s="1"/>
  <c r="I33" i="45" s="1"/>
  <c r="K33" i="45" s="1"/>
  <c r="C73" i="45"/>
  <c r="E73" i="45" s="1"/>
  <c r="G73" i="45" s="1"/>
  <c r="I73" i="45" s="1"/>
  <c r="K73" i="45" s="1"/>
  <c r="C93" i="45"/>
  <c r="E93" i="45" s="1"/>
  <c r="G93" i="45" s="1"/>
  <c r="I93" i="45" s="1"/>
  <c r="K93" i="45" s="1"/>
  <c r="C19" i="45"/>
  <c r="E19" i="45" s="1"/>
  <c r="G19" i="45" s="1"/>
  <c r="I19" i="45" s="1"/>
  <c r="K19" i="45" s="1"/>
  <c r="C51" i="45"/>
  <c r="E51" i="45" s="1"/>
  <c r="G51" i="45" s="1"/>
  <c r="I51" i="45" s="1"/>
  <c r="K51" i="45" s="1"/>
  <c r="C95" i="45"/>
  <c r="E95" i="45" s="1"/>
  <c r="G95" i="45" s="1"/>
  <c r="I95" i="45" s="1"/>
  <c r="K95" i="45" s="1"/>
  <c r="C119" i="45"/>
  <c r="E119" i="45" s="1"/>
  <c r="G119" i="45" s="1"/>
  <c r="I119" i="45" s="1"/>
  <c r="K119" i="45" s="1"/>
  <c r="C20" i="45"/>
  <c r="E20" i="45" s="1"/>
  <c r="G20" i="45" s="1"/>
  <c r="I20" i="45" s="1"/>
  <c r="K20" i="45" s="1"/>
  <c r="C36" i="45"/>
  <c r="E36" i="45" s="1"/>
  <c r="G36" i="45" s="1"/>
  <c r="I36" i="45" s="1"/>
  <c r="K36" i="45" s="1"/>
  <c r="C48" i="45"/>
  <c r="E48" i="45" s="1"/>
  <c r="G48" i="45" s="1"/>
  <c r="I48" i="45" s="1"/>
  <c r="K48" i="45" s="1"/>
  <c r="C64" i="45"/>
  <c r="E64" i="45" s="1"/>
  <c r="G64" i="45" s="1"/>
  <c r="I64" i="45" s="1"/>
  <c r="K64" i="45" s="1"/>
  <c r="C84" i="45"/>
  <c r="E84" i="45" s="1"/>
  <c r="G84" i="45" s="1"/>
  <c r="I84" i="45" s="1"/>
  <c r="K84" i="45" s="1"/>
  <c r="C101" i="45"/>
  <c r="E101" i="45" s="1"/>
  <c r="G101" i="45" s="1"/>
  <c r="I101" i="45" s="1"/>
  <c r="K101" i="45" s="1"/>
  <c r="C42" i="45"/>
  <c r="E42" i="45" s="1"/>
  <c r="G42" i="45" s="1"/>
  <c r="I42" i="45" s="1"/>
  <c r="K42" i="45" s="1"/>
  <c r="C66" i="45"/>
  <c r="E66" i="45" s="1"/>
  <c r="G66" i="45" s="1"/>
  <c r="I66" i="45" s="1"/>
  <c r="K66" i="45" s="1"/>
  <c r="C90" i="45"/>
  <c r="E90" i="45" s="1"/>
  <c r="G90" i="45" s="1"/>
  <c r="I90" i="45" s="1"/>
  <c r="K90" i="45" s="1"/>
  <c r="C118" i="45"/>
  <c r="E118" i="45" s="1"/>
  <c r="G118" i="45" s="1"/>
  <c r="I118" i="45" s="1"/>
  <c r="K118" i="45" s="1"/>
  <c r="C7" i="45"/>
  <c r="E7" i="45" s="1"/>
  <c r="G7" i="45" s="1"/>
  <c r="I7" i="45" s="1"/>
  <c r="K7" i="45" s="1"/>
  <c r="C27" i="45"/>
  <c r="E27" i="45" s="1"/>
  <c r="G27" i="45" s="1"/>
  <c r="I27" i="45" s="1"/>
  <c r="K27" i="45" s="1"/>
  <c r="C17" i="45"/>
  <c r="E17" i="45" s="1"/>
  <c r="G17" i="45" s="1"/>
  <c r="I17" i="45" s="1"/>
  <c r="K17" i="45" s="1"/>
  <c r="C61" i="45"/>
  <c r="E61" i="45" s="1"/>
  <c r="G61" i="45" s="1"/>
  <c r="I61" i="45" s="1"/>
  <c r="K61" i="45" s="1"/>
  <c r="C14" i="45"/>
  <c r="E14" i="45" s="1"/>
  <c r="G14" i="45" s="1"/>
  <c r="I14" i="45" s="1"/>
  <c r="K14" i="45" s="1"/>
  <c r="C62" i="45"/>
  <c r="E62" i="45" s="1"/>
  <c r="G62" i="45" s="1"/>
  <c r="I62" i="45" s="1"/>
  <c r="K62" i="45" s="1"/>
  <c r="C21" i="45"/>
  <c r="E21" i="45" s="1"/>
  <c r="G21" i="45" s="1"/>
  <c r="I21" i="45" s="1"/>
  <c r="K21" i="45" s="1"/>
  <c r="C113" i="45"/>
  <c r="E113" i="45" s="1"/>
  <c r="G113" i="45" s="1"/>
  <c r="I113" i="45" s="1"/>
  <c r="K113" i="45" s="1"/>
  <c r="C18" i="45"/>
  <c r="E18" i="45" s="1"/>
  <c r="G18" i="45" s="1"/>
  <c r="I18" i="45" s="1"/>
  <c r="K18" i="45" s="1"/>
  <c r="C59" i="45"/>
  <c r="E59" i="45" s="1"/>
  <c r="G59" i="45" s="1"/>
  <c r="I59" i="45" s="1"/>
  <c r="K59" i="45" s="1"/>
  <c r="C115" i="45"/>
  <c r="E115" i="45" s="1"/>
  <c r="G115" i="45" s="1"/>
  <c r="I115" i="45" s="1"/>
  <c r="K115" i="45" s="1"/>
  <c r="C32" i="45"/>
  <c r="E32" i="45" s="1"/>
  <c r="G32" i="45" s="1"/>
  <c r="I32" i="45" s="1"/>
  <c r="K32" i="45" s="1"/>
  <c r="C96" i="45"/>
  <c r="E96" i="45" s="1"/>
  <c r="G96" i="45" s="1"/>
  <c r="I96" i="45" s="1"/>
  <c r="K96" i="45" s="1"/>
  <c r="C65" i="45"/>
  <c r="E65" i="45" s="1"/>
  <c r="G65" i="45" s="1"/>
  <c r="I65" i="45" s="1"/>
  <c r="K65" i="45" s="1"/>
  <c r="C30" i="45"/>
  <c r="E30" i="45" s="1"/>
  <c r="G30" i="45" s="1"/>
  <c r="I30" i="45" s="1"/>
  <c r="K30" i="45" s="1"/>
  <c r="C78" i="45"/>
  <c r="E78" i="45" s="1"/>
  <c r="G78" i="45" s="1"/>
  <c r="I78" i="45" s="1"/>
  <c r="K78" i="45" s="1"/>
  <c r="C110" i="45"/>
  <c r="E110" i="45" s="1"/>
  <c r="G110" i="45" s="1"/>
  <c r="I110" i="45" s="1"/>
  <c r="K110" i="45" s="1"/>
  <c r="C128" i="45"/>
  <c r="E128" i="45" s="1"/>
  <c r="G128" i="45" s="1"/>
  <c r="I128" i="45" s="1"/>
  <c r="K128" i="45" s="1"/>
  <c r="C125" i="45"/>
  <c r="E125" i="45" s="1"/>
  <c r="G125" i="45" s="1"/>
  <c r="I125" i="45" s="1"/>
  <c r="K125" i="45" s="1"/>
  <c r="C83" i="45"/>
  <c r="E83" i="45" s="1"/>
  <c r="G83" i="45" s="1"/>
  <c r="I83" i="45" s="1"/>
  <c r="K83" i="45" s="1"/>
  <c r="C60" i="45"/>
  <c r="E60" i="45" s="1"/>
  <c r="G60" i="45" s="1"/>
  <c r="I60" i="45" s="1"/>
  <c r="K60" i="45" s="1"/>
  <c r="C49" i="45"/>
  <c r="E49" i="45" s="1"/>
  <c r="G49" i="45" s="1"/>
  <c r="I49" i="45" s="1"/>
  <c r="K49" i="45" s="1"/>
  <c r="C77" i="45"/>
  <c r="E77" i="45" s="1"/>
  <c r="G77" i="45" s="1"/>
  <c r="I77" i="45" s="1"/>
  <c r="K77" i="45" s="1"/>
  <c r="C114" i="45"/>
  <c r="E114" i="45" s="1"/>
  <c r="G114" i="45" s="1"/>
  <c r="I114" i="45" s="1"/>
  <c r="K114" i="45" s="1"/>
  <c r="C52" i="45"/>
  <c r="E52" i="45" s="1"/>
  <c r="G52" i="45" s="1"/>
  <c r="I52" i="45" s="1"/>
  <c r="K52" i="45" s="1"/>
  <c r="C72" i="45"/>
  <c r="E72" i="45" s="1"/>
  <c r="G72" i="45" s="1"/>
  <c r="I72" i="45" s="1"/>
  <c r="K72" i="45" s="1"/>
  <c r="C108" i="45"/>
  <c r="E108" i="45" s="1"/>
  <c r="G108" i="45" s="1"/>
  <c r="I108" i="45" s="1"/>
  <c r="K108" i="45" s="1"/>
  <c r="C105" i="45"/>
  <c r="E105" i="45" s="1"/>
  <c r="G105" i="45" s="1"/>
  <c r="I105" i="45" s="1"/>
  <c r="K105" i="45" s="1"/>
  <c r="C26" i="45"/>
  <c r="E26" i="45" s="1"/>
  <c r="G26" i="45" s="1"/>
  <c r="I26" i="45" s="1"/>
  <c r="K26" i="45" s="1"/>
  <c r="C50" i="45"/>
  <c r="E50" i="45" s="1"/>
  <c r="G50" i="45" s="1"/>
  <c r="I50" i="45" s="1"/>
  <c r="K50" i="45" s="1"/>
  <c r="C74" i="45"/>
  <c r="E74" i="45" s="1"/>
  <c r="G74" i="45" s="1"/>
  <c r="I74" i="45" s="1"/>
  <c r="K74" i="45" s="1"/>
  <c r="C98" i="45"/>
  <c r="E98" i="45" s="1"/>
  <c r="G98" i="45" s="1"/>
  <c r="I98" i="45" s="1"/>
  <c r="K98" i="45" s="1"/>
  <c r="C11" i="45"/>
  <c r="E11" i="45" s="1"/>
  <c r="G11" i="45" s="1"/>
  <c r="I11" i="45" s="1"/>
  <c r="K11" i="45" s="1"/>
  <c r="C31" i="45"/>
  <c r="E31" i="45" s="1"/>
  <c r="G31" i="45" s="1"/>
  <c r="I31" i="45" s="1"/>
  <c r="K31" i="45" s="1"/>
  <c r="C71" i="45"/>
  <c r="E71" i="45" s="1"/>
  <c r="G71" i="45" s="1"/>
  <c r="I71" i="45" s="1"/>
  <c r="K71" i="45" s="1"/>
  <c r="C4" i="45"/>
  <c r="E4" i="45" s="1"/>
  <c r="G4" i="45" s="1"/>
  <c r="I4" i="45" s="1"/>
  <c r="K4" i="45" s="1"/>
  <c r="C40" i="45"/>
  <c r="E40" i="45" s="1"/>
  <c r="G40" i="45" s="1"/>
  <c r="I40" i="45" s="1"/>
  <c r="K40" i="45" s="1"/>
  <c r="C112" i="45"/>
  <c r="E112" i="45" s="1"/>
  <c r="G112" i="45" s="1"/>
  <c r="I112" i="45" s="1"/>
  <c r="K112" i="45" s="1"/>
  <c r="C69" i="45"/>
  <c r="E69" i="45" s="1"/>
  <c r="G69" i="45" s="1"/>
  <c r="I69" i="45" s="1"/>
  <c r="K69" i="45" s="1"/>
  <c r="C6" i="45"/>
  <c r="E6" i="45" s="1"/>
  <c r="G6" i="45" s="1"/>
  <c r="I6" i="45" s="1"/>
  <c r="K6" i="45" s="1"/>
  <c r="C38" i="45"/>
  <c r="E38" i="45" s="1"/>
  <c r="G38" i="45" s="1"/>
  <c r="I38" i="45" s="1"/>
  <c r="K38" i="45" s="1"/>
  <c r="C86" i="45"/>
  <c r="E86" i="45" s="1"/>
  <c r="G86" i="45" s="1"/>
  <c r="I86" i="45" s="1"/>
  <c r="K86" i="45" s="1"/>
  <c r="C124" i="45"/>
  <c r="E124" i="45" s="1"/>
  <c r="G124" i="45" s="1"/>
  <c r="I124" i="45" s="1"/>
  <c r="K124" i="45" s="1"/>
  <c r="C120" i="45"/>
  <c r="E120" i="45" s="1"/>
  <c r="G120" i="45" s="1"/>
  <c r="I120" i="45" s="1"/>
  <c r="K120" i="45" s="1"/>
  <c r="C127" i="45"/>
  <c r="E127" i="45" s="1"/>
  <c r="G127" i="45" s="1"/>
  <c r="I127" i="45" s="1"/>
  <c r="K127" i="45" s="1"/>
  <c r="C91" i="45"/>
  <c r="E91" i="45" s="1"/>
  <c r="G91" i="45" s="1"/>
  <c r="I91" i="45" s="1"/>
  <c r="K91" i="45" s="1"/>
  <c r="C13" i="45"/>
  <c r="E13" i="45" s="1"/>
  <c r="G13" i="45" s="1"/>
  <c r="I13" i="45" s="1"/>
  <c r="K13" i="45" s="1"/>
  <c r="C53" i="45"/>
  <c r="E53" i="45" s="1"/>
  <c r="G53" i="45" s="1"/>
  <c r="I53" i="45" s="1"/>
  <c r="K53" i="45" s="1"/>
  <c r="C81" i="45"/>
  <c r="E81" i="45" s="1"/>
  <c r="G81" i="45" s="1"/>
  <c r="I81" i="45" s="1"/>
  <c r="K81" i="45" s="1"/>
  <c r="C35" i="45"/>
  <c r="E35" i="45" s="1"/>
  <c r="G35" i="45" s="1"/>
  <c r="I35" i="45" s="1"/>
  <c r="K35" i="45" s="1"/>
  <c r="C67" i="45"/>
  <c r="E67" i="45" s="1"/>
  <c r="G67" i="45" s="1"/>
  <c r="I67" i="45" s="1"/>
  <c r="K67" i="45" s="1"/>
  <c r="C28" i="45"/>
  <c r="E28" i="45" s="1"/>
  <c r="G28" i="45" s="1"/>
  <c r="I28" i="45" s="1"/>
  <c r="K28" i="45" s="1"/>
  <c r="C44" i="45"/>
  <c r="E44" i="45" s="1"/>
  <c r="G44" i="45" s="1"/>
  <c r="I44" i="45" s="1"/>
  <c r="K44" i="45" s="1"/>
  <c r="C92" i="45"/>
  <c r="E92" i="45" s="1"/>
  <c r="G92" i="45" s="1"/>
  <c r="I92" i="45" s="1"/>
  <c r="K92" i="45" s="1"/>
  <c r="C5" i="45"/>
  <c r="E5" i="45" s="1"/>
  <c r="G5" i="45" s="1"/>
  <c r="I5" i="45" s="1"/>
  <c r="K5" i="45" s="1"/>
  <c r="C85" i="45"/>
  <c r="E85" i="45" s="1"/>
  <c r="G85" i="45" s="1"/>
  <c r="I85" i="45" s="1"/>
  <c r="K85" i="45" s="1"/>
  <c r="C109" i="45"/>
  <c r="E109" i="45" s="1"/>
  <c r="G109" i="45" s="1"/>
  <c r="I109" i="45" s="1"/>
  <c r="K109" i="45" s="1"/>
  <c r="C34" i="45"/>
  <c r="E34" i="45" s="1"/>
  <c r="G34" i="45" s="1"/>
  <c r="I34" i="45" s="1"/>
  <c r="K34" i="45" s="1"/>
  <c r="C82" i="45"/>
  <c r="E82" i="45" s="1"/>
  <c r="G82" i="45" s="1"/>
  <c r="I82" i="45" s="1"/>
  <c r="K82" i="45" s="1"/>
  <c r="C106" i="45"/>
  <c r="E106" i="45" s="1"/>
  <c r="G106" i="45" s="1"/>
  <c r="I106" i="45" s="1"/>
  <c r="K106" i="45" s="1"/>
  <c r="C12" i="45"/>
  <c r="E12" i="45" s="1"/>
  <c r="G12" i="45" s="1"/>
  <c r="I12" i="45" s="1"/>
  <c r="K12" i="45" s="1"/>
  <c r="C116" i="45"/>
  <c r="E116" i="45" s="1"/>
  <c r="G116" i="45" s="1"/>
  <c r="I116" i="45" s="1"/>
  <c r="K116" i="45" s="1"/>
  <c r="C29" i="45"/>
  <c r="E29" i="45" s="1"/>
  <c r="G29" i="45" s="1"/>
  <c r="I29" i="45" s="1"/>
  <c r="K29" i="45" s="1"/>
  <c r="C54" i="45"/>
  <c r="E54" i="45" s="1"/>
  <c r="G54" i="45" s="1"/>
  <c r="I54" i="45" s="1"/>
  <c r="K54" i="4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<sst xmlns="http://schemas.openxmlformats.org/spreadsheetml/2006/main" count="511" uniqueCount="119">
  <si>
    <t>2ª Lingua estranxeira - Francés</t>
  </si>
  <si>
    <t>Bioloxía e xeoloxía</t>
  </si>
  <si>
    <t>Educación física</t>
  </si>
  <si>
    <t>Educación plástica, visual e audiovisual</t>
  </si>
  <si>
    <t>Lingua castelá e literatura</t>
  </si>
  <si>
    <t>Lingua estranxeira - Inglés</t>
  </si>
  <si>
    <t>Lingua galega e literatura</t>
  </si>
  <si>
    <t>Matemáticas</t>
  </si>
  <si>
    <t>Proxecto competencial</t>
  </si>
  <si>
    <t>Relixión católica</t>
  </si>
  <si>
    <t>Tecnoloxía e Dixitalización</t>
  </si>
  <si>
    <t>Xeografía e historia</t>
  </si>
  <si>
    <t>Competencia en comunicación lingüística</t>
  </si>
  <si>
    <t>Competencia plurilingüe</t>
  </si>
  <si>
    <t>Competencia matemática e competencia en ciencia, tecnoloxía e enxeñaría</t>
  </si>
  <si>
    <t>Competencia dixital</t>
  </si>
  <si>
    <t>Competencia persoal, social e de aprender a aprender</t>
  </si>
  <si>
    <t>Competencia cidadá</t>
  </si>
  <si>
    <t>Competencia emprendedora</t>
  </si>
  <si>
    <t>Competencia en conciencia e expresión culturais</t>
  </si>
  <si>
    <t>COMPETENCIAS  XADE</t>
  </si>
  <si>
    <t>ABREVIATURAS</t>
  </si>
  <si>
    <t>Aprender a aprender</t>
  </si>
  <si>
    <t>AA</t>
  </si>
  <si>
    <t>CC</t>
  </si>
  <si>
    <t>CD</t>
  </si>
  <si>
    <t>CE</t>
  </si>
  <si>
    <t>CCL</t>
  </si>
  <si>
    <t>CCEC</t>
  </si>
  <si>
    <t>CMCTE</t>
  </si>
  <si>
    <t>Competencia matemática e competencias básicas en ciencia e tecnoloxía</t>
  </si>
  <si>
    <t>CMCBCT</t>
  </si>
  <si>
    <t>CPSAA</t>
  </si>
  <si>
    <t>CPL</t>
  </si>
  <si>
    <t>Competencias sociais e cívicas</t>
  </si>
  <si>
    <t>CSC</t>
  </si>
  <si>
    <t>Comunicación lingüística</t>
  </si>
  <si>
    <t>CL</t>
  </si>
  <si>
    <t>Conciencia e expresións culturais</t>
  </si>
  <si>
    <t>CEC</t>
  </si>
  <si>
    <t>Sentido de iniciativa e espírito emprendedor</t>
  </si>
  <si>
    <t>SIE</t>
  </si>
  <si>
    <t>Materia ou módulo</t>
  </si>
  <si>
    <t>Materia ou módulo (abrev.)</t>
  </si>
  <si>
    <t>LGeL</t>
  </si>
  <si>
    <t>Ingl</t>
  </si>
  <si>
    <t>Física e química</t>
  </si>
  <si>
    <t>FeQu</t>
  </si>
  <si>
    <t>Matemáticas orient. ás ensin. aplicadas</t>
  </si>
  <si>
    <t>MatAp</t>
  </si>
  <si>
    <t>Tec. Dix</t>
  </si>
  <si>
    <t>Educación Dixital</t>
  </si>
  <si>
    <t>Edu. Dix</t>
  </si>
  <si>
    <t>LCeL</t>
  </si>
  <si>
    <t>XeHi</t>
  </si>
  <si>
    <t>FeQ</t>
  </si>
  <si>
    <t>FQ</t>
  </si>
  <si>
    <t>EF</t>
  </si>
  <si>
    <t>Filosofía</t>
  </si>
  <si>
    <t>Fil</t>
  </si>
  <si>
    <t>Canto Coral</t>
  </si>
  <si>
    <t>Latín</t>
  </si>
  <si>
    <t>Lat</t>
  </si>
  <si>
    <t>Matemáticas orient. ás ensin. académicas</t>
  </si>
  <si>
    <t>MatAc</t>
  </si>
  <si>
    <t>Valores éticos</t>
  </si>
  <si>
    <t>EPVA</t>
  </si>
  <si>
    <t>Ámbito científico e matemático</t>
  </si>
  <si>
    <t>CienMat</t>
  </si>
  <si>
    <t>Oratoria</t>
  </si>
  <si>
    <t>Música</t>
  </si>
  <si>
    <t>Mus</t>
  </si>
  <si>
    <t>BiXe</t>
  </si>
  <si>
    <t>Ámbito científico-tecnolóxico</t>
  </si>
  <si>
    <t>Científico tecnolóx.</t>
  </si>
  <si>
    <t>Educación en Valores Cívicos e Éticos</t>
  </si>
  <si>
    <t>EVCE</t>
  </si>
  <si>
    <t>Mat</t>
  </si>
  <si>
    <t>ReCa</t>
  </si>
  <si>
    <t>Cultura clásica</t>
  </si>
  <si>
    <t>CuCla</t>
  </si>
  <si>
    <t>Economía</t>
  </si>
  <si>
    <t>Eco</t>
  </si>
  <si>
    <t>Tecnoloxías da información e a comunicación</t>
  </si>
  <si>
    <t>TIC</t>
  </si>
  <si>
    <t>Tecnoloxía</t>
  </si>
  <si>
    <t>Tec</t>
  </si>
  <si>
    <t>2Fra</t>
  </si>
  <si>
    <t>Iniciación á actividade emprendedora e empresarial</t>
  </si>
  <si>
    <t>InAEE</t>
  </si>
  <si>
    <t>Ámbito de linguas estranxeiras</t>
  </si>
  <si>
    <t>LingEst</t>
  </si>
  <si>
    <t>Pro.Comp.</t>
  </si>
  <si>
    <t>Ámbito lingüístico social</t>
  </si>
  <si>
    <t>LingSoc</t>
  </si>
  <si>
    <t>ValEt</t>
  </si>
  <si>
    <t>ABREVIADAS</t>
  </si>
  <si>
    <t>ALUMNOS</t>
  </si>
  <si>
    <t>MATERIAS 4º ESO</t>
  </si>
  <si>
    <t>MATERIAS 3º ESO DIVER</t>
  </si>
  <si>
    <t>MATERIAS 3º ESO</t>
  </si>
  <si>
    <t>MATERIAS 2º ESO PMAR</t>
  </si>
  <si>
    <t>MATERIAS 2º ESO</t>
  </si>
  <si>
    <t>MATERIAS 1º ESO</t>
  </si>
  <si>
    <t>MATERIAS 4º ESO DIVER</t>
  </si>
  <si>
    <t>COMPETENCIAS</t>
  </si>
  <si>
    <t/>
  </si>
  <si>
    <t>GRUPO</t>
  </si>
  <si>
    <t>ALUMNO</t>
  </si>
  <si>
    <t>SUMA</t>
  </si>
  <si>
    <t>TOTAL</t>
  </si>
  <si>
    <t>PESO</t>
  </si>
  <si>
    <t>PESO DAS MATERIAS POR COMPETENCIA SOBRE O 100%</t>
  </si>
  <si>
    <t>TOTALES</t>
  </si>
  <si>
    <t>SIEE</t>
  </si>
  <si>
    <t>PESO DE CADA MATERIA SOBRE EL 100%</t>
  </si>
  <si>
    <t>PESOS</t>
  </si>
  <si>
    <t xml:space="preserve"> COMPETENCAS IES XUNQUEIRA I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</si>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</sst>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Liberation Sans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Liberation Sans"/>
      <family val="2"/>
    </font>
    <font>
      <b/>
      <sz val="11"/>
      <color rgb="FF006100"/>
      <name val="Calibri"/>
      <family val="2"/>
      <scheme val="minor"/>
    </font>
    <font>
      <b/>
      <sz val="10"/>
      <color indexed="8"/>
      <name val="Arial"/>
      <family val="2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6100"/>
      <name val="Calibri"/>
      <family val="2"/>
      <scheme val="minor"/>
    </font>
    <font>
      <b/>
      <sz val="14"/>
      <color rgb="FF006100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006100"/>
      <name val="Calibri"/>
      <family val="2"/>
      <scheme val="minor"/>
    </font>
    <font>
      <b/>
      <sz val="10"/>
      <color theme="1"/>
      <name val="Liberation Sans"/>
      <family val="2"/>
    </font>
    <font>
      <sz val="11"/>
      <color rgb="FF9C57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  <fill>
      <patternFill patternType="solid">
        <fgColor rgb="FFFFEB9C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6">
    <xf numFmtId="0" fontId="0" fillId="0" borderId="0"/>
    <xf numFmtId="0" fontId="3" fillId="0" borderId="0" applyNumberFormat="0" applyFont="0" applyBorder="0" applyProtection="0">
      <alignment horizontal="left"/>
    </xf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15" fillId="7" borderId="29" applyNumberFormat="0" applyFont="0" applyAlignment="0" applyProtection="0"/>
    <xf numFmtId="0" fontId="18" fillId="8" borderId="0" applyNumberFormat="0" applyBorder="0" applyAlignment="0" applyProtection="0"/>
  </cellStyleXfs>
  <cellXfs count="213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 vertical="center" wrapText="1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0" borderId="6" xfId="0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7" fillId="4" borderId="1" xfId="2" applyFont="1" applyBorder="1" applyAlignment="1">
      <alignment horizontal="center"/>
    </xf>
    <xf numFmtId="0" fontId="5" fillId="5" borderId="0" xfId="3" applyAlignment="1">
      <alignment horizontal="center" vertical="center" wrapText="1"/>
    </xf>
    <xf numFmtId="0" fontId="5" fillId="5" borderId="0" xfId="3"/>
    <xf numFmtId="0" fontId="5" fillId="5" borderId="2" xfId="3" applyBorder="1"/>
    <xf numFmtId="0" fontId="5" fillId="5" borderId="4" xfId="3" applyBorder="1"/>
    <xf numFmtId="0" fontId="5" fillId="5" borderId="6" xfId="3" applyBorder="1"/>
    <xf numFmtId="0" fontId="5" fillId="5" borderId="14" xfId="3" applyBorder="1" applyAlignment="1">
      <alignment horizontal="center" vertical="center"/>
    </xf>
    <xf numFmtId="0" fontId="5" fillId="5" borderId="3" xfId="3" applyBorder="1" applyAlignment="1">
      <alignment horizontal="center" vertical="center"/>
    </xf>
    <xf numFmtId="0" fontId="1" fillId="3" borderId="1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6" xfId="0" applyFont="1" applyFill="1" applyBorder="1"/>
    <xf numFmtId="0" fontId="0" fillId="0" borderId="1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7" xfId="0" applyBorder="1" applyProtection="1">
      <protection locked="0"/>
    </xf>
    <xf numFmtId="0" fontId="7" fillId="4" borderId="0" xfId="2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3" borderId="0" xfId="0" applyFill="1"/>
    <xf numFmtId="0" fontId="0" fillId="0" borderId="0" xfId="0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5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3" borderId="5" xfId="0" applyFont="1" applyFill="1" applyBorder="1" applyAlignment="1">
      <alignment horizontal="center" vertical="center" wrapText="1"/>
    </xf>
    <xf numFmtId="2" fontId="0" fillId="0" borderId="1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2" fontId="0" fillId="0" borderId="15" xfId="0" applyNumberFormat="1" applyBorder="1" applyAlignment="1" applyProtection="1">
      <alignment horizontal="center"/>
      <protection locked="0"/>
    </xf>
    <xf numFmtId="2" fontId="0" fillId="0" borderId="7" xfId="0" applyNumberFormat="1" applyBorder="1" applyAlignment="1" applyProtection="1">
      <alignment horizontal="center"/>
      <protection locked="0"/>
    </xf>
    <xf numFmtId="0" fontId="0" fillId="0" borderId="3" xfId="0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22" xfId="0" applyBorder="1"/>
    <xf numFmtId="0" fontId="0" fillId="0" borderId="5" xfId="0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1" fillId="3" borderId="3" xfId="0" applyFont="1" applyFill="1" applyBorder="1" applyAlignment="1">
      <alignment horizontal="center" vertical="center"/>
    </xf>
    <xf numFmtId="0" fontId="0" fillId="7" borderId="1" xfId="4" applyFont="1" applyBorder="1" applyAlignment="1" applyProtection="1">
      <alignment horizontal="center" vertical="center"/>
      <protection locked="0"/>
    </xf>
    <xf numFmtId="0" fontId="0" fillId="7" borderId="1" xfId="4" applyFont="1" applyBorder="1" applyProtection="1">
      <protection locked="0"/>
    </xf>
    <xf numFmtId="0" fontId="18" fillId="8" borderId="4" xfId="5" applyBorder="1" applyProtection="1">
      <protection locked="0"/>
    </xf>
    <xf numFmtId="0" fontId="18" fillId="8" borderId="6" xfId="5" applyBorder="1" applyProtection="1">
      <protection locked="0"/>
    </xf>
    <xf numFmtId="0" fontId="18" fillId="8" borderId="8" xfId="5" applyBorder="1" applyProtection="1">
      <protection locked="0"/>
    </xf>
    <xf numFmtId="0" fontId="18" fillId="8" borderId="9" xfId="5" applyBorder="1" applyProtection="1">
      <protection locked="0"/>
    </xf>
    <xf numFmtId="0" fontId="1" fillId="6" borderId="14" xfId="0" applyFont="1" applyFill="1" applyBorder="1" applyAlignment="1">
      <alignment horizontal="center"/>
    </xf>
    <xf numFmtId="10" fontId="1" fillId="6" borderId="3" xfId="0" applyNumberFormat="1" applyFont="1" applyFill="1" applyBorder="1" applyAlignment="1">
      <alignment horizontal="center"/>
    </xf>
    <xf numFmtId="1" fontId="18" fillId="8" borderId="1" xfId="5" applyNumberFormat="1" applyBorder="1" applyAlignment="1" applyProtection="1">
      <alignment horizontal="center" vertical="center"/>
      <protection locked="0"/>
    </xf>
    <xf numFmtId="0" fontId="18" fillId="8" borderId="1" xfId="5" applyBorder="1" applyAlignment="1" applyProtection="1">
      <alignment horizontal="center"/>
      <protection locked="0"/>
    </xf>
    <xf numFmtId="0" fontId="18" fillId="8" borderId="1" xfId="5" applyBorder="1"/>
    <xf numFmtId="0" fontId="18" fillId="8" borderId="0" xfId="5" applyAlignment="1" applyProtection="1">
      <alignment horizontal="left" vertical="center" wrapText="1"/>
      <protection locked="0"/>
    </xf>
    <xf numFmtId="0" fontId="18" fillId="8" borderId="1" xfId="5" applyBorder="1" applyAlignment="1" applyProtection="1">
      <alignment horizontal="center" vertical="center"/>
      <protection locked="0"/>
    </xf>
    <xf numFmtId="0" fontId="18" fillId="8" borderId="21" xfId="5" applyBorder="1" applyProtection="1">
      <protection locked="0"/>
    </xf>
    <xf numFmtId="0" fontId="18" fillId="8" borderId="1" xfId="5" applyBorder="1" applyProtection="1"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14" xfId="0" applyFont="1" applyFill="1" applyBorder="1" applyAlignment="1" applyProtection="1">
      <alignment horizontal="center"/>
      <protection locked="0"/>
    </xf>
    <xf numFmtId="0" fontId="1" fillId="3" borderId="3" xfId="0" applyFont="1" applyFill="1" applyBorder="1" applyAlignment="1" applyProtection="1">
      <alignment horizontal="center"/>
      <protection locked="0"/>
    </xf>
    <xf numFmtId="0" fontId="1" fillId="3" borderId="4" xfId="0" applyFont="1" applyFill="1" applyBorder="1" applyProtection="1">
      <protection locked="0"/>
    </xf>
    <xf numFmtId="0" fontId="1" fillId="3" borderId="6" xfId="0" applyFont="1" applyFill="1" applyBorder="1" applyProtection="1">
      <protection locked="0"/>
    </xf>
    <xf numFmtId="0" fontId="1" fillId="3" borderId="7" xfId="0" applyFont="1" applyFill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top" wrapText="1"/>
      <protection locked="0"/>
    </xf>
    <xf numFmtId="0" fontId="7" fillId="4" borderId="6" xfId="2" applyFont="1" applyBorder="1" applyAlignment="1">
      <alignment horizontal="center"/>
    </xf>
    <xf numFmtId="0" fontId="7" fillId="4" borderId="15" xfId="2" applyFont="1" applyBorder="1" applyAlignment="1">
      <alignment horizontal="center"/>
    </xf>
    <xf numFmtId="0" fontId="9" fillId="2" borderId="0" xfId="0" applyFont="1" applyFill="1" applyProtection="1">
      <protection locked="0"/>
    </xf>
    <xf numFmtId="1" fontId="18" fillId="8" borderId="1" xfId="5" applyNumberFormat="1" applyBorder="1"/>
    <xf numFmtId="1" fontId="0" fillId="0" borderId="1" xfId="0" applyNumberFormat="1" applyBorder="1" applyAlignment="1" applyProtection="1">
      <alignment horizontal="center"/>
      <protection locked="0"/>
    </xf>
    <xf numFmtId="1" fontId="0" fillId="0" borderId="1" xfId="0" applyNumberFormat="1" applyBorder="1" applyProtection="1">
      <protection locked="0"/>
    </xf>
    <xf numFmtId="1" fontId="0" fillId="0" borderId="15" xfId="0" applyNumberFormat="1" applyBorder="1" applyAlignment="1" applyProtection="1">
      <alignment horizontal="center"/>
      <protection locked="0"/>
    </xf>
    <xf numFmtId="1" fontId="0" fillId="0" borderId="15" xfId="0" applyNumberFormat="1" applyBorder="1" applyProtection="1"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hidden="1"/>
    </xf>
    <xf numFmtId="0" fontId="1" fillId="3" borderId="10" xfId="0" applyFont="1" applyFill="1" applyBorder="1" applyAlignment="1" applyProtection="1">
      <alignment horizontal="center" vertical="center" wrapText="1"/>
      <protection hidden="1"/>
    </xf>
    <xf numFmtId="0" fontId="1" fillId="3" borderId="14" xfId="0" applyFont="1" applyFill="1" applyBorder="1" applyAlignment="1" applyProtection="1">
      <alignment horizontal="center"/>
      <protection hidden="1"/>
    </xf>
    <xf numFmtId="0" fontId="0" fillId="6" borderId="1" xfId="0" applyFill="1" applyBorder="1" applyAlignment="1" applyProtection="1">
      <alignment horizontal="center"/>
      <protection hidden="1"/>
    </xf>
    <xf numFmtId="10" fontId="1" fillId="6" borderId="5" xfId="0" applyNumberFormat="1" applyFont="1" applyFill="1" applyBorder="1" applyAlignment="1" applyProtection="1">
      <alignment horizontal="center"/>
      <protection hidden="1"/>
    </xf>
    <xf numFmtId="0" fontId="1" fillId="3" borderId="4" xfId="0" applyFont="1" applyFill="1" applyBorder="1" applyProtection="1">
      <protection hidden="1"/>
    </xf>
    <xf numFmtId="0" fontId="1" fillId="6" borderId="15" xfId="0" applyFont="1" applyFill="1" applyBorder="1" applyAlignment="1" applyProtection="1">
      <alignment horizontal="center"/>
      <protection hidden="1"/>
    </xf>
    <xf numFmtId="10" fontId="1" fillId="6" borderId="7" xfId="0" applyNumberFormat="1" applyFont="1" applyFill="1" applyBorder="1" applyAlignment="1" applyProtection="1">
      <alignment horizontal="center"/>
      <protection hidden="1"/>
    </xf>
    <xf numFmtId="0" fontId="0" fillId="0" borderId="5" xfId="0" applyBorder="1" applyProtection="1">
      <protection hidden="1"/>
    </xf>
    <xf numFmtId="0" fontId="0" fillId="0" borderId="7" xfId="0" applyBorder="1" applyProtection="1">
      <protection hidden="1"/>
    </xf>
    <xf numFmtId="0" fontId="1" fillId="3" borderId="1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center" vertical="center" wrapText="1"/>
      <protection hidden="1"/>
    </xf>
    <xf numFmtId="10" fontId="0" fillId="0" borderId="1" xfId="0" applyNumberFormat="1" applyBorder="1" applyAlignment="1" applyProtection="1">
      <alignment horizontal="center" vertical="center"/>
      <protection hidden="1"/>
    </xf>
    <xf numFmtId="10" fontId="1" fillId="0" borderId="5" xfId="0" applyNumberFormat="1" applyFont="1" applyBorder="1" applyAlignment="1" applyProtection="1">
      <alignment horizontal="center" vertical="center"/>
      <protection hidden="1"/>
    </xf>
    <xf numFmtId="10" fontId="1" fillId="3" borderId="15" xfId="0" applyNumberFormat="1" applyFont="1" applyFill="1" applyBorder="1" applyAlignment="1" applyProtection="1">
      <alignment horizontal="center"/>
      <protection hidden="1"/>
    </xf>
    <xf numFmtId="10" fontId="1" fillId="3" borderId="7" xfId="0" applyNumberFormat="1" applyFont="1" applyFill="1" applyBorder="1" applyAlignment="1" applyProtection="1">
      <alignment horizontal="center"/>
      <protection hidden="1"/>
    </xf>
    <xf numFmtId="0" fontId="1" fillId="3" borderId="4" xfId="0" applyFont="1" applyFill="1" applyBorder="1" applyAlignment="1" applyProtection="1">
      <alignment horizontal="center" vertical="center" wrapText="1"/>
      <protection hidden="1"/>
    </xf>
    <xf numFmtId="0" fontId="1" fillId="3" borderId="14" xfId="0" applyFont="1" applyFill="1" applyBorder="1" applyAlignment="1" applyProtection="1">
      <alignment horizontal="center" vertical="center"/>
      <protection hidden="1"/>
    </xf>
    <xf numFmtId="0" fontId="1" fillId="3" borderId="14" xfId="0" applyFont="1" applyFill="1" applyBorder="1" applyAlignment="1" applyProtection="1">
      <alignment horizontal="center" vertical="center" wrapText="1"/>
      <protection hidden="1"/>
    </xf>
    <xf numFmtId="10" fontId="1" fillId="3" borderId="5" xfId="0" applyNumberFormat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0" xfId="0" applyProtection="1">
      <protection hidden="1"/>
    </xf>
    <xf numFmtId="0" fontId="17" fillId="3" borderId="4" xfId="0" applyFont="1" applyFill="1" applyBorder="1" applyAlignment="1" applyProtection="1">
      <alignment horizontal="left" vertical="center" wrapText="1"/>
      <protection hidden="1"/>
    </xf>
    <xf numFmtId="0" fontId="17" fillId="3" borderId="1" xfId="0" applyFont="1" applyFill="1" applyBorder="1" applyAlignment="1" applyProtection="1">
      <alignment horizontal="center" vertical="center" wrapText="1"/>
      <protection hidden="1"/>
    </xf>
    <xf numFmtId="0" fontId="17" fillId="3" borderId="1" xfId="0" applyFont="1" applyFill="1" applyBorder="1" applyAlignment="1" applyProtection="1">
      <alignment horizontal="left" vertical="center" wrapText="1"/>
      <protection hidden="1"/>
    </xf>
    <xf numFmtId="0" fontId="17" fillId="3" borderId="5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7" fillId="3" borderId="6" xfId="0" applyFont="1" applyFill="1" applyBorder="1" applyAlignment="1" applyProtection="1">
      <alignment horizontal="left" vertical="center" wrapText="1"/>
      <protection hidden="1"/>
    </xf>
    <xf numFmtId="10" fontId="0" fillId="0" borderId="15" xfId="0" applyNumberFormat="1" applyBorder="1" applyAlignment="1" applyProtection="1">
      <alignment horizontal="center"/>
      <protection hidden="1"/>
    </xf>
    <xf numFmtId="10" fontId="0" fillId="0" borderId="7" xfId="0" applyNumberFormat="1" applyBorder="1" applyAlignment="1" applyProtection="1">
      <alignment horizontal="center"/>
      <protection hidden="1"/>
    </xf>
    <xf numFmtId="0" fontId="1" fillId="3" borderId="14" xfId="0" applyFont="1" applyFill="1" applyBorder="1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10" fontId="1" fillId="0" borderId="7" xfId="0" applyNumberFormat="1" applyFont="1" applyBorder="1" applyAlignment="1" applyProtection="1">
      <alignment horizontal="center" vertical="center"/>
      <protection hidden="1"/>
    </xf>
    <xf numFmtId="0" fontId="1" fillId="3" borderId="6" xfId="0" applyFont="1" applyFill="1" applyBorder="1" applyProtection="1">
      <protection hidden="1"/>
    </xf>
    <xf numFmtId="0" fontId="0" fillId="0" borderId="22" xfId="0" applyBorder="1" applyProtection="1">
      <protection hidden="1"/>
    </xf>
    <xf numFmtId="0" fontId="1" fillId="3" borderId="4" xfId="0" applyFont="1" applyFill="1" applyBorder="1" applyAlignment="1" applyProtection="1">
      <alignment horizontal="center"/>
      <protection hidden="1"/>
    </xf>
    <xf numFmtId="0" fontId="1" fillId="3" borderId="1" xfId="0" applyFont="1" applyFill="1" applyBorder="1" applyAlignment="1" applyProtection="1">
      <alignment horizontal="center" wrapText="1"/>
      <protection hidden="1"/>
    </xf>
    <xf numFmtId="0" fontId="1" fillId="3" borderId="1" xfId="0" applyFont="1" applyFill="1" applyBorder="1" applyAlignment="1" applyProtection="1">
      <alignment horizontal="center" vertical="center" wrapText="1"/>
      <protection hidden="1"/>
    </xf>
    <xf numFmtId="10" fontId="0" fillId="0" borderId="5" xfId="0" applyNumberFormat="1" applyBorder="1" applyAlignment="1" applyProtection="1">
      <alignment horizontal="center" vertical="center"/>
      <protection hidden="1"/>
    </xf>
    <xf numFmtId="10" fontId="0" fillId="0" borderId="15" xfId="0" applyNumberForma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1" fontId="1" fillId="3" borderId="1" xfId="0" applyNumberFormat="1" applyFont="1" applyFill="1" applyBorder="1" applyAlignment="1" applyProtection="1">
      <alignment horizontal="center"/>
      <protection hidden="1"/>
    </xf>
    <xf numFmtId="10" fontId="0" fillId="3" borderId="5" xfId="0" applyNumberFormat="1" applyFill="1" applyBorder="1" applyProtection="1">
      <protection hidden="1"/>
    </xf>
    <xf numFmtId="1" fontId="1" fillId="3" borderId="15" xfId="0" applyNumberFormat="1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6" xfId="0" applyFont="1" applyFill="1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center"/>
      <protection hidden="1"/>
    </xf>
    <xf numFmtId="2" fontId="1" fillId="3" borderId="1" xfId="0" applyNumberFormat="1" applyFont="1" applyFill="1" applyBorder="1" applyAlignment="1" applyProtection="1">
      <alignment horizontal="center" vertical="center"/>
      <protection hidden="1"/>
    </xf>
    <xf numFmtId="10" fontId="1" fillId="3" borderId="5" xfId="0" applyNumberFormat="1" applyFont="1" applyFill="1" applyBorder="1" applyAlignment="1" applyProtection="1">
      <alignment horizontal="center" vertic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10" fontId="1" fillId="3" borderId="7" xfId="0" applyNumberFormat="1" applyFont="1" applyFill="1" applyBorder="1" applyAlignment="1" applyProtection="1">
      <alignment horizontal="center" vertical="center"/>
      <protection hidden="1"/>
    </xf>
    <xf numFmtId="0" fontId="1" fillId="6" borderId="1" xfId="0" applyFont="1" applyFill="1" applyBorder="1" applyAlignment="1" applyProtection="1">
      <alignment horizont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0" fontId="10" fillId="3" borderId="4" xfId="0" applyFont="1" applyFill="1" applyBorder="1" applyAlignment="1" applyProtection="1">
      <alignment horizontal="center" vertic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4" fillId="3" borderId="1" xfId="0" applyFont="1" applyFill="1" applyBorder="1" applyAlignment="1" applyProtection="1">
      <alignment horizontal="center" vertical="center" wrapText="1"/>
      <protection hidden="1"/>
    </xf>
    <xf numFmtId="0" fontId="13" fillId="0" borderId="4" xfId="0" applyFont="1" applyBorder="1" applyAlignment="1" applyProtection="1">
      <alignment horizontal="left" vertical="center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13" fillId="0" borderId="6" xfId="0" applyFont="1" applyBorder="1" applyAlignment="1" applyProtection="1">
      <alignment horizontal="left" vertical="center"/>
      <protection hidden="1"/>
    </xf>
    <xf numFmtId="0" fontId="13" fillId="0" borderId="15" xfId="0" applyFont="1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4" fillId="3" borderId="5" xfId="0" applyFont="1" applyFill="1" applyBorder="1" applyAlignment="1" applyProtection="1">
      <alignment horizontal="center" vertical="center" wrapText="1"/>
      <protection hidden="1"/>
    </xf>
    <xf numFmtId="0" fontId="0" fillId="0" borderId="4" xfId="0" applyBorder="1" applyProtection="1"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3" borderId="4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0" fillId="7" borderId="31" xfId="4" applyFont="1" applyBorder="1" applyProtection="1">
      <protection locked="0"/>
    </xf>
    <xf numFmtId="0" fontId="0" fillId="7" borderId="32" xfId="4" applyFont="1" applyBorder="1" applyAlignment="1" applyProtection="1">
      <alignment horizontal="center"/>
      <protection locked="0"/>
    </xf>
    <xf numFmtId="0" fontId="0" fillId="7" borderId="33" xfId="4" applyFont="1" applyBorder="1" applyProtection="1">
      <protection locked="0"/>
    </xf>
    <xf numFmtId="0" fontId="0" fillId="7" borderId="34" xfId="4" applyFont="1" applyBorder="1" applyAlignment="1" applyProtection="1">
      <alignment horizontal="center"/>
      <protection locked="0"/>
    </xf>
    <xf numFmtId="0" fontId="6" fillId="0" borderId="35" xfId="0" applyFont="1" applyBorder="1" applyAlignment="1" applyProtection="1">
      <alignment horizontal="left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6" fillId="0" borderId="38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2" fontId="0" fillId="0" borderId="0" xfId="0" applyNumberFormat="1" applyAlignment="1" applyProtection="1">
      <alignment horizont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2" fontId="0" fillId="0" borderId="0" xfId="0" applyNumberFormat="1" applyProtection="1">
      <protection hidden="1"/>
    </xf>
    <xf numFmtId="2" fontId="0" fillId="0" borderId="0" xfId="0" applyNumberFormat="1" applyAlignment="1">
      <alignment horizontal="center"/>
    </xf>
    <xf numFmtId="0" fontId="10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7" fillId="4" borderId="0" xfId="2" applyFont="1" applyAlignment="1" applyProtection="1">
      <alignment horizontal="center" vertical="center" wrapText="1"/>
      <protection hidden="1"/>
    </xf>
    <xf numFmtId="0" fontId="16" fillId="4" borderId="2" xfId="2" applyFont="1" applyBorder="1" applyAlignment="1">
      <alignment horizontal="center"/>
    </xf>
    <xf numFmtId="0" fontId="16" fillId="4" borderId="14" xfId="2" applyFont="1" applyBorder="1" applyAlignment="1">
      <alignment horizontal="center"/>
    </xf>
    <xf numFmtId="0" fontId="16" fillId="4" borderId="3" xfId="2" applyFont="1" applyBorder="1" applyAlignment="1">
      <alignment horizontal="center"/>
    </xf>
    <xf numFmtId="0" fontId="7" fillId="4" borderId="2" xfId="2" applyFont="1" applyBorder="1" applyAlignment="1">
      <alignment horizontal="center" vertical="center" wrapText="1"/>
    </xf>
    <xf numFmtId="0" fontId="7" fillId="4" borderId="14" xfId="2" applyFont="1" applyBorder="1" applyAlignment="1">
      <alignment horizontal="center" vertical="center" wrapText="1"/>
    </xf>
    <xf numFmtId="0" fontId="7" fillId="4" borderId="3" xfId="2" applyFont="1" applyBorder="1" applyAlignment="1">
      <alignment horizontal="center" vertical="center" wrapText="1"/>
    </xf>
    <xf numFmtId="0" fontId="7" fillId="4" borderId="22" xfId="2" applyFont="1" applyBorder="1" applyAlignment="1" applyProtection="1">
      <alignment horizontal="center" vertical="center" wrapText="1"/>
      <protection hidden="1"/>
    </xf>
    <xf numFmtId="0" fontId="7" fillId="4" borderId="23" xfId="2" applyFont="1" applyBorder="1" applyAlignment="1">
      <alignment horizontal="center"/>
    </xf>
    <xf numFmtId="0" fontId="7" fillId="4" borderId="24" xfId="2" applyFont="1" applyBorder="1" applyAlignment="1">
      <alignment horizontal="center"/>
    </xf>
    <xf numFmtId="0" fontId="7" fillId="4" borderId="25" xfId="2" applyFont="1" applyBorder="1" applyAlignment="1">
      <alignment horizontal="center"/>
    </xf>
    <xf numFmtId="0" fontId="16" fillId="4" borderId="18" xfId="2" applyFont="1" applyBorder="1" applyAlignment="1" applyProtection="1">
      <alignment horizontal="center"/>
    </xf>
    <xf numFmtId="0" fontId="16" fillId="4" borderId="19" xfId="2" applyFont="1" applyBorder="1" applyAlignment="1" applyProtection="1">
      <alignment horizontal="center"/>
    </xf>
    <xf numFmtId="0" fontId="16" fillId="4" borderId="20" xfId="2" applyFont="1" applyBorder="1" applyAlignment="1" applyProtection="1">
      <alignment horizontal="center"/>
    </xf>
    <xf numFmtId="0" fontId="16" fillId="4" borderId="27" xfId="2" applyFont="1" applyBorder="1" applyAlignment="1">
      <alignment horizontal="center"/>
    </xf>
    <xf numFmtId="0" fontId="16" fillId="4" borderId="26" xfId="2" applyFont="1" applyBorder="1" applyAlignment="1">
      <alignment horizontal="center"/>
    </xf>
    <xf numFmtId="0" fontId="16" fillId="4" borderId="20" xfId="2" applyFont="1" applyBorder="1" applyAlignment="1">
      <alignment horizontal="center"/>
    </xf>
    <xf numFmtId="0" fontId="16" fillId="4" borderId="2" xfId="2" applyFont="1" applyBorder="1" applyAlignment="1" applyProtection="1">
      <alignment horizontal="center"/>
    </xf>
    <xf numFmtId="0" fontId="16" fillId="4" borderId="14" xfId="2" applyFont="1" applyBorder="1" applyAlignment="1" applyProtection="1">
      <alignment horizontal="center"/>
    </xf>
    <xf numFmtId="0" fontId="16" fillId="4" borderId="3" xfId="2" applyFont="1" applyBorder="1" applyAlignment="1" applyProtection="1">
      <alignment horizontal="center"/>
    </xf>
    <xf numFmtId="0" fontId="7" fillId="4" borderId="0" xfId="2" applyFont="1" applyBorder="1" applyAlignment="1" applyProtection="1">
      <alignment horizontal="center" vertical="center" wrapText="1"/>
      <protection hidden="1"/>
    </xf>
    <xf numFmtId="0" fontId="7" fillId="4" borderId="30" xfId="2" applyFont="1" applyBorder="1" applyAlignment="1" applyProtection="1">
      <alignment horizontal="center" vertical="center"/>
      <protection hidden="1"/>
    </xf>
    <xf numFmtId="0" fontId="7" fillId="4" borderId="17" xfId="2" applyFont="1" applyBorder="1" applyAlignment="1" applyProtection="1">
      <alignment horizontal="center" vertical="center"/>
      <protection hidden="1"/>
    </xf>
    <xf numFmtId="0" fontId="7" fillId="4" borderId="16" xfId="2" applyFont="1" applyBorder="1" applyAlignment="1" applyProtection="1">
      <alignment horizontal="center" vertical="center"/>
      <protection hidden="1"/>
    </xf>
    <xf numFmtId="0" fontId="7" fillId="4" borderId="0" xfId="2" applyFont="1" applyBorder="1" applyAlignment="1" applyProtection="1">
      <alignment horizontal="center" vertical="center"/>
      <protection hidden="1"/>
    </xf>
    <xf numFmtId="0" fontId="7" fillId="4" borderId="2" xfId="2" applyFont="1" applyBorder="1" applyAlignment="1" applyProtection="1">
      <alignment horizontal="center" vertical="center"/>
      <protection hidden="1"/>
    </xf>
    <xf numFmtId="0" fontId="7" fillId="4" borderId="14" xfId="2" applyFont="1" applyBorder="1" applyAlignment="1" applyProtection="1">
      <alignment horizontal="center" vertical="center"/>
      <protection hidden="1"/>
    </xf>
    <xf numFmtId="0" fontId="7" fillId="4" borderId="3" xfId="2" applyFont="1" applyBorder="1" applyAlignment="1" applyProtection="1">
      <alignment horizontal="center" vertical="center"/>
      <protection hidden="1"/>
    </xf>
    <xf numFmtId="0" fontId="4" fillId="4" borderId="16" xfId="2" applyBorder="1" applyAlignment="1">
      <alignment horizontal="center"/>
    </xf>
    <xf numFmtId="0" fontId="4" fillId="4" borderId="0" xfId="2" applyBorder="1" applyAlignment="1">
      <alignment horizontal="center"/>
    </xf>
    <xf numFmtId="0" fontId="7" fillId="4" borderId="16" xfId="2" applyFont="1" applyBorder="1" applyAlignment="1">
      <alignment horizontal="center"/>
    </xf>
    <xf numFmtId="0" fontId="7" fillId="4" borderId="0" xfId="2" applyFont="1" applyBorder="1" applyAlignment="1">
      <alignment horizontal="center"/>
    </xf>
    <xf numFmtId="0" fontId="11" fillId="4" borderId="17" xfId="2" applyFont="1" applyBorder="1" applyAlignment="1" applyProtection="1">
      <alignment horizontal="center" vertical="center"/>
      <protection hidden="1"/>
    </xf>
    <xf numFmtId="0" fontId="11" fillId="4" borderId="17" xfId="2" applyFont="1" applyBorder="1" applyAlignment="1">
      <alignment horizontal="center" vertical="center"/>
    </xf>
    <xf numFmtId="0" fontId="12" fillId="4" borderId="2" xfId="2" applyFont="1" applyBorder="1" applyAlignment="1" applyProtection="1">
      <alignment horizontal="center"/>
      <protection hidden="1"/>
    </xf>
    <xf numFmtId="0" fontId="12" fillId="4" borderId="14" xfId="2" applyFont="1" applyBorder="1" applyAlignment="1" applyProtection="1">
      <alignment horizontal="center"/>
      <protection hidden="1"/>
    </xf>
    <xf numFmtId="0" fontId="12" fillId="4" borderId="3" xfId="2" applyFont="1" applyBorder="1" applyAlignment="1" applyProtection="1">
      <alignment horizontal="center"/>
      <protection hidden="1"/>
    </xf>
    <xf numFmtId="0" fontId="12" fillId="4" borderId="28" xfId="2" applyFont="1" applyBorder="1" applyAlignment="1" applyProtection="1">
      <alignment horizontal="center"/>
      <protection hidden="1"/>
    </xf>
    <xf numFmtId="0" fontId="12" fillId="4" borderId="17" xfId="2" applyFont="1" applyBorder="1" applyAlignment="1" applyProtection="1">
      <alignment horizontal="center"/>
      <protection hidden="1"/>
    </xf>
  </cellXfs>
  <cellStyles count="6">
    <cellStyle name="Bueno" xfId="2" builtinId="26"/>
    <cellStyle name="Categoría de la tabla dinámica" xfId="1" xr:uid="{00000000-0005-0000-0000-000001000000}"/>
    <cellStyle name="Incorrecto" xfId="3" builtinId="27"/>
    <cellStyle name="Neutral" xfId="5" builtinId="28"/>
    <cellStyle name="Normal" xfId="0" builtinId="0"/>
    <cellStyle name="Notas" xfId="4" builtinId="10"/>
  </cellStyles>
  <dxfs count="2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condense val="0"/>
        <extend val="0"/>
        <color indexed="0"/>
      </font>
      <fill>
        <patternFill patternType="solid">
          <fgColor indexed="29"/>
          <bgColor indexed="45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/>
      </font>
    </dxf>
    <dxf>
      <font>
        <color theme="0" tint="-0.14996795556505021"/>
      </font>
    </dxf>
    <dxf>
      <font>
        <color theme="0" tint="-4.9989318521683403E-2"/>
      </font>
    </dxf>
    <dxf>
      <font>
        <color theme="7" tint="0.5999633777886288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'MATERIAS 1 ESO'!$Z$2</c:f>
              <c:strCache>
                <c:ptCount val="1"/>
                <c:pt idx="0">
                  <c:v>PESO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97A-4053-B598-BF2A87B9EE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97A-4053-B598-BF2A87B9EE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97A-4053-B598-BF2A87B9EE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97A-4053-B598-BF2A87B9EE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97A-4053-B598-BF2A87B9EEA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397A-4053-B598-BF2A87B9EEA9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397A-4053-B598-BF2A87B9EEA9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397A-4053-B598-BF2A87B9EEA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'MATERIAS 1 ESO'!$F$3:$F$10</c:f>
              <c:strCache>
                <c:ptCount val="8"/>
                <c:pt idx="0">
                  <c:v>CCL</c:v>
                </c:pt>
                <c:pt idx="1">
                  <c:v>CPL</c:v>
                </c:pt>
                <c:pt idx="2">
                  <c:v>CMCTE</c:v>
                </c:pt>
                <c:pt idx="3">
                  <c:v>CD</c:v>
                </c:pt>
                <c:pt idx="4">
                  <c:v>CPSAA</c:v>
                </c:pt>
                <c:pt idx="5">
                  <c:v>CC</c:v>
                </c:pt>
                <c:pt idx="6">
                  <c:v>CE</c:v>
                </c:pt>
                <c:pt idx="7">
                  <c:v>CCEC</c:v>
                </c:pt>
              </c:strCache>
            </c:strRef>
          </c:cat>
          <c:val>
            <c:numRef>
              <c:f>'MATERIAS 1 ESO'!$Z$3:$Z$10</c:f>
              <c:numCache>
                <c:formatCode>0.00%</c:formatCode>
                <c:ptCount val="8"/>
                <c:pt idx="0">
                  <c:v>0.14623518665769045</c:v>
                </c:pt>
                <c:pt idx="1">
                  <c:v>8.6422721841407507E-2</c:v>
                </c:pt>
                <c:pt idx="2">
                  <c:v>0.1342751917427695</c:v>
                </c:pt>
                <c:pt idx="3">
                  <c:v>0.14546748530636355</c:v>
                </c:pt>
                <c:pt idx="4">
                  <c:v>0.15836753625477643</c:v>
                </c:pt>
                <c:pt idx="5">
                  <c:v>0.13342223463216984</c:v>
                </c:pt>
                <c:pt idx="6">
                  <c:v>9.7498120582025158E-2</c:v>
                </c:pt>
                <c:pt idx="7">
                  <c:v>9.8311522982797606E-2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CE-4D25-981B-EE53F707F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501163228679697"/>
          <c:y val="0.10697098813387348"/>
          <c:w val="0.13899655230870619"/>
          <c:h val="0.7793826223812114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'MATERIAS 2 ESO'!$Z$2</c:f>
              <c:strCache>
                <c:ptCount val="1"/>
                <c:pt idx="0">
                  <c:v>PESO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E93-4CBF-BBC6-34E1CD5C705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E93-4CBF-BBC6-34E1CD5C705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E93-4CBF-BBC6-34E1CD5C705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FE93-4CBF-BBC6-34E1CD5C705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E93-4CBF-BBC6-34E1CD5C705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FE93-4CBF-BBC6-34E1CD5C705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FE93-4CBF-BBC6-34E1CD5C70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'MATERIAS 2 ESO'!$F$3:$F$9</c:f>
              <c:strCache>
                <c:ptCount val="7"/>
                <c:pt idx="0">
                  <c:v>CL</c:v>
                </c:pt>
                <c:pt idx="1">
                  <c:v>CMCBCT</c:v>
                </c:pt>
                <c:pt idx="2">
                  <c:v>CD</c:v>
                </c:pt>
                <c:pt idx="3">
                  <c:v>AA</c:v>
                </c:pt>
                <c:pt idx="4">
                  <c:v>CSC</c:v>
                </c:pt>
                <c:pt idx="5">
                  <c:v>SIEE</c:v>
                </c:pt>
                <c:pt idx="6">
                  <c:v>CEC</c:v>
                </c:pt>
              </c:strCache>
            </c:strRef>
          </c:cat>
          <c:val>
            <c:numRef>
              <c:f>'MATERIAS 2 ESO'!$Z$3:$Z$9</c:f>
              <c:numCache>
                <c:formatCode>0.00%</c:formatCode>
                <c:ptCount val="7"/>
                <c:pt idx="0">
                  <c:v>0.21076923076923076</c:v>
                </c:pt>
                <c:pt idx="1">
                  <c:v>0.16461538461538461</c:v>
                </c:pt>
                <c:pt idx="2">
                  <c:v>0.10384615384615385</c:v>
                </c:pt>
                <c:pt idx="3">
                  <c:v>0.15923076923076923</c:v>
                </c:pt>
                <c:pt idx="4">
                  <c:v>0.12769230769230769</c:v>
                </c:pt>
                <c:pt idx="5">
                  <c:v>7.3076923076923081E-2</c:v>
                </c:pt>
                <c:pt idx="6">
                  <c:v>0.16076923076923078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71-4B63-B0A0-A35736390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01820826613542"/>
          <c:y val="0.14730402424172589"/>
          <c:w val="0.14017936312177848"/>
          <c:h val="0.670526943792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PESO</a:t>
            </a:r>
            <a:r>
              <a:rPr lang="es-ES" baseline="0"/>
              <a:t> COMPETENCIAS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DF9-4086-9786-5CB94711650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DF9-4086-9786-5CB94711650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63D-4205-8EE2-C9CB88C6F44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DF9-4086-9786-5CB94711650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DF9-4086-9786-5CB94711650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DF9-4086-9786-5CB94711650F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DDF9-4086-9786-5CB94711650F}"/>
              </c:ext>
            </c:extLst>
          </c:dPt>
          <c:dLbls>
            <c:dLbl>
              <c:idx val="2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3D-4205-8EE2-C9CB88C6F4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'MATERIAS 2 ESO PMAR'!$F$3:$F$9</c:f>
              <c:strCache>
                <c:ptCount val="7"/>
                <c:pt idx="0">
                  <c:v>CL</c:v>
                </c:pt>
                <c:pt idx="1">
                  <c:v>CMCBCT</c:v>
                </c:pt>
                <c:pt idx="2">
                  <c:v>CD</c:v>
                </c:pt>
                <c:pt idx="3">
                  <c:v>AA</c:v>
                </c:pt>
                <c:pt idx="4">
                  <c:v>CSC</c:v>
                </c:pt>
                <c:pt idx="5">
                  <c:v>SIEE</c:v>
                </c:pt>
                <c:pt idx="6">
                  <c:v>CEC</c:v>
                </c:pt>
              </c:strCache>
            </c:strRef>
          </c:cat>
          <c:val>
            <c:numRef>
              <c:f>'MATERIAS 2 ESO PMAR'!$Z$3:$Z$9</c:f>
              <c:numCache>
                <c:formatCode>0.00%</c:formatCode>
                <c:ptCount val="7"/>
                <c:pt idx="0">
                  <c:v>0.14527629233511585</c:v>
                </c:pt>
                <c:pt idx="1">
                  <c:v>0.18805704099821746</c:v>
                </c:pt>
                <c:pt idx="2">
                  <c:v>0.10606060606060606</c:v>
                </c:pt>
                <c:pt idx="3">
                  <c:v>0.1497326203208556</c:v>
                </c:pt>
                <c:pt idx="4">
                  <c:v>0.14438502673796791</c:v>
                </c:pt>
                <c:pt idx="5">
                  <c:v>7.6648841354723704E-2</c:v>
                </c:pt>
                <c:pt idx="6">
                  <c:v>0.18983957219251338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3D-4205-8EE2-C9CB88C6F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295925547130043"/>
          <c:y val="0.11307825958374922"/>
          <c:w val="0.18559172713836317"/>
          <c:h val="0.744134560644708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'MATERIAS 3 ESO'!$AE$2</c:f>
              <c:strCache>
                <c:ptCount val="1"/>
                <c:pt idx="0">
                  <c:v>PESO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925-40EA-937E-F4A0D50CF9C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925-40EA-937E-F4A0D50CF9C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925-40EA-937E-F4A0D50CF9C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925-40EA-937E-F4A0D50CF9C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925-40EA-937E-F4A0D50CF9C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3925-40EA-937E-F4A0D50CF9C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3925-40EA-937E-F4A0D50CF9C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3925-40EA-937E-F4A0D50CF9C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'MATERIAS 3 ESO'!$F$3:$F$10</c:f>
              <c:strCache>
                <c:ptCount val="8"/>
                <c:pt idx="0">
                  <c:v>CCL</c:v>
                </c:pt>
                <c:pt idx="1">
                  <c:v>CPL</c:v>
                </c:pt>
                <c:pt idx="2">
                  <c:v>CMCTE</c:v>
                </c:pt>
                <c:pt idx="3">
                  <c:v>CD</c:v>
                </c:pt>
                <c:pt idx="4">
                  <c:v>CPSAA</c:v>
                </c:pt>
                <c:pt idx="5">
                  <c:v>CC</c:v>
                </c:pt>
                <c:pt idx="6">
                  <c:v>CE</c:v>
                </c:pt>
                <c:pt idx="7">
                  <c:v>CCEC</c:v>
                </c:pt>
              </c:strCache>
            </c:strRef>
          </c:cat>
          <c:val>
            <c:numRef>
              <c:f>'MATERIAS 3 ESO'!$AE$3:$AE$10</c:f>
              <c:numCache>
                <c:formatCode>0.00%</c:formatCode>
                <c:ptCount val="8"/>
                <c:pt idx="0">
                  <c:v>0.14756029061238987</c:v>
                </c:pt>
                <c:pt idx="1">
                  <c:v>8.4720720989672038E-2</c:v>
                </c:pt>
                <c:pt idx="2">
                  <c:v>0.1108262808584964</c:v>
                </c:pt>
                <c:pt idx="3">
                  <c:v>0.1332713727972295</c:v>
                </c:pt>
                <c:pt idx="4">
                  <c:v>0.16477119549890568</c:v>
                </c:pt>
                <c:pt idx="5">
                  <c:v>0.16073170981935422</c:v>
                </c:pt>
                <c:pt idx="6">
                  <c:v>9.1183592809591152E-2</c:v>
                </c:pt>
                <c:pt idx="7">
                  <c:v>0.10693483661436115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7B-4215-AE82-7EBBC3A8A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661123102821177"/>
          <c:y val="0.11826151939340918"/>
          <c:w val="0.16287628684783637"/>
          <c:h val="0.754634004082822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'MATERIAS 3 ESO DIVER'!$AE$2</c:f>
              <c:strCache>
                <c:ptCount val="1"/>
                <c:pt idx="0">
                  <c:v>PESOS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84C-48D1-AA46-8BC443D2C87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84C-48D1-AA46-8BC443D2C87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84C-48D1-AA46-8BC443D2C87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84C-48D1-AA46-8BC443D2C87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584C-48D1-AA46-8BC443D2C87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584C-48D1-AA46-8BC443D2C8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584C-48D1-AA46-8BC443D2C874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584C-48D1-AA46-8BC443D2C87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'MATERIAS 3 ESO DIVER'!$F$3:$F$10</c:f>
              <c:strCache>
                <c:ptCount val="8"/>
                <c:pt idx="0">
                  <c:v>CCL</c:v>
                </c:pt>
                <c:pt idx="1">
                  <c:v>CPL</c:v>
                </c:pt>
                <c:pt idx="2">
                  <c:v>CMCTE</c:v>
                </c:pt>
                <c:pt idx="3">
                  <c:v>CD</c:v>
                </c:pt>
                <c:pt idx="4">
                  <c:v>CPSAA</c:v>
                </c:pt>
                <c:pt idx="5">
                  <c:v>CC</c:v>
                </c:pt>
                <c:pt idx="6">
                  <c:v>CE</c:v>
                </c:pt>
                <c:pt idx="7">
                  <c:v>CCEC</c:v>
                </c:pt>
              </c:strCache>
            </c:strRef>
          </c:cat>
          <c:val>
            <c:numRef>
              <c:f>'MATERIAS 3 ESO DIVER'!$AE$3:$AE$10</c:f>
              <c:numCache>
                <c:formatCode>0.00%</c:formatCode>
                <c:ptCount val="8"/>
                <c:pt idx="0">
                  <c:v>0.15210055146673743</c:v>
                </c:pt>
                <c:pt idx="1">
                  <c:v>6.7230161512397676E-2</c:v>
                </c:pt>
                <c:pt idx="2">
                  <c:v>0.11255184893296225</c:v>
                </c:pt>
                <c:pt idx="3">
                  <c:v>0.13166785042762905</c:v>
                </c:pt>
                <c:pt idx="4">
                  <c:v>0.16153413969057095</c:v>
                </c:pt>
                <c:pt idx="5">
                  <c:v>0.16669867026620261</c:v>
                </c:pt>
                <c:pt idx="6">
                  <c:v>9.6803334226701787E-2</c:v>
                </c:pt>
                <c:pt idx="7">
                  <c:v>0.11141344347679828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0E-4040-B973-8CE4DEFE5D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'MATERIAS 4 ESO'!$AD$2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41E-4FD3-826B-EE3D5EF97D2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41E-4FD3-826B-EE3D5EF97D2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41E-4FD3-826B-EE3D5EF97D2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41E-4FD3-826B-EE3D5EF97D2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41E-4FD3-826B-EE3D5EF97D2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41E-4FD3-826B-EE3D5EF97D2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941E-4FD3-826B-EE3D5EF97D24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941E-4FD3-826B-EE3D5EF97D24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941E-4FD3-826B-EE3D5EF97D24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941E-4FD3-826B-EE3D5EF97D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'MATERIAS 4 ESO'!$F$3:$F$12</c:f>
              <c:strCache>
                <c:ptCount val="7"/>
                <c:pt idx="0">
                  <c:v>CL</c:v>
                </c:pt>
                <c:pt idx="1">
                  <c:v>CMCBCT</c:v>
                </c:pt>
                <c:pt idx="2">
                  <c:v>CD</c:v>
                </c:pt>
                <c:pt idx="3">
                  <c:v>AA</c:v>
                </c:pt>
                <c:pt idx="4">
                  <c:v>CSC</c:v>
                </c:pt>
                <c:pt idx="5">
                  <c:v>SIEE</c:v>
                </c:pt>
                <c:pt idx="6">
                  <c:v>CEC</c:v>
                </c:pt>
              </c:strCache>
            </c:strRef>
          </c:cat>
          <c:val>
            <c:numRef>
              <c:f>'MATERIAS 4 ESO'!$AD$3:$AD$12</c:f>
              <c:numCache>
                <c:formatCode>General</c:formatCode>
                <c:ptCount val="10"/>
                <c:pt idx="0">
                  <c:v>425</c:v>
                </c:pt>
                <c:pt idx="1">
                  <c:v>396</c:v>
                </c:pt>
                <c:pt idx="2">
                  <c:v>210</c:v>
                </c:pt>
                <c:pt idx="3">
                  <c:v>361</c:v>
                </c:pt>
                <c:pt idx="4">
                  <c:v>331</c:v>
                </c:pt>
                <c:pt idx="5">
                  <c:v>174</c:v>
                </c:pt>
                <c:pt idx="6">
                  <c:v>203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D4-419E-8964-229E59D61C47}"/>
            </c:ext>
          </c:extLst>
        </c:ser>
        <c:ser>
          <c:idx val="1"/>
          <c:order val="1"/>
          <c:tx>
            <c:strRef>
              <c:f>'MATERIAS 4 ESO'!$AE$2</c:f>
              <c:strCache>
                <c:ptCount val="1"/>
                <c:pt idx="0">
                  <c:v>PESOS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5-941E-4FD3-826B-EE3D5EF97D2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941E-4FD3-826B-EE3D5EF97D2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9-941E-4FD3-826B-EE3D5EF97D2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B-941E-4FD3-826B-EE3D5EF97D2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D-941E-4FD3-826B-EE3D5EF97D2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F-941E-4FD3-826B-EE3D5EF97D24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1-941E-4FD3-826B-EE3D5EF97D24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3-941E-4FD3-826B-EE3D5EF97D24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5-941E-4FD3-826B-EE3D5EF97D24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27-941E-4FD3-826B-EE3D5EF97D24}"/>
              </c:ext>
            </c:extLst>
          </c:dPt>
          <c:cat>
            <c:strRef>
              <c:f>'MATERIAS 4 ESO'!$F$3:$F$12</c:f>
              <c:strCache>
                <c:ptCount val="7"/>
                <c:pt idx="0">
                  <c:v>CL</c:v>
                </c:pt>
                <c:pt idx="1">
                  <c:v>CMCBCT</c:v>
                </c:pt>
                <c:pt idx="2">
                  <c:v>CD</c:v>
                </c:pt>
                <c:pt idx="3">
                  <c:v>AA</c:v>
                </c:pt>
                <c:pt idx="4">
                  <c:v>CSC</c:v>
                </c:pt>
                <c:pt idx="5">
                  <c:v>SIEE</c:v>
                </c:pt>
                <c:pt idx="6">
                  <c:v>CEC</c:v>
                </c:pt>
              </c:strCache>
            </c:strRef>
          </c:cat>
          <c:val>
            <c:numRef>
              <c:f>'MATERIAS 4 ESO'!$AE$3:$AE$12</c:f>
              <c:numCache>
                <c:formatCode>0.00%</c:formatCode>
                <c:ptCount val="10"/>
                <c:pt idx="0">
                  <c:v>0.2537313432835821</c:v>
                </c:pt>
                <c:pt idx="1">
                  <c:v>0.2364179104477612</c:v>
                </c:pt>
                <c:pt idx="2">
                  <c:v>0.1253731343283582</c:v>
                </c:pt>
                <c:pt idx="3">
                  <c:v>0.2155223880597015</c:v>
                </c:pt>
                <c:pt idx="4">
                  <c:v>0.19761194029850745</c:v>
                </c:pt>
                <c:pt idx="5">
                  <c:v>0.10388059701492537</c:v>
                </c:pt>
                <c:pt idx="6">
                  <c:v>0.12119402985074627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D4-419E-8964-229E59D61C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t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'MATERIAS 4 ESO DIVER'!$AE$2</c:f>
              <c:strCache>
                <c:ptCount val="1"/>
                <c:pt idx="0">
                  <c:v>PESOS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ADC-4F6C-A94E-E8D5286BA44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28F-4DDB-8B2B-39ED3418E7F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28F-4DDB-8B2B-39ED3418E7F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28F-4DDB-8B2B-39ED3418E7F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28F-4DDB-8B2B-39ED3418E7F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28F-4DDB-8B2B-39ED3418E7F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928F-4DDB-8B2B-39ED3418E7F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928F-4DDB-8B2B-39ED3418E7F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928F-4DDB-8B2B-39ED3418E7F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928F-4DDB-8B2B-39ED3418E7F8}"/>
              </c:ext>
            </c:extLst>
          </c:dPt>
          <c:dLbls>
            <c:dLbl>
              <c:idx val="0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DC-4F6C-A94E-E8D5286BA4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'MATERIAS 4 ESO DIVER'!$F$3:$F$12</c:f>
              <c:strCache>
                <c:ptCount val="8"/>
                <c:pt idx="0">
                  <c:v>CCL</c:v>
                </c:pt>
                <c:pt idx="1">
                  <c:v>CPL</c:v>
                </c:pt>
                <c:pt idx="2">
                  <c:v>CMCTE</c:v>
                </c:pt>
                <c:pt idx="3">
                  <c:v>CD</c:v>
                </c:pt>
                <c:pt idx="4">
                  <c:v>CPSAA</c:v>
                </c:pt>
                <c:pt idx="5">
                  <c:v>CC</c:v>
                </c:pt>
                <c:pt idx="6">
                  <c:v>CE</c:v>
                </c:pt>
                <c:pt idx="7">
                  <c:v>CCEC</c:v>
                </c:pt>
              </c:strCache>
            </c:strRef>
          </c:cat>
          <c:val>
            <c:numRef>
              <c:f>'MATERIAS 4 ESO DIVER'!$AE$3:$AE$12</c:f>
              <c:numCache>
                <c:formatCode>0.00%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DC-4F6C-A94E-E8D5286BA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ALUMNOS 2 ESO PMAR'!A1"/><Relationship Id="rId13" Type="http://schemas.openxmlformats.org/officeDocument/2006/relationships/hyperlink" Target="#'MATERIAS 3 ESO DIVER'!A1"/><Relationship Id="rId18" Type="http://schemas.openxmlformats.org/officeDocument/2006/relationships/hyperlink" Target="#'FINAL 4&#186; ESO'!A1"/><Relationship Id="rId26" Type="http://schemas.openxmlformats.org/officeDocument/2006/relationships/hyperlink" Target="#'RESULTADOS 2 ESO PMAR'!A1"/><Relationship Id="rId3" Type="http://schemas.openxmlformats.org/officeDocument/2006/relationships/hyperlink" Target="#'FINAL 1&#186; ESO'!A1"/><Relationship Id="rId21" Type="http://schemas.openxmlformats.org/officeDocument/2006/relationships/hyperlink" Target="#'FINIAL 4&#186; ESO DIVER'!A1"/><Relationship Id="rId7" Type="http://schemas.openxmlformats.org/officeDocument/2006/relationships/hyperlink" Target="#'MATERIAS 2 ESO PMAR'!A1"/><Relationship Id="rId12" Type="http://schemas.openxmlformats.org/officeDocument/2006/relationships/hyperlink" Target="#'FINAL 3&#186; ESO'!A1"/><Relationship Id="rId17" Type="http://schemas.openxmlformats.org/officeDocument/2006/relationships/hyperlink" Target="#'ALUMNOS 4 ESO'!A1"/><Relationship Id="rId25" Type="http://schemas.openxmlformats.org/officeDocument/2006/relationships/hyperlink" Target="#'RESULTADOS 2 ESO'!A1"/><Relationship Id="rId2" Type="http://schemas.openxmlformats.org/officeDocument/2006/relationships/hyperlink" Target="#'ALUMNOS 1 ESO'!A1"/><Relationship Id="rId16" Type="http://schemas.openxmlformats.org/officeDocument/2006/relationships/hyperlink" Target="#'MATERIAS 4 ESO'!A1"/><Relationship Id="rId20" Type="http://schemas.openxmlformats.org/officeDocument/2006/relationships/hyperlink" Target="#'ALUMNOS 4 ESO DIVER'!A1"/><Relationship Id="rId29" Type="http://schemas.openxmlformats.org/officeDocument/2006/relationships/hyperlink" Target="#'RESULTADOS 4 ESO'!A1"/><Relationship Id="rId1" Type="http://schemas.openxmlformats.org/officeDocument/2006/relationships/hyperlink" Target="#'MATERIAS 1 ESO'!A1"/><Relationship Id="rId6" Type="http://schemas.openxmlformats.org/officeDocument/2006/relationships/hyperlink" Target="#'FINAL 2&#186; ESO'!A1"/><Relationship Id="rId11" Type="http://schemas.openxmlformats.org/officeDocument/2006/relationships/hyperlink" Target="#'ALUMOS 3 ESO'!A1"/><Relationship Id="rId24" Type="http://schemas.openxmlformats.org/officeDocument/2006/relationships/hyperlink" Target="#'RESULTADOS 1 ESO'!A1"/><Relationship Id="rId5" Type="http://schemas.openxmlformats.org/officeDocument/2006/relationships/hyperlink" Target="#'ALUMNOS 2 ESO'!A1"/><Relationship Id="rId15" Type="http://schemas.openxmlformats.org/officeDocument/2006/relationships/hyperlink" Target="#'FINAL 3&#186; ESO DIVER'!A1"/><Relationship Id="rId23" Type="http://schemas.openxmlformats.org/officeDocument/2006/relationships/image" Target="../media/image1.png"/><Relationship Id="rId28" Type="http://schemas.openxmlformats.org/officeDocument/2006/relationships/hyperlink" Target="#'RESULTADOS 3 ESO DIVER'!A1"/><Relationship Id="rId10" Type="http://schemas.openxmlformats.org/officeDocument/2006/relationships/hyperlink" Target="#'MATERIAS 3 ESO'!A1"/><Relationship Id="rId19" Type="http://schemas.openxmlformats.org/officeDocument/2006/relationships/hyperlink" Target="#'MATERIAS 4 ESO DIVER'!A1"/><Relationship Id="rId4" Type="http://schemas.openxmlformats.org/officeDocument/2006/relationships/hyperlink" Target="#'MATERIAS 2 ESO'!A1"/><Relationship Id="rId9" Type="http://schemas.openxmlformats.org/officeDocument/2006/relationships/hyperlink" Target="#'FINAL 2&#186; ESO PMAR'!A1"/><Relationship Id="rId14" Type="http://schemas.openxmlformats.org/officeDocument/2006/relationships/hyperlink" Target="#'ALUMNOS 3 ESO DIVER'!A1"/><Relationship Id="rId22" Type="http://schemas.openxmlformats.org/officeDocument/2006/relationships/hyperlink" Target="#GENERAL!A1"/><Relationship Id="rId27" Type="http://schemas.openxmlformats.org/officeDocument/2006/relationships/hyperlink" Target="#'RESULTADOS 3 ESO'!A1"/><Relationship Id="rId30" Type="http://schemas.openxmlformats.org/officeDocument/2006/relationships/hyperlink" Target="#'RESULTADOS 4 ESO DIVER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hyperlink" Target="#INICIO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INICIO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hyperlink" Target="#INICIO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hyperlink" Target="#INICIO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hyperlink" Target="#INICIO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hyperlink" Target="#INICIO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hyperlink" Target="#INICIO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hyperlink" Target="#INICIO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66675</xdr:rowOff>
    </xdr:from>
    <xdr:to>
      <xdr:col>17</xdr:col>
      <xdr:colOff>144000</xdr:colOff>
      <xdr:row>5</xdr:row>
      <xdr:rowOff>9525</xdr:rowOff>
    </xdr:to>
    <xdr:sp macro="" textlink="">
      <xdr:nvSpPr>
        <xdr:cNvPr id="8" name="Rectángulo: esquinas redondeadas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3810000" y="257175"/>
          <a:ext cx="9288000" cy="704850"/>
        </a:xfrm>
        <a:prstGeom prst="round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5</xdr:col>
      <xdr:colOff>0</xdr:colOff>
      <xdr:row>5</xdr:row>
      <xdr:rowOff>66675</xdr:rowOff>
    </xdr:from>
    <xdr:to>
      <xdr:col>17</xdr:col>
      <xdr:colOff>144000</xdr:colOff>
      <xdr:row>9</xdr:row>
      <xdr:rowOff>9525</xdr:rowOff>
    </xdr:to>
    <xdr:sp macro="" textlink="">
      <xdr:nvSpPr>
        <xdr:cNvPr id="9" name="Rectángulo: esquinas redondeadas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3810000" y="1019175"/>
          <a:ext cx="9288000" cy="704850"/>
        </a:xfrm>
        <a:prstGeom prst="round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5</xdr:col>
      <xdr:colOff>0</xdr:colOff>
      <xdr:row>9</xdr:row>
      <xdr:rowOff>57150</xdr:rowOff>
    </xdr:from>
    <xdr:to>
      <xdr:col>17</xdr:col>
      <xdr:colOff>144000</xdr:colOff>
      <xdr:row>13</xdr:row>
      <xdr:rowOff>0</xdr:rowOff>
    </xdr:to>
    <xdr:sp macro="" textlink="">
      <xdr:nvSpPr>
        <xdr:cNvPr id="10" name="Rectángulo: esquinas redondeadas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810000" y="1771650"/>
          <a:ext cx="9288000" cy="704850"/>
        </a:xfrm>
        <a:prstGeom prst="round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5</xdr:col>
      <xdr:colOff>0</xdr:colOff>
      <xdr:row>13</xdr:row>
      <xdr:rowOff>57150</xdr:rowOff>
    </xdr:from>
    <xdr:to>
      <xdr:col>17</xdr:col>
      <xdr:colOff>144000</xdr:colOff>
      <xdr:row>17</xdr:row>
      <xdr:rowOff>0</xdr:rowOff>
    </xdr:to>
    <xdr:sp macro="" textlink="">
      <xdr:nvSpPr>
        <xdr:cNvPr id="11" name="Rectángulo: esquinas redondeadas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3810000" y="2533650"/>
          <a:ext cx="9288000" cy="715433"/>
        </a:xfrm>
        <a:prstGeom prst="round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5</xdr:col>
      <xdr:colOff>0</xdr:colOff>
      <xdr:row>17</xdr:row>
      <xdr:rowOff>57150</xdr:rowOff>
    </xdr:from>
    <xdr:to>
      <xdr:col>17</xdr:col>
      <xdr:colOff>144000</xdr:colOff>
      <xdr:row>21</xdr:row>
      <xdr:rowOff>0</xdr:rowOff>
    </xdr:to>
    <xdr:sp macro="" textlink="">
      <xdr:nvSpPr>
        <xdr:cNvPr id="12" name="Rectángulo: esquinas redondeadas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3810000" y="3306233"/>
          <a:ext cx="9288000" cy="704850"/>
        </a:xfrm>
        <a:prstGeom prst="round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5</xdr:col>
      <xdr:colOff>0</xdr:colOff>
      <xdr:row>21</xdr:row>
      <xdr:rowOff>57150</xdr:rowOff>
    </xdr:from>
    <xdr:to>
      <xdr:col>17</xdr:col>
      <xdr:colOff>144000</xdr:colOff>
      <xdr:row>25</xdr:row>
      <xdr:rowOff>0</xdr:rowOff>
    </xdr:to>
    <xdr:sp macro="" textlink="">
      <xdr:nvSpPr>
        <xdr:cNvPr id="13" name="Rectángulo: esquinas redondeadas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3810000" y="4068233"/>
          <a:ext cx="9288000" cy="704850"/>
        </a:xfrm>
        <a:prstGeom prst="round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5</xdr:col>
      <xdr:colOff>0</xdr:colOff>
      <xdr:row>25</xdr:row>
      <xdr:rowOff>57150</xdr:rowOff>
    </xdr:from>
    <xdr:to>
      <xdr:col>17</xdr:col>
      <xdr:colOff>144000</xdr:colOff>
      <xdr:row>29</xdr:row>
      <xdr:rowOff>0</xdr:rowOff>
    </xdr:to>
    <xdr:sp macro="" textlink="">
      <xdr:nvSpPr>
        <xdr:cNvPr id="14" name="Rectángulo: esquinas redondeadas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3810000" y="4830233"/>
          <a:ext cx="9288000" cy="704850"/>
        </a:xfrm>
        <a:prstGeom prst="round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8</xdr:col>
      <xdr:colOff>117479</xdr:colOff>
      <xdr:row>1</xdr:row>
      <xdr:rowOff>147637</xdr:rowOff>
    </xdr:from>
    <xdr:to>
      <xdr:col>10</xdr:col>
      <xdr:colOff>753479</xdr:colOff>
      <xdr:row>4</xdr:row>
      <xdr:rowOff>116137</xdr:rowOff>
    </xdr:to>
    <xdr:sp macro="" textlink="">
      <xdr:nvSpPr>
        <xdr:cNvPr id="18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6213479" y="338137"/>
          <a:ext cx="216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MATERIAS-COMPETENCIAS-PONDERACIÓNS</a:t>
          </a:r>
        </a:p>
      </xdr:txBody>
    </xdr:sp>
    <xdr:clientData/>
  </xdr:twoCellAnchor>
  <xdr:twoCellAnchor>
    <xdr:from>
      <xdr:col>11</xdr:col>
      <xdr:colOff>47099</xdr:colOff>
      <xdr:row>1</xdr:row>
      <xdr:rowOff>152400</xdr:rowOff>
    </xdr:from>
    <xdr:to>
      <xdr:col>13</xdr:col>
      <xdr:colOff>323099</xdr:colOff>
      <xdr:row>4</xdr:row>
      <xdr:rowOff>120900</xdr:rowOff>
    </xdr:to>
    <xdr:sp macro="" textlink="">
      <xdr:nvSpPr>
        <xdr:cNvPr id="21" name="Rectángulo: esquinas redondeadas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8429099" y="342900"/>
          <a:ext cx="180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CARGAR</a:t>
          </a:r>
          <a:r>
            <a:rPr lang="es-ES" sz="1200" baseline="0"/>
            <a:t> </a:t>
          </a:r>
          <a:r>
            <a:rPr lang="es-ES" sz="1200"/>
            <a:t>NOTAS</a:t>
          </a:r>
          <a:r>
            <a:rPr lang="es-ES" sz="1200" baseline="0"/>
            <a:t> ALUMNOS</a:t>
          </a:r>
          <a:endParaRPr lang="es-ES" sz="1200"/>
        </a:p>
      </xdr:txBody>
    </xdr:sp>
    <xdr:clientData/>
  </xdr:twoCellAnchor>
  <xdr:twoCellAnchor>
    <xdr:from>
      <xdr:col>15</xdr:col>
      <xdr:colOff>224370</xdr:colOff>
      <xdr:row>1</xdr:row>
      <xdr:rowOff>158220</xdr:rowOff>
    </xdr:from>
    <xdr:to>
      <xdr:col>17</xdr:col>
      <xdr:colOff>62445</xdr:colOff>
      <xdr:row>4</xdr:row>
      <xdr:rowOff>120120</xdr:rowOff>
    </xdr:to>
    <xdr:sp macro="" textlink="">
      <xdr:nvSpPr>
        <xdr:cNvPr id="22" name="Rectángulo: esquinas redondeadas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11654370" y="348720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CUALITATIVO</a:t>
          </a:r>
        </a:p>
      </xdr:txBody>
    </xdr:sp>
    <xdr:clientData/>
  </xdr:twoCellAnchor>
  <xdr:twoCellAnchor>
    <xdr:from>
      <xdr:col>8</xdr:col>
      <xdr:colOff>117479</xdr:colOff>
      <xdr:row>5</xdr:row>
      <xdr:rowOff>119062</xdr:rowOff>
    </xdr:from>
    <xdr:to>
      <xdr:col>10</xdr:col>
      <xdr:colOff>753479</xdr:colOff>
      <xdr:row>8</xdr:row>
      <xdr:rowOff>87562</xdr:rowOff>
    </xdr:to>
    <xdr:sp macro="" textlink="">
      <xdr:nvSpPr>
        <xdr:cNvPr id="23" name="Rectángulo: esquinas redondeadas 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6213479" y="1071562"/>
          <a:ext cx="216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MATERIAS-COMPETENCIAS-PONDERACIÓNS</a:t>
          </a:r>
          <a:endParaRPr lang="es-ES" sz="1200">
            <a:effectLst/>
          </a:endParaRPr>
        </a:p>
        <a:p>
          <a:pPr algn="ctr"/>
          <a:endParaRPr lang="es-ES" sz="1200"/>
        </a:p>
      </xdr:txBody>
    </xdr:sp>
    <xdr:clientData/>
  </xdr:twoCellAnchor>
  <xdr:twoCellAnchor>
    <xdr:from>
      <xdr:col>11</xdr:col>
      <xdr:colOff>47099</xdr:colOff>
      <xdr:row>5</xdr:row>
      <xdr:rowOff>138112</xdr:rowOff>
    </xdr:from>
    <xdr:to>
      <xdr:col>13</xdr:col>
      <xdr:colOff>323099</xdr:colOff>
      <xdr:row>8</xdr:row>
      <xdr:rowOff>106612</xdr:rowOff>
    </xdr:to>
    <xdr:sp macro="" textlink="">
      <xdr:nvSpPr>
        <xdr:cNvPr id="26" name="Rectángulo: esquinas redondeadas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8429099" y="1090612"/>
          <a:ext cx="180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CARGAR</a:t>
          </a:r>
          <a:r>
            <a:rPr lang="es-ES" sz="1200" baseline="0"/>
            <a:t> </a:t>
          </a:r>
          <a:r>
            <a:rPr lang="es-ES" sz="1200"/>
            <a:t>NOTAS</a:t>
          </a:r>
          <a:r>
            <a:rPr lang="es-ES" sz="1200" baseline="0"/>
            <a:t> ALUMNOS</a:t>
          </a:r>
          <a:endParaRPr lang="es-ES" sz="1200"/>
        </a:p>
      </xdr:txBody>
    </xdr:sp>
    <xdr:clientData/>
  </xdr:twoCellAnchor>
  <xdr:twoCellAnchor>
    <xdr:from>
      <xdr:col>15</xdr:col>
      <xdr:colOff>224370</xdr:colOff>
      <xdr:row>5</xdr:row>
      <xdr:rowOff>129645</xdr:rowOff>
    </xdr:from>
    <xdr:to>
      <xdr:col>17</xdr:col>
      <xdr:colOff>62445</xdr:colOff>
      <xdr:row>8</xdr:row>
      <xdr:rowOff>91545</xdr:rowOff>
    </xdr:to>
    <xdr:sp macro="" textlink="">
      <xdr:nvSpPr>
        <xdr:cNvPr id="27" name="Rectángulo: esquinas redondeadas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11654370" y="1082145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CUALITATIVO</a:t>
          </a:r>
        </a:p>
      </xdr:txBody>
    </xdr:sp>
    <xdr:clientData/>
  </xdr:twoCellAnchor>
  <xdr:twoCellAnchor>
    <xdr:from>
      <xdr:col>8</xdr:col>
      <xdr:colOff>117479</xdr:colOff>
      <xdr:row>9</xdr:row>
      <xdr:rowOff>147637</xdr:rowOff>
    </xdr:from>
    <xdr:to>
      <xdr:col>10</xdr:col>
      <xdr:colOff>753479</xdr:colOff>
      <xdr:row>12</xdr:row>
      <xdr:rowOff>116137</xdr:rowOff>
    </xdr:to>
    <xdr:sp macro="" textlink="">
      <xdr:nvSpPr>
        <xdr:cNvPr id="28" name="Rectángulo: esquinas redondeadas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6213479" y="1862137"/>
          <a:ext cx="216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 eaLnBrk="1" fontAlgn="auto" latinLnBrk="0" hangingPunct="1"/>
          <a:r>
            <a:rPr lang="es-ES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MATERIAS-COMPETENCIAS-PONDERACIÓNS</a:t>
          </a:r>
          <a:endParaRPr lang="es-ES" sz="1200">
            <a:effectLst/>
          </a:endParaRPr>
        </a:p>
      </xdr:txBody>
    </xdr:sp>
    <xdr:clientData/>
  </xdr:twoCellAnchor>
  <xdr:twoCellAnchor>
    <xdr:from>
      <xdr:col>11</xdr:col>
      <xdr:colOff>47099</xdr:colOff>
      <xdr:row>9</xdr:row>
      <xdr:rowOff>166687</xdr:rowOff>
    </xdr:from>
    <xdr:to>
      <xdr:col>13</xdr:col>
      <xdr:colOff>323099</xdr:colOff>
      <xdr:row>12</xdr:row>
      <xdr:rowOff>135187</xdr:rowOff>
    </xdr:to>
    <xdr:sp macro="" textlink="">
      <xdr:nvSpPr>
        <xdr:cNvPr id="31" name="Rectángulo: esquinas redondeadas 6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>
          <a:off x="8429099" y="1881187"/>
          <a:ext cx="180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CARGAR</a:t>
          </a:r>
          <a:r>
            <a:rPr lang="es-ES" sz="1200" baseline="0"/>
            <a:t> </a:t>
          </a:r>
          <a:r>
            <a:rPr lang="es-ES" sz="1200"/>
            <a:t>NOTAS</a:t>
          </a:r>
          <a:r>
            <a:rPr lang="es-ES" sz="1200" baseline="0"/>
            <a:t> ALUMNOS</a:t>
          </a:r>
          <a:endParaRPr lang="es-ES" sz="1200"/>
        </a:p>
      </xdr:txBody>
    </xdr:sp>
    <xdr:clientData/>
  </xdr:twoCellAnchor>
  <xdr:twoCellAnchor>
    <xdr:from>
      <xdr:col>15</xdr:col>
      <xdr:colOff>224370</xdr:colOff>
      <xdr:row>9</xdr:row>
      <xdr:rowOff>158220</xdr:rowOff>
    </xdr:from>
    <xdr:to>
      <xdr:col>17</xdr:col>
      <xdr:colOff>62445</xdr:colOff>
      <xdr:row>12</xdr:row>
      <xdr:rowOff>120120</xdr:rowOff>
    </xdr:to>
    <xdr:sp macro="" textlink="">
      <xdr:nvSpPr>
        <xdr:cNvPr id="32" name="Rectángulo: esquinas redondeadas 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>
        <a:xfrm>
          <a:off x="11654370" y="1872720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CUALITATIVO</a:t>
          </a:r>
        </a:p>
      </xdr:txBody>
    </xdr:sp>
    <xdr:clientData/>
  </xdr:twoCellAnchor>
  <xdr:twoCellAnchor>
    <xdr:from>
      <xdr:col>8</xdr:col>
      <xdr:colOff>117479</xdr:colOff>
      <xdr:row>13</xdr:row>
      <xdr:rowOff>147637</xdr:rowOff>
    </xdr:from>
    <xdr:to>
      <xdr:col>10</xdr:col>
      <xdr:colOff>753479</xdr:colOff>
      <xdr:row>16</xdr:row>
      <xdr:rowOff>116137</xdr:rowOff>
    </xdr:to>
    <xdr:sp macro="" textlink="">
      <xdr:nvSpPr>
        <xdr:cNvPr id="38" name="Rectángulo: esquinas redondeadas 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6213479" y="2624137"/>
          <a:ext cx="2160000" cy="550583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MATERIAS-COMPETENCIAS-PONDERACIÓNS</a:t>
          </a:r>
          <a:endParaRPr lang="es-ES" sz="1200">
            <a:effectLst/>
          </a:endParaRPr>
        </a:p>
        <a:p>
          <a:pPr algn="ctr"/>
          <a:endParaRPr lang="es-ES" sz="1200"/>
        </a:p>
      </xdr:txBody>
    </xdr:sp>
    <xdr:clientData/>
  </xdr:twoCellAnchor>
  <xdr:twoCellAnchor>
    <xdr:from>
      <xdr:col>11</xdr:col>
      <xdr:colOff>47099</xdr:colOff>
      <xdr:row>13</xdr:row>
      <xdr:rowOff>166687</xdr:rowOff>
    </xdr:from>
    <xdr:to>
      <xdr:col>13</xdr:col>
      <xdr:colOff>323099</xdr:colOff>
      <xdr:row>16</xdr:row>
      <xdr:rowOff>135187</xdr:rowOff>
    </xdr:to>
    <xdr:sp macro="" textlink="">
      <xdr:nvSpPr>
        <xdr:cNvPr id="41" name="Rectángulo: esquinas redondeadas 6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8429099" y="2643187"/>
          <a:ext cx="1800000" cy="550583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CARGAR NOTAS</a:t>
          </a:r>
          <a:r>
            <a:rPr lang="es-ES" sz="1200" baseline="0"/>
            <a:t> ALUMNOS</a:t>
          </a:r>
          <a:endParaRPr lang="es-ES" sz="1200"/>
        </a:p>
      </xdr:txBody>
    </xdr:sp>
    <xdr:clientData/>
  </xdr:twoCellAnchor>
  <xdr:twoCellAnchor>
    <xdr:from>
      <xdr:col>15</xdr:col>
      <xdr:colOff>224370</xdr:colOff>
      <xdr:row>13</xdr:row>
      <xdr:rowOff>158220</xdr:rowOff>
    </xdr:from>
    <xdr:to>
      <xdr:col>17</xdr:col>
      <xdr:colOff>62445</xdr:colOff>
      <xdr:row>16</xdr:row>
      <xdr:rowOff>120120</xdr:rowOff>
    </xdr:to>
    <xdr:sp macro="" textlink="">
      <xdr:nvSpPr>
        <xdr:cNvPr id="42" name="Rectángulo: esquinas redondeadas 6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>
        <a:xfrm>
          <a:off x="11654370" y="2634720"/>
          <a:ext cx="1362075" cy="543983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CUALITATIVO</a:t>
          </a:r>
        </a:p>
      </xdr:txBody>
    </xdr:sp>
    <xdr:clientData/>
  </xdr:twoCellAnchor>
  <xdr:twoCellAnchor>
    <xdr:from>
      <xdr:col>8</xdr:col>
      <xdr:colOff>117479</xdr:colOff>
      <xdr:row>17</xdr:row>
      <xdr:rowOff>133350</xdr:rowOff>
    </xdr:from>
    <xdr:to>
      <xdr:col>10</xdr:col>
      <xdr:colOff>753479</xdr:colOff>
      <xdr:row>20</xdr:row>
      <xdr:rowOff>101850</xdr:rowOff>
    </xdr:to>
    <xdr:sp macro="" textlink="">
      <xdr:nvSpPr>
        <xdr:cNvPr id="43" name="Rectángulo: esquinas redondeadas 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6213479" y="3382433"/>
          <a:ext cx="216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MATERIAS-COMPETENCIAS-PONDERACIÓNS</a:t>
          </a:r>
          <a:endParaRPr lang="es-ES" sz="1200">
            <a:effectLst/>
          </a:endParaRPr>
        </a:p>
        <a:p>
          <a:pPr algn="ctr"/>
          <a:endParaRPr lang="es-ES" sz="1200"/>
        </a:p>
      </xdr:txBody>
    </xdr:sp>
    <xdr:clientData/>
  </xdr:twoCellAnchor>
  <xdr:twoCellAnchor>
    <xdr:from>
      <xdr:col>11</xdr:col>
      <xdr:colOff>47099</xdr:colOff>
      <xdr:row>17</xdr:row>
      <xdr:rowOff>152400</xdr:rowOff>
    </xdr:from>
    <xdr:to>
      <xdr:col>13</xdr:col>
      <xdr:colOff>323099</xdr:colOff>
      <xdr:row>20</xdr:row>
      <xdr:rowOff>120900</xdr:rowOff>
    </xdr:to>
    <xdr:sp macro="" textlink="">
      <xdr:nvSpPr>
        <xdr:cNvPr id="46" name="Rectángulo: esquinas redondeadas 6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>
        <a:xfrm>
          <a:off x="8429099" y="3401483"/>
          <a:ext cx="180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CARGAR NOTAS</a:t>
          </a:r>
          <a:r>
            <a:rPr lang="es-ES" sz="1200" baseline="0"/>
            <a:t> ALUMNOS</a:t>
          </a:r>
          <a:endParaRPr lang="es-ES" sz="1200"/>
        </a:p>
      </xdr:txBody>
    </xdr:sp>
    <xdr:clientData/>
  </xdr:twoCellAnchor>
  <xdr:twoCellAnchor>
    <xdr:from>
      <xdr:col>15</xdr:col>
      <xdr:colOff>224370</xdr:colOff>
      <xdr:row>17</xdr:row>
      <xdr:rowOff>143933</xdr:rowOff>
    </xdr:from>
    <xdr:to>
      <xdr:col>17</xdr:col>
      <xdr:colOff>62445</xdr:colOff>
      <xdr:row>20</xdr:row>
      <xdr:rowOff>105833</xdr:rowOff>
    </xdr:to>
    <xdr:sp macro="" textlink="">
      <xdr:nvSpPr>
        <xdr:cNvPr id="47" name="Rectángulo: esquinas redondeadas 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>
        <a:xfrm>
          <a:off x="11654370" y="3393016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CUALITATIVO</a:t>
          </a:r>
        </a:p>
      </xdr:txBody>
    </xdr:sp>
    <xdr:clientData/>
  </xdr:twoCellAnchor>
  <xdr:twoCellAnchor>
    <xdr:from>
      <xdr:col>8</xdr:col>
      <xdr:colOff>117479</xdr:colOff>
      <xdr:row>21</xdr:row>
      <xdr:rowOff>123825</xdr:rowOff>
    </xdr:from>
    <xdr:to>
      <xdr:col>10</xdr:col>
      <xdr:colOff>753479</xdr:colOff>
      <xdr:row>24</xdr:row>
      <xdr:rowOff>92325</xdr:rowOff>
    </xdr:to>
    <xdr:sp macro="" textlink="">
      <xdr:nvSpPr>
        <xdr:cNvPr id="48" name="Rectángulo: esquinas redondeadas 6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>
        <a:xfrm>
          <a:off x="6213479" y="4134908"/>
          <a:ext cx="216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MATERIAS-COMPETENCIAS-PONDERACIÓNS</a:t>
          </a:r>
          <a:endParaRPr lang="es-ES" sz="1200">
            <a:effectLst/>
          </a:endParaRPr>
        </a:p>
        <a:p>
          <a:pPr algn="ctr"/>
          <a:endParaRPr lang="es-ES" sz="1200"/>
        </a:p>
      </xdr:txBody>
    </xdr:sp>
    <xdr:clientData/>
  </xdr:twoCellAnchor>
  <xdr:twoCellAnchor>
    <xdr:from>
      <xdr:col>11</xdr:col>
      <xdr:colOff>47099</xdr:colOff>
      <xdr:row>21</xdr:row>
      <xdr:rowOff>142875</xdr:rowOff>
    </xdr:from>
    <xdr:to>
      <xdr:col>13</xdr:col>
      <xdr:colOff>323099</xdr:colOff>
      <xdr:row>24</xdr:row>
      <xdr:rowOff>111375</xdr:rowOff>
    </xdr:to>
    <xdr:sp macro="" textlink="">
      <xdr:nvSpPr>
        <xdr:cNvPr id="51" name="Rectángulo: esquinas redondeadas 6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>
        <a:xfrm>
          <a:off x="8429099" y="4153958"/>
          <a:ext cx="180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CARGAR NOTAS</a:t>
          </a:r>
          <a:r>
            <a:rPr lang="es-ES" sz="1200" baseline="0"/>
            <a:t> ALUMNOS</a:t>
          </a:r>
          <a:endParaRPr lang="es-ES" sz="1200"/>
        </a:p>
      </xdr:txBody>
    </xdr:sp>
    <xdr:clientData/>
  </xdr:twoCellAnchor>
  <xdr:twoCellAnchor>
    <xdr:from>
      <xdr:col>15</xdr:col>
      <xdr:colOff>224370</xdr:colOff>
      <xdr:row>21</xdr:row>
      <xdr:rowOff>134408</xdr:rowOff>
    </xdr:from>
    <xdr:to>
      <xdr:col>17</xdr:col>
      <xdr:colOff>62445</xdr:colOff>
      <xdr:row>24</xdr:row>
      <xdr:rowOff>96308</xdr:rowOff>
    </xdr:to>
    <xdr:sp macro="" textlink="">
      <xdr:nvSpPr>
        <xdr:cNvPr id="52" name="Rectángulo: esquinas redondeadas 6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>
        <a:xfrm>
          <a:off x="11654370" y="4145491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CUALITATIVO</a:t>
          </a:r>
        </a:p>
      </xdr:txBody>
    </xdr:sp>
    <xdr:clientData/>
  </xdr:twoCellAnchor>
  <xdr:twoCellAnchor>
    <xdr:from>
      <xdr:col>8</xdr:col>
      <xdr:colOff>117479</xdr:colOff>
      <xdr:row>25</xdr:row>
      <xdr:rowOff>152400</xdr:rowOff>
    </xdr:from>
    <xdr:to>
      <xdr:col>10</xdr:col>
      <xdr:colOff>753479</xdr:colOff>
      <xdr:row>28</xdr:row>
      <xdr:rowOff>120900</xdr:rowOff>
    </xdr:to>
    <xdr:sp macro="" textlink="">
      <xdr:nvSpPr>
        <xdr:cNvPr id="53" name="Rectángulo: esquinas redondeadas 6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>
        <a:xfrm>
          <a:off x="6213479" y="4925483"/>
          <a:ext cx="216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2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MATERIAS-COMPETENCIAS-PONDERACIÓNS</a:t>
          </a:r>
          <a:endParaRPr lang="es-ES" sz="1200">
            <a:effectLst/>
          </a:endParaRPr>
        </a:p>
        <a:p>
          <a:pPr algn="ctr"/>
          <a:endParaRPr lang="es-ES" sz="1200"/>
        </a:p>
      </xdr:txBody>
    </xdr:sp>
    <xdr:clientData/>
  </xdr:twoCellAnchor>
  <xdr:twoCellAnchor>
    <xdr:from>
      <xdr:col>11</xdr:col>
      <xdr:colOff>47099</xdr:colOff>
      <xdr:row>25</xdr:row>
      <xdr:rowOff>171450</xdr:rowOff>
    </xdr:from>
    <xdr:to>
      <xdr:col>13</xdr:col>
      <xdr:colOff>323099</xdr:colOff>
      <xdr:row>28</xdr:row>
      <xdr:rowOff>139950</xdr:rowOff>
    </xdr:to>
    <xdr:sp macro="" textlink="">
      <xdr:nvSpPr>
        <xdr:cNvPr id="56" name="Rectángulo: esquinas redondeadas 6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>
        <a:xfrm>
          <a:off x="8429099" y="4944533"/>
          <a:ext cx="1800000" cy="540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CARGAR NOTAS</a:t>
          </a:r>
          <a:r>
            <a:rPr lang="es-ES" sz="1200" baseline="0"/>
            <a:t> ALUMNOS</a:t>
          </a:r>
          <a:endParaRPr lang="es-ES" sz="1200"/>
        </a:p>
      </xdr:txBody>
    </xdr:sp>
    <xdr:clientData/>
  </xdr:twoCellAnchor>
  <xdr:twoCellAnchor>
    <xdr:from>
      <xdr:col>15</xdr:col>
      <xdr:colOff>224370</xdr:colOff>
      <xdr:row>25</xdr:row>
      <xdr:rowOff>162983</xdr:rowOff>
    </xdr:from>
    <xdr:to>
      <xdr:col>17</xdr:col>
      <xdr:colOff>62445</xdr:colOff>
      <xdr:row>28</xdr:row>
      <xdr:rowOff>124883</xdr:rowOff>
    </xdr:to>
    <xdr:sp macro="" textlink="">
      <xdr:nvSpPr>
        <xdr:cNvPr id="57" name="Rectángulo: esquinas redondeadas 6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11654370" y="4936066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CUALITATIVO</a:t>
          </a:r>
        </a:p>
      </xdr:txBody>
    </xdr:sp>
    <xdr:clientData/>
  </xdr:twoCellAnchor>
  <xdr:oneCellAnchor>
    <xdr:from>
      <xdr:col>5</xdr:col>
      <xdr:colOff>99486</xdr:colOff>
      <xdr:row>1</xdr:row>
      <xdr:rowOff>161926</xdr:rowOff>
    </xdr:from>
    <xdr:ext cx="1628775" cy="517802"/>
    <xdr:sp macro="" textlink="">
      <xdr:nvSpPr>
        <xdr:cNvPr id="58" name="Rectángulo: esquinas redondeadas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>
        <a:xfrm>
          <a:off x="3909486" y="352426"/>
          <a:ext cx="1628775" cy="5178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s-ES" sz="2400" b="1">
              <a:solidFill>
                <a:schemeClr val="bg1"/>
              </a:solidFill>
            </a:rPr>
            <a:t>1º ESO</a:t>
          </a:r>
        </a:p>
      </xdr:txBody>
    </xdr:sp>
    <xdr:clientData/>
  </xdr:oneCellAnchor>
  <xdr:oneCellAnchor>
    <xdr:from>
      <xdr:col>5</xdr:col>
      <xdr:colOff>99486</xdr:colOff>
      <xdr:row>5</xdr:row>
      <xdr:rowOff>180976</xdr:rowOff>
    </xdr:from>
    <xdr:ext cx="1628775" cy="517802"/>
    <xdr:sp macro="" textlink="">
      <xdr:nvSpPr>
        <xdr:cNvPr id="59" name="Rectángulo: esquinas redondeadas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>
        <a:xfrm>
          <a:off x="3909486" y="1133476"/>
          <a:ext cx="1628775" cy="5178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s-ES" sz="2400" b="1">
              <a:solidFill>
                <a:schemeClr val="bg1"/>
              </a:solidFill>
            </a:rPr>
            <a:t>2º ESO</a:t>
          </a:r>
        </a:p>
      </xdr:txBody>
    </xdr:sp>
    <xdr:clientData/>
  </xdr:oneCellAnchor>
  <xdr:oneCellAnchor>
    <xdr:from>
      <xdr:col>5</xdr:col>
      <xdr:colOff>99486</xdr:colOff>
      <xdr:row>9</xdr:row>
      <xdr:rowOff>142876</xdr:rowOff>
    </xdr:from>
    <xdr:ext cx="2066926" cy="517802"/>
    <xdr:sp macro="" textlink="">
      <xdr:nvSpPr>
        <xdr:cNvPr id="60" name="Rectángulo: esquinas redondeadas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>
        <a:xfrm>
          <a:off x="3909486" y="1857376"/>
          <a:ext cx="2066926" cy="5178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s-ES" sz="2400" b="1">
              <a:solidFill>
                <a:schemeClr val="bg1"/>
              </a:solidFill>
            </a:rPr>
            <a:t>2º ESO PMAR</a:t>
          </a:r>
        </a:p>
      </xdr:txBody>
    </xdr:sp>
    <xdr:clientData/>
  </xdr:oneCellAnchor>
  <xdr:oneCellAnchor>
    <xdr:from>
      <xdr:col>5</xdr:col>
      <xdr:colOff>99486</xdr:colOff>
      <xdr:row>13</xdr:row>
      <xdr:rowOff>171451</xdr:rowOff>
    </xdr:from>
    <xdr:ext cx="1628775" cy="517802"/>
    <xdr:sp macro="" textlink="">
      <xdr:nvSpPr>
        <xdr:cNvPr id="61" name="Rectángulo: esquinas redondeadas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>
        <a:xfrm>
          <a:off x="3909486" y="2647951"/>
          <a:ext cx="1628775" cy="5178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s-ES" sz="2400" b="1">
              <a:solidFill>
                <a:schemeClr val="bg1"/>
              </a:solidFill>
            </a:rPr>
            <a:t>3º ESO</a:t>
          </a:r>
        </a:p>
      </xdr:txBody>
    </xdr:sp>
    <xdr:clientData/>
  </xdr:oneCellAnchor>
  <xdr:oneCellAnchor>
    <xdr:from>
      <xdr:col>5</xdr:col>
      <xdr:colOff>99486</xdr:colOff>
      <xdr:row>17</xdr:row>
      <xdr:rowOff>142876</xdr:rowOff>
    </xdr:from>
    <xdr:ext cx="2266951" cy="517802"/>
    <xdr:sp macro="" textlink="">
      <xdr:nvSpPr>
        <xdr:cNvPr id="62" name="Rectángulo: esquinas redondeadas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>
        <a:xfrm>
          <a:off x="3909486" y="3391959"/>
          <a:ext cx="2266951" cy="5178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s-ES" sz="2400" b="1">
              <a:solidFill>
                <a:schemeClr val="bg1"/>
              </a:solidFill>
            </a:rPr>
            <a:t>3º ESO DIVER</a:t>
          </a:r>
        </a:p>
      </xdr:txBody>
    </xdr:sp>
    <xdr:clientData/>
  </xdr:oneCellAnchor>
  <xdr:oneCellAnchor>
    <xdr:from>
      <xdr:col>5</xdr:col>
      <xdr:colOff>99486</xdr:colOff>
      <xdr:row>21</xdr:row>
      <xdr:rowOff>171451</xdr:rowOff>
    </xdr:from>
    <xdr:ext cx="1628775" cy="517802"/>
    <xdr:sp macro="" textlink="">
      <xdr:nvSpPr>
        <xdr:cNvPr id="63" name="Rectángulo: esquinas redondeadas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>
        <a:xfrm>
          <a:off x="3909486" y="4182534"/>
          <a:ext cx="1628775" cy="5178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s-ES" sz="2400" b="1">
              <a:solidFill>
                <a:schemeClr val="bg1"/>
              </a:solidFill>
            </a:rPr>
            <a:t>4º ESO</a:t>
          </a:r>
        </a:p>
      </xdr:txBody>
    </xdr:sp>
    <xdr:clientData/>
  </xdr:oneCellAnchor>
  <xdr:oneCellAnchor>
    <xdr:from>
      <xdr:col>5</xdr:col>
      <xdr:colOff>99486</xdr:colOff>
      <xdr:row>25</xdr:row>
      <xdr:rowOff>180976</xdr:rowOff>
    </xdr:from>
    <xdr:ext cx="2124076" cy="517802"/>
    <xdr:sp macro="" textlink="">
      <xdr:nvSpPr>
        <xdr:cNvPr id="64" name="Rectángulo: esquinas redondeadas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>
        <a:xfrm>
          <a:off x="3909486" y="4954059"/>
          <a:ext cx="2124076" cy="517802"/>
        </a:xfrm>
        <a:prstGeom prst="round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>
          <a:spAutoFit/>
        </a:bodyPr>
        <a:lstStyle/>
        <a:p>
          <a:pPr algn="ctr"/>
          <a:r>
            <a:rPr lang="es-ES" sz="2400" b="1">
              <a:solidFill>
                <a:schemeClr val="bg1"/>
              </a:solidFill>
            </a:rPr>
            <a:t>4º ESO DIVER</a:t>
          </a:r>
        </a:p>
      </xdr:txBody>
    </xdr:sp>
    <xdr:clientData/>
  </xdr:oneCellAnchor>
  <xdr:twoCellAnchor>
    <xdr:from>
      <xdr:col>1</xdr:col>
      <xdr:colOff>9525</xdr:colOff>
      <xdr:row>15</xdr:row>
      <xdr:rowOff>76200</xdr:rowOff>
    </xdr:from>
    <xdr:to>
      <xdr:col>2</xdr:col>
      <xdr:colOff>609600</xdr:colOff>
      <xdr:row>18</xdr:row>
      <xdr:rowOff>38100</xdr:rowOff>
    </xdr:to>
    <xdr:sp macro="" textlink="">
      <xdr:nvSpPr>
        <xdr:cNvPr id="66" name="Rectángulo: esquinas redondeadas 6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>
        <a:xfrm>
          <a:off x="771525" y="2943225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XERAL</a:t>
          </a:r>
        </a:p>
      </xdr:txBody>
    </xdr:sp>
    <xdr:clientData/>
  </xdr:twoCellAnchor>
  <xdr:twoCellAnchor>
    <xdr:from>
      <xdr:col>0</xdr:col>
      <xdr:colOff>314325</xdr:colOff>
      <xdr:row>1</xdr:row>
      <xdr:rowOff>38102</xdr:rowOff>
    </xdr:from>
    <xdr:to>
      <xdr:col>3</xdr:col>
      <xdr:colOff>428624</xdr:colOff>
      <xdr:row>13</xdr:row>
      <xdr:rowOff>37298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pSpPr/>
      </xdr:nvGrpSpPr>
      <xdr:grpSpPr>
        <a:xfrm>
          <a:off x="314325" y="228602"/>
          <a:ext cx="2400299" cy="2285196"/>
          <a:chOff x="314325" y="228602"/>
          <a:chExt cx="2400299" cy="2285196"/>
        </a:xfrm>
      </xdr:grpSpPr>
      <xdr:sp macro="" textlink="">
        <xdr:nvSpPr>
          <xdr:cNvPr id="4" name="Rectángul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1095375" y="2045785"/>
            <a:ext cx="885825" cy="468013"/>
          </a:xfrm>
          <a:prstGeom prst="rect">
            <a:avLst/>
          </a:prstGeom>
          <a:noFill/>
        </xdr:spPr>
        <xdr:txBody>
          <a:bodyPr wrap="square" lIns="91440" tIns="45720" rIns="91440" bIns="45720">
            <a:spAutoFit/>
          </a:bodyPr>
          <a:lstStyle/>
          <a:p>
            <a:pPr algn="ctr"/>
            <a:r>
              <a:rPr lang="es-ES" sz="2400" b="1" cap="none" spc="0">
                <a:ln w="9525">
                  <a:solidFill>
                    <a:schemeClr val="bg1"/>
                  </a:solidFill>
                  <a:prstDash val="solid"/>
                </a:ln>
                <a:solidFill>
                  <a:schemeClr val="tx1"/>
                </a:solidFill>
                <a:effectLst>
                  <a:outerShdw blurRad="12700" dist="38100" dir="2700000" algn="tl" rotWithShape="0">
                    <a:schemeClr val="bg1">
                      <a:lumMod val="50000"/>
                    </a:schemeClr>
                  </a:outerShdw>
                </a:effectLst>
              </a:rPr>
              <a:t>curso</a:t>
            </a:r>
          </a:p>
        </xdr:txBody>
      </xdr:sp>
      <xdr:grpSp>
        <xdr:nvGrpSpPr>
          <xdr:cNvPr id="17" name="Grupo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GrpSpPr/>
        </xdr:nvGrpSpPr>
        <xdr:grpSpPr>
          <a:xfrm>
            <a:off x="314325" y="228602"/>
            <a:ext cx="2400299" cy="1933573"/>
            <a:chOff x="314325" y="228602"/>
            <a:chExt cx="2400299" cy="1933573"/>
          </a:xfrm>
        </xdr:grpSpPr>
        <xdr:sp macro="" textlink="">
          <xdr:nvSpPr>
            <xdr:cNvPr id="3" name="Rectángulo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>
            <a:xfrm>
              <a:off x="314325" y="228602"/>
              <a:ext cx="2400299" cy="1488789"/>
            </a:xfrm>
            <a:prstGeom prst="rect">
              <a:avLst/>
            </a:prstGeom>
            <a:noFill/>
          </xdr:spPr>
          <xdr:txBody>
            <a:bodyPr wrap="none" lIns="91440" tIns="45720" rIns="91440" bIns="45720">
              <a:prstTxWarp prst="textArchUp">
                <a:avLst/>
              </a:prstTxWarp>
              <a:noAutofit/>
            </a:bodyPr>
            <a:lstStyle/>
            <a:p>
              <a:pPr algn="ctr"/>
              <a:r>
                <a:rPr lang="es-ES" sz="4400" b="1" cap="none" spc="0">
                  <a:ln w="9525" cap="rnd">
                    <a:solidFill>
                      <a:schemeClr val="bg1"/>
                    </a:solidFill>
                    <a:prstDash val="solid"/>
                  </a:ln>
                  <a:solidFill>
                    <a:schemeClr val="tx1"/>
                  </a:solidFill>
                  <a:effectLst>
                    <a:outerShdw blurRad="12700" dist="38100" dir="2700000" algn="tl" rotWithShape="0">
                      <a:schemeClr val="bg1">
                        <a:lumMod val="50000"/>
                      </a:schemeClr>
                    </a:outerShdw>
                  </a:effectLst>
                </a:rPr>
                <a:t>COMPETENCIAS</a:t>
              </a:r>
            </a:p>
          </xdr:txBody>
        </xdr:sp>
        <xdr:pic>
          <xdr:nvPicPr>
            <xdr:cNvPr id="16" name="Imagen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3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619125" y="361894"/>
              <a:ext cx="1806373" cy="1800281"/>
            </a:xfrm>
            <a:prstGeom prst="rect">
              <a:avLst/>
            </a:prstGeom>
          </xdr:spPr>
        </xdr:pic>
      </xdr:grpSp>
    </xdr:grpSp>
    <xdr:clientData/>
  </xdr:twoCellAnchor>
  <xdr:twoCellAnchor>
    <xdr:from>
      <xdr:col>0</xdr:col>
      <xdr:colOff>190500</xdr:colOff>
      <xdr:row>18</xdr:row>
      <xdr:rowOff>142875</xdr:rowOff>
    </xdr:from>
    <xdr:to>
      <xdr:col>3</xdr:col>
      <xdr:colOff>476250</xdr:colOff>
      <xdr:row>22</xdr:row>
      <xdr:rowOff>38100</xdr:rowOff>
    </xdr:to>
    <xdr:sp macro="[0]!NUEVO_EJERCICIO_Haga_clic_en" textlink="">
      <xdr:nvSpPr>
        <xdr:cNvPr id="2" name="Rectángulo redondead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90500" y="3581400"/>
          <a:ext cx="2571750" cy="65722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ES" sz="2400"/>
            <a:t>NOVO</a:t>
          </a:r>
          <a:r>
            <a:rPr lang="es-ES" sz="2400" baseline="0"/>
            <a:t> CURSO</a:t>
          </a:r>
          <a:endParaRPr lang="es-ES" sz="2400"/>
        </a:p>
      </xdr:txBody>
    </xdr:sp>
    <xdr:clientData/>
  </xdr:twoCellAnchor>
  <xdr:twoCellAnchor>
    <xdr:from>
      <xdr:col>13</xdr:col>
      <xdr:colOff>347134</xdr:colOff>
      <xdr:row>1</xdr:row>
      <xdr:rowOff>158750</xdr:rowOff>
    </xdr:from>
    <xdr:to>
      <xdr:col>15</xdr:col>
      <xdr:colOff>185209</xdr:colOff>
      <xdr:row>4</xdr:row>
      <xdr:rowOff>120650</xdr:rowOff>
    </xdr:to>
    <xdr:sp macro="" textlink="">
      <xdr:nvSpPr>
        <xdr:cNvPr id="65" name="Rectángulo: esquinas redondeadas 6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>
        <a:xfrm>
          <a:off x="10253134" y="349250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CUANTITATIVO</a:t>
          </a:r>
        </a:p>
      </xdr:txBody>
    </xdr:sp>
    <xdr:clientData/>
  </xdr:twoCellAnchor>
  <xdr:twoCellAnchor>
    <xdr:from>
      <xdr:col>13</xdr:col>
      <xdr:colOff>347134</xdr:colOff>
      <xdr:row>5</xdr:row>
      <xdr:rowOff>162984</xdr:rowOff>
    </xdr:from>
    <xdr:to>
      <xdr:col>15</xdr:col>
      <xdr:colOff>185209</xdr:colOff>
      <xdr:row>8</xdr:row>
      <xdr:rowOff>124884</xdr:rowOff>
    </xdr:to>
    <xdr:sp macro="" textlink="">
      <xdr:nvSpPr>
        <xdr:cNvPr id="67" name="Rectángulo: esquinas redondeadas 6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>
        <a:xfrm>
          <a:off x="10253134" y="1115484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CUANTITATIVO</a:t>
          </a:r>
        </a:p>
      </xdr:txBody>
    </xdr:sp>
    <xdr:clientData/>
  </xdr:twoCellAnchor>
  <xdr:twoCellAnchor>
    <xdr:from>
      <xdr:col>13</xdr:col>
      <xdr:colOff>347134</xdr:colOff>
      <xdr:row>9</xdr:row>
      <xdr:rowOff>167218</xdr:rowOff>
    </xdr:from>
    <xdr:to>
      <xdr:col>15</xdr:col>
      <xdr:colOff>185209</xdr:colOff>
      <xdr:row>12</xdr:row>
      <xdr:rowOff>129118</xdr:rowOff>
    </xdr:to>
    <xdr:sp macro="" textlink="">
      <xdr:nvSpPr>
        <xdr:cNvPr id="68" name="Rectángulo: esquinas redondeadas 6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>
        <a:xfrm>
          <a:off x="10253134" y="1881718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CUANTITATIVO</a:t>
          </a:r>
        </a:p>
      </xdr:txBody>
    </xdr:sp>
    <xdr:clientData/>
  </xdr:twoCellAnchor>
  <xdr:twoCellAnchor>
    <xdr:from>
      <xdr:col>13</xdr:col>
      <xdr:colOff>347134</xdr:colOff>
      <xdr:row>13</xdr:row>
      <xdr:rowOff>171452</xdr:rowOff>
    </xdr:from>
    <xdr:to>
      <xdr:col>15</xdr:col>
      <xdr:colOff>185209</xdr:colOff>
      <xdr:row>16</xdr:row>
      <xdr:rowOff>122769</xdr:rowOff>
    </xdr:to>
    <xdr:sp macro="" textlink="">
      <xdr:nvSpPr>
        <xdr:cNvPr id="69" name="Rectángulo: esquinas redondeadas 6">
          <a:hlinkClick xmlns:r="http://schemas.openxmlformats.org/officeDocument/2006/relationships" r:id="rId27"/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>
        <a:xfrm>
          <a:off x="10253134" y="2647952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CUANTITATIVO</a:t>
          </a:r>
        </a:p>
      </xdr:txBody>
    </xdr:sp>
    <xdr:clientData/>
  </xdr:twoCellAnchor>
  <xdr:twoCellAnchor>
    <xdr:from>
      <xdr:col>13</xdr:col>
      <xdr:colOff>347134</xdr:colOff>
      <xdr:row>17</xdr:row>
      <xdr:rowOff>154519</xdr:rowOff>
    </xdr:from>
    <xdr:to>
      <xdr:col>15</xdr:col>
      <xdr:colOff>185209</xdr:colOff>
      <xdr:row>20</xdr:row>
      <xdr:rowOff>116419</xdr:rowOff>
    </xdr:to>
    <xdr:sp macro="" textlink="">
      <xdr:nvSpPr>
        <xdr:cNvPr id="70" name="Rectángulo: esquinas redondeadas 6">
          <a:hlinkClick xmlns:r="http://schemas.openxmlformats.org/officeDocument/2006/relationships" r:id="rId28"/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>
        <a:xfrm>
          <a:off x="10253134" y="3403602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CUANTITATIVO</a:t>
          </a:r>
        </a:p>
      </xdr:txBody>
    </xdr:sp>
    <xdr:clientData/>
  </xdr:twoCellAnchor>
  <xdr:twoCellAnchor>
    <xdr:from>
      <xdr:col>13</xdr:col>
      <xdr:colOff>347134</xdr:colOff>
      <xdr:row>21</xdr:row>
      <xdr:rowOff>158752</xdr:rowOff>
    </xdr:from>
    <xdr:to>
      <xdr:col>15</xdr:col>
      <xdr:colOff>185209</xdr:colOff>
      <xdr:row>24</xdr:row>
      <xdr:rowOff>120652</xdr:rowOff>
    </xdr:to>
    <xdr:sp macro="" textlink="">
      <xdr:nvSpPr>
        <xdr:cNvPr id="71" name="Rectángulo: esquinas redondeadas 6">
          <a:hlinkClick xmlns:r="http://schemas.openxmlformats.org/officeDocument/2006/relationships" r:id="rId29"/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>
        <a:xfrm>
          <a:off x="10253134" y="4169835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CUANTITATIVO</a:t>
          </a:r>
        </a:p>
      </xdr:txBody>
    </xdr:sp>
    <xdr:clientData/>
  </xdr:twoCellAnchor>
  <xdr:twoCellAnchor>
    <xdr:from>
      <xdr:col>13</xdr:col>
      <xdr:colOff>347134</xdr:colOff>
      <xdr:row>25</xdr:row>
      <xdr:rowOff>184152</xdr:rowOff>
    </xdr:from>
    <xdr:to>
      <xdr:col>15</xdr:col>
      <xdr:colOff>185209</xdr:colOff>
      <xdr:row>28</xdr:row>
      <xdr:rowOff>146052</xdr:rowOff>
    </xdr:to>
    <xdr:sp macro="" textlink="">
      <xdr:nvSpPr>
        <xdr:cNvPr id="72" name="Rectángulo: esquinas redondeadas 6">
          <a:hlinkClick xmlns:r="http://schemas.openxmlformats.org/officeDocument/2006/relationships" r:id="rId30"/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>
        <a:xfrm>
          <a:off x="10253134" y="4957235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RESULTADO CUANTITATIVO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0</xdr:rowOff>
    </xdr:from>
    <xdr:to>
      <xdr:col>0</xdr:col>
      <xdr:colOff>1685925</xdr:colOff>
      <xdr:row>0</xdr:row>
      <xdr:rowOff>628650</xdr:rowOff>
    </xdr:to>
    <xdr:sp macro="" textlink="">
      <xdr:nvSpPr>
        <xdr:cNvPr id="3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323850" y="0"/>
          <a:ext cx="1362075" cy="6286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0</xdr:row>
      <xdr:rowOff>28575</xdr:rowOff>
    </xdr:from>
    <xdr:to>
      <xdr:col>0</xdr:col>
      <xdr:colOff>1666875</xdr:colOff>
      <xdr:row>0</xdr:row>
      <xdr:rowOff>609600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304800" y="28575"/>
          <a:ext cx="1362075" cy="58102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38100</xdr:rowOff>
    </xdr:from>
    <xdr:to>
      <xdr:col>0</xdr:col>
      <xdr:colOff>1685925</xdr:colOff>
      <xdr:row>0</xdr:row>
      <xdr:rowOff>619125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323850" y="38100"/>
          <a:ext cx="1362075" cy="58102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47625</xdr:rowOff>
    </xdr:from>
    <xdr:to>
      <xdr:col>0</xdr:col>
      <xdr:colOff>1657350</xdr:colOff>
      <xdr:row>0</xdr:row>
      <xdr:rowOff>609600</xdr:rowOff>
    </xdr:to>
    <xdr:sp macro="" textlink="">
      <xdr:nvSpPr>
        <xdr:cNvPr id="3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>
          <a:off x="295275" y="47625"/>
          <a:ext cx="1362075" cy="5619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0</xdr:row>
      <xdr:rowOff>47625</xdr:rowOff>
    </xdr:from>
    <xdr:to>
      <xdr:col>0</xdr:col>
      <xdr:colOff>1638300</xdr:colOff>
      <xdr:row>0</xdr:row>
      <xdr:rowOff>609600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276225" y="47625"/>
          <a:ext cx="1362075" cy="5619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342900</xdr:colOff>
      <xdr:row>0</xdr:row>
      <xdr:rowOff>38100</xdr:rowOff>
    </xdr:from>
    <xdr:to>
      <xdr:col>0</xdr:col>
      <xdr:colOff>1704975</xdr:colOff>
      <xdr:row>0</xdr:row>
      <xdr:rowOff>628650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342900" y="38100"/>
          <a:ext cx="1362075" cy="5905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0</xdr:row>
      <xdr:rowOff>28575</xdr:rowOff>
    </xdr:from>
    <xdr:to>
      <xdr:col>0</xdr:col>
      <xdr:colOff>1714500</xdr:colOff>
      <xdr:row>0</xdr:row>
      <xdr:rowOff>619125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352425" y="28575"/>
          <a:ext cx="1362075" cy="5905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57150</xdr:rowOff>
    </xdr:from>
    <xdr:to>
      <xdr:col>0</xdr:col>
      <xdr:colOff>1370100</xdr:colOff>
      <xdr:row>0</xdr:row>
      <xdr:rowOff>489150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SpPr/>
      </xdr:nvSpPr>
      <xdr:spPr>
        <a:xfrm>
          <a:off x="38100" y="57150"/>
          <a:ext cx="1332000" cy="432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66675</xdr:rowOff>
    </xdr:from>
    <xdr:to>
      <xdr:col>0</xdr:col>
      <xdr:colOff>1379625</xdr:colOff>
      <xdr:row>0</xdr:row>
      <xdr:rowOff>498675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/>
      </xdr:nvSpPr>
      <xdr:spPr>
        <a:xfrm>
          <a:off x="47625" y="66675"/>
          <a:ext cx="1332000" cy="432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57150</xdr:rowOff>
    </xdr:from>
    <xdr:to>
      <xdr:col>0</xdr:col>
      <xdr:colOff>1389150</xdr:colOff>
      <xdr:row>0</xdr:row>
      <xdr:rowOff>489150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/>
      </xdr:nvSpPr>
      <xdr:spPr>
        <a:xfrm>
          <a:off x="57150" y="57150"/>
          <a:ext cx="1332000" cy="432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752475</xdr:colOff>
      <xdr:row>0</xdr:row>
      <xdr:rowOff>38100</xdr:rowOff>
    </xdr:from>
    <xdr:to>
      <xdr:col>7</xdr:col>
      <xdr:colOff>590550</xdr:colOff>
      <xdr:row>2</xdr:row>
      <xdr:rowOff>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953875" y="38100"/>
          <a:ext cx="1362075" cy="3429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47625</xdr:rowOff>
    </xdr:from>
    <xdr:to>
      <xdr:col>0</xdr:col>
      <xdr:colOff>1408200</xdr:colOff>
      <xdr:row>0</xdr:row>
      <xdr:rowOff>479625</xdr:rowOff>
    </xdr:to>
    <xdr:sp macro="" textlink="">
      <xdr:nvSpPr>
        <xdr:cNvPr id="3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/>
      </xdr:nvSpPr>
      <xdr:spPr>
        <a:xfrm>
          <a:off x="76200" y="47625"/>
          <a:ext cx="1332000" cy="432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57150</xdr:rowOff>
    </xdr:from>
    <xdr:to>
      <xdr:col>0</xdr:col>
      <xdr:colOff>1379625</xdr:colOff>
      <xdr:row>0</xdr:row>
      <xdr:rowOff>489150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/>
      </xdr:nvSpPr>
      <xdr:spPr>
        <a:xfrm>
          <a:off x="47625" y="57150"/>
          <a:ext cx="1332000" cy="432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47625</xdr:rowOff>
    </xdr:from>
    <xdr:to>
      <xdr:col>0</xdr:col>
      <xdr:colOff>1398675</xdr:colOff>
      <xdr:row>0</xdr:row>
      <xdr:rowOff>479625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SpPr/>
      </xdr:nvSpPr>
      <xdr:spPr>
        <a:xfrm>
          <a:off x="66675" y="47625"/>
          <a:ext cx="1332000" cy="432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57150</xdr:rowOff>
    </xdr:from>
    <xdr:to>
      <xdr:col>0</xdr:col>
      <xdr:colOff>1398675</xdr:colOff>
      <xdr:row>0</xdr:row>
      <xdr:rowOff>489150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SpPr/>
      </xdr:nvSpPr>
      <xdr:spPr>
        <a:xfrm>
          <a:off x="66675" y="57150"/>
          <a:ext cx="1332000" cy="432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28575</xdr:rowOff>
    </xdr:from>
    <xdr:to>
      <xdr:col>14</xdr:col>
      <xdr:colOff>600075</xdr:colOff>
      <xdr:row>1</xdr:row>
      <xdr:rowOff>495300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SpPr/>
      </xdr:nvSpPr>
      <xdr:spPr>
        <a:xfrm>
          <a:off x="14277975" y="266700"/>
          <a:ext cx="1362075" cy="46672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752475</xdr:colOff>
      <xdr:row>1</xdr:row>
      <xdr:rowOff>0</xdr:rowOff>
    </xdr:from>
    <xdr:to>
      <xdr:col>14</xdr:col>
      <xdr:colOff>590550</xdr:colOff>
      <xdr:row>1</xdr:row>
      <xdr:rowOff>514350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SpPr/>
      </xdr:nvSpPr>
      <xdr:spPr>
        <a:xfrm>
          <a:off x="13211175" y="238125"/>
          <a:ext cx="1362075" cy="5143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695325</xdr:colOff>
      <xdr:row>0</xdr:row>
      <xdr:rowOff>219075</xdr:rowOff>
    </xdr:from>
    <xdr:to>
      <xdr:col>14</xdr:col>
      <xdr:colOff>533400</xdr:colOff>
      <xdr:row>1</xdr:row>
      <xdr:rowOff>495300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SpPr/>
      </xdr:nvSpPr>
      <xdr:spPr>
        <a:xfrm>
          <a:off x="11506200" y="219075"/>
          <a:ext cx="1362075" cy="5143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28575</xdr:colOff>
      <xdr:row>1</xdr:row>
      <xdr:rowOff>28574</xdr:rowOff>
    </xdr:from>
    <xdr:to>
      <xdr:col>14</xdr:col>
      <xdr:colOff>628650</xdr:colOff>
      <xdr:row>1</xdr:row>
      <xdr:rowOff>495299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SpPr/>
      </xdr:nvSpPr>
      <xdr:spPr>
        <a:xfrm>
          <a:off x="12877800" y="266699"/>
          <a:ext cx="1362075" cy="46672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1</xdr:row>
      <xdr:rowOff>28575</xdr:rowOff>
    </xdr:from>
    <xdr:to>
      <xdr:col>14</xdr:col>
      <xdr:colOff>609600</xdr:colOff>
      <xdr:row>1</xdr:row>
      <xdr:rowOff>504825</xdr:rowOff>
    </xdr:to>
    <xdr:sp macro="" textlink="">
      <xdr:nvSpPr>
        <xdr:cNvPr id="4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200-000004000000}"/>
            </a:ext>
          </a:extLst>
        </xdr:cNvPr>
        <xdr:cNvSpPr/>
      </xdr:nvSpPr>
      <xdr:spPr>
        <a:xfrm>
          <a:off x="13106400" y="266700"/>
          <a:ext cx="1362075" cy="4762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19050</xdr:colOff>
      <xdr:row>1</xdr:row>
      <xdr:rowOff>0</xdr:rowOff>
    </xdr:from>
    <xdr:to>
      <xdr:col>14</xdr:col>
      <xdr:colOff>619125</xdr:colOff>
      <xdr:row>1</xdr:row>
      <xdr:rowOff>476250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SpPr/>
      </xdr:nvSpPr>
      <xdr:spPr>
        <a:xfrm>
          <a:off x="13039725" y="238125"/>
          <a:ext cx="1362075" cy="4762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28575</xdr:rowOff>
    </xdr:from>
    <xdr:to>
      <xdr:col>0</xdr:col>
      <xdr:colOff>1371600</xdr:colOff>
      <xdr:row>0</xdr:row>
      <xdr:rowOff>371475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9525" y="28575"/>
          <a:ext cx="1362075" cy="3429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  <xdr:twoCellAnchor>
    <xdr:from>
      <xdr:col>0</xdr:col>
      <xdr:colOff>923924</xdr:colOff>
      <xdr:row>20</xdr:row>
      <xdr:rowOff>90486</xdr:rowOff>
    </xdr:from>
    <xdr:to>
      <xdr:col>2</xdr:col>
      <xdr:colOff>2819400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</xdr:row>
      <xdr:rowOff>0</xdr:rowOff>
    </xdr:from>
    <xdr:to>
      <xdr:col>14</xdr:col>
      <xdr:colOff>600075</xdr:colOff>
      <xdr:row>1</xdr:row>
      <xdr:rowOff>476250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SpPr/>
      </xdr:nvSpPr>
      <xdr:spPr>
        <a:xfrm>
          <a:off x="13954125" y="238125"/>
          <a:ext cx="1362075" cy="4762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38101</xdr:rowOff>
    </xdr:from>
    <xdr:to>
      <xdr:col>0</xdr:col>
      <xdr:colOff>1476375</xdr:colOff>
      <xdr:row>0</xdr:row>
      <xdr:rowOff>457201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14300" y="38101"/>
          <a:ext cx="1362075" cy="4191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  <xdr:twoCellAnchor>
    <xdr:from>
      <xdr:col>0</xdr:col>
      <xdr:colOff>57150</xdr:colOff>
      <xdr:row>20</xdr:row>
      <xdr:rowOff>128586</xdr:rowOff>
    </xdr:from>
    <xdr:to>
      <xdr:col>3</xdr:col>
      <xdr:colOff>742950</xdr:colOff>
      <xdr:row>34</xdr:row>
      <xdr:rowOff>190499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114301</xdr:rowOff>
    </xdr:from>
    <xdr:to>
      <xdr:col>0</xdr:col>
      <xdr:colOff>1419225</xdr:colOff>
      <xdr:row>0</xdr:row>
      <xdr:rowOff>647701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7150" y="114301"/>
          <a:ext cx="1362075" cy="5334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  <xdr:twoCellAnchor>
    <xdr:from>
      <xdr:col>0</xdr:col>
      <xdr:colOff>702469</xdr:colOff>
      <xdr:row>20</xdr:row>
      <xdr:rowOff>83343</xdr:rowOff>
    </xdr:from>
    <xdr:to>
      <xdr:col>2</xdr:col>
      <xdr:colOff>2000249</xdr:colOff>
      <xdr:row>37</xdr:row>
      <xdr:rowOff>-1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57150</xdr:rowOff>
    </xdr:from>
    <xdr:to>
      <xdr:col>0</xdr:col>
      <xdr:colOff>1438275</xdr:colOff>
      <xdr:row>0</xdr:row>
      <xdr:rowOff>523875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76200" y="57150"/>
          <a:ext cx="1362075" cy="46672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  <xdr:twoCellAnchor>
    <xdr:from>
      <xdr:col>0</xdr:col>
      <xdr:colOff>1295399</xdr:colOff>
      <xdr:row>25</xdr:row>
      <xdr:rowOff>4761</xdr:rowOff>
    </xdr:from>
    <xdr:to>
      <xdr:col>2</xdr:col>
      <xdr:colOff>2552700</xdr:colOff>
      <xdr:row>43</xdr:row>
      <xdr:rowOff>166686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57150</xdr:rowOff>
    </xdr:from>
    <xdr:to>
      <xdr:col>0</xdr:col>
      <xdr:colOff>1371600</xdr:colOff>
      <xdr:row>0</xdr:row>
      <xdr:rowOff>457200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9525" y="57150"/>
          <a:ext cx="1362075" cy="40005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  <xdr:twoCellAnchor>
    <xdr:from>
      <xdr:col>0</xdr:col>
      <xdr:colOff>0</xdr:colOff>
      <xdr:row>20</xdr:row>
      <xdr:rowOff>138112</xdr:rowOff>
    </xdr:from>
    <xdr:to>
      <xdr:col>1</xdr:col>
      <xdr:colOff>790575</xdr:colOff>
      <xdr:row>36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0</xdr:col>
      <xdr:colOff>1362075</xdr:colOff>
      <xdr:row>0</xdr:row>
      <xdr:rowOff>495300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0" y="9525"/>
          <a:ext cx="1362075" cy="4857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  <xdr:twoCellAnchor>
    <xdr:from>
      <xdr:col>0</xdr:col>
      <xdr:colOff>150019</xdr:colOff>
      <xdr:row>25</xdr:row>
      <xdr:rowOff>57150</xdr:rowOff>
    </xdr:from>
    <xdr:to>
      <xdr:col>2</xdr:col>
      <xdr:colOff>3143250</xdr:colOff>
      <xdr:row>44</xdr:row>
      <xdr:rowOff>121444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66675</xdr:rowOff>
    </xdr:from>
    <xdr:to>
      <xdr:col>0</xdr:col>
      <xdr:colOff>1381125</xdr:colOff>
      <xdr:row>0</xdr:row>
      <xdr:rowOff>457200</xdr:rowOff>
    </xdr:to>
    <xdr:sp macro="" textlink="">
      <xdr:nvSpPr>
        <xdr:cNvPr id="2" name="Rectángulo: esquinas redondeadas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9050" y="66675"/>
          <a:ext cx="1362075" cy="39052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s-ES" sz="1200"/>
            <a:t>INICIO</a:t>
          </a:r>
        </a:p>
      </xdr:txBody>
    </xdr:sp>
    <xdr:clientData/>
  </xdr:twoCellAnchor>
  <xdr:twoCellAnchor>
    <xdr:from>
      <xdr:col>0</xdr:col>
      <xdr:colOff>0</xdr:colOff>
      <xdr:row>21</xdr:row>
      <xdr:rowOff>23812</xdr:rowOff>
    </xdr:from>
    <xdr:to>
      <xdr:col>1</xdr:col>
      <xdr:colOff>1057275</xdr:colOff>
      <xdr:row>37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C295"/>
  <sheetViews>
    <sheetView tabSelected="1" zoomScale="90" zoomScaleNormal="90" workbookViewId="0"/>
  </sheetViews>
  <sheetFormatPr baseColWidth="10" defaultRowHeight="15" x14ac:dyDescent="0.25"/>
  <sheetData>
    <row r="1" spans="1:29" x14ac:dyDescent="0.25">
      <c r="A1" s="74">
        <v>2022</v>
      </c>
      <c r="B1" s="1"/>
      <c r="C1" s="1"/>
      <c r="D1" s="1"/>
      <c r="E1" s="1"/>
      <c r="F1" s="1"/>
      <c r="G1" s="1"/>
      <c r="H1" s="173" t="s">
        <v>117</v>
      </c>
      <c r="I1" s="173"/>
      <c r="J1" s="173"/>
      <c r="K1" s="173"/>
      <c r="L1" s="173"/>
      <c r="M1" s="173"/>
      <c r="N1" s="173"/>
      <c r="O1" s="173"/>
      <c r="P1" s="17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x14ac:dyDescent="0.25">
      <c r="A2" s="74">
        <v>2023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5.75" x14ac:dyDescent="0.25">
      <c r="A14" s="1"/>
      <c r="B14" s="172" t="str">
        <f>CONCATENATE(A1,"-",A2)</f>
        <v>2022-2023</v>
      </c>
      <c r="C14" s="172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</sheetData>
  <mergeCells count="2">
    <mergeCell ref="B14:C14"/>
    <mergeCell ref="H1:P1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T130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N119"/>
    </sheetView>
  </sheetViews>
  <sheetFormatPr baseColWidth="10" defaultRowHeight="15" x14ac:dyDescent="0.25"/>
  <cols>
    <col min="1" max="1" width="30.5703125" customWidth="1"/>
    <col min="2" max="2" width="18" customWidth="1"/>
  </cols>
  <sheetData>
    <row r="1" spans="1:20" ht="51" customHeight="1" x14ac:dyDescent="0.25">
      <c r="A1" s="27"/>
      <c r="B1" s="27"/>
      <c r="C1" s="195" t="str">
        <f>CONCATENATE("MATERIAS 1º ESO"," ",INICIO!B14)</f>
        <v>MATERIAS 1º ESO 2022-2023</v>
      </c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</row>
    <row r="2" spans="1:20" ht="15.75" thickBot="1" x14ac:dyDescent="0.3">
      <c r="A2" s="10" t="s">
        <v>97</v>
      </c>
      <c r="B2" s="10" t="s">
        <v>107</v>
      </c>
      <c r="C2" s="136" t="str">
        <f>IF('MATERIAS 1 ESO'!G2="","",'MATERIAS 1 ESO'!G2)</f>
        <v>2Fra</v>
      </c>
      <c r="D2" s="136" t="str">
        <f>IF('MATERIAS 1 ESO'!H2="","",'MATERIAS 1 ESO'!H2)</f>
        <v>BiXe</v>
      </c>
      <c r="E2" s="136" t="str">
        <f>IF('MATERIAS 1 ESO'!I2="","",'MATERIAS 1 ESO'!I2)</f>
        <v>EF</v>
      </c>
      <c r="F2" s="136" t="str">
        <f>IF('MATERIAS 1 ESO'!J2="","",'MATERIAS 1 ESO'!J2)</f>
        <v>EPVA</v>
      </c>
      <c r="G2" s="136" t="str">
        <f>IF('MATERIAS 1 ESO'!K2="","",'MATERIAS 1 ESO'!K2)</f>
        <v>Ingl</v>
      </c>
      <c r="H2" s="136" t="str">
        <f>IF('MATERIAS 1 ESO'!L2="","",'MATERIAS 1 ESO'!L2)</f>
        <v>LCeL</v>
      </c>
      <c r="I2" s="136" t="str">
        <f>IF('MATERIAS 1 ESO'!M2="","",'MATERIAS 1 ESO'!M2)</f>
        <v>LGeL</v>
      </c>
      <c r="J2" s="136" t="str">
        <f>IF('MATERIAS 1 ESO'!N2="","",'MATERIAS 1 ESO'!N2)</f>
        <v>Mat</v>
      </c>
      <c r="K2" s="136" t="str">
        <f>IF('MATERIAS 1 ESO'!O2="","",'MATERIAS 1 ESO'!O2)</f>
        <v>Pro.Comp.</v>
      </c>
      <c r="L2" s="136" t="str">
        <f>IF('MATERIAS 1 ESO'!P2="","",'MATERIAS 1 ESO'!P2)</f>
        <v>ReCa</v>
      </c>
      <c r="M2" s="136" t="str">
        <f>IF('MATERIAS 1 ESO'!Q2="","",'MATERIAS 1 ESO'!Q2)</f>
        <v>Tec. Dix</v>
      </c>
      <c r="N2" s="136" t="str">
        <f>IF('MATERIAS 1 ESO'!R2="","",'MATERIAS 1 ESO'!R2)</f>
        <v>XeHi</v>
      </c>
      <c r="O2" s="136" t="str">
        <f>IF('MATERIAS 1 ESO'!S2="","",'MATERIAS 1 ESO'!S2)</f>
        <v/>
      </c>
      <c r="P2" s="136" t="str">
        <f>IF('MATERIAS 1 ESO'!T2="","",'MATERIAS 1 ESO'!T2)</f>
        <v/>
      </c>
      <c r="Q2" s="136" t="str">
        <f>IF('MATERIAS 1 ESO'!U2="","",'MATERIAS 1 ESO'!U2)</f>
        <v/>
      </c>
      <c r="R2" s="136" t="str">
        <f>IF('MATERIAS 1 ESO'!V2="","",'MATERIAS 1 ESO'!V2)</f>
        <v/>
      </c>
      <c r="S2" s="136" t="str">
        <f>IF('MATERIAS 1 ESO'!W2="","",'MATERIAS 1 ESO'!W2)</f>
        <v/>
      </c>
      <c r="T2" s="136" t="str">
        <f>IF('MATERIAS 1 ESO'!X2="","",'MATERIAS 1 ESO'!X2)</f>
        <v/>
      </c>
    </row>
    <row r="3" spans="1:20" ht="15.75" thickBot="1" x14ac:dyDescent="0.3">
      <c r="A3" s="161"/>
      <c r="B3" s="162"/>
      <c r="C3" s="163"/>
      <c r="D3" s="164"/>
      <c r="E3" s="163"/>
      <c r="F3" s="163"/>
      <c r="G3" s="163"/>
      <c r="H3" s="163"/>
      <c r="I3" s="163"/>
      <c r="J3" s="163"/>
      <c r="K3" s="163"/>
      <c r="L3" s="163"/>
      <c r="M3" s="163"/>
      <c r="N3" s="165"/>
      <c r="O3" s="69"/>
      <c r="P3" s="68"/>
      <c r="Q3" s="68"/>
      <c r="R3" s="68"/>
      <c r="S3" s="68"/>
      <c r="T3" s="68"/>
    </row>
    <row r="4" spans="1:20" ht="15.75" thickBot="1" x14ac:dyDescent="0.3">
      <c r="A4" s="161"/>
      <c r="B4" s="162"/>
      <c r="C4" s="163"/>
      <c r="D4" s="164"/>
      <c r="E4" s="163"/>
      <c r="F4" s="163"/>
      <c r="G4" s="163"/>
      <c r="H4" s="163"/>
      <c r="I4" s="163"/>
      <c r="J4" s="163"/>
      <c r="K4" s="163"/>
      <c r="L4" s="163"/>
      <c r="M4" s="163"/>
      <c r="N4" s="165"/>
      <c r="O4" s="69"/>
      <c r="P4" s="68"/>
      <c r="Q4" s="68"/>
      <c r="R4" s="68"/>
      <c r="S4" s="68"/>
      <c r="T4" s="68"/>
    </row>
    <row r="5" spans="1:20" ht="15.75" thickBot="1" x14ac:dyDescent="0.3">
      <c r="A5" s="161"/>
      <c r="B5" s="162"/>
      <c r="C5" s="163"/>
      <c r="D5" s="164"/>
      <c r="E5" s="163"/>
      <c r="F5" s="163"/>
      <c r="G5" s="163"/>
      <c r="H5" s="163"/>
      <c r="I5" s="163"/>
      <c r="J5" s="163"/>
      <c r="K5" s="163"/>
      <c r="L5" s="163"/>
      <c r="M5" s="163"/>
      <c r="N5" s="165"/>
      <c r="O5" s="69"/>
      <c r="P5" s="68"/>
      <c r="Q5" s="68"/>
      <c r="R5" s="68"/>
      <c r="S5" s="68"/>
      <c r="T5" s="68"/>
    </row>
    <row r="6" spans="1:20" ht="15.75" thickBot="1" x14ac:dyDescent="0.3">
      <c r="A6" s="161"/>
      <c r="B6" s="162"/>
      <c r="C6" s="163"/>
      <c r="D6" s="164"/>
      <c r="E6" s="163"/>
      <c r="F6" s="163"/>
      <c r="G6" s="163"/>
      <c r="H6" s="163"/>
      <c r="I6" s="163"/>
      <c r="J6" s="163"/>
      <c r="K6" s="163"/>
      <c r="L6" s="163"/>
      <c r="M6" s="163"/>
      <c r="N6" s="165"/>
      <c r="O6" s="69"/>
      <c r="P6" s="68"/>
      <c r="Q6" s="68"/>
      <c r="R6" s="68"/>
      <c r="S6" s="68"/>
      <c r="T6" s="68"/>
    </row>
    <row r="7" spans="1:20" ht="15.75" thickBot="1" x14ac:dyDescent="0.3">
      <c r="A7" s="161"/>
      <c r="B7" s="162"/>
      <c r="C7" s="163"/>
      <c r="D7" s="164"/>
      <c r="E7" s="163"/>
      <c r="F7" s="163"/>
      <c r="G7" s="163"/>
      <c r="H7" s="163"/>
      <c r="I7" s="163"/>
      <c r="J7" s="163"/>
      <c r="K7" s="163"/>
      <c r="L7" s="163"/>
      <c r="M7" s="163"/>
      <c r="N7" s="165"/>
      <c r="O7" s="69"/>
      <c r="P7" s="68"/>
      <c r="Q7" s="68"/>
      <c r="R7" s="68"/>
      <c r="S7" s="68"/>
      <c r="T7" s="68"/>
    </row>
    <row r="8" spans="1:20" ht="15.75" thickBot="1" x14ac:dyDescent="0.3">
      <c r="A8" s="161"/>
      <c r="B8" s="162"/>
      <c r="C8" s="163"/>
      <c r="D8" s="164"/>
      <c r="E8" s="163"/>
      <c r="F8" s="163"/>
      <c r="G8" s="163"/>
      <c r="H8" s="163"/>
      <c r="I8" s="163"/>
      <c r="J8" s="163"/>
      <c r="K8" s="163"/>
      <c r="L8" s="163"/>
      <c r="M8" s="163"/>
      <c r="N8" s="165"/>
      <c r="O8" s="69"/>
      <c r="P8" s="68"/>
      <c r="Q8" s="68"/>
      <c r="R8" s="68"/>
      <c r="S8" s="68"/>
      <c r="T8" s="68"/>
    </row>
    <row r="9" spans="1:20" ht="15.75" thickBot="1" x14ac:dyDescent="0.3">
      <c r="A9" s="161"/>
      <c r="B9" s="162"/>
      <c r="C9" s="163"/>
      <c r="D9" s="164"/>
      <c r="E9" s="163"/>
      <c r="F9" s="163"/>
      <c r="G9" s="163"/>
      <c r="H9" s="163"/>
      <c r="I9" s="163"/>
      <c r="J9" s="163"/>
      <c r="K9" s="163"/>
      <c r="L9" s="163"/>
      <c r="M9" s="163"/>
      <c r="N9" s="165"/>
      <c r="O9" s="69"/>
      <c r="P9" s="68"/>
      <c r="Q9" s="68"/>
      <c r="R9" s="68"/>
      <c r="S9" s="68"/>
      <c r="T9" s="68"/>
    </row>
    <row r="10" spans="1:20" ht="15.75" thickBot="1" x14ac:dyDescent="0.3">
      <c r="A10" s="161"/>
      <c r="B10" s="162"/>
      <c r="C10" s="163"/>
      <c r="D10" s="164"/>
      <c r="E10" s="163"/>
      <c r="F10" s="163"/>
      <c r="G10" s="163"/>
      <c r="H10" s="163"/>
      <c r="I10" s="163"/>
      <c r="J10" s="163"/>
      <c r="K10" s="163"/>
      <c r="L10" s="163"/>
      <c r="M10" s="163"/>
      <c r="N10" s="165"/>
      <c r="O10" s="69"/>
      <c r="P10" s="68"/>
      <c r="Q10" s="68"/>
      <c r="R10" s="68"/>
      <c r="S10" s="68"/>
      <c r="T10" s="68"/>
    </row>
    <row r="11" spans="1:20" ht="15.75" thickBot="1" x14ac:dyDescent="0.3">
      <c r="A11" s="161"/>
      <c r="B11" s="162"/>
      <c r="C11" s="163"/>
      <c r="D11" s="164"/>
      <c r="E11" s="163"/>
      <c r="F11" s="163"/>
      <c r="G11" s="163"/>
      <c r="H11" s="163"/>
      <c r="I11" s="163"/>
      <c r="J11" s="163"/>
      <c r="K11" s="163"/>
      <c r="L11" s="163"/>
      <c r="M11" s="163"/>
      <c r="N11" s="165"/>
      <c r="O11" s="69"/>
      <c r="P11" s="68"/>
      <c r="Q11" s="68"/>
      <c r="R11" s="68"/>
      <c r="S11" s="68"/>
      <c r="T11" s="68"/>
    </row>
    <row r="12" spans="1:20" ht="15.75" thickBot="1" x14ac:dyDescent="0.3">
      <c r="A12" s="161"/>
      <c r="B12" s="162"/>
      <c r="C12" s="163"/>
      <c r="D12" s="164"/>
      <c r="E12" s="163"/>
      <c r="F12" s="163"/>
      <c r="G12" s="163"/>
      <c r="H12" s="163"/>
      <c r="I12" s="163"/>
      <c r="J12" s="163"/>
      <c r="K12" s="163"/>
      <c r="L12" s="163"/>
      <c r="M12" s="163"/>
      <c r="N12" s="165"/>
      <c r="O12" s="69"/>
      <c r="P12" s="68"/>
      <c r="Q12" s="68"/>
      <c r="R12" s="68"/>
      <c r="S12" s="68"/>
      <c r="T12" s="68"/>
    </row>
    <row r="13" spans="1:20" ht="15.75" thickBot="1" x14ac:dyDescent="0.3">
      <c r="A13" s="161"/>
      <c r="B13" s="162"/>
      <c r="C13" s="163"/>
      <c r="D13" s="164"/>
      <c r="E13" s="163"/>
      <c r="F13" s="163"/>
      <c r="G13" s="163"/>
      <c r="H13" s="163"/>
      <c r="I13" s="163"/>
      <c r="J13" s="163"/>
      <c r="K13" s="163"/>
      <c r="L13" s="163"/>
      <c r="M13" s="163"/>
      <c r="N13" s="165"/>
      <c r="O13" s="69"/>
      <c r="P13" s="68"/>
      <c r="Q13" s="68"/>
      <c r="R13" s="68"/>
      <c r="S13" s="68"/>
      <c r="T13" s="68"/>
    </row>
    <row r="14" spans="1:20" ht="15.75" thickBot="1" x14ac:dyDescent="0.3">
      <c r="A14" s="161"/>
      <c r="B14" s="162"/>
      <c r="C14" s="163"/>
      <c r="D14" s="164"/>
      <c r="E14" s="163"/>
      <c r="F14" s="163"/>
      <c r="G14" s="163"/>
      <c r="H14" s="163"/>
      <c r="I14" s="163"/>
      <c r="J14" s="163"/>
      <c r="K14" s="163"/>
      <c r="L14" s="163"/>
      <c r="M14" s="163"/>
      <c r="N14" s="165"/>
      <c r="O14" s="69"/>
      <c r="P14" s="68"/>
      <c r="Q14" s="68"/>
      <c r="R14" s="68"/>
      <c r="S14" s="68"/>
      <c r="T14" s="68"/>
    </row>
    <row r="15" spans="1:20" ht="15.75" thickBot="1" x14ac:dyDescent="0.3">
      <c r="A15" s="161"/>
      <c r="B15" s="162"/>
      <c r="C15" s="163"/>
      <c r="D15" s="164"/>
      <c r="E15" s="163"/>
      <c r="F15" s="163"/>
      <c r="G15" s="163"/>
      <c r="H15" s="163"/>
      <c r="I15" s="163"/>
      <c r="J15" s="163"/>
      <c r="K15" s="163"/>
      <c r="L15" s="163"/>
      <c r="M15" s="163"/>
      <c r="N15" s="165"/>
      <c r="O15" s="69"/>
      <c r="P15" s="68"/>
      <c r="Q15" s="68"/>
      <c r="R15" s="68"/>
      <c r="S15" s="68"/>
      <c r="T15" s="68"/>
    </row>
    <row r="16" spans="1:20" ht="15.75" thickBot="1" x14ac:dyDescent="0.3">
      <c r="A16" s="161"/>
      <c r="B16" s="162"/>
      <c r="C16" s="163"/>
      <c r="D16" s="164"/>
      <c r="E16" s="163"/>
      <c r="F16" s="163"/>
      <c r="G16" s="163"/>
      <c r="H16" s="163"/>
      <c r="I16" s="163"/>
      <c r="J16" s="163"/>
      <c r="K16" s="163"/>
      <c r="L16" s="163"/>
      <c r="M16" s="163"/>
      <c r="N16" s="165"/>
      <c r="O16" s="69"/>
      <c r="P16" s="68"/>
      <c r="Q16" s="68"/>
      <c r="R16" s="68"/>
      <c r="S16" s="68"/>
      <c r="T16" s="68"/>
    </row>
    <row r="17" spans="1:20" ht="15.75" thickBot="1" x14ac:dyDescent="0.3">
      <c r="A17" s="161"/>
      <c r="B17" s="162"/>
      <c r="C17" s="163"/>
      <c r="D17" s="164"/>
      <c r="E17" s="163"/>
      <c r="F17" s="163"/>
      <c r="G17" s="163"/>
      <c r="H17" s="163"/>
      <c r="I17" s="163"/>
      <c r="J17" s="163"/>
      <c r="K17" s="163"/>
      <c r="L17" s="163"/>
      <c r="M17" s="163"/>
      <c r="N17" s="165"/>
      <c r="O17" s="69"/>
      <c r="P17" s="68"/>
      <c r="Q17" s="68"/>
      <c r="R17" s="68"/>
      <c r="S17" s="68"/>
      <c r="T17" s="68"/>
    </row>
    <row r="18" spans="1:20" ht="15.75" thickBot="1" x14ac:dyDescent="0.3">
      <c r="A18" s="161"/>
      <c r="B18" s="162"/>
      <c r="C18" s="163"/>
      <c r="D18" s="164"/>
      <c r="E18" s="163"/>
      <c r="F18" s="163"/>
      <c r="G18" s="163"/>
      <c r="H18" s="163"/>
      <c r="I18" s="163"/>
      <c r="J18" s="163"/>
      <c r="K18" s="163"/>
      <c r="L18" s="163"/>
      <c r="M18" s="163"/>
      <c r="N18" s="165"/>
      <c r="O18" s="69"/>
      <c r="P18" s="68"/>
      <c r="Q18" s="68"/>
      <c r="R18" s="68"/>
      <c r="S18" s="68"/>
      <c r="T18" s="68"/>
    </row>
    <row r="19" spans="1:20" ht="15.75" thickBot="1" x14ac:dyDescent="0.3">
      <c r="A19" s="161"/>
      <c r="B19" s="162"/>
      <c r="C19" s="163"/>
      <c r="D19" s="164"/>
      <c r="E19" s="163"/>
      <c r="F19" s="163"/>
      <c r="G19" s="163"/>
      <c r="H19" s="163"/>
      <c r="I19" s="163"/>
      <c r="J19" s="163"/>
      <c r="K19" s="163"/>
      <c r="L19" s="163"/>
      <c r="M19" s="163"/>
      <c r="N19" s="165"/>
      <c r="O19" s="69"/>
      <c r="P19" s="68"/>
      <c r="Q19" s="68"/>
      <c r="R19" s="68"/>
      <c r="S19" s="68"/>
      <c r="T19" s="68"/>
    </row>
    <row r="20" spans="1:20" ht="15.75" thickBot="1" x14ac:dyDescent="0.3">
      <c r="A20" s="161"/>
      <c r="B20" s="162"/>
      <c r="C20" s="163"/>
      <c r="D20" s="164"/>
      <c r="E20" s="163"/>
      <c r="F20" s="163"/>
      <c r="G20" s="163"/>
      <c r="H20" s="163"/>
      <c r="I20" s="163"/>
      <c r="J20" s="163"/>
      <c r="K20" s="163"/>
      <c r="L20" s="163"/>
      <c r="M20" s="163"/>
      <c r="N20" s="165"/>
      <c r="O20" s="69"/>
      <c r="P20" s="68"/>
      <c r="Q20" s="68"/>
      <c r="R20" s="68"/>
      <c r="S20" s="68"/>
      <c r="T20" s="68"/>
    </row>
    <row r="21" spans="1:20" ht="15.75" thickBot="1" x14ac:dyDescent="0.3">
      <c r="A21" s="161"/>
      <c r="B21" s="162"/>
      <c r="C21" s="163"/>
      <c r="D21" s="164"/>
      <c r="E21" s="163"/>
      <c r="F21" s="163"/>
      <c r="G21" s="163"/>
      <c r="H21" s="163"/>
      <c r="I21" s="163"/>
      <c r="J21" s="163"/>
      <c r="K21" s="163"/>
      <c r="L21" s="163"/>
      <c r="M21" s="163"/>
      <c r="N21" s="165"/>
      <c r="O21" s="69"/>
      <c r="P21" s="68"/>
      <c r="Q21" s="68"/>
      <c r="R21" s="68"/>
      <c r="S21" s="68"/>
      <c r="T21" s="68"/>
    </row>
    <row r="22" spans="1:20" ht="15.75" thickBot="1" x14ac:dyDescent="0.3">
      <c r="A22" s="161"/>
      <c r="B22" s="162"/>
      <c r="C22" s="163"/>
      <c r="D22" s="164"/>
      <c r="E22" s="163"/>
      <c r="F22" s="163"/>
      <c r="G22" s="163"/>
      <c r="H22" s="163"/>
      <c r="I22" s="163"/>
      <c r="J22" s="163"/>
      <c r="K22" s="163"/>
      <c r="L22" s="163"/>
      <c r="M22" s="163"/>
      <c r="N22" s="165"/>
      <c r="O22" s="69"/>
      <c r="P22" s="68"/>
      <c r="Q22" s="68"/>
      <c r="R22" s="68"/>
      <c r="S22" s="68"/>
      <c r="T22" s="68"/>
    </row>
    <row r="23" spans="1:20" ht="15.75" thickBot="1" x14ac:dyDescent="0.3">
      <c r="A23" s="161"/>
      <c r="B23" s="162"/>
      <c r="C23" s="163"/>
      <c r="D23" s="164"/>
      <c r="E23" s="163"/>
      <c r="F23" s="163"/>
      <c r="G23" s="163"/>
      <c r="H23" s="163"/>
      <c r="I23" s="163"/>
      <c r="J23" s="163"/>
      <c r="K23" s="163"/>
      <c r="L23" s="163"/>
      <c r="M23" s="163"/>
      <c r="N23" s="165"/>
      <c r="O23" s="69"/>
      <c r="P23" s="68"/>
      <c r="Q23" s="68"/>
      <c r="R23" s="68"/>
      <c r="S23" s="68"/>
      <c r="T23" s="68"/>
    </row>
    <row r="24" spans="1:20" ht="15.75" thickBot="1" x14ac:dyDescent="0.3">
      <c r="A24" s="161"/>
      <c r="B24" s="162"/>
      <c r="C24" s="163"/>
      <c r="D24" s="164"/>
      <c r="E24" s="163"/>
      <c r="F24" s="163"/>
      <c r="G24" s="163"/>
      <c r="H24" s="163"/>
      <c r="I24" s="163"/>
      <c r="J24" s="163"/>
      <c r="K24" s="163"/>
      <c r="L24" s="163"/>
      <c r="M24" s="163"/>
      <c r="N24" s="165"/>
      <c r="O24" s="69"/>
      <c r="P24" s="68"/>
      <c r="Q24" s="68"/>
      <c r="R24" s="68"/>
      <c r="S24" s="68"/>
      <c r="T24" s="68"/>
    </row>
    <row r="25" spans="1:20" ht="15.75" thickBot="1" x14ac:dyDescent="0.3">
      <c r="A25" s="161"/>
      <c r="B25" s="162"/>
      <c r="C25" s="163"/>
      <c r="D25" s="164"/>
      <c r="E25" s="163"/>
      <c r="F25" s="163"/>
      <c r="G25" s="163"/>
      <c r="H25" s="163"/>
      <c r="I25" s="163"/>
      <c r="J25" s="163"/>
      <c r="K25" s="163"/>
      <c r="L25" s="163"/>
      <c r="M25" s="163"/>
      <c r="N25" s="165"/>
      <c r="O25" s="69"/>
      <c r="P25" s="68"/>
      <c r="Q25" s="68"/>
      <c r="R25" s="68"/>
      <c r="S25" s="68"/>
      <c r="T25" s="68"/>
    </row>
    <row r="26" spans="1:20" ht="15.75" thickBot="1" x14ac:dyDescent="0.3">
      <c r="A26" s="161"/>
      <c r="B26" s="162"/>
      <c r="C26" s="163"/>
      <c r="D26" s="164"/>
      <c r="E26" s="163"/>
      <c r="F26" s="163"/>
      <c r="G26" s="163"/>
      <c r="H26" s="163"/>
      <c r="I26" s="163"/>
      <c r="J26" s="163"/>
      <c r="K26" s="163"/>
      <c r="L26" s="163"/>
      <c r="M26" s="163"/>
      <c r="N26" s="165"/>
      <c r="O26" s="69"/>
      <c r="P26" s="68"/>
      <c r="Q26" s="68"/>
      <c r="R26" s="68"/>
      <c r="S26" s="68"/>
      <c r="T26" s="68"/>
    </row>
    <row r="27" spans="1:20" ht="15.75" thickBot="1" x14ac:dyDescent="0.3">
      <c r="A27" s="161"/>
      <c r="B27" s="162"/>
      <c r="C27" s="163"/>
      <c r="D27" s="164"/>
      <c r="E27" s="163"/>
      <c r="F27" s="163"/>
      <c r="G27" s="163"/>
      <c r="H27" s="163"/>
      <c r="I27" s="163"/>
      <c r="J27" s="163"/>
      <c r="K27" s="163"/>
      <c r="L27" s="163"/>
      <c r="M27" s="163"/>
      <c r="N27" s="165"/>
      <c r="O27" s="69"/>
      <c r="P27" s="68"/>
      <c r="Q27" s="68"/>
      <c r="R27" s="68"/>
      <c r="S27" s="68"/>
      <c r="T27" s="68"/>
    </row>
    <row r="28" spans="1:20" ht="15.75" thickBot="1" x14ac:dyDescent="0.3">
      <c r="A28" s="161"/>
      <c r="B28" s="162"/>
      <c r="C28" s="163"/>
      <c r="D28" s="164"/>
      <c r="E28" s="163"/>
      <c r="F28" s="163"/>
      <c r="G28" s="163"/>
      <c r="H28" s="163"/>
      <c r="I28" s="163"/>
      <c r="J28" s="163"/>
      <c r="K28" s="163"/>
      <c r="L28" s="163"/>
      <c r="M28" s="163"/>
      <c r="N28" s="165"/>
      <c r="O28" s="69"/>
      <c r="P28" s="68"/>
      <c r="Q28" s="68"/>
      <c r="R28" s="68"/>
      <c r="S28" s="68"/>
      <c r="T28" s="68"/>
    </row>
    <row r="29" spans="1:20" ht="15.75" thickBot="1" x14ac:dyDescent="0.3">
      <c r="A29" s="161"/>
      <c r="B29" s="162"/>
      <c r="C29" s="163"/>
      <c r="D29" s="164"/>
      <c r="E29" s="163"/>
      <c r="F29" s="163"/>
      <c r="G29" s="163"/>
      <c r="H29" s="163"/>
      <c r="I29" s="163"/>
      <c r="J29" s="163"/>
      <c r="K29" s="163"/>
      <c r="L29" s="163"/>
      <c r="M29" s="163"/>
      <c r="N29" s="165"/>
      <c r="O29" s="69"/>
      <c r="P29" s="68"/>
      <c r="Q29" s="68"/>
      <c r="R29" s="68"/>
      <c r="S29" s="68"/>
      <c r="T29" s="68"/>
    </row>
    <row r="30" spans="1:20" ht="15.75" thickBot="1" x14ac:dyDescent="0.3">
      <c r="A30" s="161"/>
      <c r="B30" s="162"/>
      <c r="C30" s="163"/>
      <c r="D30" s="164"/>
      <c r="E30" s="163"/>
      <c r="F30" s="163"/>
      <c r="G30" s="163"/>
      <c r="H30" s="163"/>
      <c r="I30" s="163"/>
      <c r="J30" s="163"/>
      <c r="K30" s="163"/>
      <c r="L30" s="163"/>
      <c r="M30" s="163"/>
      <c r="N30" s="165"/>
      <c r="O30" s="69"/>
      <c r="P30" s="68"/>
      <c r="Q30" s="68"/>
      <c r="R30" s="68"/>
      <c r="S30" s="68"/>
      <c r="T30" s="68"/>
    </row>
    <row r="31" spans="1:20" ht="15.75" thickBot="1" x14ac:dyDescent="0.3">
      <c r="A31" s="161"/>
      <c r="B31" s="162"/>
      <c r="C31" s="163"/>
      <c r="D31" s="164"/>
      <c r="E31" s="163"/>
      <c r="F31" s="163"/>
      <c r="G31" s="163"/>
      <c r="H31" s="163"/>
      <c r="I31" s="163"/>
      <c r="J31" s="163"/>
      <c r="K31" s="163"/>
      <c r="L31" s="163"/>
      <c r="M31" s="163"/>
      <c r="N31" s="165"/>
      <c r="O31" s="69"/>
      <c r="P31" s="68"/>
      <c r="Q31" s="68"/>
      <c r="R31" s="68"/>
      <c r="S31" s="68"/>
      <c r="T31" s="68"/>
    </row>
    <row r="32" spans="1:20" ht="15.75" thickBot="1" x14ac:dyDescent="0.3">
      <c r="A32" s="161"/>
      <c r="B32" s="162"/>
      <c r="C32" s="163"/>
      <c r="D32" s="164"/>
      <c r="E32" s="163"/>
      <c r="F32" s="163"/>
      <c r="G32" s="163"/>
      <c r="H32" s="163"/>
      <c r="I32" s="163"/>
      <c r="J32" s="163"/>
      <c r="K32" s="163"/>
      <c r="L32" s="163"/>
      <c r="M32" s="163"/>
      <c r="N32" s="165"/>
      <c r="O32" s="69"/>
      <c r="P32" s="68"/>
      <c r="Q32" s="68"/>
      <c r="R32" s="68"/>
      <c r="S32" s="68"/>
      <c r="T32" s="68"/>
    </row>
    <row r="33" spans="1:20" ht="15.75" thickBot="1" x14ac:dyDescent="0.3">
      <c r="A33" s="161"/>
      <c r="B33" s="162"/>
      <c r="C33" s="163"/>
      <c r="D33" s="164"/>
      <c r="E33" s="163"/>
      <c r="F33" s="163"/>
      <c r="G33" s="163"/>
      <c r="H33" s="163"/>
      <c r="I33" s="163"/>
      <c r="J33" s="163"/>
      <c r="K33" s="163"/>
      <c r="L33" s="163"/>
      <c r="M33" s="163"/>
      <c r="N33" s="165"/>
      <c r="O33" s="69"/>
      <c r="P33" s="68"/>
      <c r="Q33" s="68"/>
      <c r="R33" s="68"/>
      <c r="S33" s="68"/>
      <c r="T33" s="68"/>
    </row>
    <row r="34" spans="1:20" ht="15.75" thickBot="1" x14ac:dyDescent="0.3">
      <c r="A34" s="161"/>
      <c r="B34" s="162"/>
      <c r="C34" s="163"/>
      <c r="D34" s="164"/>
      <c r="E34" s="163"/>
      <c r="F34" s="163"/>
      <c r="G34" s="163"/>
      <c r="H34" s="163"/>
      <c r="I34" s="163"/>
      <c r="J34" s="163"/>
      <c r="K34" s="163"/>
      <c r="L34" s="163"/>
      <c r="M34" s="163"/>
      <c r="N34" s="165"/>
      <c r="O34" s="69"/>
      <c r="P34" s="68"/>
      <c r="Q34" s="68"/>
      <c r="R34" s="68"/>
      <c r="S34" s="68"/>
      <c r="T34" s="68"/>
    </row>
    <row r="35" spans="1:20" ht="15.75" thickBot="1" x14ac:dyDescent="0.3">
      <c r="A35" s="161"/>
      <c r="B35" s="162"/>
      <c r="C35" s="163"/>
      <c r="D35" s="164"/>
      <c r="E35" s="163"/>
      <c r="F35" s="163"/>
      <c r="G35" s="163"/>
      <c r="H35" s="163"/>
      <c r="I35" s="163"/>
      <c r="J35" s="163"/>
      <c r="K35" s="163"/>
      <c r="L35" s="163"/>
      <c r="M35" s="163"/>
      <c r="N35" s="165"/>
      <c r="O35" s="69"/>
      <c r="P35" s="68"/>
      <c r="Q35" s="68"/>
      <c r="R35" s="68"/>
      <c r="S35" s="68"/>
      <c r="T35" s="68"/>
    </row>
    <row r="36" spans="1:20" ht="15.75" thickBot="1" x14ac:dyDescent="0.3">
      <c r="A36" s="161"/>
      <c r="B36" s="162"/>
      <c r="C36" s="163"/>
      <c r="D36" s="164"/>
      <c r="E36" s="163"/>
      <c r="F36" s="163"/>
      <c r="G36" s="163"/>
      <c r="H36" s="163"/>
      <c r="I36" s="163"/>
      <c r="J36" s="163"/>
      <c r="K36" s="163"/>
      <c r="L36" s="163"/>
      <c r="M36" s="163"/>
      <c r="N36" s="165"/>
      <c r="O36" s="69"/>
      <c r="P36" s="68"/>
      <c r="Q36" s="68"/>
      <c r="R36" s="68"/>
      <c r="S36" s="68"/>
      <c r="T36" s="68"/>
    </row>
    <row r="37" spans="1:20" ht="15.75" thickBot="1" x14ac:dyDescent="0.3">
      <c r="A37" s="161"/>
      <c r="B37" s="162"/>
      <c r="C37" s="163"/>
      <c r="D37" s="164"/>
      <c r="E37" s="163"/>
      <c r="F37" s="163"/>
      <c r="G37" s="163"/>
      <c r="H37" s="163"/>
      <c r="I37" s="163"/>
      <c r="J37" s="163"/>
      <c r="K37" s="163"/>
      <c r="L37" s="163"/>
      <c r="M37" s="163"/>
      <c r="N37" s="165"/>
      <c r="O37" s="69"/>
      <c r="P37" s="68"/>
      <c r="Q37" s="68"/>
      <c r="R37" s="68"/>
      <c r="S37" s="68"/>
      <c r="T37" s="68"/>
    </row>
    <row r="38" spans="1:20" ht="15.75" thickBot="1" x14ac:dyDescent="0.3">
      <c r="A38" s="161"/>
      <c r="B38" s="162"/>
      <c r="C38" s="163"/>
      <c r="D38" s="164"/>
      <c r="E38" s="163"/>
      <c r="F38" s="163"/>
      <c r="G38" s="163"/>
      <c r="H38" s="163"/>
      <c r="I38" s="163"/>
      <c r="J38" s="163"/>
      <c r="K38" s="163"/>
      <c r="L38" s="163"/>
      <c r="M38" s="163"/>
      <c r="N38" s="165"/>
      <c r="O38" s="69"/>
      <c r="P38" s="68"/>
      <c r="Q38" s="68"/>
      <c r="R38" s="68"/>
      <c r="S38" s="68"/>
      <c r="T38" s="68"/>
    </row>
    <row r="39" spans="1:20" ht="15.75" thickBot="1" x14ac:dyDescent="0.3">
      <c r="A39" s="161"/>
      <c r="B39" s="162"/>
      <c r="C39" s="163"/>
      <c r="D39" s="164"/>
      <c r="E39" s="163"/>
      <c r="F39" s="163"/>
      <c r="G39" s="163"/>
      <c r="H39" s="163"/>
      <c r="I39" s="163"/>
      <c r="J39" s="163"/>
      <c r="K39" s="163"/>
      <c r="L39" s="163"/>
      <c r="M39" s="163"/>
      <c r="N39" s="165"/>
      <c r="O39" s="69"/>
      <c r="P39" s="68"/>
      <c r="Q39" s="68"/>
      <c r="R39" s="68"/>
      <c r="S39" s="68"/>
      <c r="T39" s="68"/>
    </row>
    <row r="40" spans="1:20" ht="15.75" thickBot="1" x14ac:dyDescent="0.3">
      <c r="A40" s="161"/>
      <c r="B40" s="162"/>
      <c r="C40" s="163"/>
      <c r="D40" s="164"/>
      <c r="E40" s="163"/>
      <c r="F40" s="163"/>
      <c r="G40" s="163"/>
      <c r="H40" s="163"/>
      <c r="I40" s="163"/>
      <c r="J40" s="163"/>
      <c r="K40" s="163"/>
      <c r="L40" s="163"/>
      <c r="M40" s="163"/>
      <c r="N40" s="165"/>
      <c r="O40" s="69"/>
      <c r="P40" s="68"/>
      <c r="Q40" s="68"/>
      <c r="R40" s="68"/>
      <c r="S40" s="68"/>
      <c r="T40" s="68"/>
    </row>
    <row r="41" spans="1:20" ht="15.75" thickBot="1" x14ac:dyDescent="0.3">
      <c r="A41" s="161"/>
      <c r="B41" s="162"/>
      <c r="C41" s="163"/>
      <c r="D41" s="164"/>
      <c r="E41" s="163"/>
      <c r="F41" s="163"/>
      <c r="G41" s="163"/>
      <c r="H41" s="163"/>
      <c r="I41" s="163"/>
      <c r="J41" s="163"/>
      <c r="K41" s="163"/>
      <c r="L41" s="163"/>
      <c r="M41" s="163"/>
      <c r="N41" s="165"/>
      <c r="O41" s="69"/>
      <c r="P41" s="68"/>
      <c r="Q41" s="68"/>
      <c r="R41" s="68"/>
      <c r="S41" s="68"/>
      <c r="T41" s="68"/>
    </row>
    <row r="42" spans="1:20" ht="15.75" thickBot="1" x14ac:dyDescent="0.3">
      <c r="A42" s="161"/>
      <c r="B42" s="162"/>
      <c r="C42" s="163"/>
      <c r="D42" s="164"/>
      <c r="E42" s="163"/>
      <c r="F42" s="163"/>
      <c r="G42" s="163"/>
      <c r="H42" s="163"/>
      <c r="I42" s="163"/>
      <c r="J42" s="163"/>
      <c r="K42" s="163"/>
      <c r="L42" s="163"/>
      <c r="M42" s="163"/>
      <c r="N42" s="165"/>
      <c r="O42" s="69"/>
      <c r="P42" s="68"/>
      <c r="Q42" s="68"/>
      <c r="R42" s="68"/>
      <c r="S42" s="68"/>
      <c r="T42" s="68"/>
    </row>
    <row r="43" spans="1:20" ht="15.75" thickBot="1" x14ac:dyDescent="0.3">
      <c r="A43" s="161"/>
      <c r="B43" s="162"/>
      <c r="C43" s="163"/>
      <c r="D43" s="164"/>
      <c r="E43" s="163"/>
      <c r="F43" s="163"/>
      <c r="G43" s="163"/>
      <c r="H43" s="163"/>
      <c r="I43" s="163"/>
      <c r="J43" s="163"/>
      <c r="K43" s="163"/>
      <c r="L43" s="163"/>
      <c r="M43" s="163"/>
      <c r="N43" s="165"/>
      <c r="O43" s="69"/>
      <c r="P43" s="68"/>
      <c r="Q43" s="68"/>
      <c r="R43" s="68"/>
      <c r="S43" s="68"/>
      <c r="T43" s="68"/>
    </row>
    <row r="44" spans="1:20" ht="15.75" thickBot="1" x14ac:dyDescent="0.3">
      <c r="A44" s="161"/>
      <c r="B44" s="162"/>
      <c r="C44" s="163"/>
      <c r="D44" s="164"/>
      <c r="E44" s="163"/>
      <c r="F44" s="163"/>
      <c r="G44" s="163"/>
      <c r="H44" s="163"/>
      <c r="I44" s="163"/>
      <c r="J44" s="163"/>
      <c r="K44" s="163"/>
      <c r="L44" s="163"/>
      <c r="M44" s="163"/>
      <c r="N44" s="165"/>
      <c r="O44" s="69"/>
      <c r="P44" s="68"/>
      <c r="Q44" s="68"/>
      <c r="R44" s="68"/>
      <c r="S44" s="68"/>
      <c r="T44" s="68"/>
    </row>
    <row r="45" spans="1:20" ht="15.75" thickBot="1" x14ac:dyDescent="0.3">
      <c r="A45" s="161"/>
      <c r="B45" s="162"/>
      <c r="C45" s="163"/>
      <c r="D45" s="164"/>
      <c r="E45" s="163"/>
      <c r="F45" s="163"/>
      <c r="G45" s="163"/>
      <c r="H45" s="163"/>
      <c r="I45" s="163"/>
      <c r="J45" s="163"/>
      <c r="K45" s="163"/>
      <c r="L45" s="163"/>
      <c r="M45" s="163"/>
      <c r="N45" s="165"/>
      <c r="O45" s="69"/>
      <c r="P45" s="68"/>
      <c r="Q45" s="68"/>
      <c r="R45" s="68"/>
      <c r="S45" s="68"/>
      <c r="T45" s="68"/>
    </row>
    <row r="46" spans="1:20" ht="15.75" thickBot="1" x14ac:dyDescent="0.3">
      <c r="A46" s="161"/>
      <c r="B46" s="162"/>
      <c r="C46" s="163"/>
      <c r="D46" s="164"/>
      <c r="E46" s="163"/>
      <c r="F46" s="163"/>
      <c r="G46" s="163"/>
      <c r="H46" s="163"/>
      <c r="I46" s="163"/>
      <c r="J46" s="163"/>
      <c r="K46" s="163"/>
      <c r="L46" s="163"/>
      <c r="M46" s="163"/>
      <c r="N46" s="165"/>
      <c r="O46" s="69"/>
      <c r="P46" s="68"/>
      <c r="Q46" s="68"/>
      <c r="R46" s="68"/>
      <c r="S46" s="68"/>
      <c r="T46" s="68"/>
    </row>
    <row r="47" spans="1:20" ht="15.75" thickBot="1" x14ac:dyDescent="0.3">
      <c r="A47" s="161"/>
      <c r="B47" s="162"/>
      <c r="C47" s="163"/>
      <c r="D47" s="164"/>
      <c r="E47" s="163"/>
      <c r="F47" s="163"/>
      <c r="G47" s="163"/>
      <c r="H47" s="163"/>
      <c r="I47" s="163"/>
      <c r="J47" s="163"/>
      <c r="K47" s="163"/>
      <c r="L47" s="163"/>
      <c r="M47" s="163"/>
      <c r="N47" s="165"/>
      <c r="O47" s="69"/>
      <c r="P47" s="68"/>
      <c r="Q47" s="68"/>
      <c r="R47" s="68"/>
      <c r="S47" s="68"/>
      <c r="T47" s="68"/>
    </row>
    <row r="48" spans="1:20" ht="15.75" thickBot="1" x14ac:dyDescent="0.3">
      <c r="A48" s="161"/>
      <c r="B48" s="162"/>
      <c r="C48" s="163"/>
      <c r="D48" s="164"/>
      <c r="E48" s="163"/>
      <c r="F48" s="163"/>
      <c r="G48" s="163"/>
      <c r="H48" s="163"/>
      <c r="I48" s="163"/>
      <c r="J48" s="163"/>
      <c r="K48" s="163"/>
      <c r="L48" s="163"/>
      <c r="M48" s="163"/>
      <c r="N48" s="165"/>
      <c r="O48" s="69"/>
      <c r="P48" s="68"/>
      <c r="Q48" s="68"/>
      <c r="R48" s="68"/>
      <c r="S48" s="68"/>
      <c r="T48" s="68"/>
    </row>
    <row r="49" spans="1:20" ht="15.75" thickBot="1" x14ac:dyDescent="0.3">
      <c r="A49" s="161"/>
      <c r="B49" s="162"/>
      <c r="C49" s="163"/>
      <c r="D49" s="164"/>
      <c r="E49" s="163"/>
      <c r="F49" s="163"/>
      <c r="G49" s="163"/>
      <c r="H49" s="163"/>
      <c r="I49" s="163"/>
      <c r="J49" s="163"/>
      <c r="K49" s="163"/>
      <c r="L49" s="163"/>
      <c r="M49" s="163"/>
      <c r="N49" s="165"/>
      <c r="O49" s="69"/>
      <c r="P49" s="68"/>
      <c r="Q49" s="68"/>
      <c r="R49" s="68"/>
      <c r="S49" s="68"/>
      <c r="T49" s="68"/>
    </row>
    <row r="50" spans="1:20" ht="15.75" thickBot="1" x14ac:dyDescent="0.3">
      <c r="A50" s="161"/>
      <c r="B50" s="162"/>
      <c r="C50" s="163"/>
      <c r="D50" s="164"/>
      <c r="E50" s="163"/>
      <c r="F50" s="163"/>
      <c r="G50" s="163"/>
      <c r="H50" s="163"/>
      <c r="I50" s="163"/>
      <c r="J50" s="163"/>
      <c r="K50" s="163"/>
      <c r="L50" s="163"/>
      <c r="M50" s="163"/>
      <c r="N50" s="165"/>
      <c r="O50" s="69"/>
      <c r="P50" s="68"/>
      <c r="Q50" s="68"/>
      <c r="R50" s="68"/>
      <c r="S50" s="68"/>
      <c r="T50" s="68"/>
    </row>
    <row r="51" spans="1:20" ht="15.75" thickBot="1" x14ac:dyDescent="0.3">
      <c r="A51" s="161"/>
      <c r="B51" s="162"/>
      <c r="C51" s="163"/>
      <c r="D51" s="164"/>
      <c r="E51" s="163"/>
      <c r="F51" s="163"/>
      <c r="G51" s="163"/>
      <c r="H51" s="163"/>
      <c r="I51" s="163"/>
      <c r="J51" s="163"/>
      <c r="K51" s="163"/>
      <c r="L51" s="163"/>
      <c r="M51" s="163"/>
      <c r="N51" s="165"/>
      <c r="O51" s="69"/>
      <c r="P51" s="68"/>
      <c r="Q51" s="68"/>
      <c r="R51" s="68"/>
      <c r="S51" s="68"/>
      <c r="T51" s="68"/>
    </row>
    <row r="52" spans="1:20" ht="15.75" thickBot="1" x14ac:dyDescent="0.3">
      <c r="A52" s="161"/>
      <c r="B52" s="162"/>
      <c r="C52" s="163"/>
      <c r="D52" s="164"/>
      <c r="E52" s="163"/>
      <c r="F52" s="163"/>
      <c r="G52" s="163"/>
      <c r="H52" s="163"/>
      <c r="I52" s="163"/>
      <c r="J52" s="163"/>
      <c r="K52" s="163"/>
      <c r="L52" s="163"/>
      <c r="M52" s="163"/>
      <c r="N52" s="165"/>
      <c r="O52" s="69"/>
      <c r="P52" s="68"/>
      <c r="Q52" s="68"/>
      <c r="R52" s="68"/>
      <c r="S52" s="68"/>
      <c r="T52" s="68"/>
    </row>
    <row r="53" spans="1:20" ht="15.75" thickBot="1" x14ac:dyDescent="0.3">
      <c r="A53" s="161"/>
      <c r="B53" s="162"/>
      <c r="C53" s="163"/>
      <c r="D53" s="164"/>
      <c r="E53" s="163"/>
      <c r="F53" s="163"/>
      <c r="G53" s="163"/>
      <c r="H53" s="163"/>
      <c r="I53" s="163"/>
      <c r="J53" s="163"/>
      <c r="K53" s="163"/>
      <c r="L53" s="163"/>
      <c r="M53" s="163"/>
      <c r="N53" s="165"/>
      <c r="O53" s="69"/>
      <c r="P53" s="68"/>
      <c r="Q53" s="68"/>
      <c r="R53" s="68"/>
      <c r="S53" s="68"/>
      <c r="T53" s="68"/>
    </row>
    <row r="54" spans="1:20" ht="15.75" thickBot="1" x14ac:dyDescent="0.3">
      <c r="A54" s="161"/>
      <c r="B54" s="162"/>
      <c r="C54" s="163"/>
      <c r="D54" s="164"/>
      <c r="E54" s="163"/>
      <c r="F54" s="163"/>
      <c r="G54" s="163"/>
      <c r="H54" s="163"/>
      <c r="I54" s="163"/>
      <c r="J54" s="163"/>
      <c r="K54" s="163"/>
      <c r="L54" s="163"/>
      <c r="M54" s="163"/>
      <c r="N54" s="165"/>
      <c r="O54" s="69"/>
      <c r="P54" s="68"/>
      <c r="Q54" s="68"/>
      <c r="R54" s="68"/>
      <c r="S54" s="68"/>
      <c r="T54" s="68"/>
    </row>
    <row r="55" spans="1:20" ht="15.75" thickBot="1" x14ac:dyDescent="0.3">
      <c r="A55" s="161"/>
      <c r="B55" s="162"/>
      <c r="C55" s="163"/>
      <c r="D55" s="164"/>
      <c r="E55" s="163"/>
      <c r="F55" s="163"/>
      <c r="G55" s="163"/>
      <c r="H55" s="163"/>
      <c r="I55" s="163"/>
      <c r="J55" s="163"/>
      <c r="K55" s="163"/>
      <c r="L55" s="163"/>
      <c r="M55" s="163"/>
      <c r="N55" s="165"/>
      <c r="O55" s="69"/>
      <c r="P55" s="68"/>
      <c r="Q55" s="68"/>
      <c r="R55" s="68"/>
      <c r="S55" s="68"/>
      <c r="T55" s="68"/>
    </row>
    <row r="56" spans="1:20" ht="15.75" thickBot="1" x14ac:dyDescent="0.3">
      <c r="A56" s="161"/>
      <c r="B56" s="162"/>
      <c r="C56" s="163"/>
      <c r="D56" s="164"/>
      <c r="E56" s="163"/>
      <c r="F56" s="163"/>
      <c r="G56" s="163"/>
      <c r="H56" s="163"/>
      <c r="I56" s="163"/>
      <c r="J56" s="163"/>
      <c r="K56" s="163"/>
      <c r="L56" s="163"/>
      <c r="M56" s="163"/>
      <c r="N56" s="165"/>
      <c r="O56" s="69"/>
      <c r="P56" s="68"/>
      <c r="Q56" s="68"/>
      <c r="R56" s="68"/>
      <c r="S56" s="68"/>
      <c r="T56" s="68"/>
    </row>
    <row r="57" spans="1:20" ht="15.75" thickBot="1" x14ac:dyDescent="0.3">
      <c r="A57" s="161"/>
      <c r="B57" s="162"/>
      <c r="C57" s="163"/>
      <c r="D57" s="164"/>
      <c r="E57" s="163"/>
      <c r="F57" s="163"/>
      <c r="G57" s="163"/>
      <c r="H57" s="163"/>
      <c r="I57" s="163"/>
      <c r="J57" s="163"/>
      <c r="K57" s="163"/>
      <c r="L57" s="163"/>
      <c r="M57" s="163"/>
      <c r="N57" s="165"/>
      <c r="O57" s="69"/>
      <c r="P57" s="68"/>
      <c r="Q57" s="68"/>
      <c r="R57" s="68"/>
      <c r="S57" s="68"/>
      <c r="T57" s="68"/>
    </row>
    <row r="58" spans="1:20" ht="15.75" thickBot="1" x14ac:dyDescent="0.3">
      <c r="A58" s="161"/>
      <c r="B58" s="162"/>
      <c r="C58" s="163"/>
      <c r="D58" s="164"/>
      <c r="E58" s="163"/>
      <c r="F58" s="163"/>
      <c r="G58" s="163"/>
      <c r="H58" s="163"/>
      <c r="I58" s="163"/>
      <c r="J58" s="163"/>
      <c r="K58" s="163"/>
      <c r="L58" s="163"/>
      <c r="M58" s="163"/>
      <c r="N58" s="165"/>
      <c r="O58" s="69"/>
      <c r="P58" s="68"/>
      <c r="Q58" s="68"/>
      <c r="R58" s="68"/>
      <c r="S58" s="68"/>
      <c r="T58" s="68"/>
    </row>
    <row r="59" spans="1:20" ht="15.75" thickBot="1" x14ac:dyDescent="0.3">
      <c r="A59" s="161"/>
      <c r="B59" s="162"/>
      <c r="C59" s="163"/>
      <c r="D59" s="164"/>
      <c r="E59" s="163"/>
      <c r="F59" s="163"/>
      <c r="G59" s="163"/>
      <c r="H59" s="163"/>
      <c r="I59" s="163"/>
      <c r="J59" s="163"/>
      <c r="K59" s="163"/>
      <c r="L59" s="163"/>
      <c r="M59" s="163"/>
      <c r="N59" s="165"/>
      <c r="O59" s="69"/>
      <c r="P59" s="68"/>
      <c r="Q59" s="68"/>
      <c r="R59" s="68"/>
      <c r="S59" s="68"/>
      <c r="T59" s="68"/>
    </row>
    <row r="60" spans="1:20" ht="15.75" thickBot="1" x14ac:dyDescent="0.3">
      <c r="A60" s="161"/>
      <c r="B60" s="162"/>
      <c r="C60" s="163"/>
      <c r="D60" s="164"/>
      <c r="E60" s="163"/>
      <c r="F60" s="163"/>
      <c r="G60" s="163"/>
      <c r="H60" s="163"/>
      <c r="I60" s="163"/>
      <c r="J60" s="163"/>
      <c r="K60" s="163"/>
      <c r="L60" s="163"/>
      <c r="M60" s="163"/>
      <c r="N60" s="165"/>
      <c r="O60" s="69"/>
      <c r="P60" s="68"/>
      <c r="Q60" s="68"/>
      <c r="R60" s="68"/>
      <c r="S60" s="68"/>
      <c r="T60" s="68"/>
    </row>
    <row r="61" spans="1:20" ht="15.75" thickBot="1" x14ac:dyDescent="0.3">
      <c r="A61" s="161"/>
      <c r="B61" s="162"/>
      <c r="C61" s="163"/>
      <c r="D61" s="164"/>
      <c r="E61" s="163"/>
      <c r="F61" s="163"/>
      <c r="G61" s="163"/>
      <c r="H61" s="163"/>
      <c r="I61" s="163"/>
      <c r="J61" s="163"/>
      <c r="K61" s="163"/>
      <c r="L61" s="163"/>
      <c r="M61" s="163"/>
      <c r="N61" s="165"/>
      <c r="O61" s="69"/>
      <c r="P61" s="68"/>
      <c r="Q61" s="68"/>
      <c r="R61" s="68"/>
      <c r="S61" s="68"/>
      <c r="T61" s="68"/>
    </row>
    <row r="62" spans="1:20" ht="15.75" thickBot="1" x14ac:dyDescent="0.3">
      <c r="A62" s="161"/>
      <c r="B62" s="162"/>
      <c r="C62" s="163"/>
      <c r="D62" s="164"/>
      <c r="E62" s="163"/>
      <c r="F62" s="163"/>
      <c r="G62" s="163"/>
      <c r="H62" s="163"/>
      <c r="I62" s="163"/>
      <c r="J62" s="163"/>
      <c r="K62" s="163"/>
      <c r="L62" s="163"/>
      <c r="M62" s="163"/>
      <c r="N62" s="165"/>
      <c r="O62" s="69"/>
      <c r="P62" s="68"/>
      <c r="Q62" s="68"/>
      <c r="R62" s="68"/>
      <c r="S62" s="68"/>
      <c r="T62" s="68"/>
    </row>
    <row r="63" spans="1:20" ht="15.75" thickBot="1" x14ac:dyDescent="0.3">
      <c r="A63" s="161"/>
      <c r="B63" s="162"/>
      <c r="C63" s="163"/>
      <c r="D63" s="164"/>
      <c r="E63" s="163"/>
      <c r="F63" s="163"/>
      <c r="G63" s="163"/>
      <c r="H63" s="163"/>
      <c r="I63" s="163"/>
      <c r="J63" s="163"/>
      <c r="K63" s="163"/>
      <c r="L63" s="163"/>
      <c r="M63" s="163"/>
      <c r="N63" s="165"/>
      <c r="O63" s="69"/>
      <c r="P63" s="68"/>
      <c r="Q63" s="68"/>
      <c r="R63" s="68"/>
      <c r="S63" s="68"/>
      <c r="T63" s="68"/>
    </row>
    <row r="64" spans="1:20" ht="15.75" thickBot="1" x14ac:dyDescent="0.3">
      <c r="A64" s="161"/>
      <c r="B64" s="162"/>
      <c r="C64" s="163"/>
      <c r="D64" s="164"/>
      <c r="E64" s="163"/>
      <c r="F64" s="163"/>
      <c r="G64" s="163"/>
      <c r="H64" s="163"/>
      <c r="I64" s="163"/>
      <c r="J64" s="163"/>
      <c r="K64" s="163"/>
      <c r="L64" s="163"/>
      <c r="M64" s="163"/>
      <c r="N64" s="165"/>
      <c r="O64" s="69"/>
      <c r="P64" s="68"/>
      <c r="Q64" s="68"/>
      <c r="R64" s="68"/>
      <c r="S64" s="68"/>
      <c r="T64" s="68"/>
    </row>
    <row r="65" spans="1:20" ht="15.75" thickBot="1" x14ac:dyDescent="0.3">
      <c r="A65" s="161"/>
      <c r="B65" s="162"/>
      <c r="C65" s="163"/>
      <c r="D65" s="164"/>
      <c r="E65" s="163"/>
      <c r="F65" s="163"/>
      <c r="G65" s="163"/>
      <c r="H65" s="163"/>
      <c r="I65" s="163"/>
      <c r="J65" s="163"/>
      <c r="K65" s="163"/>
      <c r="L65" s="163"/>
      <c r="M65" s="163"/>
      <c r="N65" s="165"/>
      <c r="O65" s="69"/>
      <c r="P65" s="68"/>
      <c r="Q65" s="68"/>
      <c r="R65" s="68"/>
      <c r="S65" s="68"/>
      <c r="T65" s="68"/>
    </row>
    <row r="66" spans="1:20" ht="15.75" thickBot="1" x14ac:dyDescent="0.3">
      <c r="A66" s="161"/>
      <c r="B66" s="162"/>
      <c r="C66" s="163"/>
      <c r="D66" s="164"/>
      <c r="E66" s="163"/>
      <c r="F66" s="163"/>
      <c r="G66" s="163"/>
      <c r="H66" s="163"/>
      <c r="I66" s="163"/>
      <c r="J66" s="163"/>
      <c r="K66" s="163"/>
      <c r="L66" s="163"/>
      <c r="M66" s="163"/>
      <c r="N66" s="165"/>
      <c r="O66" s="69"/>
      <c r="P66" s="68"/>
      <c r="Q66" s="68"/>
      <c r="R66" s="68"/>
      <c r="S66" s="68"/>
      <c r="T66" s="68"/>
    </row>
    <row r="67" spans="1:20" ht="15.75" thickBot="1" x14ac:dyDescent="0.3">
      <c r="A67" s="161"/>
      <c r="B67" s="162"/>
      <c r="C67" s="163"/>
      <c r="D67" s="164"/>
      <c r="E67" s="163"/>
      <c r="F67" s="163"/>
      <c r="G67" s="163"/>
      <c r="H67" s="163"/>
      <c r="I67" s="163"/>
      <c r="J67" s="163"/>
      <c r="K67" s="163"/>
      <c r="L67" s="163"/>
      <c r="M67" s="163"/>
      <c r="N67" s="165"/>
      <c r="O67" s="69"/>
      <c r="P67" s="68"/>
      <c r="Q67" s="68"/>
      <c r="R67" s="68"/>
      <c r="S67" s="68"/>
      <c r="T67" s="68"/>
    </row>
    <row r="68" spans="1:20" ht="15.75" thickBot="1" x14ac:dyDescent="0.3">
      <c r="A68" s="161"/>
      <c r="B68" s="162"/>
      <c r="C68" s="163"/>
      <c r="D68" s="164"/>
      <c r="E68" s="163"/>
      <c r="F68" s="163"/>
      <c r="G68" s="163"/>
      <c r="H68" s="163"/>
      <c r="I68" s="163"/>
      <c r="J68" s="163"/>
      <c r="K68" s="163"/>
      <c r="L68" s="163"/>
      <c r="M68" s="163"/>
      <c r="N68" s="165"/>
      <c r="O68" s="69"/>
      <c r="P68" s="68"/>
      <c r="Q68" s="68"/>
      <c r="R68" s="68"/>
      <c r="S68" s="68"/>
      <c r="T68" s="68"/>
    </row>
    <row r="69" spans="1:20" ht="15.75" thickBot="1" x14ac:dyDescent="0.3">
      <c r="A69" s="161"/>
      <c r="B69" s="162"/>
      <c r="C69" s="163"/>
      <c r="D69" s="164"/>
      <c r="E69" s="163"/>
      <c r="F69" s="163"/>
      <c r="G69" s="163"/>
      <c r="H69" s="163"/>
      <c r="I69" s="163"/>
      <c r="J69" s="163"/>
      <c r="K69" s="163"/>
      <c r="L69" s="163"/>
      <c r="M69" s="163"/>
      <c r="N69" s="165"/>
      <c r="O69" s="69"/>
      <c r="P69" s="68"/>
      <c r="Q69" s="68"/>
      <c r="R69" s="68"/>
      <c r="S69" s="68"/>
      <c r="T69" s="68"/>
    </row>
    <row r="70" spans="1:20" ht="15.75" thickBot="1" x14ac:dyDescent="0.3">
      <c r="A70" s="161"/>
      <c r="B70" s="162"/>
      <c r="C70" s="163"/>
      <c r="D70" s="164"/>
      <c r="E70" s="163"/>
      <c r="F70" s="163"/>
      <c r="G70" s="163"/>
      <c r="H70" s="163"/>
      <c r="I70" s="163"/>
      <c r="J70" s="163"/>
      <c r="K70" s="163"/>
      <c r="L70" s="163"/>
      <c r="M70" s="163"/>
      <c r="N70" s="165"/>
      <c r="O70" s="69"/>
      <c r="P70" s="68"/>
      <c r="Q70" s="68"/>
      <c r="R70" s="68"/>
      <c r="S70" s="68"/>
      <c r="T70" s="68"/>
    </row>
    <row r="71" spans="1:20" ht="15.75" thickBot="1" x14ac:dyDescent="0.3">
      <c r="A71" s="161"/>
      <c r="B71" s="162"/>
      <c r="C71" s="163"/>
      <c r="D71" s="164"/>
      <c r="E71" s="163"/>
      <c r="F71" s="163"/>
      <c r="G71" s="163"/>
      <c r="H71" s="163"/>
      <c r="I71" s="163"/>
      <c r="J71" s="163"/>
      <c r="K71" s="163"/>
      <c r="L71" s="163"/>
      <c r="M71" s="163"/>
      <c r="N71" s="165"/>
      <c r="O71" s="69"/>
      <c r="P71" s="68"/>
      <c r="Q71" s="68"/>
      <c r="R71" s="68"/>
      <c r="S71" s="68"/>
      <c r="T71" s="68"/>
    </row>
    <row r="72" spans="1:20" ht="15.75" thickBot="1" x14ac:dyDescent="0.3">
      <c r="A72" s="161"/>
      <c r="B72" s="162"/>
      <c r="C72" s="163"/>
      <c r="D72" s="164"/>
      <c r="E72" s="163"/>
      <c r="F72" s="163"/>
      <c r="G72" s="163"/>
      <c r="H72" s="163"/>
      <c r="I72" s="163"/>
      <c r="J72" s="163"/>
      <c r="K72" s="163"/>
      <c r="L72" s="163"/>
      <c r="M72" s="163"/>
      <c r="N72" s="165"/>
      <c r="O72" s="69"/>
      <c r="P72" s="68"/>
      <c r="Q72" s="68"/>
      <c r="R72" s="68"/>
      <c r="S72" s="68"/>
      <c r="T72" s="68"/>
    </row>
    <row r="73" spans="1:20" ht="15.75" thickBot="1" x14ac:dyDescent="0.3">
      <c r="A73" s="161"/>
      <c r="B73" s="162"/>
      <c r="C73" s="163"/>
      <c r="D73" s="164"/>
      <c r="E73" s="163"/>
      <c r="F73" s="163"/>
      <c r="G73" s="163"/>
      <c r="H73" s="163"/>
      <c r="I73" s="163"/>
      <c r="J73" s="163"/>
      <c r="K73" s="163"/>
      <c r="L73" s="163"/>
      <c r="M73" s="163"/>
      <c r="N73" s="165"/>
      <c r="O73" s="69"/>
      <c r="P73" s="68"/>
      <c r="Q73" s="68"/>
      <c r="R73" s="68"/>
      <c r="S73" s="68"/>
      <c r="T73" s="68"/>
    </row>
    <row r="74" spans="1:20" ht="15.75" thickBot="1" x14ac:dyDescent="0.3">
      <c r="A74" s="161"/>
      <c r="B74" s="162"/>
      <c r="C74" s="163"/>
      <c r="D74" s="164"/>
      <c r="E74" s="163"/>
      <c r="F74" s="163"/>
      <c r="G74" s="163"/>
      <c r="H74" s="163"/>
      <c r="I74" s="163"/>
      <c r="J74" s="163"/>
      <c r="K74" s="163"/>
      <c r="L74" s="163"/>
      <c r="M74" s="163"/>
      <c r="N74" s="165"/>
      <c r="O74" s="69"/>
      <c r="P74" s="68"/>
      <c r="Q74" s="68"/>
      <c r="R74" s="68"/>
      <c r="S74" s="68"/>
      <c r="T74" s="68"/>
    </row>
    <row r="75" spans="1:20" ht="15.75" thickBot="1" x14ac:dyDescent="0.3">
      <c r="A75" s="161"/>
      <c r="B75" s="162"/>
      <c r="C75" s="163"/>
      <c r="D75" s="164"/>
      <c r="E75" s="163"/>
      <c r="F75" s="163"/>
      <c r="G75" s="163"/>
      <c r="H75" s="163"/>
      <c r="I75" s="163"/>
      <c r="J75" s="163"/>
      <c r="K75" s="163"/>
      <c r="L75" s="163"/>
      <c r="M75" s="163"/>
      <c r="N75" s="165"/>
      <c r="O75" s="69"/>
      <c r="P75" s="68"/>
      <c r="Q75" s="68"/>
      <c r="R75" s="68"/>
      <c r="S75" s="68"/>
      <c r="T75" s="68"/>
    </row>
    <row r="76" spans="1:20" ht="15.75" thickBot="1" x14ac:dyDescent="0.3">
      <c r="A76" s="161"/>
      <c r="B76" s="162"/>
      <c r="C76" s="163"/>
      <c r="D76" s="164"/>
      <c r="E76" s="163"/>
      <c r="F76" s="163"/>
      <c r="G76" s="163"/>
      <c r="H76" s="163"/>
      <c r="I76" s="163"/>
      <c r="J76" s="163"/>
      <c r="K76" s="163"/>
      <c r="L76" s="163"/>
      <c r="M76" s="163"/>
      <c r="N76" s="165"/>
      <c r="O76" s="69"/>
      <c r="P76" s="68"/>
      <c r="Q76" s="68"/>
      <c r="R76" s="68"/>
      <c r="S76" s="68"/>
      <c r="T76" s="68"/>
    </row>
    <row r="77" spans="1:20" ht="15.75" thickBot="1" x14ac:dyDescent="0.3">
      <c r="A77" s="161"/>
      <c r="B77" s="162"/>
      <c r="C77" s="163"/>
      <c r="D77" s="164"/>
      <c r="E77" s="163"/>
      <c r="F77" s="163"/>
      <c r="G77" s="163"/>
      <c r="H77" s="163"/>
      <c r="I77" s="163"/>
      <c r="J77" s="163"/>
      <c r="K77" s="163"/>
      <c r="L77" s="163"/>
      <c r="M77" s="163"/>
      <c r="N77" s="165"/>
      <c r="O77" s="69"/>
      <c r="P77" s="68"/>
      <c r="Q77" s="68"/>
      <c r="R77" s="68"/>
      <c r="S77" s="68"/>
      <c r="T77" s="68"/>
    </row>
    <row r="78" spans="1:20" ht="15.75" thickBot="1" x14ac:dyDescent="0.3">
      <c r="A78" s="161"/>
      <c r="B78" s="162"/>
      <c r="C78" s="163"/>
      <c r="D78" s="164"/>
      <c r="E78" s="163"/>
      <c r="F78" s="163"/>
      <c r="G78" s="163"/>
      <c r="H78" s="163"/>
      <c r="I78" s="163"/>
      <c r="J78" s="163"/>
      <c r="K78" s="163"/>
      <c r="L78" s="163"/>
      <c r="M78" s="163"/>
      <c r="N78" s="165"/>
      <c r="O78" s="69"/>
      <c r="P78" s="68"/>
      <c r="Q78" s="68"/>
      <c r="R78" s="68"/>
      <c r="S78" s="68"/>
      <c r="T78" s="68"/>
    </row>
    <row r="79" spans="1:20" ht="15.75" thickBot="1" x14ac:dyDescent="0.3">
      <c r="A79" s="161"/>
      <c r="B79" s="162"/>
      <c r="C79" s="163"/>
      <c r="D79" s="164"/>
      <c r="E79" s="163"/>
      <c r="F79" s="163"/>
      <c r="G79" s="163"/>
      <c r="H79" s="163"/>
      <c r="I79" s="163"/>
      <c r="J79" s="163"/>
      <c r="K79" s="163"/>
      <c r="L79" s="163"/>
      <c r="M79" s="163"/>
      <c r="N79" s="165"/>
      <c r="O79" s="69"/>
      <c r="P79" s="68"/>
      <c r="Q79" s="68"/>
      <c r="R79" s="68"/>
      <c r="S79" s="68"/>
      <c r="T79" s="68"/>
    </row>
    <row r="80" spans="1:20" ht="15.75" thickBot="1" x14ac:dyDescent="0.3">
      <c r="A80" s="161"/>
      <c r="B80" s="162"/>
      <c r="C80" s="163"/>
      <c r="D80" s="164"/>
      <c r="E80" s="163"/>
      <c r="F80" s="163"/>
      <c r="G80" s="163"/>
      <c r="H80" s="163"/>
      <c r="I80" s="163"/>
      <c r="J80" s="163"/>
      <c r="K80" s="163"/>
      <c r="L80" s="163"/>
      <c r="M80" s="163"/>
      <c r="N80" s="165"/>
      <c r="O80" s="69"/>
      <c r="P80" s="68"/>
      <c r="Q80" s="68"/>
      <c r="R80" s="68"/>
      <c r="S80" s="68"/>
      <c r="T80" s="68"/>
    </row>
    <row r="81" spans="1:20" ht="15.75" thickBot="1" x14ac:dyDescent="0.3">
      <c r="A81" s="161"/>
      <c r="B81" s="162"/>
      <c r="C81" s="163"/>
      <c r="D81" s="164"/>
      <c r="E81" s="163"/>
      <c r="F81" s="163"/>
      <c r="G81" s="163"/>
      <c r="H81" s="163"/>
      <c r="I81" s="163"/>
      <c r="J81" s="163"/>
      <c r="K81" s="163"/>
      <c r="L81" s="163"/>
      <c r="M81" s="163"/>
      <c r="N81" s="165"/>
      <c r="O81" s="69"/>
      <c r="P81" s="68"/>
      <c r="Q81" s="68"/>
      <c r="R81" s="68"/>
      <c r="S81" s="68"/>
      <c r="T81" s="68"/>
    </row>
    <row r="82" spans="1:20" ht="15.75" thickBot="1" x14ac:dyDescent="0.3">
      <c r="A82" s="161"/>
      <c r="B82" s="162"/>
      <c r="C82" s="163"/>
      <c r="D82" s="164"/>
      <c r="E82" s="163"/>
      <c r="F82" s="163"/>
      <c r="G82" s="163"/>
      <c r="H82" s="163"/>
      <c r="I82" s="163"/>
      <c r="J82" s="163"/>
      <c r="K82" s="163"/>
      <c r="L82" s="163"/>
      <c r="M82" s="163"/>
      <c r="N82" s="165"/>
      <c r="O82" s="69"/>
      <c r="P82" s="68"/>
      <c r="Q82" s="68"/>
      <c r="R82" s="68"/>
      <c r="S82" s="68"/>
      <c r="T82" s="68"/>
    </row>
    <row r="83" spans="1:20" ht="15.75" thickBot="1" x14ac:dyDescent="0.3">
      <c r="A83" s="161"/>
      <c r="B83" s="162"/>
      <c r="C83" s="163"/>
      <c r="D83" s="164"/>
      <c r="E83" s="163"/>
      <c r="F83" s="163"/>
      <c r="G83" s="163"/>
      <c r="H83" s="163"/>
      <c r="I83" s="163"/>
      <c r="J83" s="163"/>
      <c r="K83" s="163"/>
      <c r="L83" s="163"/>
      <c r="M83" s="163"/>
      <c r="N83" s="165"/>
      <c r="O83" s="69"/>
      <c r="P83" s="68"/>
      <c r="Q83" s="68"/>
      <c r="R83" s="68"/>
      <c r="S83" s="68"/>
      <c r="T83" s="68"/>
    </row>
    <row r="84" spans="1:20" ht="15.75" thickBot="1" x14ac:dyDescent="0.3">
      <c r="A84" s="161"/>
      <c r="B84" s="162"/>
      <c r="C84" s="163"/>
      <c r="D84" s="164"/>
      <c r="E84" s="163"/>
      <c r="F84" s="163"/>
      <c r="G84" s="163"/>
      <c r="H84" s="163"/>
      <c r="I84" s="163"/>
      <c r="J84" s="163"/>
      <c r="K84" s="163"/>
      <c r="L84" s="163"/>
      <c r="M84" s="163"/>
      <c r="N84" s="165"/>
      <c r="O84" s="69"/>
      <c r="P84" s="68"/>
      <c r="Q84" s="68"/>
      <c r="R84" s="68"/>
      <c r="S84" s="68"/>
      <c r="T84" s="68"/>
    </row>
    <row r="85" spans="1:20" ht="15.75" thickBot="1" x14ac:dyDescent="0.3">
      <c r="A85" s="161"/>
      <c r="B85" s="162"/>
      <c r="C85" s="163"/>
      <c r="D85" s="164"/>
      <c r="E85" s="163"/>
      <c r="F85" s="163"/>
      <c r="G85" s="163"/>
      <c r="H85" s="163"/>
      <c r="I85" s="163"/>
      <c r="J85" s="163"/>
      <c r="K85" s="163"/>
      <c r="L85" s="163"/>
      <c r="M85" s="163"/>
      <c r="N85" s="165"/>
      <c r="O85" s="69"/>
      <c r="P85" s="68"/>
      <c r="Q85" s="68"/>
      <c r="R85" s="68"/>
      <c r="S85" s="68"/>
      <c r="T85" s="68"/>
    </row>
    <row r="86" spans="1:20" ht="15.75" thickBot="1" x14ac:dyDescent="0.3">
      <c r="A86" s="161"/>
      <c r="B86" s="162"/>
      <c r="C86" s="163"/>
      <c r="D86" s="164"/>
      <c r="E86" s="163"/>
      <c r="F86" s="163"/>
      <c r="G86" s="163"/>
      <c r="H86" s="163"/>
      <c r="I86" s="163"/>
      <c r="J86" s="163"/>
      <c r="K86" s="163"/>
      <c r="L86" s="163"/>
      <c r="M86" s="163"/>
      <c r="N86" s="165"/>
      <c r="O86" s="69"/>
      <c r="P86" s="68"/>
      <c r="Q86" s="68"/>
      <c r="R86" s="68"/>
      <c r="S86" s="68"/>
      <c r="T86" s="68"/>
    </row>
    <row r="87" spans="1:20" ht="15.75" thickBot="1" x14ac:dyDescent="0.3">
      <c r="A87" s="161"/>
      <c r="B87" s="162"/>
      <c r="C87" s="163"/>
      <c r="D87" s="164"/>
      <c r="E87" s="163"/>
      <c r="F87" s="163"/>
      <c r="G87" s="163"/>
      <c r="H87" s="163"/>
      <c r="I87" s="163"/>
      <c r="J87" s="163"/>
      <c r="K87" s="163"/>
      <c r="L87" s="163"/>
      <c r="M87" s="163"/>
      <c r="N87" s="165"/>
      <c r="O87" s="69"/>
      <c r="P87" s="68"/>
      <c r="Q87" s="68"/>
      <c r="R87" s="68"/>
      <c r="S87" s="68"/>
      <c r="T87" s="68"/>
    </row>
    <row r="88" spans="1:20" ht="15.75" thickBot="1" x14ac:dyDescent="0.3">
      <c r="A88" s="161"/>
      <c r="B88" s="162"/>
      <c r="C88" s="163"/>
      <c r="D88" s="164"/>
      <c r="E88" s="163"/>
      <c r="F88" s="163"/>
      <c r="G88" s="163"/>
      <c r="H88" s="163"/>
      <c r="I88" s="163"/>
      <c r="J88" s="163"/>
      <c r="K88" s="163"/>
      <c r="L88" s="163"/>
      <c r="M88" s="163"/>
      <c r="N88" s="165"/>
      <c r="O88" s="69"/>
      <c r="P88" s="68"/>
      <c r="Q88" s="68"/>
      <c r="R88" s="68"/>
      <c r="S88" s="68"/>
      <c r="T88" s="68"/>
    </row>
    <row r="89" spans="1:20" ht="15.75" thickBot="1" x14ac:dyDescent="0.3">
      <c r="A89" s="161"/>
      <c r="B89" s="162"/>
      <c r="C89" s="163"/>
      <c r="D89" s="164"/>
      <c r="E89" s="163"/>
      <c r="F89" s="163"/>
      <c r="G89" s="163"/>
      <c r="H89" s="163"/>
      <c r="I89" s="163"/>
      <c r="J89" s="163"/>
      <c r="K89" s="163"/>
      <c r="L89" s="163"/>
      <c r="M89" s="163"/>
      <c r="N89" s="165"/>
      <c r="O89" s="69"/>
      <c r="P89" s="68"/>
      <c r="Q89" s="68"/>
      <c r="R89" s="68"/>
      <c r="S89" s="68"/>
      <c r="T89" s="68"/>
    </row>
    <row r="90" spans="1:20" ht="15.75" thickBot="1" x14ac:dyDescent="0.3">
      <c r="A90" s="161"/>
      <c r="B90" s="162"/>
      <c r="C90" s="163"/>
      <c r="D90" s="164"/>
      <c r="E90" s="163"/>
      <c r="F90" s="163"/>
      <c r="G90" s="163"/>
      <c r="H90" s="163"/>
      <c r="I90" s="163"/>
      <c r="J90" s="163"/>
      <c r="K90" s="163"/>
      <c r="L90" s="163"/>
      <c r="M90" s="163"/>
      <c r="N90" s="165"/>
      <c r="O90" s="69"/>
      <c r="P90" s="68"/>
      <c r="Q90" s="68"/>
      <c r="R90" s="68"/>
      <c r="S90" s="68"/>
      <c r="T90" s="68"/>
    </row>
    <row r="91" spans="1:20" ht="15.75" thickBot="1" x14ac:dyDescent="0.3">
      <c r="A91" s="161"/>
      <c r="B91" s="162"/>
      <c r="C91" s="163"/>
      <c r="D91" s="164"/>
      <c r="E91" s="163"/>
      <c r="F91" s="163"/>
      <c r="G91" s="163"/>
      <c r="H91" s="163"/>
      <c r="I91" s="163"/>
      <c r="J91" s="163"/>
      <c r="K91" s="163"/>
      <c r="L91" s="163"/>
      <c r="M91" s="163"/>
      <c r="N91" s="165"/>
      <c r="O91" s="69"/>
      <c r="P91" s="68"/>
      <c r="Q91" s="68"/>
      <c r="R91" s="68"/>
      <c r="S91" s="68"/>
      <c r="T91" s="68"/>
    </row>
    <row r="92" spans="1:20" ht="15.75" thickBot="1" x14ac:dyDescent="0.3">
      <c r="A92" s="161"/>
      <c r="B92" s="162"/>
      <c r="C92" s="163"/>
      <c r="D92" s="164"/>
      <c r="E92" s="163"/>
      <c r="F92" s="163"/>
      <c r="G92" s="163"/>
      <c r="H92" s="163"/>
      <c r="I92" s="163"/>
      <c r="J92" s="163"/>
      <c r="K92" s="163"/>
      <c r="L92" s="163"/>
      <c r="M92" s="163"/>
      <c r="N92" s="165"/>
      <c r="O92" s="69"/>
      <c r="P92" s="68"/>
      <c r="Q92" s="68"/>
      <c r="R92" s="68"/>
      <c r="S92" s="68"/>
      <c r="T92" s="68"/>
    </row>
    <row r="93" spans="1:20" ht="15.75" thickBot="1" x14ac:dyDescent="0.3">
      <c r="A93" s="161"/>
      <c r="B93" s="162"/>
      <c r="C93" s="163"/>
      <c r="D93" s="164"/>
      <c r="E93" s="163"/>
      <c r="F93" s="163"/>
      <c r="G93" s="163"/>
      <c r="H93" s="163"/>
      <c r="I93" s="163"/>
      <c r="J93" s="163"/>
      <c r="K93" s="163"/>
      <c r="L93" s="163"/>
      <c r="M93" s="163"/>
      <c r="N93" s="165"/>
      <c r="O93" s="69"/>
      <c r="P93" s="68"/>
      <c r="Q93" s="68"/>
      <c r="R93" s="68"/>
      <c r="S93" s="68"/>
      <c r="T93" s="68"/>
    </row>
    <row r="94" spans="1:20" ht="15.75" thickBot="1" x14ac:dyDescent="0.3">
      <c r="A94" s="161"/>
      <c r="B94" s="162"/>
      <c r="C94" s="163"/>
      <c r="D94" s="164"/>
      <c r="E94" s="163"/>
      <c r="F94" s="163"/>
      <c r="G94" s="163"/>
      <c r="H94" s="163"/>
      <c r="I94" s="163"/>
      <c r="J94" s="163"/>
      <c r="K94" s="163"/>
      <c r="L94" s="163"/>
      <c r="M94" s="163"/>
      <c r="N94" s="165"/>
      <c r="O94" s="69"/>
      <c r="P94" s="68"/>
      <c r="Q94" s="68"/>
      <c r="R94" s="68"/>
      <c r="S94" s="68"/>
      <c r="T94" s="68"/>
    </row>
    <row r="95" spans="1:20" ht="15.75" thickBot="1" x14ac:dyDescent="0.3">
      <c r="A95" s="161"/>
      <c r="B95" s="162"/>
      <c r="C95" s="163"/>
      <c r="D95" s="164"/>
      <c r="E95" s="163"/>
      <c r="F95" s="163"/>
      <c r="G95" s="163"/>
      <c r="H95" s="163"/>
      <c r="I95" s="163"/>
      <c r="J95" s="163"/>
      <c r="K95" s="163"/>
      <c r="L95" s="163"/>
      <c r="M95" s="163"/>
      <c r="N95" s="165"/>
      <c r="O95" s="69"/>
      <c r="P95" s="68"/>
      <c r="Q95" s="68"/>
      <c r="R95" s="68"/>
      <c r="S95" s="68"/>
      <c r="T95" s="68"/>
    </row>
    <row r="96" spans="1:20" ht="15.75" thickBot="1" x14ac:dyDescent="0.3">
      <c r="A96" s="161"/>
      <c r="B96" s="162"/>
      <c r="C96" s="163"/>
      <c r="D96" s="164"/>
      <c r="E96" s="163"/>
      <c r="F96" s="163"/>
      <c r="G96" s="163"/>
      <c r="H96" s="163"/>
      <c r="I96" s="163"/>
      <c r="J96" s="163"/>
      <c r="K96" s="163"/>
      <c r="L96" s="163"/>
      <c r="M96" s="163"/>
      <c r="N96" s="165"/>
      <c r="O96" s="69"/>
      <c r="P96" s="68"/>
      <c r="Q96" s="68"/>
      <c r="R96" s="68"/>
      <c r="S96" s="68"/>
      <c r="T96" s="68"/>
    </row>
    <row r="97" spans="1:20" ht="15.75" thickBot="1" x14ac:dyDescent="0.3">
      <c r="A97" s="161"/>
      <c r="B97" s="162"/>
      <c r="C97" s="163"/>
      <c r="D97" s="164"/>
      <c r="E97" s="163"/>
      <c r="F97" s="163"/>
      <c r="G97" s="163"/>
      <c r="H97" s="163"/>
      <c r="I97" s="163"/>
      <c r="J97" s="163"/>
      <c r="K97" s="163"/>
      <c r="L97" s="163"/>
      <c r="M97" s="163"/>
      <c r="N97" s="165"/>
      <c r="O97" s="69"/>
      <c r="P97" s="68"/>
      <c r="Q97" s="68"/>
      <c r="R97" s="68"/>
      <c r="S97" s="68"/>
      <c r="T97" s="68"/>
    </row>
    <row r="98" spans="1:20" ht="15.75" thickBot="1" x14ac:dyDescent="0.3">
      <c r="A98" s="161"/>
      <c r="B98" s="162"/>
      <c r="C98" s="163"/>
      <c r="D98" s="164"/>
      <c r="E98" s="163"/>
      <c r="F98" s="163"/>
      <c r="G98" s="163"/>
      <c r="H98" s="163"/>
      <c r="I98" s="163"/>
      <c r="J98" s="163"/>
      <c r="K98" s="163"/>
      <c r="L98" s="163"/>
      <c r="M98" s="163"/>
      <c r="N98" s="165"/>
      <c r="O98" s="69"/>
      <c r="P98" s="68"/>
      <c r="Q98" s="68"/>
      <c r="R98" s="68"/>
      <c r="S98" s="68"/>
      <c r="T98" s="68"/>
    </row>
    <row r="99" spans="1:20" ht="15.75" thickBot="1" x14ac:dyDescent="0.3">
      <c r="A99" s="161"/>
      <c r="B99" s="162"/>
      <c r="C99" s="163"/>
      <c r="D99" s="164"/>
      <c r="E99" s="163"/>
      <c r="F99" s="163"/>
      <c r="G99" s="163"/>
      <c r="H99" s="163"/>
      <c r="I99" s="163"/>
      <c r="J99" s="163"/>
      <c r="K99" s="163"/>
      <c r="L99" s="163"/>
      <c r="M99" s="163"/>
      <c r="N99" s="165"/>
      <c r="O99" s="69"/>
      <c r="P99" s="68"/>
      <c r="Q99" s="68"/>
      <c r="R99" s="68"/>
      <c r="S99" s="68"/>
      <c r="T99" s="68"/>
    </row>
    <row r="100" spans="1:20" ht="15.75" thickBot="1" x14ac:dyDescent="0.3">
      <c r="A100" s="161"/>
      <c r="B100" s="162"/>
      <c r="C100" s="163"/>
      <c r="D100" s="164"/>
      <c r="E100" s="163"/>
      <c r="F100" s="163"/>
      <c r="G100" s="163"/>
      <c r="H100" s="163"/>
      <c r="I100" s="163"/>
      <c r="J100" s="163"/>
      <c r="K100" s="163"/>
      <c r="L100" s="163"/>
      <c r="M100" s="163"/>
      <c r="N100" s="165"/>
      <c r="O100" s="69"/>
      <c r="P100" s="68"/>
      <c r="Q100" s="68"/>
      <c r="R100" s="68"/>
      <c r="S100" s="68"/>
      <c r="T100" s="68"/>
    </row>
    <row r="101" spans="1:20" ht="15.75" thickBot="1" x14ac:dyDescent="0.3">
      <c r="A101" s="161"/>
      <c r="B101" s="162"/>
      <c r="C101" s="163"/>
      <c r="D101" s="164"/>
      <c r="E101" s="163"/>
      <c r="F101" s="163"/>
      <c r="G101" s="163"/>
      <c r="H101" s="163"/>
      <c r="I101" s="163"/>
      <c r="J101" s="163"/>
      <c r="K101" s="163"/>
      <c r="L101" s="163"/>
      <c r="M101" s="163"/>
      <c r="N101" s="165"/>
      <c r="O101" s="69"/>
      <c r="P101" s="68"/>
      <c r="Q101" s="68"/>
      <c r="R101" s="68"/>
      <c r="S101" s="68"/>
      <c r="T101" s="68"/>
    </row>
    <row r="102" spans="1:20" ht="15.75" thickBot="1" x14ac:dyDescent="0.3">
      <c r="A102" s="161"/>
      <c r="B102" s="162"/>
      <c r="C102" s="163"/>
      <c r="D102" s="164"/>
      <c r="E102" s="163"/>
      <c r="F102" s="163"/>
      <c r="G102" s="163"/>
      <c r="H102" s="163"/>
      <c r="I102" s="163"/>
      <c r="J102" s="163"/>
      <c r="K102" s="163"/>
      <c r="L102" s="163"/>
      <c r="M102" s="163"/>
      <c r="N102" s="165"/>
      <c r="O102" s="69"/>
      <c r="P102" s="68"/>
      <c r="Q102" s="68"/>
      <c r="R102" s="68"/>
      <c r="S102" s="68"/>
      <c r="T102" s="68"/>
    </row>
    <row r="103" spans="1:20" ht="15.75" thickBot="1" x14ac:dyDescent="0.3">
      <c r="A103" s="161"/>
      <c r="B103" s="162"/>
      <c r="C103" s="163"/>
      <c r="D103" s="164"/>
      <c r="E103" s="163"/>
      <c r="F103" s="163"/>
      <c r="G103" s="163"/>
      <c r="H103" s="163"/>
      <c r="I103" s="163"/>
      <c r="J103" s="163"/>
      <c r="K103" s="163"/>
      <c r="L103" s="163"/>
      <c r="M103" s="163"/>
      <c r="N103" s="165"/>
      <c r="O103" s="69"/>
      <c r="P103" s="68"/>
      <c r="Q103" s="68"/>
      <c r="R103" s="68"/>
      <c r="S103" s="68"/>
      <c r="T103" s="68"/>
    </row>
    <row r="104" spans="1:20" ht="15.75" thickBot="1" x14ac:dyDescent="0.3">
      <c r="A104" s="161"/>
      <c r="B104" s="162"/>
      <c r="C104" s="163"/>
      <c r="D104" s="164"/>
      <c r="E104" s="163"/>
      <c r="F104" s="163"/>
      <c r="G104" s="163"/>
      <c r="H104" s="163"/>
      <c r="I104" s="163"/>
      <c r="J104" s="163"/>
      <c r="K104" s="163"/>
      <c r="L104" s="163"/>
      <c r="M104" s="163"/>
      <c r="N104" s="165"/>
      <c r="O104" s="69"/>
      <c r="P104" s="68"/>
      <c r="Q104" s="68"/>
      <c r="R104" s="68"/>
      <c r="S104" s="68"/>
      <c r="T104" s="68"/>
    </row>
    <row r="105" spans="1:20" ht="15.75" thickBot="1" x14ac:dyDescent="0.3">
      <c r="A105" s="161"/>
      <c r="B105" s="162"/>
      <c r="C105" s="163"/>
      <c r="D105" s="164"/>
      <c r="E105" s="163"/>
      <c r="F105" s="163"/>
      <c r="G105" s="163"/>
      <c r="H105" s="163"/>
      <c r="I105" s="163"/>
      <c r="J105" s="163"/>
      <c r="K105" s="163"/>
      <c r="L105" s="163"/>
      <c r="M105" s="163"/>
      <c r="N105" s="165"/>
      <c r="O105" s="69"/>
      <c r="P105" s="68"/>
      <c r="Q105" s="68"/>
      <c r="R105" s="68"/>
      <c r="S105" s="68"/>
      <c r="T105" s="68"/>
    </row>
    <row r="106" spans="1:20" ht="15.75" thickBot="1" x14ac:dyDescent="0.3">
      <c r="A106" s="161"/>
      <c r="B106" s="162"/>
      <c r="C106" s="163"/>
      <c r="D106" s="164"/>
      <c r="E106" s="163"/>
      <c r="F106" s="163"/>
      <c r="G106" s="163"/>
      <c r="H106" s="163"/>
      <c r="I106" s="163"/>
      <c r="J106" s="163"/>
      <c r="K106" s="163"/>
      <c r="L106" s="163"/>
      <c r="M106" s="163"/>
      <c r="N106" s="165"/>
      <c r="O106" s="69"/>
      <c r="P106" s="68"/>
      <c r="Q106" s="68"/>
      <c r="R106" s="68"/>
      <c r="S106" s="68"/>
      <c r="T106" s="68"/>
    </row>
    <row r="107" spans="1:20" ht="15.75" thickBot="1" x14ac:dyDescent="0.3">
      <c r="A107" s="161"/>
      <c r="B107" s="162"/>
      <c r="C107" s="163"/>
      <c r="D107" s="164"/>
      <c r="E107" s="163"/>
      <c r="F107" s="163"/>
      <c r="G107" s="163"/>
      <c r="H107" s="163"/>
      <c r="I107" s="163"/>
      <c r="J107" s="163"/>
      <c r="K107" s="163"/>
      <c r="L107" s="163"/>
      <c r="M107" s="163"/>
      <c r="N107" s="165"/>
      <c r="O107" s="69"/>
      <c r="P107" s="68"/>
      <c r="Q107" s="68"/>
      <c r="R107" s="68"/>
      <c r="S107" s="68"/>
      <c r="T107" s="68"/>
    </row>
    <row r="108" spans="1:20" ht="15.75" thickBot="1" x14ac:dyDescent="0.3">
      <c r="A108" s="161"/>
      <c r="B108" s="162"/>
      <c r="C108" s="163"/>
      <c r="D108" s="164"/>
      <c r="E108" s="163"/>
      <c r="F108" s="163"/>
      <c r="G108" s="163"/>
      <c r="H108" s="163"/>
      <c r="I108" s="163"/>
      <c r="J108" s="163"/>
      <c r="K108" s="163"/>
      <c r="L108" s="163"/>
      <c r="M108" s="163"/>
      <c r="N108" s="165"/>
      <c r="O108" s="69"/>
      <c r="P108" s="68"/>
      <c r="Q108" s="68"/>
      <c r="R108" s="68"/>
      <c r="S108" s="68"/>
      <c r="T108" s="68"/>
    </row>
    <row r="109" spans="1:20" ht="15.75" thickBot="1" x14ac:dyDescent="0.3">
      <c r="A109" s="161"/>
      <c r="B109" s="162"/>
      <c r="C109" s="163"/>
      <c r="D109" s="164"/>
      <c r="E109" s="163"/>
      <c r="F109" s="163"/>
      <c r="G109" s="163"/>
      <c r="H109" s="163"/>
      <c r="I109" s="163"/>
      <c r="J109" s="163"/>
      <c r="K109" s="163"/>
      <c r="L109" s="163"/>
      <c r="M109" s="163"/>
      <c r="N109" s="165"/>
      <c r="O109" s="69"/>
      <c r="P109" s="68"/>
      <c r="Q109" s="68"/>
      <c r="R109" s="68"/>
      <c r="S109" s="68"/>
      <c r="T109" s="68"/>
    </row>
    <row r="110" spans="1:20" ht="15.75" thickBot="1" x14ac:dyDescent="0.3">
      <c r="A110" s="161"/>
      <c r="B110" s="162"/>
      <c r="C110" s="163"/>
      <c r="D110" s="164"/>
      <c r="E110" s="163"/>
      <c r="F110" s="163"/>
      <c r="G110" s="163"/>
      <c r="H110" s="163"/>
      <c r="I110" s="163"/>
      <c r="J110" s="163"/>
      <c r="K110" s="163"/>
      <c r="L110" s="163"/>
      <c r="M110" s="163"/>
      <c r="N110" s="165"/>
      <c r="O110" s="69"/>
      <c r="P110" s="68"/>
      <c r="Q110" s="68"/>
      <c r="R110" s="68"/>
      <c r="S110" s="68"/>
      <c r="T110" s="68"/>
    </row>
    <row r="111" spans="1:20" ht="15.75" thickBot="1" x14ac:dyDescent="0.3">
      <c r="A111" s="161"/>
      <c r="B111" s="162"/>
      <c r="C111" s="163"/>
      <c r="D111" s="164"/>
      <c r="E111" s="163"/>
      <c r="F111" s="163"/>
      <c r="G111" s="163"/>
      <c r="H111" s="163"/>
      <c r="I111" s="163"/>
      <c r="J111" s="163"/>
      <c r="K111" s="163"/>
      <c r="L111" s="163"/>
      <c r="M111" s="163"/>
      <c r="N111" s="165"/>
      <c r="O111" s="69"/>
      <c r="P111" s="68"/>
      <c r="Q111" s="68"/>
      <c r="R111" s="68"/>
      <c r="S111" s="68"/>
      <c r="T111" s="68"/>
    </row>
    <row r="112" spans="1:20" ht="15.75" thickBot="1" x14ac:dyDescent="0.3">
      <c r="A112" s="161"/>
      <c r="B112" s="162"/>
      <c r="C112" s="163"/>
      <c r="D112" s="164"/>
      <c r="E112" s="163"/>
      <c r="F112" s="163"/>
      <c r="G112" s="163"/>
      <c r="H112" s="163"/>
      <c r="I112" s="163"/>
      <c r="J112" s="163"/>
      <c r="K112" s="163"/>
      <c r="L112" s="163"/>
      <c r="M112" s="163"/>
      <c r="N112" s="165"/>
      <c r="O112" s="69"/>
      <c r="P112" s="68"/>
      <c r="Q112" s="68"/>
      <c r="R112" s="68"/>
      <c r="S112" s="68"/>
      <c r="T112" s="68"/>
    </row>
    <row r="113" spans="1:20" ht="15.75" thickBot="1" x14ac:dyDescent="0.3">
      <c r="A113" s="161"/>
      <c r="B113" s="162"/>
      <c r="C113" s="163"/>
      <c r="D113" s="164"/>
      <c r="E113" s="163"/>
      <c r="F113" s="163"/>
      <c r="G113" s="163"/>
      <c r="H113" s="163"/>
      <c r="I113" s="163"/>
      <c r="J113" s="163"/>
      <c r="K113" s="163"/>
      <c r="L113" s="163"/>
      <c r="M113" s="163"/>
      <c r="N113" s="165"/>
      <c r="O113" s="69"/>
      <c r="P113" s="68"/>
      <c r="Q113" s="68"/>
      <c r="R113" s="68"/>
      <c r="S113" s="68"/>
      <c r="T113" s="68"/>
    </row>
    <row r="114" spans="1:20" ht="15.75" thickBot="1" x14ac:dyDescent="0.3">
      <c r="A114" s="161"/>
      <c r="B114" s="162"/>
      <c r="C114" s="163"/>
      <c r="D114" s="164"/>
      <c r="E114" s="163"/>
      <c r="F114" s="163"/>
      <c r="G114" s="163"/>
      <c r="H114" s="163"/>
      <c r="I114" s="163"/>
      <c r="J114" s="163"/>
      <c r="K114" s="163"/>
      <c r="L114" s="163"/>
      <c r="M114" s="163"/>
      <c r="N114" s="165"/>
      <c r="O114" s="69"/>
      <c r="P114" s="68"/>
      <c r="Q114" s="68"/>
      <c r="R114" s="68"/>
      <c r="S114" s="68"/>
      <c r="T114" s="68"/>
    </row>
    <row r="115" spans="1:20" ht="15.75" thickBot="1" x14ac:dyDescent="0.3">
      <c r="A115" s="161"/>
      <c r="B115" s="162"/>
      <c r="C115" s="163"/>
      <c r="D115" s="164"/>
      <c r="E115" s="163"/>
      <c r="F115" s="163"/>
      <c r="G115" s="163"/>
      <c r="H115" s="163"/>
      <c r="I115" s="163"/>
      <c r="J115" s="163"/>
      <c r="K115" s="163"/>
      <c r="L115" s="163"/>
      <c r="M115" s="163"/>
      <c r="N115" s="165"/>
      <c r="O115" s="69"/>
      <c r="P115" s="68"/>
      <c r="Q115" s="68"/>
      <c r="R115" s="68"/>
      <c r="S115" s="68"/>
      <c r="T115" s="68"/>
    </row>
    <row r="116" spans="1:20" ht="15.75" thickBot="1" x14ac:dyDescent="0.3">
      <c r="A116" s="161"/>
      <c r="B116" s="162"/>
      <c r="C116" s="163"/>
      <c r="D116" s="164"/>
      <c r="E116" s="163"/>
      <c r="F116" s="163"/>
      <c r="G116" s="163"/>
      <c r="H116" s="163"/>
      <c r="I116" s="163"/>
      <c r="J116" s="163"/>
      <c r="K116" s="163"/>
      <c r="L116" s="163"/>
      <c r="M116" s="163"/>
      <c r="N116" s="165"/>
      <c r="O116" s="69"/>
      <c r="P116" s="68"/>
      <c r="Q116" s="68"/>
      <c r="R116" s="68"/>
      <c r="S116" s="68"/>
      <c r="T116" s="68"/>
    </row>
    <row r="117" spans="1:20" ht="15.75" thickBot="1" x14ac:dyDescent="0.3">
      <c r="A117" s="161"/>
      <c r="B117" s="162"/>
      <c r="C117" s="163"/>
      <c r="D117" s="164"/>
      <c r="E117" s="163"/>
      <c r="F117" s="163"/>
      <c r="G117" s="163"/>
      <c r="H117" s="163"/>
      <c r="I117" s="163"/>
      <c r="J117" s="163"/>
      <c r="K117" s="163"/>
      <c r="L117" s="163"/>
      <c r="M117" s="163"/>
      <c r="N117" s="165"/>
      <c r="O117" s="69"/>
      <c r="P117" s="68"/>
      <c r="Q117" s="68"/>
      <c r="R117" s="68"/>
      <c r="S117" s="68"/>
      <c r="T117" s="68"/>
    </row>
    <row r="118" spans="1:20" ht="15.75" thickBot="1" x14ac:dyDescent="0.3">
      <c r="A118" s="161"/>
      <c r="B118" s="162"/>
      <c r="C118" s="163"/>
      <c r="D118" s="164"/>
      <c r="E118" s="163"/>
      <c r="F118" s="163"/>
      <c r="G118" s="163"/>
      <c r="H118" s="163"/>
      <c r="I118" s="163"/>
      <c r="J118" s="163"/>
      <c r="K118" s="163"/>
      <c r="L118" s="163"/>
      <c r="M118" s="163"/>
      <c r="N118" s="165"/>
      <c r="O118" s="69"/>
      <c r="P118" s="68"/>
      <c r="Q118" s="68"/>
      <c r="R118" s="68"/>
      <c r="S118" s="68"/>
      <c r="T118" s="68"/>
    </row>
    <row r="119" spans="1:20" ht="15.75" thickBot="1" x14ac:dyDescent="0.3">
      <c r="A119" s="161"/>
      <c r="B119" s="162"/>
      <c r="C119" s="163"/>
      <c r="D119" s="164"/>
      <c r="E119" s="163"/>
      <c r="F119" s="163"/>
      <c r="G119" s="163"/>
      <c r="H119" s="163"/>
      <c r="I119" s="163"/>
      <c r="J119" s="163"/>
      <c r="K119" s="163"/>
      <c r="L119" s="163"/>
      <c r="M119" s="163"/>
      <c r="N119" s="165"/>
      <c r="O119" s="69"/>
      <c r="P119" s="68"/>
      <c r="Q119" s="68"/>
      <c r="R119" s="68"/>
      <c r="S119" s="68"/>
      <c r="T119" s="68"/>
    </row>
    <row r="120" spans="1:20" x14ac:dyDescent="0.25">
      <c r="A120" s="68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8"/>
      <c r="Q120" s="68"/>
      <c r="R120" s="68"/>
      <c r="S120" s="68"/>
      <c r="T120" s="68"/>
    </row>
    <row r="121" spans="1:20" x14ac:dyDescent="0.25">
      <c r="A121" s="68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8"/>
      <c r="Q121" s="68"/>
      <c r="R121" s="68"/>
      <c r="S121" s="68"/>
      <c r="T121" s="68"/>
    </row>
    <row r="122" spans="1:20" x14ac:dyDescent="0.25">
      <c r="A122" s="68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8"/>
      <c r="Q122" s="68"/>
      <c r="R122" s="68"/>
      <c r="S122" s="68"/>
      <c r="T122" s="68"/>
    </row>
    <row r="123" spans="1:20" x14ac:dyDescent="0.25">
      <c r="A123" s="68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8"/>
      <c r="Q123" s="68"/>
      <c r="R123" s="68"/>
      <c r="S123" s="68"/>
      <c r="T123" s="68"/>
    </row>
    <row r="124" spans="1:20" x14ac:dyDescent="0.25">
      <c r="A124" s="68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8"/>
      <c r="Q124" s="68"/>
      <c r="R124" s="68"/>
      <c r="S124" s="68"/>
      <c r="T124" s="68"/>
    </row>
    <row r="125" spans="1:20" x14ac:dyDescent="0.25">
      <c r="A125" s="68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8"/>
      <c r="Q125" s="68"/>
      <c r="R125" s="68"/>
      <c r="S125" s="68"/>
      <c r="T125" s="68"/>
    </row>
    <row r="126" spans="1:20" x14ac:dyDescent="0.25">
      <c r="A126" s="68"/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8"/>
      <c r="Q126" s="68"/>
      <c r="R126" s="68"/>
      <c r="S126" s="68"/>
      <c r="T126" s="68"/>
    </row>
    <row r="127" spans="1:20" x14ac:dyDescent="0.25">
      <c r="A127" s="68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8"/>
      <c r="Q127" s="68"/>
      <c r="R127" s="68"/>
      <c r="S127" s="68"/>
      <c r="T127" s="68"/>
    </row>
    <row r="128" spans="1:20" x14ac:dyDescent="0.25">
      <c r="A128" s="68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8"/>
      <c r="Q128" s="68"/>
      <c r="R128" s="68"/>
      <c r="S128" s="68"/>
      <c r="T128" s="68"/>
    </row>
    <row r="129" spans="1:20" x14ac:dyDescent="0.25">
      <c r="A129" s="68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8"/>
      <c r="Q129" s="68"/>
      <c r="R129" s="68"/>
      <c r="S129" s="68"/>
      <c r="T129" s="68"/>
    </row>
    <row r="130" spans="1:20" x14ac:dyDescent="0.25">
      <c r="A130" s="68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8"/>
      <c r="Q130" s="68"/>
      <c r="R130" s="68"/>
      <c r="S130" s="68"/>
      <c r="T130" s="68"/>
    </row>
  </sheetData>
  <sheetProtection sheet="1" objects="1" scenarios="1"/>
  <mergeCells count="1">
    <mergeCell ref="C1:T1"/>
  </mergeCells>
  <conditionalFormatting sqref="C3:C18">
    <cfRule type="cellIs" dxfId="7" priority="1" stopIfTrue="1" operator="between">
      <formula>0.5</formula>
      <formula>4.5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T130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O82"/>
    </sheetView>
  </sheetViews>
  <sheetFormatPr baseColWidth="10" defaultRowHeight="15" x14ac:dyDescent="0.25"/>
  <cols>
    <col min="1" max="1" width="30.85546875" customWidth="1"/>
    <col min="2" max="2" width="13.42578125" style="28" customWidth="1"/>
    <col min="3" max="15" width="11.42578125" style="26"/>
  </cols>
  <sheetData>
    <row r="1" spans="1:20" ht="51" customHeight="1" x14ac:dyDescent="0.25">
      <c r="A1" s="27"/>
      <c r="B1" s="27"/>
      <c r="C1" s="197" t="str">
        <f>CONCATENATE("MATERIAS 2º ESO"," ",INICIO!B14)</f>
        <v>MATERIAS 2º ESO 2022-2023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</row>
    <row r="2" spans="1:20" x14ac:dyDescent="0.25">
      <c r="A2" s="10" t="s">
        <v>97</v>
      </c>
      <c r="B2" s="25" t="s">
        <v>107</v>
      </c>
      <c r="C2" s="136" t="str">
        <f>IF('MATERIAS 2 ESO'!G2="","",'MATERIAS 2 ESO'!G2)</f>
        <v>2Fra</v>
      </c>
      <c r="D2" s="136" t="str">
        <f>IF('MATERIAS 2 ESO'!H2="","",'MATERIAS 2 ESO'!H2)</f>
        <v>Canto Coral</v>
      </c>
      <c r="E2" s="136" t="str">
        <f>IF('MATERIAS 2 ESO'!I2="","",'MATERIAS 2 ESO'!I2)</f>
        <v>EF</v>
      </c>
      <c r="F2" s="136" t="str">
        <f>IF('MATERIAS 2 ESO'!J2="","",'MATERIAS 2 ESO'!J2)</f>
        <v>FeQu</v>
      </c>
      <c r="G2" s="136" t="str">
        <f>IF('MATERIAS 2 ESO'!K2="","",'MATERIAS 2 ESO'!K2)</f>
        <v>Ingl</v>
      </c>
      <c r="H2" s="136" t="str">
        <f>IF('MATERIAS 2 ESO'!L2="","",'MATERIAS 2 ESO'!L2)</f>
        <v>LCeL</v>
      </c>
      <c r="I2" s="136" t="str">
        <f>IF('MATERIAS 2 ESO'!M2="","",'MATERIAS 2 ESO'!M2)</f>
        <v>LGeL</v>
      </c>
      <c r="J2" s="136" t="str">
        <f>IF('MATERIAS 2 ESO'!N2="","",'MATERIAS 2 ESO'!N2)</f>
        <v>Mat</v>
      </c>
      <c r="K2" s="136" t="str">
        <f>IF('MATERIAS 2 ESO'!O2="","",'MATERIAS 2 ESO'!O2)</f>
        <v>Mus</v>
      </c>
      <c r="L2" s="136" t="str">
        <f>IF('MATERIAS 2 ESO'!P2="","",'MATERIAS 2 ESO'!P2)</f>
        <v>ReCa</v>
      </c>
      <c r="M2" s="136" t="str">
        <f>IF('MATERIAS 2 ESO'!Q2="","",'MATERIAS 2 ESO'!Q2)</f>
        <v>Tec</v>
      </c>
      <c r="N2" s="136" t="str">
        <f>IF('MATERIAS 2 ESO'!R2="","",'MATERIAS 2 ESO'!R2)</f>
        <v>ValEt</v>
      </c>
      <c r="O2" s="136" t="str">
        <f>IF('MATERIAS 2 ESO'!S2="","",'MATERIAS 2 ESO'!S2)</f>
        <v>XeHi</v>
      </c>
      <c r="P2" s="136" t="str">
        <f>IF('MATERIAS 2 ESO'!T2="","",'MATERIAS 2 ESO'!T2)</f>
        <v/>
      </c>
      <c r="Q2" s="136" t="str">
        <f>IF('MATERIAS 2 ESO'!U2="","",'MATERIAS 2 ESO'!U2)</f>
        <v/>
      </c>
      <c r="R2" s="136" t="str">
        <f>IF('MATERIAS 2 ESO'!V2="","",'MATERIAS 2 ESO'!V2)</f>
        <v/>
      </c>
      <c r="S2" s="136" t="str">
        <f>IF('MATERIAS 2 ESO'!W2="","",'MATERIAS 2 ESO'!W2)</f>
        <v/>
      </c>
      <c r="T2" s="136" t="str">
        <f>IF('MATERIAS 2 ESO'!X2="","",'MATERIAS 2 ESO'!X2)</f>
        <v/>
      </c>
    </row>
    <row r="3" spans="1:20" x14ac:dyDescent="0.25">
      <c r="A3" s="166"/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68"/>
      <c r="Q3" s="68"/>
      <c r="R3" s="68"/>
      <c r="S3" s="68"/>
      <c r="T3" s="68"/>
    </row>
    <row r="4" spans="1:20" x14ac:dyDescent="0.25">
      <c r="A4" s="166"/>
      <c r="B4" s="166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68"/>
      <c r="Q4" s="68"/>
      <c r="R4" s="68"/>
      <c r="S4" s="68"/>
      <c r="T4" s="68"/>
    </row>
    <row r="5" spans="1:20" x14ac:dyDescent="0.25">
      <c r="A5" s="166"/>
      <c r="B5" s="166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68"/>
      <c r="Q5" s="68"/>
      <c r="R5" s="68"/>
      <c r="S5" s="68"/>
      <c r="T5" s="68"/>
    </row>
    <row r="6" spans="1:20" x14ac:dyDescent="0.25">
      <c r="A6" s="166"/>
      <c r="B6" s="166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68"/>
      <c r="Q6" s="68"/>
      <c r="R6" s="68"/>
      <c r="S6" s="68"/>
      <c r="T6" s="68"/>
    </row>
    <row r="7" spans="1:20" x14ac:dyDescent="0.25">
      <c r="A7" s="166"/>
      <c r="B7" s="166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68"/>
      <c r="Q7" s="68"/>
      <c r="R7" s="68"/>
      <c r="S7" s="68"/>
      <c r="T7" s="68"/>
    </row>
    <row r="8" spans="1:20" x14ac:dyDescent="0.25">
      <c r="A8" s="166"/>
      <c r="B8" s="166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68"/>
      <c r="Q8" s="68"/>
      <c r="R8" s="68"/>
      <c r="S8" s="68"/>
      <c r="T8" s="68"/>
    </row>
    <row r="9" spans="1:20" x14ac:dyDescent="0.25">
      <c r="A9" s="166"/>
      <c r="B9" s="166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68"/>
      <c r="Q9" s="68"/>
      <c r="R9" s="68"/>
      <c r="S9" s="68"/>
      <c r="T9" s="68"/>
    </row>
    <row r="10" spans="1:20" x14ac:dyDescent="0.25">
      <c r="A10" s="166"/>
      <c r="B10" s="166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68"/>
      <c r="Q10" s="68"/>
      <c r="R10" s="68"/>
      <c r="S10" s="68"/>
      <c r="T10" s="68"/>
    </row>
    <row r="11" spans="1:20" x14ac:dyDescent="0.25">
      <c r="A11" s="166"/>
      <c r="B11" s="166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68"/>
      <c r="Q11" s="68"/>
      <c r="R11" s="68"/>
      <c r="S11" s="68"/>
      <c r="T11" s="68"/>
    </row>
    <row r="12" spans="1:20" x14ac:dyDescent="0.25">
      <c r="A12" s="166"/>
      <c r="B12" s="166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68"/>
      <c r="Q12" s="68"/>
      <c r="R12" s="68"/>
      <c r="S12" s="68"/>
      <c r="T12" s="68"/>
    </row>
    <row r="13" spans="1:20" x14ac:dyDescent="0.25">
      <c r="A13" s="166"/>
      <c r="B13" s="166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68"/>
      <c r="Q13" s="68"/>
      <c r="R13" s="68"/>
      <c r="S13" s="68"/>
      <c r="T13" s="68"/>
    </row>
    <row r="14" spans="1:20" x14ac:dyDescent="0.25">
      <c r="A14" s="166"/>
      <c r="B14" s="166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68"/>
      <c r="Q14" s="68"/>
      <c r="R14" s="68"/>
      <c r="S14" s="68"/>
      <c r="T14" s="68"/>
    </row>
    <row r="15" spans="1:20" x14ac:dyDescent="0.25">
      <c r="A15" s="166"/>
      <c r="B15" s="166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68"/>
      <c r="Q15" s="68"/>
      <c r="R15" s="68"/>
      <c r="S15" s="68"/>
      <c r="T15" s="68"/>
    </row>
    <row r="16" spans="1:20" x14ac:dyDescent="0.25">
      <c r="A16" s="166"/>
      <c r="B16" s="166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68"/>
      <c r="Q16" s="68"/>
      <c r="R16" s="68"/>
      <c r="S16" s="68"/>
      <c r="T16" s="68"/>
    </row>
    <row r="17" spans="1:20" x14ac:dyDescent="0.25">
      <c r="A17" s="166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68"/>
      <c r="Q17" s="68"/>
      <c r="R17" s="68"/>
      <c r="S17" s="68"/>
      <c r="T17" s="68"/>
    </row>
    <row r="18" spans="1:20" x14ac:dyDescent="0.25">
      <c r="A18" s="166"/>
      <c r="B18" s="166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68"/>
      <c r="Q18" s="68"/>
      <c r="R18" s="68"/>
      <c r="S18" s="68"/>
      <c r="T18" s="68"/>
    </row>
    <row r="19" spans="1:20" x14ac:dyDescent="0.25">
      <c r="A19" s="166"/>
      <c r="B19" s="166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68"/>
      <c r="Q19" s="68"/>
      <c r="R19" s="68"/>
      <c r="S19" s="68"/>
      <c r="T19" s="68"/>
    </row>
    <row r="20" spans="1:20" x14ac:dyDescent="0.25">
      <c r="A20" s="166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68"/>
      <c r="Q20" s="68"/>
      <c r="R20" s="68"/>
      <c r="S20" s="68"/>
      <c r="T20" s="68"/>
    </row>
    <row r="21" spans="1:20" x14ac:dyDescent="0.25">
      <c r="A21" s="166"/>
      <c r="B21" s="166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68"/>
      <c r="Q21" s="68"/>
      <c r="R21" s="68"/>
      <c r="S21" s="68"/>
      <c r="T21" s="68"/>
    </row>
    <row r="22" spans="1:20" x14ac:dyDescent="0.25">
      <c r="A22" s="166"/>
      <c r="B22" s="166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68"/>
      <c r="Q22" s="68"/>
      <c r="R22" s="68"/>
      <c r="S22" s="68"/>
      <c r="T22" s="68"/>
    </row>
    <row r="23" spans="1:20" x14ac:dyDescent="0.25">
      <c r="A23" s="166"/>
      <c r="B23" s="166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68"/>
      <c r="Q23" s="68"/>
      <c r="R23" s="68"/>
      <c r="S23" s="68"/>
      <c r="T23" s="68"/>
    </row>
    <row r="24" spans="1:20" x14ac:dyDescent="0.25">
      <c r="A24" s="166"/>
      <c r="B24" s="166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68"/>
      <c r="Q24" s="68"/>
      <c r="R24" s="68"/>
      <c r="S24" s="68"/>
      <c r="T24" s="68"/>
    </row>
    <row r="25" spans="1:20" x14ac:dyDescent="0.25">
      <c r="A25" s="166"/>
      <c r="B25" s="166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68"/>
      <c r="Q25" s="68"/>
      <c r="R25" s="68"/>
      <c r="S25" s="68"/>
      <c r="T25" s="68"/>
    </row>
    <row r="26" spans="1:20" x14ac:dyDescent="0.25">
      <c r="A26" s="166"/>
      <c r="B26" s="166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68"/>
      <c r="Q26" s="68"/>
      <c r="R26" s="68"/>
      <c r="S26" s="68"/>
      <c r="T26" s="68"/>
    </row>
    <row r="27" spans="1:20" x14ac:dyDescent="0.25">
      <c r="A27" s="166"/>
      <c r="B27" s="166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68"/>
      <c r="Q27" s="68"/>
      <c r="R27" s="68"/>
      <c r="S27" s="68"/>
      <c r="T27" s="68"/>
    </row>
    <row r="28" spans="1:20" x14ac:dyDescent="0.25">
      <c r="A28" s="166"/>
      <c r="B28" s="166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68"/>
      <c r="Q28" s="68"/>
      <c r="R28" s="68"/>
      <c r="S28" s="68"/>
      <c r="T28" s="68"/>
    </row>
    <row r="29" spans="1:20" x14ac:dyDescent="0.25">
      <c r="A29" s="166"/>
      <c r="B29" s="166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68"/>
      <c r="Q29" s="68"/>
      <c r="R29" s="68"/>
      <c r="S29" s="68"/>
      <c r="T29" s="68"/>
    </row>
    <row r="30" spans="1:20" x14ac:dyDescent="0.25">
      <c r="A30" s="166"/>
      <c r="B30" s="166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68"/>
      <c r="Q30" s="68"/>
      <c r="R30" s="68"/>
      <c r="S30" s="68"/>
      <c r="T30" s="68"/>
    </row>
    <row r="31" spans="1:20" x14ac:dyDescent="0.25">
      <c r="A31" s="166"/>
      <c r="B31" s="166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68"/>
      <c r="Q31" s="68"/>
      <c r="R31" s="68"/>
      <c r="S31" s="68"/>
      <c r="T31" s="68"/>
    </row>
    <row r="32" spans="1:20" x14ac:dyDescent="0.25">
      <c r="A32" s="166"/>
      <c r="B32" s="166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68"/>
      <c r="Q32" s="68"/>
      <c r="R32" s="68"/>
      <c r="S32" s="68"/>
      <c r="T32" s="68"/>
    </row>
    <row r="33" spans="1:20" x14ac:dyDescent="0.25">
      <c r="A33" s="166"/>
      <c r="B33" s="166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68"/>
      <c r="Q33" s="68"/>
      <c r="R33" s="68"/>
      <c r="S33" s="68"/>
      <c r="T33" s="68"/>
    </row>
    <row r="34" spans="1:20" x14ac:dyDescent="0.25">
      <c r="A34" s="166"/>
      <c r="B34" s="166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68"/>
      <c r="Q34" s="68"/>
      <c r="R34" s="68"/>
      <c r="S34" s="68"/>
      <c r="T34" s="68"/>
    </row>
    <row r="35" spans="1:20" x14ac:dyDescent="0.25">
      <c r="A35" s="166"/>
      <c r="B35" s="166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68"/>
      <c r="Q35" s="68"/>
      <c r="R35" s="68"/>
      <c r="S35" s="68"/>
      <c r="T35" s="68"/>
    </row>
    <row r="36" spans="1:20" x14ac:dyDescent="0.25">
      <c r="A36" s="166"/>
      <c r="B36" s="166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68"/>
      <c r="Q36" s="68"/>
      <c r="R36" s="68"/>
      <c r="S36" s="68"/>
      <c r="T36" s="68"/>
    </row>
    <row r="37" spans="1:20" x14ac:dyDescent="0.25">
      <c r="A37" s="166"/>
      <c r="B37" s="166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68"/>
      <c r="Q37" s="68"/>
      <c r="R37" s="68"/>
      <c r="S37" s="68"/>
      <c r="T37" s="68"/>
    </row>
    <row r="38" spans="1:20" x14ac:dyDescent="0.25">
      <c r="A38" s="166"/>
      <c r="B38" s="166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68"/>
      <c r="Q38" s="68"/>
      <c r="R38" s="68"/>
      <c r="S38" s="68"/>
      <c r="T38" s="68"/>
    </row>
    <row r="39" spans="1:20" x14ac:dyDescent="0.25">
      <c r="A39" s="166"/>
      <c r="B39" s="166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68"/>
      <c r="Q39" s="68"/>
      <c r="R39" s="68"/>
      <c r="S39" s="68"/>
      <c r="T39" s="68"/>
    </row>
    <row r="40" spans="1:20" x14ac:dyDescent="0.25">
      <c r="A40" s="166"/>
      <c r="B40" s="166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68"/>
      <c r="Q40" s="68"/>
      <c r="R40" s="68"/>
      <c r="S40" s="68"/>
      <c r="T40" s="68"/>
    </row>
    <row r="41" spans="1:20" x14ac:dyDescent="0.25">
      <c r="A41" s="166"/>
      <c r="B41" s="166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68"/>
      <c r="Q41" s="68"/>
      <c r="R41" s="68"/>
      <c r="S41" s="68"/>
      <c r="T41" s="68"/>
    </row>
    <row r="42" spans="1:20" x14ac:dyDescent="0.25">
      <c r="A42" s="166"/>
      <c r="B42" s="166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68"/>
      <c r="Q42" s="68"/>
      <c r="R42" s="68"/>
      <c r="S42" s="68"/>
      <c r="T42" s="68"/>
    </row>
    <row r="43" spans="1:20" x14ac:dyDescent="0.25">
      <c r="A43" s="166"/>
      <c r="B43" s="166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68"/>
      <c r="Q43" s="68"/>
      <c r="R43" s="68"/>
      <c r="S43" s="68"/>
      <c r="T43" s="68"/>
    </row>
    <row r="44" spans="1:20" x14ac:dyDescent="0.25">
      <c r="A44" s="166"/>
      <c r="B44" s="166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68"/>
      <c r="Q44" s="68"/>
      <c r="R44" s="68"/>
      <c r="S44" s="68"/>
      <c r="T44" s="68"/>
    </row>
    <row r="45" spans="1:20" x14ac:dyDescent="0.25">
      <c r="A45" s="166"/>
      <c r="B45" s="166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68"/>
      <c r="Q45" s="68"/>
      <c r="R45" s="68"/>
      <c r="S45" s="68"/>
      <c r="T45" s="68"/>
    </row>
    <row r="46" spans="1:20" x14ac:dyDescent="0.25">
      <c r="A46" s="166"/>
      <c r="B46" s="166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68"/>
      <c r="Q46" s="68"/>
      <c r="R46" s="68"/>
      <c r="S46" s="68"/>
      <c r="T46" s="68"/>
    </row>
    <row r="47" spans="1:20" x14ac:dyDescent="0.25">
      <c r="A47" s="166"/>
      <c r="B47" s="166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68"/>
      <c r="Q47" s="68"/>
      <c r="R47" s="68"/>
      <c r="S47" s="68"/>
      <c r="T47" s="68"/>
    </row>
    <row r="48" spans="1:20" x14ac:dyDescent="0.25">
      <c r="A48" s="166"/>
      <c r="B48" s="166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68"/>
      <c r="Q48" s="68"/>
      <c r="R48" s="68"/>
      <c r="S48" s="68"/>
      <c r="T48" s="68"/>
    </row>
    <row r="49" spans="1:20" x14ac:dyDescent="0.25">
      <c r="A49" s="166"/>
      <c r="B49" s="166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68"/>
      <c r="Q49" s="68"/>
      <c r="R49" s="68"/>
      <c r="S49" s="68"/>
      <c r="T49" s="68"/>
    </row>
    <row r="50" spans="1:20" x14ac:dyDescent="0.25">
      <c r="A50" s="166"/>
      <c r="B50" s="166"/>
      <c r="C50" s="167"/>
      <c r="D50" s="167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68"/>
      <c r="Q50" s="68"/>
      <c r="R50" s="68"/>
      <c r="S50" s="68"/>
      <c r="T50" s="68"/>
    </row>
    <row r="51" spans="1:20" x14ac:dyDescent="0.25">
      <c r="A51" s="166"/>
      <c r="B51" s="166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68"/>
      <c r="Q51" s="68"/>
      <c r="R51" s="68"/>
      <c r="S51" s="68"/>
      <c r="T51" s="68"/>
    </row>
    <row r="52" spans="1:20" x14ac:dyDescent="0.25">
      <c r="A52" s="166"/>
      <c r="B52" s="166"/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68"/>
      <c r="Q52" s="68"/>
      <c r="R52" s="68"/>
      <c r="S52" s="68"/>
      <c r="T52" s="68"/>
    </row>
    <row r="53" spans="1:20" x14ac:dyDescent="0.25">
      <c r="A53" s="166"/>
      <c r="B53" s="166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68"/>
      <c r="Q53" s="68"/>
      <c r="R53" s="68"/>
      <c r="S53" s="68"/>
      <c r="T53" s="68"/>
    </row>
    <row r="54" spans="1:20" x14ac:dyDescent="0.25">
      <c r="A54" s="166"/>
      <c r="B54" s="166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68"/>
      <c r="Q54" s="68"/>
      <c r="R54" s="68"/>
      <c r="S54" s="68"/>
      <c r="T54" s="68"/>
    </row>
    <row r="55" spans="1:20" x14ac:dyDescent="0.25">
      <c r="A55" s="166"/>
      <c r="B55" s="166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68"/>
      <c r="Q55" s="68"/>
      <c r="R55" s="68"/>
      <c r="S55" s="68"/>
      <c r="T55" s="68"/>
    </row>
    <row r="56" spans="1:20" x14ac:dyDescent="0.25">
      <c r="A56" s="166"/>
      <c r="B56" s="166"/>
      <c r="C56" s="167"/>
      <c r="D56" s="167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68"/>
      <c r="Q56" s="68"/>
      <c r="R56" s="68"/>
      <c r="S56" s="68"/>
      <c r="T56" s="68"/>
    </row>
    <row r="57" spans="1:20" x14ac:dyDescent="0.25">
      <c r="A57" s="166"/>
      <c r="B57" s="166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68"/>
      <c r="Q57" s="68"/>
      <c r="R57" s="68"/>
      <c r="S57" s="68"/>
      <c r="T57" s="68"/>
    </row>
    <row r="58" spans="1:20" x14ac:dyDescent="0.25">
      <c r="A58" s="166"/>
      <c r="B58" s="166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68"/>
      <c r="Q58" s="68"/>
      <c r="R58" s="68"/>
      <c r="S58" s="68"/>
      <c r="T58" s="68"/>
    </row>
    <row r="59" spans="1:20" x14ac:dyDescent="0.25">
      <c r="A59" s="166"/>
      <c r="B59" s="166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68"/>
      <c r="Q59" s="68"/>
      <c r="R59" s="68"/>
      <c r="S59" s="68"/>
      <c r="T59" s="68"/>
    </row>
    <row r="60" spans="1:20" x14ac:dyDescent="0.25">
      <c r="A60" s="166"/>
      <c r="B60" s="166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68"/>
      <c r="Q60" s="68"/>
      <c r="R60" s="68"/>
      <c r="S60" s="68"/>
      <c r="T60" s="68"/>
    </row>
    <row r="61" spans="1:20" x14ac:dyDescent="0.25">
      <c r="A61" s="166"/>
      <c r="B61" s="166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68"/>
      <c r="Q61" s="68"/>
      <c r="R61" s="68"/>
      <c r="S61" s="68"/>
      <c r="T61" s="68"/>
    </row>
    <row r="62" spans="1:20" x14ac:dyDescent="0.25">
      <c r="A62" s="166"/>
      <c r="B62" s="166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68"/>
      <c r="Q62" s="68"/>
      <c r="R62" s="68"/>
      <c r="S62" s="68"/>
      <c r="T62" s="68"/>
    </row>
    <row r="63" spans="1:20" x14ac:dyDescent="0.25">
      <c r="A63" s="166"/>
      <c r="B63" s="166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68"/>
      <c r="Q63" s="68"/>
      <c r="R63" s="68"/>
      <c r="S63" s="68"/>
      <c r="T63" s="68"/>
    </row>
    <row r="64" spans="1:20" x14ac:dyDescent="0.25">
      <c r="A64" s="166"/>
      <c r="B64" s="166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68"/>
      <c r="Q64" s="68"/>
      <c r="R64" s="68"/>
      <c r="S64" s="68"/>
      <c r="T64" s="68"/>
    </row>
    <row r="65" spans="1:20" x14ac:dyDescent="0.25">
      <c r="A65" s="166"/>
      <c r="B65" s="166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68"/>
      <c r="Q65" s="68"/>
      <c r="R65" s="68"/>
      <c r="S65" s="68"/>
      <c r="T65" s="68"/>
    </row>
    <row r="66" spans="1:20" x14ac:dyDescent="0.25">
      <c r="A66" s="166"/>
      <c r="B66" s="166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68"/>
      <c r="Q66" s="68"/>
      <c r="R66" s="68"/>
      <c r="S66" s="68"/>
      <c r="T66" s="68"/>
    </row>
    <row r="67" spans="1:20" x14ac:dyDescent="0.25">
      <c r="A67" s="166"/>
      <c r="B67" s="166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68"/>
      <c r="Q67" s="68"/>
      <c r="R67" s="68"/>
      <c r="S67" s="68"/>
      <c r="T67" s="68"/>
    </row>
    <row r="68" spans="1:20" x14ac:dyDescent="0.25">
      <c r="A68" s="166"/>
      <c r="B68" s="166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68"/>
      <c r="Q68" s="68"/>
      <c r="R68" s="68"/>
      <c r="S68" s="68"/>
      <c r="T68" s="68"/>
    </row>
    <row r="69" spans="1:20" x14ac:dyDescent="0.25">
      <c r="A69" s="166"/>
      <c r="B69" s="166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68"/>
      <c r="Q69" s="68"/>
      <c r="R69" s="68"/>
      <c r="S69" s="68"/>
      <c r="T69" s="68"/>
    </row>
    <row r="70" spans="1:20" x14ac:dyDescent="0.25">
      <c r="A70" s="166"/>
      <c r="B70" s="166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68"/>
      <c r="Q70" s="68"/>
      <c r="R70" s="68"/>
      <c r="S70" s="68"/>
      <c r="T70" s="68"/>
    </row>
    <row r="71" spans="1:20" x14ac:dyDescent="0.25">
      <c r="A71" s="166"/>
      <c r="B71" s="166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68"/>
      <c r="Q71" s="68"/>
      <c r="R71" s="68"/>
      <c r="S71" s="68"/>
      <c r="T71" s="68"/>
    </row>
    <row r="72" spans="1:20" x14ac:dyDescent="0.25">
      <c r="A72" s="166"/>
      <c r="B72" s="166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68"/>
      <c r="Q72" s="68"/>
      <c r="R72" s="68"/>
      <c r="S72" s="68"/>
      <c r="T72" s="68"/>
    </row>
    <row r="73" spans="1:20" x14ac:dyDescent="0.25">
      <c r="A73" s="166"/>
      <c r="B73" s="166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68"/>
      <c r="Q73" s="68"/>
      <c r="R73" s="68"/>
      <c r="S73" s="68"/>
      <c r="T73" s="68"/>
    </row>
    <row r="74" spans="1:20" x14ac:dyDescent="0.25">
      <c r="A74" s="166"/>
      <c r="B74" s="166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68"/>
      <c r="Q74" s="68"/>
      <c r="R74" s="68"/>
      <c r="S74" s="68"/>
      <c r="T74" s="68"/>
    </row>
    <row r="75" spans="1:20" x14ac:dyDescent="0.25">
      <c r="A75" s="166"/>
      <c r="B75" s="166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68"/>
      <c r="Q75" s="68"/>
      <c r="R75" s="68"/>
      <c r="S75" s="68"/>
      <c r="T75" s="68"/>
    </row>
    <row r="76" spans="1:20" x14ac:dyDescent="0.25">
      <c r="A76" s="166"/>
      <c r="B76" s="166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68"/>
      <c r="Q76" s="68"/>
      <c r="R76" s="68"/>
      <c r="S76" s="68"/>
      <c r="T76" s="68"/>
    </row>
    <row r="77" spans="1:20" x14ac:dyDescent="0.25">
      <c r="A77" s="166"/>
      <c r="B77" s="166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68"/>
      <c r="Q77" s="68"/>
      <c r="R77" s="68"/>
      <c r="S77" s="68"/>
      <c r="T77" s="68"/>
    </row>
    <row r="78" spans="1:20" x14ac:dyDescent="0.25">
      <c r="A78" s="166"/>
      <c r="B78" s="166"/>
      <c r="C78" s="167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68"/>
      <c r="Q78" s="68"/>
      <c r="R78" s="68"/>
      <c r="S78" s="68"/>
      <c r="T78" s="68"/>
    </row>
    <row r="79" spans="1:20" x14ac:dyDescent="0.25">
      <c r="A79" s="166"/>
      <c r="B79" s="166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68"/>
      <c r="Q79" s="68"/>
      <c r="R79" s="68"/>
      <c r="S79" s="68"/>
      <c r="T79" s="68"/>
    </row>
    <row r="80" spans="1:20" x14ac:dyDescent="0.25">
      <c r="A80" s="166"/>
      <c r="B80" s="166"/>
      <c r="C80" s="167"/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68"/>
      <c r="Q80" s="68"/>
      <c r="R80" s="68"/>
      <c r="S80" s="68"/>
      <c r="T80" s="68"/>
    </row>
    <row r="81" spans="1:20" x14ac:dyDescent="0.25">
      <c r="A81" s="166"/>
      <c r="B81" s="166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68"/>
      <c r="Q81" s="68"/>
      <c r="R81" s="68"/>
      <c r="S81" s="68"/>
      <c r="T81" s="68"/>
    </row>
    <row r="82" spans="1:20" x14ac:dyDescent="0.25">
      <c r="A82" s="166"/>
      <c r="B82" s="166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68"/>
      <c r="Q82" s="68"/>
      <c r="R82" s="68"/>
      <c r="S82" s="68"/>
      <c r="T82" s="68"/>
    </row>
    <row r="83" spans="1:20" x14ac:dyDescent="0.25">
      <c r="A83" s="68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68"/>
      <c r="Q83" s="68"/>
      <c r="R83" s="68"/>
      <c r="S83" s="68"/>
      <c r="T83" s="68"/>
    </row>
    <row r="84" spans="1:20" x14ac:dyDescent="0.25">
      <c r="A84" s="68"/>
      <c r="B84" s="69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68"/>
      <c r="Q84" s="68"/>
      <c r="R84" s="68"/>
      <c r="S84" s="68"/>
      <c r="T84" s="68"/>
    </row>
    <row r="85" spans="1:20" x14ac:dyDescent="0.25">
      <c r="A85" s="68"/>
      <c r="B85" s="69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68"/>
      <c r="Q85" s="68"/>
      <c r="R85" s="68"/>
      <c r="S85" s="68"/>
      <c r="T85" s="68"/>
    </row>
    <row r="86" spans="1:20" x14ac:dyDescent="0.25">
      <c r="A86" s="68"/>
      <c r="B86" s="69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68"/>
      <c r="Q86" s="68"/>
      <c r="R86" s="68"/>
      <c r="S86" s="68"/>
      <c r="T86" s="68"/>
    </row>
    <row r="87" spans="1:20" x14ac:dyDescent="0.25">
      <c r="A87" s="68"/>
      <c r="B87" s="69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68"/>
      <c r="Q87" s="68"/>
      <c r="R87" s="68"/>
      <c r="S87" s="68"/>
      <c r="T87" s="68"/>
    </row>
    <row r="88" spans="1:20" x14ac:dyDescent="0.25">
      <c r="A88" s="68"/>
      <c r="B88" s="69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68"/>
      <c r="Q88" s="68"/>
      <c r="R88" s="68"/>
      <c r="S88" s="68"/>
      <c r="T88" s="68"/>
    </row>
    <row r="89" spans="1:20" x14ac:dyDescent="0.25">
      <c r="A89" s="68"/>
      <c r="B89" s="69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68"/>
      <c r="Q89" s="68"/>
      <c r="R89" s="68"/>
      <c r="S89" s="68"/>
      <c r="T89" s="68"/>
    </row>
    <row r="90" spans="1:20" x14ac:dyDescent="0.25">
      <c r="A90" s="68"/>
      <c r="B90" s="69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68"/>
      <c r="Q90" s="68"/>
      <c r="R90" s="68"/>
      <c r="S90" s="68"/>
      <c r="T90" s="68"/>
    </row>
    <row r="91" spans="1:20" x14ac:dyDescent="0.25">
      <c r="A91" s="68"/>
      <c r="B91" s="69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68"/>
      <c r="Q91" s="68"/>
      <c r="R91" s="68"/>
      <c r="S91" s="68"/>
      <c r="T91" s="68"/>
    </row>
    <row r="92" spans="1:20" x14ac:dyDescent="0.25">
      <c r="A92" s="68"/>
      <c r="B92" s="69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68"/>
      <c r="Q92" s="68"/>
      <c r="R92" s="68"/>
      <c r="S92" s="68"/>
      <c r="T92" s="68"/>
    </row>
    <row r="93" spans="1:20" x14ac:dyDescent="0.25">
      <c r="A93" s="68"/>
      <c r="B93" s="69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68"/>
      <c r="Q93" s="68"/>
      <c r="R93" s="68"/>
      <c r="S93" s="68"/>
      <c r="T93" s="68"/>
    </row>
    <row r="94" spans="1:20" x14ac:dyDescent="0.25">
      <c r="A94" s="68"/>
      <c r="B94" s="69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68"/>
      <c r="Q94" s="68"/>
      <c r="R94" s="68"/>
      <c r="S94" s="68"/>
      <c r="T94" s="68"/>
    </row>
    <row r="95" spans="1:20" x14ac:dyDescent="0.25">
      <c r="A95" s="68"/>
      <c r="B95" s="69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68"/>
      <c r="Q95" s="68"/>
      <c r="R95" s="68"/>
      <c r="S95" s="68"/>
      <c r="T95" s="68"/>
    </row>
    <row r="96" spans="1:20" x14ac:dyDescent="0.25">
      <c r="A96" s="68"/>
      <c r="B96" s="69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68"/>
      <c r="Q96" s="68"/>
      <c r="R96" s="68"/>
      <c r="S96" s="68"/>
      <c r="T96" s="68"/>
    </row>
    <row r="97" spans="1:20" x14ac:dyDescent="0.25">
      <c r="A97" s="68"/>
      <c r="B97" s="69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68"/>
      <c r="Q97" s="68"/>
      <c r="R97" s="68"/>
      <c r="S97" s="68"/>
      <c r="T97" s="68"/>
    </row>
    <row r="98" spans="1:20" x14ac:dyDescent="0.25">
      <c r="A98" s="68"/>
      <c r="B98" s="69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68"/>
      <c r="Q98" s="68"/>
      <c r="R98" s="68"/>
      <c r="S98" s="68"/>
      <c r="T98" s="68"/>
    </row>
    <row r="99" spans="1:20" x14ac:dyDescent="0.25">
      <c r="A99" s="68"/>
      <c r="B99" s="69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68"/>
      <c r="Q99" s="68"/>
      <c r="R99" s="68"/>
      <c r="S99" s="68"/>
      <c r="T99" s="68"/>
    </row>
    <row r="100" spans="1:20" x14ac:dyDescent="0.25">
      <c r="A100" s="68"/>
      <c r="B100" s="69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68"/>
      <c r="Q100" s="68"/>
      <c r="R100" s="68"/>
      <c r="S100" s="68"/>
      <c r="T100" s="68"/>
    </row>
    <row r="101" spans="1:20" x14ac:dyDescent="0.25">
      <c r="A101" s="68"/>
      <c r="B101" s="69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68"/>
      <c r="Q101" s="68"/>
      <c r="R101" s="68"/>
      <c r="S101" s="68"/>
      <c r="T101" s="68"/>
    </row>
    <row r="102" spans="1:20" x14ac:dyDescent="0.25">
      <c r="A102" s="68"/>
      <c r="B102" s="69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68"/>
      <c r="Q102" s="68"/>
      <c r="R102" s="68"/>
      <c r="S102" s="68"/>
      <c r="T102" s="68"/>
    </row>
    <row r="103" spans="1:20" x14ac:dyDescent="0.25">
      <c r="A103" s="68"/>
      <c r="B103" s="69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68"/>
      <c r="Q103" s="68"/>
      <c r="R103" s="68"/>
      <c r="S103" s="68"/>
      <c r="T103" s="68"/>
    </row>
    <row r="104" spans="1:20" x14ac:dyDescent="0.25">
      <c r="A104" s="68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68"/>
      <c r="Q104" s="68"/>
      <c r="R104" s="68"/>
      <c r="S104" s="68"/>
      <c r="T104" s="68"/>
    </row>
    <row r="105" spans="1:20" x14ac:dyDescent="0.25">
      <c r="A105" s="68"/>
      <c r="B105" s="69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68"/>
      <c r="Q105" s="68"/>
      <c r="R105" s="68"/>
      <c r="S105" s="68"/>
      <c r="T105" s="68"/>
    </row>
    <row r="106" spans="1:20" x14ac:dyDescent="0.25">
      <c r="A106" s="68"/>
      <c r="B106" s="69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68"/>
      <c r="Q106" s="68"/>
      <c r="R106" s="68"/>
      <c r="S106" s="68"/>
      <c r="T106" s="68"/>
    </row>
    <row r="107" spans="1:20" x14ac:dyDescent="0.25">
      <c r="A107" s="68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68"/>
      <c r="Q107" s="68"/>
      <c r="R107" s="68"/>
      <c r="S107" s="68"/>
      <c r="T107" s="68"/>
    </row>
    <row r="108" spans="1:20" x14ac:dyDescent="0.25">
      <c r="A108" s="68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68"/>
      <c r="Q108" s="68"/>
      <c r="R108" s="68"/>
      <c r="S108" s="68"/>
      <c r="T108" s="68"/>
    </row>
    <row r="109" spans="1:20" x14ac:dyDescent="0.25">
      <c r="A109" s="68"/>
      <c r="B109" s="69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68"/>
      <c r="Q109" s="68"/>
      <c r="R109" s="68"/>
      <c r="S109" s="68"/>
      <c r="T109" s="68"/>
    </row>
    <row r="110" spans="1:20" x14ac:dyDescent="0.25">
      <c r="A110" s="68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68"/>
      <c r="Q110" s="68"/>
      <c r="R110" s="68"/>
      <c r="S110" s="68"/>
      <c r="T110" s="68"/>
    </row>
    <row r="111" spans="1:20" x14ac:dyDescent="0.25">
      <c r="A111" s="68"/>
      <c r="B111" s="69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68"/>
      <c r="Q111" s="68"/>
      <c r="R111" s="68"/>
      <c r="S111" s="68"/>
      <c r="T111" s="68"/>
    </row>
    <row r="112" spans="1:20" x14ac:dyDescent="0.25">
      <c r="A112" s="68"/>
      <c r="B112" s="69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68"/>
      <c r="Q112" s="68"/>
      <c r="R112" s="68"/>
      <c r="S112" s="68"/>
      <c r="T112" s="68"/>
    </row>
    <row r="113" spans="1:20" x14ac:dyDescent="0.25">
      <c r="A113" s="68"/>
      <c r="B113" s="69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68"/>
      <c r="Q113" s="68"/>
      <c r="R113" s="68"/>
      <c r="S113" s="68"/>
      <c r="T113" s="68"/>
    </row>
    <row r="114" spans="1:20" x14ac:dyDescent="0.25">
      <c r="A114" s="68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68"/>
      <c r="Q114" s="68"/>
      <c r="R114" s="68"/>
      <c r="S114" s="68"/>
      <c r="T114" s="68"/>
    </row>
    <row r="115" spans="1:20" x14ac:dyDescent="0.25">
      <c r="A115" s="68"/>
      <c r="B115" s="69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68"/>
      <c r="Q115" s="68"/>
      <c r="R115" s="68"/>
      <c r="S115" s="68"/>
      <c r="T115" s="68"/>
    </row>
    <row r="116" spans="1:20" x14ac:dyDescent="0.25">
      <c r="A116" s="68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68"/>
      <c r="Q116" s="68"/>
      <c r="R116" s="68"/>
      <c r="S116" s="68"/>
      <c r="T116" s="68"/>
    </row>
    <row r="117" spans="1:20" x14ac:dyDescent="0.25">
      <c r="A117" s="68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68"/>
      <c r="Q117" s="68"/>
      <c r="R117" s="68"/>
      <c r="S117" s="68"/>
      <c r="T117" s="68"/>
    </row>
    <row r="118" spans="1:20" x14ac:dyDescent="0.25">
      <c r="A118" s="68"/>
      <c r="B118" s="69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68"/>
      <c r="Q118" s="68"/>
      <c r="R118" s="68"/>
      <c r="S118" s="68"/>
      <c r="T118" s="68"/>
    </row>
    <row r="119" spans="1:20" x14ac:dyDescent="0.25">
      <c r="A119" s="68"/>
      <c r="B119" s="69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68"/>
      <c r="Q119" s="68"/>
      <c r="R119" s="68"/>
      <c r="S119" s="68"/>
      <c r="T119" s="68"/>
    </row>
    <row r="120" spans="1:20" x14ac:dyDescent="0.25">
      <c r="A120" s="68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68"/>
      <c r="Q120" s="68"/>
      <c r="R120" s="68"/>
      <c r="S120" s="68"/>
      <c r="T120" s="68"/>
    </row>
    <row r="121" spans="1:20" x14ac:dyDescent="0.25">
      <c r="A121" s="68"/>
      <c r="B121" s="69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68"/>
      <c r="Q121" s="68"/>
      <c r="R121" s="68"/>
      <c r="S121" s="68"/>
      <c r="T121" s="68"/>
    </row>
    <row r="122" spans="1:20" x14ac:dyDescent="0.25">
      <c r="A122" s="68"/>
      <c r="B122" s="69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68"/>
      <c r="Q122" s="68"/>
      <c r="R122" s="68"/>
      <c r="S122" s="68"/>
      <c r="T122" s="68"/>
    </row>
    <row r="123" spans="1:20" x14ac:dyDescent="0.25">
      <c r="A123" s="68"/>
      <c r="B123" s="69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68"/>
      <c r="Q123" s="68"/>
      <c r="R123" s="68"/>
      <c r="S123" s="68"/>
      <c r="T123" s="68"/>
    </row>
    <row r="124" spans="1:20" x14ac:dyDescent="0.25">
      <c r="A124" s="68"/>
      <c r="B124" s="69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68"/>
      <c r="Q124" s="68"/>
      <c r="R124" s="68"/>
      <c r="S124" s="68"/>
      <c r="T124" s="68"/>
    </row>
    <row r="125" spans="1:20" x14ac:dyDescent="0.25">
      <c r="A125" s="68"/>
      <c r="B125" s="69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68"/>
      <c r="Q125" s="68"/>
      <c r="R125" s="68"/>
      <c r="S125" s="68"/>
      <c r="T125" s="68"/>
    </row>
    <row r="126" spans="1:20" x14ac:dyDescent="0.25">
      <c r="A126" s="68"/>
      <c r="B126" s="69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68"/>
      <c r="Q126" s="68"/>
      <c r="R126" s="68"/>
      <c r="S126" s="68"/>
      <c r="T126" s="68"/>
    </row>
    <row r="127" spans="1:20" x14ac:dyDescent="0.25">
      <c r="A127" s="68"/>
      <c r="B127" s="69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68"/>
      <c r="Q127" s="68"/>
      <c r="R127" s="68"/>
      <c r="S127" s="68"/>
      <c r="T127" s="68"/>
    </row>
    <row r="128" spans="1:20" x14ac:dyDescent="0.25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68"/>
      <c r="Q128" s="68"/>
      <c r="R128" s="68"/>
      <c r="S128" s="68"/>
      <c r="T128" s="68"/>
    </row>
    <row r="129" spans="1:20" x14ac:dyDescent="0.25">
      <c r="A129" s="68"/>
      <c r="B129" s="69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68"/>
      <c r="Q129" s="68"/>
      <c r="R129" s="68"/>
      <c r="S129" s="68"/>
      <c r="T129" s="68"/>
    </row>
    <row r="130" spans="1:20" x14ac:dyDescent="0.25">
      <c r="A130" s="68"/>
      <c r="B130" s="69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68"/>
      <c r="Q130" s="68"/>
      <c r="R130" s="68"/>
      <c r="S130" s="68"/>
      <c r="T130" s="68"/>
    </row>
  </sheetData>
  <sheetProtection sheet="1" objects="1" scenarios="1"/>
  <mergeCells count="1">
    <mergeCell ref="C1:T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T130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L10"/>
    </sheetView>
  </sheetViews>
  <sheetFormatPr baseColWidth="10" defaultRowHeight="15" x14ac:dyDescent="0.25"/>
  <cols>
    <col min="1" max="1" width="31.7109375" style="26" customWidth="1"/>
    <col min="2" max="2" width="15" style="26" customWidth="1"/>
    <col min="3" max="16384" width="11.42578125" style="26"/>
  </cols>
  <sheetData>
    <row r="1" spans="1:20" customFormat="1" ht="51" customHeight="1" x14ac:dyDescent="0.25">
      <c r="A1" s="27"/>
      <c r="B1" s="27"/>
      <c r="C1" s="197" t="str">
        <f>CONCATENATE("MATERIAS 2º ESO PMAR"," ",INICIO!B14)</f>
        <v>MATERIAS 2º ESO PMAR 2022-2023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</row>
    <row r="2" spans="1:20" customFormat="1" x14ac:dyDescent="0.25">
      <c r="A2" s="10" t="s">
        <v>97</v>
      </c>
      <c r="B2" s="25" t="s">
        <v>107</v>
      </c>
      <c r="C2" s="83" t="str">
        <f>IF('MATERIAS 2 ESO PMAR'!G2="","",'MATERIAS 2 ESO PMAR'!G2)</f>
        <v>Canto Coral</v>
      </c>
      <c r="D2" s="83" t="str">
        <f>IF('MATERIAS 2 ESO PMAR'!H2="","",'MATERIAS 2 ESO PMAR'!H2)</f>
        <v>CienMat</v>
      </c>
      <c r="E2" s="83" t="str">
        <f>IF('MATERIAS 2 ESO PMAR'!I2="","",'MATERIAS 2 ESO PMAR'!I2)</f>
        <v>EF</v>
      </c>
      <c r="F2" s="83" t="str">
        <f>IF('MATERIAS 2 ESO PMAR'!J2="","",'MATERIAS 2 ESO PMAR'!J2)</f>
        <v>LingEst</v>
      </c>
      <c r="G2" s="83" t="str">
        <f>IF('MATERIAS 2 ESO PMAR'!K2="","",'MATERIAS 2 ESO PMAR'!K2)</f>
        <v>LingSoc</v>
      </c>
      <c r="H2" s="83" t="str">
        <f>IF('MATERIAS 2 ESO PMAR'!L2="","",'MATERIAS 2 ESO PMAR'!L2)</f>
        <v>Mus</v>
      </c>
      <c r="I2" s="83" t="str">
        <f>IF('MATERIAS 2 ESO PMAR'!M2="","",'MATERIAS 2 ESO PMAR'!M2)</f>
        <v>ReCa</v>
      </c>
      <c r="J2" s="83" t="str">
        <f>IF('MATERIAS 2 ESO PMAR'!N2="","",'MATERIAS 2 ESO PMAR'!N2)</f>
        <v>Tec</v>
      </c>
      <c r="K2" s="83" t="str">
        <f>IF('MATERIAS 2 ESO PMAR'!O2="","",'MATERIAS 2 ESO PMAR'!O2)</f>
        <v>ValEt</v>
      </c>
      <c r="L2" s="83" t="str">
        <f>IF('MATERIAS 2 ESO PMAR'!P2="","",'MATERIAS 2 ESO PMAR'!P2)</f>
        <v>XeHi</v>
      </c>
      <c r="M2" s="83" t="str">
        <f>IF('MATERIAS 2 ESO PMAR'!Q2="","",'MATERIAS 2 ESO PMAR'!Q2)</f>
        <v/>
      </c>
      <c r="N2" s="83" t="str">
        <f>IF('MATERIAS 2 ESO PMAR'!R2="","",'MATERIAS 2 ESO PMAR'!R2)</f>
        <v/>
      </c>
      <c r="O2" s="83" t="str">
        <f>IF('MATERIAS 2 ESO PMAR'!S2="","",'MATERIAS 2 ESO PMAR'!S2)</f>
        <v/>
      </c>
      <c r="P2" s="83" t="str">
        <f>IF('MATERIAS 2 ESO PMAR'!T2="","",'MATERIAS 2 ESO PMAR'!T2)</f>
        <v/>
      </c>
      <c r="Q2" s="83" t="str">
        <f>IF('MATERIAS 2 ESO PMAR'!U2="","",'MATERIAS 2 ESO PMAR'!U2)</f>
        <v/>
      </c>
      <c r="R2" s="83" t="str">
        <f>IF('MATERIAS 2 ESO PMAR'!V2="","",'MATERIAS 2 ESO PMAR'!V2)</f>
        <v/>
      </c>
      <c r="S2" s="83" t="str">
        <f>IF('MATERIAS 2 ESO PMAR'!W2="","",'MATERIAS 2 ESO PMAR'!W2)</f>
        <v/>
      </c>
      <c r="T2" s="83" t="str">
        <f>IF('MATERIAS 2 ESO PMAR'!X2="","",'MATERIAS 2 ESO PMAR'!X2)</f>
        <v/>
      </c>
    </row>
    <row r="3" spans="1:20" x14ac:dyDescent="0.25">
      <c r="A3" s="166"/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70"/>
      <c r="O3" s="70"/>
      <c r="P3" s="70"/>
      <c r="Q3" s="70"/>
      <c r="R3" s="70"/>
      <c r="S3" s="70"/>
      <c r="T3" s="70"/>
    </row>
    <row r="4" spans="1:20" x14ac:dyDescent="0.25">
      <c r="A4" s="166"/>
      <c r="B4" s="166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70"/>
      <c r="O4" s="70"/>
      <c r="P4" s="70"/>
      <c r="Q4" s="70"/>
      <c r="R4" s="70"/>
      <c r="S4" s="70"/>
      <c r="T4" s="70"/>
    </row>
    <row r="5" spans="1:20" x14ac:dyDescent="0.25">
      <c r="A5" s="166"/>
      <c r="B5" s="166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70"/>
      <c r="O5" s="70"/>
      <c r="P5" s="70"/>
      <c r="Q5" s="70"/>
      <c r="R5" s="70"/>
      <c r="S5" s="70"/>
      <c r="T5" s="70"/>
    </row>
    <row r="6" spans="1:20" x14ac:dyDescent="0.25">
      <c r="A6" s="166"/>
      <c r="B6" s="166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70"/>
      <c r="O6" s="70"/>
      <c r="P6" s="70"/>
      <c r="Q6" s="70"/>
      <c r="R6" s="70"/>
      <c r="S6" s="70"/>
      <c r="T6" s="70"/>
    </row>
    <row r="7" spans="1:20" x14ac:dyDescent="0.25">
      <c r="A7" s="166"/>
      <c r="B7" s="166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70"/>
      <c r="O7" s="70"/>
      <c r="P7" s="70"/>
      <c r="Q7" s="70"/>
      <c r="R7" s="70"/>
      <c r="S7" s="70"/>
      <c r="T7" s="70"/>
    </row>
    <row r="8" spans="1:20" x14ac:dyDescent="0.25">
      <c r="A8" s="166"/>
      <c r="B8" s="166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70"/>
      <c r="O8" s="70"/>
      <c r="P8" s="70"/>
      <c r="Q8" s="70"/>
      <c r="R8" s="70"/>
      <c r="S8" s="70"/>
      <c r="T8" s="70"/>
    </row>
    <row r="9" spans="1:20" x14ac:dyDescent="0.25">
      <c r="A9" s="166"/>
      <c r="B9" s="166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70"/>
      <c r="O9" s="70"/>
      <c r="P9" s="70"/>
      <c r="Q9" s="70"/>
      <c r="R9" s="70"/>
      <c r="S9" s="70"/>
      <c r="T9" s="70"/>
    </row>
    <row r="10" spans="1:20" x14ac:dyDescent="0.25">
      <c r="A10" s="166"/>
      <c r="B10" s="166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70"/>
      <c r="O10" s="70"/>
      <c r="P10" s="70"/>
      <c r="Q10" s="70"/>
      <c r="R10" s="70"/>
      <c r="S10" s="70"/>
      <c r="T10" s="70"/>
    </row>
    <row r="11" spans="1:20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</row>
    <row r="12" spans="1:20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</row>
    <row r="13" spans="1:20" x14ac:dyDescent="0.25">
      <c r="A13" s="70"/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  <c r="T13" s="70"/>
    </row>
    <row r="14" spans="1:20" x14ac:dyDescent="0.25">
      <c r="A14" s="70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  <c r="T14" s="70"/>
    </row>
    <row r="15" spans="1:20" x14ac:dyDescent="0.25">
      <c r="A15" s="70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</row>
    <row r="16" spans="1:20" x14ac:dyDescent="0.25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</row>
    <row r="17" spans="1:20" x14ac:dyDescent="0.25">
      <c r="A17" s="70"/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  <c r="T17" s="70"/>
    </row>
    <row r="18" spans="1:20" x14ac:dyDescent="0.25">
      <c r="A18" s="70"/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</row>
    <row r="19" spans="1:20" x14ac:dyDescent="0.25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</row>
    <row r="20" spans="1:20" x14ac:dyDescent="0.25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x14ac:dyDescent="0.25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 x14ac:dyDescent="0.25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</row>
    <row r="23" spans="1:20" x14ac:dyDescent="0.25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</row>
    <row r="24" spans="1:20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</row>
    <row r="25" spans="1:20" x14ac:dyDescent="0.25">
      <c r="A25" s="70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</row>
    <row r="26" spans="1:20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</row>
    <row r="27" spans="1:20" x14ac:dyDescent="0.25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1:20" x14ac:dyDescent="0.25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</row>
    <row r="29" spans="1:20" x14ac:dyDescent="0.25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</row>
    <row r="30" spans="1:20" x14ac:dyDescent="0.25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1:20" x14ac:dyDescent="0.25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</row>
    <row r="32" spans="1:20" x14ac:dyDescent="0.25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1:20" x14ac:dyDescent="0.25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</row>
    <row r="34" spans="1:20" x14ac:dyDescent="0.25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1:20" x14ac:dyDescent="0.25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</row>
    <row r="36" spans="1:20" x14ac:dyDescent="0.25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1:20" x14ac:dyDescent="0.25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</row>
    <row r="38" spans="1:20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</row>
    <row r="39" spans="1:20" x14ac:dyDescent="0.25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</row>
    <row r="40" spans="1:20" x14ac:dyDescent="0.25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</row>
    <row r="41" spans="1:20" x14ac:dyDescent="0.25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</row>
    <row r="42" spans="1:20" x14ac:dyDescent="0.25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</row>
    <row r="43" spans="1:20" x14ac:dyDescent="0.25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</row>
    <row r="44" spans="1:20" x14ac:dyDescent="0.25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</row>
    <row r="45" spans="1:20" x14ac:dyDescent="0.25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</row>
    <row r="46" spans="1:20" x14ac:dyDescent="0.25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</row>
    <row r="47" spans="1:20" x14ac:dyDescent="0.25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</row>
    <row r="48" spans="1:20" x14ac:dyDescent="0.25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</row>
    <row r="49" spans="1:20" x14ac:dyDescent="0.25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</row>
    <row r="50" spans="1:20" x14ac:dyDescent="0.25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</row>
    <row r="51" spans="1:20" x14ac:dyDescent="0.25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20" x14ac:dyDescent="0.25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</row>
    <row r="53" spans="1:20" x14ac:dyDescent="0.25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20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</row>
    <row r="55" spans="1:20" x14ac:dyDescent="0.25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</row>
    <row r="56" spans="1:20" x14ac:dyDescent="0.25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</row>
    <row r="57" spans="1:20" x14ac:dyDescent="0.25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</row>
    <row r="58" spans="1:20" x14ac:dyDescent="0.25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</row>
    <row r="59" spans="1:20" x14ac:dyDescent="0.25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</row>
    <row r="60" spans="1:20" x14ac:dyDescent="0.25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</row>
    <row r="61" spans="1:20" x14ac:dyDescent="0.25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</row>
    <row r="62" spans="1:20" x14ac:dyDescent="0.25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</row>
    <row r="63" spans="1:20" x14ac:dyDescent="0.25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</row>
    <row r="64" spans="1:20" x14ac:dyDescent="0.25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</row>
    <row r="65" spans="1:20" x14ac:dyDescent="0.25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</row>
    <row r="66" spans="1:20" x14ac:dyDescent="0.25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</row>
    <row r="67" spans="1:20" x14ac:dyDescent="0.25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</row>
    <row r="68" spans="1:20" x14ac:dyDescent="0.25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</row>
    <row r="69" spans="1:20" x14ac:dyDescent="0.25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</row>
    <row r="70" spans="1:20" x14ac:dyDescent="0.25">
      <c r="A70" s="70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</row>
    <row r="71" spans="1:20" x14ac:dyDescent="0.25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</row>
    <row r="72" spans="1:20" x14ac:dyDescent="0.25">
      <c r="A72" s="70"/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</row>
    <row r="73" spans="1:20" x14ac:dyDescent="0.25">
      <c r="A73" s="70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</row>
    <row r="74" spans="1:20" x14ac:dyDescent="0.25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</row>
    <row r="75" spans="1:20" x14ac:dyDescent="0.25">
      <c r="A75" s="70"/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</row>
    <row r="76" spans="1:20" x14ac:dyDescent="0.25">
      <c r="A76" s="70"/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</row>
    <row r="77" spans="1:20" x14ac:dyDescent="0.25">
      <c r="A77" s="70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</row>
    <row r="78" spans="1:20" x14ac:dyDescent="0.25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</row>
    <row r="79" spans="1:20" x14ac:dyDescent="0.25">
      <c r="A79" s="70"/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</row>
    <row r="80" spans="1:20" x14ac:dyDescent="0.25">
      <c r="A80" s="70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</row>
    <row r="81" spans="1:20" x14ac:dyDescent="0.25">
      <c r="A81" s="70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</row>
    <row r="82" spans="1:20" x14ac:dyDescent="0.25">
      <c r="A82" s="70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</row>
    <row r="83" spans="1:20" x14ac:dyDescent="0.25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</row>
    <row r="84" spans="1:20" x14ac:dyDescent="0.25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</row>
    <row r="85" spans="1:20" x14ac:dyDescent="0.25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</row>
    <row r="86" spans="1:20" x14ac:dyDescent="0.25">
      <c r="A86" s="70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</row>
    <row r="87" spans="1:20" x14ac:dyDescent="0.25">
      <c r="A87" s="70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</row>
    <row r="88" spans="1:20" x14ac:dyDescent="0.25">
      <c r="A88" s="70"/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</row>
    <row r="89" spans="1:20" x14ac:dyDescent="0.25">
      <c r="A89" s="70"/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</row>
    <row r="90" spans="1:20" x14ac:dyDescent="0.25">
      <c r="A90" s="70"/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</row>
    <row r="91" spans="1:20" x14ac:dyDescent="0.25">
      <c r="A91" s="70"/>
      <c r="B91" s="70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</row>
    <row r="92" spans="1:20" x14ac:dyDescent="0.25">
      <c r="A92" s="70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</row>
    <row r="93" spans="1:20" x14ac:dyDescent="0.25">
      <c r="A93" s="70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</row>
    <row r="94" spans="1:20" x14ac:dyDescent="0.25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</row>
    <row r="95" spans="1:20" x14ac:dyDescent="0.25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</row>
    <row r="96" spans="1:20" x14ac:dyDescent="0.25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</row>
    <row r="97" spans="1:20" x14ac:dyDescent="0.25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</row>
    <row r="98" spans="1:20" x14ac:dyDescent="0.25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</row>
    <row r="99" spans="1:20" x14ac:dyDescent="0.25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</row>
    <row r="100" spans="1:20" x14ac:dyDescent="0.25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</row>
    <row r="101" spans="1:20" x14ac:dyDescent="0.25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</row>
    <row r="102" spans="1:20" x14ac:dyDescent="0.25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</row>
    <row r="103" spans="1:20" x14ac:dyDescent="0.25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</row>
    <row r="104" spans="1:20" x14ac:dyDescent="0.25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</row>
    <row r="105" spans="1:20" x14ac:dyDescent="0.25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</row>
    <row r="106" spans="1:20" x14ac:dyDescent="0.25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</row>
    <row r="107" spans="1:20" x14ac:dyDescent="0.25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</row>
    <row r="108" spans="1:20" x14ac:dyDescent="0.25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</row>
    <row r="109" spans="1:20" x14ac:dyDescent="0.25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</row>
    <row r="110" spans="1:20" x14ac:dyDescent="0.25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</row>
    <row r="111" spans="1:20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</row>
    <row r="112" spans="1:20" x14ac:dyDescent="0.25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</row>
    <row r="113" spans="1:20" x14ac:dyDescent="0.25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</row>
    <row r="114" spans="1:20" x14ac:dyDescent="0.25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</row>
    <row r="115" spans="1:20" x14ac:dyDescent="0.25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</row>
    <row r="116" spans="1:20" x14ac:dyDescent="0.25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</row>
    <row r="117" spans="1:20" x14ac:dyDescent="0.25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</row>
    <row r="118" spans="1:20" x14ac:dyDescent="0.25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</row>
    <row r="119" spans="1:20" x14ac:dyDescent="0.25">
      <c r="A119" s="70"/>
      <c r="B119" s="70" t="s">
        <v>118</v>
      </c>
      <c r="C119" s="70"/>
      <c r="D119" s="70">
        <v>5</v>
      </c>
      <c r="E119" s="70">
        <v>5</v>
      </c>
      <c r="F119" s="70">
        <v>5</v>
      </c>
      <c r="G119" s="70">
        <v>5</v>
      </c>
      <c r="H119" s="70">
        <v>5</v>
      </c>
      <c r="I119" s="70">
        <v>5</v>
      </c>
      <c r="J119" s="70">
        <v>5</v>
      </c>
      <c r="K119" s="70">
        <v>5</v>
      </c>
      <c r="L119" s="70"/>
      <c r="M119" s="70">
        <v>5</v>
      </c>
      <c r="N119" s="70"/>
      <c r="O119" s="70"/>
      <c r="P119" s="70"/>
      <c r="Q119" s="70"/>
      <c r="R119" s="70"/>
      <c r="S119" s="70"/>
      <c r="T119" s="70"/>
    </row>
    <row r="120" spans="1:20" x14ac:dyDescent="0.25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</row>
    <row r="121" spans="1:20" x14ac:dyDescent="0.25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</row>
    <row r="122" spans="1:20" x14ac:dyDescent="0.25">
      <c r="A122" s="70"/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</row>
    <row r="123" spans="1:20" x14ac:dyDescent="0.25">
      <c r="A123" s="70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</row>
    <row r="124" spans="1:20" x14ac:dyDescent="0.25">
      <c r="A124" s="70"/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</row>
    <row r="125" spans="1:20" x14ac:dyDescent="0.25">
      <c r="A125" s="70"/>
      <c r="B125" s="70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</row>
    <row r="126" spans="1:20" x14ac:dyDescent="0.25">
      <c r="A126" s="70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</row>
    <row r="127" spans="1:20" x14ac:dyDescent="0.25">
      <c r="A127" s="70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</row>
    <row r="128" spans="1:20" x14ac:dyDescent="0.25">
      <c r="A128" s="70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</row>
    <row r="129" spans="1:20" x14ac:dyDescent="0.25">
      <c r="A129" s="70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</row>
    <row r="130" spans="1:20" x14ac:dyDescent="0.25">
      <c r="A130" s="70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</row>
  </sheetData>
  <sheetProtection sheet="1" objects="1" scenarios="1"/>
  <mergeCells count="1">
    <mergeCell ref="C1:T1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Y130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S95"/>
    </sheetView>
  </sheetViews>
  <sheetFormatPr baseColWidth="10" defaultRowHeight="15" x14ac:dyDescent="0.25"/>
  <cols>
    <col min="1" max="1" width="32" customWidth="1"/>
    <col min="2" max="2" width="17" style="26" customWidth="1"/>
    <col min="3" max="25" width="11.42578125" style="26"/>
  </cols>
  <sheetData>
    <row r="1" spans="1:25" ht="51" customHeight="1" x14ac:dyDescent="0.25">
      <c r="A1" s="27"/>
      <c r="B1" s="27"/>
      <c r="C1" s="197" t="str">
        <f>CONCATENATE("MATERIAS 3º ESO"," ",INICIO!B14)</f>
        <v>MATERIAS 3º ESO 2022-2023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</row>
    <row r="2" spans="1:25" x14ac:dyDescent="0.25">
      <c r="A2" s="10" t="s">
        <v>97</v>
      </c>
      <c r="B2" s="25" t="s">
        <v>107</v>
      </c>
      <c r="C2" s="90" t="str">
        <f>IF('MATERIAS 3 ESO'!G2="","",'MATERIAS 3 ESO'!G2)</f>
        <v>2Fra</v>
      </c>
      <c r="D2" s="90" t="str">
        <f>IF('MATERIAS 3 ESO'!H2="","",'MATERIAS 3 ESO'!H2)</f>
        <v>BiXe</v>
      </c>
      <c r="E2" s="90" t="str">
        <f>IF('MATERIAS 3 ESO'!I2="","",'MATERIAS 3 ESO'!I2)</f>
        <v>CuCla</v>
      </c>
      <c r="F2" s="90" t="str">
        <f>IF('MATERIAS 3 ESO'!J2="","",'MATERIAS 3 ESO'!J2)</f>
        <v>Edu. Dix</v>
      </c>
      <c r="G2" s="90" t="str">
        <f>IF('MATERIAS 3 ESO'!K2="","",'MATERIAS 3 ESO'!K2)</f>
        <v>EF</v>
      </c>
      <c r="H2" s="90" t="str">
        <f>IF('MATERIAS 3 ESO'!L2="","",'MATERIAS 3 ESO'!L2)</f>
        <v>EPVA</v>
      </c>
      <c r="I2" s="90" t="str">
        <f>IF('MATERIAS 3 ESO'!M2="","",'MATERIAS 3 ESO'!M2)</f>
        <v>EVCE</v>
      </c>
      <c r="J2" s="90" t="str">
        <f>IF('MATERIAS 3 ESO'!N2="","",'MATERIAS 3 ESO'!N2)</f>
        <v>FeQu</v>
      </c>
      <c r="K2" s="90" t="str">
        <f>IF('MATERIAS 3 ESO'!O2="","",'MATERIAS 3 ESO'!O2)</f>
        <v>Ingl</v>
      </c>
      <c r="L2" s="90" t="str">
        <f>IF('MATERIAS 3 ESO'!P2="","",'MATERIAS 3 ESO'!P2)</f>
        <v>LCeL</v>
      </c>
      <c r="M2" s="90" t="str">
        <f>IF('MATERIAS 3 ESO'!Q2="","",'MATERIAS 3 ESO'!Q2)</f>
        <v>LGeL</v>
      </c>
      <c r="N2" s="90" t="str">
        <f>IF('MATERIAS 3 ESO'!R2="","",'MATERIAS 3 ESO'!R2)</f>
        <v>Mat</v>
      </c>
      <c r="O2" s="90" t="str">
        <f>IF('MATERIAS 3 ESO'!S2="","",'MATERIAS 3 ESO'!S2)</f>
        <v>Mus</v>
      </c>
      <c r="P2" s="90" t="str">
        <f>IF('MATERIAS 3 ESO'!T2="","",'MATERIAS 3 ESO'!T2)</f>
        <v>Oratoria</v>
      </c>
      <c r="Q2" s="90" t="str">
        <f>IF('MATERIAS 3 ESO'!U2="","",'MATERIAS 3 ESO'!U2)</f>
        <v>Pro.Comp.</v>
      </c>
      <c r="R2" s="90" t="str">
        <f>IF('MATERIAS 3 ESO'!V2="","",'MATERIAS 3 ESO'!V2)</f>
        <v>ReCa</v>
      </c>
      <c r="S2" s="90" t="str">
        <f>IF('MATERIAS 3 ESO'!W2="","",'MATERIAS 3 ESO'!W2)</f>
        <v>XeHi</v>
      </c>
      <c r="T2" s="90" t="str">
        <f>IF('MATERIAS 3 ESO'!X2="","",'MATERIAS 3 ESO'!X2)</f>
        <v/>
      </c>
      <c r="U2" s="90" t="str">
        <f>IF('MATERIAS 3 ESO'!Y2="","",'MATERIAS 3 ESO'!Y2)</f>
        <v/>
      </c>
      <c r="V2" s="90" t="str">
        <f>IF('MATERIAS 3 ESO'!Z2="","",'MATERIAS 3 ESO'!Z2)</f>
        <v/>
      </c>
      <c r="W2" s="90" t="str">
        <f>IF('MATERIAS 3 ESO'!AA2="","",'MATERIAS 3 ESO'!AA2)</f>
        <v/>
      </c>
      <c r="X2" s="90" t="str">
        <f>IF('MATERIAS 3 ESO'!AB2="","",'MATERIAS 3 ESO'!AB2)</f>
        <v/>
      </c>
      <c r="Y2" s="90" t="str">
        <f>IF('MATERIAS 3 ESO'!AC2="","",'MATERIAS 3 ESO'!AC2)</f>
        <v/>
      </c>
    </row>
    <row r="3" spans="1:25" x14ac:dyDescent="0.25">
      <c r="A3" s="166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70"/>
      <c r="U3" s="70"/>
      <c r="V3" s="70"/>
      <c r="W3" s="70"/>
      <c r="X3" s="70"/>
      <c r="Y3" s="70"/>
    </row>
    <row r="4" spans="1:25" x14ac:dyDescent="0.25">
      <c r="A4" s="166"/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70"/>
      <c r="U4" s="70"/>
      <c r="V4" s="70"/>
      <c r="W4" s="70"/>
      <c r="X4" s="70"/>
      <c r="Y4" s="70"/>
    </row>
    <row r="5" spans="1:25" x14ac:dyDescent="0.25">
      <c r="A5" s="166"/>
      <c r="B5" s="167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70"/>
      <c r="U5" s="70"/>
      <c r="V5" s="70"/>
      <c r="W5" s="70"/>
      <c r="X5" s="70"/>
      <c r="Y5" s="70"/>
    </row>
    <row r="6" spans="1:25" x14ac:dyDescent="0.25">
      <c r="A6" s="166"/>
      <c r="B6" s="167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70"/>
      <c r="U6" s="70"/>
      <c r="V6" s="70"/>
      <c r="W6" s="70"/>
      <c r="X6" s="70"/>
      <c r="Y6" s="70"/>
    </row>
    <row r="7" spans="1:25" x14ac:dyDescent="0.25">
      <c r="A7" s="166"/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70"/>
      <c r="U7" s="70"/>
      <c r="V7" s="70"/>
      <c r="W7" s="70"/>
      <c r="X7" s="70"/>
      <c r="Y7" s="70"/>
    </row>
    <row r="8" spans="1:25" x14ac:dyDescent="0.25">
      <c r="A8" s="166"/>
      <c r="B8" s="167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70"/>
      <c r="U8" s="70"/>
      <c r="V8" s="70"/>
      <c r="W8" s="70"/>
      <c r="X8" s="70"/>
      <c r="Y8" s="70"/>
    </row>
    <row r="9" spans="1:25" x14ac:dyDescent="0.25">
      <c r="A9" s="166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70"/>
      <c r="U9" s="70"/>
      <c r="V9" s="70"/>
      <c r="W9" s="70"/>
      <c r="X9" s="70"/>
      <c r="Y9" s="70"/>
    </row>
    <row r="10" spans="1:25" x14ac:dyDescent="0.25">
      <c r="A10" s="166"/>
      <c r="B10" s="167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70"/>
      <c r="U10" s="70"/>
      <c r="V10" s="70"/>
      <c r="W10" s="70"/>
      <c r="X10" s="70"/>
      <c r="Y10" s="70"/>
    </row>
    <row r="11" spans="1:25" x14ac:dyDescent="0.25">
      <c r="A11" s="166"/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70"/>
      <c r="U11" s="70"/>
      <c r="V11" s="70"/>
      <c r="W11" s="70"/>
      <c r="X11" s="70"/>
      <c r="Y11" s="70"/>
    </row>
    <row r="12" spans="1:25" x14ac:dyDescent="0.25">
      <c r="A12" s="166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70"/>
      <c r="U12" s="70"/>
      <c r="V12" s="70"/>
      <c r="W12" s="70"/>
      <c r="X12" s="70"/>
      <c r="Y12" s="70"/>
    </row>
    <row r="13" spans="1:25" x14ac:dyDescent="0.25">
      <c r="A13" s="166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70"/>
      <c r="U13" s="70"/>
      <c r="V13" s="70"/>
      <c r="W13" s="70"/>
      <c r="X13" s="70"/>
      <c r="Y13" s="70"/>
    </row>
    <row r="14" spans="1:25" x14ac:dyDescent="0.25">
      <c r="A14" s="166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70"/>
      <c r="U14" s="70"/>
      <c r="V14" s="70"/>
      <c r="W14" s="70"/>
      <c r="X14" s="70"/>
      <c r="Y14" s="70"/>
    </row>
    <row r="15" spans="1:25" x14ac:dyDescent="0.25">
      <c r="A15" s="166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70"/>
      <c r="U15" s="70"/>
      <c r="V15" s="70"/>
      <c r="W15" s="70"/>
      <c r="X15" s="70"/>
      <c r="Y15" s="70"/>
    </row>
    <row r="16" spans="1:25" x14ac:dyDescent="0.25">
      <c r="A16" s="166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70"/>
      <c r="U16" s="70"/>
      <c r="V16" s="70"/>
      <c r="W16" s="70"/>
      <c r="X16" s="70"/>
      <c r="Y16" s="70"/>
    </row>
    <row r="17" spans="1:25" x14ac:dyDescent="0.25">
      <c r="A17" s="166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70"/>
      <c r="U17" s="70"/>
      <c r="V17" s="70"/>
      <c r="W17" s="70"/>
      <c r="X17" s="70"/>
      <c r="Y17" s="70"/>
    </row>
    <row r="18" spans="1:25" x14ac:dyDescent="0.25">
      <c r="A18" s="166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70"/>
      <c r="U18" s="70"/>
      <c r="V18" s="70"/>
      <c r="W18" s="70"/>
      <c r="X18" s="70"/>
      <c r="Y18" s="70"/>
    </row>
    <row r="19" spans="1:25" x14ac:dyDescent="0.25">
      <c r="A19" s="166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70"/>
      <c r="U19" s="70"/>
      <c r="V19" s="70"/>
      <c r="W19" s="70"/>
      <c r="X19" s="70"/>
      <c r="Y19" s="70"/>
    </row>
    <row r="20" spans="1:25" x14ac:dyDescent="0.25">
      <c r="A20" s="166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70"/>
      <c r="U20" s="70"/>
      <c r="V20" s="70"/>
      <c r="W20" s="70"/>
      <c r="X20" s="70"/>
      <c r="Y20" s="70"/>
    </row>
    <row r="21" spans="1:25" x14ac:dyDescent="0.25">
      <c r="A21" s="166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70"/>
      <c r="U21" s="70"/>
      <c r="V21" s="70"/>
      <c r="W21" s="70"/>
      <c r="X21" s="70"/>
      <c r="Y21" s="70"/>
    </row>
    <row r="22" spans="1:25" x14ac:dyDescent="0.25">
      <c r="A22" s="166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70"/>
      <c r="U22" s="70"/>
      <c r="V22" s="70"/>
      <c r="W22" s="70"/>
      <c r="X22" s="70"/>
      <c r="Y22" s="70"/>
    </row>
    <row r="23" spans="1:25" x14ac:dyDescent="0.25">
      <c r="A23" s="166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70"/>
      <c r="U23" s="70"/>
      <c r="V23" s="70"/>
      <c r="W23" s="70"/>
      <c r="X23" s="70"/>
      <c r="Y23" s="70"/>
    </row>
    <row r="24" spans="1:25" x14ac:dyDescent="0.25">
      <c r="A24" s="166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70"/>
      <c r="U24" s="70"/>
      <c r="V24" s="70"/>
      <c r="W24" s="70"/>
      <c r="X24" s="70"/>
      <c r="Y24" s="70"/>
    </row>
    <row r="25" spans="1:25" x14ac:dyDescent="0.25">
      <c r="A25" s="166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70"/>
      <c r="U25" s="70"/>
      <c r="V25" s="70"/>
      <c r="W25" s="70"/>
      <c r="X25" s="70"/>
      <c r="Y25" s="70"/>
    </row>
    <row r="26" spans="1:25" x14ac:dyDescent="0.25">
      <c r="A26" s="166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70"/>
      <c r="U26" s="70"/>
      <c r="V26" s="70"/>
      <c r="W26" s="70"/>
      <c r="X26" s="70"/>
      <c r="Y26" s="70"/>
    </row>
    <row r="27" spans="1:25" x14ac:dyDescent="0.25">
      <c r="A27" s="166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70"/>
      <c r="U27" s="70"/>
      <c r="V27" s="70"/>
      <c r="W27" s="70"/>
      <c r="X27" s="70"/>
      <c r="Y27" s="70"/>
    </row>
    <row r="28" spans="1:25" x14ac:dyDescent="0.25">
      <c r="A28" s="166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70"/>
      <c r="U28" s="70"/>
      <c r="V28" s="70"/>
      <c r="W28" s="70"/>
      <c r="X28" s="70"/>
      <c r="Y28" s="70"/>
    </row>
    <row r="29" spans="1:25" x14ac:dyDescent="0.25">
      <c r="A29" s="166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70"/>
      <c r="U29" s="70"/>
      <c r="V29" s="70"/>
      <c r="W29" s="70"/>
      <c r="X29" s="70"/>
      <c r="Y29" s="70"/>
    </row>
    <row r="30" spans="1:25" x14ac:dyDescent="0.25">
      <c r="A30" s="166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70"/>
      <c r="U30" s="70"/>
      <c r="V30" s="70"/>
      <c r="W30" s="70"/>
      <c r="X30" s="70"/>
      <c r="Y30" s="70"/>
    </row>
    <row r="31" spans="1:25" x14ac:dyDescent="0.25">
      <c r="A31" s="166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70"/>
      <c r="U31" s="70"/>
      <c r="V31" s="70"/>
      <c r="W31" s="70"/>
      <c r="X31" s="70"/>
      <c r="Y31" s="70"/>
    </row>
    <row r="32" spans="1:25" x14ac:dyDescent="0.25">
      <c r="A32" s="166"/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70"/>
      <c r="U32" s="70"/>
      <c r="V32" s="70"/>
      <c r="W32" s="70"/>
      <c r="X32" s="70"/>
      <c r="Y32" s="70"/>
    </row>
    <row r="33" spans="1:25" x14ac:dyDescent="0.25">
      <c r="A33" s="166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70"/>
      <c r="U33" s="70"/>
      <c r="V33" s="70"/>
      <c r="W33" s="70"/>
      <c r="X33" s="70"/>
      <c r="Y33" s="70"/>
    </row>
    <row r="34" spans="1:25" x14ac:dyDescent="0.25">
      <c r="A34" s="166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70"/>
      <c r="U34" s="70"/>
      <c r="V34" s="70"/>
      <c r="W34" s="70"/>
      <c r="X34" s="70"/>
      <c r="Y34" s="70"/>
    </row>
    <row r="35" spans="1:25" x14ac:dyDescent="0.25">
      <c r="A35" s="166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70"/>
      <c r="U35" s="70"/>
      <c r="V35" s="70"/>
      <c r="W35" s="70"/>
      <c r="X35" s="70"/>
      <c r="Y35" s="70"/>
    </row>
    <row r="36" spans="1:25" x14ac:dyDescent="0.25">
      <c r="A36" s="166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70"/>
      <c r="U36" s="70"/>
      <c r="V36" s="70"/>
      <c r="W36" s="70"/>
      <c r="X36" s="70"/>
      <c r="Y36" s="70"/>
    </row>
    <row r="37" spans="1:25" x14ac:dyDescent="0.25">
      <c r="A37" s="166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70"/>
      <c r="U37" s="70"/>
      <c r="V37" s="70"/>
      <c r="W37" s="70"/>
      <c r="X37" s="70"/>
      <c r="Y37" s="70"/>
    </row>
    <row r="38" spans="1:25" x14ac:dyDescent="0.25">
      <c r="A38" s="166"/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70"/>
      <c r="U38" s="70"/>
      <c r="V38" s="70"/>
      <c r="W38" s="70"/>
      <c r="X38" s="70"/>
      <c r="Y38" s="70"/>
    </row>
    <row r="39" spans="1:25" x14ac:dyDescent="0.25">
      <c r="A39" s="166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70"/>
      <c r="U39" s="70"/>
      <c r="V39" s="70"/>
      <c r="W39" s="70"/>
      <c r="X39" s="70"/>
      <c r="Y39" s="70"/>
    </row>
    <row r="40" spans="1:25" x14ac:dyDescent="0.25">
      <c r="A40" s="166"/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70"/>
      <c r="U40" s="70"/>
      <c r="V40" s="70"/>
      <c r="W40" s="70"/>
      <c r="X40" s="70"/>
      <c r="Y40" s="70"/>
    </row>
    <row r="41" spans="1:25" x14ac:dyDescent="0.25">
      <c r="A41" s="166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70"/>
      <c r="U41" s="70"/>
      <c r="V41" s="70"/>
      <c r="W41" s="70"/>
      <c r="X41" s="70"/>
      <c r="Y41" s="70"/>
    </row>
    <row r="42" spans="1:25" x14ac:dyDescent="0.25">
      <c r="A42" s="166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70"/>
      <c r="U42" s="70"/>
      <c r="V42" s="70"/>
      <c r="W42" s="70"/>
      <c r="X42" s="70"/>
      <c r="Y42" s="70"/>
    </row>
    <row r="43" spans="1:25" x14ac:dyDescent="0.25">
      <c r="A43" s="166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70"/>
      <c r="U43" s="70"/>
      <c r="V43" s="70"/>
      <c r="W43" s="70"/>
      <c r="X43" s="70"/>
      <c r="Y43" s="70"/>
    </row>
    <row r="44" spans="1:25" x14ac:dyDescent="0.25">
      <c r="A44" s="166"/>
      <c r="B44" s="167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70"/>
      <c r="U44" s="70"/>
      <c r="V44" s="70"/>
      <c r="W44" s="70"/>
      <c r="X44" s="70"/>
      <c r="Y44" s="70"/>
    </row>
    <row r="45" spans="1:25" x14ac:dyDescent="0.25">
      <c r="A45" s="166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70"/>
      <c r="U45" s="70"/>
      <c r="V45" s="70"/>
      <c r="W45" s="70"/>
      <c r="X45" s="70"/>
      <c r="Y45" s="70"/>
    </row>
    <row r="46" spans="1:25" x14ac:dyDescent="0.25">
      <c r="A46" s="166"/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70"/>
      <c r="U46" s="70"/>
      <c r="V46" s="70"/>
      <c r="W46" s="70"/>
      <c r="X46" s="70"/>
      <c r="Y46" s="70"/>
    </row>
    <row r="47" spans="1:25" x14ac:dyDescent="0.25">
      <c r="A47" s="166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70"/>
      <c r="U47" s="70"/>
      <c r="V47" s="70"/>
      <c r="W47" s="70"/>
      <c r="X47" s="70"/>
      <c r="Y47" s="70"/>
    </row>
    <row r="48" spans="1:25" x14ac:dyDescent="0.25">
      <c r="A48" s="166"/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70"/>
      <c r="U48" s="70"/>
      <c r="V48" s="70"/>
      <c r="W48" s="70"/>
      <c r="X48" s="70"/>
      <c r="Y48" s="70"/>
    </row>
    <row r="49" spans="1:25" x14ac:dyDescent="0.25">
      <c r="A49" s="166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70"/>
      <c r="U49" s="70"/>
      <c r="V49" s="70"/>
      <c r="W49" s="70"/>
      <c r="X49" s="70"/>
      <c r="Y49" s="70"/>
    </row>
    <row r="50" spans="1:25" x14ac:dyDescent="0.25">
      <c r="A50" s="166"/>
      <c r="B50" s="167"/>
      <c r="C50" s="167"/>
      <c r="D50" s="167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70"/>
      <c r="U50" s="70"/>
      <c r="V50" s="70"/>
      <c r="W50" s="70"/>
      <c r="X50" s="70"/>
      <c r="Y50" s="70"/>
    </row>
    <row r="51" spans="1:25" x14ac:dyDescent="0.25">
      <c r="A51" s="166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70"/>
      <c r="U51" s="70"/>
      <c r="V51" s="70"/>
      <c r="W51" s="70"/>
      <c r="X51" s="70"/>
      <c r="Y51" s="70"/>
    </row>
    <row r="52" spans="1:25" x14ac:dyDescent="0.25">
      <c r="A52" s="166"/>
      <c r="B52" s="167"/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70"/>
      <c r="U52" s="70"/>
      <c r="V52" s="70"/>
      <c r="W52" s="70"/>
      <c r="X52" s="70"/>
      <c r="Y52" s="70"/>
    </row>
    <row r="53" spans="1:25" x14ac:dyDescent="0.25">
      <c r="A53" s="166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70"/>
      <c r="U53" s="70"/>
      <c r="V53" s="70"/>
      <c r="W53" s="70"/>
      <c r="X53" s="70"/>
      <c r="Y53" s="70"/>
    </row>
    <row r="54" spans="1:25" x14ac:dyDescent="0.25">
      <c r="A54" s="166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70"/>
      <c r="U54" s="70"/>
      <c r="V54" s="70"/>
      <c r="W54" s="70"/>
      <c r="X54" s="70"/>
      <c r="Y54" s="70"/>
    </row>
    <row r="55" spans="1:25" x14ac:dyDescent="0.25">
      <c r="A55" s="166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70"/>
      <c r="U55" s="70"/>
      <c r="V55" s="70"/>
      <c r="W55" s="70"/>
      <c r="X55" s="70"/>
      <c r="Y55" s="70"/>
    </row>
    <row r="56" spans="1:25" x14ac:dyDescent="0.25">
      <c r="A56" s="166"/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70"/>
      <c r="U56" s="70"/>
      <c r="V56" s="70"/>
      <c r="W56" s="70"/>
      <c r="X56" s="70"/>
      <c r="Y56" s="70"/>
    </row>
    <row r="57" spans="1:25" x14ac:dyDescent="0.25">
      <c r="A57" s="166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70"/>
      <c r="U57" s="70"/>
      <c r="V57" s="70"/>
      <c r="W57" s="70"/>
      <c r="X57" s="70"/>
      <c r="Y57" s="70"/>
    </row>
    <row r="58" spans="1:25" x14ac:dyDescent="0.25">
      <c r="A58" s="166"/>
      <c r="B58" s="167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70"/>
      <c r="U58" s="70"/>
      <c r="V58" s="70"/>
      <c r="W58" s="70"/>
      <c r="X58" s="70"/>
      <c r="Y58" s="70"/>
    </row>
    <row r="59" spans="1:25" x14ac:dyDescent="0.25">
      <c r="A59" s="166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70"/>
      <c r="U59" s="70"/>
      <c r="V59" s="70"/>
      <c r="W59" s="70"/>
      <c r="X59" s="70"/>
      <c r="Y59" s="70"/>
    </row>
    <row r="60" spans="1:25" x14ac:dyDescent="0.25">
      <c r="A60" s="166"/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70"/>
      <c r="U60" s="70"/>
      <c r="V60" s="70"/>
      <c r="W60" s="70"/>
      <c r="X60" s="70"/>
      <c r="Y60" s="70"/>
    </row>
    <row r="61" spans="1:25" x14ac:dyDescent="0.25">
      <c r="A61" s="166"/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70"/>
      <c r="U61" s="70"/>
      <c r="V61" s="70"/>
      <c r="W61" s="70"/>
      <c r="X61" s="70"/>
      <c r="Y61" s="70"/>
    </row>
    <row r="62" spans="1:25" x14ac:dyDescent="0.25">
      <c r="A62" s="166"/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70"/>
      <c r="U62" s="70"/>
      <c r="V62" s="70"/>
      <c r="W62" s="70"/>
      <c r="X62" s="70"/>
      <c r="Y62" s="70"/>
    </row>
    <row r="63" spans="1:25" x14ac:dyDescent="0.25">
      <c r="A63" s="166"/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70"/>
      <c r="U63" s="70"/>
      <c r="V63" s="70"/>
      <c r="W63" s="70"/>
      <c r="X63" s="70"/>
      <c r="Y63" s="70"/>
    </row>
    <row r="64" spans="1:25" x14ac:dyDescent="0.25">
      <c r="A64" s="166"/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70"/>
      <c r="U64" s="70"/>
      <c r="V64" s="70"/>
      <c r="W64" s="70"/>
      <c r="X64" s="70"/>
      <c r="Y64" s="70"/>
    </row>
    <row r="65" spans="1:25" x14ac:dyDescent="0.25">
      <c r="A65" s="166"/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70"/>
      <c r="U65" s="70"/>
      <c r="V65" s="70"/>
      <c r="W65" s="70"/>
      <c r="X65" s="70"/>
      <c r="Y65" s="70"/>
    </row>
    <row r="66" spans="1:25" x14ac:dyDescent="0.25">
      <c r="A66" s="166"/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70"/>
      <c r="U66" s="70"/>
      <c r="V66" s="70"/>
      <c r="W66" s="70"/>
      <c r="X66" s="70"/>
      <c r="Y66" s="70"/>
    </row>
    <row r="67" spans="1:25" x14ac:dyDescent="0.25">
      <c r="A67" s="166"/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70"/>
      <c r="U67" s="70"/>
      <c r="V67" s="70"/>
      <c r="W67" s="70"/>
      <c r="X67" s="70"/>
      <c r="Y67" s="70"/>
    </row>
    <row r="68" spans="1:25" x14ac:dyDescent="0.25">
      <c r="A68" s="166"/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70"/>
      <c r="U68" s="70"/>
      <c r="V68" s="70"/>
      <c r="W68" s="70"/>
      <c r="X68" s="70"/>
      <c r="Y68" s="70"/>
    </row>
    <row r="69" spans="1:25" x14ac:dyDescent="0.25">
      <c r="A69" s="166"/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70"/>
      <c r="U69" s="70"/>
      <c r="V69" s="70"/>
      <c r="W69" s="70"/>
      <c r="X69" s="70"/>
      <c r="Y69" s="70"/>
    </row>
    <row r="70" spans="1:25" x14ac:dyDescent="0.25">
      <c r="A70" s="166"/>
      <c r="B70" s="167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70"/>
      <c r="U70" s="70"/>
      <c r="V70" s="70"/>
      <c r="W70" s="70"/>
      <c r="X70" s="70"/>
      <c r="Y70" s="70"/>
    </row>
    <row r="71" spans="1:25" x14ac:dyDescent="0.25">
      <c r="A71" s="166"/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70"/>
      <c r="U71" s="70"/>
      <c r="V71" s="70"/>
      <c r="W71" s="70"/>
      <c r="X71" s="70"/>
      <c r="Y71" s="70"/>
    </row>
    <row r="72" spans="1:25" x14ac:dyDescent="0.25">
      <c r="A72" s="166"/>
      <c r="B72" s="167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70"/>
      <c r="U72" s="70"/>
      <c r="V72" s="70"/>
      <c r="W72" s="70"/>
      <c r="X72" s="70"/>
      <c r="Y72" s="70"/>
    </row>
    <row r="73" spans="1:25" x14ac:dyDescent="0.25">
      <c r="A73" s="166"/>
      <c r="B73" s="167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70"/>
      <c r="U73" s="70"/>
      <c r="V73" s="70"/>
      <c r="W73" s="70"/>
      <c r="X73" s="70"/>
      <c r="Y73" s="70"/>
    </row>
    <row r="74" spans="1:25" x14ac:dyDescent="0.25">
      <c r="A74" s="166"/>
      <c r="B74" s="167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70"/>
      <c r="U74" s="70"/>
      <c r="V74" s="70"/>
      <c r="W74" s="70"/>
      <c r="X74" s="70"/>
      <c r="Y74" s="70"/>
    </row>
    <row r="75" spans="1:25" x14ac:dyDescent="0.25">
      <c r="A75" s="166"/>
      <c r="B75" s="167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70"/>
      <c r="U75" s="70"/>
      <c r="V75" s="70"/>
      <c r="W75" s="70"/>
      <c r="X75" s="70"/>
      <c r="Y75" s="70"/>
    </row>
    <row r="76" spans="1:25" x14ac:dyDescent="0.25">
      <c r="A76" s="166"/>
      <c r="B76" s="167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70"/>
      <c r="U76" s="70"/>
      <c r="V76" s="70"/>
      <c r="W76" s="70"/>
      <c r="X76" s="70"/>
      <c r="Y76" s="70"/>
    </row>
    <row r="77" spans="1:25" x14ac:dyDescent="0.25">
      <c r="A77" s="166"/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70"/>
      <c r="U77" s="70"/>
      <c r="V77" s="70"/>
      <c r="W77" s="70"/>
      <c r="X77" s="70"/>
      <c r="Y77" s="70"/>
    </row>
    <row r="78" spans="1:25" x14ac:dyDescent="0.25">
      <c r="A78" s="166"/>
      <c r="B78" s="167"/>
      <c r="C78" s="167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70"/>
      <c r="U78" s="70"/>
      <c r="V78" s="70"/>
      <c r="W78" s="70"/>
      <c r="X78" s="70"/>
      <c r="Y78" s="70"/>
    </row>
    <row r="79" spans="1:25" x14ac:dyDescent="0.25">
      <c r="A79" s="166"/>
      <c r="B79" s="167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70"/>
      <c r="U79" s="70"/>
      <c r="V79" s="70"/>
      <c r="W79" s="70"/>
      <c r="X79" s="70"/>
      <c r="Y79" s="70"/>
    </row>
    <row r="80" spans="1:25" x14ac:dyDescent="0.25">
      <c r="A80" s="166"/>
      <c r="B80" s="167"/>
      <c r="C80" s="167"/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70"/>
      <c r="U80" s="70"/>
      <c r="V80" s="70"/>
      <c r="W80" s="70"/>
      <c r="X80" s="70"/>
      <c r="Y80" s="70"/>
    </row>
    <row r="81" spans="1:25" x14ac:dyDescent="0.25">
      <c r="A81" s="166"/>
      <c r="B81" s="167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70"/>
      <c r="U81" s="70"/>
      <c r="V81" s="70"/>
      <c r="W81" s="70"/>
      <c r="X81" s="70"/>
      <c r="Y81" s="70"/>
    </row>
    <row r="82" spans="1:25" x14ac:dyDescent="0.25">
      <c r="A82" s="166"/>
      <c r="B82" s="167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70"/>
      <c r="U82" s="70"/>
      <c r="V82" s="70"/>
      <c r="W82" s="70"/>
      <c r="X82" s="70"/>
      <c r="Y82" s="70"/>
    </row>
    <row r="83" spans="1:25" x14ac:dyDescent="0.25">
      <c r="A83" s="166"/>
      <c r="B83" s="167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70"/>
      <c r="U83" s="70"/>
      <c r="V83" s="70"/>
      <c r="W83" s="70"/>
      <c r="X83" s="70"/>
      <c r="Y83" s="70"/>
    </row>
    <row r="84" spans="1:25" x14ac:dyDescent="0.25">
      <c r="A84" s="166"/>
      <c r="B84" s="167"/>
      <c r="C84" s="167"/>
      <c r="D84" s="167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70"/>
      <c r="U84" s="70"/>
      <c r="V84" s="70"/>
      <c r="W84" s="70"/>
      <c r="X84" s="70"/>
      <c r="Y84" s="70"/>
    </row>
    <row r="85" spans="1:25" x14ac:dyDescent="0.25">
      <c r="A85" s="166"/>
      <c r="B85" s="167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70"/>
      <c r="U85" s="70"/>
      <c r="V85" s="70"/>
      <c r="W85" s="70"/>
      <c r="X85" s="70"/>
      <c r="Y85" s="70"/>
    </row>
    <row r="86" spans="1:25" x14ac:dyDescent="0.25">
      <c r="A86" s="166"/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70"/>
      <c r="U86" s="70"/>
      <c r="V86" s="70"/>
      <c r="W86" s="70"/>
      <c r="X86" s="70"/>
      <c r="Y86" s="70"/>
    </row>
    <row r="87" spans="1:25" x14ac:dyDescent="0.25">
      <c r="A87" s="166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70"/>
      <c r="U87" s="70"/>
      <c r="V87" s="70"/>
      <c r="W87" s="70"/>
      <c r="X87" s="70"/>
      <c r="Y87" s="70"/>
    </row>
    <row r="88" spans="1:25" x14ac:dyDescent="0.25">
      <c r="A88" s="166"/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70"/>
      <c r="U88" s="70"/>
      <c r="V88" s="70"/>
      <c r="W88" s="70"/>
      <c r="X88" s="70"/>
      <c r="Y88" s="70"/>
    </row>
    <row r="89" spans="1:25" x14ac:dyDescent="0.25">
      <c r="A89" s="166"/>
      <c r="B89" s="167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70"/>
      <c r="U89" s="70"/>
      <c r="V89" s="70"/>
      <c r="W89" s="70"/>
      <c r="X89" s="70"/>
      <c r="Y89" s="70"/>
    </row>
    <row r="90" spans="1:25" x14ac:dyDescent="0.25">
      <c r="A90" s="166"/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70"/>
      <c r="U90" s="70"/>
      <c r="V90" s="70"/>
      <c r="W90" s="70"/>
      <c r="X90" s="70"/>
      <c r="Y90" s="70"/>
    </row>
    <row r="91" spans="1:25" x14ac:dyDescent="0.25">
      <c r="A91" s="166"/>
      <c r="B91" s="167"/>
      <c r="C91" s="167"/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70"/>
      <c r="U91" s="70"/>
      <c r="V91" s="70"/>
      <c r="W91" s="70"/>
      <c r="X91" s="70"/>
      <c r="Y91" s="70"/>
    </row>
    <row r="92" spans="1:25" x14ac:dyDescent="0.25">
      <c r="A92" s="166"/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70"/>
      <c r="U92" s="70"/>
      <c r="V92" s="70"/>
      <c r="W92" s="70"/>
      <c r="X92" s="70"/>
      <c r="Y92" s="70"/>
    </row>
    <row r="93" spans="1:25" x14ac:dyDescent="0.25">
      <c r="A93" s="166"/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70"/>
      <c r="U93" s="70"/>
      <c r="V93" s="70"/>
      <c r="W93" s="70"/>
      <c r="X93" s="70"/>
      <c r="Y93" s="70"/>
    </row>
    <row r="94" spans="1:25" x14ac:dyDescent="0.25">
      <c r="A94" s="166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70"/>
      <c r="U94" s="70"/>
      <c r="V94" s="70"/>
      <c r="W94" s="70"/>
      <c r="X94" s="70"/>
      <c r="Y94" s="70"/>
    </row>
    <row r="95" spans="1:25" x14ac:dyDescent="0.25">
      <c r="A95" s="166"/>
      <c r="B95" s="167"/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70"/>
      <c r="U95" s="70"/>
      <c r="V95" s="70"/>
      <c r="W95" s="70"/>
      <c r="X95" s="70"/>
      <c r="Y95" s="70"/>
    </row>
    <row r="96" spans="1:25" x14ac:dyDescent="0.25">
      <c r="A96" s="68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</row>
    <row r="97" spans="1:25" x14ac:dyDescent="0.25">
      <c r="A97" s="68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</row>
    <row r="98" spans="1:25" x14ac:dyDescent="0.25">
      <c r="A98" s="68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</row>
    <row r="99" spans="1:25" x14ac:dyDescent="0.25">
      <c r="A99" s="68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</row>
    <row r="100" spans="1:25" x14ac:dyDescent="0.25">
      <c r="A100" s="68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</row>
    <row r="101" spans="1:25" x14ac:dyDescent="0.25">
      <c r="A101" s="68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</row>
    <row r="102" spans="1:25" x14ac:dyDescent="0.25">
      <c r="A102" s="68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</row>
    <row r="103" spans="1:25" x14ac:dyDescent="0.25">
      <c r="A103" s="68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</row>
    <row r="104" spans="1:25" x14ac:dyDescent="0.25">
      <c r="A104" s="68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</row>
    <row r="105" spans="1:25" x14ac:dyDescent="0.25">
      <c r="A105" s="68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</row>
    <row r="106" spans="1:25" x14ac:dyDescent="0.25">
      <c r="A106" s="68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</row>
    <row r="107" spans="1:25" x14ac:dyDescent="0.25">
      <c r="A107" s="68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</row>
    <row r="108" spans="1:25" x14ac:dyDescent="0.25">
      <c r="A108" s="68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</row>
    <row r="109" spans="1:25" x14ac:dyDescent="0.25">
      <c r="A109" s="68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</row>
    <row r="110" spans="1:25" x14ac:dyDescent="0.25">
      <c r="A110" s="68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</row>
    <row r="111" spans="1:25" x14ac:dyDescent="0.25">
      <c r="A111" s="68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</row>
    <row r="112" spans="1:25" x14ac:dyDescent="0.25">
      <c r="A112" s="68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</row>
    <row r="113" spans="1:25" x14ac:dyDescent="0.25">
      <c r="A113" s="68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</row>
    <row r="114" spans="1:25" x14ac:dyDescent="0.25">
      <c r="A114" s="68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</row>
    <row r="115" spans="1:25" x14ac:dyDescent="0.25">
      <c r="A115" s="68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</row>
    <row r="116" spans="1:25" x14ac:dyDescent="0.25">
      <c r="A116" s="68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</row>
    <row r="117" spans="1:25" x14ac:dyDescent="0.25">
      <c r="A117" s="68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</row>
    <row r="118" spans="1:25" x14ac:dyDescent="0.25">
      <c r="A118" s="68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</row>
    <row r="119" spans="1:25" x14ac:dyDescent="0.25">
      <c r="A119" s="68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</row>
    <row r="120" spans="1:25" x14ac:dyDescent="0.25">
      <c r="A120" s="68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</row>
    <row r="121" spans="1:25" x14ac:dyDescent="0.25">
      <c r="A121" s="68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</row>
    <row r="122" spans="1:25" x14ac:dyDescent="0.25">
      <c r="A122" s="68"/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</row>
    <row r="123" spans="1:25" x14ac:dyDescent="0.25">
      <c r="A123" s="68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</row>
    <row r="124" spans="1:25" x14ac:dyDescent="0.25">
      <c r="A124" s="68"/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</row>
    <row r="125" spans="1:25" x14ac:dyDescent="0.25">
      <c r="A125" s="68"/>
      <c r="B125" s="70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</row>
    <row r="126" spans="1:25" x14ac:dyDescent="0.25">
      <c r="A126" s="68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</row>
    <row r="127" spans="1:25" x14ac:dyDescent="0.25">
      <c r="A127" s="68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</row>
    <row r="128" spans="1:25" x14ac:dyDescent="0.25">
      <c r="A128" s="68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</row>
    <row r="129" spans="1:25" x14ac:dyDescent="0.25">
      <c r="A129" s="68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</row>
    <row r="130" spans="1:25" x14ac:dyDescent="0.25">
      <c r="A130" s="68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</row>
  </sheetData>
  <sheetProtection sheet="1" objects="1" scenarios="1"/>
  <mergeCells count="1">
    <mergeCell ref="C1:Y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Y130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J12"/>
    </sheetView>
  </sheetViews>
  <sheetFormatPr baseColWidth="10" defaultRowHeight="15" x14ac:dyDescent="0.25"/>
  <cols>
    <col min="1" max="1" width="28.85546875" customWidth="1"/>
    <col min="2" max="2" width="15.42578125" style="28" customWidth="1"/>
    <col min="3" max="25" width="11.42578125" style="26"/>
  </cols>
  <sheetData>
    <row r="1" spans="1:25" ht="51" customHeight="1" x14ac:dyDescent="0.25">
      <c r="A1" s="27"/>
      <c r="B1" s="27"/>
      <c r="C1" s="197" t="str">
        <f>CONCATENATE("MATERIAS 3º ESO DIVER"," ",INICIO!B14)</f>
        <v>MATERIAS 3º ESO DIVER 2022-2023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</row>
    <row r="2" spans="1:25" x14ac:dyDescent="0.25">
      <c r="A2" s="10" t="s">
        <v>97</v>
      </c>
      <c r="B2" s="25" t="s">
        <v>107</v>
      </c>
      <c r="C2" s="137" t="str">
        <f>IF('MATERIAS 3 ESO DIVER'!G2="","",'MATERIAS 3 ESO DIVER'!G2)</f>
        <v>Científico tecnolóx.</v>
      </c>
      <c r="D2" s="137" t="str">
        <f>IF('MATERIAS 3 ESO DIVER'!H2="","",'MATERIAS 3 ESO DIVER'!H2)</f>
        <v>CuCla</v>
      </c>
      <c r="E2" s="137" t="str">
        <f>IF('MATERIAS 3 ESO DIVER'!I2="","",'MATERIAS 3 ESO DIVER'!I2)</f>
        <v>EF</v>
      </c>
      <c r="F2" s="137" t="str">
        <f>IF('MATERIAS 3 ESO DIVER'!J2="","",'MATERIAS 3 ESO DIVER'!J2)</f>
        <v>EPVA</v>
      </c>
      <c r="G2" s="137" t="str">
        <f>IF('MATERIAS 3 ESO DIVER'!K2="","",'MATERIAS 3 ESO DIVER'!K2)</f>
        <v>EVCE</v>
      </c>
      <c r="H2" s="137" t="str">
        <f>IF('MATERIAS 3 ESO DIVER'!L2="","",'MATERIAS 3 ESO DIVER'!L2)</f>
        <v>LingSoc</v>
      </c>
      <c r="I2" s="137" t="str">
        <f>IF('MATERIAS 3 ESO DIVER'!M2="","",'MATERIAS 3 ESO DIVER'!M2)</f>
        <v>Mus</v>
      </c>
      <c r="J2" s="137" t="str">
        <f>IF('MATERIAS 3 ESO DIVER'!N2="","",'MATERIAS 3 ESO DIVER'!N2)</f>
        <v>Pro.Comp.</v>
      </c>
      <c r="K2" s="137" t="str">
        <f>IF('MATERIAS 3 ESO DIVER'!O2="","",'MATERIAS 3 ESO DIVER'!O2)</f>
        <v/>
      </c>
      <c r="L2" s="137" t="str">
        <f>IF('MATERIAS 3 ESO DIVER'!P2="","",'MATERIAS 3 ESO DIVER'!P2)</f>
        <v/>
      </c>
      <c r="M2" s="137" t="str">
        <f>IF('MATERIAS 3 ESO DIVER'!Q2="","",'MATERIAS 3 ESO DIVER'!Q2)</f>
        <v/>
      </c>
      <c r="N2" s="137" t="str">
        <f>IF('MATERIAS 3 ESO DIVER'!R2="","",'MATERIAS 3 ESO DIVER'!R2)</f>
        <v/>
      </c>
      <c r="O2" s="137" t="str">
        <f>IF('MATERIAS 3 ESO DIVER'!S2="","",'MATERIAS 3 ESO DIVER'!S2)</f>
        <v/>
      </c>
      <c r="P2" s="137" t="str">
        <f>IF('MATERIAS 3 ESO DIVER'!T2="","",'MATERIAS 3 ESO DIVER'!T2)</f>
        <v/>
      </c>
      <c r="Q2" s="137" t="str">
        <f>IF('MATERIAS 3 ESO DIVER'!U2="","",'MATERIAS 3 ESO DIVER'!U2)</f>
        <v/>
      </c>
      <c r="R2" s="137" t="str">
        <f>IF('MATERIAS 3 ESO DIVER'!V2="","",'MATERIAS 3 ESO DIVER'!V2)</f>
        <v/>
      </c>
      <c r="S2" s="137" t="str">
        <f>IF('MATERIAS 3 ESO DIVER'!W2="","",'MATERIAS 3 ESO DIVER'!W2)</f>
        <v/>
      </c>
      <c r="T2" s="137" t="str">
        <f>IF('MATERIAS 3 ESO DIVER'!X2="","",'MATERIAS 3 ESO DIVER'!X2)</f>
        <v/>
      </c>
      <c r="U2" s="137" t="str">
        <f>IF('MATERIAS 3 ESO DIVER'!Y2="","",'MATERIAS 3 ESO DIVER'!Y2)</f>
        <v/>
      </c>
      <c r="V2" s="137" t="str">
        <f>IF('MATERIAS 3 ESO DIVER'!Z2="","",'MATERIAS 3 ESO DIVER'!Z2)</f>
        <v/>
      </c>
      <c r="W2" s="137" t="str">
        <f>IF('MATERIAS 3 ESO DIVER'!AA2="","",'MATERIAS 3 ESO DIVER'!AA2)</f>
        <v/>
      </c>
      <c r="X2" s="137" t="str">
        <f>IF('MATERIAS 3 ESO DIVER'!AB2="","",'MATERIAS 3 ESO DIVER'!AB2)</f>
        <v/>
      </c>
      <c r="Y2" s="137" t="str">
        <f>IF('MATERIAS 3 ESO DIVER'!AC2="","",'MATERIAS 3 ESO DIVER'!AC2)</f>
        <v/>
      </c>
    </row>
    <row r="3" spans="1:25" x14ac:dyDescent="0.25">
      <c r="A3" s="166"/>
      <c r="B3" s="166"/>
      <c r="C3" s="167"/>
      <c r="D3" s="167"/>
      <c r="E3" s="167"/>
      <c r="F3" s="167"/>
      <c r="G3" s="167"/>
      <c r="H3" s="167"/>
      <c r="I3" s="167"/>
      <c r="J3" s="167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</row>
    <row r="4" spans="1:25" x14ac:dyDescent="0.25">
      <c r="A4" s="166"/>
      <c r="B4" s="166"/>
      <c r="C4" s="167"/>
      <c r="D4" s="167"/>
      <c r="E4" s="167"/>
      <c r="F4" s="167"/>
      <c r="G4" s="167"/>
      <c r="H4" s="167"/>
      <c r="I4" s="167"/>
      <c r="J4" s="167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70"/>
      <c r="X4" s="70"/>
      <c r="Y4" s="70"/>
    </row>
    <row r="5" spans="1:25" x14ac:dyDescent="0.25">
      <c r="A5" s="166"/>
      <c r="B5" s="166"/>
      <c r="C5" s="167"/>
      <c r="D5" s="167"/>
      <c r="E5" s="167"/>
      <c r="F5" s="167"/>
      <c r="G5" s="167"/>
      <c r="H5" s="167"/>
      <c r="I5" s="167"/>
      <c r="J5" s="167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</row>
    <row r="6" spans="1:25" x14ac:dyDescent="0.25">
      <c r="A6" s="166"/>
      <c r="B6" s="166"/>
      <c r="C6" s="167"/>
      <c r="D6" s="167"/>
      <c r="E6" s="167"/>
      <c r="F6" s="167"/>
      <c r="G6" s="167"/>
      <c r="H6" s="167"/>
      <c r="I6" s="167"/>
      <c r="J6" s="167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</row>
    <row r="7" spans="1:25" x14ac:dyDescent="0.25">
      <c r="A7" s="166"/>
      <c r="B7" s="166"/>
      <c r="C7" s="167"/>
      <c r="D7" s="167"/>
      <c r="E7" s="167"/>
      <c r="F7" s="167"/>
      <c r="G7" s="167"/>
      <c r="H7" s="167"/>
      <c r="I7" s="167"/>
      <c r="J7" s="167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</row>
    <row r="8" spans="1:25" x14ac:dyDescent="0.25">
      <c r="A8" s="166"/>
      <c r="B8" s="166"/>
      <c r="C8" s="167"/>
      <c r="D8" s="167"/>
      <c r="E8" s="167"/>
      <c r="F8" s="167"/>
      <c r="G8" s="167"/>
      <c r="H8" s="167"/>
      <c r="I8" s="167"/>
      <c r="J8" s="167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</row>
    <row r="9" spans="1:25" x14ac:dyDescent="0.25">
      <c r="A9" s="166"/>
      <c r="B9" s="166"/>
      <c r="C9" s="167"/>
      <c r="D9" s="167"/>
      <c r="E9" s="167"/>
      <c r="F9" s="167"/>
      <c r="G9" s="167"/>
      <c r="H9" s="167"/>
      <c r="I9" s="167"/>
      <c r="J9" s="167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</row>
    <row r="10" spans="1:25" x14ac:dyDescent="0.25">
      <c r="A10" s="166"/>
      <c r="B10" s="166"/>
      <c r="C10" s="167"/>
      <c r="D10" s="167"/>
      <c r="E10" s="167"/>
      <c r="F10" s="167"/>
      <c r="G10" s="167"/>
      <c r="H10" s="167"/>
      <c r="I10" s="167"/>
      <c r="J10" s="167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</row>
    <row r="11" spans="1:25" x14ac:dyDescent="0.25">
      <c r="A11" s="166"/>
      <c r="B11" s="166"/>
      <c r="C11" s="167"/>
      <c r="D11" s="167"/>
      <c r="E11" s="167"/>
      <c r="F11" s="167"/>
      <c r="G11" s="167"/>
      <c r="H11" s="167"/>
      <c r="I11" s="167"/>
      <c r="J11" s="167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</row>
    <row r="12" spans="1:25" x14ac:dyDescent="0.25">
      <c r="A12" s="166"/>
      <c r="B12" s="166"/>
      <c r="C12" s="167"/>
      <c r="D12" s="167"/>
      <c r="E12" s="167"/>
      <c r="F12" s="167"/>
      <c r="G12" s="167"/>
      <c r="H12" s="167"/>
      <c r="I12" s="167"/>
      <c r="J12" s="167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</row>
    <row r="13" spans="1:25" x14ac:dyDescent="0.25">
      <c r="A13" s="68"/>
      <c r="B13" s="69"/>
      <c r="C13" s="71"/>
      <c r="D13" s="69"/>
      <c r="E13" s="69"/>
      <c r="F13" s="69"/>
      <c r="G13" s="69"/>
      <c r="H13" s="69"/>
      <c r="I13" s="69"/>
      <c r="J13" s="69"/>
      <c r="K13" s="70"/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</row>
    <row r="14" spans="1:25" x14ac:dyDescent="0.25">
      <c r="A14" s="68"/>
      <c r="B14" s="69"/>
      <c r="C14" s="71"/>
      <c r="D14" s="69"/>
      <c r="E14" s="69"/>
      <c r="F14" s="69"/>
      <c r="G14" s="69"/>
      <c r="H14" s="69"/>
      <c r="I14" s="69"/>
      <c r="J14" s="69"/>
      <c r="K14" s="70"/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</row>
    <row r="15" spans="1:25" x14ac:dyDescent="0.25">
      <c r="A15" s="68"/>
      <c r="B15" s="69"/>
      <c r="C15" s="71"/>
      <c r="D15" s="69"/>
      <c r="E15" s="69"/>
      <c r="F15" s="69"/>
      <c r="G15" s="69"/>
      <c r="H15" s="69"/>
      <c r="I15" s="69"/>
      <c r="J15" s="69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</row>
    <row r="16" spans="1:25" x14ac:dyDescent="0.25">
      <c r="A16" s="68"/>
      <c r="B16" s="69"/>
      <c r="C16" s="71"/>
      <c r="D16" s="69"/>
      <c r="E16" s="69"/>
      <c r="F16" s="69"/>
      <c r="G16" s="69"/>
      <c r="H16" s="69"/>
      <c r="I16" s="69"/>
      <c r="J16" s="69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</row>
    <row r="17" spans="1:25" x14ac:dyDescent="0.25">
      <c r="A17" s="68"/>
      <c r="B17" s="69"/>
      <c r="C17" s="71"/>
      <c r="D17" s="69"/>
      <c r="E17" s="69"/>
      <c r="F17" s="69"/>
      <c r="G17" s="69"/>
      <c r="H17" s="69"/>
      <c r="I17" s="69"/>
      <c r="J17" s="69"/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</row>
    <row r="18" spans="1:25" x14ac:dyDescent="0.25">
      <c r="A18" s="68"/>
      <c r="B18" s="69"/>
      <c r="C18" s="71"/>
      <c r="D18" s="69"/>
      <c r="E18" s="69"/>
      <c r="F18" s="69"/>
      <c r="G18" s="69"/>
      <c r="H18" s="69"/>
      <c r="I18" s="69"/>
      <c r="J18" s="69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</row>
    <row r="19" spans="1:25" x14ac:dyDescent="0.25">
      <c r="A19" s="68"/>
      <c r="B19" s="69"/>
      <c r="C19" s="69"/>
      <c r="D19" s="69"/>
      <c r="E19" s="69"/>
      <c r="F19" s="69"/>
      <c r="G19" s="69"/>
      <c r="H19" s="69"/>
      <c r="I19" s="69"/>
      <c r="J19" s="69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</row>
    <row r="20" spans="1:25" x14ac:dyDescent="0.25">
      <c r="A20" s="68"/>
      <c r="B20" s="69"/>
      <c r="C20" s="69"/>
      <c r="D20" s="69"/>
      <c r="E20" s="69"/>
      <c r="F20" s="69"/>
      <c r="G20" s="69"/>
      <c r="H20" s="69"/>
      <c r="I20" s="69"/>
      <c r="J20" s="69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</row>
    <row r="21" spans="1:25" x14ac:dyDescent="0.25">
      <c r="A21" s="68"/>
      <c r="B21" s="69"/>
      <c r="C21" s="69"/>
      <c r="D21" s="69"/>
      <c r="E21" s="69"/>
      <c r="F21" s="69"/>
      <c r="G21" s="69"/>
      <c r="H21" s="69"/>
      <c r="I21" s="69"/>
      <c r="J21" s="69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</row>
    <row r="22" spans="1:25" x14ac:dyDescent="0.25">
      <c r="A22" s="68"/>
      <c r="B22" s="69"/>
      <c r="C22" s="69"/>
      <c r="D22" s="69"/>
      <c r="E22" s="69"/>
      <c r="F22" s="69"/>
      <c r="G22" s="69"/>
      <c r="H22" s="69"/>
      <c r="I22" s="69"/>
      <c r="J22" s="69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</row>
    <row r="23" spans="1:25" x14ac:dyDescent="0.25">
      <c r="A23" s="68"/>
      <c r="B23" s="69"/>
      <c r="C23" s="69"/>
      <c r="D23" s="69"/>
      <c r="E23" s="69"/>
      <c r="F23" s="69"/>
      <c r="G23" s="69"/>
      <c r="H23" s="69"/>
      <c r="I23" s="69"/>
      <c r="J23" s="69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</row>
    <row r="24" spans="1:25" x14ac:dyDescent="0.25">
      <c r="A24" s="68"/>
      <c r="B24" s="69"/>
      <c r="C24" s="69"/>
      <c r="D24" s="69"/>
      <c r="E24" s="69"/>
      <c r="F24" s="69"/>
      <c r="G24" s="69"/>
      <c r="H24" s="69"/>
      <c r="I24" s="69"/>
      <c r="J24" s="69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</row>
    <row r="25" spans="1:25" x14ac:dyDescent="0.25">
      <c r="A25" s="68"/>
      <c r="B25" s="69"/>
      <c r="C25" s="69"/>
      <c r="D25" s="69"/>
      <c r="E25" s="69"/>
      <c r="F25" s="69"/>
      <c r="G25" s="69"/>
      <c r="H25" s="69"/>
      <c r="I25" s="69"/>
      <c r="J25" s="69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</row>
    <row r="26" spans="1:25" x14ac:dyDescent="0.25">
      <c r="A26" s="68"/>
      <c r="B26" s="69"/>
      <c r="C26" s="69"/>
      <c r="D26" s="69"/>
      <c r="E26" s="69"/>
      <c r="F26" s="69"/>
      <c r="G26" s="69"/>
      <c r="H26" s="69"/>
      <c r="I26" s="69"/>
      <c r="J26" s="69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</row>
    <row r="27" spans="1:25" x14ac:dyDescent="0.25">
      <c r="A27" s="68"/>
      <c r="B27" s="69"/>
      <c r="C27" s="69"/>
      <c r="D27" s="69"/>
      <c r="E27" s="69"/>
      <c r="F27" s="69"/>
      <c r="G27" s="69"/>
      <c r="H27" s="69"/>
      <c r="I27" s="69"/>
      <c r="J27" s="69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</row>
    <row r="28" spans="1:25" x14ac:dyDescent="0.25">
      <c r="A28" s="68"/>
      <c r="B28" s="69"/>
      <c r="C28" s="69"/>
      <c r="D28" s="69"/>
      <c r="E28" s="69"/>
      <c r="F28" s="69"/>
      <c r="G28" s="69"/>
      <c r="H28" s="69"/>
      <c r="I28" s="69"/>
      <c r="J28" s="69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</row>
    <row r="29" spans="1:25" x14ac:dyDescent="0.25">
      <c r="A29" s="68"/>
      <c r="B29" s="69"/>
      <c r="C29" s="69"/>
      <c r="D29" s="69"/>
      <c r="E29" s="69"/>
      <c r="F29" s="69"/>
      <c r="G29" s="69"/>
      <c r="H29" s="69"/>
      <c r="I29" s="69"/>
      <c r="J29" s="69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</row>
    <row r="30" spans="1:25" x14ac:dyDescent="0.25">
      <c r="A30" s="68"/>
      <c r="B30" s="69"/>
      <c r="C30" s="69"/>
      <c r="D30" s="69"/>
      <c r="E30" s="69"/>
      <c r="F30" s="69"/>
      <c r="G30" s="69"/>
      <c r="H30" s="69"/>
      <c r="I30" s="69"/>
      <c r="J30" s="69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</row>
    <row r="31" spans="1:25" x14ac:dyDescent="0.25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</row>
    <row r="32" spans="1:25" x14ac:dyDescent="0.25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</row>
    <row r="33" spans="1:25" x14ac:dyDescent="0.25">
      <c r="A33" s="68"/>
      <c r="B33" s="69"/>
      <c r="C33" s="69"/>
      <c r="D33" s="69"/>
      <c r="E33" s="69"/>
      <c r="F33" s="69"/>
      <c r="G33" s="69"/>
      <c r="H33" s="69"/>
      <c r="I33" s="69"/>
      <c r="J33" s="69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</row>
    <row r="34" spans="1:25" x14ac:dyDescent="0.25">
      <c r="A34" s="68"/>
      <c r="B34" s="69"/>
      <c r="C34" s="69"/>
      <c r="D34" s="69"/>
      <c r="E34" s="69"/>
      <c r="F34" s="69"/>
      <c r="G34" s="69"/>
      <c r="H34" s="69"/>
      <c r="I34" s="69"/>
      <c r="J34" s="69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</row>
    <row r="35" spans="1:25" x14ac:dyDescent="0.25">
      <c r="A35" s="68"/>
      <c r="B35" s="69"/>
      <c r="C35" s="69"/>
      <c r="D35" s="69"/>
      <c r="E35" s="69"/>
      <c r="F35" s="69"/>
      <c r="G35" s="69"/>
      <c r="H35" s="69"/>
      <c r="I35" s="69"/>
      <c r="J35" s="69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</row>
    <row r="36" spans="1:25" x14ac:dyDescent="0.25">
      <c r="A36" s="68"/>
      <c r="B36" s="69"/>
      <c r="C36" s="69"/>
      <c r="D36" s="69"/>
      <c r="E36" s="69"/>
      <c r="F36" s="69"/>
      <c r="G36" s="69"/>
      <c r="H36" s="69"/>
      <c r="I36" s="69"/>
      <c r="J36" s="69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</row>
    <row r="37" spans="1:25" x14ac:dyDescent="0.25">
      <c r="A37" s="68"/>
      <c r="B37" s="69"/>
      <c r="C37" s="69"/>
      <c r="D37" s="69"/>
      <c r="E37" s="69"/>
      <c r="F37" s="69"/>
      <c r="G37" s="69"/>
      <c r="H37" s="69"/>
      <c r="I37" s="69"/>
      <c r="J37" s="69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</row>
    <row r="38" spans="1:25" x14ac:dyDescent="0.25">
      <c r="A38" s="68"/>
      <c r="B38" s="69"/>
      <c r="C38" s="69"/>
      <c r="D38" s="69"/>
      <c r="E38" s="69"/>
      <c r="F38" s="69"/>
      <c r="G38" s="69"/>
      <c r="H38" s="69"/>
      <c r="I38" s="69"/>
      <c r="J38" s="69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</row>
    <row r="39" spans="1:25" x14ac:dyDescent="0.25">
      <c r="A39" s="68"/>
      <c r="B39" s="69"/>
      <c r="C39" s="69"/>
      <c r="D39" s="69"/>
      <c r="E39" s="69"/>
      <c r="F39" s="69"/>
      <c r="G39" s="69"/>
      <c r="H39" s="69"/>
      <c r="I39" s="69"/>
      <c r="J39" s="69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</row>
    <row r="40" spans="1:25" x14ac:dyDescent="0.25">
      <c r="A40" s="68"/>
      <c r="B40" s="69"/>
      <c r="C40" s="69"/>
      <c r="D40" s="69"/>
      <c r="E40" s="69"/>
      <c r="F40" s="69"/>
      <c r="G40" s="69"/>
      <c r="H40" s="69"/>
      <c r="I40" s="69"/>
      <c r="J40" s="69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</row>
    <row r="41" spans="1:25" x14ac:dyDescent="0.25">
      <c r="A41" s="68"/>
      <c r="B41" s="69"/>
      <c r="C41" s="69"/>
      <c r="D41" s="69"/>
      <c r="E41" s="69"/>
      <c r="F41" s="69"/>
      <c r="G41" s="69"/>
      <c r="H41" s="69"/>
      <c r="I41" s="69"/>
      <c r="J41" s="69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</row>
    <row r="42" spans="1:25" x14ac:dyDescent="0.25">
      <c r="A42" s="68"/>
      <c r="B42" s="69"/>
      <c r="C42" s="69"/>
      <c r="D42" s="69"/>
      <c r="E42" s="69"/>
      <c r="F42" s="69"/>
      <c r="G42" s="69"/>
      <c r="H42" s="69"/>
      <c r="I42" s="69"/>
      <c r="J42" s="69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</row>
    <row r="43" spans="1:25" x14ac:dyDescent="0.25">
      <c r="A43" s="68"/>
      <c r="B43" s="69"/>
      <c r="C43" s="69"/>
      <c r="D43" s="69"/>
      <c r="E43" s="69"/>
      <c r="F43" s="69"/>
      <c r="G43" s="69"/>
      <c r="H43" s="69"/>
      <c r="I43" s="69"/>
      <c r="J43" s="69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</row>
    <row r="44" spans="1:25" x14ac:dyDescent="0.25">
      <c r="A44" s="68"/>
      <c r="B44" s="69"/>
      <c r="C44" s="69"/>
      <c r="D44" s="69"/>
      <c r="E44" s="69"/>
      <c r="F44" s="69"/>
      <c r="G44" s="69"/>
      <c r="H44" s="69"/>
      <c r="I44" s="69"/>
      <c r="J44" s="69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</row>
    <row r="45" spans="1:25" x14ac:dyDescent="0.25">
      <c r="A45" s="68"/>
      <c r="B45" s="69"/>
      <c r="C45" s="69"/>
      <c r="D45" s="69"/>
      <c r="E45" s="69"/>
      <c r="F45" s="69"/>
      <c r="G45" s="69"/>
      <c r="H45" s="69"/>
      <c r="I45" s="69"/>
      <c r="J45" s="69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</row>
    <row r="46" spans="1:25" x14ac:dyDescent="0.25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</row>
    <row r="47" spans="1:25" x14ac:dyDescent="0.25">
      <c r="A47" s="68"/>
      <c r="B47" s="69"/>
      <c r="C47" s="69"/>
      <c r="D47" s="69"/>
      <c r="E47" s="69"/>
      <c r="F47" s="69"/>
      <c r="G47" s="69"/>
      <c r="H47" s="69"/>
      <c r="I47" s="69"/>
      <c r="J47" s="69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</row>
    <row r="48" spans="1:25" x14ac:dyDescent="0.25">
      <c r="A48" s="68"/>
      <c r="B48" s="69"/>
      <c r="C48" s="69"/>
      <c r="D48" s="69"/>
      <c r="E48" s="69"/>
      <c r="F48" s="69"/>
      <c r="G48" s="69"/>
      <c r="H48" s="69"/>
      <c r="I48" s="69"/>
      <c r="J48" s="69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</row>
    <row r="49" spans="1:25" x14ac:dyDescent="0.25">
      <c r="A49" s="68"/>
      <c r="B49" s="69"/>
      <c r="C49" s="69"/>
      <c r="D49" s="69"/>
      <c r="E49" s="69"/>
      <c r="F49" s="69"/>
      <c r="G49" s="69"/>
      <c r="H49" s="69"/>
      <c r="I49" s="69"/>
      <c r="J49" s="69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</row>
    <row r="50" spans="1:25" x14ac:dyDescent="0.25">
      <c r="A50" s="68"/>
      <c r="B50" s="69"/>
      <c r="C50" s="69"/>
      <c r="D50" s="69"/>
      <c r="E50" s="69"/>
      <c r="F50" s="69"/>
      <c r="G50" s="69"/>
      <c r="H50" s="69"/>
      <c r="I50" s="69"/>
      <c r="J50" s="69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</row>
    <row r="51" spans="1:25" x14ac:dyDescent="0.25">
      <c r="A51" s="68"/>
      <c r="B51" s="69"/>
      <c r="C51" s="69"/>
      <c r="D51" s="69"/>
      <c r="E51" s="69"/>
      <c r="F51" s="69"/>
      <c r="G51" s="69"/>
      <c r="H51" s="69"/>
      <c r="I51" s="69"/>
      <c r="J51" s="69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</row>
    <row r="52" spans="1:25" x14ac:dyDescent="0.25">
      <c r="A52" s="68"/>
      <c r="B52" s="69"/>
      <c r="C52" s="69"/>
      <c r="D52" s="69"/>
      <c r="E52" s="69"/>
      <c r="F52" s="69"/>
      <c r="G52" s="69"/>
      <c r="H52" s="69"/>
      <c r="I52" s="69"/>
      <c r="J52" s="69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</row>
    <row r="53" spans="1:25" x14ac:dyDescent="0.25">
      <c r="A53" s="68"/>
      <c r="B53" s="69"/>
      <c r="C53" s="69"/>
      <c r="D53" s="69"/>
      <c r="E53" s="69"/>
      <c r="F53" s="69"/>
      <c r="G53" s="69"/>
      <c r="H53" s="69"/>
      <c r="I53" s="69"/>
      <c r="J53" s="69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</row>
    <row r="54" spans="1:25" x14ac:dyDescent="0.25">
      <c r="A54" s="68"/>
      <c r="B54" s="69"/>
      <c r="C54" s="69"/>
      <c r="D54" s="69"/>
      <c r="E54" s="69"/>
      <c r="F54" s="69"/>
      <c r="G54" s="69"/>
      <c r="H54" s="69"/>
      <c r="I54" s="69"/>
      <c r="J54" s="69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</row>
    <row r="55" spans="1:25" x14ac:dyDescent="0.25">
      <c r="A55" s="68"/>
      <c r="B55" s="69"/>
      <c r="C55" s="69"/>
      <c r="D55" s="69"/>
      <c r="E55" s="69"/>
      <c r="F55" s="69"/>
      <c r="G55" s="69"/>
      <c r="H55" s="69"/>
      <c r="I55" s="69"/>
      <c r="J55" s="69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</row>
    <row r="56" spans="1:25" x14ac:dyDescent="0.25">
      <c r="A56" s="68"/>
      <c r="B56" s="69"/>
      <c r="C56" s="69"/>
      <c r="D56" s="69"/>
      <c r="E56" s="69"/>
      <c r="F56" s="69"/>
      <c r="G56" s="69"/>
      <c r="H56" s="69"/>
      <c r="I56" s="69"/>
      <c r="J56" s="69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</row>
    <row r="57" spans="1:25" x14ac:dyDescent="0.25">
      <c r="A57" s="68"/>
      <c r="B57" s="69"/>
      <c r="C57" s="69"/>
      <c r="D57" s="69"/>
      <c r="E57" s="69"/>
      <c r="F57" s="69"/>
      <c r="G57" s="69"/>
      <c r="H57" s="69"/>
      <c r="I57" s="69"/>
      <c r="J57" s="69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</row>
    <row r="58" spans="1:25" x14ac:dyDescent="0.25">
      <c r="A58" s="68"/>
      <c r="B58" s="69"/>
      <c r="C58" s="69"/>
      <c r="D58" s="69"/>
      <c r="E58" s="69"/>
      <c r="F58" s="69"/>
      <c r="G58" s="69"/>
      <c r="H58" s="69"/>
      <c r="I58" s="69"/>
      <c r="J58" s="69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</row>
    <row r="59" spans="1:25" x14ac:dyDescent="0.25">
      <c r="A59" s="68"/>
      <c r="B59" s="69"/>
      <c r="C59" s="69"/>
      <c r="D59" s="69"/>
      <c r="E59" s="69"/>
      <c r="F59" s="69"/>
      <c r="G59" s="69"/>
      <c r="H59" s="69"/>
      <c r="I59" s="69"/>
      <c r="J59" s="69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</row>
    <row r="60" spans="1:25" x14ac:dyDescent="0.25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</row>
    <row r="61" spans="1:25" x14ac:dyDescent="0.25">
      <c r="A61" s="68"/>
      <c r="B61" s="69"/>
      <c r="C61" s="69"/>
      <c r="D61" s="69"/>
      <c r="E61" s="69"/>
      <c r="F61" s="69"/>
      <c r="G61" s="69"/>
      <c r="H61" s="69"/>
      <c r="I61" s="69"/>
      <c r="J61" s="69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</row>
    <row r="62" spans="1:25" x14ac:dyDescent="0.25">
      <c r="A62" s="68"/>
      <c r="B62" s="69"/>
      <c r="C62" s="69"/>
      <c r="D62" s="69"/>
      <c r="E62" s="69"/>
      <c r="F62" s="69"/>
      <c r="G62" s="69"/>
      <c r="H62" s="69"/>
      <c r="I62" s="69"/>
      <c r="J62" s="69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</row>
    <row r="63" spans="1:25" x14ac:dyDescent="0.25">
      <c r="A63" s="68"/>
      <c r="B63" s="69"/>
      <c r="C63" s="69"/>
      <c r="D63" s="69"/>
      <c r="E63" s="69"/>
      <c r="F63" s="69"/>
      <c r="G63" s="69"/>
      <c r="H63" s="69"/>
      <c r="I63" s="69"/>
      <c r="J63" s="69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</row>
    <row r="64" spans="1:25" x14ac:dyDescent="0.25">
      <c r="A64" s="68"/>
      <c r="B64" s="69"/>
      <c r="C64" s="69"/>
      <c r="D64" s="69"/>
      <c r="E64" s="69"/>
      <c r="F64" s="69"/>
      <c r="G64" s="69"/>
      <c r="H64" s="69"/>
      <c r="I64" s="69"/>
      <c r="J64" s="69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</row>
    <row r="65" spans="1:25" x14ac:dyDescent="0.25">
      <c r="A65" s="68"/>
      <c r="B65" s="69"/>
      <c r="C65" s="69"/>
      <c r="D65" s="69"/>
      <c r="E65" s="69"/>
      <c r="F65" s="69"/>
      <c r="G65" s="69"/>
      <c r="H65" s="69"/>
      <c r="I65" s="69"/>
      <c r="J65" s="69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</row>
    <row r="66" spans="1:25" x14ac:dyDescent="0.25">
      <c r="A66" s="68"/>
      <c r="B66" s="69"/>
      <c r="C66" s="69"/>
      <c r="D66" s="69"/>
      <c r="E66" s="69"/>
      <c r="F66" s="69"/>
      <c r="G66" s="69"/>
      <c r="H66" s="69"/>
      <c r="I66" s="69"/>
      <c r="J66" s="69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</row>
    <row r="67" spans="1:25" x14ac:dyDescent="0.25">
      <c r="A67" s="68"/>
      <c r="B67" s="69"/>
      <c r="C67" s="69"/>
      <c r="D67" s="69"/>
      <c r="E67" s="69"/>
      <c r="F67" s="69"/>
      <c r="G67" s="69"/>
      <c r="H67" s="69"/>
      <c r="I67" s="69"/>
      <c r="J67" s="69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</row>
    <row r="68" spans="1:25" x14ac:dyDescent="0.25">
      <c r="A68" s="68"/>
      <c r="B68" s="69"/>
      <c r="C68" s="69"/>
      <c r="D68" s="69"/>
      <c r="E68" s="69"/>
      <c r="F68" s="69"/>
      <c r="G68" s="69"/>
      <c r="H68" s="69"/>
      <c r="I68" s="69"/>
      <c r="J68" s="69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</row>
    <row r="69" spans="1:25" x14ac:dyDescent="0.25">
      <c r="A69" s="68"/>
      <c r="B69" s="69"/>
      <c r="C69" s="69"/>
      <c r="D69" s="69"/>
      <c r="E69" s="69"/>
      <c r="F69" s="69"/>
      <c r="G69" s="69"/>
      <c r="H69" s="69"/>
      <c r="I69" s="69"/>
      <c r="J69" s="69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</row>
    <row r="70" spans="1:25" x14ac:dyDescent="0.25">
      <c r="A70" s="68"/>
      <c r="B70" s="69"/>
      <c r="C70" s="69"/>
      <c r="D70" s="69"/>
      <c r="E70" s="69"/>
      <c r="F70" s="69"/>
      <c r="G70" s="69"/>
      <c r="H70" s="69"/>
      <c r="I70" s="69"/>
      <c r="J70" s="69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</row>
    <row r="71" spans="1:25" x14ac:dyDescent="0.25">
      <c r="A71" s="68"/>
      <c r="B71" s="69"/>
      <c r="C71" s="69"/>
      <c r="D71" s="69"/>
      <c r="E71" s="69"/>
      <c r="F71" s="69"/>
      <c r="G71" s="69"/>
      <c r="H71" s="69"/>
      <c r="I71" s="69"/>
      <c r="J71" s="69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</row>
    <row r="72" spans="1:25" x14ac:dyDescent="0.25">
      <c r="A72" s="68"/>
      <c r="B72" s="69"/>
      <c r="C72" s="69"/>
      <c r="D72" s="69"/>
      <c r="E72" s="69"/>
      <c r="F72" s="69"/>
      <c r="G72" s="69"/>
      <c r="H72" s="69"/>
      <c r="I72" s="69"/>
      <c r="J72" s="69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</row>
    <row r="73" spans="1:25" x14ac:dyDescent="0.25">
      <c r="A73" s="68"/>
      <c r="B73" s="69"/>
      <c r="C73" s="69"/>
      <c r="D73" s="69"/>
      <c r="E73" s="69"/>
      <c r="F73" s="69"/>
      <c r="G73" s="69"/>
      <c r="H73" s="69"/>
      <c r="I73" s="69"/>
      <c r="J73" s="69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</row>
    <row r="74" spans="1:25" x14ac:dyDescent="0.25">
      <c r="A74" s="68"/>
      <c r="B74" s="69"/>
      <c r="C74" s="69"/>
      <c r="D74" s="69"/>
      <c r="E74" s="69"/>
      <c r="F74" s="69"/>
      <c r="G74" s="69"/>
      <c r="H74" s="69"/>
      <c r="I74" s="69"/>
      <c r="J74" s="69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</row>
    <row r="75" spans="1:25" x14ac:dyDescent="0.25">
      <c r="A75" s="68"/>
      <c r="B75" s="69"/>
      <c r="C75" s="69"/>
      <c r="D75" s="69"/>
      <c r="E75" s="69"/>
      <c r="F75" s="69"/>
      <c r="G75" s="69"/>
      <c r="H75" s="69"/>
      <c r="I75" s="69"/>
      <c r="J75" s="69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</row>
    <row r="76" spans="1:25" x14ac:dyDescent="0.25">
      <c r="A76" s="68"/>
      <c r="B76" s="69"/>
      <c r="C76" s="69"/>
      <c r="D76" s="69"/>
      <c r="E76" s="69"/>
      <c r="F76" s="69"/>
      <c r="G76" s="69"/>
      <c r="H76" s="69"/>
      <c r="I76" s="69"/>
      <c r="J76" s="69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</row>
    <row r="77" spans="1:25" x14ac:dyDescent="0.25">
      <c r="A77" s="68"/>
      <c r="B77" s="69"/>
      <c r="C77" s="69"/>
      <c r="D77" s="69"/>
      <c r="E77" s="69"/>
      <c r="F77" s="69"/>
      <c r="G77" s="69"/>
      <c r="H77" s="69"/>
      <c r="I77" s="69"/>
      <c r="J77" s="69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</row>
    <row r="78" spans="1:25" x14ac:dyDescent="0.25">
      <c r="A78" s="68"/>
      <c r="B78" s="69"/>
      <c r="C78" s="69"/>
      <c r="D78" s="69"/>
      <c r="E78" s="69"/>
      <c r="F78" s="69"/>
      <c r="G78" s="69"/>
      <c r="H78" s="69"/>
      <c r="I78" s="69"/>
      <c r="J78" s="69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</row>
    <row r="79" spans="1:25" x14ac:dyDescent="0.25">
      <c r="A79" s="68"/>
      <c r="B79" s="69"/>
      <c r="C79" s="69"/>
      <c r="D79" s="69"/>
      <c r="E79" s="69"/>
      <c r="F79" s="69"/>
      <c r="G79" s="69"/>
      <c r="H79" s="69"/>
      <c r="I79" s="69"/>
      <c r="J79" s="69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</row>
    <row r="80" spans="1:25" x14ac:dyDescent="0.25">
      <c r="A80" s="68"/>
      <c r="B80" s="69"/>
      <c r="C80" s="69"/>
      <c r="D80" s="69"/>
      <c r="E80" s="69"/>
      <c r="F80" s="69"/>
      <c r="G80" s="69"/>
      <c r="H80" s="69"/>
      <c r="I80" s="69"/>
      <c r="J80" s="69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</row>
    <row r="81" spans="1:25" x14ac:dyDescent="0.25">
      <c r="A81" s="68"/>
      <c r="B81" s="69"/>
      <c r="C81" s="69"/>
      <c r="D81" s="69"/>
      <c r="E81" s="69"/>
      <c r="F81" s="69"/>
      <c r="G81" s="69"/>
      <c r="H81" s="69"/>
      <c r="I81" s="69"/>
      <c r="J81" s="69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</row>
    <row r="82" spans="1:25" x14ac:dyDescent="0.25">
      <c r="A82" s="68"/>
      <c r="B82" s="69"/>
      <c r="C82" s="69"/>
      <c r="D82" s="69"/>
      <c r="E82" s="69"/>
      <c r="F82" s="69"/>
      <c r="G82" s="69"/>
      <c r="H82" s="69"/>
      <c r="I82" s="69"/>
      <c r="J82" s="69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</row>
    <row r="83" spans="1:25" x14ac:dyDescent="0.25">
      <c r="A83" s="68"/>
      <c r="B83" s="69"/>
      <c r="C83" s="69"/>
      <c r="D83" s="69"/>
      <c r="E83" s="69"/>
      <c r="F83" s="69"/>
      <c r="G83" s="69"/>
      <c r="H83" s="69"/>
      <c r="I83" s="69"/>
      <c r="J83" s="69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</row>
    <row r="84" spans="1:25" x14ac:dyDescent="0.25">
      <c r="A84" s="68"/>
      <c r="B84" s="69"/>
      <c r="C84" s="69"/>
      <c r="D84" s="69"/>
      <c r="E84" s="69"/>
      <c r="F84" s="69"/>
      <c r="G84" s="69"/>
      <c r="H84" s="69"/>
      <c r="I84" s="69"/>
      <c r="J84" s="69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</row>
    <row r="85" spans="1:25" x14ac:dyDescent="0.25">
      <c r="A85" s="68"/>
      <c r="B85" s="69"/>
      <c r="C85" s="69"/>
      <c r="D85" s="69"/>
      <c r="E85" s="69"/>
      <c r="F85" s="69"/>
      <c r="G85" s="69"/>
      <c r="H85" s="69"/>
      <c r="I85" s="69"/>
      <c r="J85" s="69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</row>
    <row r="86" spans="1:25" x14ac:dyDescent="0.25">
      <c r="A86" s="68"/>
      <c r="B86" s="69"/>
      <c r="C86" s="69"/>
      <c r="D86" s="69"/>
      <c r="E86" s="69"/>
      <c r="F86" s="69"/>
      <c r="G86" s="69"/>
      <c r="H86" s="69"/>
      <c r="I86" s="69"/>
      <c r="J86" s="69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</row>
    <row r="87" spans="1:25" x14ac:dyDescent="0.25">
      <c r="A87" s="68"/>
      <c r="B87" s="69"/>
      <c r="C87" s="69"/>
      <c r="D87" s="69"/>
      <c r="E87" s="69"/>
      <c r="F87" s="69"/>
      <c r="G87" s="69"/>
      <c r="H87" s="69"/>
      <c r="I87" s="69"/>
      <c r="J87" s="69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</row>
    <row r="88" spans="1:25" x14ac:dyDescent="0.25">
      <c r="A88" s="68"/>
      <c r="B88" s="69"/>
      <c r="C88" s="69"/>
      <c r="D88" s="69"/>
      <c r="E88" s="69"/>
      <c r="F88" s="69"/>
      <c r="G88" s="69"/>
      <c r="H88" s="69"/>
      <c r="I88" s="69"/>
      <c r="J88" s="69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</row>
    <row r="89" spans="1:25" x14ac:dyDescent="0.25">
      <c r="A89" s="68"/>
      <c r="B89" s="69"/>
      <c r="C89" s="69"/>
      <c r="D89" s="69"/>
      <c r="E89" s="69"/>
      <c r="F89" s="69"/>
      <c r="G89" s="69"/>
      <c r="H89" s="69"/>
      <c r="I89" s="69"/>
      <c r="J89" s="69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</row>
    <row r="90" spans="1:25" x14ac:dyDescent="0.25">
      <c r="A90" s="68"/>
      <c r="B90" s="69"/>
      <c r="C90" s="69"/>
      <c r="D90" s="69"/>
      <c r="E90" s="69"/>
      <c r="F90" s="69"/>
      <c r="G90" s="69"/>
      <c r="H90" s="69"/>
      <c r="I90" s="69"/>
      <c r="J90" s="69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</row>
    <row r="91" spans="1:25" x14ac:dyDescent="0.25">
      <c r="A91" s="68"/>
      <c r="B91" s="69"/>
      <c r="C91" s="69"/>
      <c r="D91" s="69"/>
      <c r="E91" s="69"/>
      <c r="F91" s="69"/>
      <c r="G91" s="69"/>
      <c r="H91" s="69"/>
      <c r="I91" s="69"/>
      <c r="J91" s="69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</row>
    <row r="92" spans="1:25" x14ac:dyDescent="0.25">
      <c r="A92" s="68"/>
      <c r="B92" s="69"/>
      <c r="C92" s="69"/>
      <c r="D92" s="69"/>
      <c r="E92" s="69"/>
      <c r="F92" s="69"/>
      <c r="G92" s="69"/>
      <c r="H92" s="69"/>
      <c r="I92" s="69"/>
      <c r="J92" s="69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</row>
    <row r="93" spans="1:25" x14ac:dyDescent="0.25">
      <c r="A93" s="68"/>
      <c r="B93" s="69"/>
      <c r="C93" s="69"/>
      <c r="D93" s="69"/>
      <c r="E93" s="69"/>
      <c r="F93" s="69"/>
      <c r="G93" s="69"/>
      <c r="H93" s="69"/>
      <c r="I93" s="69"/>
      <c r="J93" s="69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</row>
    <row r="94" spans="1:25" x14ac:dyDescent="0.25">
      <c r="A94" s="68"/>
      <c r="B94" s="69"/>
      <c r="C94" s="69"/>
      <c r="D94" s="69"/>
      <c r="E94" s="69"/>
      <c r="F94" s="69"/>
      <c r="G94" s="69"/>
      <c r="H94" s="69"/>
      <c r="I94" s="69"/>
      <c r="J94" s="69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</row>
    <row r="95" spans="1:25" x14ac:dyDescent="0.25">
      <c r="A95" s="68"/>
      <c r="B95" s="69"/>
      <c r="C95" s="69"/>
      <c r="D95" s="69"/>
      <c r="E95" s="69"/>
      <c r="F95" s="69"/>
      <c r="G95" s="69"/>
      <c r="H95" s="69"/>
      <c r="I95" s="69"/>
      <c r="J95" s="69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</row>
    <row r="96" spans="1:25" x14ac:dyDescent="0.25">
      <c r="A96" s="68"/>
      <c r="B96" s="69"/>
      <c r="C96" s="69"/>
      <c r="D96" s="69"/>
      <c r="E96" s="69"/>
      <c r="F96" s="69"/>
      <c r="G96" s="69"/>
      <c r="H96" s="69"/>
      <c r="I96" s="69"/>
      <c r="J96" s="69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</row>
    <row r="97" spans="1:25" x14ac:dyDescent="0.25">
      <c r="A97" s="68"/>
      <c r="B97" s="69"/>
      <c r="C97" s="69"/>
      <c r="D97" s="69"/>
      <c r="E97" s="69"/>
      <c r="F97" s="69"/>
      <c r="G97" s="69"/>
      <c r="H97" s="69"/>
      <c r="I97" s="69"/>
      <c r="J97" s="69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</row>
    <row r="98" spans="1:25" x14ac:dyDescent="0.25">
      <c r="A98" s="68"/>
      <c r="B98" s="69"/>
      <c r="C98" s="69"/>
      <c r="D98" s="69"/>
      <c r="E98" s="69"/>
      <c r="F98" s="69"/>
      <c r="G98" s="69"/>
      <c r="H98" s="69"/>
      <c r="I98" s="69"/>
      <c r="J98" s="69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</row>
    <row r="99" spans="1:25" x14ac:dyDescent="0.25">
      <c r="A99" s="68"/>
      <c r="B99" s="69"/>
      <c r="C99" s="69"/>
      <c r="D99" s="69"/>
      <c r="E99" s="69"/>
      <c r="F99" s="69"/>
      <c r="G99" s="69"/>
      <c r="H99" s="69"/>
      <c r="I99" s="69"/>
      <c r="J99" s="69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</row>
    <row r="100" spans="1:25" x14ac:dyDescent="0.25">
      <c r="A100" s="68"/>
      <c r="B100" s="69"/>
      <c r="C100" s="69"/>
      <c r="D100" s="69"/>
      <c r="E100" s="69"/>
      <c r="F100" s="69"/>
      <c r="G100" s="69"/>
      <c r="H100" s="69"/>
      <c r="I100" s="69"/>
      <c r="J100" s="69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</row>
    <row r="101" spans="1:25" x14ac:dyDescent="0.25">
      <c r="A101" s="68"/>
      <c r="B101" s="69"/>
      <c r="C101" s="69"/>
      <c r="D101" s="69"/>
      <c r="E101" s="69"/>
      <c r="F101" s="69"/>
      <c r="G101" s="69"/>
      <c r="H101" s="69"/>
      <c r="I101" s="69"/>
      <c r="J101" s="69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</row>
    <row r="102" spans="1:25" x14ac:dyDescent="0.25">
      <c r="A102" s="68"/>
      <c r="B102" s="69"/>
      <c r="C102" s="69"/>
      <c r="D102" s="69"/>
      <c r="E102" s="69"/>
      <c r="F102" s="69"/>
      <c r="G102" s="69"/>
      <c r="H102" s="69"/>
      <c r="I102" s="69"/>
      <c r="J102" s="69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</row>
    <row r="103" spans="1:25" x14ac:dyDescent="0.25">
      <c r="A103" s="68"/>
      <c r="B103" s="69"/>
      <c r="C103" s="69"/>
      <c r="D103" s="69"/>
      <c r="E103" s="69"/>
      <c r="F103" s="69"/>
      <c r="G103" s="69"/>
      <c r="H103" s="69"/>
      <c r="I103" s="69"/>
      <c r="J103" s="69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</row>
    <row r="104" spans="1:25" x14ac:dyDescent="0.25">
      <c r="A104" s="68"/>
      <c r="B104" s="69"/>
      <c r="C104" s="69"/>
      <c r="D104" s="69"/>
      <c r="E104" s="69"/>
      <c r="F104" s="69"/>
      <c r="G104" s="69"/>
      <c r="H104" s="69"/>
      <c r="I104" s="69"/>
      <c r="J104" s="69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</row>
    <row r="105" spans="1:25" x14ac:dyDescent="0.25">
      <c r="A105" s="68"/>
      <c r="B105" s="69"/>
      <c r="C105" s="69"/>
      <c r="D105" s="69"/>
      <c r="E105" s="69"/>
      <c r="F105" s="69"/>
      <c r="G105" s="69"/>
      <c r="H105" s="69"/>
      <c r="I105" s="69"/>
      <c r="J105" s="69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</row>
    <row r="106" spans="1:25" x14ac:dyDescent="0.25">
      <c r="A106" s="68"/>
      <c r="B106" s="69"/>
      <c r="C106" s="69"/>
      <c r="D106" s="69"/>
      <c r="E106" s="69"/>
      <c r="F106" s="69"/>
      <c r="G106" s="69"/>
      <c r="H106" s="69"/>
      <c r="I106" s="69"/>
      <c r="J106" s="69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</row>
    <row r="107" spans="1:25" x14ac:dyDescent="0.25">
      <c r="A107" s="68"/>
      <c r="B107" s="69"/>
      <c r="C107" s="69"/>
      <c r="D107" s="69"/>
      <c r="E107" s="69"/>
      <c r="F107" s="69"/>
      <c r="G107" s="69"/>
      <c r="H107" s="69"/>
      <c r="I107" s="69"/>
      <c r="J107" s="69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</row>
    <row r="108" spans="1:25" x14ac:dyDescent="0.25">
      <c r="A108" s="68"/>
      <c r="B108" s="69"/>
      <c r="C108" s="69"/>
      <c r="D108" s="69"/>
      <c r="E108" s="69"/>
      <c r="F108" s="69"/>
      <c r="G108" s="69"/>
      <c r="H108" s="69"/>
      <c r="I108" s="69"/>
      <c r="J108" s="69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</row>
    <row r="109" spans="1:25" x14ac:dyDescent="0.25">
      <c r="A109" s="68"/>
      <c r="B109" s="69"/>
      <c r="C109" s="69"/>
      <c r="D109" s="69"/>
      <c r="E109" s="69"/>
      <c r="F109" s="69"/>
      <c r="G109" s="69"/>
      <c r="H109" s="69"/>
      <c r="I109" s="69"/>
      <c r="J109" s="69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</row>
    <row r="110" spans="1:25" x14ac:dyDescent="0.25">
      <c r="A110" s="68"/>
      <c r="B110" s="69"/>
      <c r="C110" s="69"/>
      <c r="D110" s="69"/>
      <c r="E110" s="69"/>
      <c r="F110" s="69"/>
      <c r="G110" s="69"/>
      <c r="H110" s="69"/>
      <c r="I110" s="69"/>
      <c r="J110" s="69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</row>
    <row r="111" spans="1:25" x14ac:dyDescent="0.25">
      <c r="A111" s="68"/>
      <c r="B111" s="69"/>
      <c r="C111" s="69"/>
      <c r="D111" s="69"/>
      <c r="E111" s="69"/>
      <c r="F111" s="69"/>
      <c r="G111" s="69"/>
      <c r="H111" s="69"/>
      <c r="I111" s="69"/>
      <c r="J111" s="69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</row>
    <row r="112" spans="1:25" x14ac:dyDescent="0.25">
      <c r="A112" s="68"/>
      <c r="B112" s="69"/>
      <c r="C112" s="69"/>
      <c r="D112" s="69"/>
      <c r="E112" s="69"/>
      <c r="F112" s="69"/>
      <c r="G112" s="69"/>
      <c r="H112" s="69"/>
      <c r="I112" s="69"/>
      <c r="J112" s="69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</row>
    <row r="113" spans="1:25" x14ac:dyDescent="0.25">
      <c r="A113" s="68"/>
      <c r="B113" s="69"/>
      <c r="C113" s="69"/>
      <c r="D113" s="69"/>
      <c r="E113" s="69"/>
      <c r="F113" s="69"/>
      <c r="G113" s="69"/>
      <c r="H113" s="69"/>
      <c r="I113" s="69"/>
      <c r="J113" s="69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</row>
    <row r="114" spans="1:25" x14ac:dyDescent="0.25">
      <c r="A114" s="68"/>
      <c r="B114" s="69"/>
      <c r="C114" s="69"/>
      <c r="D114" s="69"/>
      <c r="E114" s="69"/>
      <c r="F114" s="69"/>
      <c r="G114" s="69"/>
      <c r="H114" s="69"/>
      <c r="I114" s="69"/>
      <c r="J114" s="69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</row>
    <row r="115" spans="1:25" x14ac:dyDescent="0.25">
      <c r="A115" s="68"/>
      <c r="B115" s="69"/>
      <c r="C115" s="69"/>
      <c r="D115" s="69"/>
      <c r="E115" s="69"/>
      <c r="F115" s="69"/>
      <c r="G115" s="69"/>
      <c r="H115" s="69"/>
      <c r="I115" s="69"/>
      <c r="J115" s="69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</row>
    <row r="116" spans="1:25" x14ac:dyDescent="0.25">
      <c r="A116" s="68"/>
      <c r="B116" s="69"/>
      <c r="C116" s="69"/>
      <c r="D116" s="69"/>
      <c r="E116" s="69"/>
      <c r="F116" s="69"/>
      <c r="G116" s="69"/>
      <c r="H116" s="69"/>
      <c r="I116" s="69"/>
      <c r="J116" s="69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</row>
    <row r="117" spans="1:25" x14ac:dyDescent="0.25">
      <c r="A117" s="68"/>
      <c r="B117" s="69"/>
      <c r="C117" s="69"/>
      <c r="D117" s="69"/>
      <c r="E117" s="69"/>
      <c r="F117" s="69"/>
      <c r="G117" s="69"/>
      <c r="H117" s="69"/>
      <c r="I117" s="69"/>
      <c r="J117" s="69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</row>
    <row r="118" spans="1:25" x14ac:dyDescent="0.25">
      <c r="A118" s="68"/>
      <c r="B118" s="69"/>
      <c r="C118" s="69"/>
      <c r="D118" s="69"/>
      <c r="E118" s="69"/>
      <c r="F118" s="69"/>
      <c r="G118" s="69"/>
      <c r="H118" s="69"/>
      <c r="I118" s="69"/>
      <c r="J118" s="69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</row>
    <row r="119" spans="1:25" x14ac:dyDescent="0.25">
      <c r="A119" s="68"/>
      <c r="B119" s="69"/>
      <c r="C119" s="69"/>
      <c r="D119" s="69"/>
      <c r="E119" s="69"/>
      <c r="F119" s="69"/>
      <c r="G119" s="69"/>
      <c r="H119" s="69"/>
      <c r="I119" s="69"/>
      <c r="J119" s="69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</row>
    <row r="120" spans="1:25" x14ac:dyDescent="0.25">
      <c r="A120" s="68"/>
      <c r="B120" s="69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</row>
    <row r="121" spans="1:25" x14ac:dyDescent="0.25">
      <c r="A121" s="68"/>
      <c r="B121" s="69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</row>
    <row r="122" spans="1:25" x14ac:dyDescent="0.25">
      <c r="A122" s="68"/>
      <c r="B122" s="69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</row>
    <row r="123" spans="1:25" x14ac:dyDescent="0.25">
      <c r="A123" s="68"/>
      <c r="B123" s="69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</row>
    <row r="124" spans="1:25" x14ac:dyDescent="0.25">
      <c r="A124" s="68"/>
      <c r="B124" s="69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</row>
    <row r="125" spans="1:25" x14ac:dyDescent="0.25">
      <c r="A125" s="68"/>
      <c r="B125" s="69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</row>
    <row r="126" spans="1:25" x14ac:dyDescent="0.25">
      <c r="A126" s="68"/>
      <c r="B126" s="69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</row>
    <row r="127" spans="1:25" x14ac:dyDescent="0.25">
      <c r="A127" s="68"/>
      <c r="B127" s="69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</row>
    <row r="128" spans="1:25" x14ac:dyDescent="0.25">
      <c r="A128" s="68"/>
      <c r="B128" s="69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</row>
    <row r="129" spans="1:25" x14ac:dyDescent="0.25">
      <c r="A129" s="68"/>
      <c r="B129" s="69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</row>
    <row r="130" spans="1:25" x14ac:dyDescent="0.25">
      <c r="A130" s="68"/>
      <c r="B130" s="69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</row>
  </sheetData>
  <mergeCells count="1">
    <mergeCell ref="C1:Y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Y130"/>
  <sheetViews>
    <sheetView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3" sqref="A3:W92"/>
    </sheetView>
  </sheetViews>
  <sheetFormatPr baseColWidth="10" defaultRowHeight="15" x14ac:dyDescent="0.25"/>
  <cols>
    <col min="1" max="1" width="33.7109375" customWidth="1"/>
    <col min="2" max="2" width="14.42578125" style="26" customWidth="1"/>
    <col min="3" max="16384" width="11.42578125" style="26"/>
  </cols>
  <sheetData>
    <row r="1" spans="1:25" customFormat="1" ht="51" customHeight="1" x14ac:dyDescent="0.25">
      <c r="A1" s="27"/>
      <c r="B1" s="27"/>
      <c r="C1" s="197" t="str">
        <f>CONCATENATE("MATERIAS 4º ESO"," ",INICIO!B14)</f>
        <v>MATERIAS 4º ESO 2022-2023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</row>
    <row r="2" spans="1:25" customFormat="1" x14ac:dyDescent="0.25">
      <c r="A2" s="10" t="s">
        <v>97</v>
      </c>
      <c r="B2" s="10" t="s">
        <v>107</v>
      </c>
      <c r="C2" s="136" t="str">
        <f>IF('MATERIAS 4 ESO'!G2="","",'MATERIAS 4 ESO'!G2)</f>
        <v>2Fra</v>
      </c>
      <c r="D2" s="136" t="str">
        <f>IF('MATERIAS 4 ESO'!H2="","",'MATERIAS 4 ESO'!H2)</f>
        <v>BiXe</v>
      </c>
      <c r="E2" s="136" t="str">
        <f>IF('MATERIAS 4 ESO'!I2="","",'MATERIAS 4 ESO'!I2)</f>
        <v>CuCla</v>
      </c>
      <c r="F2" s="136" t="str">
        <f>IF('MATERIAS 4 ESO'!J2="","",'MATERIAS 4 ESO'!J2)</f>
        <v>Eco</v>
      </c>
      <c r="G2" s="136" t="str">
        <f>IF('MATERIAS 4 ESO'!K2="","",'MATERIAS 4 ESO'!K2)</f>
        <v>EF</v>
      </c>
      <c r="H2" s="136" t="str">
        <f>IF('MATERIAS 4 ESO'!L2="","",'MATERIAS 4 ESO'!L2)</f>
        <v>EPVA</v>
      </c>
      <c r="I2" s="136" t="str">
        <f>IF('MATERIAS 4 ESO'!M2="","",'MATERIAS 4 ESO'!M2)</f>
        <v>FeQu</v>
      </c>
      <c r="J2" s="136" t="str">
        <f>IF('MATERIAS 4 ESO'!N2="","",'MATERIAS 4 ESO'!N2)</f>
        <v>Fil</v>
      </c>
      <c r="K2" s="136" t="str">
        <f>IF('MATERIAS 4 ESO'!O2="","",'MATERIAS 4 ESO'!O2)</f>
        <v>InAEE</v>
      </c>
      <c r="L2" s="136" t="str">
        <f>IF('MATERIAS 4 ESO'!P2="","",'MATERIAS 4 ESO'!P2)</f>
        <v>Ingl</v>
      </c>
      <c r="M2" s="136" t="str">
        <f>IF('MATERIAS 4 ESO'!Q2="","",'MATERIAS 4 ESO'!Q2)</f>
        <v>Lat</v>
      </c>
      <c r="N2" s="136" t="str">
        <f>IF('MATERIAS 4 ESO'!R2="","",'MATERIAS 4 ESO'!R2)</f>
        <v>LCeL</v>
      </c>
      <c r="O2" s="136" t="str">
        <f>IF('MATERIAS 4 ESO'!S2="","",'MATERIAS 4 ESO'!S2)</f>
        <v>LGeL</v>
      </c>
      <c r="P2" s="136" t="str">
        <f>IF('MATERIAS 4 ESO'!T2="","",'MATERIAS 4 ESO'!T2)</f>
        <v>MatAc</v>
      </c>
      <c r="Q2" s="136" t="str">
        <f>IF('MATERIAS 4 ESO'!U2="","",'MATERIAS 4 ESO'!U2)</f>
        <v>MatAp</v>
      </c>
      <c r="R2" s="136" t="str">
        <f>IF('MATERIAS 4 ESO'!V2="","",'MATERIAS 4 ESO'!V2)</f>
        <v>Mus</v>
      </c>
      <c r="S2" s="136" t="str">
        <f>IF('MATERIAS 4 ESO'!W2="","",'MATERIAS 4 ESO'!W2)</f>
        <v>ReCa</v>
      </c>
      <c r="T2" s="136" t="str">
        <f>IF('MATERIAS 4 ESO'!X2="","",'MATERIAS 4 ESO'!X2)</f>
        <v>Tec</v>
      </c>
      <c r="U2" s="136" t="str">
        <f>IF('MATERIAS 4 ESO'!Y2="","",'MATERIAS 4 ESO'!Y2)</f>
        <v>TIC</v>
      </c>
      <c r="V2" s="136" t="str">
        <f>IF('MATERIAS 4 ESO'!Z2="","",'MATERIAS 4 ESO'!Z2)</f>
        <v>ValEt</v>
      </c>
      <c r="W2" s="136" t="str">
        <f>IF('MATERIAS 4 ESO'!AA2="","",'MATERIAS 4 ESO'!AA2)</f>
        <v>XeHi</v>
      </c>
      <c r="X2" s="136" t="str">
        <f>IF('MATERIAS 4 ESO'!AB2="","",'MATERIAS 4 ESO'!AB2)</f>
        <v/>
      </c>
      <c r="Y2" s="136" t="str">
        <f>IF('MATERIAS 4 ESO'!AC2="","",'MATERIAS 4 ESO'!AC2)</f>
        <v/>
      </c>
    </row>
    <row r="3" spans="1:25" x14ac:dyDescent="0.25">
      <c r="A3" s="166"/>
      <c r="B3" s="166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70"/>
      <c r="Y3" s="70"/>
    </row>
    <row r="4" spans="1:25" x14ac:dyDescent="0.25">
      <c r="A4" s="166"/>
      <c r="B4" s="166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70"/>
      <c r="Y4" s="70"/>
    </row>
    <row r="5" spans="1:25" x14ac:dyDescent="0.25">
      <c r="A5" s="166"/>
      <c r="B5" s="166"/>
      <c r="C5" s="167"/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70"/>
      <c r="Y5" s="70"/>
    </row>
    <row r="6" spans="1:25" x14ac:dyDescent="0.25">
      <c r="A6" s="166"/>
      <c r="B6" s="166"/>
      <c r="C6" s="167"/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70"/>
      <c r="Y6" s="70"/>
    </row>
    <row r="7" spans="1:25" x14ac:dyDescent="0.25">
      <c r="A7" s="166"/>
      <c r="B7" s="166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70"/>
      <c r="Y7" s="70"/>
    </row>
    <row r="8" spans="1:25" x14ac:dyDescent="0.25">
      <c r="A8" s="166"/>
      <c r="B8" s="166"/>
      <c r="C8" s="167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70"/>
      <c r="Y8" s="70"/>
    </row>
    <row r="9" spans="1:25" x14ac:dyDescent="0.25">
      <c r="A9" s="166"/>
      <c r="B9" s="166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70"/>
      <c r="Y9" s="70"/>
    </row>
    <row r="10" spans="1:25" x14ac:dyDescent="0.25">
      <c r="A10" s="166"/>
      <c r="B10" s="166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70"/>
      <c r="Y10" s="70"/>
    </row>
    <row r="11" spans="1:25" x14ac:dyDescent="0.25">
      <c r="A11" s="166"/>
      <c r="B11" s="166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70"/>
      <c r="Y11" s="70"/>
    </row>
    <row r="12" spans="1:25" x14ac:dyDescent="0.25">
      <c r="A12" s="166"/>
      <c r="B12" s="166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70"/>
      <c r="Y12" s="70"/>
    </row>
    <row r="13" spans="1:25" x14ac:dyDescent="0.25">
      <c r="A13" s="166"/>
      <c r="B13" s="166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70"/>
      <c r="Y13" s="70"/>
    </row>
    <row r="14" spans="1:25" x14ac:dyDescent="0.25">
      <c r="A14" s="166"/>
      <c r="B14" s="166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70"/>
      <c r="Y14" s="70"/>
    </row>
    <row r="15" spans="1:25" x14ac:dyDescent="0.25">
      <c r="A15" s="166"/>
      <c r="B15" s="166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70"/>
      <c r="Y15" s="70"/>
    </row>
    <row r="16" spans="1:25" x14ac:dyDescent="0.25">
      <c r="A16" s="166"/>
      <c r="B16" s="166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70"/>
      <c r="Y16" s="70"/>
    </row>
    <row r="17" spans="1:25" x14ac:dyDescent="0.25">
      <c r="A17" s="166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70"/>
      <c r="Y17" s="70"/>
    </row>
    <row r="18" spans="1:25" x14ac:dyDescent="0.25">
      <c r="A18" s="166"/>
      <c r="B18" s="166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70"/>
      <c r="Y18" s="70"/>
    </row>
    <row r="19" spans="1:25" x14ac:dyDescent="0.25">
      <c r="A19" s="166"/>
      <c r="B19" s="166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70"/>
      <c r="Y19" s="70"/>
    </row>
    <row r="20" spans="1:25" x14ac:dyDescent="0.25">
      <c r="A20" s="166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70"/>
      <c r="Y20" s="70"/>
    </row>
    <row r="21" spans="1:25" x14ac:dyDescent="0.25">
      <c r="A21" s="166"/>
      <c r="B21" s="166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70"/>
      <c r="Y21" s="70"/>
    </row>
    <row r="22" spans="1:25" x14ac:dyDescent="0.25">
      <c r="A22" s="166"/>
      <c r="B22" s="166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70"/>
      <c r="Y22" s="70"/>
    </row>
    <row r="23" spans="1:25" x14ac:dyDescent="0.25">
      <c r="A23" s="166"/>
      <c r="B23" s="166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70"/>
      <c r="Y23" s="70"/>
    </row>
    <row r="24" spans="1:25" x14ac:dyDescent="0.25">
      <c r="A24" s="166"/>
      <c r="B24" s="166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70"/>
      <c r="Y24" s="70"/>
    </row>
    <row r="25" spans="1:25" x14ac:dyDescent="0.25">
      <c r="A25" s="166"/>
      <c r="B25" s="166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70"/>
      <c r="Y25" s="70"/>
    </row>
    <row r="26" spans="1:25" x14ac:dyDescent="0.25">
      <c r="A26" s="166"/>
      <c r="B26" s="166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70"/>
      <c r="Y26" s="70"/>
    </row>
    <row r="27" spans="1:25" x14ac:dyDescent="0.25">
      <c r="A27" s="166"/>
      <c r="B27" s="166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70"/>
      <c r="Y27" s="70"/>
    </row>
    <row r="28" spans="1:25" x14ac:dyDescent="0.25">
      <c r="A28" s="166"/>
      <c r="B28" s="166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70"/>
      <c r="Y28" s="70"/>
    </row>
    <row r="29" spans="1:25" x14ac:dyDescent="0.25">
      <c r="A29" s="166"/>
      <c r="B29" s="166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70"/>
      <c r="Y29" s="70"/>
    </row>
    <row r="30" spans="1:25" x14ac:dyDescent="0.25">
      <c r="A30" s="166"/>
      <c r="B30" s="166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70"/>
      <c r="Y30" s="70"/>
    </row>
    <row r="31" spans="1:25" x14ac:dyDescent="0.25">
      <c r="A31" s="166"/>
      <c r="B31" s="166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70"/>
      <c r="Y31" s="70"/>
    </row>
    <row r="32" spans="1:25" x14ac:dyDescent="0.25">
      <c r="A32" s="166"/>
      <c r="B32" s="166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70"/>
      <c r="Y32" s="70"/>
    </row>
    <row r="33" spans="1:25" x14ac:dyDescent="0.25">
      <c r="A33" s="166"/>
      <c r="B33" s="166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70"/>
      <c r="Y33" s="70"/>
    </row>
    <row r="34" spans="1:25" x14ac:dyDescent="0.25">
      <c r="A34" s="166"/>
      <c r="B34" s="166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70"/>
      <c r="Y34" s="70"/>
    </row>
    <row r="35" spans="1:25" x14ac:dyDescent="0.25">
      <c r="A35" s="166"/>
      <c r="B35" s="166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70"/>
      <c r="Y35" s="70"/>
    </row>
    <row r="36" spans="1:25" x14ac:dyDescent="0.25">
      <c r="A36" s="166"/>
      <c r="B36" s="166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70"/>
      <c r="Y36" s="70"/>
    </row>
    <row r="37" spans="1:25" x14ac:dyDescent="0.25">
      <c r="A37" s="166"/>
      <c r="B37" s="166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70"/>
      <c r="Y37" s="70"/>
    </row>
    <row r="38" spans="1:25" x14ac:dyDescent="0.25">
      <c r="A38" s="166"/>
      <c r="B38" s="166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70"/>
      <c r="Y38" s="70"/>
    </row>
    <row r="39" spans="1:25" x14ac:dyDescent="0.25">
      <c r="A39" s="166"/>
      <c r="B39" s="166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70"/>
      <c r="Y39" s="70"/>
    </row>
    <row r="40" spans="1:25" x14ac:dyDescent="0.25">
      <c r="A40" s="166"/>
      <c r="B40" s="166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70"/>
      <c r="Y40" s="70"/>
    </row>
    <row r="41" spans="1:25" x14ac:dyDescent="0.25">
      <c r="A41" s="166"/>
      <c r="B41" s="166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70"/>
      <c r="Y41" s="70"/>
    </row>
    <row r="42" spans="1:25" x14ac:dyDescent="0.25">
      <c r="A42" s="166"/>
      <c r="B42" s="166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70"/>
      <c r="Y42" s="70"/>
    </row>
    <row r="43" spans="1:25" x14ac:dyDescent="0.25">
      <c r="A43" s="166"/>
      <c r="B43" s="166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70"/>
      <c r="Y43" s="70"/>
    </row>
    <row r="44" spans="1:25" x14ac:dyDescent="0.25">
      <c r="A44" s="166"/>
      <c r="B44" s="166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70"/>
      <c r="Y44" s="70"/>
    </row>
    <row r="45" spans="1:25" x14ac:dyDescent="0.25">
      <c r="A45" s="166"/>
      <c r="B45" s="166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70"/>
      <c r="Y45" s="70"/>
    </row>
    <row r="46" spans="1:25" x14ac:dyDescent="0.25">
      <c r="A46" s="166"/>
      <c r="B46" s="166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70"/>
      <c r="Y46" s="70"/>
    </row>
    <row r="47" spans="1:25" x14ac:dyDescent="0.25">
      <c r="A47" s="166"/>
      <c r="B47" s="166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70"/>
      <c r="Y47" s="70"/>
    </row>
    <row r="48" spans="1:25" x14ac:dyDescent="0.25">
      <c r="A48" s="166"/>
      <c r="B48" s="166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70"/>
      <c r="Y48" s="70"/>
    </row>
    <row r="49" spans="1:25" x14ac:dyDescent="0.25">
      <c r="A49" s="166"/>
      <c r="B49" s="166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70"/>
      <c r="Y49" s="70"/>
    </row>
    <row r="50" spans="1:25" x14ac:dyDescent="0.25">
      <c r="A50" s="166"/>
      <c r="B50" s="166"/>
      <c r="C50" s="167"/>
      <c r="D50" s="167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70"/>
      <c r="Y50" s="70"/>
    </row>
    <row r="51" spans="1:25" x14ac:dyDescent="0.25">
      <c r="A51" s="166"/>
      <c r="B51" s="166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70"/>
      <c r="Y51" s="70"/>
    </row>
    <row r="52" spans="1:25" x14ac:dyDescent="0.25">
      <c r="A52" s="166"/>
      <c r="B52" s="166"/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70"/>
      <c r="Y52" s="70"/>
    </row>
    <row r="53" spans="1:25" x14ac:dyDescent="0.25">
      <c r="A53" s="166"/>
      <c r="B53" s="166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70"/>
      <c r="Y53" s="70"/>
    </row>
    <row r="54" spans="1:25" x14ac:dyDescent="0.25">
      <c r="A54" s="166"/>
      <c r="B54" s="166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70"/>
      <c r="Y54" s="70"/>
    </row>
    <row r="55" spans="1:25" x14ac:dyDescent="0.25">
      <c r="A55" s="166"/>
      <c r="B55" s="166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70"/>
      <c r="Y55" s="70"/>
    </row>
    <row r="56" spans="1:25" x14ac:dyDescent="0.25">
      <c r="A56" s="166"/>
      <c r="B56" s="166"/>
      <c r="C56" s="167"/>
      <c r="D56" s="167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70"/>
      <c r="Y56" s="70"/>
    </row>
    <row r="57" spans="1:25" x14ac:dyDescent="0.25">
      <c r="A57" s="166"/>
      <c r="B57" s="166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70"/>
      <c r="Y57" s="70"/>
    </row>
    <row r="58" spans="1:25" x14ac:dyDescent="0.25">
      <c r="A58" s="166"/>
      <c r="B58" s="166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70"/>
      <c r="Y58" s="70"/>
    </row>
    <row r="59" spans="1:25" x14ac:dyDescent="0.25">
      <c r="A59" s="166"/>
      <c r="B59" s="166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70"/>
      <c r="Y59" s="70"/>
    </row>
    <row r="60" spans="1:25" x14ac:dyDescent="0.25">
      <c r="A60" s="166"/>
      <c r="B60" s="166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70"/>
      <c r="Y60" s="70"/>
    </row>
    <row r="61" spans="1:25" x14ac:dyDescent="0.25">
      <c r="A61" s="166"/>
      <c r="B61" s="166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70"/>
      <c r="Y61" s="70"/>
    </row>
    <row r="62" spans="1:25" x14ac:dyDescent="0.25">
      <c r="A62" s="166"/>
      <c r="B62" s="166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70"/>
      <c r="Y62" s="70"/>
    </row>
    <row r="63" spans="1:25" x14ac:dyDescent="0.25">
      <c r="A63" s="166"/>
      <c r="B63" s="166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70"/>
      <c r="Y63" s="70"/>
    </row>
    <row r="64" spans="1:25" x14ac:dyDescent="0.25">
      <c r="A64" s="166"/>
      <c r="B64" s="166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70"/>
      <c r="Y64" s="70"/>
    </row>
    <row r="65" spans="1:25" x14ac:dyDescent="0.25">
      <c r="A65" s="166"/>
      <c r="B65" s="166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70"/>
      <c r="Y65" s="70"/>
    </row>
    <row r="66" spans="1:25" x14ac:dyDescent="0.25">
      <c r="A66" s="166"/>
      <c r="B66" s="166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70"/>
      <c r="Y66" s="70"/>
    </row>
    <row r="67" spans="1:25" x14ac:dyDescent="0.25">
      <c r="A67" s="166"/>
      <c r="B67" s="166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70"/>
      <c r="Y67" s="70"/>
    </row>
    <row r="68" spans="1:25" x14ac:dyDescent="0.25">
      <c r="A68" s="166"/>
      <c r="B68" s="166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70"/>
      <c r="Y68" s="70"/>
    </row>
    <row r="69" spans="1:25" x14ac:dyDescent="0.25">
      <c r="A69" s="166"/>
      <c r="B69" s="166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70"/>
      <c r="Y69" s="70"/>
    </row>
    <row r="70" spans="1:25" x14ac:dyDescent="0.25">
      <c r="A70" s="166"/>
      <c r="B70" s="166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70"/>
      <c r="Y70" s="70"/>
    </row>
    <row r="71" spans="1:25" x14ac:dyDescent="0.25">
      <c r="A71" s="166"/>
      <c r="B71" s="166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70"/>
      <c r="Y71" s="70"/>
    </row>
    <row r="72" spans="1:25" x14ac:dyDescent="0.25">
      <c r="A72" s="166"/>
      <c r="B72" s="166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70"/>
      <c r="Y72" s="70"/>
    </row>
    <row r="73" spans="1:25" x14ac:dyDescent="0.25">
      <c r="A73" s="166"/>
      <c r="B73" s="166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70"/>
      <c r="Y73" s="70"/>
    </row>
    <row r="74" spans="1:25" x14ac:dyDescent="0.25">
      <c r="A74" s="166"/>
      <c r="B74" s="166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70"/>
      <c r="Y74" s="70"/>
    </row>
    <row r="75" spans="1:25" x14ac:dyDescent="0.25">
      <c r="A75" s="166"/>
      <c r="B75" s="166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70"/>
      <c r="Y75" s="70"/>
    </row>
    <row r="76" spans="1:25" x14ac:dyDescent="0.25">
      <c r="A76" s="166"/>
      <c r="B76" s="166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70"/>
      <c r="Y76" s="70"/>
    </row>
    <row r="77" spans="1:25" x14ac:dyDescent="0.25">
      <c r="A77" s="166"/>
      <c r="B77" s="166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70"/>
      <c r="Y77" s="70"/>
    </row>
    <row r="78" spans="1:25" x14ac:dyDescent="0.25">
      <c r="A78" s="166"/>
      <c r="B78" s="166"/>
      <c r="C78" s="167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70"/>
      <c r="Y78" s="70"/>
    </row>
    <row r="79" spans="1:25" x14ac:dyDescent="0.25">
      <c r="A79" s="166"/>
      <c r="B79" s="166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70"/>
      <c r="Y79" s="70"/>
    </row>
    <row r="80" spans="1:25" x14ac:dyDescent="0.25">
      <c r="A80" s="166"/>
      <c r="B80" s="166"/>
      <c r="C80" s="167"/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70"/>
      <c r="Y80" s="70"/>
    </row>
    <row r="81" spans="1:25" x14ac:dyDescent="0.25">
      <c r="A81" s="166"/>
      <c r="B81" s="166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70"/>
      <c r="Y81" s="70"/>
    </row>
    <row r="82" spans="1:25" x14ac:dyDescent="0.25">
      <c r="A82" s="166"/>
      <c r="B82" s="166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70"/>
      <c r="Y82" s="70"/>
    </row>
    <row r="83" spans="1:25" x14ac:dyDescent="0.25">
      <c r="A83" s="166"/>
      <c r="B83" s="166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70"/>
      <c r="Y83" s="70"/>
    </row>
    <row r="84" spans="1:25" x14ac:dyDescent="0.25">
      <c r="A84" s="166"/>
      <c r="B84" s="166"/>
      <c r="C84" s="167"/>
      <c r="D84" s="167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70"/>
      <c r="Y84" s="70"/>
    </row>
    <row r="85" spans="1:25" x14ac:dyDescent="0.25">
      <c r="A85" s="166"/>
      <c r="B85" s="166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70"/>
      <c r="Y85" s="70"/>
    </row>
    <row r="86" spans="1:25" x14ac:dyDescent="0.25">
      <c r="A86" s="166"/>
      <c r="B86" s="166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70"/>
      <c r="Y86" s="70"/>
    </row>
    <row r="87" spans="1:25" x14ac:dyDescent="0.25">
      <c r="A87" s="166"/>
      <c r="B87" s="166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70"/>
      <c r="Y87" s="70"/>
    </row>
    <row r="88" spans="1:25" x14ac:dyDescent="0.25">
      <c r="A88" s="166"/>
      <c r="B88" s="166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70"/>
      <c r="Y88" s="70"/>
    </row>
    <row r="89" spans="1:25" x14ac:dyDescent="0.25">
      <c r="A89" s="166"/>
      <c r="B89" s="166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70"/>
      <c r="Y89" s="70"/>
    </row>
    <row r="90" spans="1:25" x14ac:dyDescent="0.25">
      <c r="A90" s="166"/>
      <c r="B90" s="166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70"/>
      <c r="Y90" s="70"/>
    </row>
    <row r="91" spans="1:25" x14ac:dyDescent="0.25">
      <c r="A91" s="68"/>
      <c r="B91" s="70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</row>
    <row r="92" spans="1:25" x14ac:dyDescent="0.25">
      <c r="A92" s="68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</row>
    <row r="93" spans="1:25" x14ac:dyDescent="0.25">
      <c r="A93" s="68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</row>
    <row r="94" spans="1:25" x14ac:dyDescent="0.25">
      <c r="A94" s="68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</row>
    <row r="95" spans="1:25" x14ac:dyDescent="0.25">
      <c r="A95" s="68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</row>
    <row r="96" spans="1:25" x14ac:dyDescent="0.25">
      <c r="A96" s="68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</row>
    <row r="97" spans="1:25" x14ac:dyDescent="0.25">
      <c r="A97" s="68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</row>
    <row r="98" spans="1:25" x14ac:dyDescent="0.25">
      <c r="A98" s="68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</row>
    <row r="99" spans="1:25" x14ac:dyDescent="0.25">
      <c r="A99" s="68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</row>
    <row r="100" spans="1:25" x14ac:dyDescent="0.25">
      <c r="A100" s="68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</row>
    <row r="101" spans="1:25" x14ac:dyDescent="0.25">
      <c r="A101" s="68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</row>
    <row r="102" spans="1:25" x14ac:dyDescent="0.25">
      <c r="A102" s="68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</row>
    <row r="103" spans="1:25" x14ac:dyDescent="0.25">
      <c r="A103" s="68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</row>
    <row r="104" spans="1:25" x14ac:dyDescent="0.25">
      <c r="A104" s="68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</row>
    <row r="105" spans="1:25" x14ac:dyDescent="0.25">
      <c r="A105" s="68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</row>
    <row r="106" spans="1:25" x14ac:dyDescent="0.25">
      <c r="A106" s="68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</row>
    <row r="107" spans="1:25" x14ac:dyDescent="0.25">
      <c r="A107" s="68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</row>
    <row r="108" spans="1:25" x14ac:dyDescent="0.25">
      <c r="A108" s="68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</row>
    <row r="109" spans="1:25" x14ac:dyDescent="0.25">
      <c r="A109" s="68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</row>
    <row r="110" spans="1:25" x14ac:dyDescent="0.25">
      <c r="A110" s="68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</row>
    <row r="111" spans="1:25" x14ac:dyDescent="0.25">
      <c r="A111" s="68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</row>
    <row r="112" spans="1:25" x14ac:dyDescent="0.25">
      <c r="A112" s="68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</row>
    <row r="113" spans="1:25" x14ac:dyDescent="0.25">
      <c r="A113" s="68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</row>
    <row r="114" spans="1:25" x14ac:dyDescent="0.25">
      <c r="A114" s="68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</row>
    <row r="115" spans="1:25" x14ac:dyDescent="0.25">
      <c r="A115" s="68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</row>
    <row r="116" spans="1:25" x14ac:dyDescent="0.25">
      <c r="A116" s="68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</row>
    <row r="117" spans="1:25" x14ac:dyDescent="0.25">
      <c r="A117" s="68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</row>
    <row r="118" spans="1:25" x14ac:dyDescent="0.25">
      <c r="A118" s="68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</row>
    <row r="119" spans="1:25" x14ac:dyDescent="0.25">
      <c r="A119" s="68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</row>
    <row r="120" spans="1:25" x14ac:dyDescent="0.25">
      <c r="A120" s="68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</row>
    <row r="121" spans="1:25" x14ac:dyDescent="0.25">
      <c r="A121" s="68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</row>
    <row r="122" spans="1:25" x14ac:dyDescent="0.25">
      <c r="A122" s="68"/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</row>
    <row r="123" spans="1:25" x14ac:dyDescent="0.25">
      <c r="A123" s="68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</row>
    <row r="124" spans="1:25" x14ac:dyDescent="0.25">
      <c r="A124" s="68"/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</row>
    <row r="125" spans="1:25" x14ac:dyDescent="0.25">
      <c r="A125" s="68"/>
      <c r="B125" s="70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</row>
    <row r="126" spans="1:25" x14ac:dyDescent="0.25">
      <c r="A126" s="68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</row>
    <row r="127" spans="1:25" x14ac:dyDescent="0.25">
      <c r="A127" s="68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</row>
    <row r="128" spans="1:25" x14ac:dyDescent="0.25">
      <c r="A128" s="68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</row>
    <row r="129" spans="1:25" x14ac:dyDescent="0.25">
      <c r="A129" s="68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</row>
    <row r="130" spans="1:25" x14ac:dyDescent="0.25">
      <c r="A130" s="68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</row>
  </sheetData>
  <sheetProtection sheet="1" objects="1" scenarios="1"/>
  <mergeCells count="1">
    <mergeCell ref="C1:Y1"/>
  </mergeCells>
  <pageMargins left="0.7" right="0.7" top="0.75" bottom="0.75" header="0.3" footer="0.3"/>
  <pageSetup paperSize="9" orientation="portrait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Z130"/>
  <sheetViews>
    <sheetView zoomScale="90" zoomScaleNormal="90" workbookViewId="0">
      <pane xSplit="1" ySplit="2" topLeftCell="C3" activePane="bottomRight" state="frozen"/>
      <selection pane="topRight" activeCell="B1" sqref="B1"/>
      <selection pane="bottomLeft" activeCell="A3" sqref="A3"/>
      <selection pane="bottomRight" sqref="A1:Y1"/>
    </sheetView>
  </sheetViews>
  <sheetFormatPr baseColWidth="10" defaultRowHeight="15" x14ac:dyDescent="0.25"/>
  <cols>
    <col min="1" max="1" width="31.7109375" customWidth="1"/>
    <col min="2" max="2" width="9.5703125" style="28" customWidth="1"/>
    <col min="3" max="26" width="11.42578125" style="28"/>
  </cols>
  <sheetData>
    <row r="1" spans="1:25" ht="51" customHeight="1" x14ac:dyDescent="0.25">
      <c r="A1" s="199" t="str">
        <f>CONCATENATE("MATERIAS 4º ESO DIVER"," ",INICIO!B14)</f>
        <v>MATERIAS 4º ESO DIVER 2022-2023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1"/>
    </row>
    <row r="2" spans="1:25" ht="15.75" thickBot="1" x14ac:dyDescent="0.3">
      <c r="A2" s="72" t="s">
        <v>97</v>
      </c>
      <c r="B2" s="73" t="s">
        <v>107</v>
      </c>
      <c r="C2" s="86" t="str">
        <f>IF('MATERIAS 4 ESO DIVER'!G2="","",'MATERIAS 4 ESO DIVER'!G2)</f>
        <v/>
      </c>
      <c r="D2" s="86" t="str">
        <f>IF('MATERIAS 4 ESO DIVER'!H2="","",'MATERIAS 4 ESO DIVER'!H2)</f>
        <v/>
      </c>
      <c r="E2" s="86" t="str">
        <f>IF('MATERIAS 4 ESO DIVER'!I2="","",'MATERIAS 4 ESO DIVER'!I2)</f>
        <v/>
      </c>
      <c r="F2" s="86" t="str">
        <f>IF('MATERIAS 4 ESO DIVER'!J2="","",'MATERIAS 4 ESO DIVER'!J2)</f>
        <v/>
      </c>
      <c r="G2" s="86" t="str">
        <f>IF('MATERIAS 4 ESO DIVER'!K2="","",'MATERIAS 4 ESO DIVER'!K2)</f>
        <v/>
      </c>
      <c r="H2" s="86" t="str">
        <f>IF('MATERIAS 4 ESO DIVER'!L2="","",'MATERIAS 4 ESO DIVER'!L2)</f>
        <v/>
      </c>
      <c r="I2" s="86" t="str">
        <f>IF('MATERIAS 4 ESO DIVER'!M2="","",'MATERIAS 4 ESO DIVER'!M2)</f>
        <v/>
      </c>
      <c r="J2" s="86" t="str">
        <f>IF('MATERIAS 4 ESO DIVER'!N2="","",'MATERIAS 4 ESO DIVER'!N2)</f>
        <v/>
      </c>
      <c r="K2" s="86" t="str">
        <f>IF('MATERIAS 4 ESO DIVER'!O2="","",'MATERIAS 4 ESO DIVER'!O2)</f>
        <v/>
      </c>
      <c r="L2" s="86" t="str">
        <f>IF('MATERIAS 4 ESO DIVER'!P2="","",'MATERIAS 4 ESO DIVER'!P2)</f>
        <v/>
      </c>
      <c r="M2" s="86" t="str">
        <f>IF('MATERIAS 4 ESO DIVER'!Q2="","",'MATERIAS 4 ESO DIVER'!Q2)</f>
        <v/>
      </c>
      <c r="N2" s="86" t="str">
        <f>IF('MATERIAS 4 ESO DIVER'!R2="","",'MATERIAS 4 ESO DIVER'!R2)</f>
        <v/>
      </c>
      <c r="O2" s="86" t="str">
        <f>IF('MATERIAS 4 ESO DIVER'!S2="","",'MATERIAS 4 ESO DIVER'!S2)</f>
        <v/>
      </c>
      <c r="P2" s="86" t="str">
        <f>IF('MATERIAS 4 ESO DIVER'!T2="","",'MATERIAS 4 ESO DIVER'!T2)</f>
        <v/>
      </c>
      <c r="Q2" s="86" t="str">
        <f>IF('MATERIAS 4 ESO DIVER'!U2="","",'MATERIAS 4 ESO DIVER'!U2)</f>
        <v/>
      </c>
      <c r="R2" s="86" t="str">
        <f>IF('MATERIAS 4 ESO DIVER'!V2="","",'MATERIAS 4 ESO DIVER'!V2)</f>
        <v/>
      </c>
      <c r="S2" s="86" t="str">
        <f>IF('MATERIAS 4 ESO DIVER'!W2="","",'MATERIAS 4 ESO DIVER'!W2)</f>
        <v/>
      </c>
      <c r="T2" s="86" t="str">
        <f>IF('MATERIAS 4 ESO DIVER'!X2="","",'MATERIAS 4 ESO DIVER'!X2)</f>
        <v/>
      </c>
      <c r="U2" s="86" t="str">
        <f>IF('MATERIAS 4 ESO DIVER'!Y2="","",'MATERIAS 4 ESO DIVER'!Y2)</f>
        <v/>
      </c>
      <c r="V2" s="86" t="str">
        <f>IF('MATERIAS 4 ESO DIVER'!Z2="","",'MATERIAS 4 ESO DIVER'!Z2)</f>
        <v/>
      </c>
      <c r="W2" s="86" t="str">
        <f>IF('MATERIAS 4 ESO DIVER'!AA2="","",'MATERIAS 4 ESO DIVER'!AA2)</f>
        <v/>
      </c>
      <c r="X2" s="86" t="str">
        <f>IF('MATERIAS 4 ESO DIVER'!AB2="","",'MATERIAS 4 ESO DIVER'!AB2)</f>
        <v/>
      </c>
      <c r="Y2" s="138" t="str">
        <f>IF('MATERIAS 4 ESO DIVER'!AC2="","",'MATERIAS 4 ESO DIVER'!AC2)</f>
        <v/>
      </c>
    </row>
    <row r="3" spans="1:25" x14ac:dyDescent="0.25">
      <c r="A3" s="68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</row>
    <row r="4" spans="1:25" x14ac:dyDescent="0.25">
      <c r="A4" s="68"/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</row>
    <row r="5" spans="1:25" x14ac:dyDescent="0.25">
      <c r="A5" s="68"/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25" x14ac:dyDescent="0.25">
      <c r="A6" s="68"/>
      <c r="B6" s="69"/>
      <c r="C6" s="69"/>
      <c r="D6" s="69"/>
      <c r="E6" s="69"/>
      <c r="F6" s="69"/>
      <c r="G6" s="69"/>
      <c r="H6" s="69"/>
      <c r="I6" s="69"/>
      <c r="J6" s="69"/>
      <c r="K6" s="69"/>
      <c r="L6" s="69"/>
      <c r="M6" s="69"/>
      <c r="N6" s="69"/>
      <c r="O6" s="69"/>
      <c r="P6" s="69"/>
      <c r="Q6" s="69"/>
      <c r="R6" s="69"/>
      <c r="S6" s="69"/>
      <c r="T6" s="69"/>
      <c r="U6" s="69"/>
      <c r="V6" s="69"/>
      <c r="W6" s="69"/>
      <c r="X6" s="69"/>
      <c r="Y6" s="69"/>
    </row>
    <row r="7" spans="1:25" x14ac:dyDescent="0.25">
      <c r="A7" s="68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</row>
    <row r="8" spans="1:25" x14ac:dyDescent="0.25">
      <c r="A8" s="68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  <c r="T8" s="69"/>
      <c r="U8" s="69"/>
      <c r="V8" s="69"/>
      <c r="W8" s="69"/>
      <c r="X8" s="69"/>
      <c r="Y8" s="69"/>
    </row>
    <row r="9" spans="1:25" x14ac:dyDescent="0.25">
      <c r="A9" s="68"/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</row>
    <row r="10" spans="1:25" x14ac:dyDescent="0.25">
      <c r="A10" s="68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</row>
    <row r="11" spans="1:25" x14ac:dyDescent="0.25">
      <c r="A11" s="68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</row>
    <row r="12" spans="1:25" x14ac:dyDescent="0.25">
      <c r="A12" s="68"/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</row>
    <row r="13" spans="1:25" x14ac:dyDescent="0.25">
      <c r="A13" s="68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</row>
    <row r="14" spans="1:25" x14ac:dyDescent="0.25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</row>
    <row r="15" spans="1:25" x14ac:dyDescent="0.25">
      <c r="A15" s="68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</row>
    <row r="16" spans="1:25" x14ac:dyDescent="0.25">
      <c r="A16" s="68"/>
      <c r="B16" s="69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</row>
    <row r="17" spans="1:25" x14ac:dyDescent="0.25">
      <c r="A17" s="68"/>
      <c r="B17" s="69"/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</row>
    <row r="18" spans="1:25" x14ac:dyDescent="0.25">
      <c r="A18" s="68"/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</row>
    <row r="19" spans="1:25" x14ac:dyDescent="0.25">
      <c r="A19" s="68"/>
      <c r="B19" s="69"/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</row>
    <row r="20" spans="1:25" x14ac:dyDescent="0.25">
      <c r="A20" s="68"/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</row>
    <row r="21" spans="1:25" x14ac:dyDescent="0.25">
      <c r="A21" s="68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</row>
    <row r="22" spans="1:25" x14ac:dyDescent="0.25">
      <c r="A22" s="68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</row>
    <row r="23" spans="1:25" x14ac:dyDescent="0.25">
      <c r="A23" s="68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</row>
    <row r="24" spans="1:25" x14ac:dyDescent="0.25">
      <c r="A24" s="68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</row>
    <row r="25" spans="1:25" x14ac:dyDescent="0.25">
      <c r="A25" s="68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</row>
    <row r="26" spans="1:25" x14ac:dyDescent="0.25">
      <c r="A26" s="68"/>
      <c r="B26" s="69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</row>
    <row r="27" spans="1:25" x14ac:dyDescent="0.25">
      <c r="A27" s="68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</row>
    <row r="28" spans="1:25" x14ac:dyDescent="0.25">
      <c r="A28" s="68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</row>
    <row r="29" spans="1:25" x14ac:dyDescent="0.25">
      <c r="A29" s="68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</row>
    <row r="30" spans="1:25" x14ac:dyDescent="0.25">
      <c r="A30" s="68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</row>
    <row r="31" spans="1:25" x14ac:dyDescent="0.25">
      <c r="A31" s="68"/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25" x14ac:dyDescent="0.25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</row>
    <row r="33" spans="1:25" x14ac:dyDescent="0.25">
      <c r="A33" s="68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</row>
    <row r="34" spans="1:25" x14ac:dyDescent="0.25">
      <c r="A34" s="68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</row>
    <row r="35" spans="1:25" x14ac:dyDescent="0.25">
      <c r="A35" s="68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</row>
    <row r="36" spans="1:25" x14ac:dyDescent="0.25">
      <c r="A36" s="68"/>
      <c r="B36" s="69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  <c r="Y36" s="69"/>
    </row>
    <row r="37" spans="1:25" x14ac:dyDescent="0.25">
      <c r="A37" s="68"/>
      <c r="B37" s="69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  <c r="Y37" s="69"/>
    </row>
    <row r="38" spans="1:25" x14ac:dyDescent="0.25">
      <c r="A38" s="68"/>
      <c r="B38" s="69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  <c r="Y38" s="69"/>
    </row>
    <row r="39" spans="1:25" x14ac:dyDescent="0.25">
      <c r="A39" s="68"/>
      <c r="B39" s="69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  <c r="Y39" s="69"/>
    </row>
    <row r="40" spans="1:25" x14ac:dyDescent="0.25">
      <c r="A40" s="68"/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  <c r="Y40" s="69"/>
    </row>
    <row r="41" spans="1:25" x14ac:dyDescent="0.25">
      <c r="A41" s="68"/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</row>
    <row r="42" spans="1:25" x14ac:dyDescent="0.25">
      <c r="A42" s="68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</row>
    <row r="43" spans="1:25" x14ac:dyDescent="0.25">
      <c r="A43" s="68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</row>
    <row r="44" spans="1:25" x14ac:dyDescent="0.25">
      <c r="A44" s="68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</row>
    <row r="45" spans="1:25" x14ac:dyDescent="0.25">
      <c r="A45" s="68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</row>
    <row r="46" spans="1:25" x14ac:dyDescent="0.25">
      <c r="A46" s="68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</row>
    <row r="47" spans="1:25" x14ac:dyDescent="0.25">
      <c r="A47" s="68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</row>
    <row r="48" spans="1:25" x14ac:dyDescent="0.25">
      <c r="A48" s="68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</row>
    <row r="49" spans="1:25" x14ac:dyDescent="0.25">
      <c r="A49" s="68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</row>
    <row r="50" spans="1:25" x14ac:dyDescent="0.25">
      <c r="A50" s="68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</row>
    <row r="51" spans="1:25" x14ac:dyDescent="0.25">
      <c r="A51" s="68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</row>
    <row r="52" spans="1:25" x14ac:dyDescent="0.25">
      <c r="A52" s="68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</row>
    <row r="53" spans="1:25" x14ac:dyDescent="0.25">
      <c r="A53" s="68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</row>
    <row r="54" spans="1:25" x14ac:dyDescent="0.25">
      <c r="A54" s="68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</row>
    <row r="55" spans="1:25" x14ac:dyDescent="0.25">
      <c r="A55" s="68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</row>
    <row r="56" spans="1:25" x14ac:dyDescent="0.25">
      <c r="A56" s="68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</row>
    <row r="57" spans="1:25" x14ac:dyDescent="0.25">
      <c r="A57" s="68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</row>
    <row r="58" spans="1:25" x14ac:dyDescent="0.25">
      <c r="A58" s="68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</row>
    <row r="59" spans="1:25" x14ac:dyDescent="0.25">
      <c r="A59" s="68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</row>
    <row r="60" spans="1:25" x14ac:dyDescent="0.25">
      <c r="A60" s="68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</row>
    <row r="61" spans="1:25" x14ac:dyDescent="0.25">
      <c r="A61" s="68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</row>
    <row r="62" spans="1:25" x14ac:dyDescent="0.25">
      <c r="A62" s="68"/>
      <c r="B62" s="69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</row>
    <row r="63" spans="1:25" x14ac:dyDescent="0.25">
      <c r="A63" s="68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9"/>
      <c r="N63" s="69"/>
      <c r="O63" s="69"/>
      <c r="P63" s="69"/>
      <c r="Q63" s="69"/>
      <c r="R63" s="69"/>
      <c r="S63" s="69"/>
      <c r="T63" s="69"/>
      <c r="U63" s="69"/>
      <c r="V63" s="69"/>
      <c r="W63" s="69"/>
      <c r="X63" s="69"/>
      <c r="Y63" s="69"/>
    </row>
    <row r="64" spans="1:25" x14ac:dyDescent="0.25">
      <c r="A64" s="68"/>
      <c r="B64" s="69"/>
      <c r="C64" s="69"/>
      <c r="D64" s="69"/>
      <c r="E64" s="69"/>
      <c r="F64" s="69"/>
      <c r="G64" s="69"/>
      <c r="H64" s="69"/>
      <c r="I64" s="69"/>
      <c r="J64" s="69"/>
      <c r="K64" s="69"/>
      <c r="L64" s="69"/>
      <c r="M64" s="69"/>
      <c r="N64" s="69"/>
      <c r="O64" s="69"/>
      <c r="P64" s="69"/>
      <c r="Q64" s="69"/>
      <c r="R64" s="69"/>
      <c r="S64" s="69"/>
      <c r="T64" s="69"/>
      <c r="U64" s="69"/>
      <c r="V64" s="69"/>
      <c r="W64" s="69"/>
      <c r="X64" s="69"/>
      <c r="Y64" s="69"/>
    </row>
    <row r="65" spans="1:25" x14ac:dyDescent="0.25">
      <c r="A65" s="68"/>
      <c r="B65" s="69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69"/>
      <c r="R65" s="69"/>
      <c r="S65" s="69"/>
      <c r="T65" s="69"/>
      <c r="U65" s="69"/>
      <c r="V65" s="69"/>
      <c r="W65" s="69"/>
      <c r="X65" s="69"/>
      <c r="Y65" s="69"/>
    </row>
    <row r="66" spans="1:25" x14ac:dyDescent="0.25">
      <c r="A66" s="68"/>
      <c r="B66" s="69"/>
      <c r="C66" s="69"/>
      <c r="D66" s="69"/>
      <c r="E66" s="69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  <c r="Q66" s="69"/>
      <c r="R66" s="69"/>
      <c r="S66" s="69"/>
      <c r="T66" s="69"/>
      <c r="U66" s="69"/>
      <c r="V66" s="69"/>
      <c r="W66" s="69"/>
      <c r="X66" s="69"/>
      <c r="Y66" s="69"/>
    </row>
    <row r="67" spans="1:25" x14ac:dyDescent="0.25">
      <c r="A67" s="68"/>
      <c r="B67" s="69"/>
      <c r="C67" s="69"/>
      <c r="D67" s="69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69"/>
      <c r="S67" s="69"/>
      <c r="T67" s="69"/>
      <c r="U67" s="69"/>
      <c r="V67" s="69"/>
      <c r="W67" s="69"/>
      <c r="X67" s="69"/>
      <c r="Y67" s="69"/>
    </row>
    <row r="68" spans="1:25" x14ac:dyDescent="0.25">
      <c r="A68" s="68"/>
      <c r="B68" s="69"/>
      <c r="C68" s="69"/>
      <c r="D68" s="69"/>
      <c r="E68" s="69"/>
      <c r="F68" s="69"/>
      <c r="G68" s="69"/>
      <c r="H68" s="69"/>
      <c r="I68" s="69"/>
      <c r="J68" s="69"/>
      <c r="K68" s="69"/>
      <c r="L68" s="69"/>
      <c r="M68" s="69"/>
      <c r="N68" s="69"/>
      <c r="O68" s="69"/>
      <c r="P68" s="69"/>
      <c r="Q68" s="69"/>
      <c r="R68" s="69"/>
      <c r="S68" s="69"/>
      <c r="T68" s="69"/>
      <c r="U68" s="69"/>
      <c r="V68" s="69"/>
      <c r="W68" s="69"/>
      <c r="X68" s="69"/>
      <c r="Y68" s="69"/>
    </row>
    <row r="69" spans="1:25" x14ac:dyDescent="0.25">
      <c r="A69" s="68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</row>
    <row r="70" spans="1:25" x14ac:dyDescent="0.25">
      <c r="A70" s="68"/>
      <c r="B70" s="69"/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</row>
    <row r="71" spans="1:25" x14ac:dyDescent="0.25">
      <c r="A71" s="68"/>
      <c r="B71" s="69"/>
      <c r="C71" s="69"/>
      <c r="D71" s="69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69"/>
      <c r="S71" s="69"/>
      <c r="T71" s="69"/>
      <c r="U71" s="69"/>
      <c r="V71" s="69"/>
      <c r="W71" s="69"/>
      <c r="X71" s="69"/>
      <c r="Y71" s="69"/>
    </row>
    <row r="72" spans="1:25" x14ac:dyDescent="0.25">
      <c r="A72" s="68"/>
      <c r="B72" s="69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T72" s="69"/>
      <c r="U72" s="69"/>
      <c r="V72" s="69"/>
      <c r="W72" s="69"/>
      <c r="X72" s="69"/>
      <c r="Y72" s="69"/>
    </row>
    <row r="73" spans="1:25" x14ac:dyDescent="0.25">
      <c r="A73" s="68"/>
      <c r="B73" s="69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</row>
    <row r="74" spans="1:25" x14ac:dyDescent="0.25">
      <c r="A74" s="68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</row>
    <row r="75" spans="1:25" x14ac:dyDescent="0.25">
      <c r="A75" s="68"/>
      <c r="B75" s="69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</row>
    <row r="76" spans="1:25" x14ac:dyDescent="0.25">
      <c r="A76" s="68"/>
      <c r="B76" s="69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</row>
    <row r="77" spans="1:25" x14ac:dyDescent="0.25">
      <c r="A77" s="68"/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</row>
    <row r="78" spans="1:25" x14ac:dyDescent="0.25">
      <c r="A78" s="68"/>
      <c r="B78" s="69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</row>
    <row r="79" spans="1:25" x14ac:dyDescent="0.25">
      <c r="A79" s="68"/>
      <c r="B79" s="69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</row>
    <row r="80" spans="1:25" x14ac:dyDescent="0.25">
      <c r="A80" s="68"/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</row>
    <row r="81" spans="1:25" x14ac:dyDescent="0.25">
      <c r="A81" s="68"/>
      <c r="B81" s="69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</row>
    <row r="82" spans="1:25" x14ac:dyDescent="0.25">
      <c r="A82" s="68"/>
      <c r="B82" s="69"/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Y82" s="69"/>
    </row>
    <row r="83" spans="1:25" x14ac:dyDescent="0.25">
      <c r="A83" s="68"/>
      <c r="B83" s="69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</row>
    <row r="84" spans="1:25" x14ac:dyDescent="0.25">
      <c r="A84" s="68"/>
      <c r="B84" s="69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</row>
    <row r="85" spans="1:25" x14ac:dyDescent="0.25">
      <c r="A85" s="68"/>
      <c r="B85" s="69"/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</row>
    <row r="86" spans="1:25" x14ac:dyDescent="0.25">
      <c r="A86" s="68"/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69"/>
      <c r="X86" s="69"/>
      <c r="Y86" s="69"/>
    </row>
    <row r="87" spans="1:25" x14ac:dyDescent="0.25">
      <c r="A87" s="68"/>
      <c r="B87" s="69"/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</row>
    <row r="88" spans="1:25" x14ac:dyDescent="0.25">
      <c r="A88" s="68"/>
      <c r="B88" s="69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</row>
    <row r="89" spans="1:25" x14ac:dyDescent="0.25">
      <c r="A89" s="68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</row>
    <row r="90" spans="1:25" x14ac:dyDescent="0.25">
      <c r="A90" s="68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</row>
    <row r="91" spans="1:25" x14ac:dyDescent="0.25">
      <c r="A91" s="68"/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</row>
    <row r="92" spans="1:25" x14ac:dyDescent="0.25">
      <c r="A92" s="68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</row>
    <row r="93" spans="1:25" x14ac:dyDescent="0.25">
      <c r="A93" s="68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</row>
    <row r="94" spans="1:25" x14ac:dyDescent="0.25">
      <c r="A94" s="68"/>
      <c r="B94" s="69"/>
      <c r="C94" s="69"/>
      <c r="D94" s="69"/>
      <c r="E94" s="69"/>
      <c r="F94" s="69"/>
      <c r="G94" s="69"/>
      <c r="H94" s="69"/>
      <c r="I94" s="69"/>
      <c r="J94" s="69"/>
      <c r="K94" s="69"/>
      <c r="L94" s="69"/>
      <c r="M94" s="69"/>
      <c r="N94" s="69"/>
      <c r="O94" s="69"/>
      <c r="P94" s="69"/>
      <c r="Q94" s="69"/>
      <c r="R94" s="69"/>
      <c r="S94" s="69"/>
      <c r="T94" s="69"/>
      <c r="U94" s="69"/>
      <c r="V94" s="69"/>
      <c r="W94" s="69"/>
      <c r="X94" s="69"/>
      <c r="Y94" s="69"/>
    </row>
    <row r="95" spans="1:25" x14ac:dyDescent="0.25">
      <c r="A95" s="68"/>
      <c r="B95" s="69"/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</row>
    <row r="96" spans="1:25" x14ac:dyDescent="0.25">
      <c r="A96" s="68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</row>
    <row r="97" spans="1:25" x14ac:dyDescent="0.25">
      <c r="A97" s="68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</row>
    <row r="98" spans="1:25" x14ac:dyDescent="0.25">
      <c r="A98" s="68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</row>
    <row r="99" spans="1:25" x14ac:dyDescent="0.25">
      <c r="A99" s="68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</row>
    <row r="100" spans="1:25" x14ac:dyDescent="0.25">
      <c r="A100" s="68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</row>
    <row r="101" spans="1:25" x14ac:dyDescent="0.25">
      <c r="A101" s="68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</row>
    <row r="102" spans="1:25" x14ac:dyDescent="0.25">
      <c r="A102" s="68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</row>
    <row r="103" spans="1:25" x14ac:dyDescent="0.25">
      <c r="A103" s="68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</row>
    <row r="104" spans="1:25" x14ac:dyDescent="0.25">
      <c r="A104" s="68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</row>
    <row r="105" spans="1:25" x14ac:dyDescent="0.25">
      <c r="A105" s="68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</row>
    <row r="106" spans="1:25" x14ac:dyDescent="0.25">
      <c r="A106" s="68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</row>
    <row r="107" spans="1:25" x14ac:dyDescent="0.25">
      <c r="A107" s="68"/>
      <c r="B107" s="69"/>
      <c r="C107" s="69"/>
      <c r="D107" s="69"/>
      <c r="E107" s="69"/>
      <c r="F107" s="69"/>
      <c r="G107" s="69"/>
      <c r="H107" s="69"/>
      <c r="I107" s="69"/>
      <c r="J107" s="69"/>
      <c r="K107" s="69"/>
      <c r="L107" s="69"/>
      <c r="M107" s="69"/>
      <c r="N107" s="69"/>
      <c r="O107" s="69"/>
      <c r="P107" s="69"/>
      <c r="Q107" s="69"/>
      <c r="R107" s="69"/>
      <c r="S107" s="69"/>
      <c r="T107" s="69"/>
      <c r="U107" s="69"/>
      <c r="V107" s="69"/>
      <c r="W107" s="69"/>
      <c r="X107" s="69"/>
      <c r="Y107" s="69"/>
    </row>
    <row r="108" spans="1:25" x14ac:dyDescent="0.25">
      <c r="A108" s="68"/>
      <c r="B108" s="69"/>
      <c r="C108" s="69"/>
      <c r="D108" s="69"/>
      <c r="E108" s="69"/>
      <c r="F108" s="69"/>
      <c r="G108" s="69"/>
      <c r="H108" s="69"/>
      <c r="I108" s="69"/>
      <c r="J108" s="69"/>
      <c r="K108" s="69"/>
      <c r="L108" s="69"/>
      <c r="M108" s="69"/>
      <c r="N108" s="69"/>
      <c r="O108" s="69"/>
      <c r="P108" s="69"/>
      <c r="Q108" s="69"/>
      <c r="R108" s="69"/>
      <c r="S108" s="69"/>
      <c r="T108" s="69"/>
      <c r="U108" s="69"/>
      <c r="V108" s="69"/>
      <c r="W108" s="69"/>
      <c r="X108" s="69"/>
      <c r="Y108" s="69"/>
    </row>
    <row r="109" spans="1:25" x14ac:dyDescent="0.25">
      <c r="A109" s="68"/>
      <c r="B109" s="69"/>
      <c r="C109" s="69"/>
      <c r="D109" s="69"/>
      <c r="E109" s="69"/>
      <c r="F109" s="69"/>
      <c r="G109" s="69"/>
      <c r="H109" s="69"/>
      <c r="I109" s="69"/>
      <c r="J109" s="69"/>
      <c r="K109" s="69"/>
      <c r="L109" s="69"/>
      <c r="M109" s="69"/>
      <c r="N109" s="69"/>
      <c r="O109" s="69"/>
      <c r="P109" s="69"/>
      <c r="Q109" s="69"/>
      <c r="R109" s="69"/>
      <c r="S109" s="69"/>
      <c r="T109" s="69"/>
      <c r="U109" s="69"/>
      <c r="V109" s="69"/>
      <c r="W109" s="69"/>
      <c r="X109" s="69"/>
      <c r="Y109" s="69"/>
    </row>
    <row r="110" spans="1:25" x14ac:dyDescent="0.25">
      <c r="A110" s="68"/>
      <c r="B110" s="69"/>
      <c r="C110" s="69"/>
      <c r="D110" s="69"/>
      <c r="E110" s="69"/>
      <c r="F110" s="69"/>
      <c r="G110" s="69"/>
      <c r="H110" s="69"/>
      <c r="I110" s="69"/>
      <c r="J110" s="69"/>
      <c r="K110" s="69"/>
      <c r="L110" s="69"/>
      <c r="M110" s="69"/>
      <c r="N110" s="69"/>
      <c r="O110" s="69"/>
      <c r="P110" s="69"/>
      <c r="Q110" s="69"/>
      <c r="R110" s="69"/>
      <c r="S110" s="69"/>
      <c r="T110" s="69"/>
      <c r="U110" s="69"/>
      <c r="V110" s="69"/>
      <c r="W110" s="69"/>
      <c r="X110" s="69"/>
      <c r="Y110" s="69"/>
    </row>
    <row r="111" spans="1:25" x14ac:dyDescent="0.25">
      <c r="A111" s="68"/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</row>
    <row r="112" spans="1:25" x14ac:dyDescent="0.25">
      <c r="A112" s="68"/>
      <c r="B112" s="69"/>
      <c r="C112" s="69"/>
      <c r="D112" s="69"/>
      <c r="E112" s="69"/>
      <c r="F112" s="69"/>
      <c r="G112" s="69"/>
      <c r="H112" s="69"/>
      <c r="I112" s="69"/>
      <c r="J112" s="69"/>
      <c r="K112" s="69"/>
      <c r="L112" s="69"/>
      <c r="M112" s="69"/>
      <c r="N112" s="69"/>
      <c r="O112" s="69"/>
      <c r="P112" s="69"/>
      <c r="Q112" s="69"/>
      <c r="R112" s="69"/>
      <c r="S112" s="69"/>
      <c r="T112" s="69"/>
      <c r="U112" s="69"/>
      <c r="V112" s="69"/>
      <c r="W112" s="69"/>
      <c r="X112" s="69"/>
      <c r="Y112" s="69"/>
    </row>
    <row r="113" spans="1:25" x14ac:dyDescent="0.25">
      <c r="A113" s="68"/>
      <c r="B113" s="69"/>
      <c r="C113" s="69"/>
      <c r="D113" s="69"/>
      <c r="E113" s="69"/>
      <c r="F113" s="69"/>
      <c r="G113" s="69"/>
      <c r="H113" s="69"/>
      <c r="I113" s="69"/>
      <c r="J113" s="69"/>
      <c r="K113" s="69"/>
      <c r="L113" s="69"/>
      <c r="M113" s="69"/>
      <c r="N113" s="69"/>
      <c r="O113" s="69"/>
      <c r="P113" s="69"/>
      <c r="Q113" s="69"/>
      <c r="R113" s="69"/>
      <c r="S113" s="69"/>
      <c r="T113" s="69"/>
      <c r="U113" s="69"/>
      <c r="V113" s="69"/>
      <c r="W113" s="69"/>
      <c r="X113" s="69"/>
      <c r="Y113" s="69"/>
    </row>
    <row r="114" spans="1:25" x14ac:dyDescent="0.25">
      <c r="A114" s="68"/>
      <c r="B114" s="69"/>
      <c r="C114" s="69"/>
      <c r="D114" s="69"/>
      <c r="E114" s="69"/>
      <c r="F114" s="69"/>
      <c r="G114" s="69"/>
      <c r="H114" s="69"/>
      <c r="I114" s="69"/>
      <c r="J114" s="69"/>
      <c r="K114" s="69"/>
      <c r="L114" s="69"/>
      <c r="M114" s="69"/>
      <c r="N114" s="69"/>
      <c r="O114" s="69"/>
      <c r="P114" s="69"/>
      <c r="Q114" s="69"/>
      <c r="R114" s="69"/>
      <c r="S114" s="69"/>
      <c r="T114" s="69"/>
      <c r="U114" s="69"/>
      <c r="V114" s="69"/>
      <c r="W114" s="69"/>
      <c r="X114" s="69"/>
      <c r="Y114" s="69"/>
    </row>
    <row r="115" spans="1:25" x14ac:dyDescent="0.25">
      <c r="A115" s="68"/>
      <c r="B115" s="69"/>
      <c r="C115" s="69"/>
      <c r="D115" s="69"/>
      <c r="E115" s="69"/>
      <c r="F115" s="69"/>
      <c r="G115" s="69"/>
      <c r="H115" s="69"/>
      <c r="I115" s="69"/>
      <c r="J115" s="69"/>
      <c r="K115" s="69"/>
      <c r="L115" s="69"/>
      <c r="M115" s="69"/>
      <c r="N115" s="69"/>
      <c r="O115" s="69"/>
      <c r="P115" s="69"/>
      <c r="Q115" s="69"/>
      <c r="R115" s="69"/>
      <c r="S115" s="69"/>
      <c r="T115" s="69"/>
      <c r="U115" s="69"/>
      <c r="V115" s="69"/>
      <c r="W115" s="69"/>
      <c r="X115" s="69"/>
      <c r="Y115" s="69"/>
    </row>
    <row r="116" spans="1:25" x14ac:dyDescent="0.25">
      <c r="A116" s="68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9"/>
      <c r="W116" s="69"/>
      <c r="X116" s="69"/>
      <c r="Y116" s="69"/>
    </row>
    <row r="117" spans="1:25" x14ac:dyDescent="0.25">
      <c r="A117" s="68"/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9"/>
      <c r="R117" s="69"/>
      <c r="S117" s="69"/>
      <c r="T117" s="69"/>
      <c r="U117" s="69"/>
      <c r="V117" s="69"/>
      <c r="W117" s="69"/>
      <c r="X117" s="69"/>
      <c r="Y117" s="69"/>
    </row>
    <row r="118" spans="1:25" x14ac:dyDescent="0.25">
      <c r="A118" s="68"/>
      <c r="B118" s="69"/>
      <c r="C118" s="69"/>
      <c r="D118" s="69"/>
      <c r="E118" s="69"/>
      <c r="F118" s="69"/>
      <c r="G118" s="69"/>
      <c r="H118" s="69"/>
      <c r="I118" s="69"/>
      <c r="J118" s="69"/>
      <c r="K118" s="69"/>
      <c r="L118" s="69"/>
      <c r="M118" s="69"/>
      <c r="N118" s="69"/>
      <c r="O118" s="69"/>
      <c r="P118" s="69"/>
      <c r="Q118" s="69"/>
      <c r="R118" s="69"/>
      <c r="S118" s="69"/>
      <c r="T118" s="69"/>
      <c r="U118" s="69"/>
      <c r="V118" s="69"/>
      <c r="W118" s="69"/>
      <c r="X118" s="69"/>
      <c r="Y118" s="69"/>
    </row>
    <row r="119" spans="1:25" x14ac:dyDescent="0.25">
      <c r="A119" s="68"/>
      <c r="B119" s="69"/>
      <c r="C119" s="69"/>
      <c r="D119" s="69"/>
      <c r="E119" s="69"/>
      <c r="F119" s="69"/>
      <c r="G119" s="69"/>
      <c r="H119" s="69"/>
      <c r="I119" s="69"/>
      <c r="J119" s="69"/>
      <c r="K119" s="69"/>
      <c r="L119" s="69"/>
      <c r="M119" s="69"/>
      <c r="N119" s="69"/>
      <c r="O119" s="69"/>
      <c r="P119" s="69"/>
      <c r="Q119" s="69"/>
      <c r="R119" s="69"/>
      <c r="S119" s="69"/>
      <c r="T119" s="69"/>
      <c r="U119" s="69"/>
      <c r="V119" s="69"/>
      <c r="W119" s="69"/>
      <c r="X119" s="69"/>
      <c r="Y119" s="69"/>
    </row>
    <row r="120" spans="1:25" x14ac:dyDescent="0.25">
      <c r="A120" s="68"/>
      <c r="B120" s="69"/>
      <c r="C120" s="69"/>
      <c r="D120" s="69"/>
      <c r="E120" s="69"/>
      <c r="F120" s="69"/>
      <c r="G120" s="69"/>
      <c r="H120" s="69"/>
      <c r="I120" s="69"/>
      <c r="J120" s="69"/>
      <c r="K120" s="69"/>
      <c r="L120" s="69"/>
      <c r="M120" s="69"/>
      <c r="N120" s="69"/>
      <c r="O120" s="69"/>
      <c r="P120" s="69"/>
      <c r="Q120" s="69"/>
      <c r="R120" s="69"/>
      <c r="S120" s="69"/>
      <c r="T120" s="69"/>
      <c r="U120" s="69"/>
      <c r="V120" s="69"/>
      <c r="W120" s="69"/>
      <c r="X120" s="69"/>
      <c r="Y120" s="69"/>
    </row>
    <row r="121" spans="1:25" x14ac:dyDescent="0.25">
      <c r="A121" s="68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</row>
    <row r="122" spans="1:25" x14ac:dyDescent="0.25">
      <c r="A122" s="68"/>
      <c r="B122" s="69"/>
      <c r="C122" s="69"/>
      <c r="D122" s="69"/>
      <c r="E122" s="69"/>
      <c r="F122" s="69"/>
      <c r="G122" s="69"/>
      <c r="H122" s="69"/>
      <c r="I122" s="69"/>
      <c r="J122" s="69"/>
      <c r="K122" s="69"/>
      <c r="L122" s="69"/>
      <c r="M122" s="69"/>
      <c r="N122" s="69"/>
      <c r="O122" s="69"/>
      <c r="P122" s="69"/>
      <c r="Q122" s="69"/>
      <c r="R122" s="69"/>
      <c r="S122" s="69"/>
      <c r="T122" s="69"/>
      <c r="U122" s="69"/>
      <c r="V122" s="69"/>
      <c r="W122" s="69"/>
      <c r="X122" s="69"/>
      <c r="Y122" s="69"/>
    </row>
    <row r="123" spans="1:25" x14ac:dyDescent="0.25">
      <c r="A123" s="68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</row>
    <row r="124" spans="1:25" x14ac:dyDescent="0.25">
      <c r="A124" s="68"/>
      <c r="B124" s="69"/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</row>
    <row r="125" spans="1:25" x14ac:dyDescent="0.25">
      <c r="A125" s="68"/>
      <c r="B125" s="69"/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</row>
    <row r="126" spans="1:25" x14ac:dyDescent="0.25">
      <c r="A126" s="68"/>
      <c r="B126" s="69"/>
      <c r="C126" s="69"/>
      <c r="D126" s="69"/>
      <c r="E126" s="69"/>
      <c r="F126" s="69"/>
      <c r="G126" s="69"/>
      <c r="H126" s="69"/>
      <c r="I126" s="69"/>
      <c r="J126" s="69"/>
      <c r="K126" s="69"/>
      <c r="L126" s="69"/>
      <c r="M126" s="69"/>
      <c r="N126" s="69"/>
      <c r="O126" s="69"/>
      <c r="P126" s="69"/>
      <c r="Q126" s="69"/>
      <c r="R126" s="69"/>
      <c r="S126" s="69"/>
      <c r="T126" s="69"/>
      <c r="U126" s="69"/>
      <c r="V126" s="69"/>
      <c r="W126" s="69"/>
      <c r="X126" s="69"/>
      <c r="Y126" s="69"/>
    </row>
    <row r="127" spans="1:25" x14ac:dyDescent="0.25">
      <c r="A127" s="68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</row>
    <row r="128" spans="1:25" x14ac:dyDescent="0.25">
      <c r="A128" s="68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</row>
    <row r="129" spans="1:25" x14ac:dyDescent="0.25">
      <c r="A129" s="68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</row>
    <row r="130" spans="1:25" x14ac:dyDescent="0.25">
      <c r="A130" s="68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</row>
  </sheetData>
  <sheetProtection sheet="1" objects="1" scenarios="1"/>
  <mergeCells count="1">
    <mergeCell ref="A1:Y1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T130"/>
  <sheetViews>
    <sheetView workbookViewId="0">
      <pane ySplit="1" topLeftCell="A2" activePane="bottomLeft" state="frozen"/>
      <selection pane="bottomLeft" activeCell="T19" sqref="T19"/>
    </sheetView>
  </sheetViews>
  <sheetFormatPr baseColWidth="10" defaultRowHeight="15" x14ac:dyDescent="0.25"/>
  <sheetData>
    <row r="1" spans="1:20" x14ac:dyDescent="0.25">
      <c r="A1" s="202" t="s">
        <v>103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</row>
    <row r="2" spans="1:20" x14ac:dyDescent="0.25">
      <c r="A2" s="154" t="str">
        <f>IF('ALUMNOS 1 ESO'!$A3="","",IF(ISNUMBER('ALUMNOS 1 ESO'!C3),1,0))</f>
        <v/>
      </c>
      <c r="B2" s="154" t="str">
        <f>IF('ALUMNOS 1 ESO'!$A3="","",IF(ISNUMBER('ALUMNOS 1 ESO'!D3),1,0))</f>
        <v/>
      </c>
      <c r="C2" s="154" t="str">
        <f>IF('ALUMNOS 1 ESO'!$A3="","",IF(ISNUMBER('ALUMNOS 1 ESO'!E3),1,0))</f>
        <v/>
      </c>
      <c r="D2" s="154" t="str">
        <f>IF('ALUMNOS 1 ESO'!$A3="","",IF(ISNUMBER('ALUMNOS 1 ESO'!F3),1,0))</f>
        <v/>
      </c>
      <c r="E2" s="154" t="str">
        <f>IF('ALUMNOS 1 ESO'!$A3="","",IF(ISNUMBER('ALUMNOS 1 ESO'!G3),1,0))</f>
        <v/>
      </c>
      <c r="F2" s="154" t="str">
        <f>IF('ALUMNOS 1 ESO'!$A3="","",IF(ISNUMBER('ALUMNOS 1 ESO'!H3),1,0))</f>
        <v/>
      </c>
      <c r="G2" s="154" t="str">
        <f>IF('ALUMNOS 1 ESO'!$A3="","",IF(ISNUMBER('ALUMNOS 1 ESO'!I3),1,0))</f>
        <v/>
      </c>
      <c r="H2" s="154" t="str">
        <f>IF('ALUMNOS 1 ESO'!$A3="","",IF(ISNUMBER('ALUMNOS 1 ESO'!J3),1,0))</f>
        <v/>
      </c>
      <c r="I2" s="154" t="str">
        <f>IF('ALUMNOS 1 ESO'!$A3="","",IF(ISNUMBER('ALUMNOS 1 ESO'!K3),1,0))</f>
        <v/>
      </c>
      <c r="J2" s="154" t="str">
        <f>IF('ALUMNOS 1 ESO'!$A3="","",IF(ISNUMBER('ALUMNOS 1 ESO'!L3),1,0))</f>
        <v/>
      </c>
      <c r="K2" s="154" t="str">
        <f>IF('ALUMNOS 1 ESO'!$A3="","",IF(ISNUMBER('ALUMNOS 1 ESO'!M3),1,0))</f>
        <v/>
      </c>
      <c r="L2" s="154" t="str">
        <f>IF('ALUMNOS 1 ESO'!$A3="","",IF(ISNUMBER('ALUMNOS 1 ESO'!N3),1,0))</f>
        <v/>
      </c>
      <c r="M2" s="154" t="str">
        <f>IF('ALUMNOS 1 ESO'!$A3="","",IF(ISNUMBER('ALUMNOS 1 ESO'!O3),1,0))</f>
        <v/>
      </c>
      <c r="N2" s="154" t="str">
        <f>IF('ALUMNOS 1 ESO'!$A3="","",IF(ISNUMBER('ALUMNOS 1 ESO'!P3),1,0))</f>
        <v/>
      </c>
      <c r="O2" s="154" t="str">
        <f>IF('ALUMNOS 1 ESO'!$A3="","",IF(ISNUMBER('ALUMNOS 1 ESO'!Q3),1,0))</f>
        <v/>
      </c>
      <c r="P2" s="154" t="str">
        <f>IF('ALUMNOS 1 ESO'!$A3="","",IF(ISNUMBER('ALUMNOS 1 ESO'!R3),1,0))</f>
        <v/>
      </c>
      <c r="Q2" s="154" t="str">
        <f>IF('ALUMNOS 1 ESO'!$A3="","",IF(ISNUMBER('ALUMNOS 1 ESO'!S3),1,0))</f>
        <v/>
      </c>
      <c r="R2" s="154" t="str">
        <f>IF('ALUMNOS 1 ESO'!$A3="","",IF(ISNUMBER('ALUMNOS 1 ESO'!T3),1,0))</f>
        <v/>
      </c>
      <c r="S2" s="26"/>
      <c r="T2" s="26"/>
    </row>
    <row r="3" spans="1:20" x14ac:dyDescent="0.25">
      <c r="A3" s="154" t="str">
        <f>IF('ALUMNOS 1 ESO'!$A4="","",IF(ISNUMBER('ALUMNOS 1 ESO'!C4),1,0))</f>
        <v/>
      </c>
      <c r="B3" s="154" t="str">
        <f>IF('ALUMNOS 1 ESO'!$A4="","",IF(ISNUMBER('ALUMNOS 1 ESO'!D4),1,0))</f>
        <v/>
      </c>
      <c r="C3" s="154" t="str">
        <f>IF('ALUMNOS 1 ESO'!$A4="","",IF(ISNUMBER('ALUMNOS 1 ESO'!E4),1,0))</f>
        <v/>
      </c>
      <c r="D3" s="154" t="str">
        <f>IF('ALUMNOS 1 ESO'!$A4="","",IF(ISNUMBER('ALUMNOS 1 ESO'!F4),1,0))</f>
        <v/>
      </c>
      <c r="E3" s="154" t="str">
        <f>IF('ALUMNOS 1 ESO'!$A4="","",IF(ISNUMBER('ALUMNOS 1 ESO'!G4),1,0))</f>
        <v/>
      </c>
      <c r="F3" s="154" t="str">
        <f>IF('ALUMNOS 1 ESO'!$A4="","",IF(ISNUMBER('ALUMNOS 1 ESO'!H4),1,0))</f>
        <v/>
      </c>
      <c r="G3" s="154" t="str">
        <f>IF('ALUMNOS 1 ESO'!$A4="","",IF(ISNUMBER('ALUMNOS 1 ESO'!I4),1,0))</f>
        <v/>
      </c>
      <c r="H3" s="154" t="str">
        <f>IF('ALUMNOS 1 ESO'!$A4="","",IF(ISNUMBER('ALUMNOS 1 ESO'!J4),1,0))</f>
        <v/>
      </c>
      <c r="I3" s="154" t="str">
        <f>IF('ALUMNOS 1 ESO'!$A4="","",IF(ISNUMBER('ALUMNOS 1 ESO'!K4),1,0))</f>
        <v/>
      </c>
      <c r="J3" s="154" t="str">
        <f>IF('ALUMNOS 1 ESO'!$A4="","",IF(ISNUMBER('ALUMNOS 1 ESO'!L4),1,0))</f>
        <v/>
      </c>
      <c r="K3" s="154" t="str">
        <f>IF('ALUMNOS 1 ESO'!$A4="","",IF(ISNUMBER('ALUMNOS 1 ESO'!M4),1,0))</f>
        <v/>
      </c>
      <c r="L3" s="154" t="str">
        <f>IF('ALUMNOS 1 ESO'!$A4="","",IF(ISNUMBER('ALUMNOS 1 ESO'!N4),1,0))</f>
        <v/>
      </c>
      <c r="M3" s="154" t="str">
        <f>IF('ALUMNOS 1 ESO'!$A4="","",IF(ISNUMBER('ALUMNOS 1 ESO'!O4),1,0))</f>
        <v/>
      </c>
      <c r="N3" s="154" t="str">
        <f>IF('ALUMNOS 1 ESO'!$A4="","",IF(ISNUMBER('ALUMNOS 1 ESO'!P4),1,0))</f>
        <v/>
      </c>
      <c r="O3" s="154" t="str">
        <f>IF('ALUMNOS 1 ESO'!$A4="","",IF(ISNUMBER('ALUMNOS 1 ESO'!Q4),1,0))</f>
        <v/>
      </c>
      <c r="P3" s="154" t="str">
        <f>IF('ALUMNOS 1 ESO'!$A4="","",IF(ISNUMBER('ALUMNOS 1 ESO'!R4),1,0))</f>
        <v/>
      </c>
      <c r="Q3" s="154" t="str">
        <f>IF('ALUMNOS 1 ESO'!$A4="","",IF(ISNUMBER('ALUMNOS 1 ESO'!S4),1,0))</f>
        <v/>
      </c>
      <c r="R3" s="154" t="str">
        <f>IF('ALUMNOS 1 ESO'!$A4="","",IF(ISNUMBER('ALUMNOS 1 ESO'!T4),1,0))</f>
        <v/>
      </c>
      <c r="S3" s="26"/>
      <c r="T3" s="26"/>
    </row>
    <row r="4" spans="1:20" x14ac:dyDescent="0.25">
      <c r="A4" s="154" t="str">
        <f>IF('ALUMNOS 1 ESO'!$A5="","",IF(ISNUMBER('ALUMNOS 1 ESO'!C5),1,0))</f>
        <v/>
      </c>
      <c r="B4" s="154" t="str">
        <f>IF('ALUMNOS 1 ESO'!$A5="","",IF(ISNUMBER('ALUMNOS 1 ESO'!D5),1,0))</f>
        <v/>
      </c>
      <c r="C4" s="154" t="str">
        <f>IF('ALUMNOS 1 ESO'!$A5="","",IF(ISNUMBER('ALUMNOS 1 ESO'!E5),1,0))</f>
        <v/>
      </c>
      <c r="D4" s="154" t="str">
        <f>IF('ALUMNOS 1 ESO'!$A5="","",IF(ISNUMBER('ALUMNOS 1 ESO'!F5),1,0))</f>
        <v/>
      </c>
      <c r="E4" s="154" t="str">
        <f>IF('ALUMNOS 1 ESO'!$A5="","",IF(ISNUMBER('ALUMNOS 1 ESO'!G5),1,0))</f>
        <v/>
      </c>
      <c r="F4" s="154" t="str">
        <f>IF('ALUMNOS 1 ESO'!$A5="","",IF(ISNUMBER('ALUMNOS 1 ESO'!H5),1,0))</f>
        <v/>
      </c>
      <c r="G4" s="154" t="str">
        <f>IF('ALUMNOS 1 ESO'!$A5="","",IF(ISNUMBER('ALUMNOS 1 ESO'!I5),1,0))</f>
        <v/>
      </c>
      <c r="H4" s="154" t="str">
        <f>IF('ALUMNOS 1 ESO'!$A5="","",IF(ISNUMBER('ALUMNOS 1 ESO'!J5),1,0))</f>
        <v/>
      </c>
      <c r="I4" s="154" t="str">
        <f>IF('ALUMNOS 1 ESO'!$A5="","",IF(ISNUMBER('ALUMNOS 1 ESO'!K5),1,0))</f>
        <v/>
      </c>
      <c r="J4" s="154" t="str">
        <f>IF('ALUMNOS 1 ESO'!$A5="","",IF(ISNUMBER('ALUMNOS 1 ESO'!L5),1,0))</f>
        <v/>
      </c>
      <c r="K4" s="154" t="str">
        <f>IF('ALUMNOS 1 ESO'!$A5="","",IF(ISNUMBER('ALUMNOS 1 ESO'!M5),1,0))</f>
        <v/>
      </c>
      <c r="L4" s="154" t="str">
        <f>IF('ALUMNOS 1 ESO'!$A5="","",IF(ISNUMBER('ALUMNOS 1 ESO'!N5),1,0))</f>
        <v/>
      </c>
      <c r="M4" s="154" t="str">
        <f>IF('ALUMNOS 1 ESO'!$A5="","",IF(ISNUMBER('ALUMNOS 1 ESO'!O5),1,0))</f>
        <v/>
      </c>
      <c r="N4" s="154" t="str">
        <f>IF('ALUMNOS 1 ESO'!$A5="","",IF(ISNUMBER('ALUMNOS 1 ESO'!P5),1,0))</f>
        <v/>
      </c>
      <c r="O4" s="154" t="str">
        <f>IF('ALUMNOS 1 ESO'!$A5="","",IF(ISNUMBER('ALUMNOS 1 ESO'!Q5),1,0))</f>
        <v/>
      </c>
      <c r="P4" s="154" t="str">
        <f>IF('ALUMNOS 1 ESO'!$A5="","",IF(ISNUMBER('ALUMNOS 1 ESO'!R5),1,0))</f>
        <v/>
      </c>
      <c r="Q4" s="154" t="str">
        <f>IF('ALUMNOS 1 ESO'!$A5="","",IF(ISNUMBER('ALUMNOS 1 ESO'!S5),1,0))</f>
        <v/>
      </c>
      <c r="R4" s="154" t="str">
        <f>IF('ALUMNOS 1 ESO'!$A5="","",IF(ISNUMBER('ALUMNOS 1 ESO'!T5),1,0))</f>
        <v/>
      </c>
      <c r="S4" s="26"/>
      <c r="T4" s="26"/>
    </row>
    <row r="5" spans="1:20" x14ac:dyDescent="0.25">
      <c r="A5" s="154" t="str">
        <f>IF('ALUMNOS 1 ESO'!$A6="","",IF(ISNUMBER('ALUMNOS 1 ESO'!C6),1,0))</f>
        <v/>
      </c>
      <c r="B5" s="154" t="str">
        <f>IF('ALUMNOS 1 ESO'!$A6="","",IF(ISNUMBER('ALUMNOS 1 ESO'!D6),1,0))</f>
        <v/>
      </c>
      <c r="C5" s="154" t="str">
        <f>IF('ALUMNOS 1 ESO'!$A6="","",IF(ISNUMBER('ALUMNOS 1 ESO'!E6),1,0))</f>
        <v/>
      </c>
      <c r="D5" s="154" t="str">
        <f>IF('ALUMNOS 1 ESO'!$A6="","",IF(ISNUMBER('ALUMNOS 1 ESO'!F6),1,0))</f>
        <v/>
      </c>
      <c r="E5" s="154" t="str">
        <f>IF('ALUMNOS 1 ESO'!$A6="","",IF(ISNUMBER('ALUMNOS 1 ESO'!G6),1,0))</f>
        <v/>
      </c>
      <c r="F5" s="154" t="str">
        <f>IF('ALUMNOS 1 ESO'!$A6="","",IF(ISNUMBER('ALUMNOS 1 ESO'!H6),1,0))</f>
        <v/>
      </c>
      <c r="G5" s="154" t="str">
        <f>IF('ALUMNOS 1 ESO'!$A6="","",IF(ISNUMBER('ALUMNOS 1 ESO'!I6),1,0))</f>
        <v/>
      </c>
      <c r="H5" s="154" t="str">
        <f>IF('ALUMNOS 1 ESO'!$A6="","",IF(ISNUMBER('ALUMNOS 1 ESO'!J6),1,0))</f>
        <v/>
      </c>
      <c r="I5" s="154" t="str">
        <f>IF('ALUMNOS 1 ESO'!$A6="","",IF(ISNUMBER('ALUMNOS 1 ESO'!K6),1,0))</f>
        <v/>
      </c>
      <c r="J5" s="154" t="str">
        <f>IF('ALUMNOS 1 ESO'!$A6="","",IF(ISNUMBER('ALUMNOS 1 ESO'!L6),1,0))</f>
        <v/>
      </c>
      <c r="K5" s="154" t="str">
        <f>IF('ALUMNOS 1 ESO'!$A6="","",IF(ISNUMBER('ALUMNOS 1 ESO'!M6),1,0))</f>
        <v/>
      </c>
      <c r="L5" s="154" t="str">
        <f>IF('ALUMNOS 1 ESO'!$A6="","",IF(ISNUMBER('ALUMNOS 1 ESO'!N6),1,0))</f>
        <v/>
      </c>
      <c r="M5" s="154" t="str">
        <f>IF('ALUMNOS 1 ESO'!$A6="","",IF(ISNUMBER('ALUMNOS 1 ESO'!O6),1,0))</f>
        <v/>
      </c>
      <c r="N5" s="154" t="str">
        <f>IF('ALUMNOS 1 ESO'!$A6="","",IF(ISNUMBER('ALUMNOS 1 ESO'!P6),1,0))</f>
        <v/>
      </c>
      <c r="O5" s="154" t="str">
        <f>IF('ALUMNOS 1 ESO'!$A6="","",IF(ISNUMBER('ALUMNOS 1 ESO'!Q6),1,0))</f>
        <v/>
      </c>
      <c r="P5" s="154" t="str">
        <f>IF('ALUMNOS 1 ESO'!$A6="","",IF(ISNUMBER('ALUMNOS 1 ESO'!R6),1,0))</f>
        <v/>
      </c>
      <c r="Q5" s="154" t="str">
        <f>IF('ALUMNOS 1 ESO'!$A6="","",IF(ISNUMBER('ALUMNOS 1 ESO'!S6),1,0))</f>
        <v/>
      </c>
      <c r="R5" s="154" t="str">
        <f>IF('ALUMNOS 1 ESO'!$A6="","",IF(ISNUMBER('ALUMNOS 1 ESO'!T6),1,0))</f>
        <v/>
      </c>
      <c r="S5" s="26"/>
      <c r="T5" s="26"/>
    </row>
    <row r="6" spans="1:20" x14ac:dyDescent="0.25">
      <c r="A6" s="154" t="str">
        <f>IF('ALUMNOS 1 ESO'!$A7="","",IF(ISNUMBER('ALUMNOS 1 ESO'!C7),1,0))</f>
        <v/>
      </c>
      <c r="B6" s="154" t="str">
        <f>IF('ALUMNOS 1 ESO'!$A7="","",IF(ISNUMBER('ALUMNOS 1 ESO'!D7),1,0))</f>
        <v/>
      </c>
      <c r="C6" s="154" t="str">
        <f>IF('ALUMNOS 1 ESO'!$A7="","",IF(ISNUMBER('ALUMNOS 1 ESO'!E7),1,0))</f>
        <v/>
      </c>
      <c r="D6" s="154" t="str">
        <f>IF('ALUMNOS 1 ESO'!$A7="","",IF(ISNUMBER('ALUMNOS 1 ESO'!F7),1,0))</f>
        <v/>
      </c>
      <c r="E6" s="154" t="str">
        <f>IF('ALUMNOS 1 ESO'!$A7="","",IF(ISNUMBER('ALUMNOS 1 ESO'!G7),1,0))</f>
        <v/>
      </c>
      <c r="F6" s="154" t="str">
        <f>IF('ALUMNOS 1 ESO'!$A7="","",IF(ISNUMBER('ALUMNOS 1 ESO'!H7),1,0))</f>
        <v/>
      </c>
      <c r="G6" s="154" t="str">
        <f>IF('ALUMNOS 1 ESO'!$A7="","",IF(ISNUMBER('ALUMNOS 1 ESO'!I7),1,0))</f>
        <v/>
      </c>
      <c r="H6" s="154" t="str">
        <f>IF('ALUMNOS 1 ESO'!$A7="","",IF(ISNUMBER('ALUMNOS 1 ESO'!J7),1,0))</f>
        <v/>
      </c>
      <c r="I6" s="154" t="str">
        <f>IF('ALUMNOS 1 ESO'!$A7="","",IF(ISNUMBER('ALUMNOS 1 ESO'!K7),1,0))</f>
        <v/>
      </c>
      <c r="J6" s="154" t="str">
        <f>IF('ALUMNOS 1 ESO'!$A7="","",IF(ISNUMBER('ALUMNOS 1 ESO'!L7),1,0))</f>
        <v/>
      </c>
      <c r="K6" s="154" t="str">
        <f>IF('ALUMNOS 1 ESO'!$A7="","",IF(ISNUMBER('ALUMNOS 1 ESO'!M7),1,0))</f>
        <v/>
      </c>
      <c r="L6" s="154" t="str">
        <f>IF('ALUMNOS 1 ESO'!$A7="","",IF(ISNUMBER('ALUMNOS 1 ESO'!N7),1,0))</f>
        <v/>
      </c>
      <c r="M6" s="154" t="str">
        <f>IF('ALUMNOS 1 ESO'!$A7="","",IF(ISNUMBER('ALUMNOS 1 ESO'!O7),1,0))</f>
        <v/>
      </c>
      <c r="N6" s="154" t="str">
        <f>IF('ALUMNOS 1 ESO'!$A7="","",IF(ISNUMBER('ALUMNOS 1 ESO'!P7),1,0))</f>
        <v/>
      </c>
      <c r="O6" s="154" t="str">
        <f>IF('ALUMNOS 1 ESO'!$A7="","",IF(ISNUMBER('ALUMNOS 1 ESO'!Q7),1,0))</f>
        <v/>
      </c>
      <c r="P6" s="154" t="str">
        <f>IF('ALUMNOS 1 ESO'!$A7="","",IF(ISNUMBER('ALUMNOS 1 ESO'!R7),1,0))</f>
        <v/>
      </c>
      <c r="Q6" s="154" t="str">
        <f>IF('ALUMNOS 1 ESO'!$A7="","",IF(ISNUMBER('ALUMNOS 1 ESO'!S7),1,0))</f>
        <v/>
      </c>
      <c r="R6" s="154" t="str">
        <f>IF('ALUMNOS 1 ESO'!$A7="","",IF(ISNUMBER('ALUMNOS 1 ESO'!T7),1,0))</f>
        <v/>
      </c>
      <c r="S6" s="26"/>
      <c r="T6" s="26"/>
    </row>
    <row r="7" spans="1:20" x14ac:dyDescent="0.25">
      <c r="A7" s="154" t="str">
        <f>IF('ALUMNOS 1 ESO'!$A8="","",IF(ISNUMBER('ALUMNOS 1 ESO'!C8),1,0))</f>
        <v/>
      </c>
      <c r="B7" s="154" t="str">
        <f>IF('ALUMNOS 1 ESO'!$A8="","",IF(ISNUMBER('ALUMNOS 1 ESO'!D8),1,0))</f>
        <v/>
      </c>
      <c r="C7" s="154" t="str">
        <f>IF('ALUMNOS 1 ESO'!$A8="","",IF(ISNUMBER('ALUMNOS 1 ESO'!E8),1,0))</f>
        <v/>
      </c>
      <c r="D7" s="154" t="str">
        <f>IF('ALUMNOS 1 ESO'!$A8="","",IF(ISNUMBER('ALUMNOS 1 ESO'!F8),1,0))</f>
        <v/>
      </c>
      <c r="E7" s="154" t="str">
        <f>IF('ALUMNOS 1 ESO'!$A8="","",IF(ISNUMBER('ALUMNOS 1 ESO'!G8),1,0))</f>
        <v/>
      </c>
      <c r="F7" s="154" t="str">
        <f>IF('ALUMNOS 1 ESO'!$A8="","",IF(ISNUMBER('ALUMNOS 1 ESO'!H8),1,0))</f>
        <v/>
      </c>
      <c r="G7" s="154" t="str">
        <f>IF('ALUMNOS 1 ESO'!$A8="","",IF(ISNUMBER('ALUMNOS 1 ESO'!I8),1,0))</f>
        <v/>
      </c>
      <c r="H7" s="154" t="str">
        <f>IF('ALUMNOS 1 ESO'!$A8="","",IF(ISNUMBER('ALUMNOS 1 ESO'!J8),1,0))</f>
        <v/>
      </c>
      <c r="I7" s="154" t="str">
        <f>IF('ALUMNOS 1 ESO'!$A8="","",IF(ISNUMBER('ALUMNOS 1 ESO'!K8),1,0))</f>
        <v/>
      </c>
      <c r="J7" s="154" t="str">
        <f>IF('ALUMNOS 1 ESO'!$A8="","",IF(ISNUMBER('ALUMNOS 1 ESO'!L8),1,0))</f>
        <v/>
      </c>
      <c r="K7" s="154" t="str">
        <f>IF('ALUMNOS 1 ESO'!$A8="","",IF(ISNUMBER('ALUMNOS 1 ESO'!M8),1,0))</f>
        <v/>
      </c>
      <c r="L7" s="154" t="str">
        <f>IF('ALUMNOS 1 ESO'!$A8="","",IF(ISNUMBER('ALUMNOS 1 ESO'!N8),1,0))</f>
        <v/>
      </c>
      <c r="M7" s="154" t="str">
        <f>IF('ALUMNOS 1 ESO'!$A8="","",IF(ISNUMBER('ALUMNOS 1 ESO'!O8),1,0))</f>
        <v/>
      </c>
      <c r="N7" s="154" t="str">
        <f>IF('ALUMNOS 1 ESO'!$A8="","",IF(ISNUMBER('ALUMNOS 1 ESO'!P8),1,0))</f>
        <v/>
      </c>
      <c r="O7" s="154" t="str">
        <f>IF('ALUMNOS 1 ESO'!$A8="","",IF(ISNUMBER('ALUMNOS 1 ESO'!Q8),1,0))</f>
        <v/>
      </c>
      <c r="P7" s="154" t="str">
        <f>IF('ALUMNOS 1 ESO'!$A8="","",IF(ISNUMBER('ALUMNOS 1 ESO'!R8),1,0))</f>
        <v/>
      </c>
      <c r="Q7" s="154" t="str">
        <f>IF('ALUMNOS 1 ESO'!$A8="","",IF(ISNUMBER('ALUMNOS 1 ESO'!S8),1,0))</f>
        <v/>
      </c>
      <c r="R7" s="154" t="str">
        <f>IF('ALUMNOS 1 ESO'!$A8="","",IF(ISNUMBER('ALUMNOS 1 ESO'!T8),1,0))</f>
        <v/>
      </c>
      <c r="S7" s="26"/>
      <c r="T7" s="26"/>
    </row>
    <row r="8" spans="1:20" x14ac:dyDescent="0.25">
      <c r="A8" s="154" t="str">
        <f>IF('ALUMNOS 1 ESO'!$A9="","",IF(ISNUMBER('ALUMNOS 1 ESO'!C9),1,0))</f>
        <v/>
      </c>
      <c r="B8" s="154" t="str">
        <f>IF('ALUMNOS 1 ESO'!$A9="","",IF(ISNUMBER('ALUMNOS 1 ESO'!D9),1,0))</f>
        <v/>
      </c>
      <c r="C8" s="154" t="str">
        <f>IF('ALUMNOS 1 ESO'!$A9="","",IF(ISNUMBER('ALUMNOS 1 ESO'!E9),1,0))</f>
        <v/>
      </c>
      <c r="D8" s="154" t="str">
        <f>IF('ALUMNOS 1 ESO'!$A9="","",IF(ISNUMBER('ALUMNOS 1 ESO'!F9),1,0))</f>
        <v/>
      </c>
      <c r="E8" s="154" t="str">
        <f>IF('ALUMNOS 1 ESO'!$A9="","",IF(ISNUMBER('ALUMNOS 1 ESO'!G9),1,0))</f>
        <v/>
      </c>
      <c r="F8" s="154" t="str">
        <f>IF('ALUMNOS 1 ESO'!$A9="","",IF(ISNUMBER('ALUMNOS 1 ESO'!H9),1,0))</f>
        <v/>
      </c>
      <c r="G8" s="154" t="str">
        <f>IF('ALUMNOS 1 ESO'!$A9="","",IF(ISNUMBER('ALUMNOS 1 ESO'!I9),1,0))</f>
        <v/>
      </c>
      <c r="H8" s="154" t="str">
        <f>IF('ALUMNOS 1 ESO'!$A9="","",IF(ISNUMBER('ALUMNOS 1 ESO'!J9),1,0))</f>
        <v/>
      </c>
      <c r="I8" s="154" t="str">
        <f>IF('ALUMNOS 1 ESO'!$A9="","",IF(ISNUMBER('ALUMNOS 1 ESO'!K9),1,0))</f>
        <v/>
      </c>
      <c r="J8" s="154" t="str">
        <f>IF('ALUMNOS 1 ESO'!$A9="","",IF(ISNUMBER('ALUMNOS 1 ESO'!L9),1,0))</f>
        <v/>
      </c>
      <c r="K8" s="154" t="str">
        <f>IF('ALUMNOS 1 ESO'!$A9="","",IF(ISNUMBER('ALUMNOS 1 ESO'!M9),1,0))</f>
        <v/>
      </c>
      <c r="L8" s="154" t="str">
        <f>IF('ALUMNOS 1 ESO'!$A9="","",IF(ISNUMBER('ALUMNOS 1 ESO'!N9),1,0))</f>
        <v/>
      </c>
      <c r="M8" s="154" t="str">
        <f>IF('ALUMNOS 1 ESO'!$A9="","",IF(ISNUMBER('ALUMNOS 1 ESO'!O9),1,0))</f>
        <v/>
      </c>
      <c r="N8" s="154" t="str">
        <f>IF('ALUMNOS 1 ESO'!$A9="","",IF(ISNUMBER('ALUMNOS 1 ESO'!P9),1,0))</f>
        <v/>
      </c>
      <c r="O8" s="154" t="str">
        <f>IF('ALUMNOS 1 ESO'!$A9="","",IF(ISNUMBER('ALUMNOS 1 ESO'!Q9),1,0))</f>
        <v/>
      </c>
      <c r="P8" s="154" t="str">
        <f>IF('ALUMNOS 1 ESO'!$A9="","",IF(ISNUMBER('ALUMNOS 1 ESO'!R9),1,0))</f>
        <v/>
      </c>
      <c r="Q8" s="154" t="str">
        <f>IF('ALUMNOS 1 ESO'!$A9="","",IF(ISNUMBER('ALUMNOS 1 ESO'!S9),1,0))</f>
        <v/>
      </c>
      <c r="R8" s="154" t="str">
        <f>IF('ALUMNOS 1 ESO'!$A9="","",IF(ISNUMBER('ALUMNOS 1 ESO'!T9),1,0))</f>
        <v/>
      </c>
      <c r="S8" s="26"/>
      <c r="T8" s="26"/>
    </row>
    <row r="9" spans="1:20" x14ac:dyDescent="0.25">
      <c r="A9" s="154" t="str">
        <f>IF('ALUMNOS 1 ESO'!$A10="","",IF(ISNUMBER('ALUMNOS 1 ESO'!C10),1,0))</f>
        <v/>
      </c>
      <c r="B9" s="154" t="str">
        <f>IF('ALUMNOS 1 ESO'!$A10="","",IF(ISNUMBER('ALUMNOS 1 ESO'!D10),1,0))</f>
        <v/>
      </c>
      <c r="C9" s="154" t="str">
        <f>IF('ALUMNOS 1 ESO'!$A10="","",IF(ISNUMBER('ALUMNOS 1 ESO'!E10),1,0))</f>
        <v/>
      </c>
      <c r="D9" s="154" t="str">
        <f>IF('ALUMNOS 1 ESO'!$A10="","",IF(ISNUMBER('ALUMNOS 1 ESO'!F10),1,0))</f>
        <v/>
      </c>
      <c r="E9" s="154" t="str">
        <f>IF('ALUMNOS 1 ESO'!$A10="","",IF(ISNUMBER('ALUMNOS 1 ESO'!G10),1,0))</f>
        <v/>
      </c>
      <c r="F9" s="154" t="str">
        <f>IF('ALUMNOS 1 ESO'!$A10="","",IF(ISNUMBER('ALUMNOS 1 ESO'!H10),1,0))</f>
        <v/>
      </c>
      <c r="G9" s="154" t="str">
        <f>IF('ALUMNOS 1 ESO'!$A10="","",IF(ISNUMBER('ALUMNOS 1 ESO'!I10),1,0))</f>
        <v/>
      </c>
      <c r="H9" s="154" t="str">
        <f>IF('ALUMNOS 1 ESO'!$A10="","",IF(ISNUMBER('ALUMNOS 1 ESO'!J10),1,0))</f>
        <v/>
      </c>
      <c r="I9" s="154" t="str">
        <f>IF('ALUMNOS 1 ESO'!$A10="","",IF(ISNUMBER('ALUMNOS 1 ESO'!K10),1,0))</f>
        <v/>
      </c>
      <c r="J9" s="154" t="str">
        <f>IF('ALUMNOS 1 ESO'!$A10="","",IF(ISNUMBER('ALUMNOS 1 ESO'!L10),1,0))</f>
        <v/>
      </c>
      <c r="K9" s="154" t="str">
        <f>IF('ALUMNOS 1 ESO'!$A10="","",IF(ISNUMBER('ALUMNOS 1 ESO'!M10),1,0))</f>
        <v/>
      </c>
      <c r="L9" s="154" t="str">
        <f>IF('ALUMNOS 1 ESO'!$A10="","",IF(ISNUMBER('ALUMNOS 1 ESO'!N10),1,0))</f>
        <v/>
      </c>
      <c r="M9" s="154" t="str">
        <f>IF('ALUMNOS 1 ESO'!$A10="","",IF(ISNUMBER('ALUMNOS 1 ESO'!O10),1,0))</f>
        <v/>
      </c>
      <c r="N9" s="154" t="str">
        <f>IF('ALUMNOS 1 ESO'!$A10="","",IF(ISNUMBER('ALUMNOS 1 ESO'!P10),1,0))</f>
        <v/>
      </c>
      <c r="O9" s="154" t="str">
        <f>IF('ALUMNOS 1 ESO'!$A10="","",IF(ISNUMBER('ALUMNOS 1 ESO'!Q10),1,0))</f>
        <v/>
      </c>
      <c r="P9" s="154" t="str">
        <f>IF('ALUMNOS 1 ESO'!$A10="","",IF(ISNUMBER('ALUMNOS 1 ESO'!R10),1,0))</f>
        <v/>
      </c>
      <c r="Q9" s="154" t="str">
        <f>IF('ALUMNOS 1 ESO'!$A10="","",IF(ISNUMBER('ALUMNOS 1 ESO'!S10),1,0))</f>
        <v/>
      </c>
      <c r="R9" s="154" t="str">
        <f>IF('ALUMNOS 1 ESO'!$A10="","",IF(ISNUMBER('ALUMNOS 1 ESO'!T10),1,0))</f>
        <v/>
      </c>
      <c r="S9" s="26"/>
      <c r="T9" s="26"/>
    </row>
    <row r="10" spans="1:20" x14ac:dyDescent="0.25">
      <c r="A10" s="154" t="str">
        <f>IF('ALUMNOS 1 ESO'!$A11="","",IF(ISNUMBER('ALUMNOS 1 ESO'!C11),1,0))</f>
        <v/>
      </c>
      <c r="B10" s="154" t="str">
        <f>IF('ALUMNOS 1 ESO'!$A11="","",IF(ISNUMBER('ALUMNOS 1 ESO'!D11),1,0))</f>
        <v/>
      </c>
      <c r="C10" s="154" t="str">
        <f>IF('ALUMNOS 1 ESO'!$A11="","",IF(ISNUMBER('ALUMNOS 1 ESO'!E11),1,0))</f>
        <v/>
      </c>
      <c r="D10" s="154" t="str">
        <f>IF('ALUMNOS 1 ESO'!$A11="","",IF(ISNUMBER('ALUMNOS 1 ESO'!F11),1,0))</f>
        <v/>
      </c>
      <c r="E10" s="154" t="str">
        <f>IF('ALUMNOS 1 ESO'!$A11="","",IF(ISNUMBER('ALUMNOS 1 ESO'!G11),1,0))</f>
        <v/>
      </c>
      <c r="F10" s="154" t="str">
        <f>IF('ALUMNOS 1 ESO'!$A11="","",IF(ISNUMBER('ALUMNOS 1 ESO'!H11),1,0))</f>
        <v/>
      </c>
      <c r="G10" s="154" t="str">
        <f>IF('ALUMNOS 1 ESO'!$A11="","",IF(ISNUMBER('ALUMNOS 1 ESO'!I11),1,0))</f>
        <v/>
      </c>
      <c r="H10" s="154" t="str">
        <f>IF('ALUMNOS 1 ESO'!$A11="","",IF(ISNUMBER('ALUMNOS 1 ESO'!J11),1,0))</f>
        <v/>
      </c>
      <c r="I10" s="154" t="str">
        <f>IF('ALUMNOS 1 ESO'!$A11="","",IF(ISNUMBER('ALUMNOS 1 ESO'!K11),1,0))</f>
        <v/>
      </c>
      <c r="J10" s="154" t="str">
        <f>IF('ALUMNOS 1 ESO'!$A11="","",IF(ISNUMBER('ALUMNOS 1 ESO'!L11),1,0))</f>
        <v/>
      </c>
      <c r="K10" s="154" t="str">
        <f>IF('ALUMNOS 1 ESO'!$A11="","",IF(ISNUMBER('ALUMNOS 1 ESO'!M11),1,0))</f>
        <v/>
      </c>
      <c r="L10" s="154" t="str">
        <f>IF('ALUMNOS 1 ESO'!$A11="","",IF(ISNUMBER('ALUMNOS 1 ESO'!N11),1,0))</f>
        <v/>
      </c>
      <c r="M10" s="154" t="str">
        <f>IF('ALUMNOS 1 ESO'!$A11="","",IF(ISNUMBER('ALUMNOS 1 ESO'!O11),1,0))</f>
        <v/>
      </c>
      <c r="N10" s="154" t="str">
        <f>IF('ALUMNOS 1 ESO'!$A11="","",IF(ISNUMBER('ALUMNOS 1 ESO'!P11),1,0))</f>
        <v/>
      </c>
      <c r="O10" s="154" t="str">
        <f>IF('ALUMNOS 1 ESO'!$A11="","",IF(ISNUMBER('ALUMNOS 1 ESO'!Q11),1,0))</f>
        <v/>
      </c>
      <c r="P10" s="154" t="str">
        <f>IF('ALUMNOS 1 ESO'!$A11="","",IF(ISNUMBER('ALUMNOS 1 ESO'!R11),1,0))</f>
        <v/>
      </c>
      <c r="Q10" s="154" t="str">
        <f>IF('ALUMNOS 1 ESO'!$A11="","",IF(ISNUMBER('ALUMNOS 1 ESO'!S11),1,0))</f>
        <v/>
      </c>
      <c r="R10" s="154" t="str">
        <f>IF('ALUMNOS 1 ESO'!$A11="","",IF(ISNUMBER('ALUMNOS 1 ESO'!T11),1,0))</f>
        <v/>
      </c>
      <c r="S10" s="26"/>
      <c r="T10" s="26"/>
    </row>
    <row r="11" spans="1:20" x14ac:dyDescent="0.25">
      <c r="A11" s="154" t="str">
        <f>IF('ALUMNOS 1 ESO'!$A12="","",IF(ISNUMBER('ALUMNOS 1 ESO'!C12),1,0))</f>
        <v/>
      </c>
      <c r="B11" s="154" t="str">
        <f>IF('ALUMNOS 1 ESO'!$A12="","",IF(ISNUMBER('ALUMNOS 1 ESO'!D12),1,0))</f>
        <v/>
      </c>
      <c r="C11" s="154" t="str">
        <f>IF('ALUMNOS 1 ESO'!$A12="","",IF(ISNUMBER('ALUMNOS 1 ESO'!E12),1,0))</f>
        <v/>
      </c>
      <c r="D11" s="154" t="str">
        <f>IF('ALUMNOS 1 ESO'!$A12="","",IF(ISNUMBER('ALUMNOS 1 ESO'!F12),1,0))</f>
        <v/>
      </c>
      <c r="E11" s="154" t="str">
        <f>IF('ALUMNOS 1 ESO'!$A12="","",IF(ISNUMBER('ALUMNOS 1 ESO'!G12),1,0))</f>
        <v/>
      </c>
      <c r="F11" s="154" t="str">
        <f>IF('ALUMNOS 1 ESO'!$A12="","",IF(ISNUMBER('ALUMNOS 1 ESO'!H12),1,0))</f>
        <v/>
      </c>
      <c r="G11" s="154" t="str">
        <f>IF('ALUMNOS 1 ESO'!$A12="","",IF(ISNUMBER('ALUMNOS 1 ESO'!I12),1,0))</f>
        <v/>
      </c>
      <c r="H11" s="154" t="str">
        <f>IF('ALUMNOS 1 ESO'!$A12="","",IF(ISNUMBER('ALUMNOS 1 ESO'!J12),1,0))</f>
        <v/>
      </c>
      <c r="I11" s="154" t="str">
        <f>IF('ALUMNOS 1 ESO'!$A12="","",IF(ISNUMBER('ALUMNOS 1 ESO'!K12),1,0))</f>
        <v/>
      </c>
      <c r="J11" s="154" t="str">
        <f>IF('ALUMNOS 1 ESO'!$A12="","",IF(ISNUMBER('ALUMNOS 1 ESO'!L12),1,0))</f>
        <v/>
      </c>
      <c r="K11" s="154" t="str">
        <f>IF('ALUMNOS 1 ESO'!$A12="","",IF(ISNUMBER('ALUMNOS 1 ESO'!M12),1,0))</f>
        <v/>
      </c>
      <c r="L11" s="154" t="str">
        <f>IF('ALUMNOS 1 ESO'!$A12="","",IF(ISNUMBER('ALUMNOS 1 ESO'!N12),1,0))</f>
        <v/>
      </c>
      <c r="M11" s="154" t="str">
        <f>IF('ALUMNOS 1 ESO'!$A12="","",IF(ISNUMBER('ALUMNOS 1 ESO'!O12),1,0))</f>
        <v/>
      </c>
      <c r="N11" s="154" t="str">
        <f>IF('ALUMNOS 1 ESO'!$A12="","",IF(ISNUMBER('ALUMNOS 1 ESO'!P12),1,0))</f>
        <v/>
      </c>
      <c r="O11" s="154" t="str">
        <f>IF('ALUMNOS 1 ESO'!$A12="","",IF(ISNUMBER('ALUMNOS 1 ESO'!Q12),1,0))</f>
        <v/>
      </c>
      <c r="P11" s="154" t="str">
        <f>IF('ALUMNOS 1 ESO'!$A12="","",IF(ISNUMBER('ALUMNOS 1 ESO'!R12),1,0))</f>
        <v/>
      </c>
      <c r="Q11" s="154" t="str">
        <f>IF('ALUMNOS 1 ESO'!$A12="","",IF(ISNUMBER('ALUMNOS 1 ESO'!S12),1,0))</f>
        <v/>
      </c>
      <c r="R11" s="154" t="str">
        <f>IF('ALUMNOS 1 ESO'!$A12="","",IF(ISNUMBER('ALUMNOS 1 ESO'!T12),1,0))</f>
        <v/>
      </c>
      <c r="S11" s="26"/>
      <c r="T11" s="26"/>
    </row>
    <row r="12" spans="1:20" x14ac:dyDescent="0.25">
      <c r="A12" s="154" t="str">
        <f>IF('ALUMNOS 1 ESO'!$A13="","",IF(ISNUMBER('ALUMNOS 1 ESO'!C13),1,0))</f>
        <v/>
      </c>
      <c r="B12" s="154" t="str">
        <f>IF('ALUMNOS 1 ESO'!$A13="","",IF(ISNUMBER('ALUMNOS 1 ESO'!D13),1,0))</f>
        <v/>
      </c>
      <c r="C12" s="154" t="str">
        <f>IF('ALUMNOS 1 ESO'!$A13="","",IF(ISNUMBER('ALUMNOS 1 ESO'!E13),1,0))</f>
        <v/>
      </c>
      <c r="D12" s="154" t="str">
        <f>IF('ALUMNOS 1 ESO'!$A13="","",IF(ISNUMBER('ALUMNOS 1 ESO'!F13),1,0))</f>
        <v/>
      </c>
      <c r="E12" s="154" t="str">
        <f>IF('ALUMNOS 1 ESO'!$A13="","",IF(ISNUMBER('ALUMNOS 1 ESO'!G13),1,0))</f>
        <v/>
      </c>
      <c r="F12" s="154" t="str">
        <f>IF('ALUMNOS 1 ESO'!$A13="","",IF(ISNUMBER('ALUMNOS 1 ESO'!H13),1,0))</f>
        <v/>
      </c>
      <c r="G12" s="154" t="str">
        <f>IF('ALUMNOS 1 ESO'!$A13="","",IF(ISNUMBER('ALUMNOS 1 ESO'!I13),1,0))</f>
        <v/>
      </c>
      <c r="H12" s="154" t="str">
        <f>IF('ALUMNOS 1 ESO'!$A13="","",IF(ISNUMBER('ALUMNOS 1 ESO'!J13),1,0))</f>
        <v/>
      </c>
      <c r="I12" s="154" t="str">
        <f>IF('ALUMNOS 1 ESO'!$A13="","",IF(ISNUMBER('ALUMNOS 1 ESO'!K13),1,0))</f>
        <v/>
      </c>
      <c r="J12" s="154" t="str">
        <f>IF('ALUMNOS 1 ESO'!$A13="","",IF(ISNUMBER('ALUMNOS 1 ESO'!L13),1,0))</f>
        <v/>
      </c>
      <c r="K12" s="154" t="str">
        <f>IF('ALUMNOS 1 ESO'!$A13="","",IF(ISNUMBER('ALUMNOS 1 ESO'!M13),1,0))</f>
        <v/>
      </c>
      <c r="L12" s="154" t="str">
        <f>IF('ALUMNOS 1 ESO'!$A13="","",IF(ISNUMBER('ALUMNOS 1 ESO'!N13),1,0))</f>
        <v/>
      </c>
      <c r="M12" s="154" t="str">
        <f>IF('ALUMNOS 1 ESO'!$A13="","",IF(ISNUMBER('ALUMNOS 1 ESO'!O13),1,0))</f>
        <v/>
      </c>
      <c r="N12" s="154" t="str">
        <f>IF('ALUMNOS 1 ESO'!$A13="","",IF(ISNUMBER('ALUMNOS 1 ESO'!P13),1,0))</f>
        <v/>
      </c>
      <c r="O12" s="154" t="str">
        <f>IF('ALUMNOS 1 ESO'!$A13="","",IF(ISNUMBER('ALUMNOS 1 ESO'!Q13),1,0))</f>
        <v/>
      </c>
      <c r="P12" s="154" t="str">
        <f>IF('ALUMNOS 1 ESO'!$A13="","",IF(ISNUMBER('ALUMNOS 1 ESO'!R13),1,0))</f>
        <v/>
      </c>
      <c r="Q12" s="154" t="str">
        <f>IF('ALUMNOS 1 ESO'!$A13="","",IF(ISNUMBER('ALUMNOS 1 ESO'!S13),1,0))</f>
        <v/>
      </c>
      <c r="R12" s="154" t="str">
        <f>IF('ALUMNOS 1 ESO'!$A13="","",IF(ISNUMBER('ALUMNOS 1 ESO'!T13),1,0))</f>
        <v/>
      </c>
      <c r="S12" s="26"/>
      <c r="T12" s="26"/>
    </row>
    <row r="13" spans="1:20" x14ac:dyDescent="0.25">
      <c r="A13" s="154" t="str">
        <f>IF('ALUMNOS 1 ESO'!$A14="","",IF(ISNUMBER('ALUMNOS 1 ESO'!C14),1,0))</f>
        <v/>
      </c>
      <c r="B13" s="154" t="str">
        <f>IF('ALUMNOS 1 ESO'!$A14="","",IF(ISNUMBER('ALUMNOS 1 ESO'!D14),1,0))</f>
        <v/>
      </c>
      <c r="C13" s="154" t="str">
        <f>IF('ALUMNOS 1 ESO'!$A14="","",IF(ISNUMBER('ALUMNOS 1 ESO'!E14),1,0))</f>
        <v/>
      </c>
      <c r="D13" s="154" t="str">
        <f>IF('ALUMNOS 1 ESO'!$A14="","",IF(ISNUMBER('ALUMNOS 1 ESO'!F14),1,0))</f>
        <v/>
      </c>
      <c r="E13" s="154" t="str">
        <f>IF('ALUMNOS 1 ESO'!$A14="","",IF(ISNUMBER('ALUMNOS 1 ESO'!G14),1,0))</f>
        <v/>
      </c>
      <c r="F13" s="154" t="str">
        <f>IF('ALUMNOS 1 ESO'!$A14="","",IF(ISNUMBER('ALUMNOS 1 ESO'!H14),1,0))</f>
        <v/>
      </c>
      <c r="G13" s="154" t="str">
        <f>IF('ALUMNOS 1 ESO'!$A14="","",IF(ISNUMBER('ALUMNOS 1 ESO'!I14),1,0))</f>
        <v/>
      </c>
      <c r="H13" s="154" t="str">
        <f>IF('ALUMNOS 1 ESO'!$A14="","",IF(ISNUMBER('ALUMNOS 1 ESO'!J14),1,0))</f>
        <v/>
      </c>
      <c r="I13" s="154" t="str">
        <f>IF('ALUMNOS 1 ESO'!$A14="","",IF(ISNUMBER('ALUMNOS 1 ESO'!K14),1,0))</f>
        <v/>
      </c>
      <c r="J13" s="154" t="str">
        <f>IF('ALUMNOS 1 ESO'!$A14="","",IF(ISNUMBER('ALUMNOS 1 ESO'!L14),1,0))</f>
        <v/>
      </c>
      <c r="K13" s="154" t="str">
        <f>IF('ALUMNOS 1 ESO'!$A14="","",IF(ISNUMBER('ALUMNOS 1 ESO'!M14),1,0))</f>
        <v/>
      </c>
      <c r="L13" s="154" t="str">
        <f>IF('ALUMNOS 1 ESO'!$A14="","",IF(ISNUMBER('ALUMNOS 1 ESO'!N14),1,0))</f>
        <v/>
      </c>
      <c r="M13" s="154" t="str">
        <f>IF('ALUMNOS 1 ESO'!$A14="","",IF(ISNUMBER('ALUMNOS 1 ESO'!O14),1,0))</f>
        <v/>
      </c>
      <c r="N13" s="154" t="str">
        <f>IF('ALUMNOS 1 ESO'!$A14="","",IF(ISNUMBER('ALUMNOS 1 ESO'!P14),1,0))</f>
        <v/>
      </c>
      <c r="O13" s="154" t="str">
        <f>IF('ALUMNOS 1 ESO'!$A14="","",IF(ISNUMBER('ALUMNOS 1 ESO'!Q14),1,0))</f>
        <v/>
      </c>
      <c r="P13" s="154" t="str">
        <f>IF('ALUMNOS 1 ESO'!$A14="","",IF(ISNUMBER('ALUMNOS 1 ESO'!R14),1,0))</f>
        <v/>
      </c>
      <c r="Q13" s="154" t="str">
        <f>IF('ALUMNOS 1 ESO'!$A14="","",IF(ISNUMBER('ALUMNOS 1 ESO'!S14),1,0))</f>
        <v/>
      </c>
      <c r="R13" s="154" t="str">
        <f>IF('ALUMNOS 1 ESO'!$A14="","",IF(ISNUMBER('ALUMNOS 1 ESO'!T14),1,0))</f>
        <v/>
      </c>
      <c r="S13" s="26"/>
      <c r="T13" s="26"/>
    </row>
    <row r="14" spans="1:20" x14ac:dyDescent="0.25">
      <c r="A14" s="154" t="str">
        <f>IF('ALUMNOS 1 ESO'!$A15="","",IF(ISNUMBER('ALUMNOS 1 ESO'!C15),1,0))</f>
        <v/>
      </c>
      <c r="B14" s="154" t="str">
        <f>IF('ALUMNOS 1 ESO'!$A15="","",IF(ISNUMBER('ALUMNOS 1 ESO'!D15),1,0))</f>
        <v/>
      </c>
      <c r="C14" s="154" t="str">
        <f>IF('ALUMNOS 1 ESO'!$A15="","",IF(ISNUMBER('ALUMNOS 1 ESO'!E15),1,0))</f>
        <v/>
      </c>
      <c r="D14" s="154" t="str">
        <f>IF('ALUMNOS 1 ESO'!$A15="","",IF(ISNUMBER('ALUMNOS 1 ESO'!F15),1,0))</f>
        <v/>
      </c>
      <c r="E14" s="154" t="str">
        <f>IF('ALUMNOS 1 ESO'!$A15="","",IF(ISNUMBER('ALUMNOS 1 ESO'!G15),1,0))</f>
        <v/>
      </c>
      <c r="F14" s="154" t="str">
        <f>IF('ALUMNOS 1 ESO'!$A15="","",IF(ISNUMBER('ALUMNOS 1 ESO'!H15),1,0))</f>
        <v/>
      </c>
      <c r="G14" s="154" t="str">
        <f>IF('ALUMNOS 1 ESO'!$A15="","",IF(ISNUMBER('ALUMNOS 1 ESO'!I15),1,0))</f>
        <v/>
      </c>
      <c r="H14" s="154" t="str">
        <f>IF('ALUMNOS 1 ESO'!$A15="","",IF(ISNUMBER('ALUMNOS 1 ESO'!J15),1,0))</f>
        <v/>
      </c>
      <c r="I14" s="154" t="str">
        <f>IF('ALUMNOS 1 ESO'!$A15="","",IF(ISNUMBER('ALUMNOS 1 ESO'!K15),1,0))</f>
        <v/>
      </c>
      <c r="J14" s="154" t="str">
        <f>IF('ALUMNOS 1 ESO'!$A15="","",IF(ISNUMBER('ALUMNOS 1 ESO'!L15),1,0))</f>
        <v/>
      </c>
      <c r="K14" s="154" t="str">
        <f>IF('ALUMNOS 1 ESO'!$A15="","",IF(ISNUMBER('ALUMNOS 1 ESO'!M15),1,0))</f>
        <v/>
      </c>
      <c r="L14" s="154" t="str">
        <f>IF('ALUMNOS 1 ESO'!$A15="","",IF(ISNUMBER('ALUMNOS 1 ESO'!N15),1,0))</f>
        <v/>
      </c>
      <c r="M14" s="154" t="str">
        <f>IF('ALUMNOS 1 ESO'!$A15="","",IF(ISNUMBER('ALUMNOS 1 ESO'!O15),1,0))</f>
        <v/>
      </c>
      <c r="N14" s="154" t="str">
        <f>IF('ALUMNOS 1 ESO'!$A15="","",IF(ISNUMBER('ALUMNOS 1 ESO'!P15),1,0))</f>
        <v/>
      </c>
      <c r="O14" s="154" t="str">
        <f>IF('ALUMNOS 1 ESO'!$A15="","",IF(ISNUMBER('ALUMNOS 1 ESO'!Q15),1,0))</f>
        <v/>
      </c>
      <c r="P14" s="154" t="str">
        <f>IF('ALUMNOS 1 ESO'!$A15="","",IF(ISNUMBER('ALUMNOS 1 ESO'!R15),1,0))</f>
        <v/>
      </c>
      <c r="Q14" s="154" t="str">
        <f>IF('ALUMNOS 1 ESO'!$A15="","",IF(ISNUMBER('ALUMNOS 1 ESO'!S15),1,0))</f>
        <v/>
      </c>
      <c r="R14" s="154" t="str">
        <f>IF('ALUMNOS 1 ESO'!$A15="","",IF(ISNUMBER('ALUMNOS 1 ESO'!T15),1,0))</f>
        <v/>
      </c>
      <c r="S14" s="26"/>
      <c r="T14" s="26"/>
    </row>
    <row r="15" spans="1:20" x14ac:dyDescent="0.25">
      <c r="A15" s="154" t="str">
        <f>IF('ALUMNOS 1 ESO'!$A16="","",IF(ISNUMBER('ALUMNOS 1 ESO'!C16),1,0))</f>
        <v/>
      </c>
      <c r="B15" s="154" t="str">
        <f>IF('ALUMNOS 1 ESO'!$A16="","",IF(ISNUMBER('ALUMNOS 1 ESO'!D16),1,0))</f>
        <v/>
      </c>
      <c r="C15" s="154" t="str">
        <f>IF('ALUMNOS 1 ESO'!$A16="","",IF(ISNUMBER('ALUMNOS 1 ESO'!E16),1,0))</f>
        <v/>
      </c>
      <c r="D15" s="154" t="str">
        <f>IF('ALUMNOS 1 ESO'!$A16="","",IF(ISNUMBER('ALUMNOS 1 ESO'!F16),1,0))</f>
        <v/>
      </c>
      <c r="E15" s="154" t="str">
        <f>IF('ALUMNOS 1 ESO'!$A16="","",IF(ISNUMBER('ALUMNOS 1 ESO'!G16),1,0))</f>
        <v/>
      </c>
      <c r="F15" s="154" t="str">
        <f>IF('ALUMNOS 1 ESO'!$A16="","",IF(ISNUMBER('ALUMNOS 1 ESO'!H16),1,0))</f>
        <v/>
      </c>
      <c r="G15" s="154" t="str">
        <f>IF('ALUMNOS 1 ESO'!$A16="","",IF(ISNUMBER('ALUMNOS 1 ESO'!I16),1,0))</f>
        <v/>
      </c>
      <c r="H15" s="154" t="str">
        <f>IF('ALUMNOS 1 ESO'!$A16="","",IF(ISNUMBER('ALUMNOS 1 ESO'!J16),1,0))</f>
        <v/>
      </c>
      <c r="I15" s="154" t="str">
        <f>IF('ALUMNOS 1 ESO'!$A16="","",IF(ISNUMBER('ALUMNOS 1 ESO'!K16),1,0))</f>
        <v/>
      </c>
      <c r="J15" s="154" t="str">
        <f>IF('ALUMNOS 1 ESO'!$A16="","",IF(ISNUMBER('ALUMNOS 1 ESO'!L16),1,0))</f>
        <v/>
      </c>
      <c r="K15" s="154" t="str">
        <f>IF('ALUMNOS 1 ESO'!$A16="","",IF(ISNUMBER('ALUMNOS 1 ESO'!M16),1,0))</f>
        <v/>
      </c>
      <c r="L15" s="154" t="str">
        <f>IF('ALUMNOS 1 ESO'!$A16="","",IF(ISNUMBER('ALUMNOS 1 ESO'!N16),1,0))</f>
        <v/>
      </c>
      <c r="M15" s="154" t="str">
        <f>IF('ALUMNOS 1 ESO'!$A16="","",IF(ISNUMBER('ALUMNOS 1 ESO'!O16),1,0))</f>
        <v/>
      </c>
      <c r="N15" s="154" t="str">
        <f>IF('ALUMNOS 1 ESO'!$A16="","",IF(ISNUMBER('ALUMNOS 1 ESO'!P16),1,0))</f>
        <v/>
      </c>
      <c r="O15" s="154" t="str">
        <f>IF('ALUMNOS 1 ESO'!$A16="","",IF(ISNUMBER('ALUMNOS 1 ESO'!Q16),1,0))</f>
        <v/>
      </c>
      <c r="P15" s="154" t="str">
        <f>IF('ALUMNOS 1 ESO'!$A16="","",IF(ISNUMBER('ALUMNOS 1 ESO'!R16),1,0))</f>
        <v/>
      </c>
      <c r="Q15" s="154" t="str">
        <f>IF('ALUMNOS 1 ESO'!$A16="","",IF(ISNUMBER('ALUMNOS 1 ESO'!S16),1,0))</f>
        <v/>
      </c>
      <c r="R15" s="154" t="str">
        <f>IF('ALUMNOS 1 ESO'!$A16="","",IF(ISNUMBER('ALUMNOS 1 ESO'!T16),1,0))</f>
        <v/>
      </c>
      <c r="S15" s="26"/>
      <c r="T15" s="26"/>
    </row>
    <row r="16" spans="1:20" x14ac:dyDescent="0.25">
      <c r="A16" s="154" t="str">
        <f>IF('ALUMNOS 1 ESO'!$A17="","",IF(ISNUMBER('ALUMNOS 1 ESO'!C17),1,0))</f>
        <v/>
      </c>
      <c r="B16" s="154" t="str">
        <f>IF('ALUMNOS 1 ESO'!$A17="","",IF(ISNUMBER('ALUMNOS 1 ESO'!D17),1,0))</f>
        <v/>
      </c>
      <c r="C16" s="154" t="str">
        <f>IF('ALUMNOS 1 ESO'!$A17="","",IF(ISNUMBER('ALUMNOS 1 ESO'!E17),1,0))</f>
        <v/>
      </c>
      <c r="D16" s="154" t="str">
        <f>IF('ALUMNOS 1 ESO'!$A17="","",IF(ISNUMBER('ALUMNOS 1 ESO'!F17),1,0))</f>
        <v/>
      </c>
      <c r="E16" s="154" t="str">
        <f>IF('ALUMNOS 1 ESO'!$A17="","",IF(ISNUMBER('ALUMNOS 1 ESO'!G17),1,0))</f>
        <v/>
      </c>
      <c r="F16" s="154" t="str">
        <f>IF('ALUMNOS 1 ESO'!$A17="","",IF(ISNUMBER('ALUMNOS 1 ESO'!H17),1,0))</f>
        <v/>
      </c>
      <c r="G16" s="154" t="str">
        <f>IF('ALUMNOS 1 ESO'!$A17="","",IF(ISNUMBER('ALUMNOS 1 ESO'!I17),1,0))</f>
        <v/>
      </c>
      <c r="H16" s="154" t="str">
        <f>IF('ALUMNOS 1 ESO'!$A17="","",IF(ISNUMBER('ALUMNOS 1 ESO'!J17),1,0))</f>
        <v/>
      </c>
      <c r="I16" s="154" t="str">
        <f>IF('ALUMNOS 1 ESO'!$A17="","",IF(ISNUMBER('ALUMNOS 1 ESO'!K17),1,0))</f>
        <v/>
      </c>
      <c r="J16" s="154" t="str">
        <f>IF('ALUMNOS 1 ESO'!$A17="","",IF(ISNUMBER('ALUMNOS 1 ESO'!L17),1,0))</f>
        <v/>
      </c>
      <c r="K16" s="154" t="str">
        <f>IF('ALUMNOS 1 ESO'!$A17="","",IF(ISNUMBER('ALUMNOS 1 ESO'!M17),1,0))</f>
        <v/>
      </c>
      <c r="L16" s="154" t="str">
        <f>IF('ALUMNOS 1 ESO'!$A17="","",IF(ISNUMBER('ALUMNOS 1 ESO'!N17),1,0))</f>
        <v/>
      </c>
      <c r="M16" s="154" t="str">
        <f>IF('ALUMNOS 1 ESO'!$A17="","",IF(ISNUMBER('ALUMNOS 1 ESO'!O17),1,0))</f>
        <v/>
      </c>
      <c r="N16" s="154" t="str">
        <f>IF('ALUMNOS 1 ESO'!$A17="","",IF(ISNUMBER('ALUMNOS 1 ESO'!P17),1,0))</f>
        <v/>
      </c>
      <c r="O16" s="154" t="str">
        <f>IF('ALUMNOS 1 ESO'!$A17="","",IF(ISNUMBER('ALUMNOS 1 ESO'!Q17),1,0))</f>
        <v/>
      </c>
      <c r="P16" s="154" t="str">
        <f>IF('ALUMNOS 1 ESO'!$A17="","",IF(ISNUMBER('ALUMNOS 1 ESO'!R17),1,0))</f>
        <v/>
      </c>
      <c r="Q16" s="154" t="str">
        <f>IF('ALUMNOS 1 ESO'!$A17="","",IF(ISNUMBER('ALUMNOS 1 ESO'!S17),1,0))</f>
        <v/>
      </c>
      <c r="R16" s="154" t="str">
        <f>IF('ALUMNOS 1 ESO'!$A17="","",IF(ISNUMBER('ALUMNOS 1 ESO'!T17),1,0))</f>
        <v/>
      </c>
      <c r="S16" s="26"/>
      <c r="T16" s="26"/>
    </row>
    <row r="17" spans="1:20" x14ac:dyDescent="0.25">
      <c r="A17" s="154" t="str">
        <f>IF('ALUMNOS 1 ESO'!$A18="","",IF(ISNUMBER('ALUMNOS 1 ESO'!C18),1,0))</f>
        <v/>
      </c>
      <c r="B17" s="154" t="str">
        <f>IF('ALUMNOS 1 ESO'!$A18="","",IF(ISNUMBER('ALUMNOS 1 ESO'!D18),1,0))</f>
        <v/>
      </c>
      <c r="C17" s="154" t="str">
        <f>IF('ALUMNOS 1 ESO'!$A18="","",IF(ISNUMBER('ALUMNOS 1 ESO'!E18),1,0))</f>
        <v/>
      </c>
      <c r="D17" s="154" t="str">
        <f>IF('ALUMNOS 1 ESO'!$A18="","",IF(ISNUMBER('ALUMNOS 1 ESO'!F18),1,0))</f>
        <v/>
      </c>
      <c r="E17" s="154" t="str">
        <f>IF('ALUMNOS 1 ESO'!$A18="","",IF(ISNUMBER('ALUMNOS 1 ESO'!G18),1,0))</f>
        <v/>
      </c>
      <c r="F17" s="154" t="str">
        <f>IF('ALUMNOS 1 ESO'!$A18="","",IF(ISNUMBER('ALUMNOS 1 ESO'!H18),1,0))</f>
        <v/>
      </c>
      <c r="G17" s="154" t="str">
        <f>IF('ALUMNOS 1 ESO'!$A18="","",IF(ISNUMBER('ALUMNOS 1 ESO'!I18),1,0))</f>
        <v/>
      </c>
      <c r="H17" s="154" t="str">
        <f>IF('ALUMNOS 1 ESO'!$A18="","",IF(ISNUMBER('ALUMNOS 1 ESO'!J18),1,0))</f>
        <v/>
      </c>
      <c r="I17" s="154" t="str">
        <f>IF('ALUMNOS 1 ESO'!$A18="","",IF(ISNUMBER('ALUMNOS 1 ESO'!K18),1,0))</f>
        <v/>
      </c>
      <c r="J17" s="154" t="str">
        <f>IF('ALUMNOS 1 ESO'!$A18="","",IF(ISNUMBER('ALUMNOS 1 ESO'!L18),1,0))</f>
        <v/>
      </c>
      <c r="K17" s="154" t="str">
        <f>IF('ALUMNOS 1 ESO'!$A18="","",IF(ISNUMBER('ALUMNOS 1 ESO'!M18),1,0))</f>
        <v/>
      </c>
      <c r="L17" s="154" t="str">
        <f>IF('ALUMNOS 1 ESO'!$A18="","",IF(ISNUMBER('ALUMNOS 1 ESO'!N18),1,0))</f>
        <v/>
      </c>
      <c r="M17" s="154" t="str">
        <f>IF('ALUMNOS 1 ESO'!$A18="","",IF(ISNUMBER('ALUMNOS 1 ESO'!O18),1,0))</f>
        <v/>
      </c>
      <c r="N17" s="154" t="str">
        <f>IF('ALUMNOS 1 ESO'!$A18="","",IF(ISNUMBER('ALUMNOS 1 ESO'!P18),1,0))</f>
        <v/>
      </c>
      <c r="O17" s="154" t="str">
        <f>IF('ALUMNOS 1 ESO'!$A18="","",IF(ISNUMBER('ALUMNOS 1 ESO'!Q18),1,0))</f>
        <v/>
      </c>
      <c r="P17" s="154" t="str">
        <f>IF('ALUMNOS 1 ESO'!$A18="","",IF(ISNUMBER('ALUMNOS 1 ESO'!R18),1,0))</f>
        <v/>
      </c>
      <c r="Q17" s="154" t="str">
        <f>IF('ALUMNOS 1 ESO'!$A18="","",IF(ISNUMBER('ALUMNOS 1 ESO'!S18),1,0))</f>
        <v/>
      </c>
      <c r="R17" s="154" t="str">
        <f>IF('ALUMNOS 1 ESO'!$A18="","",IF(ISNUMBER('ALUMNOS 1 ESO'!T18),1,0))</f>
        <v/>
      </c>
      <c r="S17" s="26"/>
      <c r="T17" s="26"/>
    </row>
    <row r="18" spans="1:20" x14ac:dyDescent="0.25">
      <c r="A18" s="154" t="str">
        <f>IF('ALUMNOS 1 ESO'!$A19="","",IF(ISNUMBER('ALUMNOS 1 ESO'!C19),1,0))</f>
        <v/>
      </c>
      <c r="B18" s="154" t="str">
        <f>IF('ALUMNOS 1 ESO'!$A19="","",IF(ISNUMBER('ALUMNOS 1 ESO'!D19),1,0))</f>
        <v/>
      </c>
      <c r="C18" s="154" t="str">
        <f>IF('ALUMNOS 1 ESO'!$A19="","",IF(ISNUMBER('ALUMNOS 1 ESO'!E19),1,0))</f>
        <v/>
      </c>
      <c r="D18" s="154" t="str">
        <f>IF('ALUMNOS 1 ESO'!$A19="","",IF(ISNUMBER('ALUMNOS 1 ESO'!F19),1,0))</f>
        <v/>
      </c>
      <c r="E18" s="154" t="str">
        <f>IF('ALUMNOS 1 ESO'!$A19="","",IF(ISNUMBER('ALUMNOS 1 ESO'!G19),1,0))</f>
        <v/>
      </c>
      <c r="F18" s="154" t="str">
        <f>IF('ALUMNOS 1 ESO'!$A19="","",IF(ISNUMBER('ALUMNOS 1 ESO'!H19),1,0))</f>
        <v/>
      </c>
      <c r="G18" s="154" t="str">
        <f>IF('ALUMNOS 1 ESO'!$A19="","",IF(ISNUMBER('ALUMNOS 1 ESO'!I19),1,0))</f>
        <v/>
      </c>
      <c r="H18" s="154" t="str">
        <f>IF('ALUMNOS 1 ESO'!$A19="","",IF(ISNUMBER('ALUMNOS 1 ESO'!J19),1,0))</f>
        <v/>
      </c>
      <c r="I18" s="154" t="str">
        <f>IF('ALUMNOS 1 ESO'!$A19="","",IF(ISNUMBER('ALUMNOS 1 ESO'!K19),1,0))</f>
        <v/>
      </c>
      <c r="J18" s="154" t="str">
        <f>IF('ALUMNOS 1 ESO'!$A19="","",IF(ISNUMBER('ALUMNOS 1 ESO'!L19),1,0))</f>
        <v/>
      </c>
      <c r="K18" s="154" t="str">
        <f>IF('ALUMNOS 1 ESO'!$A19="","",IF(ISNUMBER('ALUMNOS 1 ESO'!M19),1,0))</f>
        <v/>
      </c>
      <c r="L18" s="154" t="str">
        <f>IF('ALUMNOS 1 ESO'!$A19="","",IF(ISNUMBER('ALUMNOS 1 ESO'!N19),1,0))</f>
        <v/>
      </c>
      <c r="M18" s="154" t="str">
        <f>IF('ALUMNOS 1 ESO'!$A19="","",IF(ISNUMBER('ALUMNOS 1 ESO'!O19),1,0))</f>
        <v/>
      </c>
      <c r="N18" s="154" t="str">
        <f>IF('ALUMNOS 1 ESO'!$A19="","",IF(ISNUMBER('ALUMNOS 1 ESO'!P19),1,0))</f>
        <v/>
      </c>
      <c r="O18" s="154" t="str">
        <f>IF('ALUMNOS 1 ESO'!$A19="","",IF(ISNUMBER('ALUMNOS 1 ESO'!Q19),1,0))</f>
        <v/>
      </c>
      <c r="P18" s="154" t="str">
        <f>IF('ALUMNOS 1 ESO'!$A19="","",IF(ISNUMBER('ALUMNOS 1 ESO'!R19),1,0))</f>
        <v/>
      </c>
      <c r="Q18" s="154" t="str">
        <f>IF('ALUMNOS 1 ESO'!$A19="","",IF(ISNUMBER('ALUMNOS 1 ESO'!S19),1,0))</f>
        <v/>
      </c>
      <c r="R18" s="154" t="str">
        <f>IF('ALUMNOS 1 ESO'!$A19="","",IF(ISNUMBER('ALUMNOS 1 ESO'!T19),1,0))</f>
        <v/>
      </c>
      <c r="S18" s="26"/>
      <c r="T18" s="26"/>
    </row>
    <row r="19" spans="1:20" x14ac:dyDescent="0.25">
      <c r="A19" s="154" t="str">
        <f>IF('ALUMNOS 1 ESO'!$A20="","",IF(ISNUMBER('ALUMNOS 1 ESO'!C20),1,0))</f>
        <v/>
      </c>
      <c r="B19" s="154" t="str">
        <f>IF('ALUMNOS 1 ESO'!$A20="","",IF(ISNUMBER('ALUMNOS 1 ESO'!D20),1,0))</f>
        <v/>
      </c>
      <c r="C19" s="154" t="str">
        <f>IF('ALUMNOS 1 ESO'!$A20="","",IF(ISNUMBER('ALUMNOS 1 ESO'!E20),1,0))</f>
        <v/>
      </c>
      <c r="D19" s="154" t="str">
        <f>IF('ALUMNOS 1 ESO'!$A20="","",IF(ISNUMBER('ALUMNOS 1 ESO'!F20),1,0))</f>
        <v/>
      </c>
      <c r="E19" s="154" t="str">
        <f>IF('ALUMNOS 1 ESO'!$A20="","",IF(ISNUMBER('ALUMNOS 1 ESO'!G20),1,0))</f>
        <v/>
      </c>
      <c r="F19" s="154" t="str">
        <f>IF('ALUMNOS 1 ESO'!$A20="","",IF(ISNUMBER('ALUMNOS 1 ESO'!H20),1,0))</f>
        <v/>
      </c>
      <c r="G19" s="154" t="str">
        <f>IF('ALUMNOS 1 ESO'!$A20="","",IF(ISNUMBER('ALUMNOS 1 ESO'!I20),1,0))</f>
        <v/>
      </c>
      <c r="H19" s="154" t="str">
        <f>IF('ALUMNOS 1 ESO'!$A20="","",IF(ISNUMBER('ALUMNOS 1 ESO'!J20),1,0))</f>
        <v/>
      </c>
      <c r="I19" s="154" t="str">
        <f>IF('ALUMNOS 1 ESO'!$A20="","",IF(ISNUMBER('ALUMNOS 1 ESO'!K20),1,0))</f>
        <v/>
      </c>
      <c r="J19" s="154" t="str">
        <f>IF('ALUMNOS 1 ESO'!$A20="","",IF(ISNUMBER('ALUMNOS 1 ESO'!L20),1,0))</f>
        <v/>
      </c>
      <c r="K19" s="154" t="str">
        <f>IF('ALUMNOS 1 ESO'!$A20="","",IF(ISNUMBER('ALUMNOS 1 ESO'!M20),1,0))</f>
        <v/>
      </c>
      <c r="L19" s="154" t="str">
        <f>IF('ALUMNOS 1 ESO'!$A20="","",IF(ISNUMBER('ALUMNOS 1 ESO'!N20),1,0))</f>
        <v/>
      </c>
      <c r="M19" s="154" t="str">
        <f>IF('ALUMNOS 1 ESO'!$A20="","",IF(ISNUMBER('ALUMNOS 1 ESO'!O20),1,0))</f>
        <v/>
      </c>
      <c r="N19" s="154" t="str">
        <f>IF('ALUMNOS 1 ESO'!$A20="","",IF(ISNUMBER('ALUMNOS 1 ESO'!P20),1,0))</f>
        <v/>
      </c>
      <c r="O19" s="154" t="str">
        <f>IF('ALUMNOS 1 ESO'!$A20="","",IF(ISNUMBER('ALUMNOS 1 ESO'!Q20),1,0))</f>
        <v/>
      </c>
      <c r="P19" s="154" t="str">
        <f>IF('ALUMNOS 1 ESO'!$A20="","",IF(ISNUMBER('ALUMNOS 1 ESO'!R20),1,0))</f>
        <v/>
      </c>
      <c r="Q19" s="154" t="str">
        <f>IF('ALUMNOS 1 ESO'!$A20="","",IF(ISNUMBER('ALUMNOS 1 ESO'!S20),1,0))</f>
        <v/>
      </c>
      <c r="R19" s="154" t="str">
        <f>IF('ALUMNOS 1 ESO'!$A20="","",IF(ISNUMBER('ALUMNOS 1 ESO'!T20),1,0))</f>
        <v/>
      </c>
      <c r="S19" s="26"/>
      <c r="T19" s="26"/>
    </row>
    <row r="20" spans="1:20" x14ac:dyDescent="0.25">
      <c r="A20" s="154" t="str">
        <f>IF('ALUMNOS 1 ESO'!$A21="","",IF(ISNUMBER('ALUMNOS 1 ESO'!C21),1,0))</f>
        <v/>
      </c>
      <c r="B20" s="154" t="str">
        <f>IF('ALUMNOS 1 ESO'!$A21="","",IF(ISNUMBER('ALUMNOS 1 ESO'!D21),1,0))</f>
        <v/>
      </c>
      <c r="C20" s="154" t="str">
        <f>IF('ALUMNOS 1 ESO'!$A21="","",IF(ISNUMBER('ALUMNOS 1 ESO'!E21),1,0))</f>
        <v/>
      </c>
      <c r="D20" s="154" t="str">
        <f>IF('ALUMNOS 1 ESO'!$A21="","",IF(ISNUMBER('ALUMNOS 1 ESO'!F21),1,0))</f>
        <v/>
      </c>
      <c r="E20" s="154" t="str">
        <f>IF('ALUMNOS 1 ESO'!$A21="","",IF(ISNUMBER('ALUMNOS 1 ESO'!G21),1,0))</f>
        <v/>
      </c>
      <c r="F20" s="154" t="str">
        <f>IF('ALUMNOS 1 ESO'!$A21="","",IF(ISNUMBER('ALUMNOS 1 ESO'!H21),1,0))</f>
        <v/>
      </c>
      <c r="G20" s="154" t="str">
        <f>IF('ALUMNOS 1 ESO'!$A21="","",IF(ISNUMBER('ALUMNOS 1 ESO'!I21),1,0))</f>
        <v/>
      </c>
      <c r="H20" s="154" t="str">
        <f>IF('ALUMNOS 1 ESO'!$A21="","",IF(ISNUMBER('ALUMNOS 1 ESO'!J21),1,0))</f>
        <v/>
      </c>
      <c r="I20" s="154" t="str">
        <f>IF('ALUMNOS 1 ESO'!$A21="","",IF(ISNUMBER('ALUMNOS 1 ESO'!K21),1,0))</f>
        <v/>
      </c>
      <c r="J20" s="154" t="str">
        <f>IF('ALUMNOS 1 ESO'!$A21="","",IF(ISNUMBER('ALUMNOS 1 ESO'!L21),1,0))</f>
        <v/>
      </c>
      <c r="K20" s="154" t="str">
        <f>IF('ALUMNOS 1 ESO'!$A21="","",IF(ISNUMBER('ALUMNOS 1 ESO'!M21),1,0))</f>
        <v/>
      </c>
      <c r="L20" s="154" t="str">
        <f>IF('ALUMNOS 1 ESO'!$A21="","",IF(ISNUMBER('ALUMNOS 1 ESO'!N21),1,0))</f>
        <v/>
      </c>
      <c r="M20" s="154" t="str">
        <f>IF('ALUMNOS 1 ESO'!$A21="","",IF(ISNUMBER('ALUMNOS 1 ESO'!O21),1,0))</f>
        <v/>
      </c>
      <c r="N20" s="154" t="str">
        <f>IF('ALUMNOS 1 ESO'!$A21="","",IF(ISNUMBER('ALUMNOS 1 ESO'!P21),1,0))</f>
        <v/>
      </c>
      <c r="O20" s="154" t="str">
        <f>IF('ALUMNOS 1 ESO'!$A21="","",IF(ISNUMBER('ALUMNOS 1 ESO'!Q21),1,0))</f>
        <v/>
      </c>
      <c r="P20" s="154" t="str">
        <f>IF('ALUMNOS 1 ESO'!$A21="","",IF(ISNUMBER('ALUMNOS 1 ESO'!R21),1,0))</f>
        <v/>
      </c>
      <c r="Q20" s="154" t="str">
        <f>IF('ALUMNOS 1 ESO'!$A21="","",IF(ISNUMBER('ALUMNOS 1 ESO'!S21),1,0))</f>
        <v/>
      </c>
      <c r="R20" s="154" t="str">
        <f>IF('ALUMNOS 1 ESO'!$A21="","",IF(ISNUMBER('ALUMNOS 1 ESO'!T21),1,0))</f>
        <v/>
      </c>
      <c r="S20" s="26"/>
      <c r="T20" s="26"/>
    </row>
    <row r="21" spans="1:20" x14ac:dyDescent="0.25">
      <c r="A21" s="154" t="str">
        <f>IF('ALUMNOS 1 ESO'!$A22="","",IF(ISNUMBER('ALUMNOS 1 ESO'!C22),1,0))</f>
        <v/>
      </c>
      <c r="B21" s="154" t="str">
        <f>IF('ALUMNOS 1 ESO'!$A22="","",IF(ISNUMBER('ALUMNOS 1 ESO'!D22),1,0))</f>
        <v/>
      </c>
      <c r="C21" s="154" t="str">
        <f>IF('ALUMNOS 1 ESO'!$A22="","",IF(ISNUMBER('ALUMNOS 1 ESO'!E22),1,0))</f>
        <v/>
      </c>
      <c r="D21" s="154" t="str">
        <f>IF('ALUMNOS 1 ESO'!$A22="","",IF(ISNUMBER('ALUMNOS 1 ESO'!F22),1,0))</f>
        <v/>
      </c>
      <c r="E21" s="154" t="str">
        <f>IF('ALUMNOS 1 ESO'!$A22="","",IF(ISNUMBER('ALUMNOS 1 ESO'!G22),1,0))</f>
        <v/>
      </c>
      <c r="F21" s="154" t="str">
        <f>IF('ALUMNOS 1 ESO'!$A22="","",IF(ISNUMBER('ALUMNOS 1 ESO'!H22),1,0))</f>
        <v/>
      </c>
      <c r="G21" s="154" t="str">
        <f>IF('ALUMNOS 1 ESO'!$A22="","",IF(ISNUMBER('ALUMNOS 1 ESO'!I22),1,0))</f>
        <v/>
      </c>
      <c r="H21" s="154" t="str">
        <f>IF('ALUMNOS 1 ESO'!$A22="","",IF(ISNUMBER('ALUMNOS 1 ESO'!J22),1,0))</f>
        <v/>
      </c>
      <c r="I21" s="154" t="str">
        <f>IF('ALUMNOS 1 ESO'!$A22="","",IF(ISNUMBER('ALUMNOS 1 ESO'!K22),1,0))</f>
        <v/>
      </c>
      <c r="J21" s="154" t="str">
        <f>IF('ALUMNOS 1 ESO'!$A22="","",IF(ISNUMBER('ALUMNOS 1 ESO'!L22),1,0))</f>
        <v/>
      </c>
      <c r="K21" s="154" t="str">
        <f>IF('ALUMNOS 1 ESO'!$A22="","",IF(ISNUMBER('ALUMNOS 1 ESO'!M22),1,0))</f>
        <v/>
      </c>
      <c r="L21" s="154" t="str">
        <f>IF('ALUMNOS 1 ESO'!$A22="","",IF(ISNUMBER('ALUMNOS 1 ESO'!N22),1,0))</f>
        <v/>
      </c>
      <c r="M21" s="154" t="str">
        <f>IF('ALUMNOS 1 ESO'!$A22="","",IF(ISNUMBER('ALUMNOS 1 ESO'!O22),1,0))</f>
        <v/>
      </c>
      <c r="N21" s="154" t="str">
        <f>IF('ALUMNOS 1 ESO'!$A22="","",IF(ISNUMBER('ALUMNOS 1 ESO'!P22),1,0))</f>
        <v/>
      </c>
      <c r="O21" s="154" t="str">
        <f>IF('ALUMNOS 1 ESO'!$A22="","",IF(ISNUMBER('ALUMNOS 1 ESO'!Q22),1,0))</f>
        <v/>
      </c>
      <c r="P21" s="154" t="str">
        <f>IF('ALUMNOS 1 ESO'!$A22="","",IF(ISNUMBER('ALUMNOS 1 ESO'!R22),1,0))</f>
        <v/>
      </c>
      <c r="Q21" s="154" t="str">
        <f>IF('ALUMNOS 1 ESO'!$A22="","",IF(ISNUMBER('ALUMNOS 1 ESO'!S22),1,0))</f>
        <v/>
      </c>
      <c r="R21" s="154" t="str">
        <f>IF('ALUMNOS 1 ESO'!$A22="","",IF(ISNUMBER('ALUMNOS 1 ESO'!T22),1,0))</f>
        <v/>
      </c>
      <c r="S21" s="26"/>
      <c r="T21" s="26"/>
    </row>
    <row r="22" spans="1:20" x14ac:dyDescent="0.25">
      <c r="A22" s="154" t="str">
        <f>IF('ALUMNOS 1 ESO'!$A23="","",IF(ISNUMBER('ALUMNOS 1 ESO'!C23),1,0))</f>
        <v/>
      </c>
      <c r="B22" s="154" t="str">
        <f>IF('ALUMNOS 1 ESO'!$A23="","",IF(ISNUMBER('ALUMNOS 1 ESO'!D23),1,0))</f>
        <v/>
      </c>
      <c r="C22" s="154" t="str">
        <f>IF('ALUMNOS 1 ESO'!$A23="","",IF(ISNUMBER('ALUMNOS 1 ESO'!E23),1,0))</f>
        <v/>
      </c>
      <c r="D22" s="154" t="str">
        <f>IF('ALUMNOS 1 ESO'!$A23="","",IF(ISNUMBER('ALUMNOS 1 ESO'!F23),1,0))</f>
        <v/>
      </c>
      <c r="E22" s="154" t="str">
        <f>IF('ALUMNOS 1 ESO'!$A23="","",IF(ISNUMBER('ALUMNOS 1 ESO'!G23),1,0))</f>
        <v/>
      </c>
      <c r="F22" s="154" t="str">
        <f>IF('ALUMNOS 1 ESO'!$A23="","",IF(ISNUMBER('ALUMNOS 1 ESO'!H23),1,0))</f>
        <v/>
      </c>
      <c r="G22" s="154" t="str">
        <f>IF('ALUMNOS 1 ESO'!$A23="","",IF(ISNUMBER('ALUMNOS 1 ESO'!I23),1,0))</f>
        <v/>
      </c>
      <c r="H22" s="154" t="str">
        <f>IF('ALUMNOS 1 ESO'!$A23="","",IF(ISNUMBER('ALUMNOS 1 ESO'!J23),1,0))</f>
        <v/>
      </c>
      <c r="I22" s="154" t="str">
        <f>IF('ALUMNOS 1 ESO'!$A23="","",IF(ISNUMBER('ALUMNOS 1 ESO'!K23),1,0))</f>
        <v/>
      </c>
      <c r="J22" s="154" t="str">
        <f>IF('ALUMNOS 1 ESO'!$A23="","",IF(ISNUMBER('ALUMNOS 1 ESO'!L23),1,0))</f>
        <v/>
      </c>
      <c r="K22" s="154" t="str">
        <f>IF('ALUMNOS 1 ESO'!$A23="","",IF(ISNUMBER('ALUMNOS 1 ESO'!M23),1,0))</f>
        <v/>
      </c>
      <c r="L22" s="154" t="str">
        <f>IF('ALUMNOS 1 ESO'!$A23="","",IF(ISNUMBER('ALUMNOS 1 ESO'!N23),1,0))</f>
        <v/>
      </c>
      <c r="M22" s="154" t="str">
        <f>IF('ALUMNOS 1 ESO'!$A23="","",IF(ISNUMBER('ALUMNOS 1 ESO'!O23),1,0))</f>
        <v/>
      </c>
      <c r="N22" s="154" t="str">
        <f>IF('ALUMNOS 1 ESO'!$A23="","",IF(ISNUMBER('ALUMNOS 1 ESO'!P23),1,0))</f>
        <v/>
      </c>
      <c r="O22" s="154" t="str">
        <f>IF('ALUMNOS 1 ESO'!$A23="","",IF(ISNUMBER('ALUMNOS 1 ESO'!Q23),1,0))</f>
        <v/>
      </c>
      <c r="P22" s="154" t="str">
        <f>IF('ALUMNOS 1 ESO'!$A23="","",IF(ISNUMBER('ALUMNOS 1 ESO'!R23),1,0))</f>
        <v/>
      </c>
      <c r="Q22" s="154" t="str">
        <f>IF('ALUMNOS 1 ESO'!$A23="","",IF(ISNUMBER('ALUMNOS 1 ESO'!S23),1,0))</f>
        <v/>
      </c>
      <c r="R22" s="154" t="str">
        <f>IF('ALUMNOS 1 ESO'!$A23="","",IF(ISNUMBER('ALUMNOS 1 ESO'!T23),1,0))</f>
        <v/>
      </c>
      <c r="S22" s="26"/>
      <c r="T22" s="26"/>
    </row>
    <row r="23" spans="1:20" x14ac:dyDescent="0.25">
      <c r="A23" s="154" t="str">
        <f>IF('ALUMNOS 1 ESO'!$A24="","",IF(ISNUMBER('ALUMNOS 1 ESO'!C24),1,0))</f>
        <v/>
      </c>
      <c r="B23" s="154" t="str">
        <f>IF('ALUMNOS 1 ESO'!$A24="","",IF(ISNUMBER('ALUMNOS 1 ESO'!D24),1,0))</f>
        <v/>
      </c>
      <c r="C23" s="154" t="str">
        <f>IF('ALUMNOS 1 ESO'!$A24="","",IF(ISNUMBER('ALUMNOS 1 ESO'!E24),1,0))</f>
        <v/>
      </c>
      <c r="D23" s="154" t="str">
        <f>IF('ALUMNOS 1 ESO'!$A24="","",IF(ISNUMBER('ALUMNOS 1 ESO'!F24),1,0))</f>
        <v/>
      </c>
      <c r="E23" s="154" t="str">
        <f>IF('ALUMNOS 1 ESO'!$A24="","",IF(ISNUMBER('ALUMNOS 1 ESO'!G24),1,0))</f>
        <v/>
      </c>
      <c r="F23" s="154" t="str">
        <f>IF('ALUMNOS 1 ESO'!$A24="","",IF(ISNUMBER('ALUMNOS 1 ESO'!H24),1,0))</f>
        <v/>
      </c>
      <c r="G23" s="154" t="str">
        <f>IF('ALUMNOS 1 ESO'!$A24="","",IF(ISNUMBER('ALUMNOS 1 ESO'!I24),1,0))</f>
        <v/>
      </c>
      <c r="H23" s="154" t="str">
        <f>IF('ALUMNOS 1 ESO'!$A24="","",IF(ISNUMBER('ALUMNOS 1 ESO'!J24),1,0))</f>
        <v/>
      </c>
      <c r="I23" s="154" t="str">
        <f>IF('ALUMNOS 1 ESO'!$A24="","",IF(ISNUMBER('ALUMNOS 1 ESO'!K24),1,0))</f>
        <v/>
      </c>
      <c r="J23" s="154" t="str">
        <f>IF('ALUMNOS 1 ESO'!$A24="","",IF(ISNUMBER('ALUMNOS 1 ESO'!L24),1,0))</f>
        <v/>
      </c>
      <c r="K23" s="154" t="str">
        <f>IF('ALUMNOS 1 ESO'!$A24="","",IF(ISNUMBER('ALUMNOS 1 ESO'!M24),1,0))</f>
        <v/>
      </c>
      <c r="L23" s="154" t="str">
        <f>IF('ALUMNOS 1 ESO'!$A24="","",IF(ISNUMBER('ALUMNOS 1 ESO'!N24),1,0))</f>
        <v/>
      </c>
      <c r="M23" s="154" t="str">
        <f>IF('ALUMNOS 1 ESO'!$A24="","",IF(ISNUMBER('ALUMNOS 1 ESO'!O24),1,0))</f>
        <v/>
      </c>
      <c r="N23" s="154" t="str">
        <f>IF('ALUMNOS 1 ESO'!$A24="","",IF(ISNUMBER('ALUMNOS 1 ESO'!P24),1,0))</f>
        <v/>
      </c>
      <c r="O23" s="154" t="str">
        <f>IF('ALUMNOS 1 ESO'!$A24="","",IF(ISNUMBER('ALUMNOS 1 ESO'!Q24),1,0))</f>
        <v/>
      </c>
      <c r="P23" s="154" t="str">
        <f>IF('ALUMNOS 1 ESO'!$A24="","",IF(ISNUMBER('ALUMNOS 1 ESO'!R24),1,0))</f>
        <v/>
      </c>
      <c r="Q23" s="154" t="str">
        <f>IF('ALUMNOS 1 ESO'!$A24="","",IF(ISNUMBER('ALUMNOS 1 ESO'!S24),1,0))</f>
        <v/>
      </c>
      <c r="R23" s="154" t="str">
        <f>IF('ALUMNOS 1 ESO'!$A24="","",IF(ISNUMBER('ALUMNOS 1 ESO'!T24),1,0))</f>
        <v/>
      </c>
      <c r="S23" s="26"/>
      <c r="T23" s="26"/>
    </row>
    <row r="24" spans="1:20" x14ac:dyDescent="0.25">
      <c r="A24" s="154" t="str">
        <f>IF('ALUMNOS 1 ESO'!$A25="","",IF(ISNUMBER('ALUMNOS 1 ESO'!C25),1,0))</f>
        <v/>
      </c>
      <c r="B24" s="154" t="str">
        <f>IF('ALUMNOS 1 ESO'!$A25="","",IF(ISNUMBER('ALUMNOS 1 ESO'!D25),1,0))</f>
        <v/>
      </c>
      <c r="C24" s="154" t="str">
        <f>IF('ALUMNOS 1 ESO'!$A25="","",IF(ISNUMBER('ALUMNOS 1 ESO'!E25),1,0))</f>
        <v/>
      </c>
      <c r="D24" s="154" t="str">
        <f>IF('ALUMNOS 1 ESO'!$A25="","",IF(ISNUMBER('ALUMNOS 1 ESO'!F25),1,0))</f>
        <v/>
      </c>
      <c r="E24" s="154" t="str">
        <f>IF('ALUMNOS 1 ESO'!$A25="","",IF(ISNUMBER('ALUMNOS 1 ESO'!G25),1,0))</f>
        <v/>
      </c>
      <c r="F24" s="154" t="str">
        <f>IF('ALUMNOS 1 ESO'!$A25="","",IF(ISNUMBER('ALUMNOS 1 ESO'!H25),1,0))</f>
        <v/>
      </c>
      <c r="G24" s="154" t="str">
        <f>IF('ALUMNOS 1 ESO'!$A25="","",IF(ISNUMBER('ALUMNOS 1 ESO'!I25),1,0))</f>
        <v/>
      </c>
      <c r="H24" s="154" t="str">
        <f>IF('ALUMNOS 1 ESO'!$A25="","",IF(ISNUMBER('ALUMNOS 1 ESO'!J25),1,0))</f>
        <v/>
      </c>
      <c r="I24" s="154" t="str">
        <f>IF('ALUMNOS 1 ESO'!$A25="","",IF(ISNUMBER('ALUMNOS 1 ESO'!K25),1,0))</f>
        <v/>
      </c>
      <c r="J24" s="154" t="str">
        <f>IF('ALUMNOS 1 ESO'!$A25="","",IF(ISNUMBER('ALUMNOS 1 ESO'!L25),1,0))</f>
        <v/>
      </c>
      <c r="K24" s="154" t="str">
        <f>IF('ALUMNOS 1 ESO'!$A25="","",IF(ISNUMBER('ALUMNOS 1 ESO'!M25),1,0))</f>
        <v/>
      </c>
      <c r="L24" s="154" t="str">
        <f>IF('ALUMNOS 1 ESO'!$A25="","",IF(ISNUMBER('ALUMNOS 1 ESO'!N25),1,0))</f>
        <v/>
      </c>
      <c r="M24" s="154" t="str">
        <f>IF('ALUMNOS 1 ESO'!$A25="","",IF(ISNUMBER('ALUMNOS 1 ESO'!O25),1,0))</f>
        <v/>
      </c>
      <c r="N24" s="154" t="str">
        <f>IF('ALUMNOS 1 ESO'!$A25="","",IF(ISNUMBER('ALUMNOS 1 ESO'!P25),1,0))</f>
        <v/>
      </c>
      <c r="O24" s="154" t="str">
        <f>IF('ALUMNOS 1 ESO'!$A25="","",IF(ISNUMBER('ALUMNOS 1 ESO'!Q25),1,0))</f>
        <v/>
      </c>
      <c r="P24" s="154" t="str">
        <f>IF('ALUMNOS 1 ESO'!$A25="","",IF(ISNUMBER('ALUMNOS 1 ESO'!R25),1,0))</f>
        <v/>
      </c>
      <c r="Q24" s="154" t="str">
        <f>IF('ALUMNOS 1 ESO'!$A25="","",IF(ISNUMBER('ALUMNOS 1 ESO'!S25),1,0))</f>
        <v/>
      </c>
      <c r="R24" s="154" t="str">
        <f>IF('ALUMNOS 1 ESO'!$A25="","",IF(ISNUMBER('ALUMNOS 1 ESO'!T25),1,0))</f>
        <v/>
      </c>
      <c r="S24" s="26"/>
      <c r="T24" s="26"/>
    </row>
    <row r="25" spans="1:20" x14ac:dyDescent="0.25">
      <c r="A25" s="154" t="str">
        <f>IF('ALUMNOS 1 ESO'!$A26="","",IF(ISNUMBER('ALUMNOS 1 ESO'!C26),1,0))</f>
        <v/>
      </c>
      <c r="B25" s="154" t="str">
        <f>IF('ALUMNOS 1 ESO'!$A26="","",IF(ISNUMBER('ALUMNOS 1 ESO'!D26),1,0))</f>
        <v/>
      </c>
      <c r="C25" s="154" t="str">
        <f>IF('ALUMNOS 1 ESO'!$A26="","",IF(ISNUMBER('ALUMNOS 1 ESO'!E26),1,0))</f>
        <v/>
      </c>
      <c r="D25" s="154" t="str">
        <f>IF('ALUMNOS 1 ESO'!$A26="","",IF(ISNUMBER('ALUMNOS 1 ESO'!F26),1,0))</f>
        <v/>
      </c>
      <c r="E25" s="154" t="str">
        <f>IF('ALUMNOS 1 ESO'!$A26="","",IF(ISNUMBER('ALUMNOS 1 ESO'!G26),1,0))</f>
        <v/>
      </c>
      <c r="F25" s="154" t="str">
        <f>IF('ALUMNOS 1 ESO'!$A26="","",IF(ISNUMBER('ALUMNOS 1 ESO'!H26),1,0))</f>
        <v/>
      </c>
      <c r="G25" s="154" t="str">
        <f>IF('ALUMNOS 1 ESO'!$A26="","",IF(ISNUMBER('ALUMNOS 1 ESO'!I26),1,0))</f>
        <v/>
      </c>
      <c r="H25" s="154" t="str">
        <f>IF('ALUMNOS 1 ESO'!$A26="","",IF(ISNUMBER('ALUMNOS 1 ESO'!J26),1,0))</f>
        <v/>
      </c>
      <c r="I25" s="154" t="str">
        <f>IF('ALUMNOS 1 ESO'!$A26="","",IF(ISNUMBER('ALUMNOS 1 ESO'!K26),1,0))</f>
        <v/>
      </c>
      <c r="J25" s="154" t="str">
        <f>IF('ALUMNOS 1 ESO'!$A26="","",IF(ISNUMBER('ALUMNOS 1 ESO'!L26),1,0))</f>
        <v/>
      </c>
      <c r="K25" s="154" t="str">
        <f>IF('ALUMNOS 1 ESO'!$A26="","",IF(ISNUMBER('ALUMNOS 1 ESO'!M26),1,0))</f>
        <v/>
      </c>
      <c r="L25" s="154" t="str">
        <f>IF('ALUMNOS 1 ESO'!$A26="","",IF(ISNUMBER('ALUMNOS 1 ESO'!N26),1,0))</f>
        <v/>
      </c>
      <c r="M25" s="154" t="str">
        <f>IF('ALUMNOS 1 ESO'!$A26="","",IF(ISNUMBER('ALUMNOS 1 ESO'!O26),1,0))</f>
        <v/>
      </c>
      <c r="N25" s="154" t="str">
        <f>IF('ALUMNOS 1 ESO'!$A26="","",IF(ISNUMBER('ALUMNOS 1 ESO'!P26),1,0))</f>
        <v/>
      </c>
      <c r="O25" s="154" t="str">
        <f>IF('ALUMNOS 1 ESO'!$A26="","",IF(ISNUMBER('ALUMNOS 1 ESO'!Q26),1,0))</f>
        <v/>
      </c>
      <c r="P25" s="154" t="str">
        <f>IF('ALUMNOS 1 ESO'!$A26="","",IF(ISNUMBER('ALUMNOS 1 ESO'!R26),1,0))</f>
        <v/>
      </c>
      <c r="Q25" s="154" t="str">
        <f>IF('ALUMNOS 1 ESO'!$A26="","",IF(ISNUMBER('ALUMNOS 1 ESO'!S26),1,0))</f>
        <v/>
      </c>
      <c r="R25" s="154" t="str">
        <f>IF('ALUMNOS 1 ESO'!$A26="","",IF(ISNUMBER('ALUMNOS 1 ESO'!T26),1,0))</f>
        <v/>
      </c>
      <c r="S25" s="26"/>
      <c r="T25" s="26"/>
    </row>
    <row r="26" spans="1:20" x14ac:dyDescent="0.25">
      <c r="A26" s="154" t="str">
        <f>IF('ALUMNOS 1 ESO'!$A27="","",IF(ISNUMBER('ALUMNOS 1 ESO'!C27),1,0))</f>
        <v/>
      </c>
      <c r="B26" s="154" t="str">
        <f>IF('ALUMNOS 1 ESO'!$A27="","",IF(ISNUMBER('ALUMNOS 1 ESO'!D27),1,0))</f>
        <v/>
      </c>
      <c r="C26" s="154" t="str">
        <f>IF('ALUMNOS 1 ESO'!$A27="","",IF(ISNUMBER('ALUMNOS 1 ESO'!E27),1,0))</f>
        <v/>
      </c>
      <c r="D26" s="154" t="str">
        <f>IF('ALUMNOS 1 ESO'!$A27="","",IF(ISNUMBER('ALUMNOS 1 ESO'!F27),1,0))</f>
        <v/>
      </c>
      <c r="E26" s="154" t="str">
        <f>IF('ALUMNOS 1 ESO'!$A27="","",IF(ISNUMBER('ALUMNOS 1 ESO'!G27),1,0))</f>
        <v/>
      </c>
      <c r="F26" s="154" t="str">
        <f>IF('ALUMNOS 1 ESO'!$A27="","",IF(ISNUMBER('ALUMNOS 1 ESO'!H27),1,0))</f>
        <v/>
      </c>
      <c r="G26" s="154" t="str">
        <f>IF('ALUMNOS 1 ESO'!$A27="","",IF(ISNUMBER('ALUMNOS 1 ESO'!I27),1,0))</f>
        <v/>
      </c>
      <c r="H26" s="154" t="str">
        <f>IF('ALUMNOS 1 ESO'!$A27="","",IF(ISNUMBER('ALUMNOS 1 ESO'!J27),1,0))</f>
        <v/>
      </c>
      <c r="I26" s="154" t="str">
        <f>IF('ALUMNOS 1 ESO'!$A27="","",IF(ISNUMBER('ALUMNOS 1 ESO'!K27),1,0))</f>
        <v/>
      </c>
      <c r="J26" s="154" t="str">
        <f>IF('ALUMNOS 1 ESO'!$A27="","",IF(ISNUMBER('ALUMNOS 1 ESO'!L27),1,0))</f>
        <v/>
      </c>
      <c r="K26" s="154" t="str">
        <f>IF('ALUMNOS 1 ESO'!$A27="","",IF(ISNUMBER('ALUMNOS 1 ESO'!M27),1,0))</f>
        <v/>
      </c>
      <c r="L26" s="154" t="str">
        <f>IF('ALUMNOS 1 ESO'!$A27="","",IF(ISNUMBER('ALUMNOS 1 ESO'!N27),1,0))</f>
        <v/>
      </c>
      <c r="M26" s="154" t="str">
        <f>IF('ALUMNOS 1 ESO'!$A27="","",IF(ISNUMBER('ALUMNOS 1 ESO'!O27),1,0))</f>
        <v/>
      </c>
      <c r="N26" s="154" t="str">
        <f>IF('ALUMNOS 1 ESO'!$A27="","",IF(ISNUMBER('ALUMNOS 1 ESO'!P27),1,0))</f>
        <v/>
      </c>
      <c r="O26" s="154" t="str">
        <f>IF('ALUMNOS 1 ESO'!$A27="","",IF(ISNUMBER('ALUMNOS 1 ESO'!Q27),1,0))</f>
        <v/>
      </c>
      <c r="P26" s="154" t="str">
        <f>IF('ALUMNOS 1 ESO'!$A27="","",IF(ISNUMBER('ALUMNOS 1 ESO'!R27),1,0))</f>
        <v/>
      </c>
      <c r="Q26" s="154" t="str">
        <f>IF('ALUMNOS 1 ESO'!$A27="","",IF(ISNUMBER('ALUMNOS 1 ESO'!S27),1,0))</f>
        <v/>
      </c>
      <c r="R26" s="154" t="str">
        <f>IF('ALUMNOS 1 ESO'!$A27="","",IF(ISNUMBER('ALUMNOS 1 ESO'!T27),1,0))</f>
        <v/>
      </c>
      <c r="S26" s="26"/>
      <c r="T26" s="26"/>
    </row>
    <row r="27" spans="1:20" x14ac:dyDescent="0.25">
      <c r="A27" s="154" t="str">
        <f>IF('ALUMNOS 1 ESO'!$A28="","",IF(ISNUMBER('ALUMNOS 1 ESO'!C28),1,0))</f>
        <v/>
      </c>
      <c r="B27" s="154" t="str">
        <f>IF('ALUMNOS 1 ESO'!$A28="","",IF(ISNUMBER('ALUMNOS 1 ESO'!D28),1,0))</f>
        <v/>
      </c>
      <c r="C27" s="154" t="str">
        <f>IF('ALUMNOS 1 ESO'!$A28="","",IF(ISNUMBER('ALUMNOS 1 ESO'!E28),1,0))</f>
        <v/>
      </c>
      <c r="D27" s="154" t="str">
        <f>IF('ALUMNOS 1 ESO'!$A28="","",IF(ISNUMBER('ALUMNOS 1 ESO'!F28),1,0))</f>
        <v/>
      </c>
      <c r="E27" s="154" t="str">
        <f>IF('ALUMNOS 1 ESO'!$A28="","",IF(ISNUMBER('ALUMNOS 1 ESO'!G28),1,0))</f>
        <v/>
      </c>
      <c r="F27" s="154" t="str">
        <f>IF('ALUMNOS 1 ESO'!$A28="","",IF(ISNUMBER('ALUMNOS 1 ESO'!H28),1,0))</f>
        <v/>
      </c>
      <c r="G27" s="154" t="str">
        <f>IF('ALUMNOS 1 ESO'!$A28="","",IF(ISNUMBER('ALUMNOS 1 ESO'!I28),1,0))</f>
        <v/>
      </c>
      <c r="H27" s="154" t="str">
        <f>IF('ALUMNOS 1 ESO'!$A28="","",IF(ISNUMBER('ALUMNOS 1 ESO'!J28),1,0))</f>
        <v/>
      </c>
      <c r="I27" s="154" t="str">
        <f>IF('ALUMNOS 1 ESO'!$A28="","",IF(ISNUMBER('ALUMNOS 1 ESO'!K28),1,0))</f>
        <v/>
      </c>
      <c r="J27" s="154" t="str">
        <f>IF('ALUMNOS 1 ESO'!$A28="","",IF(ISNUMBER('ALUMNOS 1 ESO'!L28),1,0))</f>
        <v/>
      </c>
      <c r="K27" s="154" t="str">
        <f>IF('ALUMNOS 1 ESO'!$A28="","",IF(ISNUMBER('ALUMNOS 1 ESO'!M28),1,0))</f>
        <v/>
      </c>
      <c r="L27" s="154" t="str">
        <f>IF('ALUMNOS 1 ESO'!$A28="","",IF(ISNUMBER('ALUMNOS 1 ESO'!N28),1,0))</f>
        <v/>
      </c>
      <c r="M27" s="154" t="str">
        <f>IF('ALUMNOS 1 ESO'!$A28="","",IF(ISNUMBER('ALUMNOS 1 ESO'!O28),1,0))</f>
        <v/>
      </c>
      <c r="N27" s="154" t="str">
        <f>IF('ALUMNOS 1 ESO'!$A28="","",IF(ISNUMBER('ALUMNOS 1 ESO'!P28),1,0))</f>
        <v/>
      </c>
      <c r="O27" s="154" t="str">
        <f>IF('ALUMNOS 1 ESO'!$A28="","",IF(ISNUMBER('ALUMNOS 1 ESO'!Q28),1,0))</f>
        <v/>
      </c>
      <c r="P27" s="154" t="str">
        <f>IF('ALUMNOS 1 ESO'!$A28="","",IF(ISNUMBER('ALUMNOS 1 ESO'!R28),1,0))</f>
        <v/>
      </c>
      <c r="Q27" s="154" t="str">
        <f>IF('ALUMNOS 1 ESO'!$A28="","",IF(ISNUMBER('ALUMNOS 1 ESO'!S28),1,0))</f>
        <v/>
      </c>
      <c r="R27" s="154" t="str">
        <f>IF('ALUMNOS 1 ESO'!$A28="","",IF(ISNUMBER('ALUMNOS 1 ESO'!T28),1,0))</f>
        <v/>
      </c>
      <c r="S27" s="26"/>
      <c r="T27" s="26"/>
    </row>
    <row r="28" spans="1:20" x14ac:dyDescent="0.25">
      <c r="A28" s="154" t="str">
        <f>IF('ALUMNOS 1 ESO'!$A29="","",IF(ISNUMBER('ALUMNOS 1 ESO'!C29),1,0))</f>
        <v/>
      </c>
      <c r="B28" s="154" t="str">
        <f>IF('ALUMNOS 1 ESO'!$A29="","",IF(ISNUMBER('ALUMNOS 1 ESO'!D29),1,0))</f>
        <v/>
      </c>
      <c r="C28" s="154" t="str">
        <f>IF('ALUMNOS 1 ESO'!$A29="","",IF(ISNUMBER('ALUMNOS 1 ESO'!E29),1,0))</f>
        <v/>
      </c>
      <c r="D28" s="154" t="str">
        <f>IF('ALUMNOS 1 ESO'!$A29="","",IF(ISNUMBER('ALUMNOS 1 ESO'!F29),1,0))</f>
        <v/>
      </c>
      <c r="E28" s="154" t="str">
        <f>IF('ALUMNOS 1 ESO'!$A29="","",IF(ISNUMBER('ALUMNOS 1 ESO'!G29),1,0))</f>
        <v/>
      </c>
      <c r="F28" s="154" t="str">
        <f>IF('ALUMNOS 1 ESO'!$A29="","",IF(ISNUMBER('ALUMNOS 1 ESO'!H29),1,0))</f>
        <v/>
      </c>
      <c r="G28" s="154" t="str">
        <f>IF('ALUMNOS 1 ESO'!$A29="","",IF(ISNUMBER('ALUMNOS 1 ESO'!I29),1,0))</f>
        <v/>
      </c>
      <c r="H28" s="154" t="str">
        <f>IF('ALUMNOS 1 ESO'!$A29="","",IF(ISNUMBER('ALUMNOS 1 ESO'!J29),1,0))</f>
        <v/>
      </c>
      <c r="I28" s="154" t="str">
        <f>IF('ALUMNOS 1 ESO'!$A29="","",IF(ISNUMBER('ALUMNOS 1 ESO'!K29),1,0))</f>
        <v/>
      </c>
      <c r="J28" s="154" t="str">
        <f>IF('ALUMNOS 1 ESO'!$A29="","",IF(ISNUMBER('ALUMNOS 1 ESO'!L29),1,0))</f>
        <v/>
      </c>
      <c r="K28" s="154" t="str">
        <f>IF('ALUMNOS 1 ESO'!$A29="","",IF(ISNUMBER('ALUMNOS 1 ESO'!M29),1,0))</f>
        <v/>
      </c>
      <c r="L28" s="154" t="str">
        <f>IF('ALUMNOS 1 ESO'!$A29="","",IF(ISNUMBER('ALUMNOS 1 ESO'!N29),1,0))</f>
        <v/>
      </c>
      <c r="M28" s="154" t="str">
        <f>IF('ALUMNOS 1 ESO'!$A29="","",IF(ISNUMBER('ALUMNOS 1 ESO'!O29),1,0))</f>
        <v/>
      </c>
      <c r="N28" s="154" t="str">
        <f>IF('ALUMNOS 1 ESO'!$A29="","",IF(ISNUMBER('ALUMNOS 1 ESO'!P29),1,0))</f>
        <v/>
      </c>
      <c r="O28" s="154" t="str">
        <f>IF('ALUMNOS 1 ESO'!$A29="","",IF(ISNUMBER('ALUMNOS 1 ESO'!Q29),1,0))</f>
        <v/>
      </c>
      <c r="P28" s="154" t="str">
        <f>IF('ALUMNOS 1 ESO'!$A29="","",IF(ISNUMBER('ALUMNOS 1 ESO'!R29),1,0))</f>
        <v/>
      </c>
      <c r="Q28" s="154" t="str">
        <f>IF('ALUMNOS 1 ESO'!$A29="","",IF(ISNUMBER('ALUMNOS 1 ESO'!S29),1,0))</f>
        <v/>
      </c>
      <c r="R28" s="154" t="str">
        <f>IF('ALUMNOS 1 ESO'!$A29="","",IF(ISNUMBER('ALUMNOS 1 ESO'!T29),1,0))</f>
        <v/>
      </c>
      <c r="S28" s="26"/>
      <c r="T28" s="26"/>
    </row>
    <row r="29" spans="1:20" x14ac:dyDescent="0.25">
      <c r="A29" s="154" t="str">
        <f>IF('ALUMNOS 1 ESO'!$A30="","",IF(ISNUMBER('ALUMNOS 1 ESO'!C30),1,0))</f>
        <v/>
      </c>
      <c r="B29" s="154" t="str">
        <f>IF('ALUMNOS 1 ESO'!$A30="","",IF(ISNUMBER('ALUMNOS 1 ESO'!D30),1,0))</f>
        <v/>
      </c>
      <c r="C29" s="154" t="str">
        <f>IF('ALUMNOS 1 ESO'!$A30="","",IF(ISNUMBER('ALUMNOS 1 ESO'!E30),1,0))</f>
        <v/>
      </c>
      <c r="D29" s="154" t="str">
        <f>IF('ALUMNOS 1 ESO'!$A30="","",IF(ISNUMBER('ALUMNOS 1 ESO'!F30),1,0))</f>
        <v/>
      </c>
      <c r="E29" s="154" t="str">
        <f>IF('ALUMNOS 1 ESO'!$A30="","",IF(ISNUMBER('ALUMNOS 1 ESO'!G30),1,0))</f>
        <v/>
      </c>
      <c r="F29" s="154" t="str">
        <f>IF('ALUMNOS 1 ESO'!$A30="","",IF(ISNUMBER('ALUMNOS 1 ESO'!H30),1,0))</f>
        <v/>
      </c>
      <c r="G29" s="154" t="str">
        <f>IF('ALUMNOS 1 ESO'!$A30="","",IF(ISNUMBER('ALUMNOS 1 ESO'!I30),1,0))</f>
        <v/>
      </c>
      <c r="H29" s="154" t="str">
        <f>IF('ALUMNOS 1 ESO'!$A30="","",IF(ISNUMBER('ALUMNOS 1 ESO'!J30),1,0))</f>
        <v/>
      </c>
      <c r="I29" s="154" t="str">
        <f>IF('ALUMNOS 1 ESO'!$A30="","",IF(ISNUMBER('ALUMNOS 1 ESO'!K30),1,0))</f>
        <v/>
      </c>
      <c r="J29" s="154" t="str">
        <f>IF('ALUMNOS 1 ESO'!$A30="","",IF(ISNUMBER('ALUMNOS 1 ESO'!L30),1,0))</f>
        <v/>
      </c>
      <c r="K29" s="154" t="str">
        <f>IF('ALUMNOS 1 ESO'!$A30="","",IF(ISNUMBER('ALUMNOS 1 ESO'!M30),1,0))</f>
        <v/>
      </c>
      <c r="L29" s="154" t="str">
        <f>IF('ALUMNOS 1 ESO'!$A30="","",IF(ISNUMBER('ALUMNOS 1 ESO'!N30),1,0))</f>
        <v/>
      </c>
      <c r="M29" s="154" t="str">
        <f>IF('ALUMNOS 1 ESO'!$A30="","",IF(ISNUMBER('ALUMNOS 1 ESO'!O30),1,0))</f>
        <v/>
      </c>
      <c r="N29" s="154" t="str">
        <f>IF('ALUMNOS 1 ESO'!$A30="","",IF(ISNUMBER('ALUMNOS 1 ESO'!P30),1,0))</f>
        <v/>
      </c>
      <c r="O29" s="154" t="str">
        <f>IF('ALUMNOS 1 ESO'!$A30="","",IF(ISNUMBER('ALUMNOS 1 ESO'!Q30),1,0))</f>
        <v/>
      </c>
      <c r="P29" s="154" t="str">
        <f>IF('ALUMNOS 1 ESO'!$A30="","",IF(ISNUMBER('ALUMNOS 1 ESO'!R30),1,0))</f>
        <v/>
      </c>
      <c r="Q29" s="154" t="str">
        <f>IF('ALUMNOS 1 ESO'!$A30="","",IF(ISNUMBER('ALUMNOS 1 ESO'!S30),1,0))</f>
        <v/>
      </c>
      <c r="R29" s="154" t="str">
        <f>IF('ALUMNOS 1 ESO'!$A30="","",IF(ISNUMBER('ALUMNOS 1 ESO'!T30),1,0))</f>
        <v/>
      </c>
      <c r="S29" s="26"/>
      <c r="T29" s="26"/>
    </row>
    <row r="30" spans="1:20" x14ac:dyDescent="0.25">
      <c r="A30" s="154" t="str">
        <f>IF('ALUMNOS 1 ESO'!$A31="","",IF(ISNUMBER('ALUMNOS 1 ESO'!C31),1,0))</f>
        <v/>
      </c>
      <c r="B30" s="154" t="str">
        <f>IF('ALUMNOS 1 ESO'!$A31="","",IF(ISNUMBER('ALUMNOS 1 ESO'!D31),1,0))</f>
        <v/>
      </c>
      <c r="C30" s="154" t="str">
        <f>IF('ALUMNOS 1 ESO'!$A31="","",IF(ISNUMBER('ALUMNOS 1 ESO'!E31),1,0))</f>
        <v/>
      </c>
      <c r="D30" s="154" t="str">
        <f>IF('ALUMNOS 1 ESO'!$A31="","",IF(ISNUMBER('ALUMNOS 1 ESO'!F31),1,0))</f>
        <v/>
      </c>
      <c r="E30" s="154" t="str">
        <f>IF('ALUMNOS 1 ESO'!$A31="","",IF(ISNUMBER('ALUMNOS 1 ESO'!G31),1,0))</f>
        <v/>
      </c>
      <c r="F30" s="154" t="str">
        <f>IF('ALUMNOS 1 ESO'!$A31="","",IF(ISNUMBER('ALUMNOS 1 ESO'!H31),1,0))</f>
        <v/>
      </c>
      <c r="G30" s="154" t="str">
        <f>IF('ALUMNOS 1 ESO'!$A31="","",IF(ISNUMBER('ALUMNOS 1 ESO'!I31),1,0))</f>
        <v/>
      </c>
      <c r="H30" s="154" t="str">
        <f>IF('ALUMNOS 1 ESO'!$A31="","",IF(ISNUMBER('ALUMNOS 1 ESO'!J31),1,0))</f>
        <v/>
      </c>
      <c r="I30" s="154" t="str">
        <f>IF('ALUMNOS 1 ESO'!$A31="","",IF(ISNUMBER('ALUMNOS 1 ESO'!K31),1,0))</f>
        <v/>
      </c>
      <c r="J30" s="154" t="str">
        <f>IF('ALUMNOS 1 ESO'!$A31="","",IF(ISNUMBER('ALUMNOS 1 ESO'!L31),1,0))</f>
        <v/>
      </c>
      <c r="K30" s="154" t="str">
        <f>IF('ALUMNOS 1 ESO'!$A31="","",IF(ISNUMBER('ALUMNOS 1 ESO'!M31),1,0))</f>
        <v/>
      </c>
      <c r="L30" s="154" t="str">
        <f>IF('ALUMNOS 1 ESO'!$A31="","",IF(ISNUMBER('ALUMNOS 1 ESO'!N31),1,0))</f>
        <v/>
      </c>
      <c r="M30" s="154" t="str">
        <f>IF('ALUMNOS 1 ESO'!$A31="","",IF(ISNUMBER('ALUMNOS 1 ESO'!O31),1,0))</f>
        <v/>
      </c>
      <c r="N30" s="154" t="str">
        <f>IF('ALUMNOS 1 ESO'!$A31="","",IF(ISNUMBER('ALUMNOS 1 ESO'!P31),1,0))</f>
        <v/>
      </c>
      <c r="O30" s="154" t="str">
        <f>IF('ALUMNOS 1 ESO'!$A31="","",IF(ISNUMBER('ALUMNOS 1 ESO'!Q31),1,0))</f>
        <v/>
      </c>
      <c r="P30" s="154" t="str">
        <f>IF('ALUMNOS 1 ESO'!$A31="","",IF(ISNUMBER('ALUMNOS 1 ESO'!R31),1,0))</f>
        <v/>
      </c>
      <c r="Q30" s="154" t="str">
        <f>IF('ALUMNOS 1 ESO'!$A31="","",IF(ISNUMBER('ALUMNOS 1 ESO'!S31),1,0))</f>
        <v/>
      </c>
      <c r="R30" s="154" t="str">
        <f>IF('ALUMNOS 1 ESO'!$A31="","",IF(ISNUMBER('ALUMNOS 1 ESO'!T31),1,0))</f>
        <v/>
      </c>
      <c r="S30" s="26"/>
      <c r="T30" s="26"/>
    </row>
    <row r="31" spans="1:20" x14ac:dyDescent="0.25">
      <c r="A31" s="154" t="str">
        <f>IF('ALUMNOS 1 ESO'!$A32="","",IF(ISNUMBER('ALUMNOS 1 ESO'!C32),1,0))</f>
        <v/>
      </c>
      <c r="B31" s="154" t="str">
        <f>IF('ALUMNOS 1 ESO'!$A32="","",IF(ISNUMBER('ALUMNOS 1 ESO'!D32),1,0))</f>
        <v/>
      </c>
      <c r="C31" s="154" t="str">
        <f>IF('ALUMNOS 1 ESO'!$A32="","",IF(ISNUMBER('ALUMNOS 1 ESO'!E32),1,0))</f>
        <v/>
      </c>
      <c r="D31" s="154" t="str">
        <f>IF('ALUMNOS 1 ESO'!$A32="","",IF(ISNUMBER('ALUMNOS 1 ESO'!F32),1,0))</f>
        <v/>
      </c>
      <c r="E31" s="154" t="str">
        <f>IF('ALUMNOS 1 ESO'!$A32="","",IF(ISNUMBER('ALUMNOS 1 ESO'!G32),1,0))</f>
        <v/>
      </c>
      <c r="F31" s="154" t="str">
        <f>IF('ALUMNOS 1 ESO'!$A32="","",IF(ISNUMBER('ALUMNOS 1 ESO'!H32),1,0))</f>
        <v/>
      </c>
      <c r="G31" s="154" t="str">
        <f>IF('ALUMNOS 1 ESO'!$A32="","",IF(ISNUMBER('ALUMNOS 1 ESO'!I32),1,0))</f>
        <v/>
      </c>
      <c r="H31" s="154" t="str">
        <f>IF('ALUMNOS 1 ESO'!$A32="","",IF(ISNUMBER('ALUMNOS 1 ESO'!J32),1,0))</f>
        <v/>
      </c>
      <c r="I31" s="154" t="str">
        <f>IF('ALUMNOS 1 ESO'!$A32="","",IF(ISNUMBER('ALUMNOS 1 ESO'!K32),1,0))</f>
        <v/>
      </c>
      <c r="J31" s="154" t="str">
        <f>IF('ALUMNOS 1 ESO'!$A32="","",IF(ISNUMBER('ALUMNOS 1 ESO'!L32),1,0))</f>
        <v/>
      </c>
      <c r="K31" s="154" t="str">
        <f>IF('ALUMNOS 1 ESO'!$A32="","",IF(ISNUMBER('ALUMNOS 1 ESO'!M32),1,0))</f>
        <v/>
      </c>
      <c r="L31" s="154" t="str">
        <f>IF('ALUMNOS 1 ESO'!$A32="","",IF(ISNUMBER('ALUMNOS 1 ESO'!N32),1,0))</f>
        <v/>
      </c>
      <c r="M31" s="154" t="str">
        <f>IF('ALUMNOS 1 ESO'!$A32="","",IF(ISNUMBER('ALUMNOS 1 ESO'!O32),1,0))</f>
        <v/>
      </c>
      <c r="N31" s="154" t="str">
        <f>IF('ALUMNOS 1 ESO'!$A32="","",IF(ISNUMBER('ALUMNOS 1 ESO'!P32),1,0))</f>
        <v/>
      </c>
      <c r="O31" s="154" t="str">
        <f>IF('ALUMNOS 1 ESO'!$A32="","",IF(ISNUMBER('ALUMNOS 1 ESO'!Q32),1,0))</f>
        <v/>
      </c>
      <c r="P31" s="154" t="str">
        <f>IF('ALUMNOS 1 ESO'!$A32="","",IF(ISNUMBER('ALUMNOS 1 ESO'!R32),1,0))</f>
        <v/>
      </c>
      <c r="Q31" s="154" t="str">
        <f>IF('ALUMNOS 1 ESO'!$A32="","",IF(ISNUMBER('ALUMNOS 1 ESO'!S32),1,0))</f>
        <v/>
      </c>
      <c r="R31" s="154" t="str">
        <f>IF('ALUMNOS 1 ESO'!$A32="","",IF(ISNUMBER('ALUMNOS 1 ESO'!T32),1,0))</f>
        <v/>
      </c>
      <c r="S31" s="26"/>
      <c r="T31" s="26"/>
    </row>
    <row r="32" spans="1:20" x14ac:dyDescent="0.25">
      <c r="A32" s="154" t="str">
        <f>IF('ALUMNOS 1 ESO'!$A33="","",IF(ISNUMBER('ALUMNOS 1 ESO'!C33),1,0))</f>
        <v/>
      </c>
      <c r="B32" s="154" t="str">
        <f>IF('ALUMNOS 1 ESO'!$A33="","",IF(ISNUMBER('ALUMNOS 1 ESO'!D33),1,0))</f>
        <v/>
      </c>
      <c r="C32" s="154" t="str">
        <f>IF('ALUMNOS 1 ESO'!$A33="","",IF(ISNUMBER('ALUMNOS 1 ESO'!E33),1,0))</f>
        <v/>
      </c>
      <c r="D32" s="154" t="str">
        <f>IF('ALUMNOS 1 ESO'!$A33="","",IF(ISNUMBER('ALUMNOS 1 ESO'!F33),1,0))</f>
        <v/>
      </c>
      <c r="E32" s="154" t="str">
        <f>IF('ALUMNOS 1 ESO'!$A33="","",IF(ISNUMBER('ALUMNOS 1 ESO'!G33),1,0))</f>
        <v/>
      </c>
      <c r="F32" s="154" t="str">
        <f>IF('ALUMNOS 1 ESO'!$A33="","",IF(ISNUMBER('ALUMNOS 1 ESO'!H33),1,0))</f>
        <v/>
      </c>
      <c r="G32" s="154" t="str">
        <f>IF('ALUMNOS 1 ESO'!$A33="","",IF(ISNUMBER('ALUMNOS 1 ESO'!I33),1,0))</f>
        <v/>
      </c>
      <c r="H32" s="154" t="str">
        <f>IF('ALUMNOS 1 ESO'!$A33="","",IF(ISNUMBER('ALUMNOS 1 ESO'!J33),1,0))</f>
        <v/>
      </c>
      <c r="I32" s="154" t="str">
        <f>IF('ALUMNOS 1 ESO'!$A33="","",IF(ISNUMBER('ALUMNOS 1 ESO'!K33),1,0))</f>
        <v/>
      </c>
      <c r="J32" s="154" t="str">
        <f>IF('ALUMNOS 1 ESO'!$A33="","",IF(ISNUMBER('ALUMNOS 1 ESO'!L33),1,0))</f>
        <v/>
      </c>
      <c r="K32" s="154" t="str">
        <f>IF('ALUMNOS 1 ESO'!$A33="","",IF(ISNUMBER('ALUMNOS 1 ESO'!M33),1,0))</f>
        <v/>
      </c>
      <c r="L32" s="154" t="str">
        <f>IF('ALUMNOS 1 ESO'!$A33="","",IF(ISNUMBER('ALUMNOS 1 ESO'!N33),1,0))</f>
        <v/>
      </c>
      <c r="M32" s="154" t="str">
        <f>IF('ALUMNOS 1 ESO'!$A33="","",IF(ISNUMBER('ALUMNOS 1 ESO'!O33),1,0))</f>
        <v/>
      </c>
      <c r="N32" s="154" t="str">
        <f>IF('ALUMNOS 1 ESO'!$A33="","",IF(ISNUMBER('ALUMNOS 1 ESO'!P33),1,0))</f>
        <v/>
      </c>
      <c r="O32" s="154" t="str">
        <f>IF('ALUMNOS 1 ESO'!$A33="","",IF(ISNUMBER('ALUMNOS 1 ESO'!Q33),1,0))</f>
        <v/>
      </c>
      <c r="P32" s="154" t="str">
        <f>IF('ALUMNOS 1 ESO'!$A33="","",IF(ISNUMBER('ALUMNOS 1 ESO'!R33),1,0))</f>
        <v/>
      </c>
      <c r="Q32" s="154" t="str">
        <f>IF('ALUMNOS 1 ESO'!$A33="","",IF(ISNUMBER('ALUMNOS 1 ESO'!S33),1,0))</f>
        <v/>
      </c>
      <c r="R32" s="154" t="str">
        <f>IF('ALUMNOS 1 ESO'!$A33="","",IF(ISNUMBER('ALUMNOS 1 ESO'!T33),1,0))</f>
        <v/>
      </c>
      <c r="S32" s="26"/>
      <c r="T32" s="26"/>
    </row>
    <row r="33" spans="1:20" x14ac:dyDescent="0.25">
      <c r="A33" s="154" t="str">
        <f>IF('ALUMNOS 1 ESO'!$A34="","",IF(ISNUMBER('ALUMNOS 1 ESO'!C34),1,0))</f>
        <v/>
      </c>
      <c r="B33" s="154" t="str">
        <f>IF('ALUMNOS 1 ESO'!$A34="","",IF(ISNUMBER('ALUMNOS 1 ESO'!D34),1,0))</f>
        <v/>
      </c>
      <c r="C33" s="154" t="str">
        <f>IF('ALUMNOS 1 ESO'!$A34="","",IF(ISNUMBER('ALUMNOS 1 ESO'!E34),1,0))</f>
        <v/>
      </c>
      <c r="D33" s="154" t="str">
        <f>IF('ALUMNOS 1 ESO'!$A34="","",IF(ISNUMBER('ALUMNOS 1 ESO'!F34),1,0))</f>
        <v/>
      </c>
      <c r="E33" s="154" t="str">
        <f>IF('ALUMNOS 1 ESO'!$A34="","",IF(ISNUMBER('ALUMNOS 1 ESO'!G34),1,0))</f>
        <v/>
      </c>
      <c r="F33" s="154" t="str">
        <f>IF('ALUMNOS 1 ESO'!$A34="","",IF(ISNUMBER('ALUMNOS 1 ESO'!H34),1,0))</f>
        <v/>
      </c>
      <c r="G33" s="154" t="str">
        <f>IF('ALUMNOS 1 ESO'!$A34="","",IF(ISNUMBER('ALUMNOS 1 ESO'!I34),1,0))</f>
        <v/>
      </c>
      <c r="H33" s="154" t="str">
        <f>IF('ALUMNOS 1 ESO'!$A34="","",IF(ISNUMBER('ALUMNOS 1 ESO'!J34),1,0))</f>
        <v/>
      </c>
      <c r="I33" s="154" t="str">
        <f>IF('ALUMNOS 1 ESO'!$A34="","",IF(ISNUMBER('ALUMNOS 1 ESO'!K34),1,0))</f>
        <v/>
      </c>
      <c r="J33" s="154" t="str">
        <f>IF('ALUMNOS 1 ESO'!$A34="","",IF(ISNUMBER('ALUMNOS 1 ESO'!L34),1,0))</f>
        <v/>
      </c>
      <c r="K33" s="154" t="str">
        <f>IF('ALUMNOS 1 ESO'!$A34="","",IF(ISNUMBER('ALUMNOS 1 ESO'!M34),1,0))</f>
        <v/>
      </c>
      <c r="L33" s="154" t="str">
        <f>IF('ALUMNOS 1 ESO'!$A34="","",IF(ISNUMBER('ALUMNOS 1 ESO'!N34),1,0))</f>
        <v/>
      </c>
      <c r="M33" s="154" t="str">
        <f>IF('ALUMNOS 1 ESO'!$A34="","",IF(ISNUMBER('ALUMNOS 1 ESO'!O34),1,0))</f>
        <v/>
      </c>
      <c r="N33" s="154" t="str">
        <f>IF('ALUMNOS 1 ESO'!$A34="","",IF(ISNUMBER('ALUMNOS 1 ESO'!P34),1,0))</f>
        <v/>
      </c>
      <c r="O33" s="154" t="str">
        <f>IF('ALUMNOS 1 ESO'!$A34="","",IF(ISNUMBER('ALUMNOS 1 ESO'!Q34),1,0))</f>
        <v/>
      </c>
      <c r="P33" s="154" t="str">
        <f>IF('ALUMNOS 1 ESO'!$A34="","",IF(ISNUMBER('ALUMNOS 1 ESO'!R34),1,0))</f>
        <v/>
      </c>
      <c r="Q33" s="154" t="str">
        <f>IF('ALUMNOS 1 ESO'!$A34="","",IF(ISNUMBER('ALUMNOS 1 ESO'!S34),1,0))</f>
        <v/>
      </c>
      <c r="R33" s="154" t="str">
        <f>IF('ALUMNOS 1 ESO'!$A34="","",IF(ISNUMBER('ALUMNOS 1 ESO'!T34),1,0))</f>
        <v/>
      </c>
      <c r="S33" s="26"/>
      <c r="T33" s="26"/>
    </row>
    <row r="34" spans="1:20" x14ac:dyDescent="0.25">
      <c r="A34" s="154" t="str">
        <f>IF('ALUMNOS 1 ESO'!$A35="","",IF(ISNUMBER('ALUMNOS 1 ESO'!C35),1,0))</f>
        <v/>
      </c>
      <c r="B34" s="154" t="str">
        <f>IF('ALUMNOS 1 ESO'!$A35="","",IF(ISNUMBER('ALUMNOS 1 ESO'!D35),1,0))</f>
        <v/>
      </c>
      <c r="C34" s="154" t="str">
        <f>IF('ALUMNOS 1 ESO'!$A35="","",IF(ISNUMBER('ALUMNOS 1 ESO'!E35),1,0))</f>
        <v/>
      </c>
      <c r="D34" s="154" t="str">
        <f>IF('ALUMNOS 1 ESO'!$A35="","",IF(ISNUMBER('ALUMNOS 1 ESO'!F35),1,0))</f>
        <v/>
      </c>
      <c r="E34" s="154" t="str">
        <f>IF('ALUMNOS 1 ESO'!$A35="","",IF(ISNUMBER('ALUMNOS 1 ESO'!G35),1,0))</f>
        <v/>
      </c>
      <c r="F34" s="154" t="str">
        <f>IF('ALUMNOS 1 ESO'!$A35="","",IF(ISNUMBER('ALUMNOS 1 ESO'!H35),1,0))</f>
        <v/>
      </c>
      <c r="G34" s="154" t="str">
        <f>IF('ALUMNOS 1 ESO'!$A35="","",IF(ISNUMBER('ALUMNOS 1 ESO'!I35),1,0))</f>
        <v/>
      </c>
      <c r="H34" s="154" t="str">
        <f>IF('ALUMNOS 1 ESO'!$A35="","",IF(ISNUMBER('ALUMNOS 1 ESO'!J35),1,0))</f>
        <v/>
      </c>
      <c r="I34" s="154" t="str">
        <f>IF('ALUMNOS 1 ESO'!$A35="","",IF(ISNUMBER('ALUMNOS 1 ESO'!K35),1,0))</f>
        <v/>
      </c>
      <c r="J34" s="154" t="str">
        <f>IF('ALUMNOS 1 ESO'!$A35="","",IF(ISNUMBER('ALUMNOS 1 ESO'!L35),1,0))</f>
        <v/>
      </c>
      <c r="K34" s="154" t="str">
        <f>IF('ALUMNOS 1 ESO'!$A35="","",IF(ISNUMBER('ALUMNOS 1 ESO'!M35),1,0))</f>
        <v/>
      </c>
      <c r="L34" s="154" t="str">
        <f>IF('ALUMNOS 1 ESO'!$A35="","",IF(ISNUMBER('ALUMNOS 1 ESO'!N35),1,0))</f>
        <v/>
      </c>
      <c r="M34" s="154" t="str">
        <f>IF('ALUMNOS 1 ESO'!$A35="","",IF(ISNUMBER('ALUMNOS 1 ESO'!O35),1,0))</f>
        <v/>
      </c>
      <c r="N34" s="154" t="str">
        <f>IF('ALUMNOS 1 ESO'!$A35="","",IF(ISNUMBER('ALUMNOS 1 ESO'!P35),1,0))</f>
        <v/>
      </c>
      <c r="O34" s="154" t="str">
        <f>IF('ALUMNOS 1 ESO'!$A35="","",IF(ISNUMBER('ALUMNOS 1 ESO'!Q35),1,0))</f>
        <v/>
      </c>
      <c r="P34" s="154" t="str">
        <f>IF('ALUMNOS 1 ESO'!$A35="","",IF(ISNUMBER('ALUMNOS 1 ESO'!R35),1,0))</f>
        <v/>
      </c>
      <c r="Q34" s="154" t="str">
        <f>IF('ALUMNOS 1 ESO'!$A35="","",IF(ISNUMBER('ALUMNOS 1 ESO'!S35),1,0))</f>
        <v/>
      </c>
      <c r="R34" s="154" t="str">
        <f>IF('ALUMNOS 1 ESO'!$A35="","",IF(ISNUMBER('ALUMNOS 1 ESO'!T35),1,0))</f>
        <v/>
      </c>
      <c r="S34" s="26"/>
      <c r="T34" s="26"/>
    </row>
    <row r="35" spans="1:20" x14ac:dyDescent="0.25">
      <c r="A35" s="154" t="str">
        <f>IF('ALUMNOS 1 ESO'!$A36="","",IF(ISNUMBER('ALUMNOS 1 ESO'!C36),1,0))</f>
        <v/>
      </c>
      <c r="B35" s="154" t="str">
        <f>IF('ALUMNOS 1 ESO'!$A36="","",IF(ISNUMBER('ALUMNOS 1 ESO'!D36),1,0))</f>
        <v/>
      </c>
      <c r="C35" s="154" t="str">
        <f>IF('ALUMNOS 1 ESO'!$A36="","",IF(ISNUMBER('ALUMNOS 1 ESO'!E36),1,0))</f>
        <v/>
      </c>
      <c r="D35" s="154" t="str">
        <f>IF('ALUMNOS 1 ESO'!$A36="","",IF(ISNUMBER('ALUMNOS 1 ESO'!F36),1,0))</f>
        <v/>
      </c>
      <c r="E35" s="154" t="str">
        <f>IF('ALUMNOS 1 ESO'!$A36="","",IF(ISNUMBER('ALUMNOS 1 ESO'!G36),1,0))</f>
        <v/>
      </c>
      <c r="F35" s="154" t="str">
        <f>IF('ALUMNOS 1 ESO'!$A36="","",IF(ISNUMBER('ALUMNOS 1 ESO'!H36),1,0))</f>
        <v/>
      </c>
      <c r="G35" s="154" t="str">
        <f>IF('ALUMNOS 1 ESO'!$A36="","",IF(ISNUMBER('ALUMNOS 1 ESO'!I36),1,0))</f>
        <v/>
      </c>
      <c r="H35" s="154" t="str">
        <f>IF('ALUMNOS 1 ESO'!$A36="","",IF(ISNUMBER('ALUMNOS 1 ESO'!J36),1,0))</f>
        <v/>
      </c>
      <c r="I35" s="154" t="str">
        <f>IF('ALUMNOS 1 ESO'!$A36="","",IF(ISNUMBER('ALUMNOS 1 ESO'!K36),1,0))</f>
        <v/>
      </c>
      <c r="J35" s="154" t="str">
        <f>IF('ALUMNOS 1 ESO'!$A36="","",IF(ISNUMBER('ALUMNOS 1 ESO'!L36),1,0))</f>
        <v/>
      </c>
      <c r="K35" s="154" t="str">
        <f>IF('ALUMNOS 1 ESO'!$A36="","",IF(ISNUMBER('ALUMNOS 1 ESO'!M36),1,0))</f>
        <v/>
      </c>
      <c r="L35" s="154" t="str">
        <f>IF('ALUMNOS 1 ESO'!$A36="","",IF(ISNUMBER('ALUMNOS 1 ESO'!N36),1,0))</f>
        <v/>
      </c>
      <c r="M35" s="154" t="str">
        <f>IF('ALUMNOS 1 ESO'!$A36="","",IF(ISNUMBER('ALUMNOS 1 ESO'!O36),1,0))</f>
        <v/>
      </c>
      <c r="N35" s="154" t="str">
        <f>IF('ALUMNOS 1 ESO'!$A36="","",IF(ISNUMBER('ALUMNOS 1 ESO'!P36),1,0))</f>
        <v/>
      </c>
      <c r="O35" s="154" t="str">
        <f>IF('ALUMNOS 1 ESO'!$A36="","",IF(ISNUMBER('ALUMNOS 1 ESO'!Q36),1,0))</f>
        <v/>
      </c>
      <c r="P35" s="154" t="str">
        <f>IF('ALUMNOS 1 ESO'!$A36="","",IF(ISNUMBER('ALUMNOS 1 ESO'!R36),1,0))</f>
        <v/>
      </c>
      <c r="Q35" s="154" t="str">
        <f>IF('ALUMNOS 1 ESO'!$A36="","",IF(ISNUMBER('ALUMNOS 1 ESO'!S36),1,0))</f>
        <v/>
      </c>
      <c r="R35" s="154" t="str">
        <f>IF('ALUMNOS 1 ESO'!$A36="","",IF(ISNUMBER('ALUMNOS 1 ESO'!T36),1,0))</f>
        <v/>
      </c>
      <c r="S35" s="26"/>
      <c r="T35" s="26"/>
    </row>
    <row r="36" spans="1:20" x14ac:dyDescent="0.25">
      <c r="A36" s="154" t="str">
        <f>IF('ALUMNOS 1 ESO'!$A37="","",IF(ISNUMBER('ALUMNOS 1 ESO'!C37),1,0))</f>
        <v/>
      </c>
      <c r="B36" s="154" t="str">
        <f>IF('ALUMNOS 1 ESO'!$A37="","",IF(ISNUMBER('ALUMNOS 1 ESO'!D37),1,0))</f>
        <v/>
      </c>
      <c r="C36" s="154" t="str">
        <f>IF('ALUMNOS 1 ESO'!$A37="","",IF(ISNUMBER('ALUMNOS 1 ESO'!E37),1,0))</f>
        <v/>
      </c>
      <c r="D36" s="154" t="str">
        <f>IF('ALUMNOS 1 ESO'!$A37="","",IF(ISNUMBER('ALUMNOS 1 ESO'!F37),1,0))</f>
        <v/>
      </c>
      <c r="E36" s="154" t="str">
        <f>IF('ALUMNOS 1 ESO'!$A37="","",IF(ISNUMBER('ALUMNOS 1 ESO'!G37),1,0))</f>
        <v/>
      </c>
      <c r="F36" s="154" t="str">
        <f>IF('ALUMNOS 1 ESO'!$A37="","",IF(ISNUMBER('ALUMNOS 1 ESO'!H37),1,0))</f>
        <v/>
      </c>
      <c r="G36" s="154" t="str">
        <f>IF('ALUMNOS 1 ESO'!$A37="","",IF(ISNUMBER('ALUMNOS 1 ESO'!I37),1,0))</f>
        <v/>
      </c>
      <c r="H36" s="154" t="str">
        <f>IF('ALUMNOS 1 ESO'!$A37="","",IF(ISNUMBER('ALUMNOS 1 ESO'!J37),1,0))</f>
        <v/>
      </c>
      <c r="I36" s="154" t="str">
        <f>IF('ALUMNOS 1 ESO'!$A37="","",IF(ISNUMBER('ALUMNOS 1 ESO'!K37),1,0))</f>
        <v/>
      </c>
      <c r="J36" s="154" t="str">
        <f>IF('ALUMNOS 1 ESO'!$A37="","",IF(ISNUMBER('ALUMNOS 1 ESO'!L37),1,0))</f>
        <v/>
      </c>
      <c r="K36" s="154" t="str">
        <f>IF('ALUMNOS 1 ESO'!$A37="","",IF(ISNUMBER('ALUMNOS 1 ESO'!M37),1,0))</f>
        <v/>
      </c>
      <c r="L36" s="154" t="str">
        <f>IF('ALUMNOS 1 ESO'!$A37="","",IF(ISNUMBER('ALUMNOS 1 ESO'!N37),1,0))</f>
        <v/>
      </c>
      <c r="M36" s="154" t="str">
        <f>IF('ALUMNOS 1 ESO'!$A37="","",IF(ISNUMBER('ALUMNOS 1 ESO'!O37),1,0))</f>
        <v/>
      </c>
      <c r="N36" s="154" t="str">
        <f>IF('ALUMNOS 1 ESO'!$A37="","",IF(ISNUMBER('ALUMNOS 1 ESO'!P37),1,0))</f>
        <v/>
      </c>
      <c r="O36" s="154" t="str">
        <f>IF('ALUMNOS 1 ESO'!$A37="","",IF(ISNUMBER('ALUMNOS 1 ESO'!Q37),1,0))</f>
        <v/>
      </c>
      <c r="P36" s="154" t="str">
        <f>IF('ALUMNOS 1 ESO'!$A37="","",IF(ISNUMBER('ALUMNOS 1 ESO'!R37),1,0))</f>
        <v/>
      </c>
      <c r="Q36" s="154" t="str">
        <f>IF('ALUMNOS 1 ESO'!$A37="","",IF(ISNUMBER('ALUMNOS 1 ESO'!S37),1,0))</f>
        <v/>
      </c>
      <c r="R36" s="154" t="str">
        <f>IF('ALUMNOS 1 ESO'!$A37="","",IF(ISNUMBER('ALUMNOS 1 ESO'!T37),1,0))</f>
        <v/>
      </c>
      <c r="S36" s="26"/>
      <c r="T36" s="26"/>
    </row>
    <row r="37" spans="1:20" x14ac:dyDescent="0.25">
      <c r="A37" s="154" t="str">
        <f>IF('ALUMNOS 1 ESO'!$A38="","",IF(ISNUMBER('ALUMNOS 1 ESO'!C38),1,0))</f>
        <v/>
      </c>
      <c r="B37" s="154" t="str">
        <f>IF('ALUMNOS 1 ESO'!$A38="","",IF(ISNUMBER('ALUMNOS 1 ESO'!D38),1,0))</f>
        <v/>
      </c>
      <c r="C37" s="154" t="str">
        <f>IF('ALUMNOS 1 ESO'!$A38="","",IF(ISNUMBER('ALUMNOS 1 ESO'!E38),1,0))</f>
        <v/>
      </c>
      <c r="D37" s="154" t="str">
        <f>IF('ALUMNOS 1 ESO'!$A38="","",IF(ISNUMBER('ALUMNOS 1 ESO'!F38),1,0))</f>
        <v/>
      </c>
      <c r="E37" s="154" t="str">
        <f>IF('ALUMNOS 1 ESO'!$A38="","",IF(ISNUMBER('ALUMNOS 1 ESO'!G38),1,0))</f>
        <v/>
      </c>
      <c r="F37" s="154" t="str">
        <f>IF('ALUMNOS 1 ESO'!$A38="","",IF(ISNUMBER('ALUMNOS 1 ESO'!H38),1,0))</f>
        <v/>
      </c>
      <c r="G37" s="154" t="str">
        <f>IF('ALUMNOS 1 ESO'!$A38="","",IF(ISNUMBER('ALUMNOS 1 ESO'!I38),1,0))</f>
        <v/>
      </c>
      <c r="H37" s="154" t="str">
        <f>IF('ALUMNOS 1 ESO'!$A38="","",IF(ISNUMBER('ALUMNOS 1 ESO'!J38),1,0))</f>
        <v/>
      </c>
      <c r="I37" s="154" t="str">
        <f>IF('ALUMNOS 1 ESO'!$A38="","",IF(ISNUMBER('ALUMNOS 1 ESO'!K38),1,0))</f>
        <v/>
      </c>
      <c r="J37" s="154" t="str">
        <f>IF('ALUMNOS 1 ESO'!$A38="","",IF(ISNUMBER('ALUMNOS 1 ESO'!L38),1,0))</f>
        <v/>
      </c>
      <c r="K37" s="154" t="str">
        <f>IF('ALUMNOS 1 ESO'!$A38="","",IF(ISNUMBER('ALUMNOS 1 ESO'!M38),1,0))</f>
        <v/>
      </c>
      <c r="L37" s="154" t="str">
        <f>IF('ALUMNOS 1 ESO'!$A38="","",IF(ISNUMBER('ALUMNOS 1 ESO'!N38),1,0))</f>
        <v/>
      </c>
      <c r="M37" s="154" t="str">
        <f>IF('ALUMNOS 1 ESO'!$A38="","",IF(ISNUMBER('ALUMNOS 1 ESO'!O38),1,0))</f>
        <v/>
      </c>
      <c r="N37" s="154" t="str">
        <f>IF('ALUMNOS 1 ESO'!$A38="","",IF(ISNUMBER('ALUMNOS 1 ESO'!P38),1,0))</f>
        <v/>
      </c>
      <c r="O37" s="154" t="str">
        <f>IF('ALUMNOS 1 ESO'!$A38="","",IF(ISNUMBER('ALUMNOS 1 ESO'!Q38),1,0))</f>
        <v/>
      </c>
      <c r="P37" s="154" t="str">
        <f>IF('ALUMNOS 1 ESO'!$A38="","",IF(ISNUMBER('ALUMNOS 1 ESO'!R38),1,0))</f>
        <v/>
      </c>
      <c r="Q37" s="154" t="str">
        <f>IF('ALUMNOS 1 ESO'!$A38="","",IF(ISNUMBER('ALUMNOS 1 ESO'!S38),1,0))</f>
        <v/>
      </c>
      <c r="R37" s="154" t="str">
        <f>IF('ALUMNOS 1 ESO'!$A38="","",IF(ISNUMBER('ALUMNOS 1 ESO'!T38),1,0))</f>
        <v/>
      </c>
      <c r="S37" s="26"/>
      <c r="T37" s="26"/>
    </row>
    <row r="38" spans="1:20" x14ac:dyDescent="0.25">
      <c r="A38" s="154" t="str">
        <f>IF('ALUMNOS 1 ESO'!$A39="","",IF(ISNUMBER('ALUMNOS 1 ESO'!C39),1,0))</f>
        <v/>
      </c>
      <c r="B38" s="154" t="str">
        <f>IF('ALUMNOS 1 ESO'!$A39="","",IF(ISNUMBER('ALUMNOS 1 ESO'!D39),1,0))</f>
        <v/>
      </c>
      <c r="C38" s="154" t="str">
        <f>IF('ALUMNOS 1 ESO'!$A39="","",IF(ISNUMBER('ALUMNOS 1 ESO'!E39),1,0))</f>
        <v/>
      </c>
      <c r="D38" s="154" t="str">
        <f>IF('ALUMNOS 1 ESO'!$A39="","",IF(ISNUMBER('ALUMNOS 1 ESO'!F39),1,0))</f>
        <v/>
      </c>
      <c r="E38" s="154" t="str">
        <f>IF('ALUMNOS 1 ESO'!$A39="","",IF(ISNUMBER('ALUMNOS 1 ESO'!G39),1,0))</f>
        <v/>
      </c>
      <c r="F38" s="154" t="str">
        <f>IF('ALUMNOS 1 ESO'!$A39="","",IF(ISNUMBER('ALUMNOS 1 ESO'!H39),1,0))</f>
        <v/>
      </c>
      <c r="G38" s="154" t="str">
        <f>IF('ALUMNOS 1 ESO'!$A39="","",IF(ISNUMBER('ALUMNOS 1 ESO'!I39),1,0))</f>
        <v/>
      </c>
      <c r="H38" s="154" t="str">
        <f>IF('ALUMNOS 1 ESO'!$A39="","",IF(ISNUMBER('ALUMNOS 1 ESO'!J39),1,0))</f>
        <v/>
      </c>
      <c r="I38" s="154" t="str">
        <f>IF('ALUMNOS 1 ESO'!$A39="","",IF(ISNUMBER('ALUMNOS 1 ESO'!K39),1,0))</f>
        <v/>
      </c>
      <c r="J38" s="154" t="str">
        <f>IF('ALUMNOS 1 ESO'!$A39="","",IF(ISNUMBER('ALUMNOS 1 ESO'!L39),1,0))</f>
        <v/>
      </c>
      <c r="K38" s="154" t="str">
        <f>IF('ALUMNOS 1 ESO'!$A39="","",IF(ISNUMBER('ALUMNOS 1 ESO'!M39),1,0))</f>
        <v/>
      </c>
      <c r="L38" s="154" t="str">
        <f>IF('ALUMNOS 1 ESO'!$A39="","",IF(ISNUMBER('ALUMNOS 1 ESO'!N39),1,0))</f>
        <v/>
      </c>
      <c r="M38" s="154" t="str">
        <f>IF('ALUMNOS 1 ESO'!$A39="","",IF(ISNUMBER('ALUMNOS 1 ESO'!O39),1,0))</f>
        <v/>
      </c>
      <c r="N38" s="154" t="str">
        <f>IF('ALUMNOS 1 ESO'!$A39="","",IF(ISNUMBER('ALUMNOS 1 ESO'!P39),1,0))</f>
        <v/>
      </c>
      <c r="O38" s="154" t="str">
        <f>IF('ALUMNOS 1 ESO'!$A39="","",IF(ISNUMBER('ALUMNOS 1 ESO'!Q39),1,0))</f>
        <v/>
      </c>
      <c r="P38" s="154" t="str">
        <f>IF('ALUMNOS 1 ESO'!$A39="","",IF(ISNUMBER('ALUMNOS 1 ESO'!R39),1,0))</f>
        <v/>
      </c>
      <c r="Q38" s="154" t="str">
        <f>IF('ALUMNOS 1 ESO'!$A39="","",IF(ISNUMBER('ALUMNOS 1 ESO'!S39),1,0))</f>
        <v/>
      </c>
      <c r="R38" s="154" t="str">
        <f>IF('ALUMNOS 1 ESO'!$A39="","",IF(ISNUMBER('ALUMNOS 1 ESO'!T39),1,0))</f>
        <v/>
      </c>
      <c r="S38" s="26"/>
      <c r="T38" s="26"/>
    </row>
    <row r="39" spans="1:20" x14ac:dyDescent="0.25">
      <c r="A39" s="154" t="str">
        <f>IF('ALUMNOS 1 ESO'!$A40="","",IF(ISNUMBER('ALUMNOS 1 ESO'!C40),1,0))</f>
        <v/>
      </c>
      <c r="B39" s="154" t="str">
        <f>IF('ALUMNOS 1 ESO'!$A40="","",IF(ISNUMBER('ALUMNOS 1 ESO'!D40),1,0))</f>
        <v/>
      </c>
      <c r="C39" s="154" t="str">
        <f>IF('ALUMNOS 1 ESO'!$A40="","",IF(ISNUMBER('ALUMNOS 1 ESO'!E40),1,0))</f>
        <v/>
      </c>
      <c r="D39" s="154" t="str">
        <f>IF('ALUMNOS 1 ESO'!$A40="","",IF(ISNUMBER('ALUMNOS 1 ESO'!F40),1,0))</f>
        <v/>
      </c>
      <c r="E39" s="154" t="str">
        <f>IF('ALUMNOS 1 ESO'!$A40="","",IF(ISNUMBER('ALUMNOS 1 ESO'!G40),1,0))</f>
        <v/>
      </c>
      <c r="F39" s="154" t="str">
        <f>IF('ALUMNOS 1 ESO'!$A40="","",IF(ISNUMBER('ALUMNOS 1 ESO'!H40),1,0))</f>
        <v/>
      </c>
      <c r="G39" s="154" t="str">
        <f>IF('ALUMNOS 1 ESO'!$A40="","",IF(ISNUMBER('ALUMNOS 1 ESO'!I40),1,0))</f>
        <v/>
      </c>
      <c r="H39" s="154" t="str">
        <f>IF('ALUMNOS 1 ESO'!$A40="","",IF(ISNUMBER('ALUMNOS 1 ESO'!J40),1,0))</f>
        <v/>
      </c>
      <c r="I39" s="154" t="str">
        <f>IF('ALUMNOS 1 ESO'!$A40="","",IF(ISNUMBER('ALUMNOS 1 ESO'!K40),1,0))</f>
        <v/>
      </c>
      <c r="J39" s="154" t="str">
        <f>IF('ALUMNOS 1 ESO'!$A40="","",IF(ISNUMBER('ALUMNOS 1 ESO'!L40),1,0))</f>
        <v/>
      </c>
      <c r="K39" s="154" t="str">
        <f>IF('ALUMNOS 1 ESO'!$A40="","",IF(ISNUMBER('ALUMNOS 1 ESO'!M40),1,0))</f>
        <v/>
      </c>
      <c r="L39" s="154" t="str">
        <f>IF('ALUMNOS 1 ESO'!$A40="","",IF(ISNUMBER('ALUMNOS 1 ESO'!N40),1,0))</f>
        <v/>
      </c>
      <c r="M39" s="154" t="str">
        <f>IF('ALUMNOS 1 ESO'!$A40="","",IF(ISNUMBER('ALUMNOS 1 ESO'!O40),1,0))</f>
        <v/>
      </c>
      <c r="N39" s="154" t="str">
        <f>IF('ALUMNOS 1 ESO'!$A40="","",IF(ISNUMBER('ALUMNOS 1 ESO'!P40),1,0))</f>
        <v/>
      </c>
      <c r="O39" s="154" t="str">
        <f>IF('ALUMNOS 1 ESO'!$A40="","",IF(ISNUMBER('ALUMNOS 1 ESO'!Q40),1,0))</f>
        <v/>
      </c>
      <c r="P39" s="154" t="str">
        <f>IF('ALUMNOS 1 ESO'!$A40="","",IF(ISNUMBER('ALUMNOS 1 ESO'!R40),1,0))</f>
        <v/>
      </c>
      <c r="Q39" s="154" t="str">
        <f>IF('ALUMNOS 1 ESO'!$A40="","",IF(ISNUMBER('ALUMNOS 1 ESO'!S40),1,0))</f>
        <v/>
      </c>
      <c r="R39" s="154" t="str">
        <f>IF('ALUMNOS 1 ESO'!$A40="","",IF(ISNUMBER('ALUMNOS 1 ESO'!T40),1,0))</f>
        <v/>
      </c>
      <c r="S39" s="26"/>
      <c r="T39" s="26"/>
    </row>
    <row r="40" spans="1:20" x14ac:dyDescent="0.25">
      <c r="A40" s="154" t="str">
        <f>IF('ALUMNOS 1 ESO'!$A41="","",IF(ISNUMBER('ALUMNOS 1 ESO'!C41),1,0))</f>
        <v/>
      </c>
      <c r="B40" s="154" t="str">
        <f>IF('ALUMNOS 1 ESO'!$A41="","",IF(ISNUMBER('ALUMNOS 1 ESO'!D41),1,0))</f>
        <v/>
      </c>
      <c r="C40" s="154" t="str">
        <f>IF('ALUMNOS 1 ESO'!$A41="","",IF(ISNUMBER('ALUMNOS 1 ESO'!E41),1,0))</f>
        <v/>
      </c>
      <c r="D40" s="154" t="str">
        <f>IF('ALUMNOS 1 ESO'!$A41="","",IF(ISNUMBER('ALUMNOS 1 ESO'!F41),1,0))</f>
        <v/>
      </c>
      <c r="E40" s="154" t="str">
        <f>IF('ALUMNOS 1 ESO'!$A41="","",IF(ISNUMBER('ALUMNOS 1 ESO'!G41),1,0))</f>
        <v/>
      </c>
      <c r="F40" s="154" t="str">
        <f>IF('ALUMNOS 1 ESO'!$A41="","",IF(ISNUMBER('ALUMNOS 1 ESO'!H41),1,0))</f>
        <v/>
      </c>
      <c r="G40" s="154" t="str">
        <f>IF('ALUMNOS 1 ESO'!$A41="","",IF(ISNUMBER('ALUMNOS 1 ESO'!I41),1,0))</f>
        <v/>
      </c>
      <c r="H40" s="154" t="str">
        <f>IF('ALUMNOS 1 ESO'!$A41="","",IF(ISNUMBER('ALUMNOS 1 ESO'!J41),1,0))</f>
        <v/>
      </c>
      <c r="I40" s="154" t="str">
        <f>IF('ALUMNOS 1 ESO'!$A41="","",IF(ISNUMBER('ALUMNOS 1 ESO'!K41),1,0))</f>
        <v/>
      </c>
      <c r="J40" s="154" t="str">
        <f>IF('ALUMNOS 1 ESO'!$A41="","",IF(ISNUMBER('ALUMNOS 1 ESO'!L41),1,0))</f>
        <v/>
      </c>
      <c r="K40" s="154" t="str">
        <f>IF('ALUMNOS 1 ESO'!$A41="","",IF(ISNUMBER('ALUMNOS 1 ESO'!M41),1,0))</f>
        <v/>
      </c>
      <c r="L40" s="154" t="str">
        <f>IF('ALUMNOS 1 ESO'!$A41="","",IF(ISNUMBER('ALUMNOS 1 ESO'!N41),1,0))</f>
        <v/>
      </c>
      <c r="M40" s="154" t="str">
        <f>IF('ALUMNOS 1 ESO'!$A41="","",IF(ISNUMBER('ALUMNOS 1 ESO'!O41),1,0))</f>
        <v/>
      </c>
      <c r="N40" s="154" t="str">
        <f>IF('ALUMNOS 1 ESO'!$A41="","",IF(ISNUMBER('ALUMNOS 1 ESO'!P41),1,0))</f>
        <v/>
      </c>
      <c r="O40" s="154" t="str">
        <f>IF('ALUMNOS 1 ESO'!$A41="","",IF(ISNUMBER('ALUMNOS 1 ESO'!Q41),1,0))</f>
        <v/>
      </c>
      <c r="P40" s="154" t="str">
        <f>IF('ALUMNOS 1 ESO'!$A41="","",IF(ISNUMBER('ALUMNOS 1 ESO'!R41),1,0))</f>
        <v/>
      </c>
      <c r="Q40" s="154" t="str">
        <f>IF('ALUMNOS 1 ESO'!$A41="","",IF(ISNUMBER('ALUMNOS 1 ESO'!S41),1,0))</f>
        <v/>
      </c>
      <c r="R40" s="154" t="str">
        <f>IF('ALUMNOS 1 ESO'!$A41="","",IF(ISNUMBER('ALUMNOS 1 ESO'!T41),1,0))</f>
        <v/>
      </c>
      <c r="S40" s="26"/>
      <c r="T40" s="26"/>
    </row>
    <row r="41" spans="1:20" x14ac:dyDescent="0.25">
      <c r="A41" s="154" t="str">
        <f>IF('ALUMNOS 1 ESO'!$A42="","",IF(ISNUMBER('ALUMNOS 1 ESO'!C42),1,0))</f>
        <v/>
      </c>
      <c r="B41" s="154" t="str">
        <f>IF('ALUMNOS 1 ESO'!$A42="","",IF(ISNUMBER('ALUMNOS 1 ESO'!D42),1,0))</f>
        <v/>
      </c>
      <c r="C41" s="154" t="str">
        <f>IF('ALUMNOS 1 ESO'!$A42="","",IF(ISNUMBER('ALUMNOS 1 ESO'!E42),1,0))</f>
        <v/>
      </c>
      <c r="D41" s="154" t="str">
        <f>IF('ALUMNOS 1 ESO'!$A42="","",IF(ISNUMBER('ALUMNOS 1 ESO'!F42),1,0))</f>
        <v/>
      </c>
      <c r="E41" s="154" t="str">
        <f>IF('ALUMNOS 1 ESO'!$A42="","",IF(ISNUMBER('ALUMNOS 1 ESO'!G42),1,0))</f>
        <v/>
      </c>
      <c r="F41" s="154" t="str">
        <f>IF('ALUMNOS 1 ESO'!$A42="","",IF(ISNUMBER('ALUMNOS 1 ESO'!H42),1,0))</f>
        <v/>
      </c>
      <c r="G41" s="154" t="str">
        <f>IF('ALUMNOS 1 ESO'!$A42="","",IF(ISNUMBER('ALUMNOS 1 ESO'!I42),1,0))</f>
        <v/>
      </c>
      <c r="H41" s="154" t="str">
        <f>IF('ALUMNOS 1 ESO'!$A42="","",IF(ISNUMBER('ALUMNOS 1 ESO'!J42),1,0))</f>
        <v/>
      </c>
      <c r="I41" s="154" t="str">
        <f>IF('ALUMNOS 1 ESO'!$A42="","",IF(ISNUMBER('ALUMNOS 1 ESO'!K42),1,0))</f>
        <v/>
      </c>
      <c r="J41" s="154" t="str">
        <f>IF('ALUMNOS 1 ESO'!$A42="","",IF(ISNUMBER('ALUMNOS 1 ESO'!L42),1,0))</f>
        <v/>
      </c>
      <c r="K41" s="154" t="str">
        <f>IF('ALUMNOS 1 ESO'!$A42="","",IF(ISNUMBER('ALUMNOS 1 ESO'!M42),1,0))</f>
        <v/>
      </c>
      <c r="L41" s="154" t="str">
        <f>IF('ALUMNOS 1 ESO'!$A42="","",IF(ISNUMBER('ALUMNOS 1 ESO'!N42),1,0))</f>
        <v/>
      </c>
      <c r="M41" s="154" t="str">
        <f>IF('ALUMNOS 1 ESO'!$A42="","",IF(ISNUMBER('ALUMNOS 1 ESO'!O42),1,0))</f>
        <v/>
      </c>
      <c r="N41" s="154" t="str">
        <f>IF('ALUMNOS 1 ESO'!$A42="","",IF(ISNUMBER('ALUMNOS 1 ESO'!P42),1,0))</f>
        <v/>
      </c>
      <c r="O41" s="154" t="str">
        <f>IF('ALUMNOS 1 ESO'!$A42="","",IF(ISNUMBER('ALUMNOS 1 ESO'!Q42),1,0))</f>
        <v/>
      </c>
      <c r="P41" s="154" t="str">
        <f>IF('ALUMNOS 1 ESO'!$A42="","",IF(ISNUMBER('ALUMNOS 1 ESO'!R42),1,0))</f>
        <v/>
      </c>
      <c r="Q41" s="154" t="str">
        <f>IF('ALUMNOS 1 ESO'!$A42="","",IF(ISNUMBER('ALUMNOS 1 ESO'!S42),1,0))</f>
        <v/>
      </c>
      <c r="R41" s="154" t="str">
        <f>IF('ALUMNOS 1 ESO'!$A42="","",IF(ISNUMBER('ALUMNOS 1 ESO'!T42),1,0))</f>
        <v/>
      </c>
      <c r="S41" s="26"/>
      <c r="T41" s="26"/>
    </row>
    <row r="42" spans="1:20" x14ac:dyDescent="0.25">
      <c r="A42" s="154" t="str">
        <f>IF('ALUMNOS 1 ESO'!$A43="","",IF(ISNUMBER('ALUMNOS 1 ESO'!C43),1,0))</f>
        <v/>
      </c>
      <c r="B42" s="154" t="str">
        <f>IF('ALUMNOS 1 ESO'!$A43="","",IF(ISNUMBER('ALUMNOS 1 ESO'!D43),1,0))</f>
        <v/>
      </c>
      <c r="C42" s="154" t="str">
        <f>IF('ALUMNOS 1 ESO'!$A43="","",IF(ISNUMBER('ALUMNOS 1 ESO'!E43),1,0))</f>
        <v/>
      </c>
      <c r="D42" s="154" t="str">
        <f>IF('ALUMNOS 1 ESO'!$A43="","",IF(ISNUMBER('ALUMNOS 1 ESO'!F43),1,0))</f>
        <v/>
      </c>
      <c r="E42" s="154" t="str">
        <f>IF('ALUMNOS 1 ESO'!$A43="","",IF(ISNUMBER('ALUMNOS 1 ESO'!G43),1,0))</f>
        <v/>
      </c>
      <c r="F42" s="154" t="str">
        <f>IF('ALUMNOS 1 ESO'!$A43="","",IF(ISNUMBER('ALUMNOS 1 ESO'!H43),1,0))</f>
        <v/>
      </c>
      <c r="G42" s="154" t="str">
        <f>IF('ALUMNOS 1 ESO'!$A43="","",IF(ISNUMBER('ALUMNOS 1 ESO'!I43),1,0))</f>
        <v/>
      </c>
      <c r="H42" s="154" t="str">
        <f>IF('ALUMNOS 1 ESO'!$A43="","",IF(ISNUMBER('ALUMNOS 1 ESO'!J43),1,0))</f>
        <v/>
      </c>
      <c r="I42" s="154" t="str">
        <f>IF('ALUMNOS 1 ESO'!$A43="","",IF(ISNUMBER('ALUMNOS 1 ESO'!K43),1,0))</f>
        <v/>
      </c>
      <c r="J42" s="154" t="str">
        <f>IF('ALUMNOS 1 ESO'!$A43="","",IF(ISNUMBER('ALUMNOS 1 ESO'!L43),1,0))</f>
        <v/>
      </c>
      <c r="K42" s="154" t="str">
        <f>IF('ALUMNOS 1 ESO'!$A43="","",IF(ISNUMBER('ALUMNOS 1 ESO'!M43),1,0))</f>
        <v/>
      </c>
      <c r="L42" s="154" t="str">
        <f>IF('ALUMNOS 1 ESO'!$A43="","",IF(ISNUMBER('ALUMNOS 1 ESO'!N43),1,0))</f>
        <v/>
      </c>
      <c r="M42" s="154" t="str">
        <f>IF('ALUMNOS 1 ESO'!$A43="","",IF(ISNUMBER('ALUMNOS 1 ESO'!O43),1,0))</f>
        <v/>
      </c>
      <c r="N42" s="154" t="str">
        <f>IF('ALUMNOS 1 ESO'!$A43="","",IF(ISNUMBER('ALUMNOS 1 ESO'!P43),1,0))</f>
        <v/>
      </c>
      <c r="O42" s="154" t="str">
        <f>IF('ALUMNOS 1 ESO'!$A43="","",IF(ISNUMBER('ALUMNOS 1 ESO'!Q43),1,0))</f>
        <v/>
      </c>
      <c r="P42" s="154" t="str">
        <f>IF('ALUMNOS 1 ESO'!$A43="","",IF(ISNUMBER('ALUMNOS 1 ESO'!R43),1,0))</f>
        <v/>
      </c>
      <c r="Q42" s="154" t="str">
        <f>IF('ALUMNOS 1 ESO'!$A43="","",IF(ISNUMBER('ALUMNOS 1 ESO'!S43),1,0))</f>
        <v/>
      </c>
      <c r="R42" s="154" t="str">
        <f>IF('ALUMNOS 1 ESO'!$A43="","",IF(ISNUMBER('ALUMNOS 1 ESO'!T43),1,0))</f>
        <v/>
      </c>
      <c r="S42" s="26"/>
      <c r="T42" s="26"/>
    </row>
    <row r="43" spans="1:20" x14ac:dyDescent="0.25">
      <c r="A43" s="154" t="str">
        <f>IF('ALUMNOS 1 ESO'!$A44="","",IF(ISNUMBER('ALUMNOS 1 ESO'!C44),1,0))</f>
        <v/>
      </c>
      <c r="B43" s="154" t="str">
        <f>IF('ALUMNOS 1 ESO'!$A44="","",IF(ISNUMBER('ALUMNOS 1 ESO'!D44),1,0))</f>
        <v/>
      </c>
      <c r="C43" s="154" t="str">
        <f>IF('ALUMNOS 1 ESO'!$A44="","",IF(ISNUMBER('ALUMNOS 1 ESO'!E44),1,0))</f>
        <v/>
      </c>
      <c r="D43" s="154" t="str">
        <f>IF('ALUMNOS 1 ESO'!$A44="","",IF(ISNUMBER('ALUMNOS 1 ESO'!F44),1,0))</f>
        <v/>
      </c>
      <c r="E43" s="154" t="str">
        <f>IF('ALUMNOS 1 ESO'!$A44="","",IF(ISNUMBER('ALUMNOS 1 ESO'!G44),1,0))</f>
        <v/>
      </c>
      <c r="F43" s="154" t="str">
        <f>IF('ALUMNOS 1 ESO'!$A44="","",IF(ISNUMBER('ALUMNOS 1 ESO'!H44),1,0))</f>
        <v/>
      </c>
      <c r="G43" s="154" t="str">
        <f>IF('ALUMNOS 1 ESO'!$A44="","",IF(ISNUMBER('ALUMNOS 1 ESO'!I44),1,0))</f>
        <v/>
      </c>
      <c r="H43" s="154" t="str">
        <f>IF('ALUMNOS 1 ESO'!$A44="","",IF(ISNUMBER('ALUMNOS 1 ESO'!J44),1,0))</f>
        <v/>
      </c>
      <c r="I43" s="154" t="str">
        <f>IF('ALUMNOS 1 ESO'!$A44="","",IF(ISNUMBER('ALUMNOS 1 ESO'!K44),1,0))</f>
        <v/>
      </c>
      <c r="J43" s="154" t="str">
        <f>IF('ALUMNOS 1 ESO'!$A44="","",IF(ISNUMBER('ALUMNOS 1 ESO'!L44),1,0))</f>
        <v/>
      </c>
      <c r="K43" s="154" t="str">
        <f>IF('ALUMNOS 1 ESO'!$A44="","",IF(ISNUMBER('ALUMNOS 1 ESO'!M44),1,0))</f>
        <v/>
      </c>
      <c r="L43" s="154" t="str">
        <f>IF('ALUMNOS 1 ESO'!$A44="","",IF(ISNUMBER('ALUMNOS 1 ESO'!N44),1,0))</f>
        <v/>
      </c>
      <c r="M43" s="154" t="str">
        <f>IF('ALUMNOS 1 ESO'!$A44="","",IF(ISNUMBER('ALUMNOS 1 ESO'!O44),1,0))</f>
        <v/>
      </c>
      <c r="N43" s="154" t="str">
        <f>IF('ALUMNOS 1 ESO'!$A44="","",IF(ISNUMBER('ALUMNOS 1 ESO'!P44),1,0))</f>
        <v/>
      </c>
      <c r="O43" s="154" t="str">
        <f>IF('ALUMNOS 1 ESO'!$A44="","",IF(ISNUMBER('ALUMNOS 1 ESO'!Q44),1,0))</f>
        <v/>
      </c>
      <c r="P43" s="154" t="str">
        <f>IF('ALUMNOS 1 ESO'!$A44="","",IF(ISNUMBER('ALUMNOS 1 ESO'!R44),1,0))</f>
        <v/>
      </c>
      <c r="Q43" s="154" t="str">
        <f>IF('ALUMNOS 1 ESO'!$A44="","",IF(ISNUMBER('ALUMNOS 1 ESO'!S44),1,0))</f>
        <v/>
      </c>
      <c r="R43" s="154" t="str">
        <f>IF('ALUMNOS 1 ESO'!$A44="","",IF(ISNUMBER('ALUMNOS 1 ESO'!T44),1,0))</f>
        <v/>
      </c>
      <c r="S43" s="26"/>
      <c r="T43" s="26"/>
    </row>
    <row r="44" spans="1:20" x14ac:dyDescent="0.25">
      <c r="A44" s="154" t="str">
        <f>IF('ALUMNOS 1 ESO'!$A45="","",IF(ISNUMBER('ALUMNOS 1 ESO'!C45),1,0))</f>
        <v/>
      </c>
      <c r="B44" s="154" t="str">
        <f>IF('ALUMNOS 1 ESO'!$A45="","",IF(ISNUMBER('ALUMNOS 1 ESO'!D45),1,0))</f>
        <v/>
      </c>
      <c r="C44" s="154" t="str">
        <f>IF('ALUMNOS 1 ESO'!$A45="","",IF(ISNUMBER('ALUMNOS 1 ESO'!E45),1,0))</f>
        <v/>
      </c>
      <c r="D44" s="154" t="str">
        <f>IF('ALUMNOS 1 ESO'!$A45="","",IF(ISNUMBER('ALUMNOS 1 ESO'!F45),1,0))</f>
        <v/>
      </c>
      <c r="E44" s="154" t="str">
        <f>IF('ALUMNOS 1 ESO'!$A45="","",IF(ISNUMBER('ALUMNOS 1 ESO'!G45),1,0))</f>
        <v/>
      </c>
      <c r="F44" s="154" t="str">
        <f>IF('ALUMNOS 1 ESO'!$A45="","",IF(ISNUMBER('ALUMNOS 1 ESO'!H45),1,0))</f>
        <v/>
      </c>
      <c r="G44" s="154" t="str">
        <f>IF('ALUMNOS 1 ESO'!$A45="","",IF(ISNUMBER('ALUMNOS 1 ESO'!I45),1,0))</f>
        <v/>
      </c>
      <c r="H44" s="154" t="str">
        <f>IF('ALUMNOS 1 ESO'!$A45="","",IF(ISNUMBER('ALUMNOS 1 ESO'!J45),1,0))</f>
        <v/>
      </c>
      <c r="I44" s="154" t="str">
        <f>IF('ALUMNOS 1 ESO'!$A45="","",IF(ISNUMBER('ALUMNOS 1 ESO'!K45),1,0))</f>
        <v/>
      </c>
      <c r="J44" s="154" t="str">
        <f>IF('ALUMNOS 1 ESO'!$A45="","",IF(ISNUMBER('ALUMNOS 1 ESO'!L45),1,0))</f>
        <v/>
      </c>
      <c r="K44" s="154" t="str">
        <f>IF('ALUMNOS 1 ESO'!$A45="","",IF(ISNUMBER('ALUMNOS 1 ESO'!M45),1,0))</f>
        <v/>
      </c>
      <c r="L44" s="154" t="str">
        <f>IF('ALUMNOS 1 ESO'!$A45="","",IF(ISNUMBER('ALUMNOS 1 ESO'!N45),1,0))</f>
        <v/>
      </c>
      <c r="M44" s="154" t="str">
        <f>IF('ALUMNOS 1 ESO'!$A45="","",IF(ISNUMBER('ALUMNOS 1 ESO'!O45),1,0))</f>
        <v/>
      </c>
      <c r="N44" s="154" t="str">
        <f>IF('ALUMNOS 1 ESO'!$A45="","",IF(ISNUMBER('ALUMNOS 1 ESO'!P45),1,0))</f>
        <v/>
      </c>
      <c r="O44" s="154" t="str">
        <f>IF('ALUMNOS 1 ESO'!$A45="","",IF(ISNUMBER('ALUMNOS 1 ESO'!Q45),1,0))</f>
        <v/>
      </c>
      <c r="P44" s="154" t="str">
        <f>IF('ALUMNOS 1 ESO'!$A45="","",IF(ISNUMBER('ALUMNOS 1 ESO'!R45),1,0))</f>
        <v/>
      </c>
      <c r="Q44" s="154" t="str">
        <f>IF('ALUMNOS 1 ESO'!$A45="","",IF(ISNUMBER('ALUMNOS 1 ESO'!S45),1,0))</f>
        <v/>
      </c>
      <c r="R44" s="154" t="str">
        <f>IF('ALUMNOS 1 ESO'!$A45="","",IF(ISNUMBER('ALUMNOS 1 ESO'!T45),1,0))</f>
        <v/>
      </c>
      <c r="S44" s="26"/>
      <c r="T44" s="26"/>
    </row>
    <row r="45" spans="1:20" x14ac:dyDescent="0.25">
      <c r="A45" s="154" t="str">
        <f>IF('ALUMNOS 1 ESO'!$A46="","",IF(ISNUMBER('ALUMNOS 1 ESO'!C46),1,0))</f>
        <v/>
      </c>
      <c r="B45" s="154" t="str">
        <f>IF('ALUMNOS 1 ESO'!$A46="","",IF(ISNUMBER('ALUMNOS 1 ESO'!D46),1,0))</f>
        <v/>
      </c>
      <c r="C45" s="154" t="str">
        <f>IF('ALUMNOS 1 ESO'!$A46="","",IF(ISNUMBER('ALUMNOS 1 ESO'!E46),1,0))</f>
        <v/>
      </c>
      <c r="D45" s="154" t="str">
        <f>IF('ALUMNOS 1 ESO'!$A46="","",IF(ISNUMBER('ALUMNOS 1 ESO'!F46),1,0))</f>
        <v/>
      </c>
      <c r="E45" s="154" t="str">
        <f>IF('ALUMNOS 1 ESO'!$A46="","",IF(ISNUMBER('ALUMNOS 1 ESO'!G46),1,0))</f>
        <v/>
      </c>
      <c r="F45" s="154" t="str">
        <f>IF('ALUMNOS 1 ESO'!$A46="","",IF(ISNUMBER('ALUMNOS 1 ESO'!H46),1,0))</f>
        <v/>
      </c>
      <c r="G45" s="154" t="str">
        <f>IF('ALUMNOS 1 ESO'!$A46="","",IF(ISNUMBER('ALUMNOS 1 ESO'!I46),1,0))</f>
        <v/>
      </c>
      <c r="H45" s="154" t="str">
        <f>IF('ALUMNOS 1 ESO'!$A46="","",IF(ISNUMBER('ALUMNOS 1 ESO'!J46),1,0))</f>
        <v/>
      </c>
      <c r="I45" s="154" t="str">
        <f>IF('ALUMNOS 1 ESO'!$A46="","",IF(ISNUMBER('ALUMNOS 1 ESO'!K46),1,0))</f>
        <v/>
      </c>
      <c r="J45" s="154" t="str">
        <f>IF('ALUMNOS 1 ESO'!$A46="","",IF(ISNUMBER('ALUMNOS 1 ESO'!L46),1,0))</f>
        <v/>
      </c>
      <c r="K45" s="154" t="str">
        <f>IF('ALUMNOS 1 ESO'!$A46="","",IF(ISNUMBER('ALUMNOS 1 ESO'!M46),1,0))</f>
        <v/>
      </c>
      <c r="L45" s="154" t="str">
        <f>IF('ALUMNOS 1 ESO'!$A46="","",IF(ISNUMBER('ALUMNOS 1 ESO'!N46),1,0))</f>
        <v/>
      </c>
      <c r="M45" s="154" t="str">
        <f>IF('ALUMNOS 1 ESO'!$A46="","",IF(ISNUMBER('ALUMNOS 1 ESO'!O46),1,0))</f>
        <v/>
      </c>
      <c r="N45" s="154" t="str">
        <f>IF('ALUMNOS 1 ESO'!$A46="","",IF(ISNUMBER('ALUMNOS 1 ESO'!P46),1,0))</f>
        <v/>
      </c>
      <c r="O45" s="154" t="str">
        <f>IF('ALUMNOS 1 ESO'!$A46="","",IF(ISNUMBER('ALUMNOS 1 ESO'!Q46),1,0))</f>
        <v/>
      </c>
      <c r="P45" s="154" t="str">
        <f>IF('ALUMNOS 1 ESO'!$A46="","",IF(ISNUMBER('ALUMNOS 1 ESO'!R46),1,0))</f>
        <v/>
      </c>
      <c r="Q45" s="154" t="str">
        <f>IF('ALUMNOS 1 ESO'!$A46="","",IF(ISNUMBER('ALUMNOS 1 ESO'!S46),1,0))</f>
        <v/>
      </c>
      <c r="R45" s="154" t="str">
        <f>IF('ALUMNOS 1 ESO'!$A46="","",IF(ISNUMBER('ALUMNOS 1 ESO'!T46),1,0))</f>
        <v/>
      </c>
      <c r="S45" s="26"/>
      <c r="T45" s="26"/>
    </row>
    <row r="46" spans="1:20" x14ac:dyDescent="0.25">
      <c r="A46" s="154" t="str">
        <f>IF('ALUMNOS 1 ESO'!$A47="","",IF(ISNUMBER('ALUMNOS 1 ESO'!C47),1,0))</f>
        <v/>
      </c>
      <c r="B46" s="154" t="str">
        <f>IF('ALUMNOS 1 ESO'!$A47="","",IF(ISNUMBER('ALUMNOS 1 ESO'!D47),1,0))</f>
        <v/>
      </c>
      <c r="C46" s="154" t="str">
        <f>IF('ALUMNOS 1 ESO'!$A47="","",IF(ISNUMBER('ALUMNOS 1 ESO'!E47),1,0))</f>
        <v/>
      </c>
      <c r="D46" s="154" t="str">
        <f>IF('ALUMNOS 1 ESO'!$A47="","",IF(ISNUMBER('ALUMNOS 1 ESO'!F47),1,0))</f>
        <v/>
      </c>
      <c r="E46" s="154" t="str">
        <f>IF('ALUMNOS 1 ESO'!$A47="","",IF(ISNUMBER('ALUMNOS 1 ESO'!G47),1,0))</f>
        <v/>
      </c>
      <c r="F46" s="154" t="str">
        <f>IF('ALUMNOS 1 ESO'!$A47="","",IF(ISNUMBER('ALUMNOS 1 ESO'!H47),1,0))</f>
        <v/>
      </c>
      <c r="G46" s="154" t="str">
        <f>IF('ALUMNOS 1 ESO'!$A47="","",IF(ISNUMBER('ALUMNOS 1 ESO'!I47),1,0))</f>
        <v/>
      </c>
      <c r="H46" s="154" t="str">
        <f>IF('ALUMNOS 1 ESO'!$A47="","",IF(ISNUMBER('ALUMNOS 1 ESO'!J47),1,0))</f>
        <v/>
      </c>
      <c r="I46" s="154" t="str">
        <f>IF('ALUMNOS 1 ESO'!$A47="","",IF(ISNUMBER('ALUMNOS 1 ESO'!K47),1,0))</f>
        <v/>
      </c>
      <c r="J46" s="154" t="str">
        <f>IF('ALUMNOS 1 ESO'!$A47="","",IF(ISNUMBER('ALUMNOS 1 ESO'!L47),1,0))</f>
        <v/>
      </c>
      <c r="K46" s="154" t="str">
        <f>IF('ALUMNOS 1 ESO'!$A47="","",IF(ISNUMBER('ALUMNOS 1 ESO'!M47),1,0))</f>
        <v/>
      </c>
      <c r="L46" s="154" t="str">
        <f>IF('ALUMNOS 1 ESO'!$A47="","",IF(ISNUMBER('ALUMNOS 1 ESO'!N47),1,0))</f>
        <v/>
      </c>
      <c r="M46" s="154" t="str">
        <f>IF('ALUMNOS 1 ESO'!$A47="","",IF(ISNUMBER('ALUMNOS 1 ESO'!O47),1,0))</f>
        <v/>
      </c>
      <c r="N46" s="154" t="str">
        <f>IF('ALUMNOS 1 ESO'!$A47="","",IF(ISNUMBER('ALUMNOS 1 ESO'!P47),1,0))</f>
        <v/>
      </c>
      <c r="O46" s="154" t="str">
        <f>IF('ALUMNOS 1 ESO'!$A47="","",IF(ISNUMBER('ALUMNOS 1 ESO'!Q47),1,0))</f>
        <v/>
      </c>
      <c r="P46" s="154" t="str">
        <f>IF('ALUMNOS 1 ESO'!$A47="","",IF(ISNUMBER('ALUMNOS 1 ESO'!R47),1,0))</f>
        <v/>
      </c>
      <c r="Q46" s="154" t="str">
        <f>IF('ALUMNOS 1 ESO'!$A47="","",IF(ISNUMBER('ALUMNOS 1 ESO'!S47),1,0))</f>
        <v/>
      </c>
      <c r="R46" s="154" t="str">
        <f>IF('ALUMNOS 1 ESO'!$A47="","",IF(ISNUMBER('ALUMNOS 1 ESO'!T47),1,0))</f>
        <v/>
      </c>
      <c r="S46" s="26"/>
      <c r="T46" s="26"/>
    </row>
    <row r="47" spans="1:20" x14ac:dyDescent="0.25">
      <c r="A47" s="154" t="str">
        <f>IF('ALUMNOS 1 ESO'!$A48="","",IF(ISNUMBER('ALUMNOS 1 ESO'!C48),1,0))</f>
        <v/>
      </c>
      <c r="B47" s="154" t="str">
        <f>IF('ALUMNOS 1 ESO'!$A48="","",IF(ISNUMBER('ALUMNOS 1 ESO'!D48),1,0))</f>
        <v/>
      </c>
      <c r="C47" s="154" t="str">
        <f>IF('ALUMNOS 1 ESO'!$A48="","",IF(ISNUMBER('ALUMNOS 1 ESO'!E48),1,0))</f>
        <v/>
      </c>
      <c r="D47" s="154" t="str">
        <f>IF('ALUMNOS 1 ESO'!$A48="","",IF(ISNUMBER('ALUMNOS 1 ESO'!F48),1,0))</f>
        <v/>
      </c>
      <c r="E47" s="154" t="str">
        <f>IF('ALUMNOS 1 ESO'!$A48="","",IF(ISNUMBER('ALUMNOS 1 ESO'!G48),1,0))</f>
        <v/>
      </c>
      <c r="F47" s="154" t="str">
        <f>IF('ALUMNOS 1 ESO'!$A48="","",IF(ISNUMBER('ALUMNOS 1 ESO'!H48),1,0))</f>
        <v/>
      </c>
      <c r="G47" s="154" t="str">
        <f>IF('ALUMNOS 1 ESO'!$A48="","",IF(ISNUMBER('ALUMNOS 1 ESO'!I48),1,0))</f>
        <v/>
      </c>
      <c r="H47" s="154" t="str">
        <f>IF('ALUMNOS 1 ESO'!$A48="","",IF(ISNUMBER('ALUMNOS 1 ESO'!J48),1,0))</f>
        <v/>
      </c>
      <c r="I47" s="154" t="str">
        <f>IF('ALUMNOS 1 ESO'!$A48="","",IF(ISNUMBER('ALUMNOS 1 ESO'!K48),1,0))</f>
        <v/>
      </c>
      <c r="J47" s="154" t="str">
        <f>IF('ALUMNOS 1 ESO'!$A48="","",IF(ISNUMBER('ALUMNOS 1 ESO'!L48),1,0))</f>
        <v/>
      </c>
      <c r="K47" s="154" t="str">
        <f>IF('ALUMNOS 1 ESO'!$A48="","",IF(ISNUMBER('ALUMNOS 1 ESO'!M48),1,0))</f>
        <v/>
      </c>
      <c r="L47" s="154" t="str">
        <f>IF('ALUMNOS 1 ESO'!$A48="","",IF(ISNUMBER('ALUMNOS 1 ESO'!N48),1,0))</f>
        <v/>
      </c>
      <c r="M47" s="154" t="str">
        <f>IF('ALUMNOS 1 ESO'!$A48="","",IF(ISNUMBER('ALUMNOS 1 ESO'!O48),1,0))</f>
        <v/>
      </c>
      <c r="N47" s="154" t="str">
        <f>IF('ALUMNOS 1 ESO'!$A48="","",IF(ISNUMBER('ALUMNOS 1 ESO'!P48),1,0))</f>
        <v/>
      </c>
      <c r="O47" s="154" t="str">
        <f>IF('ALUMNOS 1 ESO'!$A48="","",IF(ISNUMBER('ALUMNOS 1 ESO'!Q48),1,0))</f>
        <v/>
      </c>
      <c r="P47" s="154" t="str">
        <f>IF('ALUMNOS 1 ESO'!$A48="","",IF(ISNUMBER('ALUMNOS 1 ESO'!R48),1,0))</f>
        <v/>
      </c>
      <c r="Q47" s="154" t="str">
        <f>IF('ALUMNOS 1 ESO'!$A48="","",IF(ISNUMBER('ALUMNOS 1 ESO'!S48),1,0))</f>
        <v/>
      </c>
      <c r="R47" s="154" t="str">
        <f>IF('ALUMNOS 1 ESO'!$A48="","",IF(ISNUMBER('ALUMNOS 1 ESO'!T48),1,0))</f>
        <v/>
      </c>
      <c r="S47" s="26"/>
      <c r="T47" s="26"/>
    </row>
    <row r="48" spans="1:20" x14ac:dyDescent="0.25">
      <c r="A48" s="154" t="str">
        <f>IF('ALUMNOS 1 ESO'!$A49="","",IF(ISNUMBER('ALUMNOS 1 ESO'!C49),1,0))</f>
        <v/>
      </c>
      <c r="B48" s="154" t="str">
        <f>IF('ALUMNOS 1 ESO'!$A49="","",IF(ISNUMBER('ALUMNOS 1 ESO'!D49),1,0))</f>
        <v/>
      </c>
      <c r="C48" s="154" t="str">
        <f>IF('ALUMNOS 1 ESO'!$A49="","",IF(ISNUMBER('ALUMNOS 1 ESO'!E49),1,0))</f>
        <v/>
      </c>
      <c r="D48" s="154" t="str">
        <f>IF('ALUMNOS 1 ESO'!$A49="","",IF(ISNUMBER('ALUMNOS 1 ESO'!F49),1,0))</f>
        <v/>
      </c>
      <c r="E48" s="154" t="str">
        <f>IF('ALUMNOS 1 ESO'!$A49="","",IF(ISNUMBER('ALUMNOS 1 ESO'!G49),1,0))</f>
        <v/>
      </c>
      <c r="F48" s="154" t="str">
        <f>IF('ALUMNOS 1 ESO'!$A49="","",IF(ISNUMBER('ALUMNOS 1 ESO'!H49),1,0))</f>
        <v/>
      </c>
      <c r="G48" s="154" t="str">
        <f>IF('ALUMNOS 1 ESO'!$A49="","",IF(ISNUMBER('ALUMNOS 1 ESO'!I49),1,0))</f>
        <v/>
      </c>
      <c r="H48" s="154" t="str">
        <f>IF('ALUMNOS 1 ESO'!$A49="","",IF(ISNUMBER('ALUMNOS 1 ESO'!J49),1,0))</f>
        <v/>
      </c>
      <c r="I48" s="154" t="str">
        <f>IF('ALUMNOS 1 ESO'!$A49="","",IF(ISNUMBER('ALUMNOS 1 ESO'!K49),1,0))</f>
        <v/>
      </c>
      <c r="J48" s="154" t="str">
        <f>IF('ALUMNOS 1 ESO'!$A49="","",IF(ISNUMBER('ALUMNOS 1 ESO'!L49),1,0))</f>
        <v/>
      </c>
      <c r="K48" s="154" t="str">
        <f>IF('ALUMNOS 1 ESO'!$A49="","",IF(ISNUMBER('ALUMNOS 1 ESO'!M49),1,0))</f>
        <v/>
      </c>
      <c r="L48" s="154" t="str">
        <f>IF('ALUMNOS 1 ESO'!$A49="","",IF(ISNUMBER('ALUMNOS 1 ESO'!N49),1,0))</f>
        <v/>
      </c>
      <c r="M48" s="154" t="str">
        <f>IF('ALUMNOS 1 ESO'!$A49="","",IF(ISNUMBER('ALUMNOS 1 ESO'!O49),1,0))</f>
        <v/>
      </c>
      <c r="N48" s="154" t="str">
        <f>IF('ALUMNOS 1 ESO'!$A49="","",IF(ISNUMBER('ALUMNOS 1 ESO'!P49),1,0))</f>
        <v/>
      </c>
      <c r="O48" s="154" t="str">
        <f>IF('ALUMNOS 1 ESO'!$A49="","",IF(ISNUMBER('ALUMNOS 1 ESO'!Q49),1,0))</f>
        <v/>
      </c>
      <c r="P48" s="154" t="str">
        <f>IF('ALUMNOS 1 ESO'!$A49="","",IF(ISNUMBER('ALUMNOS 1 ESO'!R49),1,0))</f>
        <v/>
      </c>
      <c r="Q48" s="154" t="str">
        <f>IF('ALUMNOS 1 ESO'!$A49="","",IF(ISNUMBER('ALUMNOS 1 ESO'!S49),1,0))</f>
        <v/>
      </c>
      <c r="R48" s="154" t="str">
        <f>IF('ALUMNOS 1 ESO'!$A49="","",IF(ISNUMBER('ALUMNOS 1 ESO'!T49),1,0))</f>
        <v/>
      </c>
      <c r="S48" s="26"/>
      <c r="T48" s="26"/>
    </row>
    <row r="49" spans="1:20" x14ac:dyDescent="0.25">
      <c r="A49" s="154" t="str">
        <f>IF('ALUMNOS 1 ESO'!$A50="","",IF(ISNUMBER('ALUMNOS 1 ESO'!C50),1,0))</f>
        <v/>
      </c>
      <c r="B49" s="154" t="str">
        <f>IF('ALUMNOS 1 ESO'!$A50="","",IF(ISNUMBER('ALUMNOS 1 ESO'!D50),1,0))</f>
        <v/>
      </c>
      <c r="C49" s="154" t="str">
        <f>IF('ALUMNOS 1 ESO'!$A50="","",IF(ISNUMBER('ALUMNOS 1 ESO'!E50),1,0))</f>
        <v/>
      </c>
      <c r="D49" s="154" t="str">
        <f>IF('ALUMNOS 1 ESO'!$A50="","",IF(ISNUMBER('ALUMNOS 1 ESO'!F50),1,0))</f>
        <v/>
      </c>
      <c r="E49" s="154" t="str">
        <f>IF('ALUMNOS 1 ESO'!$A50="","",IF(ISNUMBER('ALUMNOS 1 ESO'!G50),1,0))</f>
        <v/>
      </c>
      <c r="F49" s="154" t="str">
        <f>IF('ALUMNOS 1 ESO'!$A50="","",IF(ISNUMBER('ALUMNOS 1 ESO'!H50),1,0))</f>
        <v/>
      </c>
      <c r="G49" s="154" t="str">
        <f>IF('ALUMNOS 1 ESO'!$A50="","",IF(ISNUMBER('ALUMNOS 1 ESO'!I50),1,0))</f>
        <v/>
      </c>
      <c r="H49" s="154" t="str">
        <f>IF('ALUMNOS 1 ESO'!$A50="","",IF(ISNUMBER('ALUMNOS 1 ESO'!J50),1,0))</f>
        <v/>
      </c>
      <c r="I49" s="154" t="str">
        <f>IF('ALUMNOS 1 ESO'!$A50="","",IF(ISNUMBER('ALUMNOS 1 ESO'!K50),1,0))</f>
        <v/>
      </c>
      <c r="J49" s="154" t="str">
        <f>IF('ALUMNOS 1 ESO'!$A50="","",IF(ISNUMBER('ALUMNOS 1 ESO'!L50),1,0))</f>
        <v/>
      </c>
      <c r="K49" s="154" t="str">
        <f>IF('ALUMNOS 1 ESO'!$A50="","",IF(ISNUMBER('ALUMNOS 1 ESO'!M50),1,0))</f>
        <v/>
      </c>
      <c r="L49" s="154" t="str">
        <f>IF('ALUMNOS 1 ESO'!$A50="","",IF(ISNUMBER('ALUMNOS 1 ESO'!N50),1,0))</f>
        <v/>
      </c>
      <c r="M49" s="154" t="str">
        <f>IF('ALUMNOS 1 ESO'!$A50="","",IF(ISNUMBER('ALUMNOS 1 ESO'!O50),1,0))</f>
        <v/>
      </c>
      <c r="N49" s="154" t="str">
        <f>IF('ALUMNOS 1 ESO'!$A50="","",IF(ISNUMBER('ALUMNOS 1 ESO'!P50),1,0))</f>
        <v/>
      </c>
      <c r="O49" s="154" t="str">
        <f>IF('ALUMNOS 1 ESO'!$A50="","",IF(ISNUMBER('ALUMNOS 1 ESO'!Q50),1,0))</f>
        <v/>
      </c>
      <c r="P49" s="154" t="str">
        <f>IF('ALUMNOS 1 ESO'!$A50="","",IF(ISNUMBER('ALUMNOS 1 ESO'!R50),1,0))</f>
        <v/>
      </c>
      <c r="Q49" s="154" t="str">
        <f>IF('ALUMNOS 1 ESO'!$A50="","",IF(ISNUMBER('ALUMNOS 1 ESO'!S50),1,0))</f>
        <v/>
      </c>
      <c r="R49" s="154" t="str">
        <f>IF('ALUMNOS 1 ESO'!$A50="","",IF(ISNUMBER('ALUMNOS 1 ESO'!T50),1,0))</f>
        <v/>
      </c>
      <c r="S49" s="26"/>
      <c r="T49" s="26"/>
    </row>
    <row r="50" spans="1:20" x14ac:dyDescent="0.25">
      <c r="A50" s="154" t="str">
        <f>IF('ALUMNOS 1 ESO'!$A51="","",IF(ISNUMBER('ALUMNOS 1 ESO'!C51),1,0))</f>
        <v/>
      </c>
      <c r="B50" s="154" t="str">
        <f>IF('ALUMNOS 1 ESO'!$A51="","",IF(ISNUMBER('ALUMNOS 1 ESO'!D51),1,0))</f>
        <v/>
      </c>
      <c r="C50" s="154" t="str">
        <f>IF('ALUMNOS 1 ESO'!$A51="","",IF(ISNUMBER('ALUMNOS 1 ESO'!E51),1,0))</f>
        <v/>
      </c>
      <c r="D50" s="154" t="str">
        <f>IF('ALUMNOS 1 ESO'!$A51="","",IF(ISNUMBER('ALUMNOS 1 ESO'!F51),1,0))</f>
        <v/>
      </c>
      <c r="E50" s="154" t="str">
        <f>IF('ALUMNOS 1 ESO'!$A51="","",IF(ISNUMBER('ALUMNOS 1 ESO'!G51),1,0))</f>
        <v/>
      </c>
      <c r="F50" s="154" t="str">
        <f>IF('ALUMNOS 1 ESO'!$A51="","",IF(ISNUMBER('ALUMNOS 1 ESO'!H51),1,0))</f>
        <v/>
      </c>
      <c r="G50" s="154" t="str">
        <f>IF('ALUMNOS 1 ESO'!$A51="","",IF(ISNUMBER('ALUMNOS 1 ESO'!I51),1,0))</f>
        <v/>
      </c>
      <c r="H50" s="154" t="str">
        <f>IF('ALUMNOS 1 ESO'!$A51="","",IF(ISNUMBER('ALUMNOS 1 ESO'!J51),1,0))</f>
        <v/>
      </c>
      <c r="I50" s="154" t="str">
        <f>IF('ALUMNOS 1 ESO'!$A51="","",IF(ISNUMBER('ALUMNOS 1 ESO'!K51),1,0))</f>
        <v/>
      </c>
      <c r="J50" s="154" t="str">
        <f>IF('ALUMNOS 1 ESO'!$A51="","",IF(ISNUMBER('ALUMNOS 1 ESO'!L51),1,0))</f>
        <v/>
      </c>
      <c r="K50" s="154" t="str">
        <f>IF('ALUMNOS 1 ESO'!$A51="","",IF(ISNUMBER('ALUMNOS 1 ESO'!M51),1,0))</f>
        <v/>
      </c>
      <c r="L50" s="154" t="str">
        <f>IF('ALUMNOS 1 ESO'!$A51="","",IF(ISNUMBER('ALUMNOS 1 ESO'!N51),1,0))</f>
        <v/>
      </c>
      <c r="M50" s="154" t="str">
        <f>IF('ALUMNOS 1 ESO'!$A51="","",IF(ISNUMBER('ALUMNOS 1 ESO'!O51),1,0))</f>
        <v/>
      </c>
      <c r="N50" s="154" t="str">
        <f>IF('ALUMNOS 1 ESO'!$A51="","",IF(ISNUMBER('ALUMNOS 1 ESO'!P51),1,0))</f>
        <v/>
      </c>
      <c r="O50" s="154" t="str">
        <f>IF('ALUMNOS 1 ESO'!$A51="","",IF(ISNUMBER('ALUMNOS 1 ESO'!Q51),1,0))</f>
        <v/>
      </c>
      <c r="P50" s="154" t="str">
        <f>IF('ALUMNOS 1 ESO'!$A51="","",IF(ISNUMBER('ALUMNOS 1 ESO'!R51),1,0))</f>
        <v/>
      </c>
      <c r="Q50" s="154" t="str">
        <f>IF('ALUMNOS 1 ESO'!$A51="","",IF(ISNUMBER('ALUMNOS 1 ESO'!S51),1,0))</f>
        <v/>
      </c>
      <c r="R50" s="154" t="str">
        <f>IF('ALUMNOS 1 ESO'!$A51="","",IF(ISNUMBER('ALUMNOS 1 ESO'!T51),1,0))</f>
        <v/>
      </c>
      <c r="S50" s="26"/>
      <c r="T50" s="26"/>
    </row>
    <row r="51" spans="1:20" x14ac:dyDescent="0.25">
      <c r="A51" s="154" t="str">
        <f>IF('ALUMNOS 1 ESO'!$A52="","",IF(ISNUMBER('ALUMNOS 1 ESO'!C52),1,0))</f>
        <v/>
      </c>
      <c r="B51" s="154" t="str">
        <f>IF('ALUMNOS 1 ESO'!$A52="","",IF(ISNUMBER('ALUMNOS 1 ESO'!D52),1,0))</f>
        <v/>
      </c>
      <c r="C51" s="154" t="str">
        <f>IF('ALUMNOS 1 ESO'!$A52="","",IF(ISNUMBER('ALUMNOS 1 ESO'!E52),1,0))</f>
        <v/>
      </c>
      <c r="D51" s="154" t="str">
        <f>IF('ALUMNOS 1 ESO'!$A52="","",IF(ISNUMBER('ALUMNOS 1 ESO'!F52),1,0))</f>
        <v/>
      </c>
      <c r="E51" s="154" t="str">
        <f>IF('ALUMNOS 1 ESO'!$A52="","",IF(ISNUMBER('ALUMNOS 1 ESO'!G52),1,0))</f>
        <v/>
      </c>
      <c r="F51" s="154" t="str">
        <f>IF('ALUMNOS 1 ESO'!$A52="","",IF(ISNUMBER('ALUMNOS 1 ESO'!H52),1,0))</f>
        <v/>
      </c>
      <c r="G51" s="154" t="str">
        <f>IF('ALUMNOS 1 ESO'!$A52="","",IF(ISNUMBER('ALUMNOS 1 ESO'!I52),1,0))</f>
        <v/>
      </c>
      <c r="H51" s="154" t="str">
        <f>IF('ALUMNOS 1 ESO'!$A52="","",IF(ISNUMBER('ALUMNOS 1 ESO'!J52),1,0))</f>
        <v/>
      </c>
      <c r="I51" s="154" t="str">
        <f>IF('ALUMNOS 1 ESO'!$A52="","",IF(ISNUMBER('ALUMNOS 1 ESO'!K52),1,0))</f>
        <v/>
      </c>
      <c r="J51" s="154" t="str">
        <f>IF('ALUMNOS 1 ESO'!$A52="","",IF(ISNUMBER('ALUMNOS 1 ESO'!L52),1,0))</f>
        <v/>
      </c>
      <c r="K51" s="154" t="str">
        <f>IF('ALUMNOS 1 ESO'!$A52="","",IF(ISNUMBER('ALUMNOS 1 ESO'!M52),1,0))</f>
        <v/>
      </c>
      <c r="L51" s="154" t="str">
        <f>IF('ALUMNOS 1 ESO'!$A52="","",IF(ISNUMBER('ALUMNOS 1 ESO'!N52),1,0))</f>
        <v/>
      </c>
      <c r="M51" s="154" t="str">
        <f>IF('ALUMNOS 1 ESO'!$A52="","",IF(ISNUMBER('ALUMNOS 1 ESO'!O52),1,0))</f>
        <v/>
      </c>
      <c r="N51" s="154" t="str">
        <f>IF('ALUMNOS 1 ESO'!$A52="","",IF(ISNUMBER('ALUMNOS 1 ESO'!P52),1,0))</f>
        <v/>
      </c>
      <c r="O51" s="154" t="str">
        <f>IF('ALUMNOS 1 ESO'!$A52="","",IF(ISNUMBER('ALUMNOS 1 ESO'!Q52),1,0))</f>
        <v/>
      </c>
      <c r="P51" s="154" t="str">
        <f>IF('ALUMNOS 1 ESO'!$A52="","",IF(ISNUMBER('ALUMNOS 1 ESO'!R52),1,0))</f>
        <v/>
      </c>
      <c r="Q51" s="154" t="str">
        <f>IF('ALUMNOS 1 ESO'!$A52="","",IF(ISNUMBER('ALUMNOS 1 ESO'!S52),1,0))</f>
        <v/>
      </c>
      <c r="R51" s="154" t="str">
        <f>IF('ALUMNOS 1 ESO'!$A52="","",IF(ISNUMBER('ALUMNOS 1 ESO'!T52),1,0))</f>
        <v/>
      </c>
      <c r="S51" s="26"/>
      <c r="T51" s="26"/>
    </row>
    <row r="52" spans="1:20" x14ac:dyDescent="0.25">
      <c r="A52" s="154" t="str">
        <f>IF('ALUMNOS 1 ESO'!$A53="","",IF(ISNUMBER('ALUMNOS 1 ESO'!C53),1,0))</f>
        <v/>
      </c>
      <c r="B52" s="154" t="str">
        <f>IF('ALUMNOS 1 ESO'!$A53="","",IF(ISNUMBER('ALUMNOS 1 ESO'!D53),1,0))</f>
        <v/>
      </c>
      <c r="C52" s="154" t="str">
        <f>IF('ALUMNOS 1 ESO'!$A53="","",IF(ISNUMBER('ALUMNOS 1 ESO'!E53),1,0))</f>
        <v/>
      </c>
      <c r="D52" s="154" t="str">
        <f>IF('ALUMNOS 1 ESO'!$A53="","",IF(ISNUMBER('ALUMNOS 1 ESO'!F53),1,0))</f>
        <v/>
      </c>
      <c r="E52" s="154" t="str">
        <f>IF('ALUMNOS 1 ESO'!$A53="","",IF(ISNUMBER('ALUMNOS 1 ESO'!G53),1,0))</f>
        <v/>
      </c>
      <c r="F52" s="154" t="str">
        <f>IF('ALUMNOS 1 ESO'!$A53="","",IF(ISNUMBER('ALUMNOS 1 ESO'!H53),1,0))</f>
        <v/>
      </c>
      <c r="G52" s="154" t="str">
        <f>IF('ALUMNOS 1 ESO'!$A53="","",IF(ISNUMBER('ALUMNOS 1 ESO'!I53),1,0))</f>
        <v/>
      </c>
      <c r="H52" s="154" t="str">
        <f>IF('ALUMNOS 1 ESO'!$A53="","",IF(ISNUMBER('ALUMNOS 1 ESO'!J53),1,0))</f>
        <v/>
      </c>
      <c r="I52" s="154" t="str">
        <f>IF('ALUMNOS 1 ESO'!$A53="","",IF(ISNUMBER('ALUMNOS 1 ESO'!K53),1,0))</f>
        <v/>
      </c>
      <c r="J52" s="154" t="str">
        <f>IF('ALUMNOS 1 ESO'!$A53="","",IF(ISNUMBER('ALUMNOS 1 ESO'!L53),1,0))</f>
        <v/>
      </c>
      <c r="K52" s="154" t="str">
        <f>IF('ALUMNOS 1 ESO'!$A53="","",IF(ISNUMBER('ALUMNOS 1 ESO'!M53),1,0))</f>
        <v/>
      </c>
      <c r="L52" s="154" t="str">
        <f>IF('ALUMNOS 1 ESO'!$A53="","",IF(ISNUMBER('ALUMNOS 1 ESO'!N53),1,0))</f>
        <v/>
      </c>
      <c r="M52" s="154" t="str">
        <f>IF('ALUMNOS 1 ESO'!$A53="","",IF(ISNUMBER('ALUMNOS 1 ESO'!O53),1,0))</f>
        <v/>
      </c>
      <c r="N52" s="154" t="str">
        <f>IF('ALUMNOS 1 ESO'!$A53="","",IF(ISNUMBER('ALUMNOS 1 ESO'!P53),1,0))</f>
        <v/>
      </c>
      <c r="O52" s="154" t="str">
        <f>IF('ALUMNOS 1 ESO'!$A53="","",IF(ISNUMBER('ALUMNOS 1 ESO'!Q53),1,0))</f>
        <v/>
      </c>
      <c r="P52" s="154" t="str">
        <f>IF('ALUMNOS 1 ESO'!$A53="","",IF(ISNUMBER('ALUMNOS 1 ESO'!R53),1,0))</f>
        <v/>
      </c>
      <c r="Q52" s="154" t="str">
        <f>IF('ALUMNOS 1 ESO'!$A53="","",IF(ISNUMBER('ALUMNOS 1 ESO'!S53),1,0))</f>
        <v/>
      </c>
      <c r="R52" s="154" t="str">
        <f>IF('ALUMNOS 1 ESO'!$A53="","",IF(ISNUMBER('ALUMNOS 1 ESO'!T53),1,0))</f>
        <v/>
      </c>
      <c r="S52" s="26"/>
      <c r="T52" s="26"/>
    </row>
    <row r="53" spans="1:20" x14ac:dyDescent="0.25">
      <c r="A53" s="154" t="str">
        <f>IF('ALUMNOS 1 ESO'!$A54="","",IF(ISNUMBER('ALUMNOS 1 ESO'!C54),1,0))</f>
        <v/>
      </c>
      <c r="B53" s="154" t="str">
        <f>IF('ALUMNOS 1 ESO'!$A54="","",IF(ISNUMBER('ALUMNOS 1 ESO'!D54),1,0))</f>
        <v/>
      </c>
      <c r="C53" s="154" t="str">
        <f>IF('ALUMNOS 1 ESO'!$A54="","",IF(ISNUMBER('ALUMNOS 1 ESO'!E54),1,0))</f>
        <v/>
      </c>
      <c r="D53" s="154" t="str">
        <f>IF('ALUMNOS 1 ESO'!$A54="","",IF(ISNUMBER('ALUMNOS 1 ESO'!F54),1,0))</f>
        <v/>
      </c>
      <c r="E53" s="154" t="str">
        <f>IF('ALUMNOS 1 ESO'!$A54="","",IF(ISNUMBER('ALUMNOS 1 ESO'!G54),1,0))</f>
        <v/>
      </c>
      <c r="F53" s="154" t="str">
        <f>IF('ALUMNOS 1 ESO'!$A54="","",IF(ISNUMBER('ALUMNOS 1 ESO'!H54),1,0))</f>
        <v/>
      </c>
      <c r="G53" s="154" t="str">
        <f>IF('ALUMNOS 1 ESO'!$A54="","",IF(ISNUMBER('ALUMNOS 1 ESO'!I54),1,0))</f>
        <v/>
      </c>
      <c r="H53" s="154" t="str">
        <f>IF('ALUMNOS 1 ESO'!$A54="","",IF(ISNUMBER('ALUMNOS 1 ESO'!J54),1,0))</f>
        <v/>
      </c>
      <c r="I53" s="154" t="str">
        <f>IF('ALUMNOS 1 ESO'!$A54="","",IF(ISNUMBER('ALUMNOS 1 ESO'!K54),1,0))</f>
        <v/>
      </c>
      <c r="J53" s="154" t="str">
        <f>IF('ALUMNOS 1 ESO'!$A54="","",IF(ISNUMBER('ALUMNOS 1 ESO'!L54),1,0))</f>
        <v/>
      </c>
      <c r="K53" s="154" t="str">
        <f>IF('ALUMNOS 1 ESO'!$A54="","",IF(ISNUMBER('ALUMNOS 1 ESO'!M54),1,0))</f>
        <v/>
      </c>
      <c r="L53" s="154" t="str">
        <f>IF('ALUMNOS 1 ESO'!$A54="","",IF(ISNUMBER('ALUMNOS 1 ESO'!N54),1,0))</f>
        <v/>
      </c>
      <c r="M53" s="154" t="str">
        <f>IF('ALUMNOS 1 ESO'!$A54="","",IF(ISNUMBER('ALUMNOS 1 ESO'!O54),1,0))</f>
        <v/>
      </c>
      <c r="N53" s="154" t="str">
        <f>IF('ALUMNOS 1 ESO'!$A54="","",IF(ISNUMBER('ALUMNOS 1 ESO'!P54),1,0))</f>
        <v/>
      </c>
      <c r="O53" s="154" t="str">
        <f>IF('ALUMNOS 1 ESO'!$A54="","",IF(ISNUMBER('ALUMNOS 1 ESO'!Q54),1,0))</f>
        <v/>
      </c>
      <c r="P53" s="154" t="str">
        <f>IF('ALUMNOS 1 ESO'!$A54="","",IF(ISNUMBER('ALUMNOS 1 ESO'!R54),1,0))</f>
        <v/>
      </c>
      <c r="Q53" s="154" t="str">
        <f>IF('ALUMNOS 1 ESO'!$A54="","",IF(ISNUMBER('ALUMNOS 1 ESO'!S54),1,0))</f>
        <v/>
      </c>
      <c r="R53" s="154" t="str">
        <f>IF('ALUMNOS 1 ESO'!$A54="","",IF(ISNUMBER('ALUMNOS 1 ESO'!T54),1,0))</f>
        <v/>
      </c>
      <c r="S53" s="26"/>
      <c r="T53" s="26"/>
    </row>
    <row r="54" spans="1:20" x14ac:dyDescent="0.25">
      <c r="A54" s="154" t="str">
        <f>IF('ALUMNOS 1 ESO'!$A55="","",IF(ISNUMBER('ALUMNOS 1 ESO'!C55),1,0))</f>
        <v/>
      </c>
      <c r="B54" s="154" t="str">
        <f>IF('ALUMNOS 1 ESO'!$A55="","",IF(ISNUMBER('ALUMNOS 1 ESO'!D55),1,0))</f>
        <v/>
      </c>
      <c r="C54" s="154" t="str">
        <f>IF('ALUMNOS 1 ESO'!$A55="","",IF(ISNUMBER('ALUMNOS 1 ESO'!E55),1,0))</f>
        <v/>
      </c>
      <c r="D54" s="154" t="str">
        <f>IF('ALUMNOS 1 ESO'!$A55="","",IF(ISNUMBER('ALUMNOS 1 ESO'!F55),1,0))</f>
        <v/>
      </c>
      <c r="E54" s="154" t="str">
        <f>IF('ALUMNOS 1 ESO'!$A55="","",IF(ISNUMBER('ALUMNOS 1 ESO'!G55),1,0))</f>
        <v/>
      </c>
      <c r="F54" s="154" t="str">
        <f>IF('ALUMNOS 1 ESO'!$A55="","",IF(ISNUMBER('ALUMNOS 1 ESO'!H55),1,0))</f>
        <v/>
      </c>
      <c r="G54" s="154" t="str">
        <f>IF('ALUMNOS 1 ESO'!$A55="","",IF(ISNUMBER('ALUMNOS 1 ESO'!I55),1,0))</f>
        <v/>
      </c>
      <c r="H54" s="154" t="str">
        <f>IF('ALUMNOS 1 ESO'!$A55="","",IF(ISNUMBER('ALUMNOS 1 ESO'!J55),1,0))</f>
        <v/>
      </c>
      <c r="I54" s="154" t="str">
        <f>IF('ALUMNOS 1 ESO'!$A55="","",IF(ISNUMBER('ALUMNOS 1 ESO'!K55),1,0))</f>
        <v/>
      </c>
      <c r="J54" s="154" t="str">
        <f>IF('ALUMNOS 1 ESO'!$A55="","",IF(ISNUMBER('ALUMNOS 1 ESO'!L55),1,0))</f>
        <v/>
      </c>
      <c r="K54" s="154" t="str">
        <f>IF('ALUMNOS 1 ESO'!$A55="","",IF(ISNUMBER('ALUMNOS 1 ESO'!M55),1,0))</f>
        <v/>
      </c>
      <c r="L54" s="154" t="str">
        <f>IF('ALUMNOS 1 ESO'!$A55="","",IF(ISNUMBER('ALUMNOS 1 ESO'!N55),1,0))</f>
        <v/>
      </c>
      <c r="M54" s="154" t="str">
        <f>IF('ALUMNOS 1 ESO'!$A55="","",IF(ISNUMBER('ALUMNOS 1 ESO'!O55),1,0))</f>
        <v/>
      </c>
      <c r="N54" s="154" t="str">
        <f>IF('ALUMNOS 1 ESO'!$A55="","",IF(ISNUMBER('ALUMNOS 1 ESO'!P55),1,0))</f>
        <v/>
      </c>
      <c r="O54" s="154" t="str">
        <f>IF('ALUMNOS 1 ESO'!$A55="","",IF(ISNUMBER('ALUMNOS 1 ESO'!Q55),1,0))</f>
        <v/>
      </c>
      <c r="P54" s="154" t="str">
        <f>IF('ALUMNOS 1 ESO'!$A55="","",IF(ISNUMBER('ALUMNOS 1 ESO'!R55),1,0))</f>
        <v/>
      </c>
      <c r="Q54" s="154" t="str">
        <f>IF('ALUMNOS 1 ESO'!$A55="","",IF(ISNUMBER('ALUMNOS 1 ESO'!S55),1,0))</f>
        <v/>
      </c>
      <c r="R54" s="154" t="str">
        <f>IF('ALUMNOS 1 ESO'!$A55="","",IF(ISNUMBER('ALUMNOS 1 ESO'!T55),1,0))</f>
        <v/>
      </c>
      <c r="S54" s="26"/>
      <c r="T54" s="26"/>
    </row>
    <row r="55" spans="1:20" x14ac:dyDescent="0.25">
      <c r="A55" s="154" t="str">
        <f>IF('ALUMNOS 1 ESO'!$A56="","",IF(ISNUMBER('ALUMNOS 1 ESO'!C56),1,0))</f>
        <v/>
      </c>
      <c r="B55" s="154" t="str">
        <f>IF('ALUMNOS 1 ESO'!$A56="","",IF(ISNUMBER('ALUMNOS 1 ESO'!D56),1,0))</f>
        <v/>
      </c>
      <c r="C55" s="154" t="str">
        <f>IF('ALUMNOS 1 ESO'!$A56="","",IF(ISNUMBER('ALUMNOS 1 ESO'!E56),1,0))</f>
        <v/>
      </c>
      <c r="D55" s="154" t="str">
        <f>IF('ALUMNOS 1 ESO'!$A56="","",IF(ISNUMBER('ALUMNOS 1 ESO'!F56),1,0))</f>
        <v/>
      </c>
      <c r="E55" s="154" t="str">
        <f>IF('ALUMNOS 1 ESO'!$A56="","",IF(ISNUMBER('ALUMNOS 1 ESO'!G56),1,0))</f>
        <v/>
      </c>
      <c r="F55" s="154" t="str">
        <f>IF('ALUMNOS 1 ESO'!$A56="","",IF(ISNUMBER('ALUMNOS 1 ESO'!H56),1,0))</f>
        <v/>
      </c>
      <c r="G55" s="154" t="str">
        <f>IF('ALUMNOS 1 ESO'!$A56="","",IF(ISNUMBER('ALUMNOS 1 ESO'!I56),1,0))</f>
        <v/>
      </c>
      <c r="H55" s="154" t="str">
        <f>IF('ALUMNOS 1 ESO'!$A56="","",IF(ISNUMBER('ALUMNOS 1 ESO'!J56),1,0))</f>
        <v/>
      </c>
      <c r="I55" s="154" t="str">
        <f>IF('ALUMNOS 1 ESO'!$A56="","",IF(ISNUMBER('ALUMNOS 1 ESO'!K56),1,0))</f>
        <v/>
      </c>
      <c r="J55" s="154" t="str">
        <f>IF('ALUMNOS 1 ESO'!$A56="","",IF(ISNUMBER('ALUMNOS 1 ESO'!L56),1,0))</f>
        <v/>
      </c>
      <c r="K55" s="154" t="str">
        <f>IF('ALUMNOS 1 ESO'!$A56="","",IF(ISNUMBER('ALUMNOS 1 ESO'!M56),1,0))</f>
        <v/>
      </c>
      <c r="L55" s="154" t="str">
        <f>IF('ALUMNOS 1 ESO'!$A56="","",IF(ISNUMBER('ALUMNOS 1 ESO'!N56),1,0))</f>
        <v/>
      </c>
      <c r="M55" s="154" t="str">
        <f>IF('ALUMNOS 1 ESO'!$A56="","",IF(ISNUMBER('ALUMNOS 1 ESO'!O56),1,0))</f>
        <v/>
      </c>
      <c r="N55" s="154" t="str">
        <f>IF('ALUMNOS 1 ESO'!$A56="","",IF(ISNUMBER('ALUMNOS 1 ESO'!P56),1,0))</f>
        <v/>
      </c>
      <c r="O55" s="154" t="str">
        <f>IF('ALUMNOS 1 ESO'!$A56="","",IF(ISNUMBER('ALUMNOS 1 ESO'!Q56),1,0))</f>
        <v/>
      </c>
      <c r="P55" s="154" t="str">
        <f>IF('ALUMNOS 1 ESO'!$A56="","",IF(ISNUMBER('ALUMNOS 1 ESO'!R56),1,0))</f>
        <v/>
      </c>
      <c r="Q55" s="154" t="str">
        <f>IF('ALUMNOS 1 ESO'!$A56="","",IF(ISNUMBER('ALUMNOS 1 ESO'!S56),1,0))</f>
        <v/>
      </c>
      <c r="R55" s="154" t="str">
        <f>IF('ALUMNOS 1 ESO'!$A56="","",IF(ISNUMBER('ALUMNOS 1 ESO'!T56),1,0))</f>
        <v/>
      </c>
      <c r="S55" s="26"/>
      <c r="T55" s="26"/>
    </row>
    <row r="56" spans="1:20" x14ac:dyDescent="0.25">
      <c r="A56" s="154" t="str">
        <f>IF('ALUMNOS 1 ESO'!$A57="","",IF(ISNUMBER('ALUMNOS 1 ESO'!C57),1,0))</f>
        <v/>
      </c>
      <c r="B56" s="154" t="str">
        <f>IF('ALUMNOS 1 ESO'!$A57="","",IF(ISNUMBER('ALUMNOS 1 ESO'!D57),1,0))</f>
        <v/>
      </c>
      <c r="C56" s="154" t="str">
        <f>IF('ALUMNOS 1 ESO'!$A57="","",IF(ISNUMBER('ALUMNOS 1 ESO'!E57),1,0))</f>
        <v/>
      </c>
      <c r="D56" s="154" t="str">
        <f>IF('ALUMNOS 1 ESO'!$A57="","",IF(ISNUMBER('ALUMNOS 1 ESO'!F57),1,0))</f>
        <v/>
      </c>
      <c r="E56" s="154" t="str">
        <f>IF('ALUMNOS 1 ESO'!$A57="","",IF(ISNUMBER('ALUMNOS 1 ESO'!G57),1,0))</f>
        <v/>
      </c>
      <c r="F56" s="154" t="str">
        <f>IF('ALUMNOS 1 ESO'!$A57="","",IF(ISNUMBER('ALUMNOS 1 ESO'!H57),1,0))</f>
        <v/>
      </c>
      <c r="G56" s="154" t="str">
        <f>IF('ALUMNOS 1 ESO'!$A57="","",IF(ISNUMBER('ALUMNOS 1 ESO'!I57),1,0))</f>
        <v/>
      </c>
      <c r="H56" s="154" t="str">
        <f>IF('ALUMNOS 1 ESO'!$A57="","",IF(ISNUMBER('ALUMNOS 1 ESO'!J57),1,0))</f>
        <v/>
      </c>
      <c r="I56" s="154" t="str">
        <f>IF('ALUMNOS 1 ESO'!$A57="","",IF(ISNUMBER('ALUMNOS 1 ESO'!K57),1,0))</f>
        <v/>
      </c>
      <c r="J56" s="154" t="str">
        <f>IF('ALUMNOS 1 ESO'!$A57="","",IF(ISNUMBER('ALUMNOS 1 ESO'!L57),1,0))</f>
        <v/>
      </c>
      <c r="K56" s="154" t="str">
        <f>IF('ALUMNOS 1 ESO'!$A57="","",IF(ISNUMBER('ALUMNOS 1 ESO'!M57),1,0))</f>
        <v/>
      </c>
      <c r="L56" s="154" t="str">
        <f>IF('ALUMNOS 1 ESO'!$A57="","",IF(ISNUMBER('ALUMNOS 1 ESO'!N57),1,0))</f>
        <v/>
      </c>
      <c r="M56" s="154" t="str">
        <f>IF('ALUMNOS 1 ESO'!$A57="","",IF(ISNUMBER('ALUMNOS 1 ESO'!O57),1,0))</f>
        <v/>
      </c>
      <c r="N56" s="154" t="str">
        <f>IF('ALUMNOS 1 ESO'!$A57="","",IF(ISNUMBER('ALUMNOS 1 ESO'!P57),1,0))</f>
        <v/>
      </c>
      <c r="O56" s="154" t="str">
        <f>IF('ALUMNOS 1 ESO'!$A57="","",IF(ISNUMBER('ALUMNOS 1 ESO'!Q57),1,0))</f>
        <v/>
      </c>
      <c r="P56" s="154" t="str">
        <f>IF('ALUMNOS 1 ESO'!$A57="","",IF(ISNUMBER('ALUMNOS 1 ESO'!R57),1,0))</f>
        <v/>
      </c>
      <c r="Q56" s="154" t="str">
        <f>IF('ALUMNOS 1 ESO'!$A57="","",IF(ISNUMBER('ALUMNOS 1 ESO'!S57),1,0))</f>
        <v/>
      </c>
      <c r="R56" s="154" t="str">
        <f>IF('ALUMNOS 1 ESO'!$A57="","",IF(ISNUMBER('ALUMNOS 1 ESO'!T57),1,0))</f>
        <v/>
      </c>
      <c r="S56" s="26"/>
      <c r="T56" s="26"/>
    </row>
    <row r="57" spans="1:20" x14ac:dyDescent="0.25">
      <c r="A57" s="154" t="str">
        <f>IF('ALUMNOS 1 ESO'!$A58="","",IF(ISNUMBER('ALUMNOS 1 ESO'!C58),1,0))</f>
        <v/>
      </c>
      <c r="B57" s="154" t="str">
        <f>IF('ALUMNOS 1 ESO'!$A58="","",IF(ISNUMBER('ALUMNOS 1 ESO'!D58),1,0))</f>
        <v/>
      </c>
      <c r="C57" s="154" t="str">
        <f>IF('ALUMNOS 1 ESO'!$A58="","",IF(ISNUMBER('ALUMNOS 1 ESO'!E58),1,0))</f>
        <v/>
      </c>
      <c r="D57" s="154" t="str">
        <f>IF('ALUMNOS 1 ESO'!$A58="","",IF(ISNUMBER('ALUMNOS 1 ESO'!F58),1,0))</f>
        <v/>
      </c>
      <c r="E57" s="154" t="str">
        <f>IF('ALUMNOS 1 ESO'!$A58="","",IF(ISNUMBER('ALUMNOS 1 ESO'!G58),1,0))</f>
        <v/>
      </c>
      <c r="F57" s="154" t="str">
        <f>IF('ALUMNOS 1 ESO'!$A58="","",IF(ISNUMBER('ALUMNOS 1 ESO'!H58),1,0))</f>
        <v/>
      </c>
      <c r="G57" s="154" t="str">
        <f>IF('ALUMNOS 1 ESO'!$A58="","",IF(ISNUMBER('ALUMNOS 1 ESO'!I58),1,0))</f>
        <v/>
      </c>
      <c r="H57" s="154" t="str">
        <f>IF('ALUMNOS 1 ESO'!$A58="","",IF(ISNUMBER('ALUMNOS 1 ESO'!J58),1,0))</f>
        <v/>
      </c>
      <c r="I57" s="154" t="str">
        <f>IF('ALUMNOS 1 ESO'!$A58="","",IF(ISNUMBER('ALUMNOS 1 ESO'!K58),1,0))</f>
        <v/>
      </c>
      <c r="J57" s="154" t="str">
        <f>IF('ALUMNOS 1 ESO'!$A58="","",IF(ISNUMBER('ALUMNOS 1 ESO'!L58),1,0))</f>
        <v/>
      </c>
      <c r="K57" s="154" t="str">
        <f>IF('ALUMNOS 1 ESO'!$A58="","",IF(ISNUMBER('ALUMNOS 1 ESO'!M58),1,0))</f>
        <v/>
      </c>
      <c r="L57" s="154" t="str">
        <f>IF('ALUMNOS 1 ESO'!$A58="","",IF(ISNUMBER('ALUMNOS 1 ESO'!N58),1,0))</f>
        <v/>
      </c>
      <c r="M57" s="154" t="str">
        <f>IF('ALUMNOS 1 ESO'!$A58="","",IF(ISNUMBER('ALUMNOS 1 ESO'!O58),1,0))</f>
        <v/>
      </c>
      <c r="N57" s="154" t="str">
        <f>IF('ALUMNOS 1 ESO'!$A58="","",IF(ISNUMBER('ALUMNOS 1 ESO'!P58),1,0))</f>
        <v/>
      </c>
      <c r="O57" s="154" t="str">
        <f>IF('ALUMNOS 1 ESO'!$A58="","",IF(ISNUMBER('ALUMNOS 1 ESO'!Q58),1,0))</f>
        <v/>
      </c>
      <c r="P57" s="154" t="str">
        <f>IF('ALUMNOS 1 ESO'!$A58="","",IF(ISNUMBER('ALUMNOS 1 ESO'!R58),1,0))</f>
        <v/>
      </c>
      <c r="Q57" s="154" t="str">
        <f>IF('ALUMNOS 1 ESO'!$A58="","",IF(ISNUMBER('ALUMNOS 1 ESO'!S58),1,0))</f>
        <v/>
      </c>
      <c r="R57" s="154" t="str">
        <f>IF('ALUMNOS 1 ESO'!$A58="","",IF(ISNUMBER('ALUMNOS 1 ESO'!T58),1,0))</f>
        <v/>
      </c>
      <c r="S57" s="26"/>
      <c r="T57" s="26"/>
    </row>
    <row r="58" spans="1:20" x14ac:dyDescent="0.25">
      <c r="A58" s="154" t="str">
        <f>IF('ALUMNOS 1 ESO'!$A59="","",IF(ISNUMBER('ALUMNOS 1 ESO'!C59),1,0))</f>
        <v/>
      </c>
      <c r="B58" s="154" t="str">
        <f>IF('ALUMNOS 1 ESO'!$A59="","",IF(ISNUMBER('ALUMNOS 1 ESO'!D59),1,0))</f>
        <v/>
      </c>
      <c r="C58" s="154" t="str">
        <f>IF('ALUMNOS 1 ESO'!$A59="","",IF(ISNUMBER('ALUMNOS 1 ESO'!E59),1,0))</f>
        <v/>
      </c>
      <c r="D58" s="154" t="str">
        <f>IF('ALUMNOS 1 ESO'!$A59="","",IF(ISNUMBER('ALUMNOS 1 ESO'!F59),1,0))</f>
        <v/>
      </c>
      <c r="E58" s="154" t="str">
        <f>IF('ALUMNOS 1 ESO'!$A59="","",IF(ISNUMBER('ALUMNOS 1 ESO'!G59),1,0))</f>
        <v/>
      </c>
      <c r="F58" s="154" t="str">
        <f>IF('ALUMNOS 1 ESO'!$A59="","",IF(ISNUMBER('ALUMNOS 1 ESO'!H59),1,0))</f>
        <v/>
      </c>
      <c r="G58" s="154" t="str">
        <f>IF('ALUMNOS 1 ESO'!$A59="","",IF(ISNUMBER('ALUMNOS 1 ESO'!I59),1,0))</f>
        <v/>
      </c>
      <c r="H58" s="154" t="str">
        <f>IF('ALUMNOS 1 ESO'!$A59="","",IF(ISNUMBER('ALUMNOS 1 ESO'!J59),1,0))</f>
        <v/>
      </c>
      <c r="I58" s="154" t="str">
        <f>IF('ALUMNOS 1 ESO'!$A59="","",IF(ISNUMBER('ALUMNOS 1 ESO'!K59),1,0))</f>
        <v/>
      </c>
      <c r="J58" s="154" t="str">
        <f>IF('ALUMNOS 1 ESO'!$A59="","",IF(ISNUMBER('ALUMNOS 1 ESO'!L59),1,0))</f>
        <v/>
      </c>
      <c r="K58" s="154" t="str">
        <f>IF('ALUMNOS 1 ESO'!$A59="","",IF(ISNUMBER('ALUMNOS 1 ESO'!M59),1,0))</f>
        <v/>
      </c>
      <c r="L58" s="154" t="str">
        <f>IF('ALUMNOS 1 ESO'!$A59="","",IF(ISNUMBER('ALUMNOS 1 ESO'!N59),1,0))</f>
        <v/>
      </c>
      <c r="M58" s="154" t="str">
        <f>IF('ALUMNOS 1 ESO'!$A59="","",IF(ISNUMBER('ALUMNOS 1 ESO'!O59),1,0))</f>
        <v/>
      </c>
      <c r="N58" s="154" t="str">
        <f>IF('ALUMNOS 1 ESO'!$A59="","",IF(ISNUMBER('ALUMNOS 1 ESO'!P59),1,0))</f>
        <v/>
      </c>
      <c r="O58" s="154" t="str">
        <f>IF('ALUMNOS 1 ESO'!$A59="","",IF(ISNUMBER('ALUMNOS 1 ESO'!Q59),1,0))</f>
        <v/>
      </c>
      <c r="P58" s="154" t="str">
        <f>IF('ALUMNOS 1 ESO'!$A59="","",IF(ISNUMBER('ALUMNOS 1 ESO'!R59),1,0))</f>
        <v/>
      </c>
      <c r="Q58" s="154" t="str">
        <f>IF('ALUMNOS 1 ESO'!$A59="","",IF(ISNUMBER('ALUMNOS 1 ESO'!S59),1,0))</f>
        <v/>
      </c>
      <c r="R58" s="154" t="str">
        <f>IF('ALUMNOS 1 ESO'!$A59="","",IF(ISNUMBER('ALUMNOS 1 ESO'!T59),1,0))</f>
        <v/>
      </c>
      <c r="S58" s="26"/>
      <c r="T58" s="26"/>
    </row>
    <row r="59" spans="1:20" x14ac:dyDescent="0.25">
      <c r="A59" s="154" t="str">
        <f>IF('ALUMNOS 1 ESO'!$A60="","",IF(ISNUMBER('ALUMNOS 1 ESO'!C60),1,0))</f>
        <v/>
      </c>
      <c r="B59" s="154" t="str">
        <f>IF('ALUMNOS 1 ESO'!$A60="","",IF(ISNUMBER('ALUMNOS 1 ESO'!D60),1,0))</f>
        <v/>
      </c>
      <c r="C59" s="154" t="str">
        <f>IF('ALUMNOS 1 ESO'!$A60="","",IF(ISNUMBER('ALUMNOS 1 ESO'!E60),1,0))</f>
        <v/>
      </c>
      <c r="D59" s="154" t="str">
        <f>IF('ALUMNOS 1 ESO'!$A60="","",IF(ISNUMBER('ALUMNOS 1 ESO'!F60),1,0))</f>
        <v/>
      </c>
      <c r="E59" s="154" t="str">
        <f>IF('ALUMNOS 1 ESO'!$A60="","",IF(ISNUMBER('ALUMNOS 1 ESO'!G60),1,0))</f>
        <v/>
      </c>
      <c r="F59" s="154" t="str">
        <f>IF('ALUMNOS 1 ESO'!$A60="","",IF(ISNUMBER('ALUMNOS 1 ESO'!H60),1,0))</f>
        <v/>
      </c>
      <c r="G59" s="154" t="str">
        <f>IF('ALUMNOS 1 ESO'!$A60="","",IF(ISNUMBER('ALUMNOS 1 ESO'!I60),1,0))</f>
        <v/>
      </c>
      <c r="H59" s="154" t="str">
        <f>IF('ALUMNOS 1 ESO'!$A60="","",IF(ISNUMBER('ALUMNOS 1 ESO'!J60),1,0))</f>
        <v/>
      </c>
      <c r="I59" s="154" t="str">
        <f>IF('ALUMNOS 1 ESO'!$A60="","",IF(ISNUMBER('ALUMNOS 1 ESO'!K60),1,0))</f>
        <v/>
      </c>
      <c r="J59" s="154" t="str">
        <f>IF('ALUMNOS 1 ESO'!$A60="","",IF(ISNUMBER('ALUMNOS 1 ESO'!L60),1,0))</f>
        <v/>
      </c>
      <c r="K59" s="154" t="str">
        <f>IF('ALUMNOS 1 ESO'!$A60="","",IF(ISNUMBER('ALUMNOS 1 ESO'!M60),1,0))</f>
        <v/>
      </c>
      <c r="L59" s="154" t="str">
        <f>IF('ALUMNOS 1 ESO'!$A60="","",IF(ISNUMBER('ALUMNOS 1 ESO'!N60),1,0))</f>
        <v/>
      </c>
      <c r="M59" s="154" t="str">
        <f>IF('ALUMNOS 1 ESO'!$A60="","",IF(ISNUMBER('ALUMNOS 1 ESO'!O60),1,0))</f>
        <v/>
      </c>
      <c r="N59" s="154" t="str">
        <f>IF('ALUMNOS 1 ESO'!$A60="","",IF(ISNUMBER('ALUMNOS 1 ESO'!P60),1,0))</f>
        <v/>
      </c>
      <c r="O59" s="154" t="str">
        <f>IF('ALUMNOS 1 ESO'!$A60="","",IF(ISNUMBER('ALUMNOS 1 ESO'!Q60),1,0))</f>
        <v/>
      </c>
      <c r="P59" s="154" t="str">
        <f>IF('ALUMNOS 1 ESO'!$A60="","",IF(ISNUMBER('ALUMNOS 1 ESO'!R60),1,0))</f>
        <v/>
      </c>
      <c r="Q59" s="154" t="str">
        <f>IF('ALUMNOS 1 ESO'!$A60="","",IF(ISNUMBER('ALUMNOS 1 ESO'!S60),1,0))</f>
        <v/>
      </c>
      <c r="R59" s="154" t="str">
        <f>IF('ALUMNOS 1 ESO'!$A60="","",IF(ISNUMBER('ALUMNOS 1 ESO'!T60),1,0))</f>
        <v/>
      </c>
      <c r="S59" s="26"/>
      <c r="T59" s="26"/>
    </row>
    <row r="60" spans="1:20" x14ac:dyDescent="0.25">
      <c r="A60" s="154" t="str">
        <f>IF('ALUMNOS 1 ESO'!$A61="","",IF(ISNUMBER('ALUMNOS 1 ESO'!C61),1,0))</f>
        <v/>
      </c>
      <c r="B60" s="154" t="str">
        <f>IF('ALUMNOS 1 ESO'!$A61="","",IF(ISNUMBER('ALUMNOS 1 ESO'!D61),1,0))</f>
        <v/>
      </c>
      <c r="C60" s="154" t="str">
        <f>IF('ALUMNOS 1 ESO'!$A61="","",IF(ISNUMBER('ALUMNOS 1 ESO'!E61),1,0))</f>
        <v/>
      </c>
      <c r="D60" s="154" t="str">
        <f>IF('ALUMNOS 1 ESO'!$A61="","",IF(ISNUMBER('ALUMNOS 1 ESO'!F61),1,0))</f>
        <v/>
      </c>
      <c r="E60" s="154" t="str">
        <f>IF('ALUMNOS 1 ESO'!$A61="","",IF(ISNUMBER('ALUMNOS 1 ESO'!G61),1,0))</f>
        <v/>
      </c>
      <c r="F60" s="154" t="str">
        <f>IF('ALUMNOS 1 ESO'!$A61="","",IF(ISNUMBER('ALUMNOS 1 ESO'!H61),1,0))</f>
        <v/>
      </c>
      <c r="G60" s="154" t="str">
        <f>IF('ALUMNOS 1 ESO'!$A61="","",IF(ISNUMBER('ALUMNOS 1 ESO'!I61),1,0))</f>
        <v/>
      </c>
      <c r="H60" s="154" t="str">
        <f>IF('ALUMNOS 1 ESO'!$A61="","",IF(ISNUMBER('ALUMNOS 1 ESO'!J61),1,0))</f>
        <v/>
      </c>
      <c r="I60" s="154" t="str">
        <f>IF('ALUMNOS 1 ESO'!$A61="","",IF(ISNUMBER('ALUMNOS 1 ESO'!K61),1,0))</f>
        <v/>
      </c>
      <c r="J60" s="154" t="str">
        <f>IF('ALUMNOS 1 ESO'!$A61="","",IF(ISNUMBER('ALUMNOS 1 ESO'!L61),1,0))</f>
        <v/>
      </c>
      <c r="K60" s="154" t="str">
        <f>IF('ALUMNOS 1 ESO'!$A61="","",IF(ISNUMBER('ALUMNOS 1 ESO'!M61),1,0))</f>
        <v/>
      </c>
      <c r="L60" s="154" t="str">
        <f>IF('ALUMNOS 1 ESO'!$A61="","",IF(ISNUMBER('ALUMNOS 1 ESO'!N61),1,0))</f>
        <v/>
      </c>
      <c r="M60" s="154" t="str">
        <f>IF('ALUMNOS 1 ESO'!$A61="","",IF(ISNUMBER('ALUMNOS 1 ESO'!O61),1,0))</f>
        <v/>
      </c>
      <c r="N60" s="154" t="str">
        <f>IF('ALUMNOS 1 ESO'!$A61="","",IF(ISNUMBER('ALUMNOS 1 ESO'!P61),1,0))</f>
        <v/>
      </c>
      <c r="O60" s="154" t="str">
        <f>IF('ALUMNOS 1 ESO'!$A61="","",IF(ISNUMBER('ALUMNOS 1 ESO'!Q61),1,0))</f>
        <v/>
      </c>
      <c r="P60" s="154" t="str">
        <f>IF('ALUMNOS 1 ESO'!$A61="","",IF(ISNUMBER('ALUMNOS 1 ESO'!R61),1,0))</f>
        <v/>
      </c>
      <c r="Q60" s="154" t="str">
        <f>IF('ALUMNOS 1 ESO'!$A61="","",IF(ISNUMBER('ALUMNOS 1 ESO'!S61),1,0))</f>
        <v/>
      </c>
      <c r="R60" s="154" t="str">
        <f>IF('ALUMNOS 1 ESO'!$A61="","",IF(ISNUMBER('ALUMNOS 1 ESO'!T61),1,0))</f>
        <v/>
      </c>
      <c r="S60" s="26"/>
      <c r="T60" s="26"/>
    </row>
    <row r="61" spans="1:20" x14ac:dyDescent="0.25">
      <c r="A61" s="154" t="str">
        <f>IF('ALUMNOS 1 ESO'!$A62="","",IF(ISNUMBER('ALUMNOS 1 ESO'!C62),1,0))</f>
        <v/>
      </c>
      <c r="B61" s="154" t="str">
        <f>IF('ALUMNOS 1 ESO'!$A62="","",IF(ISNUMBER('ALUMNOS 1 ESO'!D62),1,0))</f>
        <v/>
      </c>
      <c r="C61" s="154" t="str">
        <f>IF('ALUMNOS 1 ESO'!$A62="","",IF(ISNUMBER('ALUMNOS 1 ESO'!E62),1,0))</f>
        <v/>
      </c>
      <c r="D61" s="154" t="str">
        <f>IF('ALUMNOS 1 ESO'!$A62="","",IF(ISNUMBER('ALUMNOS 1 ESO'!F62),1,0))</f>
        <v/>
      </c>
      <c r="E61" s="154" t="str">
        <f>IF('ALUMNOS 1 ESO'!$A62="","",IF(ISNUMBER('ALUMNOS 1 ESO'!G62),1,0))</f>
        <v/>
      </c>
      <c r="F61" s="154" t="str">
        <f>IF('ALUMNOS 1 ESO'!$A62="","",IF(ISNUMBER('ALUMNOS 1 ESO'!H62),1,0))</f>
        <v/>
      </c>
      <c r="G61" s="154" t="str">
        <f>IF('ALUMNOS 1 ESO'!$A62="","",IF(ISNUMBER('ALUMNOS 1 ESO'!I62),1,0))</f>
        <v/>
      </c>
      <c r="H61" s="154" t="str">
        <f>IF('ALUMNOS 1 ESO'!$A62="","",IF(ISNUMBER('ALUMNOS 1 ESO'!J62),1,0))</f>
        <v/>
      </c>
      <c r="I61" s="154" t="str">
        <f>IF('ALUMNOS 1 ESO'!$A62="","",IF(ISNUMBER('ALUMNOS 1 ESO'!K62),1,0))</f>
        <v/>
      </c>
      <c r="J61" s="154" t="str">
        <f>IF('ALUMNOS 1 ESO'!$A62="","",IF(ISNUMBER('ALUMNOS 1 ESO'!L62),1,0))</f>
        <v/>
      </c>
      <c r="K61" s="154" t="str">
        <f>IF('ALUMNOS 1 ESO'!$A62="","",IF(ISNUMBER('ALUMNOS 1 ESO'!M62),1,0))</f>
        <v/>
      </c>
      <c r="L61" s="154" t="str">
        <f>IF('ALUMNOS 1 ESO'!$A62="","",IF(ISNUMBER('ALUMNOS 1 ESO'!N62),1,0))</f>
        <v/>
      </c>
      <c r="M61" s="154" t="str">
        <f>IF('ALUMNOS 1 ESO'!$A62="","",IF(ISNUMBER('ALUMNOS 1 ESO'!O62),1,0))</f>
        <v/>
      </c>
      <c r="N61" s="154" t="str">
        <f>IF('ALUMNOS 1 ESO'!$A62="","",IF(ISNUMBER('ALUMNOS 1 ESO'!P62),1,0))</f>
        <v/>
      </c>
      <c r="O61" s="154" t="str">
        <f>IF('ALUMNOS 1 ESO'!$A62="","",IF(ISNUMBER('ALUMNOS 1 ESO'!Q62),1,0))</f>
        <v/>
      </c>
      <c r="P61" s="154" t="str">
        <f>IF('ALUMNOS 1 ESO'!$A62="","",IF(ISNUMBER('ALUMNOS 1 ESO'!R62),1,0))</f>
        <v/>
      </c>
      <c r="Q61" s="154" t="str">
        <f>IF('ALUMNOS 1 ESO'!$A62="","",IF(ISNUMBER('ALUMNOS 1 ESO'!S62),1,0))</f>
        <v/>
      </c>
      <c r="R61" s="154" t="str">
        <f>IF('ALUMNOS 1 ESO'!$A62="","",IF(ISNUMBER('ALUMNOS 1 ESO'!T62),1,0))</f>
        <v/>
      </c>
      <c r="S61" s="26"/>
      <c r="T61" s="26"/>
    </row>
    <row r="62" spans="1:20" x14ac:dyDescent="0.25">
      <c r="A62" s="154" t="str">
        <f>IF('ALUMNOS 1 ESO'!$A63="","",IF(ISNUMBER('ALUMNOS 1 ESO'!C63),1,0))</f>
        <v/>
      </c>
      <c r="B62" s="154" t="str">
        <f>IF('ALUMNOS 1 ESO'!$A63="","",IF(ISNUMBER('ALUMNOS 1 ESO'!D63),1,0))</f>
        <v/>
      </c>
      <c r="C62" s="154" t="str">
        <f>IF('ALUMNOS 1 ESO'!$A63="","",IF(ISNUMBER('ALUMNOS 1 ESO'!E63),1,0))</f>
        <v/>
      </c>
      <c r="D62" s="154" t="str">
        <f>IF('ALUMNOS 1 ESO'!$A63="","",IF(ISNUMBER('ALUMNOS 1 ESO'!F63),1,0))</f>
        <v/>
      </c>
      <c r="E62" s="154" t="str">
        <f>IF('ALUMNOS 1 ESO'!$A63="","",IF(ISNUMBER('ALUMNOS 1 ESO'!G63),1,0))</f>
        <v/>
      </c>
      <c r="F62" s="154" t="str">
        <f>IF('ALUMNOS 1 ESO'!$A63="","",IF(ISNUMBER('ALUMNOS 1 ESO'!H63),1,0))</f>
        <v/>
      </c>
      <c r="G62" s="154" t="str">
        <f>IF('ALUMNOS 1 ESO'!$A63="","",IF(ISNUMBER('ALUMNOS 1 ESO'!I63),1,0))</f>
        <v/>
      </c>
      <c r="H62" s="154" t="str">
        <f>IF('ALUMNOS 1 ESO'!$A63="","",IF(ISNUMBER('ALUMNOS 1 ESO'!J63),1,0))</f>
        <v/>
      </c>
      <c r="I62" s="154" t="str">
        <f>IF('ALUMNOS 1 ESO'!$A63="","",IF(ISNUMBER('ALUMNOS 1 ESO'!K63),1,0))</f>
        <v/>
      </c>
      <c r="J62" s="154" t="str">
        <f>IF('ALUMNOS 1 ESO'!$A63="","",IF(ISNUMBER('ALUMNOS 1 ESO'!L63),1,0))</f>
        <v/>
      </c>
      <c r="K62" s="154" t="str">
        <f>IF('ALUMNOS 1 ESO'!$A63="","",IF(ISNUMBER('ALUMNOS 1 ESO'!M63),1,0))</f>
        <v/>
      </c>
      <c r="L62" s="154" t="str">
        <f>IF('ALUMNOS 1 ESO'!$A63="","",IF(ISNUMBER('ALUMNOS 1 ESO'!N63),1,0))</f>
        <v/>
      </c>
      <c r="M62" s="154" t="str">
        <f>IF('ALUMNOS 1 ESO'!$A63="","",IF(ISNUMBER('ALUMNOS 1 ESO'!O63),1,0))</f>
        <v/>
      </c>
      <c r="N62" s="154" t="str">
        <f>IF('ALUMNOS 1 ESO'!$A63="","",IF(ISNUMBER('ALUMNOS 1 ESO'!P63),1,0))</f>
        <v/>
      </c>
      <c r="O62" s="154" t="str">
        <f>IF('ALUMNOS 1 ESO'!$A63="","",IF(ISNUMBER('ALUMNOS 1 ESO'!Q63),1,0))</f>
        <v/>
      </c>
      <c r="P62" s="154" t="str">
        <f>IF('ALUMNOS 1 ESO'!$A63="","",IF(ISNUMBER('ALUMNOS 1 ESO'!R63),1,0))</f>
        <v/>
      </c>
      <c r="Q62" s="154" t="str">
        <f>IF('ALUMNOS 1 ESO'!$A63="","",IF(ISNUMBER('ALUMNOS 1 ESO'!S63),1,0))</f>
        <v/>
      </c>
      <c r="R62" s="154" t="str">
        <f>IF('ALUMNOS 1 ESO'!$A63="","",IF(ISNUMBER('ALUMNOS 1 ESO'!T63),1,0))</f>
        <v/>
      </c>
      <c r="S62" s="26"/>
      <c r="T62" s="26"/>
    </row>
    <row r="63" spans="1:20" x14ac:dyDescent="0.25">
      <c r="A63" s="154" t="str">
        <f>IF('ALUMNOS 1 ESO'!$A64="","",IF(ISNUMBER('ALUMNOS 1 ESO'!C64),1,0))</f>
        <v/>
      </c>
      <c r="B63" s="154" t="str">
        <f>IF('ALUMNOS 1 ESO'!$A64="","",IF(ISNUMBER('ALUMNOS 1 ESO'!D64),1,0))</f>
        <v/>
      </c>
      <c r="C63" s="154" t="str">
        <f>IF('ALUMNOS 1 ESO'!$A64="","",IF(ISNUMBER('ALUMNOS 1 ESO'!E64),1,0))</f>
        <v/>
      </c>
      <c r="D63" s="154" t="str">
        <f>IF('ALUMNOS 1 ESO'!$A64="","",IF(ISNUMBER('ALUMNOS 1 ESO'!F64),1,0))</f>
        <v/>
      </c>
      <c r="E63" s="154" t="str">
        <f>IF('ALUMNOS 1 ESO'!$A64="","",IF(ISNUMBER('ALUMNOS 1 ESO'!G64),1,0))</f>
        <v/>
      </c>
      <c r="F63" s="154" t="str">
        <f>IF('ALUMNOS 1 ESO'!$A64="","",IF(ISNUMBER('ALUMNOS 1 ESO'!H64),1,0))</f>
        <v/>
      </c>
      <c r="G63" s="154" t="str">
        <f>IF('ALUMNOS 1 ESO'!$A64="","",IF(ISNUMBER('ALUMNOS 1 ESO'!I64),1,0))</f>
        <v/>
      </c>
      <c r="H63" s="154" t="str">
        <f>IF('ALUMNOS 1 ESO'!$A64="","",IF(ISNUMBER('ALUMNOS 1 ESO'!J64),1,0))</f>
        <v/>
      </c>
      <c r="I63" s="154" t="str">
        <f>IF('ALUMNOS 1 ESO'!$A64="","",IF(ISNUMBER('ALUMNOS 1 ESO'!K64),1,0))</f>
        <v/>
      </c>
      <c r="J63" s="154" t="str">
        <f>IF('ALUMNOS 1 ESO'!$A64="","",IF(ISNUMBER('ALUMNOS 1 ESO'!L64),1,0))</f>
        <v/>
      </c>
      <c r="K63" s="154" t="str">
        <f>IF('ALUMNOS 1 ESO'!$A64="","",IF(ISNUMBER('ALUMNOS 1 ESO'!M64),1,0))</f>
        <v/>
      </c>
      <c r="L63" s="154" t="str">
        <f>IF('ALUMNOS 1 ESO'!$A64="","",IF(ISNUMBER('ALUMNOS 1 ESO'!N64),1,0))</f>
        <v/>
      </c>
      <c r="M63" s="154" t="str">
        <f>IF('ALUMNOS 1 ESO'!$A64="","",IF(ISNUMBER('ALUMNOS 1 ESO'!O64),1,0))</f>
        <v/>
      </c>
      <c r="N63" s="154" t="str">
        <f>IF('ALUMNOS 1 ESO'!$A64="","",IF(ISNUMBER('ALUMNOS 1 ESO'!P64),1,0))</f>
        <v/>
      </c>
      <c r="O63" s="154" t="str">
        <f>IF('ALUMNOS 1 ESO'!$A64="","",IF(ISNUMBER('ALUMNOS 1 ESO'!Q64),1,0))</f>
        <v/>
      </c>
      <c r="P63" s="154" t="str">
        <f>IF('ALUMNOS 1 ESO'!$A64="","",IF(ISNUMBER('ALUMNOS 1 ESO'!R64),1,0))</f>
        <v/>
      </c>
      <c r="Q63" s="154" t="str">
        <f>IF('ALUMNOS 1 ESO'!$A64="","",IF(ISNUMBER('ALUMNOS 1 ESO'!S64),1,0))</f>
        <v/>
      </c>
      <c r="R63" s="154" t="str">
        <f>IF('ALUMNOS 1 ESO'!$A64="","",IF(ISNUMBER('ALUMNOS 1 ESO'!T64),1,0))</f>
        <v/>
      </c>
      <c r="S63" s="26"/>
      <c r="T63" s="26"/>
    </row>
    <row r="64" spans="1:20" x14ac:dyDescent="0.25">
      <c r="A64" s="154" t="str">
        <f>IF('ALUMNOS 1 ESO'!$A65="","",IF(ISNUMBER('ALUMNOS 1 ESO'!C65),1,0))</f>
        <v/>
      </c>
      <c r="B64" s="154" t="str">
        <f>IF('ALUMNOS 1 ESO'!$A65="","",IF(ISNUMBER('ALUMNOS 1 ESO'!D65),1,0))</f>
        <v/>
      </c>
      <c r="C64" s="154" t="str">
        <f>IF('ALUMNOS 1 ESO'!$A65="","",IF(ISNUMBER('ALUMNOS 1 ESO'!E65),1,0))</f>
        <v/>
      </c>
      <c r="D64" s="154" t="str">
        <f>IF('ALUMNOS 1 ESO'!$A65="","",IF(ISNUMBER('ALUMNOS 1 ESO'!F65),1,0))</f>
        <v/>
      </c>
      <c r="E64" s="154" t="str">
        <f>IF('ALUMNOS 1 ESO'!$A65="","",IF(ISNUMBER('ALUMNOS 1 ESO'!G65),1,0))</f>
        <v/>
      </c>
      <c r="F64" s="154" t="str">
        <f>IF('ALUMNOS 1 ESO'!$A65="","",IF(ISNUMBER('ALUMNOS 1 ESO'!H65),1,0))</f>
        <v/>
      </c>
      <c r="G64" s="154" t="str">
        <f>IF('ALUMNOS 1 ESO'!$A65="","",IF(ISNUMBER('ALUMNOS 1 ESO'!I65),1,0))</f>
        <v/>
      </c>
      <c r="H64" s="154" t="str">
        <f>IF('ALUMNOS 1 ESO'!$A65="","",IF(ISNUMBER('ALUMNOS 1 ESO'!J65),1,0))</f>
        <v/>
      </c>
      <c r="I64" s="154" t="str">
        <f>IF('ALUMNOS 1 ESO'!$A65="","",IF(ISNUMBER('ALUMNOS 1 ESO'!K65),1,0))</f>
        <v/>
      </c>
      <c r="J64" s="154" t="str">
        <f>IF('ALUMNOS 1 ESO'!$A65="","",IF(ISNUMBER('ALUMNOS 1 ESO'!L65),1,0))</f>
        <v/>
      </c>
      <c r="K64" s="154" t="str">
        <f>IF('ALUMNOS 1 ESO'!$A65="","",IF(ISNUMBER('ALUMNOS 1 ESO'!M65),1,0))</f>
        <v/>
      </c>
      <c r="L64" s="154" t="str">
        <f>IF('ALUMNOS 1 ESO'!$A65="","",IF(ISNUMBER('ALUMNOS 1 ESO'!N65),1,0))</f>
        <v/>
      </c>
      <c r="M64" s="154" t="str">
        <f>IF('ALUMNOS 1 ESO'!$A65="","",IF(ISNUMBER('ALUMNOS 1 ESO'!O65),1,0))</f>
        <v/>
      </c>
      <c r="N64" s="154" t="str">
        <f>IF('ALUMNOS 1 ESO'!$A65="","",IF(ISNUMBER('ALUMNOS 1 ESO'!P65),1,0))</f>
        <v/>
      </c>
      <c r="O64" s="154" t="str">
        <f>IF('ALUMNOS 1 ESO'!$A65="","",IF(ISNUMBER('ALUMNOS 1 ESO'!Q65),1,0))</f>
        <v/>
      </c>
      <c r="P64" s="154" t="str">
        <f>IF('ALUMNOS 1 ESO'!$A65="","",IF(ISNUMBER('ALUMNOS 1 ESO'!R65),1,0))</f>
        <v/>
      </c>
      <c r="Q64" s="154" t="str">
        <f>IF('ALUMNOS 1 ESO'!$A65="","",IF(ISNUMBER('ALUMNOS 1 ESO'!S65),1,0))</f>
        <v/>
      </c>
      <c r="R64" s="154" t="str">
        <f>IF('ALUMNOS 1 ESO'!$A65="","",IF(ISNUMBER('ALUMNOS 1 ESO'!T65),1,0))</f>
        <v/>
      </c>
      <c r="S64" s="26"/>
      <c r="T64" s="26"/>
    </row>
    <row r="65" spans="1:20" x14ac:dyDescent="0.25">
      <c r="A65" s="154" t="str">
        <f>IF('ALUMNOS 1 ESO'!$A66="","",IF(ISNUMBER('ALUMNOS 1 ESO'!C66),1,0))</f>
        <v/>
      </c>
      <c r="B65" s="154" t="str">
        <f>IF('ALUMNOS 1 ESO'!$A66="","",IF(ISNUMBER('ALUMNOS 1 ESO'!D66),1,0))</f>
        <v/>
      </c>
      <c r="C65" s="154" t="str">
        <f>IF('ALUMNOS 1 ESO'!$A66="","",IF(ISNUMBER('ALUMNOS 1 ESO'!E66),1,0))</f>
        <v/>
      </c>
      <c r="D65" s="154" t="str">
        <f>IF('ALUMNOS 1 ESO'!$A66="","",IF(ISNUMBER('ALUMNOS 1 ESO'!F66),1,0))</f>
        <v/>
      </c>
      <c r="E65" s="154" t="str">
        <f>IF('ALUMNOS 1 ESO'!$A66="","",IF(ISNUMBER('ALUMNOS 1 ESO'!G66),1,0))</f>
        <v/>
      </c>
      <c r="F65" s="154" t="str">
        <f>IF('ALUMNOS 1 ESO'!$A66="","",IF(ISNUMBER('ALUMNOS 1 ESO'!H66),1,0))</f>
        <v/>
      </c>
      <c r="G65" s="154" t="str">
        <f>IF('ALUMNOS 1 ESO'!$A66="","",IF(ISNUMBER('ALUMNOS 1 ESO'!I66),1,0))</f>
        <v/>
      </c>
      <c r="H65" s="154" t="str">
        <f>IF('ALUMNOS 1 ESO'!$A66="","",IF(ISNUMBER('ALUMNOS 1 ESO'!J66),1,0))</f>
        <v/>
      </c>
      <c r="I65" s="154" t="str">
        <f>IF('ALUMNOS 1 ESO'!$A66="","",IF(ISNUMBER('ALUMNOS 1 ESO'!K66),1,0))</f>
        <v/>
      </c>
      <c r="J65" s="154" t="str">
        <f>IF('ALUMNOS 1 ESO'!$A66="","",IF(ISNUMBER('ALUMNOS 1 ESO'!L66),1,0))</f>
        <v/>
      </c>
      <c r="K65" s="154" t="str">
        <f>IF('ALUMNOS 1 ESO'!$A66="","",IF(ISNUMBER('ALUMNOS 1 ESO'!M66),1,0))</f>
        <v/>
      </c>
      <c r="L65" s="154" t="str">
        <f>IF('ALUMNOS 1 ESO'!$A66="","",IF(ISNUMBER('ALUMNOS 1 ESO'!N66),1,0))</f>
        <v/>
      </c>
      <c r="M65" s="154" t="str">
        <f>IF('ALUMNOS 1 ESO'!$A66="","",IF(ISNUMBER('ALUMNOS 1 ESO'!O66),1,0))</f>
        <v/>
      </c>
      <c r="N65" s="154" t="str">
        <f>IF('ALUMNOS 1 ESO'!$A66="","",IF(ISNUMBER('ALUMNOS 1 ESO'!P66),1,0))</f>
        <v/>
      </c>
      <c r="O65" s="154" t="str">
        <f>IF('ALUMNOS 1 ESO'!$A66="","",IF(ISNUMBER('ALUMNOS 1 ESO'!Q66),1,0))</f>
        <v/>
      </c>
      <c r="P65" s="154" t="str">
        <f>IF('ALUMNOS 1 ESO'!$A66="","",IF(ISNUMBER('ALUMNOS 1 ESO'!R66),1,0))</f>
        <v/>
      </c>
      <c r="Q65" s="154" t="str">
        <f>IF('ALUMNOS 1 ESO'!$A66="","",IF(ISNUMBER('ALUMNOS 1 ESO'!S66),1,0))</f>
        <v/>
      </c>
      <c r="R65" s="154" t="str">
        <f>IF('ALUMNOS 1 ESO'!$A66="","",IF(ISNUMBER('ALUMNOS 1 ESO'!T66),1,0))</f>
        <v/>
      </c>
      <c r="S65" s="26"/>
      <c r="T65" s="26"/>
    </row>
    <row r="66" spans="1:20" x14ac:dyDescent="0.25">
      <c r="A66" s="154" t="str">
        <f>IF('ALUMNOS 1 ESO'!$A67="","",IF(ISNUMBER('ALUMNOS 1 ESO'!C67),1,0))</f>
        <v/>
      </c>
      <c r="B66" s="154" t="str">
        <f>IF('ALUMNOS 1 ESO'!$A67="","",IF(ISNUMBER('ALUMNOS 1 ESO'!D67),1,0))</f>
        <v/>
      </c>
      <c r="C66" s="154" t="str">
        <f>IF('ALUMNOS 1 ESO'!$A67="","",IF(ISNUMBER('ALUMNOS 1 ESO'!E67),1,0))</f>
        <v/>
      </c>
      <c r="D66" s="154" t="str">
        <f>IF('ALUMNOS 1 ESO'!$A67="","",IF(ISNUMBER('ALUMNOS 1 ESO'!F67),1,0))</f>
        <v/>
      </c>
      <c r="E66" s="154" t="str">
        <f>IF('ALUMNOS 1 ESO'!$A67="","",IF(ISNUMBER('ALUMNOS 1 ESO'!G67),1,0))</f>
        <v/>
      </c>
      <c r="F66" s="154" t="str">
        <f>IF('ALUMNOS 1 ESO'!$A67="","",IF(ISNUMBER('ALUMNOS 1 ESO'!H67),1,0))</f>
        <v/>
      </c>
      <c r="G66" s="154" t="str">
        <f>IF('ALUMNOS 1 ESO'!$A67="","",IF(ISNUMBER('ALUMNOS 1 ESO'!I67),1,0))</f>
        <v/>
      </c>
      <c r="H66" s="154" t="str">
        <f>IF('ALUMNOS 1 ESO'!$A67="","",IF(ISNUMBER('ALUMNOS 1 ESO'!J67),1,0))</f>
        <v/>
      </c>
      <c r="I66" s="154" t="str">
        <f>IF('ALUMNOS 1 ESO'!$A67="","",IF(ISNUMBER('ALUMNOS 1 ESO'!K67),1,0))</f>
        <v/>
      </c>
      <c r="J66" s="154" t="str">
        <f>IF('ALUMNOS 1 ESO'!$A67="","",IF(ISNUMBER('ALUMNOS 1 ESO'!L67),1,0))</f>
        <v/>
      </c>
      <c r="K66" s="154" t="str">
        <f>IF('ALUMNOS 1 ESO'!$A67="","",IF(ISNUMBER('ALUMNOS 1 ESO'!M67),1,0))</f>
        <v/>
      </c>
      <c r="L66" s="154" t="str">
        <f>IF('ALUMNOS 1 ESO'!$A67="","",IF(ISNUMBER('ALUMNOS 1 ESO'!N67),1,0))</f>
        <v/>
      </c>
      <c r="M66" s="154" t="str">
        <f>IF('ALUMNOS 1 ESO'!$A67="","",IF(ISNUMBER('ALUMNOS 1 ESO'!O67),1,0))</f>
        <v/>
      </c>
      <c r="N66" s="154" t="str">
        <f>IF('ALUMNOS 1 ESO'!$A67="","",IF(ISNUMBER('ALUMNOS 1 ESO'!P67),1,0))</f>
        <v/>
      </c>
      <c r="O66" s="154" t="str">
        <f>IF('ALUMNOS 1 ESO'!$A67="","",IF(ISNUMBER('ALUMNOS 1 ESO'!Q67),1,0))</f>
        <v/>
      </c>
      <c r="P66" s="154" t="str">
        <f>IF('ALUMNOS 1 ESO'!$A67="","",IF(ISNUMBER('ALUMNOS 1 ESO'!R67),1,0))</f>
        <v/>
      </c>
      <c r="Q66" s="154" t="str">
        <f>IF('ALUMNOS 1 ESO'!$A67="","",IF(ISNUMBER('ALUMNOS 1 ESO'!S67),1,0))</f>
        <v/>
      </c>
      <c r="R66" s="154" t="str">
        <f>IF('ALUMNOS 1 ESO'!$A67="","",IF(ISNUMBER('ALUMNOS 1 ESO'!T67),1,0))</f>
        <v/>
      </c>
      <c r="S66" s="26"/>
      <c r="T66" s="26"/>
    </row>
    <row r="67" spans="1:20" x14ac:dyDescent="0.25">
      <c r="A67" s="154" t="str">
        <f>IF('ALUMNOS 1 ESO'!$A68="","",IF(ISNUMBER('ALUMNOS 1 ESO'!C68),1,0))</f>
        <v/>
      </c>
      <c r="B67" s="154" t="str">
        <f>IF('ALUMNOS 1 ESO'!$A68="","",IF(ISNUMBER('ALUMNOS 1 ESO'!D68),1,0))</f>
        <v/>
      </c>
      <c r="C67" s="154" t="str">
        <f>IF('ALUMNOS 1 ESO'!$A68="","",IF(ISNUMBER('ALUMNOS 1 ESO'!E68),1,0))</f>
        <v/>
      </c>
      <c r="D67" s="154" t="str">
        <f>IF('ALUMNOS 1 ESO'!$A68="","",IF(ISNUMBER('ALUMNOS 1 ESO'!F68),1,0))</f>
        <v/>
      </c>
      <c r="E67" s="154" t="str">
        <f>IF('ALUMNOS 1 ESO'!$A68="","",IF(ISNUMBER('ALUMNOS 1 ESO'!G68),1,0))</f>
        <v/>
      </c>
      <c r="F67" s="154" t="str">
        <f>IF('ALUMNOS 1 ESO'!$A68="","",IF(ISNUMBER('ALUMNOS 1 ESO'!H68),1,0))</f>
        <v/>
      </c>
      <c r="G67" s="154" t="str">
        <f>IF('ALUMNOS 1 ESO'!$A68="","",IF(ISNUMBER('ALUMNOS 1 ESO'!I68),1,0))</f>
        <v/>
      </c>
      <c r="H67" s="154" t="str">
        <f>IF('ALUMNOS 1 ESO'!$A68="","",IF(ISNUMBER('ALUMNOS 1 ESO'!J68),1,0))</f>
        <v/>
      </c>
      <c r="I67" s="154" t="str">
        <f>IF('ALUMNOS 1 ESO'!$A68="","",IF(ISNUMBER('ALUMNOS 1 ESO'!K68),1,0))</f>
        <v/>
      </c>
      <c r="J67" s="154" t="str">
        <f>IF('ALUMNOS 1 ESO'!$A68="","",IF(ISNUMBER('ALUMNOS 1 ESO'!L68),1,0))</f>
        <v/>
      </c>
      <c r="K67" s="154" t="str">
        <f>IF('ALUMNOS 1 ESO'!$A68="","",IF(ISNUMBER('ALUMNOS 1 ESO'!M68),1,0))</f>
        <v/>
      </c>
      <c r="L67" s="154" t="str">
        <f>IF('ALUMNOS 1 ESO'!$A68="","",IF(ISNUMBER('ALUMNOS 1 ESO'!N68),1,0))</f>
        <v/>
      </c>
      <c r="M67" s="154" t="str">
        <f>IF('ALUMNOS 1 ESO'!$A68="","",IF(ISNUMBER('ALUMNOS 1 ESO'!O68),1,0))</f>
        <v/>
      </c>
      <c r="N67" s="154" t="str">
        <f>IF('ALUMNOS 1 ESO'!$A68="","",IF(ISNUMBER('ALUMNOS 1 ESO'!P68),1,0))</f>
        <v/>
      </c>
      <c r="O67" s="154" t="str">
        <f>IF('ALUMNOS 1 ESO'!$A68="","",IF(ISNUMBER('ALUMNOS 1 ESO'!Q68),1,0))</f>
        <v/>
      </c>
      <c r="P67" s="154" t="str">
        <f>IF('ALUMNOS 1 ESO'!$A68="","",IF(ISNUMBER('ALUMNOS 1 ESO'!R68),1,0))</f>
        <v/>
      </c>
      <c r="Q67" s="154" t="str">
        <f>IF('ALUMNOS 1 ESO'!$A68="","",IF(ISNUMBER('ALUMNOS 1 ESO'!S68),1,0))</f>
        <v/>
      </c>
      <c r="R67" s="154" t="str">
        <f>IF('ALUMNOS 1 ESO'!$A68="","",IF(ISNUMBER('ALUMNOS 1 ESO'!T68),1,0))</f>
        <v/>
      </c>
      <c r="S67" s="26"/>
      <c r="T67" s="26"/>
    </row>
    <row r="68" spans="1:20" x14ac:dyDescent="0.25">
      <c r="A68" s="154" t="str">
        <f>IF('ALUMNOS 1 ESO'!$A69="","",IF(ISNUMBER('ALUMNOS 1 ESO'!C69),1,0))</f>
        <v/>
      </c>
      <c r="B68" s="154" t="str">
        <f>IF('ALUMNOS 1 ESO'!$A69="","",IF(ISNUMBER('ALUMNOS 1 ESO'!D69),1,0))</f>
        <v/>
      </c>
      <c r="C68" s="154" t="str">
        <f>IF('ALUMNOS 1 ESO'!$A69="","",IF(ISNUMBER('ALUMNOS 1 ESO'!E69),1,0))</f>
        <v/>
      </c>
      <c r="D68" s="154" t="str">
        <f>IF('ALUMNOS 1 ESO'!$A69="","",IF(ISNUMBER('ALUMNOS 1 ESO'!F69),1,0))</f>
        <v/>
      </c>
      <c r="E68" s="154" t="str">
        <f>IF('ALUMNOS 1 ESO'!$A69="","",IF(ISNUMBER('ALUMNOS 1 ESO'!G69),1,0))</f>
        <v/>
      </c>
      <c r="F68" s="154" t="str">
        <f>IF('ALUMNOS 1 ESO'!$A69="","",IF(ISNUMBER('ALUMNOS 1 ESO'!H69),1,0))</f>
        <v/>
      </c>
      <c r="G68" s="154" t="str">
        <f>IF('ALUMNOS 1 ESO'!$A69="","",IF(ISNUMBER('ALUMNOS 1 ESO'!I69),1,0))</f>
        <v/>
      </c>
      <c r="H68" s="154" t="str">
        <f>IF('ALUMNOS 1 ESO'!$A69="","",IF(ISNUMBER('ALUMNOS 1 ESO'!J69),1,0))</f>
        <v/>
      </c>
      <c r="I68" s="154" t="str">
        <f>IF('ALUMNOS 1 ESO'!$A69="","",IF(ISNUMBER('ALUMNOS 1 ESO'!K69),1,0))</f>
        <v/>
      </c>
      <c r="J68" s="154" t="str">
        <f>IF('ALUMNOS 1 ESO'!$A69="","",IF(ISNUMBER('ALUMNOS 1 ESO'!L69),1,0))</f>
        <v/>
      </c>
      <c r="K68" s="154" t="str">
        <f>IF('ALUMNOS 1 ESO'!$A69="","",IF(ISNUMBER('ALUMNOS 1 ESO'!M69),1,0))</f>
        <v/>
      </c>
      <c r="L68" s="154" t="str">
        <f>IF('ALUMNOS 1 ESO'!$A69="","",IF(ISNUMBER('ALUMNOS 1 ESO'!N69),1,0))</f>
        <v/>
      </c>
      <c r="M68" s="154" t="str">
        <f>IF('ALUMNOS 1 ESO'!$A69="","",IF(ISNUMBER('ALUMNOS 1 ESO'!O69),1,0))</f>
        <v/>
      </c>
      <c r="N68" s="154" t="str">
        <f>IF('ALUMNOS 1 ESO'!$A69="","",IF(ISNUMBER('ALUMNOS 1 ESO'!P69),1,0))</f>
        <v/>
      </c>
      <c r="O68" s="154" t="str">
        <f>IF('ALUMNOS 1 ESO'!$A69="","",IF(ISNUMBER('ALUMNOS 1 ESO'!Q69),1,0))</f>
        <v/>
      </c>
      <c r="P68" s="154" t="str">
        <f>IF('ALUMNOS 1 ESO'!$A69="","",IF(ISNUMBER('ALUMNOS 1 ESO'!R69),1,0))</f>
        <v/>
      </c>
      <c r="Q68" s="154" t="str">
        <f>IF('ALUMNOS 1 ESO'!$A69="","",IF(ISNUMBER('ALUMNOS 1 ESO'!S69),1,0))</f>
        <v/>
      </c>
      <c r="R68" s="154" t="str">
        <f>IF('ALUMNOS 1 ESO'!$A69="","",IF(ISNUMBER('ALUMNOS 1 ESO'!T69),1,0))</f>
        <v/>
      </c>
      <c r="S68" s="26"/>
      <c r="T68" s="26"/>
    </row>
    <row r="69" spans="1:20" x14ac:dyDescent="0.25">
      <c r="A69" s="154" t="str">
        <f>IF('ALUMNOS 1 ESO'!$A70="","",IF(ISNUMBER('ALUMNOS 1 ESO'!C70),1,0))</f>
        <v/>
      </c>
      <c r="B69" s="154" t="str">
        <f>IF('ALUMNOS 1 ESO'!$A70="","",IF(ISNUMBER('ALUMNOS 1 ESO'!D70),1,0))</f>
        <v/>
      </c>
      <c r="C69" s="154" t="str">
        <f>IF('ALUMNOS 1 ESO'!$A70="","",IF(ISNUMBER('ALUMNOS 1 ESO'!E70),1,0))</f>
        <v/>
      </c>
      <c r="D69" s="154" t="str">
        <f>IF('ALUMNOS 1 ESO'!$A70="","",IF(ISNUMBER('ALUMNOS 1 ESO'!F70),1,0))</f>
        <v/>
      </c>
      <c r="E69" s="154" t="str">
        <f>IF('ALUMNOS 1 ESO'!$A70="","",IF(ISNUMBER('ALUMNOS 1 ESO'!G70),1,0))</f>
        <v/>
      </c>
      <c r="F69" s="154" t="str">
        <f>IF('ALUMNOS 1 ESO'!$A70="","",IF(ISNUMBER('ALUMNOS 1 ESO'!H70),1,0))</f>
        <v/>
      </c>
      <c r="G69" s="154" t="str">
        <f>IF('ALUMNOS 1 ESO'!$A70="","",IF(ISNUMBER('ALUMNOS 1 ESO'!I70),1,0))</f>
        <v/>
      </c>
      <c r="H69" s="154" t="str">
        <f>IF('ALUMNOS 1 ESO'!$A70="","",IF(ISNUMBER('ALUMNOS 1 ESO'!J70),1,0))</f>
        <v/>
      </c>
      <c r="I69" s="154" t="str">
        <f>IF('ALUMNOS 1 ESO'!$A70="","",IF(ISNUMBER('ALUMNOS 1 ESO'!K70),1,0))</f>
        <v/>
      </c>
      <c r="J69" s="154" t="str">
        <f>IF('ALUMNOS 1 ESO'!$A70="","",IF(ISNUMBER('ALUMNOS 1 ESO'!L70),1,0))</f>
        <v/>
      </c>
      <c r="K69" s="154" t="str">
        <f>IF('ALUMNOS 1 ESO'!$A70="","",IF(ISNUMBER('ALUMNOS 1 ESO'!M70),1,0))</f>
        <v/>
      </c>
      <c r="L69" s="154" t="str">
        <f>IF('ALUMNOS 1 ESO'!$A70="","",IF(ISNUMBER('ALUMNOS 1 ESO'!N70),1,0))</f>
        <v/>
      </c>
      <c r="M69" s="154" t="str">
        <f>IF('ALUMNOS 1 ESO'!$A70="","",IF(ISNUMBER('ALUMNOS 1 ESO'!O70),1,0))</f>
        <v/>
      </c>
      <c r="N69" s="154" t="str">
        <f>IF('ALUMNOS 1 ESO'!$A70="","",IF(ISNUMBER('ALUMNOS 1 ESO'!P70),1,0))</f>
        <v/>
      </c>
      <c r="O69" s="154" t="str">
        <f>IF('ALUMNOS 1 ESO'!$A70="","",IF(ISNUMBER('ALUMNOS 1 ESO'!Q70),1,0))</f>
        <v/>
      </c>
      <c r="P69" s="154" t="str">
        <f>IF('ALUMNOS 1 ESO'!$A70="","",IF(ISNUMBER('ALUMNOS 1 ESO'!R70),1,0))</f>
        <v/>
      </c>
      <c r="Q69" s="154" t="str">
        <f>IF('ALUMNOS 1 ESO'!$A70="","",IF(ISNUMBER('ALUMNOS 1 ESO'!S70),1,0))</f>
        <v/>
      </c>
      <c r="R69" s="154" t="str">
        <f>IF('ALUMNOS 1 ESO'!$A70="","",IF(ISNUMBER('ALUMNOS 1 ESO'!T70),1,0))</f>
        <v/>
      </c>
      <c r="S69" s="26"/>
      <c r="T69" s="26"/>
    </row>
    <row r="70" spans="1:20" x14ac:dyDescent="0.25">
      <c r="A70" s="154" t="str">
        <f>IF('ALUMNOS 1 ESO'!$A71="","",IF(ISNUMBER('ALUMNOS 1 ESO'!C71),1,0))</f>
        <v/>
      </c>
      <c r="B70" s="154" t="str">
        <f>IF('ALUMNOS 1 ESO'!$A71="","",IF(ISNUMBER('ALUMNOS 1 ESO'!D71),1,0))</f>
        <v/>
      </c>
      <c r="C70" s="154" t="str">
        <f>IF('ALUMNOS 1 ESO'!$A71="","",IF(ISNUMBER('ALUMNOS 1 ESO'!E71),1,0))</f>
        <v/>
      </c>
      <c r="D70" s="154" t="str">
        <f>IF('ALUMNOS 1 ESO'!$A71="","",IF(ISNUMBER('ALUMNOS 1 ESO'!F71),1,0))</f>
        <v/>
      </c>
      <c r="E70" s="154" t="str">
        <f>IF('ALUMNOS 1 ESO'!$A71="","",IF(ISNUMBER('ALUMNOS 1 ESO'!G71),1,0))</f>
        <v/>
      </c>
      <c r="F70" s="154" t="str">
        <f>IF('ALUMNOS 1 ESO'!$A71="","",IF(ISNUMBER('ALUMNOS 1 ESO'!H71),1,0))</f>
        <v/>
      </c>
      <c r="G70" s="154" t="str">
        <f>IF('ALUMNOS 1 ESO'!$A71="","",IF(ISNUMBER('ALUMNOS 1 ESO'!I71),1,0))</f>
        <v/>
      </c>
      <c r="H70" s="154" t="str">
        <f>IF('ALUMNOS 1 ESO'!$A71="","",IF(ISNUMBER('ALUMNOS 1 ESO'!J71),1,0))</f>
        <v/>
      </c>
      <c r="I70" s="154" t="str">
        <f>IF('ALUMNOS 1 ESO'!$A71="","",IF(ISNUMBER('ALUMNOS 1 ESO'!K71),1,0))</f>
        <v/>
      </c>
      <c r="J70" s="154" t="str">
        <f>IF('ALUMNOS 1 ESO'!$A71="","",IF(ISNUMBER('ALUMNOS 1 ESO'!L71),1,0))</f>
        <v/>
      </c>
      <c r="K70" s="154" t="str">
        <f>IF('ALUMNOS 1 ESO'!$A71="","",IF(ISNUMBER('ALUMNOS 1 ESO'!M71),1,0))</f>
        <v/>
      </c>
      <c r="L70" s="154" t="str">
        <f>IF('ALUMNOS 1 ESO'!$A71="","",IF(ISNUMBER('ALUMNOS 1 ESO'!N71),1,0))</f>
        <v/>
      </c>
      <c r="M70" s="154" t="str">
        <f>IF('ALUMNOS 1 ESO'!$A71="","",IF(ISNUMBER('ALUMNOS 1 ESO'!O71),1,0))</f>
        <v/>
      </c>
      <c r="N70" s="154" t="str">
        <f>IF('ALUMNOS 1 ESO'!$A71="","",IF(ISNUMBER('ALUMNOS 1 ESO'!P71),1,0))</f>
        <v/>
      </c>
      <c r="O70" s="154" t="str">
        <f>IF('ALUMNOS 1 ESO'!$A71="","",IF(ISNUMBER('ALUMNOS 1 ESO'!Q71),1,0))</f>
        <v/>
      </c>
      <c r="P70" s="154" t="str">
        <f>IF('ALUMNOS 1 ESO'!$A71="","",IF(ISNUMBER('ALUMNOS 1 ESO'!R71),1,0))</f>
        <v/>
      </c>
      <c r="Q70" s="154" t="str">
        <f>IF('ALUMNOS 1 ESO'!$A71="","",IF(ISNUMBER('ALUMNOS 1 ESO'!S71),1,0))</f>
        <v/>
      </c>
      <c r="R70" s="154" t="str">
        <f>IF('ALUMNOS 1 ESO'!$A71="","",IF(ISNUMBER('ALUMNOS 1 ESO'!T71),1,0))</f>
        <v/>
      </c>
      <c r="S70" s="26"/>
      <c r="T70" s="26"/>
    </row>
    <row r="71" spans="1:20" x14ac:dyDescent="0.25">
      <c r="A71" s="154" t="str">
        <f>IF('ALUMNOS 1 ESO'!$A72="","",IF(ISNUMBER('ALUMNOS 1 ESO'!C72),1,0))</f>
        <v/>
      </c>
      <c r="B71" s="154" t="str">
        <f>IF('ALUMNOS 1 ESO'!$A72="","",IF(ISNUMBER('ALUMNOS 1 ESO'!D72),1,0))</f>
        <v/>
      </c>
      <c r="C71" s="154" t="str">
        <f>IF('ALUMNOS 1 ESO'!$A72="","",IF(ISNUMBER('ALUMNOS 1 ESO'!E72),1,0))</f>
        <v/>
      </c>
      <c r="D71" s="154" t="str">
        <f>IF('ALUMNOS 1 ESO'!$A72="","",IF(ISNUMBER('ALUMNOS 1 ESO'!F72),1,0))</f>
        <v/>
      </c>
      <c r="E71" s="154" t="str">
        <f>IF('ALUMNOS 1 ESO'!$A72="","",IF(ISNUMBER('ALUMNOS 1 ESO'!G72),1,0))</f>
        <v/>
      </c>
      <c r="F71" s="154" t="str">
        <f>IF('ALUMNOS 1 ESO'!$A72="","",IF(ISNUMBER('ALUMNOS 1 ESO'!H72),1,0))</f>
        <v/>
      </c>
      <c r="G71" s="154" t="str">
        <f>IF('ALUMNOS 1 ESO'!$A72="","",IF(ISNUMBER('ALUMNOS 1 ESO'!I72),1,0))</f>
        <v/>
      </c>
      <c r="H71" s="154" t="str">
        <f>IF('ALUMNOS 1 ESO'!$A72="","",IF(ISNUMBER('ALUMNOS 1 ESO'!J72),1,0))</f>
        <v/>
      </c>
      <c r="I71" s="154" t="str">
        <f>IF('ALUMNOS 1 ESO'!$A72="","",IF(ISNUMBER('ALUMNOS 1 ESO'!K72),1,0))</f>
        <v/>
      </c>
      <c r="J71" s="154" t="str">
        <f>IF('ALUMNOS 1 ESO'!$A72="","",IF(ISNUMBER('ALUMNOS 1 ESO'!L72),1,0))</f>
        <v/>
      </c>
      <c r="K71" s="154" t="str">
        <f>IF('ALUMNOS 1 ESO'!$A72="","",IF(ISNUMBER('ALUMNOS 1 ESO'!M72),1,0))</f>
        <v/>
      </c>
      <c r="L71" s="154" t="str">
        <f>IF('ALUMNOS 1 ESO'!$A72="","",IF(ISNUMBER('ALUMNOS 1 ESO'!N72),1,0))</f>
        <v/>
      </c>
      <c r="M71" s="154" t="str">
        <f>IF('ALUMNOS 1 ESO'!$A72="","",IF(ISNUMBER('ALUMNOS 1 ESO'!O72),1,0))</f>
        <v/>
      </c>
      <c r="N71" s="154" t="str">
        <f>IF('ALUMNOS 1 ESO'!$A72="","",IF(ISNUMBER('ALUMNOS 1 ESO'!P72),1,0))</f>
        <v/>
      </c>
      <c r="O71" s="154" t="str">
        <f>IF('ALUMNOS 1 ESO'!$A72="","",IF(ISNUMBER('ALUMNOS 1 ESO'!Q72),1,0))</f>
        <v/>
      </c>
      <c r="P71" s="154" t="str">
        <f>IF('ALUMNOS 1 ESO'!$A72="","",IF(ISNUMBER('ALUMNOS 1 ESO'!R72),1,0))</f>
        <v/>
      </c>
      <c r="Q71" s="154" t="str">
        <f>IF('ALUMNOS 1 ESO'!$A72="","",IF(ISNUMBER('ALUMNOS 1 ESO'!S72),1,0))</f>
        <v/>
      </c>
      <c r="R71" s="154" t="str">
        <f>IF('ALUMNOS 1 ESO'!$A72="","",IF(ISNUMBER('ALUMNOS 1 ESO'!T72),1,0))</f>
        <v/>
      </c>
      <c r="S71" s="26"/>
      <c r="T71" s="26"/>
    </row>
    <row r="72" spans="1:20" x14ac:dyDescent="0.25">
      <c r="A72" s="154" t="str">
        <f>IF('ALUMNOS 1 ESO'!$A73="","",IF(ISNUMBER('ALUMNOS 1 ESO'!C73),1,0))</f>
        <v/>
      </c>
      <c r="B72" s="154" t="str">
        <f>IF('ALUMNOS 1 ESO'!$A73="","",IF(ISNUMBER('ALUMNOS 1 ESO'!D73),1,0))</f>
        <v/>
      </c>
      <c r="C72" s="154" t="str">
        <f>IF('ALUMNOS 1 ESO'!$A73="","",IF(ISNUMBER('ALUMNOS 1 ESO'!E73),1,0))</f>
        <v/>
      </c>
      <c r="D72" s="154" t="str">
        <f>IF('ALUMNOS 1 ESO'!$A73="","",IF(ISNUMBER('ALUMNOS 1 ESO'!F73),1,0))</f>
        <v/>
      </c>
      <c r="E72" s="154" t="str">
        <f>IF('ALUMNOS 1 ESO'!$A73="","",IF(ISNUMBER('ALUMNOS 1 ESO'!G73),1,0))</f>
        <v/>
      </c>
      <c r="F72" s="154" t="str">
        <f>IF('ALUMNOS 1 ESO'!$A73="","",IF(ISNUMBER('ALUMNOS 1 ESO'!H73),1,0))</f>
        <v/>
      </c>
      <c r="G72" s="154" t="str">
        <f>IF('ALUMNOS 1 ESO'!$A73="","",IF(ISNUMBER('ALUMNOS 1 ESO'!I73),1,0))</f>
        <v/>
      </c>
      <c r="H72" s="154" t="str">
        <f>IF('ALUMNOS 1 ESO'!$A73="","",IF(ISNUMBER('ALUMNOS 1 ESO'!J73),1,0))</f>
        <v/>
      </c>
      <c r="I72" s="154" t="str">
        <f>IF('ALUMNOS 1 ESO'!$A73="","",IF(ISNUMBER('ALUMNOS 1 ESO'!K73),1,0))</f>
        <v/>
      </c>
      <c r="J72" s="154" t="str">
        <f>IF('ALUMNOS 1 ESO'!$A73="","",IF(ISNUMBER('ALUMNOS 1 ESO'!L73),1,0))</f>
        <v/>
      </c>
      <c r="K72" s="154" t="str">
        <f>IF('ALUMNOS 1 ESO'!$A73="","",IF(ISNUMBER('ALUMNOS 1 ESO'!M73),1,0))</f>
        <v/>
      </c>
      <c r="L72" s="154" t="str">
        <f>IF('ALUMNOS 1 ESO'!$A73="","",IF(ISNUMBER('ALUMNOS 1 ESO'!N73),1,0))</f>
        <v/>
      </c>
      <c r="M72" s="154" t="str">
        <f>IF('ALUMNOS 1 ESO'!$A73="","",IF(ISNUMBER('ALUMNOS 1 ESO'!O73),1,0))</f>
        <v/>
      </c>
      <c r="N72" s="154" t="str">
        <f>IF('ALUMNOS 1 ESO'!$A73="","",IF(ISNUMBER('ALUMNOS 1 ESO'!P73),1,0))</f>
        <v/>
      </c>
      <c r="O72" s="154" t="str">
        <f>IF('ALUMNOS 1 ESO'!$A73="","",IF(ISNUMBER('ALUMNOS 1 ESO'!Q73),1,0))</f>
        <v/>
      </c>
      <c r="P72" s="154" t="str">
        <f>IF('ALUMNOS 1 ESO'!$A73="","",IF(ISNUMBER('ALUMNOS 1 ESO'!R73),1,0))</f>
        <v/>
      </c>
      <c r="Q72" s="154" t="str">
        <f>IF('ALUMNOS 1 ESO'!$A73="","",IF(ISNUMBER('ALUMNOS 1 ESO'!S73),1,0))</f>
        <v/>
      </c>
      <c r="R72" s="154" t="str">
        <f>IF('ALUMNOS 1 ESO'!$A73="","",IF(ISNUMBER('ALUMNOS 1 ESO'!T73),1,0))</f>
        <v/>
      </c>
      <c r="S72" s="26"/>
      <c r="T72" s="26"/>
    </row>
    <row r="73" spans="1:20" x14ac:dyDescent="0.25">
      <c r="A73" s="154" t="str">
        <f>IF('ALUMNOS 1 ESO'!$A74="","",IF(ISNUMBER('ALUMNOS 1 ESO'!C74),1,0))</f>
        <v/>
      </c>
      <c r="B73" s="154" t="str">
        <f>IF('ALUMNOS 1 ESO'!$A74="","",IF(ISNUMBER('ALUMNOS 1 ESO'!D74),1,0))</f>
        <v/>
      </c>
      <c r="C73" s="154" t="str">
        <f>IF('ALUMNOS 1 ESO'!$A74="","",IF(ISNUMBER('ALUMNOS 1 ESO'!E74),1,0))</f>
        <v/>
      </c>
      <c r="D73" s="154" t="str">
        <f>IF('ALUMNOS 1 ESO'!$A74="","",IF(ISNUMBER('ALUMNOS 1 ESO'!F74),1,0))</f>
        <v/>
      </c>
      <c r="E73" s="154" t="str">
        <f>IF('ALUMNOS 1 ESO'!$A74="","",IF(ISNUMBER('ALUMNOS 1 ESO'!G74),1,0))</f>
        <v/>
      </c>
      <c r="F73" s="154" t="str">
        <f>IF('ALUMNOS 1 ESO'!$A74="","",IF(ISNUMBER('ALUMNOS 1 ESO'!H74),1,0))</f>
        <v/>
      </c>
      <c r="G73" s="154" t="str">
        <f>IF('ALUMNOS 1 ESO'!$A74="","",IF(ISNUMBER('ALUMNOS 1 ESO'!I74),1,0))</f>
        <v/>
      </c>
      <c r="H73" s="154" t="str">
        <f>IF('ALUMNOS 1 ESO'!$A74="","",IF(ISNUMBER('ALUMNOS 1 ESO'!J74),1,0))</f>
        <v/>
      </c>
      <c r="I73" s="154" t="str">
        <f>IF('ALUMNOS 1 ESO'!$A74="","",IF(ISNUMBER('ALUMNOS 1 ESO'!K74),1,0))</f>
        <v/>
      </c>
      <c r="J73" s="154" t="str">
        <f>IF('ALUMNOS 1 ESO'!$A74="","",IF(ISNUMBER('ALUMNOS 1 ESO'!L74),1,0))</f>
        <v/>
      </c>
      <c r="K73" s="154" t="str">
        <f>IF('ALUMNOS 1 ESO'!$A74="","",IF(ISNUMBER('ALUMNOS 1 ESO'!M74),1,0))</f>
        <v/>
      </c>
      <c r="L73" s="154" t="str">
        <f>IF('ALUMNOS 1 ESO'!$A74="","",IF(ISNUMBER('ALUMNOS 1 ESO'!N74),1,0))</f>
        <v/>
      </c>
      <c r="M73" s="154" t="str">
        <f>IF('ALUMNOS 1 ESO'!$A74="","",IF(ISNUMBER('ALUMNOS 1 ESO'!O74),1,0))</f>
        <v/>
      </c>
      <c r="N73" s="154" t="str">
        <f>IF('ALUMNOS 1 ESO'!$A74="","",IF(ISNUMBER('ALUMNOS 1 ESO'!P74),1,0))</f>
        <v/>
      </c>
      <c r="O73" s="154" t="str">
        <f>IF('ALUMNOS 1 ESO'!$A74="","",IF(ISNUMBER('ALUMNOS 1 ESO'!Q74),1,0))</f>
        <v/>
      </c>
      <c r="P73" s="154" t="str">
        <f>IF('ALUMNOS 1 ESO'!$A74="","",IF(ISNUMBER('ALUMNOS 1 ESO'!R74),1,0))</f>
        <v/>
      </c>
      <c r="Q73" s="154" t="str">
        <f>IF('ALUMNOS 1 ESO'!$A74="","",IF(ISNUMBER('ALUMNOS 1 ESO'!S74),1,0))</f>
        <v/>
      </c>
      <c r="R73" s="154" t="str">
        <f>IF('ALUMNOS 1 ESO'!$A74="","",IF(ISNUMBER('ALUMNOS 1 ESO'!T74),1,0))</f>
        <v/>
      </c>
      <c r="S73" s="26"/>
      <c r="T73" s="26"/>
    </row>
    <row r="74" spans="1:20" x14ac:dyDescent="0.25">
      <c r="A74" s="154" t="str">
        <f>IF('ALUMNOS 1 ESO'!$A75="","",IF(ISNUMBER('ALUMNOS 1 ESO'!C75),1,0))</f>
        <v/>
      </c>
      <c r="B74" s="154" t="str">
        <f>IF('ALUMNOS 1 ESO'!$A75="","",IF(ISNUMBER('ALUMNOS 1 ESO'!D75),1,0))</f>
        <v/>
      </c>
      <c r="C74" s="154" t="str">
        <f>IF('ALUMNOS 1 ESO'!$A75="","",IF(ISNUMBER('ALUMNOS 1 ESO'!E75),1,0))</f>
        <v/>
      </c>
      <c r="D74" s="154" t="str">
        <f>IF('ALUMNOS 1 ESO'!$A75="","",IF(ISNUMBER('ALUMNOS 1 ESO'!F75),1,0))</f>
        <v/>
      </c>
      <c r="E74" s="154" t="str">
        <f>IF('ALUMNOS 1 ESO'!$A75="","",IF(ISNUMBER('ALUMNOS 1 ESO'!G75),1,0))</f>
        <v/>
      </c>
      <c r="F74" s="154" t="str">
        <f>IF('ALUMNOS 1 ESO'!$A75="","",IF(ISNUMBER('ALUMNOS 1 ESO'!H75),1,0))</f>
        <v/>
      </c>
      <c r="G74" s="154" t="str">
        <f>IF('ALUMNOS 1 ESO'!$A75="","",IF(ISNUMBER('ALUMNOS 1 ESO'!I75),1,0))</f>
        <v/>
      </c>
      <c r="H74" s="154" t="str">
        <f>IF('ALUMNOS 1 ESO'!$A75="","",IF(ISNUMBER('ALUMNOS 1 ESO'!J75),1,0))</f>
        <v/>
      </c>
      <c r="I74" s="154" t="str">
        <f>IF('ALUMNOS 1 ESO'!$A75="","",IF(ISNUMBER('ALUMNOS 1 ESO'!K75),1,0))</f>
        <v/>
      </c>
      <c r="J74" s="154" t="str">
        <f>IF('ALUMNOS 1 ESO'!$A75="","",IF(ISNUMBER('ALUMNOS 1 ESO'!L75),1,0))</f>
        <v/>
      </c>
      <c r="K74" s="154" t="str">
        <f>IF('ALUMNOS 1 ESO'!$A75="","",IF(ISNUMBER('ALUMNOS 1 ESO'!M75),1,0))</f>
        <v/>
      </c>
      <c r="L74" s="154" t="str">
        <f>IF('ALUMNOS 1 ESO'!$A75="","",IF(ISNUMBER('ALUMNOS 1 ESO'!N75),1,0))</f>
        <v/>
      </c>
      <c r="M74" s="154" t="str">
        <f>IF('ALUMNOS 1 ESO'!$A75="","",IF(ISNUMBER('ALUMNOS 1 ESO'!O75),1,0))</f>
        <v/>
      </c>
      <c r="N74" s="154" t="str">
        <f>IF('ALUMNOS 1 ESO'!$A75="","",IF(ISNUMBER('ALUMNOS 1 ESO'!P75),1,0))</f>
        <v/>
      </c>
      <c r="O74" s="154" t="str">
        <f>IF('ALUMNOS 1 ESO'!$A75="","",IF(ISNUMBER('ALUMNOS 1 ESO'!Q75),1,0))</f>
        <v/>
      </c>
      <c r="P74" s="154" t="str">
        <f>IF('ALUMNOS 1 ESO'!$A75="","",IF(ISNUMBER('ALUMNOS 1 ESO'!R75),1,0))</f>
        <v/>
      </c>
      <c r="Q74" s="154" t="str">
        <f>IF('ALUMNOS 1 ESO'!$A75="","",IF(ISNUMBER('ALUMNOS 1 ESO'!S75),1,0))</f>
        <v/>
      </c>
      <c r="R74" s="154" t="str">
        <f>IF('ALUMNOS 1 ESO'!$A75="","",IF(ISNUMBER('ALUMNOS 1 ESO'!T75),1,0))</f>
        <v/>
      </c>
      <c r="S74" s="26"/>
      <c r="T74" s="26"/>
    </row>
    <row r="75" spans="1:20" x14ac:dyDescent="0.25">
      <c r="A75" s="154" t="str">
        <f>IF('ALUMNOS 1 ESO'!$A76="","",IF(ISNUMBER('ALUMNOS 1 ESO'!C76),1,0))</f>
        <v/>
      </c>
      <c r="B75" s="154" t="str">
        <f>IF('ALUMNOS 1 ESO'!$A76="","",IF(ISNUMBER('ALUMNOS 1 ESO'!D76),1,0))</f>
        <v/>
      </c>
      <c r="C75" s="154" t="str">
        <f>IF('ALUMNOS 1 ESO'!$A76="","",IF(ISNUMBER('ALUMNOS 1 ESO'!E76),1,0))</f>
        <v/>
      </c>
      <c r="D75" s="154" t="str">
        <f>IF('ALUMNOS 1 ESO'!$A76="","",IF(ISNUMBER('ALUMNOS 1 ESO'!F76),1,0))</f>
        <v/>
      </c>
      <c r="E75" s="154" t="str">
        <f>IF('ALUMNOS 1 ESO'!$A76="","",IF(ISNUMBER('ALUMNOS 1 ESO'!G76),1,0))</f>
        <v/>
      </c>
      <c r="F75" s="154" t="str">
        <f>IF('ALUMNOS 1 ESO'!$A76="","",IF(ISNUMBER('ALUMNOS 1 ESO'!H76),1,0))</f>
        <v/>
      </c>
      <c r="G75" s="154" t="str">
        <f>IF('ALUMNOS 1 ESO'!$A76="","",IF(ISNUMBER('ALUMNOS 1 ESO'!I76),1,0))</f>
        <v/>
      </c>
      <c r="H75" s="154" t="str">
        <f>IF('ALUMNOS 1 ESO'!$A76="","",IF(ISNUMBER('ALUMNOS 1 ESO'!J76),1,0))</f>
        <v/>
      </c>
      <c r="I75" s="154" t="str">
        <f>IF('ALUMNOS 1 ESO'!$A76="","",IF(ISNUMBER('ALUMNOS 1 ESO'!K76),1,0))</f>
        <v/>
      </c>
      <c r="J75" s="154" t="str">
        <f>IF('ALUMNOS 1 ESO'!$A76="","",IF(ISNUMBER('ALUMNOS 1 ESO'!L76),1,0))</f>
        <v/>
      </c>
      <c r="K75" s="154" t="str">
        <f>IF('ALUMNOS 1 ESO'!$A76="","",IF(ISNUMBER('ALUMNOS 1 ESO'!M76),1,0))</f>
        <v/>
      </c>
      <c r="L75" s="154" t="str">
        <f>IF('ALUMNOS 1 ESO'!$A76="","",IF(ISNUMBER('ALUMNOS 1 ESO'!N76),1,0))</f>
        <v/>
      </c>
      <c r="M75" s="154" t="str">
        <f>IF('ALUMNOS 1 ESO'!$A76="","",IF(ISNUMBER('ALUMNOS 1 ESO'!O76),1,0))</f>
        <v/>
      </c>
      <c r="N75" s="154" t="str">
        <f>IF('ALUMNOS 1 ESO'!$A76="","",IF(ISNUMBER('ALUMNOS 1 ESO'!P76),1,0))</f>
        <v/>
      </c>
      <c r="O75" s="154" t="str">
        <f>IF('ALUMNOS 1 ESO'!$A76="","",IF(ISNUMBER('ALUMNOS 1 ESO'!Q76),1,0))</f>
        <v/>
      </c>
      <c r="P75" s="154" t="str">
        <f>IF('ALUMNOS 1 ESO'!$A76="","",IF(ISNUMBER('ALUMNOS 1 ESO'!R76),1,0))</f>
        <v/>
      </c>
      <c r="Q75" s="154" t="str">
        <f>IF('ALUMNOS 1 ESO'!$A76="","",IF(ISNUMBER('ALUMNOS 1 ESO'!S76),1,0))</f>
        <v/>
      </c>
      <c r="R75" s="154" t="str">
        <f>IF('ALUMNOS 1 ESO'!$A76="","",IF(ISNUMBER('ALUMNOS 1 ESO'!T76),1,0))</f>
        <v/>
      </c>
      <c r="S75" s="26"/>
      <c r="T75" s="26"/>
    </row>
    <row r="76" spans="1:20" x14ac:dyDescent="0.25">
      <c r="A76" s="154" t="str">
        <f>IF('ALUMNOS 1 ESO'!$A77="","",IF(ISNUMBER('ALUMNOS 1 ESO'!C77),1,0))</f>
        <v/>
      </c>
      <c r="B76" s="154" t="str">
        <f>IF('ALUMNOS 1 ESO'!$A77="","",IF(ISNUMBER('ALUMNOS 1 ESO'!D77),1,0))</f>
        <v/>
      </c>
      <c r="C76" s="154" t="str">
        <f>IF('ALUMNOS 1 ESO'!$A77="","",IF(ISNUMBER('ALUMNOS 1 ESO'!E77),1,0))</f>
        <v/>
      </c>
      <c r="D76" s="154" t="str">
        <f>IF('ALUMNOS 1 ESO'!$A77="","",IF(ISNUMBER('ALUMNOS 1 ESO'!F77),1,0))</f>
        <v/>
      </c>
      <c r="E76" s="154" t="str">
        <f>IF('ALUMNOS 1 ESO'!$A77="","",IF(ISNUMBER('ALUMNOS 1 ESO'!G77),1,0))</f>
        <v/>
      </c>
      <c r="F76" s="154" t="str">
        <f>IF('ALUMNOS 1 ESO'!$A77="","",IF(ISNUMBER('ALUMNOS 1 ESO'!H77),1,0))</f>
        <v/>
      </c>
      <c r="G76" s="154" t="str">
        <f>IF('ALUMNOS 1 ESO'!$A77="","",IF(ISNUMBER('ALUMNOS 1 ESO'!I77),1,0))</f>
        <v/>
      </c>
      <c r="H76" s="154" t="str">
        <f>IF('ALUMNOS 1 ESO'!$A77="","",IF(ISNUMBER('ALUMNOS 1 ESO'!J77),1,0))</f>
        <v/>
      </c>
      <c r="I76" s="154" t="str">
        <f>IF('ALUMNOS 1 ESO'!$A77="","",IF(ISNUMBER('ALUMNOS 1 ESO'!K77),1,0))</f>
        <v/>
      </c>
      <c r="J76" s="154" t="str">
        <f>IF('ALUMNOS 1 ESO'!$A77="","",IF(ISNUMBER('ALUMNOS 1 ESO'!L77),1,0))</f>
        <v/>
      </c>
      <c r="K76" s="154" t="str">
        <f>IF('ALUMNOS 1 ESO'!$A77="","",IF(ISNUMBER('ALUMNOS 1 ESO'!M77),1,0))</f>
        <v/>
      </c>
      <c r="L76" s="154" t="str">
        <f>IF('ALUMNOS 1 ESO'!$A77="","",IF(ISNUMBER('ALUMNOS 1 ESO'!N77),1,0))</f>
        <v/>
      </c>
      <c r="M76" s="154" t="str">
        <f>IF('ALUMNOS 1 ESO'!$A77="","",IF(ISNUMBER('ALUMNOS 1 ESO'!O77),1,0))</f>
        <v/>
      </c>
      <c r="N76" s="154" t="str">
        <f>IF('ALUMNOS 1 ESO'!$A77="","",IF(ISNUMBER('ALUMNOS 1 ESO'!P77),1,0))</f>
        <v/>
      </c>
      <c r="O76" s="154" t="str">
        <f>IF('ALUMNOS 1 ESO'!$A77="","",IF(ISNUMBER('ALUMNOS 1 ESO'!Q77),1,0))</f>
        <v/>
      </c>
      <c r="P76" s="154" t="str">
        <f>IF('ALUMNOS 1 ESO'!$A77="","",IF(ISNUMBER('ALUMNOS 1 ESO'!R77),1,0))</f>
        <v/>
      </c>
      <c r="Q76" s="154" t="str">
        <f>IF('ALUMNOS 1 ESO'!$A77="","",IF(ISNUMBER('ALUMNOS 1 ESO'!S77),1,0))</f>
        <v/>
      </c>
      <c r="R76" s="154" t="str">
        <f>IF('ALUMNOS 1 ESO'!$A77="","",IF(ISNUMBER('ALUMNOS 1 ESO'!T77),1,0))</f>
        <v/>
      </c>
      <c r="S76" s="26"/>
      <c r="T76" s="26"/>
    </row>
    <row r="77" spans="1:20" x14ac:dyDescent="0.25">
      <c r="A77" s="154" t="str">
        <f>IF('ALUMNOS 1 ESO'!$A78="","",IF(ISNUMBER('ALUMNOS 1 ESO'!C78),1,0))</f>
        <v/>
      </c>
      <c r="B77" s="154" t="str">
        <f>IF('ALUMNOS 1 ESO'!$A78="","",IF(ISNUMBER('ALUMNOS 1 ESO'!D78),1,0))</f>
        <v/>
      </c>
      <c r="C77" s="154" t="str">
        <f>IF('ALUMNOS 1 ESO'!$A78="","",IF(ISNUMBER('ALUMNOS 1 ESO'!E78),1,0))</f>
        <v/>
      </c>
      <c r="D77" s="154" t="str">
        <f>IF('ALUMNOS 1 ESO'!$A78="","",IF(ISNUMBER('ALUMNOS 1 ESO'!F78),1,0))</f>
        <v/>
      </c>
      <c r="E77" s="154" t="str">
        <f>IF('ALUMNOS 1 ESO'!$A78="","",IF(ISNUMBER('ALUMNOS 1 ESO'!G78),1,0))</f>
        <v/>
      </c>
      <c r="F77" s="154" t="str">
        <f>IF('ALUMNOS 1 ESO'!$A78="","",IF(ISNUMBER('ALUMNOS 1 ESO'!H78),1,0))</f>
        <v/>
      </c>
      <c r="G77" s="154" t="str">
        <f>IF('ALUMNOS 1 ESO'!$A78="","",IF(ISNUMBER('ALUMNOS 1 ESO'!I78),1,0))</f>
        <v/>
      </c>
      <c r="H77" s="154" t="str">
        <f>IF('ALUMNOS 1 ESO'!$A78="","",IF(ISNUMBER('ALUMNOS 1 ESO'!J78),1,0))</f>
        <v/>
      </c>
      <c r="I77" s="154" t="str">
        <f>IF('ALUMNOS 1 ESO'!$A78="","",IF(ISNUMBER('ALUMNOS 1 ESO'!K78),1,0))</f>
        <v/>
      </c>
      <c r="J77" s="154" t="str">
        <f>IF('ALUMNOS 1 ESO'!$A78="","",IF(ISNUMBER('ALUMNOS 1 ESO'!L78),1,0))</f>
        <v/>
      </c>
      <c r="K77" s="154" t="str">
        <f>IF('ALUMNOS 1 ESO'!$A78="","",IF(ISNUMBER('ALUMNOS 1 ESO'!M78),1,0))</f>
        <v/>
      </c>
      <c r="L77" s="154" t="str">
        <f>IF('ALUMNOS 1 ESO'!$A78="","",IF(ISNUMBER('ALUMNOS 1 ESO'!N78),1,0))</f>
        <v/>
      </c>
      <c r="M77" s="154" t="str">
        <f>IF('ALUMNOS 1 ESO'!$A78="","",IF(ISNUMBER('ALUMNOS 1 ESO'!O78),1,0))</f>
        <v/>
      </c>
      <c r="N77" s="154" t="str">
        <f>IF('ALUMNOS 1 ESO'!$A78="","",IF(ISNUMBER('ALUMNOS 1 ESO'!P78),1,0))</f>
        <v/>
      </c>
      <c r="O77" s="154" t="str">
        <f>IF('ALUMNOS 1 ESO'!$A78="","",IF(ISNUMBER('ALUMNOS 1 ESO'!Q78),1,0))</f>
        <v/>
      </c>
      <c r="P77" s="154" t="str">
        <f>IF('ALUMNOS 1 ESO'!$A78="","",IF(ISNUMBER('ALUMNOS 1 ESO'!R78),1,0))</f>
        <v/>
      </c>
      <c r="Q77" s="154" t="str">
        <f>IF('ALUMNOS 1 ESO'!$A78="","",IF(ISNUMBER('ALUMNOS 1 ESO'!S78),1,0))</f>
        <v/>
      </c>
      <c r="R77" s="154" t="str">
        <f>IF('ALUMNOS 1 ESO'!$A78="","",IF(ISNUMBER('ALUMNOS 1 ESO'!T78),1,0))</f>
        <v/>
      </c>
      <c r="S77" s="26"/>
      <c r="T77" s="26"/>
    </row>
    <row r="78" spans="1:20" x14ac:dyDescent="0.25">
      <c r="A78" s="154" t="str">
        <f>IF('ALUMNOS 1 ESO'!$A79="","",IF(ISNUMBER('ALUMNOS 1 ESO'!C79),1,0))</f>
        <v/>
      </c>
      <c r="B78" s="154" t="str">
        <f>IF('ALUMNOS 1 ESO'!$A79="","",IF(ISNUMBER('ALUMNOS 1 ESO'!D79),1,0))</f>
        <v/>
      </c>
      <c r="C78" s="154" t="str">
        <f>IF('ALUMNOS 1 ESO'!$A79="","",IF(ISNUMBER('ALUMNOS 1 ESO'!E79),1,0))</f>
        <v/>
      </c>
      <c r="D78" s="154" t="str">
        <f>IF('ALUMNOS 1 ESO'!$A79="","",IF(ISNUMBER('ALUMNOS 1 ESO'!F79),1,0))</f>
        <v/>
      </c>
      <c r="E78" s="154" t="str">
        <f>IF('ALUMNOS 1 ESO'!$A79="","",IF(ISNUMBER('ALUMNOS 1 ESO'!G79),1,0))</f>
        <v/>
      </c>
      <c r="F78" s="154" t="str">
        <f>IF('ALUMNOS 1 ESO'!$A79="","",IF(ISNUMBER('ALUMNOS 1 ESO'!H79),1,0))</f>
        <v/>
      </c>
      <c r="G78" s="154" t="str">
        <f>IF('ALUMNOS 1 ESO'!$A79="","",IF(ISNUMBER('ALUMNOS 1 ESO'!I79),1,0))</f>
        <v/>
      </c>
      <c r="H78" s="154" t="str">
        <f>IF('ALUMNOS 1 ESO'!$A79="","",IF(ISNUMBER('ALUMNOS 1 ESO'!J79),1,0))</f>
        <v/>
      </c>
      <c r="I78" s="154" t="str">
        <f>IF('ALUMNOS 1 ESO'!$A79="","",IF(ISNUMBER('ALUMNOS 1 ESO'!K79),1,0))</f>
        <v/>
      </c>
      <c r="J78" s="154" t="str">
        <f>IF('ALUMNOS 1 ESO'!$A79="","",IF(ISNUMBER('ALUMNOS 1 ESO'!L79),1,0))</f>
        <v/>
      </c>
      <c r="K78" s="154" t="str">
        <f>IF('ALUMNOS 1 ESO'!$A79="","",IF(ISNUMBER('ALUMNOS 1 ESO'!M79),1,0))</f>
        <v/>
      </c>
      <c r="L78" s="154" t="str">
        <f>IF('ALUMNOS 1 ESO'!$A79="","",IF(ISNUMBER('ALUMNOS 1 ESO'!N79),1,0))</f>
        <v/>
      </c>
      <c r="M78" s="154" t="str">
        <f>IF('ALUMNOS 1 ESO'!$A79="","",IF(ISNUMBER('ALUMNOS 1 ESO'!O79),1,0))</f>
        <v/>
      </c>
      <c r="N78" s="154" t="str">
        <f>IF('ALUMNOS 1 ESO'!$A79="","",IF(ISNUMBER('ALUMNOS 1 ESO'!P79),1,0))</f>
        <v/>
      </c>
      <c r="O78" s="154" t="str">
        <f>IF('ALUMNOS 1 ESO'!$A79="","",IF(ISNUMBER('ALUMNOS 1 ESO'!Q79),1,0))</f>
        <v/>
      </c>
      <c r="P78" s="154" t="str">
        <f>IF('ALUMNOS 1 ESO'!$A79="","",IF(ISNUMBER('ALUMNOS 1 ESO'!R79),1,0))</f>
        <v/>
      </c>
      <c r="Q78" s="154" t="str">
        <f>IF('ALUMNOS 1 ESO'!$A79="","",IF(ISNUMBER('ALUMNOS 1 ESO'!S79),1,0))</f>
        <v/>
      </c>
      <c r="R78" s="154" t="str">
        <f>IF('ALUMNOS 1 ESO'!$A79="","",IF(ISNUMBER('ALUMNOS 1 ESO'!T79),1,0))</f>
        <v/>
      </c>
      <c r="S78" s="26"/>
      <c r="T78" s="26"/>
    </row>
    <row r="79" spans="1:20" x14ac:dyDescent="0.25">
      <c r="A79" s="154" t="str">
        <f>IF('ALUMNOS 1 ESO'!$A80="","",IF(ISNUMBER('ALUMNOS 1 ESO'!C80),1,0))</f>
        <v/>
      </c>
      <c r="B79" s="154" t="str">
        <f>IF('ALUMNOS 1 ESO'!$A80="","",IF(ISNUMBER('ALUMNOS 1 ESO'!D80),1,0))</f>
        <v/>
      </c>
      <c r="C79" s="154" t="str">
        <f>IF('ALUMNOS 1 ESO'!$A80="","",IF(ISNUMBER('ALUMNOS 1 ESO'!E80),1,0))</f>
        <v/>
      </c>
      <c r="D79" s="154" t="str">
        <f>IF('ALUMNOS 1 ESO'!$A80="","",IF(ISNUMBER('ALUMNOS 1 ESO'!F80),1,0))</f>
        <v/>
      </c>
      <c r="E79" s="154" t="str">
        <f>IF('ALUMNOS 1 ESO'!$A80="","",IF(ISNUMBER('ALUMNOS 1 ESO'!G80),1,0))</f>
        <v/>
      </c>
      <c r="F79" s="154" t="str">
        <f>IF('ALUMNOS 1 ESO'!$A80="","",IF(ISNUMBER('ALUMNOS 1 ESO'!H80),1,0))</f>
        <v/>
      </c>
      <c r="G79" s="154" t="str">
        <f>IF('ALUMNOS 1 ESO'!$A80="","",IF(ISNUMBER('ALUMNOS 1 ESO'!I80),1,0))</f>
        <v/>
      </c>
      <c r="H79" s="154" t="str">
        <f>IF('ALUMNOS 1 ESO'!$A80="","",IF(ISNUMBER('ALUMNOS 1 ESO'!J80),1,0))</f>
        <v/>
      </c>
      <c r="I79" s="154" t="str">
        <f>IF('ALUMNOS 1 ESO'!$A80="","",IF(ISNUMBER('ALUMNOS 1 ESO'!K80),1,0))</f>
        <v/>
      </c>
      <c r="J79" s="154" t="str">
        <f>IF('ALUMNOS 1 ESO'!$A80="","",IF(ISNUMBER('ALUMNOS 1 ESO'!L80),1,0))</f>
        <v/>
      </c>
      <c r="K79" s="154" t="str">
        <f>IF('ALUMNOS 1 ESO'!$A80="","",IF(ISNUMBER('ALUMNOS 1 ESO'!M80),1,0))</f>
        <v/>
      </c>
      <c r="L79" s="154" t="str">
        <f>IF('ALUMNOS 1 ESO'!$A80="","",IF(ISNUMBER('ALUMNOS 1 ESO'!N80),1,0))</f>
        <v/>
      </c>
      <c r="M79" s="154" t="str">
        <f>IF('ALUMNOS 1 ESO'!$A80="","",IF(ISNUMBER('ALUMNOS 1 ESO'!O80),1,0))</f>
        <v/>
      </c>
      <c r="N79" s="154" t="str">
        <f>IF('ALUMNOS 1 ESO'!$A80="","",IF(ISNUMBER('ALUMNOS 1 ESO'!P80),1,0))</f>
        <v/>
      </c>
      <c r="O79" s="154" t="str">
        <f>IF('ALUMNOS 1 ESO'!$A80="","",IF(ISNUMBER('ALUMNOS 1 ESO'!Q80),1,0))</f>
        <v/>
      </c>
      <c r="P79" s="154" t="str">
        <f>IF('ALUMNOS 1 ESO'!$A80="","",IF(ISNUMBER('ALUMNOS 1 ESO'!R80),1,0))</f>
        <v/>
      </c>
      <c r="Q79" s="154" t="str">
        <f>IF('ALUMNOS 1 ESO'!$A80="","",IF(ISNUMBER('ALUMNOS 1 ESO'!S80),1,0))</f>
        <v/>
      </c>
      <c r="R79" s="154" t="str">
        <f>IF('ALUMNOS 1 ESO'!$A80="","",IF(ISNUMBER('ALUMNOS 1 ESO'!T80),1,0))</f>
        <v/>
      </c>
      <c r="S79" s="26"/>
      <c r="T79" s="26"/>
    </row>
    <row r="80" spans="1:20" x14ac:dyDescent="0.25">
      <c r="A80" s="154" t="str">
        <f>IF('ALUMNOS 1 ESO'!$A81="","",IF(ISNUMBER('ALUMNOS 1 ESO'!C81),1,0))</f>
        <v/>
      </c>
      <c r="B80" s="154" t="str">
        <f>IF('ALUMNOS 1 ESO'!$A81="","",IF(ISNUMBER('ALUMNOS 1 ESO'!D81),1,0))</f>
        <v/>
      </c>
      <c r="C80" s="154" t="str">
        <f>IF('ALUMNOS 1 ESO'!$A81="","",IF(ISNUMBER('ALUMNOS 1 ESO'!E81),1,0))</f>
        <v/>
      </c>
      <c r="D80" s="154" t="str">
        <f>IF('ALUMNOS 1 ESO'!$A81="","",IF(ISNUMBER('ALUMNOS 1 ESO'!F81),1,0))</f>
        <v/>
      </c>
      <c r="E80" s="154" t="str">
        <f>IF('ALUMNOS 1 ESO'!$A81="","",IF(ISNUMBER('ALUMNOS 1 ESO'!G81),1,0))</f>
        <v/>
      </c>
      <c r="F80" s="154" t="str">
        <f>IF('ALUMNOS 1 ESO'!$A81="","",IF(ISNUMBER('ALUMNOS 1 ESO'!H81),1,0))</f>
        <v/>
      </c>
      <c r="G80" s="154" t="str">
        <f>IF('ALUMNOS 1 ESO'!$A81="","",IF(ISNUMBER('ALUMNOS 1 ESO'!I81),1,0))</f>
        <v/>
      </c>
      <c r="H80" s="154" t="str">
        <f>IF('ALUMNOS 1 ESO'!$A81="","",IF(ISNUMBER('ALUMNOS 1 ESO'!J81),1,0))</f>
        <v/>
      </c>
      <c r="I80" s="154" t="str">
        <f>IF('ALUMNOS 1 ESO'!$A81="","",IF(ISNUMBER('ALUMNOS 1 ESO'!K81),1,0))</f>
        <v/>
      </c>
      <c r="J80" s="154" t="str">
        <f>IF('ALUMNOS 1 ESO'!$A81="","",IF(ISNUMBER('ALUMNOS 1 ESO'!L81),1,0))</f>
        <v/>
      </c>
      <c r="K80" s="154" t="str">
        <f>IF('ALUMNOS 1 ESO'!$A81="","",IF(ISNUMBER('ALUMNOS 1 ESO'!M81),1,0))</f>
        <v/>
      </c>
      <c r="L80" s="154" t="str">
        <f>IF('ALUMNOS 1 ESO'!$A81="","",IF(ISNUMBER('ALUMNOS 1 ESO'!N81),1,0))</f>
        <v/>
      </c>
      <c r="M80" s="154" t="str">
        <f>IF('ALUMNOS 1 ESO'!$A81="","",IF(ISNUMBER('ALUMNOS 1 ESO'!O81),1,0))</f>
        <v/>
      </c>
      <c r="N80" s="154" t="str">
        <f>IF('ALUMNOS 1 ESO'!$A81="","",IF(ISNUMBER('ALUMNOS 1 ESO'!P81),1,0))</f>
        <v/>
      </c>
      <c r="O80" s="154" t="str">
        <f>IF('ALUMNOS 1 ESO'!$A81="","",IF(ISNUMBER('ALUMNOS 1 ESO'!Q81),1,0))</f>
        <v/>
      </c>
      <c r="P80" s="154" t="str">
        <f>IF('ALUMNOS 1 ESO'!$A81="","",IF(ISNUMBER('ALUMNOS 1 ESO'!R81),1,0))</f>
        <v/>
      </c>
      <c r="Q80" s="154" t="str">
        <f>IF('ALUMNOS 1 ESO'!$A81="","",IF(ISNUMBER('ALUMNOS 1 ESO'!S81),1,0))</f>
        <v/>
      </c>
      <c r="R80" s="154" t="str">
        <f>IF('ALUMNOS 1 ESO'!$A81="","",IF(ISNUMBER('ALUMNOS 1 ESO'!T81),1,0))</f>
        <v/>
      </c>
      <c r="S80" s="26"/>
      <c r="T80" s="26"/>
    </row>
    <row r="81" spans="1:20" x14ac:dyDescent="0.25">
      <c r="A81" s="154" t="str">
        <f>IF('ALUMNOS 1 ESO'!$A82="","",IF(ISNUMBER('ALUMNOS 1 ESO'!C82),1,0))</f>
        <v/>
      </c>
      <c r="B81" s="154" t="str">
        <f>IF('ALUMNOS 1 ESO'!$A82="","",IF(ISNUMBER('ALUMNOS 1 ESO'!D82),1,0))</f>
        <v/>
      </c>
      <c r="C81" s="154" t="str">
        <f>IF('ALUMNOS 1 ESO'!$A82="","",IF(ISNUMBER('ALUMNOS 1 ESO'!E82),1,0))</f>
        <v/>
      </c>
      <c r="D81" s="154" t="str">
        <f>IF('ALUMNOS 1 ESO'!$A82="","",IF(ISNUMBER('ALUMNOS 1 ESO'!F82),1,0))</f>
        <v/>
      </c>
      <c r="E81" s="154" t="str">
        <f>IF('ALUMNOS 1 ESO'!$A82="","",IF(ISNUMBER('ALUMNOS 1 ESO'!G82),1,0))</f>
        <v/>
      </c>
      <c r="F81" s="154" t="str">
        <f>IF('ALUMNOS 1 ESO'!$A82="","",IF(ISNUMBER('ALUMNOS 1 ESO'!H82),1,0))</f>
        <v/>
      </c>
      <c r="G81" s="154" t="str">
        <f>IF('ALUMNOS 1 ESO'!$A82="","",IF(ISNUMBER('ALUMNOS 1 ESO'!I82),1,0))</f>
        <v/>
      </c>
      <c r="H81" s="154" t="str">
        <f>IF('ALUMNOS 1 ESO'!$A82="","",IF(ISNUMBER('ALUMNOS 1 ESO'!J82),1,0))</f>
        <v/>
      </c>
      <c r="I81" s="154" t="str">
        <f>IF('ALUMNOS 1 ESO'!$A82="","",IF(ISNUMBER('ALUMNOS 1 ESO'!K82),1,0))</f>
        <v/>
      </c>
      <c r="J81" s="154" t="str">
        <f>IF('ALUMNOS 1 ESO'!$A82="","",IF(ISNUMBER('ALUMNOS 1 ESO'!L82),1,0))</f>
        <v/>
      </c>
      <c r="K81" s="154" t="str">
        <f>IF('ALUMNOS 1 ESO'!$A82="","",IF(ISNUMBER('ALUMNOS 1 ESO'!M82),1,0))</f>
        <v/>
      </c>
      <c r="L81" s="154" t="str">
        <f>IF('ALUMNOS 1 ESO'!$A82="","",IF(ISNUMBER('ALUMNOS 1 ESO'!N82),1,0))</f>
        <v/>
      </c>
      <c r="M81" s="154" t="str">
        <f>IF('ALUMNOS 1 ESO'!$A82="","",IF(ISNUMBER('ALUMNOS 1 ESO'!O82),1,0))</f>
        <v/>
      </c>
      <c r="N81" s="154" t="str">
        <f>IF('ALUMNOS 1 ESO'!$A82="","",IF(ISNUMBER('ALUMNOS 1 ESO'!P82),1,0))</f>
        <v/>
      </c>
      <c r="O81" s="154" t="str">
        <f>IF('ALUMNOS 1 ESO'!$A82="","",IF(ISNUMBER('ALUMNOS 1 ESO'!Q82),1,0))</f>
        <v/>
      </c>
      <c r="P81" s="154" t="str">
        <f>IF('ALUMNOS 1 ESO'!$A82="","",IF(ISNUMBER('ALUMNOS 1 ESO'!R82),1,0))</f>
        <v/>
      </c>
      <c r="Q81" s="154" t="str">
        <f>IF('ALUMNOS 1 ESO'!$A82="","",IF(ISNUMBER('ALUMNOS 1 ESO'!S82),1,0))</f>
        <v/>
      </c>
      <c r="R81" s="154" t="str">
        <f>IF('ALUMNOS 1 ESO'!$A82="","",IF(ISNUMBER('ALUMNOS 1 ESO'!T82),1,0))</f>
        <v/>
      </c>
      <c r="S81" s="26"/>
      <c r="T81" s="26"/>
    </row>
    <row r="82" spans="1:20" x14ac:dyDescent="0.25">
      <c r="A82" s="154" t="str">
        <f>IF('ALUMNOS 1 ESO'!$A83="","",IF(ISNUMBER('ALUMNOS 1 ESO'!C83),1,0))</f>
        <v/>
      </c>
      <c r="B82" s="154" t="str">
        <f>IF('ALUMNOS 1 ESO'!$A83="","",IF(ISNUMBER('ALUMNOS 1 ESO'!D83),1,0))</f>
        <v/>
      </c>
      <c r="C82" s="154" t="str">
        <f>IF('ALUMNOS 1 ESO'!$A83="","",IF(ISNUMBER('ALUMNOS 1 ESO'!E83),1,0))</f>
        <v/>
      </c>
      <c r="D82" s="154" t="str">
        <f>IF('ALUMNOS 1 ESO'!$A83="","",IF(ISNUMBER('ALUMNOS 1 ESO'!F83),1,0))</f>
        <v/>
      </c>
      <c r="E82" s="154" t="str">
        <f>IF('ALUMNOS 1 ESO'!$A83="","",IF(ISNUMBER('ALUMNOS 1 ESO'!G83),1,0))</f>
        <v/>
      </c>
      <c r="F82" s="154" t="str">
        <f>IF('ALUMNOS 1 ESO'!$A83="","",IF(ISNUMBER('ALUMNOS 1 ESO'!H83),1,0))</f>
        <v/>
      </c>
      <c r="G82" s="154" t="str">
        <f>IF('ALUMNOS 1 ESO'!$A83="","",IF(ISNUMBER('ALUMNOS 1 ESO'!I83),1,0))</f>
        <v/>
      </c>
      <c r="H82" s="154" t="str">
        <f>IF('ALUMNOS 1 ESO'!$A83="","",IF(ISNUMBER('ALUMNOS 1 ESO'!J83),1,0))</f>
        <v/>
      </c>
      <c r="I82" s="154" t="str">
        <f>IF('ALUMNOS 1 ESO'!$A83="","",IF(ISNUMBER('ALUMNOS 1 ESO'!K83),1,0))</f>
        <v/>
      </c>
      <c r="J82" s="154" t="str">
        <f>IF('ALUMNOS 1 ESO'!$A83="","",IF(ISNUMBER('ALUMNOS 1 ESO'!L83),1,0))</f>
        <v/>
      </c>
      <c r="K82" s="154" t="str">
        <f>IF('ALUMNOS 1 ESO'!$A83="","",IF(ISNUMBER('ALUMNOS 1 ESO'!M83),1,0))</f>
        <v/>
      </c>
      <c r="L82" s="154" t="str">
        <f>IF('ALUMNOS 1 ESO'!$A83="","",IF(ISNUMBER('ALUMNOS 1 ESO'!N83),1,0))</f>
        <v/>
      </c>
      <c r="M82" s="154" t="str">
        <f>IF('ALUMNOS 1 ESO'!$A83="","",IF(ISNUMBER('ALUMNOS 1 ESO'!O83),1,0))</f>
        <v/>
      </c>
      <c r="N82" s="154" t="str">
        <f>IF('ALUMNOS 1 ESO'!$A83="","",IF(ISNUMBER('ALUMNOS 1 ESO'!P83),1,0))</f>
        <v/>
      </c>
      <c r="O82" s="154" t="str">
        <f>IF('ALUMNOS 1 ESO'!$A83="","",IF(ISNUMBER('ALUMNOS 1 ESO'!Q83),1,0))</f>
        <v/>
      </c>
      <c r="P82" s="154" t="str">
        <f>IF('ALUMNOS 1 ESO'!$A83="","",IF(ISNUMBER('ALUMNOS 1 ESO'!R83),1,0))</f>
        <v/>
      </c>
      <c r="Q82" s="154" t="str">
        <f>IF('ALUMNOS 1 ESO'!$A83="","",IF(ISNUMBER('ALUMNOS 1 ESO'!S83),1,0))</f>
        <v/>
      </c>
      <c r="R82" s="154" t="str">
        <f>IF('ALUMNOS 1 ESO'!$A83="","",IF(ISNUMBER('ALUMNOS 1 ESO'!T83),1,0))</f>
        <v/>
      </c>
      <c r="S82" s="26"/>
      <c r="T82" s="26"/>
    </row>
    <row r="83" spans="1:20" x14ac:dyDescent="0.25">
      <c r="A83" s="154" t="str">
        <f>IF('ALUMNOS 1 ESO'!$A84="","",IF(ISNUMBER('ALUMNOS 1 ESO'!C84),1,0))</f>
        <v/>
      </c>
      <c r="B83" s="154" t="str">
        <f>IF('ALUMNOS 1 ESO'!$A84="","",IF(ISNUMBER('ALUMNOS 1 ESO'!D84),1,0))</f>
        <v/>
      </c>
      <c r="C83" s="154" t="str">
        <f>IF('ALUMNOS 1 ESO'!$A84="","",IF(ISNUMBER('ALUMNOS 1 ESO'!E84),1,0))</f>
        <v/>
      </c>
      <c r="D83" s="154" t="str">
        <f>IF('ALUMNOS 1 ESO'!$A84="","",IF(ISNUMBER('ALUMNOS 1 ESO'!F84),1,0))</f>
        <v/>
      </c>
      <c r="E83" s="154" t="str">
        <f>IF('ALUMNOS 1 ESO'!$A84="","",IF(ISNUMBER('ALUMNOS 1 ESO'!G84),1,0))</f>
        <v/>
      </c>
      <c r="F83" s="154" t="str">
        <f>IF('ALUMNOS 1 ESO'!$A84="","",IF(ISNUMBER('ALUMNOS 1 ESO'!H84),1,0))</f>
        <v/>
      </c>
      <c r="G83" s="154" t="str">
        <f>IF('ALUMNOS 1 ESO'!$A84="","",IF(ISNUMBER('ALUMNOS 1 ESO'!I84),1,0))</f>
        <v/>
      </c>
      <c r="H83" s="154" t="str">
        <f>IF('ALUMNOS 1 ESO'!$A84="","",IF(ISNUMBER('ALUMNOS 1 ESO'!J84),1,0))</f>
        <v/>
      </c>
      <c r="I83" s="154" t="str">
        <f>IF('ALUMNOS 1 ESO'!$A84="","",IF(ISNUMBER('ALUMNOS 1 ESO'!K84),1,0))</f>
        <v/>
      </c>
      <c r="J83" s="154" t="str">
        <f>IF('ALUMNOS 1 ESO'!$A84="","",IF(ISNUMBER('ALUMNOS 1 ESO'!L84),1,0))</f>
        <v/>
      </c>
      <c r="K83" s="154" t="str">
        <f>IF('ALUMNOS 1 ESO'!$A84="","",IF(ISNUMBER('ALUMNOS 1 ESO'!M84),1,0))</f>
        <v/>
      </c>
      <c r="L83" s="154" t="str">
        <f>IF('ALUMNOS 1 ESO'!$A84="","",IF(ISNUMBER('ALUMNOS 1 ESO'!N84),1,0))</f>
        <v/>
      </c>
      <c r="M83" s="154" t="str">
        <f>IF('ALUMNOS 1 ESO'!$A84="","",IF(ISNUMBER('ALUMNOS 1 ESO'!O84),1,0))</f>
        <v/>
      </c>
      <c r="N83" s="154" t="str">
        <f>IF('ALUMNOS 1 ESO'!$A84="","",IF(ISNUMBER('ALUMNOS 1 ESO'!P84),1,0))</f>
        <v/>
      </c>
      <c r="O83" s="154" t="str">
        <f>IF('ALUMNOS 1 ESO'!$A84="","",IF(ISNUMBER('ALUMNOS 1 ESO'!Q84),1,0))</f>
        <v/>
      </c>
      <c r="P83" s="154" t="str">
        <f>IF('ALUMNOS 1 ESO'!$A84="","",IF(ISNUMBER('ALUMNOS 1 ESO'!R84),1,0))</f>
        <v/>
      </c>
      <c r="Q83" s="154" t="str">
        <f>IF('ALUMNOS 1 ESO'!$A84="","",IF(ISNUMBER('ALUMNOS 1 ESO'!S84),1,0))</f>
        <v/>
      </c>
      <c r="R83" s="154" t="str">
        <f>IF('ALUMNOS 1 ESO'!$A84="","",IF(ISNUMBER('ALUMNOS 1 ESO'!T84),1,0))</f>
        <v/>
      </c>
      <c r="S83" s="26"/>
      <c r="T83" s="26"/>
    </row>
    <row r="84" spans="1:20" x14ac:dyDescent="0.25">
      <c r="A84" s="154" t="str">
        <f>IF('ALUMNOS 1 ESO'!$A85="","",IF(ISNUMBER('ALUMNOS 1 ESO'!C85),1,0))</f>
        <v/>
      </c>
      <c r="B84" s="154" t="str">
        <f>IF('ALUMNOS 1 ESO'!$A85="","",IF(ISNUMBER('ALUMNOS 1 ESO'!D85),1,0))</f>
        <v/>
      </c>
      <c r="C84" s="154" t="str">
        <f>IF('ALUMNOS 1 ESO'!$A85="","",IF(ISNUMBER('ALUMNOS 1 ESO'!E85),1,0))</f>
        <v/>
      </c>
      <c r="D84" s="154" t="str">
        <f>IF('ALUMNOS 1 ESO'!$A85="","",IF(ISNUMBER('ALUMNOS 1 ESO'!F85),1,0))</f>
        <v/>
      </c>
      <c r="E84" s="154" t="str">
        <f>IF('ALUMNOS 1 ESO'!$A85="","",IF(ISNUMBER('ALUMNOS 1 ESO'!G85),1,0))</f>
        <v/>
      </c>
      <c r="F84" s="154" t="str">
        <f>IF('ALUMNOS 1 ESO'!$A85="","",IF(ISNUMBER('ALUMNOS 1 ESO'!H85),1,0))</f>
        <v/>
      </c>
      <c r="G84" s="154" t="str">
        <f>IF('ALUMNOS 1 ESO'!$A85="","",IF(ISNUMBER('ALUMNOS 1 ESO'!I85),1,0))</f>
        <v/>
      </c>
      <c r="H84" s="154" t="str">
        <f>IF('ALUMNOS 1 ESO'!$A85="","",IF(ISNUMBER('ALUMNOS 1 ESO'!J85),1,0))</f>
        <v/>
      </c>
      <c r="I84" s="154" t="str">
        <f>IF('ALUMNOS 1 ESO'!$A85="","",IF(ISNUMBER('ALUMNOS 1 ESO'!K85),1,0))</f>
        <v/>
      </c>
      <c r="J84" s="154" t="str">
        <f>IF('ALUMNOS 1 ESO'!$A85="","",IF(ISNUMBER('ALUMNOS 1 ESO'!L85),1,0))</f>
        <v/>
      </c>
      <c r="K84" s="154" t="str">
        <f>IF('ALUMNOS 1 ESO'!$A85="","",IF(ISNUMBER('ALUMNOS 1 ESO'!M85),1,0))</f>
        <v/>
      </c>
      <c r="L84" s="154" t="str">
        <f>IF('ALUMNOS 1 ESO'!$A85="","",IF(ISNUMBER('ALUMNOS 1 ESO'!N85),1,0))</f>
        <v/>
      </c>
      <c r="M84" s="154" t="str">
        <f>IF('ALUMNOS 1 ESO'!$A85="","",IF(ISNUMBER('ALUMNOS 1 ESO'!O85),1,0))</f>
        <v/>
      </c>
      <c r="N84" s="154" t="str">
        <f>IF('ALUMNOS 1 ESO'!$A85="","",IF(ISNUMBER('ALUMNOS 1 ESO'!P85),1,0))</f>
        <v/>
      </c>
      <c r="O84" s="154" t="str">
        <f>IF('ALUMNOS 1 ESO'!$A85="","",IF(ISNUMBER('ALUMNOS 1 ESO'!Q85),1,0))</f>
        <v/>
      </c>
      <c r="P84" s="154" t="str">
        <f>IF('ALUMNOS 1 ESO'!$A85="","",IF(ISNUMBER('ALUMNOS 1 ESO'!R85),1,0))</f>
        <v/>
      </c>
      <c r="Q84" s="154" t="str">
        <f>IF('ALUMNOS 1 ESO'!$A85="","",IF(ISNUMBER('ALUMNOS 1 ESO'!S85),1,0))</f>
        <v/>
      </c>
      <c r="R84" s="154" t="str">
        <f>IF('ALUMNOS 1 ESO'!$A85="","",IF(ISNUMBER('ALUMNOS 1 ESO'!T85),1,0))</f>
        <v/>
      </c>
      <c r="S84" s="26"/>
      <c r="T84" s="26"/>
    </row>
    <row r="85" spans="1:20" x14ac:dyDescent="0.25">
      <c r="A85" s="154" t="str">
        <f>IF('ALUMNOS 1 ESO'!$A86="","",IF(ISNUMBER('ALUMNOS 1 ESO'!C86),1,0))</f>
        <v/>
      </c>
      <c r="B85" s="154" t="str">
        <f>IF('ALUMNOS 1 ESO'!$A86="","",IF(ISNUMBER('ALUMNOS 1 ESO'!D86),1,0))</f>
        <v/>
      </c>
      <c r="C85" s="154" t="str">
        <f>IF('ALUMNOS 1 ESO'!$A86="","",IF(ISNUMBER('ALUMNOS 1 ESO'!E86),1,0))</f>
        <v/>
      </c>
      <c r="D85" s="154" t="str">
        <f>IF('ALUMNOS 1 ESO'!$A86="","",IF(ISNUMBER('ALUMNOS 1 ESO'!F86),1,0))</f>
        <v/>
      </c>
      <c r="E85" s="154" t="str">
        <f>IF('ALUMNOS 1 ESO'!$A86="","",IF(ISNUMBER('ALUMNOS 1 ESO'!G86),1,0))</f>
        <v/>
      </c>
      <c r="F85" s="154" t="str">
        <f>IF('ALUMNOS 1 ESO'!$A86="","",IF(ISNUMBER('ALUMNOS 1 ESO'!H86),1,0))</f>
        <v/>
      </c>
      <c r="G85" s="154" t="str">
        <f>IF('ALUMNOS 1 ESO'!$A86="","",IF(ISNUMBER('ALUMNOS 1 ESO'!I86),1,0))</f>
        <v/>
      </c>
      <c r="H85" s="154" t="str">
        <f>IF('ALUMNOS 1 ESO'!$A86="","",IF(ISNUMBER('ALUMNOS 1 ESO'!J86),1,0))</f>
        <v/>
      </c>
      <c r="I85" s="154" t="str">
        <f>IF('ALUMNOS 1 ESO'!$A86="","",IF(ISNUMBER('ALUMNOS 1 ESO'!K86),1,0))</f>
        <v/>
      </c>
      <c r="J85" s="154" t="str">
        <f>IF('ALUMNOS 1 ESO'!$A86="","",IF(ISNUMBER('ALUMNOS 1 ESO'!L86),1,0))</f>
        <v/>
      </c>
      <c r="K85" s="154" t="str">
        <f>IF('ALUMNOS 1 ESO'!$A86="","",IF(ISNUMBER('ALUMNOS 1 ESO'!M86),1,0))</f>
        <v/>
      </c>
      <c r="L85" s="154" t="str">
        <f>IF('ALUMNOS 1 ESO'!$A86="","",IF(ISNUMBER('ALUMNOS 1 ESO'!N86),1,0))</f>
        <v/>
      </c>
      <c r="M85" s="154" t="str">
        <f>IF('ALUMNOS 1 ESO'!$A86="","",IF(ISNUMBER('ALUMNOS 1 ESO'!O86),1,0))</f>
        <v/>
      </c>
      <c r="N85" s="154" t="str">
        <f>IF('ALUMNOS 1 ESO'!$A86="","",IF(ISNUMBER('ALUMNOS 1 ESO'!P86),1,0))</f>
        <v/>
      </c>
      <c r="O85" s="154" t="str">
        <f>IF('ALUMNOS 1 ESO'!$A86="","",IF(ISNUMBER('ALUMNOS 1 ESO'!Q86),1,0))</f>
        <v/>
      </c>
      <c r="P85" s="154" t="str">
        <f>IF('ALUMNOS 1 ESO'!$A86="","",IF(ISNUMBER('ALUMNOS 1 ESO'!R86),1,0))</f>
        <v/>
      </c>
      <c r="Q85" s="154" t="str">
        <f>IF('ALUMNOS 1 ESO'!$A86="","",IF(ISNUMBER('ALUMNOS 1 ESO'!S86),1,0))</f>
        <v/>
      </c>
      <c r="R85" s="154" t="str">
        <f>IF('ALUMNOS 1 ESO'!$A86="","",IF(ISNUMBER('ALUMNOS 1 ESO'!T86),1,0))</f>
        <v/>
      </c>
      <c r="S85" s="26"/>
      <c r="T85" s="26"/>
    </row>
    <row r="86" spans="1:20" x14ac:dyDescent="0.25">
      <c r="A86" s="154" t="str">
        <f>IF('ALUMNOS 1 ESO'!$A87="","",IF(ISNUMBER('ALUMNOS 1 ESO'!C87),1,0))</f>
        <v/>
      </c>
      <c r="B86" s="154" t="str">
        <f>IF('ALUMNOS 1 ESO'!$A87="","",IF(ISNUMBER('ALUMNOS 1 ESO'!D87),1,0))</f>
        <v/>
      </c>
      <c r="C86" s="154" t="str">
        <f>IF('ALUMNOS 1 ESO'!$A87="","",IF(ISNUMBER('ALUMNOS 1 ESO'!E87),1,0))</f>
        <v/>
      </c>
      <c r="D86" s="154" t="str">
        <f>IF('ALUMNOS 1 ESO'!$A87="","",IF(ISNUMBER('ALUMNOS 1 ESO'!F87),1,0))</f>
        <v/>
      </c>
      <c r="E86" s="154" t="str">
        <f>IF('ALUMNOS 1 ESO'!$A87="","",IF(ISNUMBER('ALUMNOS 1 ESO'!G87),1,0))</f>
        <v/>
      </c>
      <c r="F86" s="154" t="str">
        <f>IF('ALUMNOS 1 ESO'!$A87="","",IF(ISNUMBER('ALUMNOS 1 ESO'!H87),1,0))</f>
        <v/>
      </c>
      <c r="G86" s="154" t="str">
        <f>IF('ALUMNOS 1 ESO'!$A87="","",IF(ISNUMBER('ALUMNOS 1 ESO'!I87),1,0))</f>
        <v/>
      </c>
      <c r="H86" s="154" t="str">
        <f>IF('ALUMNOS 1 ESO'!$A87="","",IF(ISNUMBER('ALUMNOS 1 ESO'!J87),1,0))</f>
        <v/>
      </c>
      <c r="I86" s="154" t="str">
        <f>IF('ALUMNOS 1 ESO'!$A87="","",IF(ISNUMBER('ALUMNOS 1 ESO'!K87),1,0))</f>
        <v/>
      </c>
      <c r="J86" s="154" t="str">
        <f>IF('ALUMNOS 1 ESO'!$A87="","",IF(ISNUMBER('ALUMNOS 1 ESO'!L87),1,0))</f>
        <v/>
      </c>
      <c r="K86" s="154" t="str">
        <f>IF('ALUMNOS 1 ESO'!$A87="","",IF(ISNUMBER('ALUMNOS 1 ESO'!M87),1,0))</f>
        <v/>
      </c>
      <c r="L86" s="154" t="str">
        <f>IF('ALUMNOS 1 ESO'!$A87="","",IF(ISNUMBER('ALUMNOS 1 ESO'!N87),1,0))</f>
        <v/>
      </c>
      <c r="M86" s="154" t="str">
        <f>IF('ALUMNOS 1 ESO'!$A87="","",IF(ISNUMBER('ALUMNOS 1 ESO'!O87),1,0))</f>
        <v/>
      </c>
      <c r="N86" s="154" t="str">
        <f>IF('ALUMNOS 1 ESO'!$A87="","",IF(ISNUMBER('ALUMNOS 1 ESO'!P87),1,0))</f>
        <v/>
      </c>
      <c r="O86" s="154" t="str">
        <f>IF('ALUMNOS 1 ESO'!$A87="","",IF(ISNUMBER('ALUMNOS 1 ESO'!Q87),1,0))</f>
        <v/>
      </c>
      <c r="P86" s="154" t="str">
        <f>IF('ALUMNOS 1 ESO'!$A87="","",IF(ISNUMBER('ALUMNOS 1 ESO'!R87),1,0))</f>
        <v/>
      </c>
      <c r="Q86" s="154" t="str">
        <f>IF('ALUMNOS 1 ESO'!$A87="","",IF(ISNUMBER('ALUMNOS 1 ESO'!S87),1,0))</f>
        <v/>
      </c>
      <c r="R86" s="154" t="str">
        <f>IF('ALUMNOS 1 ESO'!$A87="","",IF(ISNUMBER('ALUMNOS 1 ESO'!T87),1,0))</f>
        <v/>
      </c>
      <c r="S86" s="26"/>
      <c r="T86" s="26"/>
    </row>
    <row r="87" spans="1:20" x14ac:dyDescent="0.25">
      <c r="A87" s="154" t="str">
        <f>IF('ALUMNOS 1 ESO'!$A88="","",IF(ISNUMBER('ALUMNOS 1 ESO'!C88),1,0))</f>
        <v/>
      </c>
      <c r="B87" s="154" t="str">
        <f>IF('ALUMNOS 1 ESO'!$A88="","",IF(ISNUMBER('ALUMNOS 1 ESO'!D88),1,0))</f>
        <v/>
      </c>
      <c r="C87" s="154" t="str">
        <f>IF('ALUMNOS 1 ESO'!$A88="","",IF(ISNUMBER('ALUMNOS 1 ESO'!E88),1,0))</f>
        <v/>
      </c>
      <c r="D87" s="154" t="str">
        <f>IF('ALUMNOS 1 ESO'!$A88="","",IF(ISNUMBER('ALUMNOS 1 ESO'!F88),1,0))</f>
        <v/>
      </c>
      <c r="E87" s="154" t="str">
        <f>IF('ALUMNOS 1 ESO'!$A88="","",IF(ISNUMBER('ALUMNOS 1 ESO'!G88),1,0))</f>
        <v/>
      </c>
      <c r="F87" s="154" t="str">
        <f>IF('ALUMNOS 1 ESO'!$A88="","",IF(ISNUMBER('ALUMNOS 1 ESO'!H88),1,0))</f>
        <v/>
      </c>
      <c r="G87" s="154" t="str">
        <f>IF('ALUMNOS 1 ESO'!$A88="","",IF(ISNUMBER('ALUMNOS 1 ESO'!I88),1,0))</f>
        <v/>
      </c>
      <c r="H87" s="154" t="str">
        <f>IF('ALUMNOS 1 ESO'!$A88="","",IF(ISNUMBER('ALUMNOS 1 ESO'!J88),1,0))</f>
        <v/>
      </c>
      <c r="I87" s="154" t="str">
        <f>IF('ALUMNOS 1 ESO'!$A88="","",IF(ISNUMBER('ALUMNOS 1 ESO'!K88),1,0))</f>
        <v/>
      </c>
      <c r="J87" s="154" t="str">
        <f>IF('ALUMNOS 1 ESO'!$A88="","",IF(ISNUMBER('ALUMNOS 1 ESO'!L88),1,0))</f>
        <v/>
      </c>
      <c r="K87" s="154" t="str">
        <f>IF('ALUMNOS 1 ESO'!$A88="","",IF(ISNUMBER('ALUMNOS 1 ESO'!M88),1,0))</f>
        <v/>
      </c>
      <c r="L87" s="154" t="str">
        <f>IF('ALUMNOS 1 ESO'!$A88="","",IF(ISNUMBER('ALUMNOS 1 ESO'!N88),1,0))</f>
        <v/>
      </c>
      <c r="M87" s="154" t="str">
        <f>IF('ALUMNOS 1 ESO'!$A88="","",IF(ISNUMBER('ALUMNOS 1 ESO'!O88),1,0))</f>
        <v/>
      </c>
      <c r="N87" s="154" t="str">
        <f>IF('ALUMNOS 1 ESO'!$A88="","",IF(ISNUMBER('ALUMNOS 1 ESO'!P88),1,0))</f>
        <v/>
      </c>
      <c r="O87" s="154" t="str">
        <f>IF('ALUMNOS 1 ESO'!$A88="","",IF(ISNUMBER('ALUMNOS 1 ESO'!Q88),1,0))</f>
        <v/>
      </c>
      <c r="P87" s="154" t="str">
        <f>IF('ALUMNOS 1 ESO'!$A88="","",IF(ISNUMBER('ALUMNOS 1 ESO'!R88),1,0))</f>
        <v/>
      </c>
      <c r="Q87" s="154" t="str">
        <f>IF('ALUMNOS 1 ESO'!$A88="","",IF(ISNUMBER('ALUMNOS 1 ESO'!S88),1,0))</f>
        <v/>
      </c>
      <c r="R87" s="154" t="str">
        <f>IF('ALUMNOS 1 ESO'!$A88="","",IF(ISNUMBER('ALUMNOS 1 ESO'!T88),1,0))</f>
        <v/>
      </c>
      <c r="S87" s="26"/>
      <c r="T87" s="26"/>
    </row>
    <row r="88" spans="1:20" x14ac:dyDescent="0.25">
      <c r="A88" s="154" t="str">
        <f>IF('ALUMNOS 1 ESO'!$A89="","",IF(ISNUMBER('ALUMNOS 1 ESO'!C89),1,0))</f>
        <v/>
      </c>
      <c r="B88" s="154" t="str">
        <f>IF('ALUMNOS 1 ESO'!$A89="","",IF(ISNUMBER('ALUMNOS 1 ESO'!D89),1,0))</f>
        <v/>
      </c>
      <c r="C88" s="154" t="str">
        <f>IF('ALUMNOS 1 ESO'!$A89="","",IF(ISNUMBER('ALUMNOS 1 ESO'!E89),1,0))</f>
        <v/>
      </c>
      <c r="D88" s="154" t="str">
        <f>IF('ALUMNOS 1 ESO'!$A89="","",IF(ISNUMBER('ALUMNOS 1 ESO'!F89),1,0))</f>
        <v/>
      </c>
      <c r="E88" s="154" t="str">
        <f>IF('ALUMNOS 1 ESO'!$A89="","",IF(ISNUMBER('ALUMNOS 1 ESO'!G89),1,0))</f>
        <v/>
      </c>
      <c r="F88" s="154" t="str">
        <f>IF('ALUMNOS 1 ESO'!$A89="","",IF(ISNUMBER('ALUMNOS 1 ESO'!H89),1,0))</f>
        <v/>
      </c>
      <c r="G88" s="154" t="str">
        <f>IF('ALUMNOS 1 ESO'!$A89="","",IF(ISNUMBER('ALUMNOS 1 ESO'!I89),1,0))</f>
        <v/>
      </c>
      <c r="H88" s="154" t="str">
        <f>IF('ALUMNOS 1 ESO'!$A89="","",IF(ISNUMBER('ALUMNOS 1 ESO'!J89),1,0))</f>
        <v/>
      </c>
      <c r="I88" s="154" t="str">
        <f>IF('ALUMNOS 1 ESO'!$A89="","",IF(ISNUMBER('ALUMNOS 1 ESO'!K89),1,0))</f>
        <v/>
      </c>
      <c r="J88" s="154" t="str">
        <f>IF('ALUMNOS 1 ESO'!$A89="","",IF(ISNUMBER('ALUMNOS 1 ESO'!L89),1,0))</f>
        <v/>
      </c>
      <c r="K88" s="154" t="str">
        <f>IF('ALUMNOS 1 ESO'!$A89="","",IF(ISNUMBER('ALUMNOS 1 ESO'!M89),1,0))</f>
        <v/>
      </c>
      <c r="L88" s="154" t="str">
        <f>IF('ALUMNOS 1 ESO'!$A89="","",IF(ISNUMBER('ALUMNOS 1 ESO'!N89),1,0))</f>
        <v/>
      </c>
      <c r="M88" s="154" t="str">
        <f>IF('ALUMNOS 1 ESO'!$A89="","",IF(ISNUMBER('ALUMNOS 1 ESO'!O89),1,0))</f>
        <v/>
      </c>
      <c r="N88" s="154" t="str">
        <f>IF('ALUMNOS 1 ESO'!$A89="","",IF(ISNUMBER('ALUMNOS 1 ESO'!P89),1,0))</f>
        <v/>
      </c>
      <c r="O88" s="154" t="str">
        <f>IF('ALUMNOS 1 ESO'!$A89="","",IF(ISNUMBER('ALUMNOS 1 ESO'!Q89),1,0))</f>
        <v/>
      </c>
      <c r="P88" s="154" t="str">
        <f>IF('ALUMNOS 1 ESO'!$A89="","",IF(ISNUMBER('ALUMNOS 1 ESO'!R89),1,0))</f>
        <v/>
      </c>
      <c r="Q88" s="154" t="str">
        <f>IF('ALUMNOS 1 ESO'!$A89="","",IF(ISNUMBER('ALUMNOS 1 ESO'!S89),1,0))</f>
        <v/>
      </c>
      <c r="R88" s="154" t="str">
        <f>IF('ALUMNOS 1 ESO'!$A89="","",IF(ISNUMBER('ALUMNOS 1 ESO'!T89),1,0))</f>
        <v/>
      </c>
      <c r="S88" s="26"/>
      <c r="T88" s="26"/>
    </row>
    <row r="89" spans="1:20" x14ac:dyDescent="0.25">
      <c r="A89" s="154" t="str">
        <f>IF('ALUMNOS 1 ESO'!$A90="","",IF(ISNUMBER('ALUMNOS 1 ESO'!C90),1,0))</f>
        <v/>
      </c>
      <c r="B89" s="154" t="str">
        <f>IF('ALUMNOS 1 ESO'!$A90="","",IF(ISNUMBER('ALUMNOS 1 ESO'!D90),1,0))</f>
        <v/>
      </c>
      <c r="C89" s="154" t="str">
        <f>IF('ALUMNOS 1 ESO'!$A90="","",IF(ISNUMBER('ALUMNOS 1 ESO'!E90),1,0))</f>
        <v/>
      </c>
      <c r="D89" s="154" t="str">
        <f>IF('ALUMNOS 1 ESO'!$A90="","",IF(ISNUMBER('ALUMNOS 1 ESO'!F90),1,0))</f>
        <v/>
      </c>
      <c r="E89" s="154" t="str">
        <f>IF('ALUMNOS 1 ESO'!$A90="","",IF(ISNUMBER('ALUMNOS 1 ESO'!G90),1,0))</f>
        <v/>
      </c>
      <c r="F89" s="154" t="str">
        <f>IF('ALUMNOS 1 ESO'!$A90="","",IF(ISNUMBER('ALUMNOS 1 ESO'!H90),1,0))</f>
        <v/>
      </c>
      <c r="G89" s="154" t="str">
        <f>IF('ALUMNOS 1 ESO'!$A90="","",IF(ISNUMBER('ALUMNOS 1 ESO'!I90),1,0))</f>
        <v/>
      </c>
      <c r="H89" s="154" t="str">
        <f>IF('ALUMNOS 1 ESO'!$A90="","",IF(ISNUMBER('ALUMNOS 1 ESO'!J90),1,0))</f>
        <v/>
      </c>
      <c r="I89" s="154" t="str">
        <f>IF('ALUMNOS 1 ESO'!$A90="","",IF(ISNUMBER('ALUMNOS 1 ESO'!K90),1,0))</f>
        <v/>
      </c>
      <c r="J89" s="154" t="str">
        <f>IF('ALUMNOS 1 ESO'!$A90="","",IF(ISNUMBER('ALUMNOS 1 ESO'!L90),1,0))</f>
        <v/>
      </c>
      <c r="K89" s="154" t="str">
        <f>IF('ALUMNOS 1 ESO'!$A90="","",IF(ISNUMBER('ALUMNOS 1 ESO'!M90),1,0))</f>
        <v/>
      </c>
      <c r="L89" s="154" t="str">
        <f>IF('ALUMNOS 1 ESO'!$A90="","",IF(ISNUMBER('ALUMNOS 1 ESO'!N90),1,0))</f>
        <v/>
      </c>
      <c r="M89" s="154" t="str">
        <f>IF('ALUMNOS 1 ESO'!$A90="","",IF(ISNUMBER('ALUMNOS 1 ESO'!O90),1,0))</f>
        <v/>
      </c>
      <c r="N89" s="154" t="str">
        <f>IF('ALUMNOS 1 ESO'!$A90="","",IF(ISNUMBER('ALUMNOS 1 ESO'!P90),1,0))</f>
        <v/>
      </c>
      <c r="O89" s="154" t="str">
        <f>IF('ALUMNOS 1 ESO'!$A90="","",IF(ISNUMBER('ALUMNOS 1 ESO'!Q90),1,0))</f>
        <v/>
      </c>
      <c r="P89" s="154" t="str">
        <f>IF('ALUMNOS 1 ESO'!$A90="","",IF(ISNUMBER('ALUMNOS 1 ESO'!R90),1,0))</f>
        <v/>
      </c>
      <c r="Q89" s="154" t="str">
        <f>IF('ALUMNOS 1 ESO'!$A90="","",IF(ISNUMBER('ALUMNOS 1 ESO'!S90),1,0))</f>
        <v/>
      </c>
      <c r="R89" s="154" t="str">
        <f>IF('ALUMNOS 1 ESO'!$A90="","",IF(ISNUMBER('ALUMNOS 1 ESO'!T90),1,0))</f>
        <v/>
      </c>
      <c r="S89" s="26"/>
      <c r="T89" s="26"/>
    </row>
    <row r="90" spans="1:20" x14ac:dyDescent="0.25">
      <c r="A90" s="154" t="str">
        <f>IF('ALUMNOS 1 ESO'!$A91="","",IF(ISNUMBER('ALUMNOS 1 ESO'!C91),1,0))</f>
        <v/>
      </c>
      <c r="B90" s="154" t="str">
        <f>IF('ALUMNOS 1 ESO'!$A91="","",IF(ISNUMBER('ALUMNOS 1 ESO'!D91),1,0))</f>
        <v/>
      </c>
      <c r="C90" s="154" t="str">
        <f>IF('ALUMNOS 1 ESO'!$A91="","",IF(ISNUMBER('ALUMNOS 1 ESO'!E91),1,0))</f>
        <v/>
      </c>
      <c r="D90" s="154" t="str">
        <f>IF('ALUMNOS 1 ESO'!$A91="","",IF(ISNUMBER('ALUMNOS 1 ESO'!F91),1,0))</f>
        <v/>
      </c>
      <c r="E90" s="154" t="str">
        <f>IF('ALUMNOS 1 ESO'!$A91="","",IF(ISNUMBER('ALUMNOS 1 ESO'!G91),1,0))</f>
        <v/>
      </c>
      <c r="F90" s="154" t="str">
        <f>IF('ALUMNOS 1 ESO'!$A91="","",IF(ISNUMBER('ALUMNOS 1 ESO'!H91),1,0))</f>
        <v/>
      </c>
      <c r="G90" s="154" t="str">
        <f>IF('ALUMNOS 1 ESO'!$A91="","",IF(ISNUMBER('ALUMNOS 1 ESO'!I91),1,0))</f>
        <v/>
      </c>
      <c r="H90" s="154" t="str">
        <f>IF('ALUMNOS 1 ESO'!$A91="","",IF(ISNUMBER('ALUMNOS 1 ESO'!J91),1,0))</f>
        <v/>
      </c>
      <c r="I90" s="154" t="str">
        <f>IF('ALUMNOS 1 ESO'!$A91="","",IF(ISNUMBER('ALUMNOS 1 ESO'!K91),1,0))</f>
        <v/>
      </c>
      <c r="J90" s="154" t="str">
        <f>IF('ALUMNOS 1 ESO'!$A91="","",IF(ISNUMBER('ALUMNOS 1 ESO'!L91),1,0))</f>
        <v/>
      </c>
      <c r="K90" s="154" t="str">
        <f>IF('ALUMNOS 1 ESO'!$A91="","",IF(ISNUMBER('ALUMNOS 1 ESO'!M91),1,0))</f>
        <v/>
      </c>
      <c r="L90" s="154" t="str">
        <f>IF('ALUMNOS 1 ESO'!$A91="","",IF(ISNUMBER('ALUMNOS 1 ESO'!N91),1,0))</f>
        <v/>
      </c>
      <c r="M90" s="154" t="str">
        <f>IF('ALUMNOS 1 ESO'!$A91="","",IF(ISNUMBER('ALUMNOS 1 ESO'!O91),1,0))</f>
        <v/>
      </c>
      <c r="N90" s="154" t="str">
        <f>IF('ALUMNOS 1 ESO'!$A91="","",IF(ISNUMBER('ALUMNOS 1 ESO'!P91),1,0))</f>
        <v/>
      </c>
      <c r="O90" s="154" t="str">
        <f>IF('ALUMNOS 1 ESO'!$A91="","",IF(ISNUMBER('ALUMNOS 1 ESO'!Q91),1,0))</f>
        <v/>
      </c>
      <c r="P90" s="154" t="str">
        <f>IF('ALUMNOS 1 ESO'!$A91="","",IF(ISNUMBER('ALUMNOS 1 ESO'!R91),1,0))</f>
        <v/>
      </c>
      <c r="Q90" s="154" t="str">
        <f>IF('ALUMNOS 1 ESO'!$A91="","",IF(ISNUMBER('ALUMNOS 1 ESO'!S91),1,0))</f>
        <v/>
      </c>
      <c r="R90" s="154" t="str">
        <f>IF('ALUMNOS 1 ESO'!$A91="","",IF(ISNUMBER('ALUMNOS 1 ESO'!T91),1,0))</f>
        <v/>
      </c>
      <c r="S90" s="26"/>
      <c r="T90" s="26"/>
    </row>
    <row r="91" spans="1:20" x14ac:dyDescent="0.25">
      <c r="A91" s="154" t="str">
        <f>IF('ALUMNOS 1 ESO'!$A92="","",IF(ISNUMBER('ALUMNOS 1 ESO'!C92),1,0))</f>
        <v/>
      </c>
      <c r="B91" s="154" t="str">
        <f>IF('ALUMNOS 1 ESO'!$A92="","",IF(ISNUMBER('ALUMNOS 1 ESO'!D92),1,0))</f>
        <v/>
      </c>
      <c r="C91" s="154" t="str">
        <f>IF('ALUMNOS 1 ESO'!$A92="","",IF(ISNUMBER('ALUMNOS 1 ESO'!E92),1,0))</f>
        <v/>
      </c>
      <c r="D91" s="154" t="str">
        <f>IF('ALUMNOS 1 ESO'!$A92="","",IF(ISNUMBER('ALUMNOS 1 ESO'!F92),1,0))</f>
        <v/>
      </c>
      <c r="E91" s="154" t="str">
        <f>IF('ALUMNOS 1 ESO'!$A92="","",IF(ISNUMBER('ALUMNOS 1 ESO'!G92),1,0))</f>
        <v/>
      </c>
      <c r="F91" s="154" t="str">
        <f>IF('ALUMNOS 1 ESO'!$A92="","",IF(ISNUMBER('ALUMNOS 1 ESO'!H92),1,0))</f>
        <v/>
      </c>
      <c r="G91" s="154" t="str">
        <f>IF('ALUMNOS 1 ESO'!$A92="","",IF(ISNUMBER('ALUMNOS 1 ESO'!I92),1,0))</f>
        <v/>
      </c>
      <c r="H91" s="154" t="str">
        <f>IF('ALUMNOS 1 ESO'!$A92="","",IF(ISNUMBER('ALUMNOS 1 ESO'!J92),1,0))</f>
        <v/>
      </c>
      <c r="I91" s="154" t="str">
        <f>IF('ALUMNOS 1 ESO'!$A92="","",IF(ISNUMBER('ALUMNOS 1 ESO'!K92),1,0))</f>
        <v/>
      </c>
      <c r="J91" s="154" t="str">
        <f>IF('ALUMNOS 1 ESO'!$A92="","",IF(ISNUMBER('ALUMNOS 1 ESO'!L92),1,0))</f>
        <v/>
      </c>
      <c r="K91" s="154" t="str">
        <f>IF('ALUMNOS 1 ESO'!$A92="","",IF(ISNUMBER('ALUMNOS 1 ESO'!M92),1,0))</f>
        <v/>
      </c>
      <c r="L91" s="154" t="str">
        <f>IF('ALUMNOS 1 ESO'!$A92="","",IF(ISNUMBER('ALUMNOS 1 ESO'!N92),1,0))</f>
        <v/>
      </c>
      <c r="M91" s="154" t="str">
        <f>IF('ALUMNOS 1 ESO'!$A92="","",IF(ISNUMBER('ALUMNOS 1 ESO'!O92),1,0))</f>
        <v/>
      </c>
      <c r="N91" s="154" t="str">
        <f>IF('ALUMNOS 1 ESO'!$A92="","",IF(ISNUMBER('ALUMNOS 1 ESO'!P92),1,0))</f>
        <v/>
      </c>
      <c r="O91" s="154" t="str">
        <f>IF('ALUMNOS 1 ESO'!$A92="","",IF(ISNUMBER('ALUMNOS 1 ESO'!Q92),1,0))</f>
        <v/>
      </c>
      <c r="P91" s="154" t="str">
        <f>IF('ALUMNOS 1 ESO'!$A92="","",IF(ISNUMBER('ALUMNOS 1 ESO'!R92),1,0))</f>
        <v/>
      </c>
      <c r="Q91" s="154" t="str">
        <f>IF('ALUMNOS 1 ESO'!$A92="","",IF(ISNUMBER('ALUMNOS 1 ESO'!S92),1,0))</f>
        <v/>
      </c>
      <c r="R91" s="154" t="str">
        <f>IF('ALUMNOS 1 ESO'!$A92="","",IF(ISNUMBER('ALUMNOS 1 ESO'!T92),1,0))</f>
        <v/>
      </c>
      <c r="S91" s="26"/>
      <c r="T91" s="26"/>
    </row>
    <row r="92" spans="1:20" x14ac:dyDescent="0.25">
      <c r="A92" s="154" t="str">
        <f>IF('ALUMNOS 1 ESO'!$A93="","",IF(ISNUMBER('ALUMNOS 1 ESO'!C93),1,0))</f>
        <v/>
      </c>
      <c r="B92" s="154" t="str">
        <f>IF('ALUMNOS 1 ESO'!$A93="","",IF(ISNUMBER('ALUMNOS 1 ESO'!D93),1,0))</f>
        <v/>
      </c>
      <c r="C92" s="154" t="str">
        <f>IF('ALUMNOS 1 ESO'!$A93="","",IF(ISNUMBER('ALUMNOS 1 ESO'!E93),1,0))</f>
        <v/>
      </c>
      <c r="D92" s="154" t="str">
        <f>IF('ALUMNOS 1 ESO'!$A93="","",IF(ISNUMBER('ALUMNOS 1 ESO'!F93),1,0))</f>
        <v/>
      </c>
      <c r="E92" s="154" t="str">
        <f>IF('ALUMNOS 1 ESO'!$A93="","",IF(ISNUMBER('ALUMNOS 1 ESO'!G93),1,0))</f>
        <v/>
      </c>
      <c r="F92" s="154" t="str">
        <f>IF('ALUMNOS 1 ESO'!$A93="","",IF(ISNUMBER('ALUMNOS 1 ESO'!H93),1,0))</f>
        <v/>
      </c>
      <c r="G92" s="154" t="str">
        <f>IF('ALUMNOS 1 ESO'!$A93="","",IF(ISNUMBER('ALUMNOS 1 ESO'!I93),1,0))</f>
        <v/>
      </c>
      <c r="H92" s="154" t="str">
        <f>IF('ALUMNOS 1 ESO'!$A93="","",IF(ISNUMBER('ALUMNOS 1 ESO'!J93),1,0))</f>
        <v/>
      </c>
      <c r="I92" s="154" t="str">
        <f>IF('ALUMNOS 1 ESO'!$A93="","",IF(ISNUMBER('ALUMNOS 1 ESO'!K93),1,0))</f>
        <v/>
      </c>
      <c r="J92" s="154" t="str">
        <f>IF('ALUMNOS 1 ESO'!$A93="","",IF(ISNUMBER('ALUMNOS 1 ESO'!L93),1,0))</f>
        <v/>
      </c>
      <c r="K92" s="154" t="str">
        <f>IF('ALUMNOS 1 ESO'!$A93="","",IF(ISNUMBER('ALUMNOS 1 ESO'!M93),1,0))</f>
        <v/>
      </c>
      <c r="L92" s="154" t="str">
        <f>IF('ALUMNOS 1 ESO'!$A93="","",IF(ISNUMBER('ALUMNOS 1 ESO'!N93),1,0))</f>
        <v/>
      </c>
      <c r="M92" s="154" t="str">
        <f>IF('ALUMNOS 1 ESO'!$A93="","",IF(ISNUMBER('ALUMNOS 1 ESO'!O93),1,0))</f>
        <v/>
      </c>
      <c r="N92" s="154" t="str">
        <f>IF('ALUMNOS 1 ESO'!$A93="","",IF(ISNUMBER('ALUMNOS 1 ESO'!P93),1,0))</f>
        <v/>
      </c>
      <c r="O92" s="154" t="str">
        <f>IF('ALUMNOS 1 ESO'!$A93="","",IF(ISNUMBER('ALUMNOS 1 ESO'!Q93),1,0))</f>
        <v/>
      </c>
      <c r="P92" s="154" t="str">
        <f>IF('ALUMNOS 1 ESO'!$A93="","",IF(ISNUMBER('ALUMNOS 1 ESO'!R93),1,0))</f>
        <v/>
      </c>
      <c r="Q92" s="154" t="str">
        <f>IF('ALUMNOS 1 ESO'!$A93="","",IF(ISNUMBER('ALUMNOS 1 ESO'!S93),1,0))</f>
        <v/>
      </c>
      <c r="R92" s="154" t="str">
        <f>IF('ALUMNOS 1 ESO'!$A93="","",IF(ISNUMBER('ALUMNOS 1 ESO'!T93),1,0))</f>
        <v/>
      </c>
      <c r="S92" s="26"/>
      <c r="T92" s="26"/>
    </row>
    <row r="93" spans="1:20" x14ac:dyDescent="0.25">
      <c r="A93" s="154" t="str">
        <f>IF('ALUMNOS 1 ESO'!$A94="","",IF(ISNUMBER('ALUMNOS 1 ESO'!C94),1,0))</f>
        <v/>
      </c>
      <c r="B93" s="154" t="str">
        <f>IF('ALUMNOS 1 ESO'!$A94="","",IF(ISNUMBER('ALUMNOS 1 ESO'!D94),1,0))</f>
        <v/>
      </c>
      <c r="C93" s="154" t="str">
        <f>IF('ALUMNOS 1 ESO'!$A94="","",IF(ISNUMBER('ALUMNOS 1 ESO'!E94),1,0))</f>
        <v/>
      </c>
      <c r="D93" s="154" t="str">
        <f>IF('ALUMNOS 1 ESO'!$A94="","",IF(ISNUMBER('ALUMNOS 1 ESO'!F94),1,0))</f>
        <v/>
      </c>
      <c r="E93" s="154" t="str">
        <f>IF('ALUMNOS 1 ESO'!$A94="","",IF(ISNUMBER('ALUMNOS 1 ESO'!G94),1,0))</f>
        <v/>
      </c>
      <c r="F93" s="154" t="str">
        <f>IF('ALUMNOS 1 ESO'!$A94="","",IF(ISNUMBER('ALUMNOS 1 ESO'!H94),1,0))</f>
        <v/>
      </c>
      <c r="G93" s="154" t="str">
        <f>IF('ALUMNOS 1 ESO'!$A94="","",IF(ISNUMBER('ALUMNOS 1 ESO'!I94),1,0))</f>
        <v/>
      </c>
      <c r="H93" s="154" t="str">
        <f>IF('ALUMNOS 1 ESO'!$A94="","",IF(ISNUMBER('ALUMNOS 1 ESO'!J94),1,0))</f>
        <v/>
      </c>
      <c r="I93" s="154" t="str">
        <f>IF('ALUMNOS 1 ESO'!$A94="","",IF(ISNUMBER('ALUMNOS 1 ESO'!K94),1,0))</f>
        <v/>
      </c>
      <c r="J93" s="154" t="str">
        <f>IF('ALUMNOS 1 ESO'!$A94="","",IF(ISNUMBER('ALUMNOS 1 ESO'!L94),1,0))</f>
        <v/>
      </c>
      <c r="K93" s="154" t="str">
        <f>IF('ALUMNOS 1 ESO'!$A94="","",IF(ISNUMBER('ALUMNOS 1 ESO'!M94),1,0))</f>
        <v/>
      </c>
      <c r="L93" s="154" t="str">
        <f>IF('ALUMNOS 1 ESO'!$A94="","",IF(ISNUMBER('ALUMNOS 1 ESO'!N94),1,0))</f>
        <v/>
      </c>
      <c r="M93" s="154" t="str">
        <f>IF('ALUMNOS 1 ESO'!$A94="","",IF(ISNUMBER('ALUMNOS 1 ESO'!O94),1,0))</f>
        <v/>
      </c>
      <c r="N93" s="154" t="str">
        <f>IF('ALUMNOS 1 ESO'!$A94="","",IF(ISNUMBER('ALUMNOS 1 ESO'!P94),1,0))</f>
        <v/>
      </c>
      <c r="O93" s="154" t="str">
        <f>IF('ALUMNOS 1 ESO'!$A94="","",IF(ISNUMBER('ALUMNOS 1 ESO'!Q94),1,0))</f>
        <v/>
      </c>
      <c r="P93" s="154" t="str">
        <f>IF('ALUMNOS 1 ESO'!$A94="","",IF(ISNUMBER('ALUMNOS 1 ESO'!R94),1,0))</f>
        <v/>
      </c>
      <c r="Q93" s="154" t="str">
        <f>IF('ALUMNOS 1 ESO'!$A94="","",IF(ISNUMBER('ALUMNOS 1 ESO'!S94),1,0))</f>
        <v/>
      </c>
      <c r="R93" s="154" t="str">
        <f>IF('ALUMNOS 1 ESO'!$A94="","",IF(ISNUMBER('ALUMNOS 1 ESO'!T94),1,0))</f>
        <v/>
      </c>
      <c r="S93" s="26"/>
      <c r="T93" s="26"/>
    </row>
    <row r="94" spans="1:20" x14ac:dyDescent="0.25">
      <c r="A94" s="154" t="str">
        <f>IF('ALUMNOS 1 ESO'!$A95="","",IF(ISNUMBER('ALUMNOS 1 ESO'!C95),1,0))</f>
        <v/>
      </c>
      <c r="B94" s="154" t="str">
        <f>IF('ALUMNOS 1 ESO'!$A95="","",IF(ISNUMBER('ALUMNOS 1 ESO'!D95),1,0))</f>
        <v/>
      </c>
      <c r="C94" s="154" t="str">
        <f>IF('ALUMNOS 1 ESO'!$A95="","",IF(ISNUMBER('ALUMNOS 1 ESO'!E95),1,0))</f>
        <v/>
      </c>
      <c r="D94" s="154" t="str">
        <f>IF('ALUMNOS 1 ESO'!$A95="","",IF(ISNUMBER('ALUMNOS 1 ESO'!F95),1,0))</f>
        <v/>
      </c>
      <c r="E94" s="154" t="str">
        <f>IF('ALUMNOS 1 ESO'!$A95="","",IF(ISNUMBER('ALUMNOS 1 ESO'!G95),1,0))</f>
        <v/>
      </c>
      <c r="F94" s="154" t="str">
        <f>IF('ALUMNOS 1 ESO'!$A95="","",IF(ISNUMBER('ALUMNOS 1 ESO'!H95),1,0))</f>
        <v/>
      </c>
      <c r="G94" s="154" t="str">
        <f>IF('ALUMNOS 1 ESO'!$A95="","",IF(ISNUMBER('ALUMNOS 1 ESO'!I95),1,0))</f>
        <v/>
      </c>
      <c r="H94" s="154" t="str">
        <f>IF('ALUMNOS 1 ESO'!$A95="","",IF(ISNUMBER('ALUMNOS 1 ESO'!J95),1,0))</f>
        <v/>
      </c>
      <c r="I94" s="154" t="str">
        <f>IF('ALUMNOS 1 ESO'!$A95="","",IF(ISNUMBER('ALUMNOS 1 ESO'!K95),1,0))</f>
        <v/>
      </c>
      <c r="J94" s="154" t="str">
        <f>IF('ALUMNOS 1 ESO'!$A95="","",IF(ISNUMBER('ALUMNOS 1 ESO'!L95),1,0))</f>
        <v/>
      </c>
      <c r="K94" s="154" t="str">
        <f>IF('ALUMNOS 1 ESO'!$A95="","",IF(ISNUMBER('ALUMNOS 1 ESO'!M95),1,0))</f>
        <v/>
      </c>
      <c r="L94" s="154" t="str">
        <f>IF('ALUMNOS 1 ESO'!$A95="","",IF(ISNUMBER('ALUMNOS 1 ESO'!N95),1,0))</f>
        <v/>
      </c>
      <c r="M94" s="154" t="str">
        <f>IF('ALUMNOS 1 ESO'!$A95="","",IF(ISNUMBER('ALUMNOS 1 ESO'!O95),1,0))</f>
        <v/>
      </c>
      <c r="N94" s="154" t="str">
        <f>IF('ALUMNOS 1 ESO'!$A95="","",IF(ISNUMBER('ALUMNOS 1 ESO'!P95),1,0))</f>
        <v/>
      </c>
      <c r="O94" s="154" t="str">
        <f>IF('ALUMNOS 1 ESO'!$A95="","",IF(ISNUMBER('ALUMNOS 1 ESO'!Q95),1,0))</f>
        <v/>
      </c>
      <c r="P94" s="154" t="str">
        <f>IF('ALUMNOS 1 ESO'!$A95="","",IF(ISNUMBER('ALUMNOS 1 ESO'!R95),1,0))</f>
        <v/>
      </c>
      <c r="Q94" s="154" t="str">
        <f>IF('ALUMNOS 1 ESO'!$A95="","",IF(ISNUMBER('ALUMNOS 1 ESO'!S95),1,0))</f>
        <v/>
      </c>
      <c r="R94" s="154" t="str">
        <f>IF('ALUMNOS 1 ESO'!$A95="","",IF(ISNUMBER('ALUMNOS 1 ESO'!T95),1,0))</f>
        <v/>
      </c>
      <c r="S94" s="26"/>
      <c r="T94" s="26"/>
    </row>
    <row r="95" spans="1:20" x14ac:dyDescent="0.25">
      <c r="A95" s="154" t="str">
        <f>IF('ALUMNOS 1 ESO'!$A96="","",IF(ISNUMBER('ALUMNOS 1 ESO'!C96),1,0))</f>
        <v/>
      </c>
      <c r="B95" s="154" t="str">
        <f>IF('ALUMNOS 1 ESO'!$A96="","",IF(ISNUMBER('ALUMNOS 1 ESO'!D96),1,0))</f>
        <v/>
      </c>
      <c r="C95" s="154" t="str">
        <f>IF('ALUMNOS 1 ESO'!$A96="","",IF(ISNUMBER('ALUMNOS 1 ESO'!E96),1,0))</f>
        <v/>
      </c>
      <c r="D95" s="154" t="str">
        <f>IF('ALUMNOS 1 ESO'!$A96="","",IF(ISNUMBER('ALUMNOS 1 ESO'!F96),1,0))</f>
        <v/>
      </c>
      <c r="E95" s="154" t="str">
        <f>IF('ALUMNOS 1 ESO'!$A96="","",IF(ISNUMBER('ALUMNOS 1 ESO'!G96),1,0))</f>
        <v/>
      </c>
      <c r="F95" s="154" t="str">
        <f>IF('ALUMNOS 1 ESO'!$A96="","",IF(ISNUMBER('ALUMNOS 1 ESO'!H96),1,0))</f>
        <v/>
      </c>
      <c r="G95" s="154" t="str">
        <f>IF('ALUMNOS 1 ESO'!$A96="","",IF(ISNUMBER('ALUMNOS 1 ESO'!I96),1,0))</f>
        <v/>
      </c>
      <c r="H95" s="154" t="str">
        <f>IF('ALUMNOS 1 ESO'!$A96="","",IF(ISNUMBER('ALUMNOS 1 ESO'!J96),1,0))</f>
        <v/>
      </c>
      <c r="I95" s="154" t="str">
        <f>IF('ALUMNOS 1 ESO'!$A96="","",IF(ISNUMBER('ALUMNOS 1 ESO'!K96),1,0))</f>
        <v/>
      </c>
      <c r="J95" s="154" t="str">
        <f>IF('ALUMNOS 1 ESO'!$A96="","",IF(ISNUMBER('ALUMNOS 1 ESO'!L96),1,0))</f>
        <v/>
      </c>
      <c r="K95" s="154" t="str">
        <f>IF('ALUMNOS 1 ESO'!$A96="","",IF(ISNUMBER('ALUMNOS 1 ESO'!M96),1,0))</f>
        <v/>
      </c>
      <c r="L95" s="154" t="str">
        <f>IF('ALUMNOS 1 ESO'!$A96="","",IF(ISNUMBER('ALUMNOS 1 ESO'!N96),1,0))</f>
        <v/>
      </c>
      <c r="M95" s="154" t="str">
        <f>IF('ALUMNOS 1 ESO'!$A96="","",IF(ISNUMBER('ALUMNOS 1 ESO'!O96),1,0))</f>
        <v/>
      </c>
      <c r="N95" s="154" t="str">
        <f>IF('ALUMNOS 1 ESO'!$A96="","",IF(ISNUMBER('ALUMNOS 1 ESO'!P96),1,0))</f>
        <v/>
      </c>
      <c r="O95" s="154" t="str">
        <f>IF('ALUMNOS 1 ESO'!$A96="","",IF(ISNUMBER('ALUMNOS 1 ESO'!Q96),1,0))</f>
        <v/>
      </c>
      <c r="P95" s="154" t="str">
        <f>IF('ALUMNOS 1 ESO'!$A96="","",IF(ISNUMBER('ALUMNOS 1 ESO'!R96),1,0))</f>
        <v/>
      </c>
      <c r="Q95" s="154" t="str">
        <f>IF('ALUMNOS 1 ESO'!$A96="","",IF(ISNUMBER('ALUMNOS 1 ESO'!S96),1,0))</f>
        <v/>
      </c>
      <c r="R95" s="154" t="str">
        <f>IF('ALUMNOS 1 ESO'!$A96="","",IF(ISNUMBER('ALUMNOS 1 ESO'!T96),1,0))</f>
        <v/>
      </c>
      <c r="S95" s="26"/>
      <c r="T95" s="26"/>
    </row>
    <row r="96" spans="1:20" x14ac:dyDescent="0.25">
      <c r="A96" s="154" t="str">
        <f>IF('ALUMNOS 1 ESO'!$A97="","",IF(ISNUMBER('ALUMNOS 1 ESO'!C97),1,0))</f>
        <v/>
      </c>
      <c r="B96" s="154" t="str">
        <f>IF('ALUMNOS 1 ESO'!$A97="","",IF(ISNUMBER('ALUMNOS 1 ESO'!D97),1,0))</f>
        <v/>
      </c>
      <c r="C96" s="154" t="str">
        <f>IF('ALUMNOS 1 ESO'!$A97="","",IF(ISNUMBER('ALUMNOS 1 ESO'!E97),1,0))</f>
        <v/>
      </c>
      <c r="D96" s="154" t="str">
        <f>IF('ALUMNOS 1 ESO'!$A97="","",IF(ISNUMBER('ALUMNOS 1 ESO'!F97),1,0))</f>
        <v/>
      </c>
      <c r="E96" s="154" t="str">
        <f>IF('ALUMNOS 1 ESO'!$A97="","",IF(ISNUMBER('ALUMNOS 1 ESO'!G97),1,0))</f>
        <v/>
      </c>
      <c r="F96" s="154" t="str">
        <f>IF('ALUMNOS 1 ESO'!$A97="","",IF(ISNUMBER('ALUMNOS 1 ESO'!H97),1,0))</f>
        <v/>
      </c>
      <c r="G96" s="154" t="str">
        <f>IF('ALUMNOS 1 ESO'!$A97="","",IF(ISNUMBER('ALUMNOS 1 ESO'!I97),1,0))</f>
        <v/>
      </c>
      <c r="H96" s="154" t="str">
        <f>IF('ALUMNOS 1 ESO'!$A97="","",IF(ISNUMBER('ALUMNOS 1 ESO'!J97),1,0))</f>
        <v/>
      </c>
      <c r="I96" s="154" t="str">
        <f>IF('ALUMNOS 1 ESO'!$A97="","",IF(ISNUMBER('ALUMNOS 1 ESO'!K97),1,0))</f>
        <v/>
      </c>
      <c r="J96" s="154" t="str">
        <f>IF('ALUMNOS 1 ESO'!$A97="","",IF(ISNUMBER('ALUMNOS 1 ESO'!L97),1,0))</f>
        <v/>
      </c>
      <c r="K96" s="154" t="str">
        <f>IF('ALUMNOS 1 ESO'!$A97="","",IF(ISNUMBER('ALUMNOS 1 ESO'!M97),1,0))</f>
        <v/>
      </c>
      <c r="L96" s="154" t="str">
        <f>IF('ALUMNOS 1 ESO'!$A97="","",IF(ISNUMBER('ALUMNOS 1 ESO'!N97),1,0))</f>
        <v/>
      </c>
      <c r="M96" s="154" t="str">
        <f>IF('ALUMNOS 1 ESO'!$A97="","",IF(ISNUMBER('ALUMNOS 1 ESO'!O97),1,0))</f>
        <v/>
      </c>
      <c r="N96" s="154" t="str">
        <f>IF('ALUMNOS 1 ESO'!$A97="","",IF(ISNUMBER('ALUMNOS 1 ESO'!P97),1,0))</f>
        <v/>
      </c>
      <c r="O96" s="154" t="str">
        <f>IF('ALUMNOS 1 ESO'!$A97="","",IF(ISNUMBER('ALUMNOS 1 ESO'!Q97),1,0))</f>
        <v/>
      </c>
      <c r="P96" s="154" t="str">
        <f>IF('ALUMNOS 1 ESO'!$A97="","",IF(ISNUMBER('ALUMNOS 1 ESO'!R97),1,0))</f>
        <v/>
      </c>
      <c r="Q96" s="154" t="str">
        <f>IF('ALUMNOS 1 ESO'!$A97="","",IF(ISNUMBER('ALUMNOS 1 ESO'!S97),1,0))</f>
        <v/>
      </c>
      <c r="R96" s="154" t="str">
        <f>IF('ALUMNOS 1 ESO'!$A97="","",IF(ISNUMBER('ALUMNOS 1 ESO'!T97),1,0))</f>
        <v/>
      </c>
      <c r="S96" s="26"/>
      <c r="T96" s="26"/>
    </row>
    <row r="97" spans="1:20" x14ac:dyDescent="0.25">
      <c r="A97" s="154" t="str">
        <f>IF('ALUMNOS 1 ESO'!$A98="","",IF(ISNUMBER('ALUMNOS 1 ESO'!C98),1,0))</f>
        <v/>
      </c>
      <c r="B97" s="154" t="str">
        <f>IF('ALUMNOS 1 ESO'!$A98="","",IF(ISNUMBER('ALUMNOS 1 ESO'!D98),1,0))</f>
        <v/>
      </c>
      <c r="C97" s="154" t="str">
        <f>IF('ALUMNOS 1 ESO'!$A98="","",IF(ISNUMBER('ALUMNOS 1 ESO'!E98),1,0))</f>
        <v/>
      </c>
      <c r="D97" s="154" t="str">
        <f>IF('ALUMNOS 1 ESO'!$A98="","",IF(ISNUMBER('ALUMNOS 1 ESO'!F98),1,0))</f>
        <v/>
      </c>
      <c r="E97" s="154" t="str">
        <f>IF('ALUMNOS 1 ESO'!$A98="","",IF(ISNUMBER('ALUMNOS 1 ESO'!G98),1,0))</f>
        <v/>
      </c>
      <c r="F97" s="154" t="str">
        <f>IF('ALUMNOS 1 ESO'!$A98="","",IF(ISNUMBER('ALUMNOS 1 ESO'!H98),1,0))</f>
        <v/>
      </c>
      <c r="G97" s="154" t="str">
        <f>IF('ALUMNOS 1 ESO'!$A98="","",IF(ISNUMBER('ALUMNOS 1 ESO'!I98),1,0))</f>
        <v/>
      </c>
      <c r="H97" s="154" t="str">
        <f>IF('ALUMNOS 1 ESO'!$A98="","",IF(ISNUMBER('ALUMNOS 1 ESO'!J98),1,0))</f>
        <v/>
      </c>
      <c r="I97" s="154" t="str">
        <f>IF('ALUMNOS 1 ESO'!$A98="","",IF(ISNUMBER('ALUMNOS 1 ESO'!K98),1,0))</f>
        <v/>
      </c>
      <c r="J97" s="154" t="str">
        <f>IF('ALUMNOS 1 ESO'!$A98="","",IF(ISNUMBER('ALUMNOS 1 ESO'!L98),1,0))</f>
        <v/>
      </c>
      <c r="K97" s="154" t="str">
        <f>IF('ALUMNOS 1 ESO'!$A98="","",IF(ISNUMBER('ALUMNOS 1 ESO'!M98),1,0))</f>
        <v/>
      </c>
      <c r="L97" s="154" t="str">
        <f>IF('ALUMNOS 1 ESO'!$A98="","",IF(ISNUMBER('ALUMNOS 1 ESO'!N98),1,0))</f>
        <v/>
      </c>
      <c r="M97" s="154" t="str">
        <f>IF('ALUMNOS 1 ESO'!$A98="","",IF(ISNUMBER('ALUMNOS 1 ESO'!O98),1,0))</f>
        <v/>
      </c>
      <c r="N97" s="154" t="str">
        <f>IF('ALUMNOS 1 ESO'!$A98="","",IF(ISNUMBER('ALUMNOS 1 ESO'!P98),1,0))</f>
        <v/>
      </c>
      <c r="O97" s="154" t="str">
        <f>IF('ALUMNOS 1 ESO'!$A98="","",IF(ISNUMBER('ALUMNOS 1 ESO'!Q98),1,0))</f>
        <v/>
      </c>
      <c r="P97" s="154" t="str">
        <f>IF('ALUMNOS 1 ESO'!$A98="","",IF(ISNUMBER('ALUMNOS 1 ESO'!R98),1,0))</f>
        <v/>
      </c>
      <c r="Q97" s="154" t="str">
        <f>IF('ALUMNOS 1 ESO'!$A98="","",IF(ISNUMBER('ALUMNOS 1 ESO'!S98),1,0))</f>
        <v/>
      </c>
      <c r="R97" s="154" t="str">
        <f>IF('ALUMNOS 1 ESO'!$A98="","",IF(ISNUMBER('ALUMNOS 1 ESO'!T98),1,0))</f>
        <v/>
      </c>
      <c r="S97" s="26"/>
      <c r="T97" s="26"/>
    </row>
    <row r="98" spans="1:20" x14ac:dyDescent="0.25">
      <c r="A98" s="154" t="str">
        <f>IF('ALUMNOS 1 ESO'!$A99="","",IF(ISNUMBER('ALUMNOS 1 ESO'!C99),1,0))</f>
        <v/>
      </c>
      <c r="B98" s="154" t="str">
        <f>IF('ALUMNOS 1 ESO'!$A99="","",IF(ISNUMBER('ALUMNOS 1 ESO'!D99),1,0))</f>
        <v/>
      </c>
      <c r="C98" s="154" t="str">
        <f>IF('ALUMNOS 1 ESO'!$A99="","",IF(ISNUMBER('ALUMNOS 1 ESO'!E99),1,0))</f>
        <v/>
      </c>
      <c r="D98" s="154" t="str">
        <f>IF('ALUMNOS 1 ESO'!$A99="","",IF(ISNUMBER('ALUMNOS 1 ESO'!F99),1,0))</f>
        <v/>
      </c>
      <c r="E98" s="154" t="str">
        <f>IF('ALUMNOS 1 ESO'!$A99="","",IF(ISNUMBER('ALUMNOS 1 ESO'!G99),1,0))</f>
        <v/>
      </c>
      <c r="F98" s="154" t="str">
        <f>IF('ALUMNOS 1 ESO'!$A99="","",IF(ISNUMBER('ALUMNOS 1 ESO'!H99),1,0))</f>
        <v/>
      </c>
      <c r="G98" s="154" t="str">
        <f>IF('ALUMNOS 1 ESO'!$A99="","",IF(ISNUMBER('ALUMNOS 1 ESO'!I99),1,0))</f>
        <v/>
      </c>
      <c r="H98" s="154" t="str">
        <f>IF('ALUMNOS 1 ESO'!$A99="","",IF(ISNUMBER('ALUMNOS 1 ESO'!J99),1,0))</f>
        <v/>
      </c>
      <c r="I98" s="154" t="str">
        <f>IF('ALUMNOS 1 ESO'!$A99="","",IF(ISNUMBER('ALUMNOS 1 ESO'!K99),1,0))</f>
        <v/>
      </c>
      <c r="J98" s="154" t="str">
        <f>IF('ALUMNOS 1 ESO'!$A99="","",IF(ISNUMBER('ALUMNOS 1 ESO'!L99),1,0))</f>
        <v/>
      </c>
      <c r="K98" s="154" t="str">
        <f>IF('ALUMNOS 1 ESO'!$A99="","",IF(ISNUMBER('ALUMNOS 1 ESO'!M99),1,0))</f>
        <v/>
      </c>
      <c r="L98" s="154" t="str">
        <f>IF('ALUMNOS 1 ESO'!$A99="","",IF(ISNUMBER('ALUMNOS 1 ESO'!N99),1,0))</f>
        <v/>
      </c>
      <c r="M98" s="154" t="str">
        <f>IF('ALUMNOS 1 ESO'!$A99="","",IF(ISNUMBER('ALUMNOS 1 ESO'!O99),1,0))</f>
        <v/>
      </c>
      <c r="N98" s="154" t="str">
        <f>IF('ALUMNOS 1 ESO'!$A99="","",IF(ISNUMBER('ALUMNOS 1 ESO'!P99),1,0))</f>
        <v/>
      </c>
      <c r="O98" s="154" t="str">
        <f>IF('ALUMNOS 1 ESO'!$A99="","",IF(ISNUMBER('ALUMNOS 1 ESO'!Q99),1,0))</f>
        <v/>
      </c>
      <c r="P98" s="154" t="str">
        <f>IF('ALUMNOS 1 ESO'!$A99="","",IF(ISNUMBER('ALUMNOS 1 ESO'!R99),1,0))</f>
        <v/>
      </c>
      <c r="Q98" s="154" t="str">
        <f>IF('ALUMNOS 1 ESO'!$A99="","",IF(ISNUMBER('ALUMNOS 1 ESO'!S99),1,0))</f>
        <v/>
      </c>
      <c r="R98" s="154" t="str">
        <f>IF('ALUMNOS 1 ESO'!$A99="","",IF(ISNUMBER('ALUMNOS 1 ESO'!T99),1,0))</f>
        <v/>
      </c>
      <c r="S98" s="26"/>
      <c r="T98" s="26"/>
    </row>
    <row r="99" spans="1:20" x14ac:dyDescent="0.25">
      <c r="A99" s="154" t="str">
        <f>IF('ALUMNOS 1 ESO'!$A100="","",IF(ISNUMBER('ALUMNOS 1 ESO'!C100),1,0))</f>
        <v/>
      </c>
      <c r="B99" s="154" t="str">
        <f>IF('ALUMNOS 1 ESO'!$A100="","",IF(ISNUMBER('ALUMNOS 1 ESO'!D100),1,0))</f>
        <v/>
      </c>
      <c r="C99" s="154" t="str">
        <f>IF('ALUMNOS 1 ESO'!$A100="","",IF(ISNUMBER('ALUMNOS 1 ESO'!E100),1,0))</f>
        <v/>
      </c>
      <c r="D99" s="154" t="str">
        <f>IF('ALUMNOS 1 ESO'!$A100="","",IF(ISNUMBER('ALUMNOS 1 ESO'!F100),1,0))</f>
        <v/>
      </c>
      <c r="E99" s="154" t="str">
        <f>IF('ALUMNOS 1 ESO'!$A100="","",IF(ISNUMBER('ALUMNOS 1 ESO'!G100),1,0))</f>
        <v/>
      </c>
      <c r="F99" s="154" t="str">
        <f>IF('ALUMNOS 1 ESO'!$A100="","",IF(ISNUMBER('ALUMNOS 1 ESO'!H100),1,0))</f>
        <v/>
      </c>
      <c r="G99" s="154" t="str">
        <f>IF('ALUMNOS 1 ESO'!$A100="","",IF(ISNUMBER('ALUMNOS 1 ESO'!I100),1,0))</f>
        <v/>
      </c>
      <c r="H99" s="154" t="str">
        <f>IF('ALUMNOS 1 ESO'!$A100="","",IF(ISNUMBER('ALUMNOS 1 ESO'!J100),1,0))</f>
        <v/>
      </c>
      <c r="I99" s="154" t="str">
        <f>IF('ALUMNOS 1 ESO'!$A100="","",IF(ISNUMBER('ALUMNOS 1 ESO'!K100),1,0))</f>
        <v/>
      </c>
      <c r="J99" s="154" t="str">
        <f>IF('ALUMNOS 1 ESO'!$A100="","",IF(ISNUMBER('ALUMNOS 1 ESO'!L100),1,0))</f>
        <v/>
      </c>
      <c r="K99" s="154" t="str">
        <f>IF('ALUMNOS 1 ESO'!$A100="","",IF(ISNUMBER('ALUMNOS 1 ESO'!M100),1,0))</f>
        <v/>
      </c>
      <c r="L99" s="154" t="str">
        <f>IF('ALUMNOS 1 ESO'!$A100="","",IF(ISNUMBER('ALUMNOS 1 ESO'!N100),1,0))</f>
        <v/>
      </c>
      <c r="M99" s="154" t="str">
        <f>IF('ALUMNOS 1 ESO'!$A100="","",IF(ISNUMBER('ALUMNOS 1 ESO'!O100),1,0))</f>
        <v/>
      </c>
      <c r="N99" s="154" t="str">
        <f>IF('ALUMNOS 1 ESO'!$A100="","",IF(ISNUMBER('ALUMNOS 1 ESO'!P100),1,0))</f>
        <v/>
      </c>
      <c r="O99" s="154" t="str">
        <f>IF('ALUMNOS 1 ESO'!$A100="","",IF(ISNUMBER('ALUMNOS 1 ESO'!Q100),1,0))</f>
        <v/>
      </c>
      <c r="P99" s="154" t="str">
        <f>IF('ALUMNOS 1 ESO'!$A100="","",IF(ISNUMBER('ALUMNOS 1 ESO'!R100),1,0))</f>
        <v/>
      </c>
      <c r="Q99" s="154" t="str">
        <f>IF('ALUMNOS 1 ESO'!$A100="","",IF(ISNUMBER('ALUMNOS 1 ESO'!S100),1,0))</f>
        <v/>
      </c>
      <c r="R99" s="154" t="str">
        <f>IF('ALUMNOS 1 ESO'!$A100="","",IF(ISNUMBER('ALUMNOS 1 ESO'!T100),1,0))</f>
        <v/>
      </c>
      <c r="S99" s="26"/>
      <c r="T99" s="26"/>
    </row>
    <row r="100" spans="1:20" x14ac:dyDescent="0.25">
      <c r="A100" s="154" t="str">
        <f>IF('ALUMNOS 1 ESO'!$A101="","",IF(ISNUMBER('ALUMNOS 1 ESO'!C101),1,0))</f>
        <v/>
      </c>
      <c r="B100" s="154" t="str">
        <f>IF('ALUMNOS 1 ESO'!$A101="","",IF(ISNUMBER('ALUMNOS 1 ESO'!D101),1,0))</f>
        <v/>
      </c>
      <c r="C100" s="154" t="str">
        <f>IF('ALUMNOS 1 ESO'!$A101="","",IF(ISNUMBER('ALUMNOS 1 ESO'!E101),1,0))</f>
        <v/>
      </c>
      <c r="D100" s="154" t="str">
        <f>IF('ALUMNOS 1 ESO'!$A101="","",IF(ISNUMBER('ALUMNOS 1 ESO'!F101),1,0))</f>
        <v/>
      </c>
      <c r="E100" s="154" t="str">
        <f>IF('ALUMNOS 1 ESO'!$A101="","",IF(ISNUMBER('ALUMNOS 1 ESO'!G101),1,0))</f>
        <v/>
      </c>
      <c r="F100" s="154" t="str">
        <f>IF('ALUMNOS 1 ESO'!$A101="","",IF(ISNUMBER('ALUMNOS 1 ESO'!H101),1,0))</f>
        <v/>
      </c>
      <c r="G100" s="154" t="str">
        <f>IF('ALUMNOS 1 ESO'!$A101="","",IF(ISNUMBER('ALUMNOS 1 ESO'!I101),1,0))</f>
        <v/>
      </c>
      <c r="H100" s="154" t="str">
        <f>IF('ALUMNOS 1 ESO'!$A101="","",IF(ISNUMBER('ALUMNOS 1 ESO'!J101),1,0))</f>
        <v/>
      </c>
      <c r="I100" s="154" t="str">
        <f>IF('ALUMNOS 1 ESO'!$A101="","",IF(ISNUMBER('ALUMNOS 1 ESO'!K101),1,0))</f>
        <v/>
      </c>
      <c r="J100" s="154" t="str">
        <f>IF('ALUMNOS 1 ESO'!$A101="","",IF(ISNUMBER('ALUMNOS 1 ESO'!L101),1,0))</f>
        <v/>
      </c>
      <c r="K100" s="154" t="str">
        <f>IF('ALUMNOS 1 ESO'!$A101="","",IF(ISNUMBER('ALUMNOS 1 ESO'!M101),1,0))</f>
        <v/>
      </c>
      <c r="L100" s="154" t="str">
        <f>IF('ALUMNOS 1 ESO'!$A101="","",IF(ISNUMBER('ALUMNOS 1 ESO'!N101),1,0))</f>
        <v/>
      </c>
      <c r="M100" s="154" t="str">
        <f>IF('ALUMNOS 1 ESO'!$A101="","",IF(ISNUMBER('ALUMNOS 1 ESO'!O101),1,0))</f>
        <v/>
      </c>
      <c r="N100" s="154" t="str">
        <f>IF('ALUMNOS 1 ESO'!$A101="","",IF(ISNUMBER('ALUMNOS 1 ESO'!P101),1,0))</f>
        <v/>
      </c>
      <c r="O100" s="154" t="str">
        <f>IF('ALUMNOS 1 ESO'!$A101="","",IF(ISNUMBER('ALUMNOS 1 ESO'!Q101),1,0))</f>
        <v/>
      </c>
      <c r="P100" s="154" t="str">
        <f>IF('ALUMNOS 1 ESO'!$A101="","",IF(ISNUMBER('ALUMNOS 1 ESO'!R101),1,0))</f>
        <v/>
      </c>
      <c r="Q100" s="154" t="str">
        <f>IF('ALUMNOS 1 ESO'!$A101="","",IF(ISNUMBER('ALUMNOS 1 ESO'!S101),1,0))</f>
        <v/>
      </c>
      <c r="R100" s="154" t="str">
        <f>IF('ALUMNOS 1 ESO'!$A101="","",IF(ISNUMBER('ALUMNOS 1 ESO'!T101),1,0))</f>
        <v/>
      </c>
      <c r="S100" s="26"/>
      <c r="T100" s="26"/>
    </row>
    <row r="101" spans="1:20" x14ac:dyDescent="0.25">
      <c r="A101" s="154" t="str">
        <f>IF('ALUMNOS 1 ESO'!$A102="","",IF(ISNUMBER('ALUMNOS 1 ESO'!C102),1,0))</f>
        <v/>
      </c>
      <c r="B101" s="154" t="str">
        <f>IF('ALUMNOS 1 ESO'!$A102="","",IF(ISNUMBER('ALUMNOS 1 ESO'!D102),1,0))</f>
        <v/>
      </c>
      <c r="C101" s="154" t="str">
        <f>IF('ALUMNOS 1 ESO'!$A102="","",IF(ISNUMBER('ALUMNOS 1 ESO'!E102),1,0))</f>
        <v/>
      </c>
      <c r="D101" s="154" t="str">
        <f>IF('ALUMNOS 1 ESO'!$A102="","",IF(ISNUMBER('ALUMNOS 1 ESO'!F102),1,0))</f>
        <v/>
      </c>
      <c r="E101" s="154" t="str">
        <f>IF('ALUMNOS 1 ESO'!$A102="","",IF(ISNUMBER('ALUMNOS 1 ESO'!G102),1,0))</f>
        <v/>
      </c>
      <c r="F101" s="154" t="str">
        <f>IF('ALUMNOS 1 ESO'!$A102="","",IF(ISNUMBER('ALUMNOS 1 ESO'!H102),1,0))</f>
        <v/>
      </c>
      <c r="G101" s="154" t="str">
        <f>IF('ALUMNOS 1 ESO'!$A102="","",IF(ISNUMBER('ALUMNOS 1 ESO'!I102),1,0))</f>
        <v/>
      </c>
      <c r="H101" s="154" t="str">
        <f>IF('ALUMNOS 1 ESO'!$A102="","",IF(ISNUMBER('ALUMNOS 1 ESO'!J102),1,0))</f>
        <v/>
      </c>
      <c r="I101" s="154" t="str">
        <f>IF('ALUMNOS 1 ESO'!$A102="","",IF(ISNUMBER('ALUMNOS 1 ESO'!K102),1,0))</f>
        <v/>
      </c>
      <c r="J101" s="154" t="str">
        <f>IF('ALUMNOS 1 ESO'!$A102="","",IF(ISNUMBER('ALUMNOS 1 ESO'!L102),1,0))</f>
        <v/>
      </c>
      <c r="K101" s="154" t="str">
        <f>IF('ALUMNOS 1 ESO'!$A102="","",IF(ISNUMBER('ALUMNOS 1 ESO'!M102),1,0))</f>
        <v/>
      </c>
      <c r="L101" s="154" t="str">
        <f>IF('ALUMNOS 1 ESO'!$A102="","",IF(ISNUMBER('ALUMNOS 1 ESO'!N102),1,0))</f>
        <v/>
      </c>
      <c r="M101" s="154" t="str">
        <f>IF('ALUMNOS 1 ESO'!$A102="","",IF(ISNUMBER('ALUMNOS 1 ESO'!O102),1,0))</f>
        <v/>
      </c>
      <c r="N101" s="154" t="str">
        <f>IF('ALUMNOS 1 ESO'!$A102="","",IF(ISNUMBER('ALUMNOS 1 ESO'!P102),1,0))</f>
        <v/>
      </c>
      <c r="O101" s="154" t="str">
        <f>IF('ALUMNOS 1 ESO'!$A102="","",IF(ISNUMBER('ALUMNOS 1 ESO'!Q102),1,0))</f>
        <v/>
      </c>
      <c r="P101" s="154" t="str">
        <f>IF('ALUMNOS 1 ESO'!$A102="","",IF(ISNUMBER('ALUMNOS 1 ESO'!R102),1,0))</f>
        <v/>
      </c>
      <c r="Q101" s="154" t="str">
        <f>IF('ALUMNOS 1 ESO'!$A102="","",IF(ISNUMBER('ALUMNOS 1 ESO'!S102),1,0))</f>
        <v/>
      </c>
      <c r="R101" s="154" t="str">
        <f>IF('ALUMNOS 1 ESO'!$A102="","",IF(ISNUMBER('ALUMNOS 1 ESO'!T102),1,0))</f>
        <v/>
      </c>
      <c r="S101" s="26"/>
      <c r="T101" s="26"/>
    </row>
    <row r="102" spans="1:20" x14ac:dyDescent="0.25">
      <c r="A102" s="154" t="str">
        <f>IF('ALUMNOS 1 ESO'!$A103="","",IF(ISNUMBER('ALUMNOS 1 ESO'!C103),1,0))</f>
        <v/>
      </c>
      <c r="B102" s="154" t="str">
        <f>IF('ALUMNOS 1 ESO'!$A103="","",IF(ISNUMBER('ALUMNOS 1 ESO'!D103),1,0))</f>
        <v/>
      </c>
      <c r="C102" s="154" t="str">
        <f>IF('ALUMNOS 1 ESO'!$A103="","",IF(ISNUMBER('ALUMNOS 1 ESO'!E103),1,0))</f>
        <v/>
      </c>
      <c r="D102" s="154" t="str">
        <f>IF('ALUMNOS 1 ESO'!$A103="","",IF(ISNUMBER('ALUMNOS 1 ESO'!F103),1,0))</f>
        <v/>
      </c>
      <c r="E102" s="154" t="str">
        <f>IF('ALUMNOS 1 ESO'!$A103="","",IF(ISNUMBER('ALUMNOS 1 ESO'!G103),1,0))</f>
        <v/>
      </c>
      <c r="F102" s="154" t="str">
        <f>IF('ALUMNOS 1 ESO'!$A103="","",IF(ISNUMBER('ALUMNOS 1 ESO'!H103),1,0))</f>
        <v/>
      </c>
      <c r="G102" s="154" t="str">
        <f>IF('ALUMNOS 1 ESO'!$A103="","",IF(ISNUMBER('ALUMNOS 1 ESO'!I103),1,0))</f>
        <v/>
      </c>
      <c r="H102" s="154" t="str">
        <f>IF('ALUMNOS 1 ESO'!$A103="","",IF(ISNUMBER('ALUMNOS 1 ESO'!J103),1,0))</f>
        <v/>
      </c>
      <c r="I102" s="154" t="str">
        <f>IF('ALUMNOS 1 ESO'!$A103="","",IF(ISNUMBER('ALUMNOS 1 ESO'!K103),1,0))</f>
        <v/>
      </c>
      <c r="J102" s="154" t="str">
        <f>IF('ALUMNOS 1 ESO'!$A103="","",IF(ISNUMBER('ALUMNOS 1 ESO'!L103),1,0))</f>
        <v/>
      </c>
      <c r="K102" s="154" t="str">
        <f>IF('ALUMNOS 1 ESO'!$A103="","",IF(ISNUMBER('ALUMNOS 1 ESO'!M103),1,0))</f>
        <v/>
      </c>
      <c r="L102" s="154" t="str">
        <f>IF('ALUMNOS 1 ESO'!$A103="","",IF(ISNUMBER('ALUMNOS 1 ESO'!N103),1,0))</f>
        <v/>
      </c>
      <c r="M102" s="154" t="str">
        <f>IF('ALUMNOS 1 ESO'!$A103="","",IF(ISNUMBER('ALUMNOS 1 ESO'!O103),1,0))</f>
        <v/>
      </c>
      <c r="N102" s="154" t="str">
        <f>IF('ALUMNOS 1 ESO'!$A103="","",IF(ISNUMBER('ALUMNOS 1 ESO'!P103),1,0))</f>
        <v/>
      </c>
      <c r="O102" s="154" t="str">
        <f>IF('ALUMNOS 1 ESO'!$A103="","",IF(ISNUMBER('ALUMNOS 1 ESO'!Q103),1,0))</f>
        <v/>
      </c>
      <c r="P102" s="154" t="str">
        <f>IF('ALUMNOS 1 ESO'!$A103="","",IF(ISNUMBER('ALUMNOS 1 ESO'!R103),1,0))</f>
        <v/>
      </c>
      <c r="Q102" s="154" t="str">
        <f>IF('ALUMNOS 1 ESO'!$A103="","",IF(ISNUMBER('ALUMNOS 1 ESO'!S103),1,0))</f>
        <v/>
      </c>
      <c r="R102" s="154" t="str">
        <f>IF('ALUMNOS 1 ESO'!$A103="","",IF(ISNUMBER('ALUMNOS 1 ESO'!T103),1,0))</f>
        <v/>
      </c>
      <c r="S102" s="26"/>
      <c r="T102" s="26"/>
    </row>
    <row r="103" spans="1:20" x14ac:dyDescent="0.25">
      <c r="A103" s="154" t="str">
        <f>IF('ALUMNOS 1 ESO'!$A104="","",IF(ISNUMBER('ALUMNOS 1 ESO'!C104),1,0))</f>
        <v/>
      </c>
      <c r="B103" s="154" t="str">
        <f>IF('ALUMNOS 1 ESO'!$A104="","",IF(ISNUMBER('ALUMNOS 1 ESO'!D104),1,0))</f>
        <v/>
      </c>
      <c r="C103" s="154" t="str">
        <f>IF('ALUMNOS 1 ESO'!$A104="","",IF(ISNUMBER('ALUMNOS 1 ESO'!E104),1,0))</f>
        <v/>
      </c>
      <c r="D103" s="154" t="str">
        <f>IF('ALUMNOS 1 ESO'!$A104="","",IF(ISNUMBER('ALUMNOS 1 ESO'!F104),1,0))</f>
        <v/>
      </c>
      <c r="E103" s="154" t="str">
        <f>IF('ALUMNOS 1 ESO'!$A104="","",IF(ISNUMBER('ALUMNOS 1 ESO'!G104),1,0))</f>
        <v/>
      </c>
      <c r="F103" s="154" t="str">
        <f>IF('ALUMNOS 1 ESO'!$A104="","",IF(ISNUMBER('ALUMNOS 1 ESO'!H104),1,0))</f>
        <v/>
      </c>
      <c r="G103" s="154" t="str">
        <f>IF('ALUMNOS 1 ESO'!$A104="","",IF(ISNUMBER('ALUMNOS 1 ESO'!I104),1,0))</f>
        <v/>
      </c>
      <c r="H103" s="154" t="str">
        <f>IF('ALUMNOS 1 ESO'!$A104="","",IF(ISNUMBER('ALUMNOS 1 ESO'!J104),1,0))</f>
        <v/>
      </c>
      <c r="I103" s="154" t="str">
        <f>IF('ALUMNOS 1 ESO'!$A104="","",IF(ISNUMBER('ALUMNOS 1 ESO'!K104),1,0))</f>
        <v/>
      </c>
      <c r="J103" s="154" t="str">
        <f>IF('ALUMNOS 1 ESO'!$A104="","",IF(ISNUMBER('ALUMNOS 1 ESO'!L104),1,0))</f>
        <v/>
      </c>
      <c r="K103" s="154" t="str">
        <f>IF('ALUMNOS 1 ESO'!$A104="","",IF(ISNUMBER('ALUMNOS 1 ESO'!M104),1,0))</f>
        <v/>
      </c>
      <c r="L103" s="154" t="str">
        <f>IF('ALUMNOS 1 ESO'!$A104="","",IF(ISNUMBER('ALUMNOS 1 ESO'!N104),1,0))</f>
        <v/>
      </c>
      <c r="M103" s="154" t="str">
        <f>IF('ALUMNOS 1 ESO'!$A104="","",IF(ISNUMBER('ALUMNOS 1 ESO'!O104),1,0))</f>
        <v/>
      </c>
      <c r="N103" s="154" t="str">
        <f>IF('ALUMNOS 1 ESO'!$A104="","",IF(ISNUMBER('ALUMNOS 1 ESO'!P104),1,0))</f>
        <v/>
      </c>
      <c r="O103" s="154" t="str">
        <f>IF('ALUMNOS 1 ESO'!$A104="","",IF(ISNUMBER('ALUMNOS 1 ESO'!Q104),1,0))</f>
        <v/>
      </c>
      <c r="P103" s="154" t="str">
        <f>IF('ALUMNOS 1 ESO'!$A104="","",IF(ISNUMBER('ALUMNOS 1 ESO'!R104),1,0))</f>
        <v/>
      </c>
      <c r="Q103" s="154" t="str">
        <f>IF('ALUMNOS 1 ESO'!$A104="","",IF(ISNUMBER('ALUMNOS 1 ESO'!S104),1,0))</f>
        <v/>
      </c>
      <c r="R103" s="154" t="str">
        <f>IF('ALUMNOS 1 ESO'!$A104="","",IF(ISNUMBER('ALUMNOS 1 ESO'!T104),1,0))</f>
        <v/>
      </c>
      <c r="S103" s="26"/>
      <c r="T103" s="26"/>
    </row>
    <row r="104" spans="1:20" x14ac:dyDescent="0.25">
      <c r="A104" s="154" t="str">
        <f>IF('ALUMNOS 1 ESO'!$A105="","",IF(ISNUMBER('ALUMNOS 1 ESO'!C105),1,0))</f>
        <v/>
      </c>
      <c r="B104" s="154" t="str">
        <f>IF('ALUMNOS 1 ESO'!$A105="","",IF(ISNUMBER('ALUMNOS 1 ESO'!D105),1,0))</f>
        <v/>
      </c>
      <c r="C104" s="154" t="str">
        <f>IF('ALUMNOS 1 ESO'!$A105="","",IF(ISNUMBER('ALUMNOS 1 ESO'!E105),1,0))</f>
        <v/>
      </c>
      <c r="D104" s="154" t="str">
        <f>IF('ALUMNOS 1 ESO'!$A105="","",IF(ISNUMBER('ALUMNOS 1 ESO'!F105),1,0))</f>
        <v/>
      </c>
      <c r="E104" s="154" t="str">
        <f>IF('ALUMNOS 1 ESO'!$A105="","",IF(ISNUMBER('ALUMNOS 1 ESO'!G105),1,0))</f>
        <v/>
      </c>
      <c r="F104" s="154" t="str">
        <f>IF('ALUMNOS 1 ESO'!$A105="","",IF(ISNUMBER('ALUMNOS 1 ESO'!H105),1,0))</f>
        <v/>
      </c>
      <c r="G104" s="154" t="str">
        <f>IF('ALUMNOS 1 ESO'!$A105="","",IF(ISNUMBER('ALUMNOS 1 ESO'!I105),1,0))</f>
        <v/>
      </c>
      <c r="H104" s="154" t="str">
        <f>IF('ALUMNOS 1 ESO'!$A105="","",IF(ISNUMBER('ALUMNOS 1 ESO'!J105),1,0))</f>
        <v/>
      </c>
      <c r="I104" s="154" t="str">
        <f>IF('ALUMNOS 1 ESO'!$A105="","",IF(ISNUMBER('ALUMNOS 1 ESO'!K105),1,0))</f>
        <v/>
      </c>
      <c r="J104" s="154" t="str">
        <f>IF('ALUMNOS 1 ESO'!$A105="","",IF(ISNUMBER('ALUMNOS 1 ESO'!L105),1,0))</f>
        <v/>
      </c>
      <c r="K104" s="154" t="str">
        <f>IF('ALUMNOS 1 ESO'!$A105="","",IF(ISNUMBER('ALUMNOS 1 ESO'!M105),1,0))</f>
        <v/>
      </c>
      <c r="L104" s="154" t="str">
        <f>IF('ALUMNOS 1 ESO'!$A105="","",IF(ISNUMBER('ALUMNOS 1 ESO'!N105),1,0))</f>
        <v/>
      </c>
      <c r="M104" s="154" t="str">
        <f>IF('ALUMNOS 1 ESO'!$A105="","",IF(ISNUMBER('ALUMNOS 1 ESO'!O105),1,0))</f>
        <v/>
      </c>
      <c r="N104" s="154" t="str">
        <f>IF('ALUMNOS 1 ESO'!$A105="","",IF(ISNUMBER('ALUMNOS 1 ESO'!P105),1,0))</f>
        <v/>
      </c>
      <c r="O104" s="154" t="str">
        <f>IF('ALUMNOS 1 ESO'!$A105="","",IF(ISNUMBER('ALUMNOS 1 ESO'!Q105),1,0))</f>
        <v/>
      </c>
      <c r="P104" s="154" t="str">
        <f>IF('ALUMNOS 1 ESO'!$A105="","",IF(ISNUMBER('ALUMNOS 1 ESO'!R105),1,0))</f>
        <v/>
      </c>
      <c r="Q104" s="154" t="str">
        <f>IF('ALUMNOS 1 ESO'!$A105="","",IF(ISNUMBER('ALUMNOS 1 ESO'!S105),1,0))</f>
        <v/>
      </c>
      <c r="R104" s="154" t="str">
        <f>IF('ALUMNOS 1 ESO'!$A105="","",IF(ISNUMBER('ALUMNOS 1 ESO'!T105),1,0))</f>
        <v/>
      </c>
      <c r="S104" s="26"/>
      <c r="T104" s="26"/>
    </row>
    <row r="105" spans="1:20" x14ac:dyDescent="0.25">
      <c r="A105" s="154" t="str">
        <f>IF('ALUMNOS 1 ESO'!$A106="","",IF(ISNUMBER('ALUMNOS 1 ESO'!C106),1,0))</f>
        <v/>
      </c>
      <c r="B105" s="154" t="str">
        <f>IF('ALUMNOS 1 ESO'!$A106="","",IF(ISNUMBER('ALUMNOS 1 ESO'!D106),1,0))</f>
        <v/>
      </c>
      <c r="C105" s="154" t="str">
        <f>IF('ALUMNOS 1 ESO'!$A106="","",IF(ISNUMBER('ALUMNOS 1 ESO'!E106),1,0))</f>
        <v/>
      </c>
      <c r="D105" s="154" t="str">
        <f>IF('ALUMNOS 1 ESO'!$A106="","",IF(ISNUMBER('ALUMNOS 1 ESO'!F106),1,0))</f>
        <v/>
      </c>
      <c r="E105" s="154" t="str">
        <f>IF('ALUMNOS 1 ESO'!$A106="","",IF(ISNUMBER('ALUMNOS 1 ESO'!G106),1,0))</f>
        <v/>
      </c>
      <c r="F105" s="154" t="str">
        <f>IF('ALUMNOS 1 ESO'!$A106="","",IF(ISNUMBER('ALUMNOS 1 ESO'!H106),1,0))</f>
        <v/>
      </c>
      <c r="G105" s="154" t="str">
        <f>IF('ALUMNOS 1 ESO'!$A106="","",IF(ISNUMBER('ALUMNOS 1 ESO'!I106),1,0))</f>
        <v/>
      </c>
      <c r="H105" s="154" t="str">
        <f>IF('ALUMNOS 1 ESO'!$A106="","",IF(ISNUMBER('ALUMNOS 1 ESO'!J106),1,0))</f>
        <v/>
      </c>
      <c r="I105" s="154" t="str">
        <f>IF('ALUMNOS 1 ESO'!$A106="","",IF(ISNUMBER('ALUMNOS 1 ESO'!K106),1,0))</f>
        <v/>
      </c>
      <c r="J105" s="154" t="str">
        <f>IF('ALUMNOS 1 ESO'!$A106="","",IF(ISNUMBER('ALUMNOS 1 ESO'!L106),1,0))</f>
        <v/>
      </c>
      <c r="K105" s="154" t="str">
        <f>IF('ALUMNOS 1 ESO'!$A106="","",IF(ISNUMBER('ALUMNOS 1 ESO'!M106),1,0))</f>
        <v/>
      </c>
      <c r="L105" s="154" t="str">
        <f>IF('ALUMNOS 1 ESO'!$A106="","",IF(ISNUMBER('ALUMNOS 1 ESO'!N106),1,0))</f>
        <v/>
      </c>
      <c r="M105" s="154" t="str">
        <f>IF('ALUMNOS 1 ESO'!$A106="","",IF(ISNUMBER('ALUMNOS 1 ESO'!O106),1,0))</f>
        <v/>
      </c>
      <c r="N105" s="154" t="str">
        <f>IF('ALUMNOS 1 ESO'!$A106="","",IF(ISNUMBER('ALUMNOS 1 ESO'!P106),1,0))</f>
        <v/>
      </c>
      <c r="O105" s="154" t="str">
        <f>IF('ALUMNOS 1 ESO'!$A106="","",IF(ISNUMBER('ALUMNOS 1 ESO'!Q106),1,0))</f>
        <v/>
      </c>
      <c r="P105" s="154" t="str">
        <f>IF('ALUMNOS 1 ESO'!$A106="","",IF(ISNUMBER('ALUMNOS 1 ESO'!R106),1,0))</f>
        <v/>
      </c>
      <c r="Q105" s="154" t="str">
        <f>IF('ALUMNOS 1 ESO'!$A106="","",IF(ISNUMBER('ALUMNOS 1 ESO'!S106),1,0))</f>
        <v/>
      </c>
      <c r="R105" s="154" t="str">
        <f>IF('ALUMNOS 1 ESO'!$A106="","",IF(ISNUMBER('ALUMNOS 1 ESO'!T106),1,0))</f>
        <v/>
      </c>
      <c r="S105" s="26"/>
      <c r="T105" s="26"/>
    </row>
    <row r="106" spans="1:20" x14ac:dyDescent="0.25">
      <c r="A106" s="154" t="str">
        <f>IF('ALUMNOS 1 ESO'!$A107="","",IF(ISNUMBER('ALUMNOS 1 ESO'!C107),1,0))</f>
        <v/>
      </c>
      <c r="B106" s="154" t="str">
        <f>IF('ALUMNOS 1 ESO'!$A107="","",IF(ISNUMBER('ALUMNOS 1 ESO'!D107),1,0))</f>
        <v/>
      </c>
      <c r="C106" s="154" t="str">
        <f>IF('ALUMNOS 1 ESO'!$A107="","",IF(ISNUMBER('ALUMNOS 1 ESO'!E107),1,0))</f>
        <v/>
      </c>
      <c r="D106" s="154" t="str">
        <f>IF('ALUMNOS 1 ESO'!$A107="","",IF(ISNUMBER('ALUMNOS 1 ESO'!F107),1,0))</f>
        <v/>
      </c>
      <c r="E106" s="154" t="str">
        <f>IF('ALUMNOS 1 ESO'!$A107="","",IF(ISNUMBER('ALUMNOS 1 ESO'!G107),1,0))</f>
        <v/>
      </c>
      <c r="F106" s="154" t="str">
        <f>IF('ALUMNOS 1 ESO'!$A107="","",IF(ISNUMBER('ALUMNOS 1 ESO'!H107),1,0))</f>
        <v/>
      </c>
      <c r="G106" s="154" t="str">
        <f>IF('ALUMNOS 1 ESO'!$A107="","",IF(ISNUMBER('ALUMNOS 1 ESO'!I107),1,0))</f>
        <v/>
      </c>
      <c r="H106" s="154" t="str">
        <f>IF('ALUMNOS 1 ESO'!$A107="","",IF(ISNUMBER('ALUMNOS 1 ESO'!J107),1,0))</f>
        <v/>
      </c>
      <c r="I106" s="154" t="str">
        <f>IF('ALUMNOS 1 ESO'!$A107="","",IF(ISNUMBER('ALUMNOS 1 ESO'!K107),1,0))</f>
        <v/>
      </c>
      <c r="J106" s="154" t="str">
        <f>IF('ALUMNOS 1 ESO'!$A107="","",IF(ISNUMBER('ALUMNOS 1 ESO'!L107),1,0))</f>
        <v/>
      </c>
      <c r="K106" s="154" t="str">
        <f>IF('ALUMNOS 1 ESO'!$A107="","",IF(ISNUMBER('ALUMNOS 1 ESO'!M107),1,0))</f>
        <v/>
      </c>
      <c r="L106" s="154" t="str">
        <f>IF('ALUMNOS 1 ESO'!$A107="","",IF(ISNUMBER('ALUMNOS 1 ESO'!N107),1,0))</f>
        <v/>
      </c>
      <c r="M106" s="154" t="str">
        <f>IF('ALUMNOS 1 ESO'!$A107="","",IF(ISNUMBER('ALUMNOS 1 ESO'!O107),1,0))</f>
        <v/>
      </c>
      <c r="N106" s="154" t="str">
        <f>IF('ALUMNOS 1 ESO'!$A107="","",IF(ISNUMBER('ALUMNOS 1 ESO'!P107),1,0))</f>
        <v/>
      </c>
      <c r="O106" s="154" t="str">
        <f>IF('ALUMNOS 1 ESO'!$A107="","",IF(ISNUMBER('ALUMNOS 1 ESO'!Q107),1,0))</f>
        <v/>
      </c>
      <c r="P106" s="154" t="str">
        <f>IF('ALUMNOS 1 ESO'!$A107="","",IF(ISNUMBER('ALUMNOS 1 ESO'!R107),1,0))</f>
        <v/>
      </c>
      <c r="Q106" s="154" t="str">
        <f>IF('ALUMNOS 1 ESO'!$A107="","",IF(ISNUMBER('ALUMNOS 1 ESO'!S107),1,0))</f>
        <v/>
      </c>
      <c r="R106" s="154" t="str">
        <f>IF('ALUMNOS 1 ESO'!$A107="","",IF(ISNUMBER('ALUMNOS 1 ESO'!T107),1,0))</f>
        <v/>
      </c>
      <c r="S106" s="26"/>
      <c r="T106" s="26"/>
    </row>
    <row r="107" spans="1:20" x14ac:dyDescent="0.25">
      <c r="A107" s="154" t="str">
        <f>IF('ALUMNOS 1 ESO'!$A108="","",IF(ISNUMBER('ALUMNOS 1 ESO'!C108),1,0))</f>
        <v/>
      </c>
      <c r="B107" s="154" t="str">
        <f>IF('ALUMNOS 1 ESO'!$A108="","",IF(ISNUMBER('ALUMNOS 1 ESO'!D108),1,0))</f>
        <v/>
      </c>
      <c r="C107" s="154" t="str">
        <f>IF('ALUMNOS 1 ESO'!$A108="","",IF(ISNUMBER('ALUMNOS 1 ESO'!E108),1,0))</f>
        <v/>
      </c>
      <c r="D107" s="154" t="str">
        <f>IF('ALUMNOS 1 ESO'!$A108="","",IF(ISNUMBER('ALUMNOS 1 ESO'!F108),1,0))</f>
        <v/>
      </c>
      <c r="E107" s="154" t="str">
        <f>IF('ALUMNOS 1 ESO'!$A108="","",IF(ISNUMBER('ALUMNOS 1 ESO'!G108),1,0))</f>
        <v/>
      </c>
      <c r="F107" s="154" t="str">
        <f>IF('ALUMNOS 1 ESO'!$A108="","",IF(ISNUMBER('ALUMNOS 1 ESO'!H108),1,0))</f>
        <v/>
      </c>
      <c r="G107" s="154" t="str">
        <f>IF('ALUMNOS 1 ESO'!$A108="","",IF(ISNUMBER('ALUMNOS 1 ESO'!I108),1,0))</f>
        <v/>
      </c>
      <c r="H107" s="154" t="str">
        <f>IF('ALUMNOS 1 ESO'!$A108="","",IF(ISNUMBER('ALUMNOS 1 ESO'!J108),1,0))</f>
        <v/>
      </c>
      <c r="I107" s="154" t="str">
        <f>IF('ALUMNOS 1 ESO'!$A108="","",IF(ISNUMBER('ALUMNOS 1 ESO'!K108),1,0))</f>
        <v/>
      </c>
      <c r="J107" s="154" t="str">
        <f>IF('ALUMNOS 1 ESO'!$A108="","",IF(ISNUMBER('ALUMNOS 1 ESO'!L108),1,0))</f>
        <v/>
      </c>
      <c r="K107" s="154" t="str">
        <f>IF('ALUMNOS 1 ESO'!$A108="","",IF(ISNUMBER('ALUMNOS 1 ESO'!M108),1,0))</f>
        <v/>
      </c>
      <c r="L107" s="154" t="str">
        <f>IF('ALUMNOS 1 ESO'!$A108="","",IF(ISNUMBER('ALUMNOS 1 ESO'!N108),1,0))</f>
        <v/>
      </c>
      <c r="M107" s="154" t="str">
        <f>IF('ALUMNOS 1 ESO'!$A108="","",IF(ISNUMBER('ALUMNOS 1 ESO'!O108),1,0))</f>
        <v/>
      </c>
      <c r="N107" s="154" t="str">
        <f>IF('ALUMNOS 1 ESO'!$A108="","",IF(ISNUMBER('ALUMNOS 1 ESO'!P108),1,0))</f>
        <v/>
      </c>
      <c r="O107" s="154" t="str">
        <f>IF('ALUMNOS 1 ESO'!$A108="","",IF(ISNUMBER('ALUMNOS 1 ESO'!Q108),1,0))</f>
        <v/>
      </c>
      <c r="P107" s="154" t="str">
        <f>IF('ALUMNOS 1 ESO'!$A108="","",IF(ISNUMBER('ALUMNOS 1 ESO'!R108),1,0))</f>
        <v/>
      </c>
      <c r="Q107" s="154" t="str">
        <f>IF('ALUMNOS 1 ESO'!$A108="","",IF(ISNUMBER('ALUMNOS 1 ESO'!S108),1,0))</f>
        <v/>
      </c>
      <c r="R107" s="154" t="str">
        <f>IF('ALUMNOS 1 ESO'!$A108="","",IF(ISNUMBER('ALUMNOS 1 ESO'!T108),1,0))</f>
        <v/>
      </c>
      <c r="S107" s="26"/>
      <c r="T107" s="26"/>
    </row>
    <row r="108" spans="1:20" x14ac:dyDescent="0.25">
      <c r="A108" s="154" t="str">
        <f>IF('ALUMNOS 1 ESO'!$A109="","",IF(ISNUMBER('ALUMNOS 1 ESO'!C109),1,0))</f>
        <v/>
      </c>
      <c r="B108" s="154" t="str">
        <f>IF('ALUMNOS 1 ESO'!$A109="","",IF(ISNUMBER('ALUMNOS 1 ESO'!D109),1,0))</f>
        <v/>
      </c>
      <c r="C108" s="154" t="str">
        <f>IF('ALUMNOS 1 ESO'!$A109="","",IF(ISNUMBER('ALUMNOS 1 ESO'!E109),1,0))</f>
        <v/>
      </c>
      <c r="D108" s="154" t="str">
        <f>IF('ALUMNOS 1 ESO'!$A109="","",IF(ISNUMBER('ALUMNOS 1 ESO'!F109),1,0))</f>
        <v/>
      </c>
      <c r="E108" s="154" t="str">
        <f>IF('ALUMNOS 1 ESO'!$A109="","",IF(ISNUMBER('ALUMNOS 1 ESO'!G109),1,0))</f>
        <v/>
      </c>
      <c r="F108" s="154" t="str">
        <f>IF('ALUMNOS 1 ESO'!$A109="","",IF(ISNUMBER('ALUMNOS 1 ESO'!H109),1,0))</f>
        <v/>
      </c>
      <c r="G108" s="154" t="str">
        <f>IF('ALUMNOS 1 ESO'!$A109="","",IF(ISNUMBER('ALUMNOS 1 ESO'!I109),1,0))</f>
        <v/>
      </c>
      <c r="H108" s="154" t="str">
        <f>IF('ALUMNOS 1 ESO'!$A109="","",IF(ISNUMBER('ALUMNOS 1 ESO'!J109),1,0))</f>
        <v/>
      </c>
      <c r="I108" s="154" t="str">
        <f>IF('ALUMNOS 1 ESO'!$A109="","",IF(ISNUMBER('ALUMNOS 1 ESO'!K109),1,0))</f>
        <v/>
      </c>
      <c r="J108" s="154" t="str">
        <f>IF('ALUMNOS 1 ESO'!$A109="","",IF(ISNUMBER('ALUMNOS 1 ESO'!L109),1,0))</f>
        <v/>
      </c>
      <c r="K108" s="154" t="str">
        <f>IF('ALUMNOS 1 ESO'!$A109="","",IF(ISNUMBER('ALUMNOS 1 ESO'!M109),1,0))</f>
        <v/>
      </c>
      <c r="L108" s="154" t="str">
        <f>IF('ALUMNOS 1 ESO'!$A109="","",IF(ISNUMBER('ALUMNOS 1 ESO'!N109),1,0))</f>
        <v/>
      </c>
      <c r="M108" s="154" t="str">
        <f>IF('ALUMNOS 1 ESO'!$A109="","",IF(ISNUMBER('ALUMNOS 1 ESO'!O109),1,0))</f>
        <v/>
      </c>
      <c r="N108" s="154" t="str">
        <f>IF('ALUMNOS 1 ESO'!$A109="","",IF(ISNUMBER('ALUMNOS 1 ESO'!P109),1,0))</f>
        <v/>
      </c>
      <c r="O108" s="154" t="str">
        <f>IF('ALUMNOS 1 ESO'!$A109="","",IF(ISNUMBER('ALUMNOS 1 ESO'!Q109),1,0))</f>
        <v/>
      </c>
      <c r="P108" s="154" t="str">
        <f>IF('ALUMNOS 1 ESO'!$A109="","",IF(ISNUMBER('ALUMNOS 1 ESO'!R109),1,0))</f>
        <v/>
      </c>
      <c r="Q108" s="154" t="str">
        <f>IF('ALUMNOS 1 ESO'!$A109="","",IF(ISNUMBER('ALUMNOS 1 ESO'!S109),1,0))</f>
        <v/>
      </c>
      <c r="R108" s="154" t="str">
        <f>IF('ALUMNOS 1 ESO'!$A109="","",IF(ISNUMBER('ALUMNOS 1 ESO'!T109),1,0))</f>
        <v/>
      </c>
      <c r="S108" s="26"/>
      <c r="T108" s="26"/>
    </row>
    <row r="109" spans="1:20" x14ac:dyDescent="0.25">
      <c r="A109" s="154" t="str">
        <f>IF('ALUMNOS 1 ESO'!$A110="","",IF(ISNUMBER('ALUMNOS 1 ESO'!C110),1,0))</f>
        <v/>
      </c>
      <c r="B109" s="154" t="str">
        <f>IF('ALUMNOS 1 ESO'!$A110="","",IF(ISNUMBER('ALUMNOS 1 ESO'!D110),1,0))</f>
        <v/>
      </c>
      <c r="C109" s="154" t="str">
        <f>IF('ALUMNOS 1 ESO'!$A110="","",IF(ISNUMBER('ALUMNOS 1 ESO'!E110),1,0))</f>
        <v/>
      </c>
      <c r="D109" s="154" t="str">
        <f>IF('ALUMNOS 1 ESO'!$A110="","",IF(ISNUMBER('ALUMNOS 1 ESO'!F110),1,0))</f>
        <v/>
      </c>
      <c r="E109" s="154" t="str">
        <f>IF('ALUMNOS 1 ESO'!$A110="","",IF(ISNUMBER('ALUMNOS 1 ESO'!G110),1,0))</f>
        <v/>
      </c>
      <c r="F109" s="154" t="str">
        <f>IF('ALUMNOS 1 ESO'!$A110="","",IF(ISNUMBER('ALUMNOS 1 ESO'!H110),1,0))</f>
        <v/>
      </c>
      <c r="G109" s="154" t="str">
        <f>IF('ALUMNOS 1 ESO'!$A110="","",IF(ISNUMBER('ALUMNOS 1 ESO'!I110),1,0))</f>
        <v/>
      </c>
      <c r="H109" s="154" t="str">
        <f>IF('ALUMNOS 1 ESO'!$A110="","",IF(ISNUMBER('ALUMNOS 1 ESO'!J110),1,0))</f>
        <v/>
      </c>
      <c r="I109" s="154" t="str">
        <f>IF('ALUMNOS 1 ESO'!$A110="","",IF(ISNUMBER('ALUMNOS 1 ESO'!K110),1,0))</f>
        <v/>
      </c>
      <c r="J109" s="154" t="str">
        <f>IF('ALUMNOS 1 ESO'!$A110="","",IF(ISNUMBER('ALUMNOS 1 ESO'!L110),1,0))</f>
        <v/>
      </c>
      <c r="K109" s="154" t="str">
        <f>IF('ALUMNOS 1 ESO'!$A110="","",IF(ISNUMBER('ALUMNOS 1 ESO'!M110),1,0))</f>
        <v/>
      </c>
      <c r="L109" s="154" t="str">
        <f>IF('ALUMNOS 1 ESO'!$A110="","",IF(ISNUMBER('ALUMNOS 1 ESO'!N110),1,0))</f>
        <v/>
      </c>
      <c r="M109" s="154" t="str">
        <f>IF('ALUMNOS 1 ESO'!$A110="","",IF(ISNUMBER('ALUMNOS 1 ESO'!O110),1,0))</f>
        <v/>
      </c>
      <c r="N109" s="154" t="str">
        <f>IF('ALUMNOS 1 ESO'!$A110="","",IF(ISNUMBER('ALUMNOS 1 ESO'!P110),1,0))</f>
        <v/>
      </c>
      <c r="O109" s="154" t="str">
        <f>IF('ALUMNOS 1 ESO'!$A110="","",IF(ISNUMBER('ALUMNOS 1 ESO'!Q110),1,0))</f>
        <v/>
      </c>
      <c r="P109" s="154" t="str">
        <f>IF('ALUMNOS 1 ESO'!$A110="","",IF(ISNUMBER('ALUMNOS 1 ESO'!R110),1,0))</f>
        <v/>
      </c>
      <c r="Q109" s="154" t="str">
        <f>IF('ALUMNOS 1 ESO'!$A110="","",IF(ISNUMBER('ALUMNOS 1 ESO'!S110),1,0))</f>
        <v/>
      </c>
      <c r="R109" s="154" t="str">
        <f>IF('ALUMNOS 1 ESO'!$A110="","",IF(ISNUMBER('ALUMNOS 1 ESO'!T110),1,0))</f>
        <v/>
      </c>
      <c r="S109" s="26"/>
      <c r="T109" s="26"/>
    </row>
    <row r="110" spans="1:20" x14ac:dyDescent="0.25">
      <c r="A110" s="154" t="str">
        <f>IF('ALUMNOS 1 ESO'!$A111="","",IF(ISNUMBER('ALUMNOS 1 ESO'!C111),1,0))</f>
        <v/>
      </c>
      <c r="B110" s="154" t="str">
        <f>IF('ALUMNOS 1 ESO'!$A111="","",IF(ISNUMBER('ALUMNOS 1 ESO'!D111),1,0))</f>
        <v/>
      </c>
      <c r="C110" s="154" t="str">
        <f>IF('ALUMNOS 1 ESO'!$A111="","",IF(ISNUMBER('ALUMNOS 1 ESO'!E111),1,0))</f>
        <v/>
      </c>
      <c r="D110" s="154" t="str">
        <f>IF('ALUMNOS 1 ESO'!$A111="","",IF(ISNUMBER('ALUMNOS 1 ESO'!F111),1,0))</f>
        <v/>
      </c>
      <c r="E110" s="154" t="str">
        <f>IF('ALUMNOS 1 ESO'!$A111="","",IF(ISNUMBER('ALUMNOS 1 ESO'!G111),1,0))</f>
        <v/>
      </c>
      <c r="F110" s="154" t="str">
        <f>IF('ALUMNOS 1 ESO'!$A111="","",IF(ISNUMBER('ALUMNOS 1 ESO'!H111),1,0))</f>
        <v/>
      </c>
      <c r="G110" s="154" t="str">
        <f>IF('ALUMNOS 1 ESO'!$A111="","",IF(ISNUMBER('ALUMNOS 1 ESO'!I111),1,0))</f>
        <v/>
      </c>
      <c r="H110" s="154" t="str">
        <f>IF('ALUMNOS 1 ESO'!$A111="","",IF(ISNUMBER('ALUMNOS 1 ESO'!J111),1,0))</f>
        <v/>
      </c>
      <c r="I110" s="154" t="str">
        <f>IF('ALUMNOS 1 ESO'!$A111="","",IF(ISNUMBER('ALUMNOS 1 ESO'!K111),1,0))</f>
        <v/>
      </c>
      <c r="J110" s="154" t="str">
        <f>IF('ALUMNOS 1 ESO'!$A111="","",IF(ISNUMBER('ALUMNOS 1 ESO'!L111),1,0))</f>
        <v/>
      </c>
      <c r="K110" s="154" t="str">
        <f>IF('ALUMNOS 1 ESO'!$A111="","",IF(ISNUMBER('ALUMNOS 1 ESO'!M111),1,0))</f>
        <v/>
      </c>
      <c r="L110" s="154" t="str">
        <f>IF('ALUMNOS 1 ESO'!$A111="","",IF(ISNUMBER('ALUMNOS 1 ESO'!N111),1,0))</f>
        <v/>
      </c>
      <c r="M110" s="154" t="str">
        <f>IF('ALUMNOS 1 ESO'!$A111="","",IF(ISNUMBER('ALUMNOS 1 ESO'!O111),1,0))</f>
        <v/>
      </c>
      <c r="N110" s="154" t="str">
        <f>IF('ALUMNOS 1 ESO'!$A111="","",IF(ISNUMBER('ALUMNOS 1 ESO'!P111),1,0))</f>
        <v/>
      </c>
      <c r="O110" s="154" t="str">
        <f>IF('ALUMNOS 1 ESO'!$A111="","",IF(ISNUMBER('ALUMNOS 1 ESO'!Q111),1,0))</f>
        <v/>
      </c>
      <c r="P110" s="154" t="str">
        <f>IF('ALUMNOS 1 ESO'!$A111="","",IF(ISNUMBER('ALUMNOS 1 ESO'!R111),1,0))</f>
        <v/>
      </c>
      <c r="Q110" s="154" t="str">
        <f>IF('ALUMNOS 1 ESO'!$A111="","",IF(ISNUMBER('ALUMNOS 1 ESO'!S111),1,0))</f>
        <v/>
      </c>
      <c r="R110" s="154" t="str">
        <f>IF('ALUMNOS 1 ESO'!$A111="","",IF(ISNUMBER('ALUMNOS 1 ESO'!T111),1,0))</f>
        <v/>
      </c>
      <c r="S110" s="26"/>
      <c r="T110" s="26"/>
    </row>
    <row r="111" spans="1:20" x14ac:dyDescent="0.25">
      <c r="A111" s="154" t="str">
        <f>IF('ALUMNOS 1 ESO'!$A112="","",IF(ISNUMBER('ALUMNOS 1 ESO'!C112),1,0))</f>
        <v/>
      </c>
      <c r="B111" s="154" t="str">
        <f>IF('ALUMNOS 1 ESO'!$A112="","",IF(ISNUMBER('ALUMNOS 1 ESO'!D112),1,0))</f>
        <v/>
      </c>
      <c r="C111" s="154" t="str">
        <f>IF('ALUMNOS 1 ESO'!$A112="","",IF(ISNUMBER('ALUMNOS 1 ESO'!E112),1,0))</f>
        <v/>
      </c>
      <c r="D111" s="154" t="str">
        <f>IF('ALUMNOS 1 ESO'!$A112="","",IF(ISNUMBER('ALUMNOS 1 ESO'!F112),1,0))</f>
        <v/>
      </c>
      <c r="E111" s="154" t="str">
        <f>IF('ALUMNOS 1 ESO'!$A112="","",IF(ISNUMBER('ALUMNOS 1 ESO'!G112),1,0))</f>
        <v/>
      </c>
      <c r="F111" s="154" t="str">
        <f>IF('ALUMNOS 1 ESO'!$A112="","",IF(ISNUMBER('ALUMNOS 1 ESO'!H112),1,0))</f>
        <v/>
      </c>
      <c r="G111" s="154" t="str">
        <f>IF('ALUMNOS 1 ESO'!$A112="","",IF(ISNUMBER('ALUMNOS 1 ESO'!I112),1,0))</f>
        <v/>
      </c>
      <c r="H111" s="154" t="str">
        <f>IF('ALUMNOS 1 ESO'!$A112="","",IF(ISNUMBER('ALUMNOS 1 ESO'!J112),1,0))</f>
        <v/>
      </c>
      <c r="I111" s="154" t="str">
        <f>IF('ALUMNOS 1 ESO'!$A112="","",IF(ISNUMBER('ALUMNOS 1 ESO'!K112),1,0))</f>
        <v/>
      </c>
      <c r="J111" s="154" t="str">
        <f>IF('ALUMNOS 1 ESO'!$A112="","",IF(ISNUMBER('ALUMNOS 1 ESO'!L112),1,0))</f>
        <v/>
      </c>
      <c r="K111" s="154" t="str">
        <f>IF('ALUMNOS 1 ESO'!$A112="","",IF(ISNUMBER('ALUMNOS 1 ESO'!M112),1,0))</f>
        <v/>
      </c>
      <c r="L111" s="154" t="str">
        <f>IF('ALUMNOS 1 ESO'!$A112="","",IF(ISNUMBER('ALUMNOS 1 ESO'!N112),1,0))</f>
        <v/>
      </c>
      <c r="M111" s="154" t="str">
        <f>IF('ALUMNOS 1 ESO'!$A112="","",IF(ISNUMBER('ALUMNOS 1 ESO'!O112),1,0))</f>
        <v/>
      </c>
      <c r="N111" s="154" t="str">
        <f>IF('ALUMNOS 1 ESO'!$A112="","",IF(ISNUMBER('ALUMNOS 1 ESO'!P112),1,0))</f>
        <v/>
      </c>
      <c r="O111" s="154" t="str">
        <f>IF('ALUMNOS 1 ESO'!$A112="","",IF(ISNUMBER('ALUMNOS 1 ESO'!Q112),1,0))</f>
        <v/>
      </c>
      <c r="P111" s="154" t="str">
        <f>IF('ALUMNOS 1 ESO'!$A112="","",IF(ISNUMBER('ALUMNOS 1 ESO'!R112),1,0))</f>
        <v/>
      </c>
      <c r="Q111" s="154" t="str">
        <f>IF('ALUMNOS 1 ESO'!$A112="","",IF(ISNUMBER('ALUMNOS 1 ESO'!S112),1,0))</f>
        <v/>
      </c>
      <c r="R111" s="154" t="str">
        <f>IF('ALUMNOS 1 ESO'!$A112="","",IF(ISNUMBER('ALUMNOS 1 ESO'!T112),1,0))</f>
        <v/>
      </c>
      <c r="S111" s="26"/>
      <c r="T111" s="26"/>
    </row>
    <row r="112" spans="1:20" x14ac:dyDescent="0.25">
      <c r="A112" s="154" t="str">
        <f>IF('ALUMNOS 1 ESO'!$A113="","",IF(ISNUMBER('ALUMNOS 1 ESO'!C113),1,0))</f>
        <v/>
      </c>
      <c r="B112" s="154" t="str">
        <f>IF('ALUMNOS 1 ESO'!$A113="","",IF(ISNUMBER('ALUMNOS 1 ESO'!D113),1,0))</f>
        <v/>
      </c>
      <c r="C112" s="154" t="str">
        <f>IF('ALUMNOS 1 ESO'!$A113="","",IF(ISNUMBER('ALUMNOS 1 ESO'!E113),1,0))</f>
        <v/>
      </c>
      <c r="D112" s="154" t="str">
        <f>IF('ALUMNOS 1 ESO'!$A113="","",IF(ISNUMBER('ALUMNOS 1 ESO'!F113),1,0))</f>
        <v/>
      </c>
      <c r="E112" s="154" t="str">
        <f>IF('ALUMNOS 1 ESO'!$A113="","",IF(ISNUMBER('ALUMNOS 1 ESO'!G113),1,0))</f>
        <v/>
      </c>
      <c r="F112" s="154" t="str">
        <f>IF('ALUMNOS 1 ESO'!$A113="","",IF(ISNUMBER('ALUMNOS 1 ESO'!H113),1,0))</f>
        <v/>
      </c>
      <c r="G112" s="154" t="str">
        <f>IF('ALUMNOS 1 ESO'!$A113="","",IF(ISNUMBER('ALUMNOS 1 ESO'!I113),1,0))</f>
        <v/>
      </c>
      <c r="H112" s="154" t="str">
        <f>IF('ALUMNOS 1 ESO'!$A113="","",IF(ISNUMBER('ALUMNOS 1 ESO'!J113),1,0))</f>
        <v/>
      </c>
      <c r="I112" s="154" t="str">
        <f>IF('ALUMNOS 1 ESO'!$A113="","",IF(ISNUMBER('ALUMNOS 1 ESO'!K113),1,0))</f>
        <v/>
      </c>
      <c r="J112" s="154" t="str">
        <f>IF('ALUMNOS 1 ESO'!$A113="","",IF(ISNUMBER('ALUMNOS 1 ESO'!L113),1,0))</f>
        <v/>
      </c>
      <c r="K112" s="154" t="str">
        <f>IF('ALUMNOS 1 ESO'!$A113="","",IF(ISNUMBER('ALUMNOS 1 ESO'!M113),1,0))</f>
        <v/>
      </c>
      <c r="L112" s="154" t="str">
        <f>IF('ALUMNOS 1 ESO'!$A113="","",IF(ISNUMBER('ALUMNOS 1 ESO'!N113),1,0))</f>
        <v/>
      </c>
      <c r="M112" s="154" t="str">
        <f>IF('ALUMNOS 1 ESO'!$A113="","",IF(ISNUMBER('ALUMNOS 1 ESO'!O113),1,0))</f>
        <v/>
      </c>
      <c r="N112" s="154" t="str">
        <f>IF('ALUMNOS 1 ESO'!$A113="","",IF(ISNUMBER('ALUMNOS 1 ESO'!P113),1,0))</f>
        <v/>
      </c>
      <c r="O112" s="154" t="str">
        <f>IF('ALUMNOS 1 ESO'!$A113="","",IF(ISNUMBER('ALUMNOS 1 ESO'!Q113),1,0))</f>
        <v/>
      </c>
      <c r="P112" s="154" t="str">
        <f>IF('ALUMNOS 1 ESO'!$A113="","",IF(ISNUMBER('ALUMNOS 1 ESO'!R113),1,0))</f>
        <v/>
      </c>
      <c r="Q112" s="154" t="str">
        <f>IF('ALUMNOS 1 ESO'!$A113="","",IF(ISNUMBER('ALUMNOS 1 ESO'!S113),1,0))</f>
        <v/>
      </c>
      <c r="R112" s="154" t="str">
        <f>IF('ALUMNOS 1 ESO'!$A113="","",IF(ISNUMBER('ALUMNOS 1 ESO'!T113),1,0))</f>
        <v/>
      </c>
      <c r="S112" s="26"/>
      <c r="T112" s="26"/>
    </row>
    <row r="113" spans="1:20" x14ac:dyDescent="0.25">
      <c r="A113" s="154" t="str">
        <f>IF('ALUMNOS 1 ESO'!$A114="","",IF(ISNUMBER('ALUMNOS 1 ESO'!C114),1,0))</f>
        <v/>
      </c>
      <c r="B113" s="154" t="str">
        <f>IF('ALUMNOS 1 ESO'!$A114="","",IF(ISNUMBER('ALUMNOS 1 ESO'!D114),1,0))</f>
        <v/>
      </c>
      <c r="C113" s="154" t="str">
        <f>IF('ALUMNOS 1 ESO'!$A114="","",IF(ISNUMBER('ALUMNOS 1 ESO'!E114),1,0))</f>
        <v/>
      </c>
      <c r="D113" s="154" t="str">
        <f>IF('ALUMNOS 1 ESO'!$A114="","",IF(ISNUMBER('ALUMNOS 1 ESO'!F114),1,0))</f>
        <v/>
      </c>
      <c r="E113" s="154" t="str">
        <f>IF('ALUMNOS 1 ESO'!$A114="","",IF(ISNUMBER('ALUMNOS 1 ESO'!G114),1,0))</f>
        <v/>
      </c>
      <c r="F113" s="154" t="str">
        <f>IF('ALUMNOS 1 ESO'!$A114="","",IF(ISNUMBER('ALUMNOS 1 ESO'!H114),1,0))</f>
        <v/>
      </c>
      <c r="G113" s="154" t="str">
        <f>IF('ALUMNOS 1 ESO'!$A114="","",IF(ISNUMBER('ALUMNOS 1 ESO'!I114),1,0))</f>
        <v/>
      </c>
      <c r="H113" s="154" t="str">
        <f>IF('ALUMNOS 1 ESO'!$A114="","",IF(ISNUMBER('ALUMNOS 1 ESO'!J114),1,0))</f>
        <v/>
      </c>
      <c r="I113" s="154" t="str">
        <f>IF('ALUMNOS 1 ESO'!$A114="","",IF(ISNUMBER('ALUMNOS 1 ESO'!K114),1,0))</f>
        <v/>
      </c>
      <c r="J113" s="154" t="str">
        <f>IF('ALUMNOS 1 ESO'!$A114="","",IF(ISNUMBER('ALUMNOS 1 ESO'!L114),1,0))</f>
        <v/>
      </c>
      <c r="K113" s="154" t="str">
        <f>IF('ALUMNOS 1 ESO'!$A114="","",IF(ISNUMBER('ALUMNOS 1 ESO'!M114),1,0))</f>
        <v/>
      </c>
      <c r="L113" s="154" t="str">
        <f>IF('ALUMNOS 1 ESO'!$A114="","",IF(ISNUMBER('ALUMNOS 1 ESO'!N114),1,0))</f>
        <v/>
      </c>
      <c r="M113" s="154" t="str">
        <f>IF('ALUMNOS 1 ESO'!$A114="","",IF(ISNUMBER('ALUMNOS 1 ESO'!O114),1,0))</f>
        <v/>
      </c>
      <c r="N113" s="154" t="str">
        <f>IF('ALUMNOS 1 ESO'!$A114="","",IF(ISNUMBER('ALUMNOS 1 ESO'!P114),1,0))</f>
        <v/>
      </c>
      <c r="O113" s="154" t="str">
        <f>IF('ALUMNOS 1 ESO'!$A114="","",IF(ISNUMBER('ALUMNOS 1 ESO'!Q114),1,0))</f>
        <v/>
      </c>
      <c r="P113" s="154" t="str">
        <f>IF('ALUMNOS 1 ESO'!$A114="","",IF(ISNUMBER('ALUMNOS 1 ESO'!R114),1,0))</f>
        <v/>
      </c>
      <c r="Q113" s="154" t="str">
        <f>IF('ALUMNOS 1 ESO'!$A114="","",IF(ISNUMBER('ALUMNOS 1 ESO'!S114),1,0))</f>
        <v/>
      </c>
      <c r="R113" s="154" t="str">
        <f>IF('ALUMNOS 1 ESO'!$A114="","",IF(ISNUMBER('ALUMNOS 1 ESO'!T114),1,0))</f>
        <v/>
      </c>
      <c r="S113" s="26"/>
      <c r="T113" s="26"/>
    </row>
    <row r="114" spans="1:20" x14ac:dyDescent="0.25">
      <c r="A114" s="154" t="str">
        <f>IF('ALUMNOS 1 ESO'!$A115="","",IF(ISNUMBER('ALUMNOS 1 ESO'!C115),1,0))</f>
        <v/>
      </c>
      <c r="B114" s="154" t="str">
        <f>IF('ALUMNOS 1 ESO'!$A115="","",IF(ISNUMBER('ALUMNOS 1 ESO'!D115),1,0))</f>
        <v/>
      </c>
      <c r="C114" s="154" t="str">
        <f>IF('ALUMNOS 1 ESO'!$A115="","",IF(ISNUMBER('ALUMNOS 1 ESO'!E115),1,0))</f>
        <v/>
      </c>
      <c r="D114" s="154" t="str">
        <f>IF('ALUMNOS 1 ESO'!$A115="","",IF(ISNUMBER('ALUMNOS 1 ESO'!F115),1,0))</f>
        <v/>
      </c>
      <c r="E114" s="154" t="str">
        <f>IF('ALUMNOS 1 ESO'!$A115="","",IF(ISNUMBER('ALUMNOS 1 ESO'!G115),1,0))</f>
        <v/>
      </c>
      <c r="F114" s="154" t="str">
        <f>IF('ALUMNOS 1 ESO'!$A115="","",IF(ISNUMBER('ALUMNOS 1 ESO'!H115),1,0))</f>
        <v/>
      </c>
      <c r="G114" s="154" t="str">
        <f>IF('ALUMNOS 1 ESO'!$A115="","",IF(ISNUMBER('ALUMNOS 1 ESO'!I115),1,0))</f>
        <v/>
      </c>
      <c r="H114" s="154" t="str">
        <f>IF('ALUMNOS 1 ESO'!$A115="","",IF(ISNUMBER('ALUMNOS 1 ESO'!J115),1,0))</f>
        <v/>
      </c>
      <c r="I114" s="154" t="str">
        <f>IF('ALUMNOS 1 ESO'!$A115="","",IF(ISNUMBER('ALUMNOS 1 ESO'!K115),1,0))</f>
        <v/>
      </c>
      <c r="J114" s="154" t="str">
        <f>IF('ALUMNOS 1 ESO'!$A115="","",IF(ISNUMBER('ALUMNOS 1 ESO'!L115),1,0))</f>
        <v/>
      </c>
      <c r="K114" s="154" t="str">
        <f>IF('ALUMNOS 1 ESO'!$A115="","",IF(ISNUMBER('ALUMNOS 1 ESO'!M115),1,0))</f>
        <v/>
      </c>
      <c r="L114" s="154" t="str">
        <f>IF('ALUMNOS 1 ESO'!$A115="","",IF(ISNUMBER('ALUMNOS 1 ESO'!N115),1,0))</f>
        <v/>
      </c>
      <c r="M114" s="154" t="str">
        <f>IF('ALUMNOS 1 ESO'!$A115="","",IF(ISNUMBER('ALUMNOS 1 ESO'!O115),1,0))</f>
        <v/>
      </c>
      <c r="N114" s="154" t="str">
        <f>IF('ALUMNOS 1 ESO'!$A115="","",IF(ISNUMBER('ALUMNOS 1 ESO'!P115),1,0))</f>
        <v/>
      </c>
      <c r="O114" s="154" t="str">
        <f>IF('ALUMNOS 1 ESO'!$A115="","",IF(ISNUMBER('ALUMNOS 1 ESO'!Q115),1,0))</f>
        <v/>
      </c>
      <c r="P114" s="154" t="str">
        <f>IF('ALUMNOS 1 ESO'!$A115="","",IF(ISNUMBER('ALUMNOS 1 ESO'!R115),1,0))</f>
        <v/>
      </c>
      <c r="Q114" s="154" t="str">
        <f>IF('ALUMNOS 1 ESO'!$A115="","",IF(ISNUMBER('ALUMNOS 1 ESO'!S115),1,0))</f>
        <v/>
      </c>
      <c r="R114" s="154" t="str">
        <f>IF('ALUMNOS 1 ESO'!$A115="","",IF(ISNUMBER('ALUMNOS 1 ESO'!T115),1,0))</f>
        <v/>
      </c>
      <c r="S114" s="26"/>
      <c r="T114" s="26"/>
    </row>
    <row r="115" spans="1:20" x14ac:dyDescent="0.25">
      <c r="A115" s="154" t="str">
        <f>IF('ALUMNOS 1 ESO'!$A116="","",IF(ISNUMBER('ALUMNOS 1 ESO'!C116),1,0))</f>
        <v/>
      </c>
      <c r="B115" s="154" t="str">
        <f>IF('ALUMNOS 1 ESO'!$A116="","",IF(ISNUMBER('ALUMNOS 1 ESO'!D116),1,0))</f>
        <v/>
      </c>
      <c r="C115" s="154" t="str">
        <f>IF('ALUMNOS 1 ESO'!$A116="","",IF(ISNUMBER('ALUMNOS 1 ESO'!E116),1,0))</f>
        <v/>
      </c>
      <c r="D115" s="154" t="str">
        <f>IF('ALUMNOS 1 ESO'!$A116="","",IF(ISNUMBER('ALUMNOS 1 ESO'!F116),1,0))</f>
        <v/>
      </c>
      <c r="E115" s="154" t="str">
        <f>IF('ALUMNOS 1 ESO'!$A116="","",IF(ISNUMBER('ALUMNOS 1 ESO'!G116),1,0))</f>
        <v/>
      </c>
      <c r="F115" s="154" t="str">
        <f>IF('ALUMNOS 1 ESO'!$A116="","",IF(ISNUMBER('ALUMNOS 1 ESO'!H116),1,0))</f>
        <v/>
      </c>
      <c r="G115" s="154" t="str">
        <f>IF('ALUMNOS 1 ESO'!$A116="","",IF(ISNUMBER('ALUMNOS 1 ESO'!I116),1,0))</f>
        <v/>
      </c>
      <c r="H115" s="154" t="str">
        <f>IF('ALUMNOS 1 ESO'!$A116="","",IF(ISNUMBER('ALUMNOS 1 ESO'!J116),1,0))</f>
        <v/>
      </c>
      <c r="I115" s="154" t="str">
        <f>IF('ALUMNOS 1 ESO'!$A116="","",IF(ISNUMBER('ALUMNOS 1 ESO'!K116),1,0))</f>
        <v/>
      </c>
      <c r="J115" s="154" t="str">
        <f>IF('ALUMNOS 1 ESO'!$A116="","",IF(ISNUMBER('ALUMNOS 1 ESO'!L116),1,0))</f>
        <v/>
      </c>
      <c r="K115" s="154" t="str">
        <f>IF('ALUMNOS 1 ESO'!$A116="","",IF(ISNUMBER('ALUMNOS 1 ESO'!M116),1,0))</f>
        <v/>
      </c>
      <c r="L115" s="154" t="str">
        <f>IF('ALUMNOS 1 ESO'!$A116="","",IF(ISNUMBER('ALUMNOS 1 ESO'!N116),1,0))</f>
        <v/>
      </c>
      <c r="M115" s="154" t="str">
        <f>IF('ALUMNOS 1 ESO'!$A116="","",IF(ISNUMBER('ALUMNOS 1 ESO'!O116),1,0))</f>
        <v/>
      </c>
      <c r="N115" s="154" t="str">
        <f>IF('ALUMNOS 1 ESO'!$A116="","",IF(ISNUMBER('ALUMNOS 1 ESO'!P116),1,0))</f>
        <v/>
      </c>
      <c r="O115" s="154" t="str">
        <f>IF('ALUMNOS 1 ESO'!$A116="","",IF(ISNUMBER('ALUMNOS 1 ESO'!Q116),1,0))</f>
        <v/>
      </c>
      <c r="P115" s="154" t="str">
        <f>IF('ALUMNOS 1 ESO'!$A116="","",IF(ISNUMBER('ALUMNOS 1 ESO'!R116),1,0))</f>
        <v/>
      </c>
      <c r="Q115" s="154" t="str">
        <f>IF('ALUMNOS 1 ESO'!$A116="","",IF(ISNUMBER('ALUMNOS 1 ESO'!S116),1,0))</f>
        <v/>
      </c>
      <c r="R115" s="154" t="str">
        <f>IF('ALUMNOS 1 ESO'!$A116="","",IF(ISNUMBER('ALUMNOS 1 ESO'!T116),1,0))</f>
        <v/>
      </c>
      <c r="S115" s="26"/>
      <c r="T115" s="26"/>
    </row>
    <row r="116" spans="1:20" x14ac:dyDescent="0.25">
      <c r="A116" s="154" t="str">
        <f>IF('ALUMNOS 1 ESO'!$A117="","",IF(ISNUMBER('ALUMNOS 1 ESO'!C117),1,0))</f>
        <v/>
      </c>
      <c r="B116" s="154" t="str">
        <f>IF('ALUMNOS 1 ESO'!$A117="","",IF(ISNUMBER('ALUMNOS 1 ESO'!D117),1,0))</f>
        <v/>
      </c>
      <c r="C116" s="154" t="str">
        <f>IF('ALUMNOS 1 ESO'!$A117="","",IF(ISNUMBER('ALUMNOS 1 ESO'!E117),1,0))</f>
        <v/>
      </c>
      <c r="D116" s="154" t="str">
        <f>IF('ALUMNOS 1 ESO'!$A117="","",IF(ISNUMBER('ALUMNOS 1 ESO'!F117),1,0))</f>
        <v/>
      </c>
      <c r="E116" s="154" t="str">
        <f>IF('ALUMNOS 1 ESO'!$A117="","",IF(ISNUMBER('ALUMNOS 1 ESO'!G117),1,0))</f>
        <v/>
      </c>
      <c r="F116" s="154" t="str">
        <f>IF('ALUMNOS 1 ESO'!$A117="","",IF(ISNUMBER('ALUMNOS 1 ESO'!H117),1,0))</f>
        <v/>
      </c>
      <c r="G116" s="154" t="str">
        <f>IF('ALUMNOS 1 ESO'!$A117="","",IF(ISNUMBER('ALUMNOS 1 ESO'!I117),1,0))</f>
        <v/>
      </c>
      <c r="H116" s="154" t="str">
        <f>IF('ALUMNOS 1 ESO'!$A117="","",IF(ISNUMBER('ALUMNOS 1 ESO'!J117),1,0))</f>
        <v/>
      </c>
      <c r="I116" s="154" t="str">
        <f>IF('ALUMNOS 1 ESO'!$A117="","",IF(ISNUMBER('ALUMNOS 1 ESO'!K117),1,0))</f>
        <v/>
      </c>
      <c r="J116" s="154" t="str">
        <f>IF('ALUMNOS 1 ESO'!$A117="","",IF(ISNUMBER('ALUMNOS 1 ESO'!L117),1,0))</f>
        <v/>
      </c>
      <c r="K116" s="154" t="str">
        <f>IF('ALUMNOS 1 ESO'!$A117="","",IF(ISNUMBER('ALUMNOS 1 ESO'!M117),1,0))</f>
        <v/>
      </c>
      <c r="L116" s="154" t="str">
        <f>IF('ALUMNOS 1 ESO'!$A117="","",IF(ISNUMBER('ALUMNOS 1 ESO'!N117),1,0))</f>
        <v/>
      </c>
      <c r="M116" s="154" t="str">
        <f>IF('ALUMNOS 1 ESO'!$A117="","",IF(ISNUMBER('ALUMNOS 1 ESO'!O117),1,0))</f>
        <v/>
      </c>
      <c r="N116" s="154" t="str">
        <f>IF('ALUMNOS 1 ESO'!$A117="","",IF(ISNUMBER('ALUMNOS 1 ESO'!P117),1,0))</f>
        <v/>
      </c>
      <c r="O116" s="154" t="str">
        <f>IF('ALUMNOS 1 ESO'!$A117="","",IF(ISNUMBER('ALUMNOS 1 ESO'!Q117),1,0))</f>
        <v/>
      </c>
      <c r="P116" s="154" t="str">
        <f>IF('ALUMNOS 1 ESO'!$A117="","",IF(ISNUMBER('ALUMNOS 1 ESO'!R117),1,0))</f>
        <v/>
      </c>
      <c r="Q116" s="154" t="str">
        <f>IF('ALUMNOS 1 ESO'!$A117="","",IF(ISNUMBER('ALUMNOS 1 ESO'!S117),1,0))</f>
        <v/>
      </c>
      <c r="R116" s="154" t="str">
        <f>IF('ALUMNOS 1 ESO'!$A117="","",IF(ISNUMBER('ALUMNOS 1 ESO'!T117),1,0))</f>
        <v/>
      </c>
      <c r="S116" s="26"/>
      <c r="T116" s="26"/>
    </row>
    <row r="117" spans="1:20" x14ac:dyDescent="0.25">
      <c r="A117" s="154" t="str">
        <f>IF('ALUMNOS 1 ESO'!$A118="","",IF(ISNUMBER('ALUMNOS 1 ESO'!C118),1,0))</f>
        <v/>
      </c>
      <c r="B117" s="154" t="str">
        <f>IF('ALUMNOS 1 ESO'!$A118="","",IF(ISNUMBER('ALUMNOS 1 ESO'!D118),1,0))</f>
        <v/>
      </c>
      <c r="C117" s="154" t="str">
        <f>IF('ALUMNOS 1 ESO'!$A118="","",IF(ISNUMBER('ALUMNOS 1 ESO'!E118),1,0))</f>
        <v/>
      </c>
      <c r="D117" s="154" t="str">
        <f>IF('ALUMNOS 1 ESO'!$A118="","",IF(ISNUMBER('ALUMNOS 1 ESO'!F118),1,0))</f>
        <v/>
      </c>
      <c r="E117" s="154" t="str">
        <f>IF('ALUMNOS 1 ESO'!$A118="","",IF(ISNUMBER('ALUMNOS 1 ESO'!G118),1,0))</f>
        <v/>
      </c>
      <c r="F117" s="154" t="str">
        <f>IF('ALUMNOS 1 ESO'!$A118="","",IF(ISNUMBER('ALUMNOS 1 ESO'!H118),1,0))</f>
        <v/>
      </c>
      <c r="G117" s="154" t="str">
        <f>IF('ALUMNOS 1 ESO'!$A118="","",IF(ISNUMBER('ALUMNOS 1 ESO'!I118),1,0))</f>
        <v/>
      </c>
      <c r="H117" s="154" t="str">
        <f>IF('ALUMNOS 1 ESO'!$A118="","",IF(ISNUMBER('ALUMNOS 1 ESO'!J118),1,0))</f>
        <v/>
      </c>
      <c r="I117" s="154" t="str">
        <f>IF('ALUMNOS 1 ESO'!$A118="","",IF(ISNUMBER('ALUMNOS 1 ESO'!K118),1,0))</f>
        <v/>
      </c>
      <c r="J117" s="154" t="str">
        <f>IF('ALUMNOS 1 ESO'!$A118="","",IF(ISNUMBER('ALUMNOS 1 ESO'!L118),1,0))</f>
        <v/>
      </c>
      <c r="K117" s="154" t="str">
        <f>IF('ALUMNOS 1 ESO'!$A118="","",IF(ISNUMBER('ALUMNOS 1 ESO'!M118),1,0))</f>
        <v/>
      </c>
      <c r="L117" s="154" t="str">
        <f>IF('ALUMNOS 1 ESO'!$A118="","",IF(ISNUMBER('ALUMNOS 1 ESO'!N118),1,0))</f>
        <v/>
      </c>
      <c r="M117" s="154" t="str">
        <f>IF('ALUMNOS 1 ESO'!$A118="","",IF(ISNUMBER('ALUMNOS 1 ESO'!O118),1,0))</f>
        <v/>
      </c>
      <c r="N117" s="154" t="str">
        <f>IF('ALUMNOS 1 ESO'!$A118="","",IF(ISNUMBER('ALUMNOS 1 ESO'!P118),1,0))</f>
        <v/>
      </c>
      <c r="O117" s="154" t="str">
        <f>IF('ALUMNOS 1 ESO'!$A118="","",IF(ISNUMBER('ALUMNOS 1 ESO'!Q118),1,0))</f>
        <v/>
      </c>
      <c r="P117" s="154" t="str">
        <f>IF('ALUMNOS 1 ESO'!$A118="","",IF(ISNUMBER('ALUMNOS 1 ESO'!R118),1,0))</f>
        <v/>
      </c>
      <c r="Q117" s="154" t="str">
        <f>IF('ALUMNOS 1 ESO'!$A118="","",IF(ISNUMBER('ALUMNOS 1 ESO'!S118),1,0))</f>
        <v/>
      </c>
      <c r="R117" s="154" t="str">
        <f>IF('ALUMNOS 1 ESO'!$A118="","",IF(ISNUMBER('ALUMNOS 1 ESO'!T118),1,0))</f>
        <v/>
      </c>
      <c r="S117" s="26"/>
      <c r="T117" s="26"/>
    </row>
    <row r="118" spans="1:20" x14ac:dyDescent="0.25">
      <c r="A118" s="154" t="str">
        <f>IF('ALUMNOS 1 ESO'!$A119="","",IF(ISNUMBER('ALUMNOS 1 ESO'!C119),1,0))</f>
        <v/>
      </c>
      <c r="B118" s="154" t="str">
        <f>IF('ALUMNOS 1 ESO'!$A119="","",IF(ISNUMBER('ALUMNOS 1 ESO'!D119),1,0))</f>
        <v/>
      </c>
      <c r="C118" s="154" t="str">
        <f>IF('ALUMNOS 1 ESO'!$A119="","",IF(ISNUMBER('ALUMNOS 1 ESO'!E119),1,0))</f>
        <v/>
      </c>
      <c r="D118" s="154" t="str">
        <f>IF('ALUMNOS 1 ESO'!$A119="","",IF(ISNUMBER('ALUMNOS 1 ESO'!F119),1,0))</f>
        <v/>
      </c>
      <c r="E118" s="154" t="str">
        <f>IF('ALUMNOS 1 ESO'!$A119="","",IF(ISNUMBER('ALUMNOS 1 ESO'!G119),1,0))</f>
        <v/>
      </c>
      <c r="F118" s="154" t="str">
        <f>IF('ALUMNOS 1 ESO'!$A119="","",IF(ISNUMBER('ALUMNOS 1 ESO'!H119),1,0))</f>
        <v/>
      </c>
      <c r="G118" s="154" t="str">
        <f>IF('ALUMNOS 1 ESO'!$A119="","",IF(ISNUMBER('ALUMNOS 1 ESO'!I119),1,0))</f>
        <v/>
      </c>
      <c r="H118" s="154" t="str">
        <f>IF('ALUMNOS 1 ESO'!$A119="","",IF(ISNUMBER('ALUMNOS 1 ESO'!J119),1,0))</f>
        <v/>
      </c>
      <c r="I118" s="154" t="str">
        <f>IF('ALUMNOS 1 ESO'!$A119="","",IF(ISNUMBER('ALUMNOS 1 ESO'!K119),1,0))</f>
        <v/>
      </c>
      <c r="J118" s="154" t="str">
        <f>IF('ALUMNOS 1 ESO'!$A119="","",IF(ISNUMBER('ALUMNOS 1 ESO'!L119),1,0))</f>
        <v/>
      </c>
      <c r="K118" s="154" t="str">
        <f>IF('ALUMNOS 1 ESO'!$A119="","",IF(ISNUMBER('ALUMNOS 1 ESO'!M119),1,0))</f>
        <v/>
      </c>
      <c r="L118" s="154" t="str">
        <f>IF('ALUMNOS 1 ESO'!$A119="","",IF(ISNUMBER('ALUMNOS 1 ESO'!N119),1,0))</f>
        <v/>
      </c>
      <c r="M118" s="154" t="str">
        <f>IF('ALUMNOS 1 ESO'!$A119="","",IF(ISNUMBER('ALUMNOS 1 ESO'!O119),1,0))</f>
        <v/>
      </c>
      <c r="N118" s="154" t="str">
        <f>IF('ALUMNOS 1 ESO'!$A119="","",IF(ISNUMBER('ALUMNOS 1 ESO'!P119),1,0))</f>
        <v/>
      </c>
      <c r="O118" s="154" t="str">
        <f>IF('ALUMNOS 1 ESO'!$A119="","",IF(ISNUMBER('ALUMNOS 1 ESO'!Q119),1,0))</f>
        <v/>
      </c>
      <c r="P118" s="154" t="str">
        <f>IF('ALUMNOS 1 ESO'!$A119="","",IF(ISNUMBER('ALUMNOS 1 ESO'!R119),1,0))</f>
        <v/>
      </c>
      <c r="Q118" s="154" t="str">
        <f>IF('ALUMNOS 1 ESO'!$A119="","",IF(ISNUMBER('ALUMNOS 1 ESO'!S119),1,0))</f>
        <v/>
      </c>
      <c r="R118" s="154" t="str">
        <f>IF('ALUMNOS 1 ESO'!$A119="","",IF(ISNUMBER('ALUMNOS 1 ESO'!T119),1,0))</f>
        <v/>
      </c>
      <c r="S118" s="26"/>
      <c r="T118" s="26"/>
    </row>
    <row r="119" spans="1:20" x14ac:dyDescent="0.25">
      <c r="A119" s="154" t="str">
        <f>IF('ALUMNOS 1 ESO'!$A120="","",IF(ISNUMBER('ALUMNOS 1 ESO'!C120),1,0))</f>
        <v/>
      </c>
      <c r="B119" s="154" t="str">
        <f>IF('ALUMNOS 1 ESO'!$A120="","",IF(ISNUMBER('ALUMNOS 1 ESO'!D120),1,0))</f>
        <v/>
      </c>
      <c r="C119" s="154" t="str">
        <f>IF('ALUMNOS 1 ESO'!$A120="","",IF(ISNUMBER('ALUMNOS 1 ESO'!E120),1,0))</f>
        <v/>
      </c>
      <c r="D119" s="154" t="str">
        <f>IF('ALUMNOS 1 ESO'!$A120="","",IF(ISNUMBER('ALUMNOS 1 ESO'!F120),1,0))</f>
        <v/>
      </c>
      <c r="E119" s="154" t="str">
        <f>IF('ALUMNOS 1 ESO'!$A120="","",IF(ISNUMBER('ALUMNOS 1 ESO'!G120),1,0))</f>
        <v/>
      </c>
      <c r="F119" s="154" t="str">
        <f>IF('ALUMNOS 1 ESO'!$A120="","",IF(ISNUMBER('ALUMNOS 1 ESO'!H120),1,0))</f>
        <v/>
      </c>
      <c r="G119" s="154" t="str">
        <f>IF('ALUMNOS 1 ESO'!$A120="","",IF(ISNUMBER('ALUMNOS 1 ESO'!I120),1,0))</f>
        <v/>
      </c>
      <c r="H119" s="154" t="str">
        <f>IF('ALUMNOS 1 ESO'!$A120="","",IF(ISNUMBER('ALUMNOS 1 ESO'!J120),1,0))</f>
        <v/>
      </c>
      <c r="I119" s="154" t="str">
        <f>IF('ALUMNOS 1 ESO'!$A120="","",IF(ISNUMBER('ALUMNOS 1 ESO'!K120),1,0))</f>
        <v/>
      </c>
      <c r="J119" s="154" t="str">
        <f>IF('ALUMNOS 1 ESO'!$A120="","",IF(ISNUMBER('ALUMNOS 1 ESO'!L120),1,0))</f>
        <v/>
      </c>
      <c r="K119" s="154" t="str">
        <f>IF('ALUMNOS 1 ESO'!$A120="","",IF(ISNUMBER('ALUMNOS 1 ESO'!M120),1,0))</f>
        <v/>
      </c>
      <c r="L119" s="154" t="str">
        <f>IF('ALUMNOS 1 ESO'!$A120="","",IF(ISNUMBER('ALUMNOS 1 ESO'!N120),1,0))</f>
        <v/>
      </c>
      <c r="M119" s="154" t="str">
        <f>IF('ALUMNOS 1 ESO'!$A120="","",IF(ISNUMBER('ALUMNOS 1 ESO'!O120),1,0))</f>
        <v/>
      </c>
      <c r="N119" s="154" t="str">
        <f>IF('ALUMNOS 1 ESO'!$A120="","",IF(ISNUMBER('ALUMNOS 1 ESO'!P120),1,0))</f>
        <v/>
      </c>
      <c r="O119" s="154" t="str">
        <f>IF('ALUMNOS 1 ESO'!$A120="","",IF(ISNUMBER('ALUMNOS 1 ESO'!Q120),1,0))</f>
        <v/>
      </c>
      <c r="P119" s="154" t="str">
        <f>IF('ALUMNOS 1 ESO'!$A120="","",IF(ISNUMBER('ALUMNOS 1 ESO'!R120),1,0))</f>
        <v/>
      </c>
      <c r="Q119" s="154" t="str">
        <f>IF('ALUMNOS 1 ESO'!$A120="","",IF(ISNUMBER('ALUMNOS 1 ESO'!S120),1,0))</f>
        <v/>
      </c>
      <c r="R119" s="154" t="str">
        <f>IF('ALUMNOS 1 ESO'!$A120="","",IF(ISNUMBER('ALUMNOS 1 ESO'!T120),1,0))</f>
        <v/>
      </c>
      <c r="S119" s="26"/>
      <c r="T119" s="26"/>
    </row>
    <row r="120" spans="1:20" x14ac:dyDescent="0.25">
      <c r="A120" s="154" t="str">
        <f>IF('ALUMNOS 1 ESO'!$A121="","",IF(ISNUMBER('ALUMNOS 1 ESO'!C121),1,0))</f>
        <v/>
      </c>
      <c r="B120" s="154" t="str">
        <f>IF('ALUMNOS 1 ESO'!$A121="","",IF(ISNUMBER('ALUMNOS 1 ESO'!D121),1,0))</f>
        <v/>
      </c>
      <c r="C120" s="154" t="str">
        <f>IF('ALUMNOS 1 ESO'!$A121="","",IF(ISNUMBER('ALUMNOS 1 ESO'!E121),1,0))</f>
        <v/>
      </c>
      <c r="D120" s="154" t="str">
        <f>IF('ALUMNOS 1 ESO'!$A121="","",IF(ISNUMBER('ALUMNOS 1 ESO'!F121),1,0))</f>
        <v/>
      </c>
      <c r="E120" s="154" t="str">
        <f>IF('ALUMNOS 1 ESO'!$A121="","",IF(ISNUMBER('ALUMNOS 1 ESO'!G121),1,0))</f>
        <v/>
      </c>
      <c r="F120" s="154" t="str">
        <f>IF('ALUMNOS 1 ESO'!$A121="","",IF(ISNUMBER('ALUMNOS 1 ESO'!H121),1,0))</f>
        <v/>
      </c>
      <c r="G120" s="154" t="str">
        <f>IF('ALUMNOS 1 ESO'!$A121="","",IF(ISNUMBER('ALUMNOS 1 ESO'!I121),1,0))</f>
        <v/>
      </c>
      <c r="H120" s="154" t="str">
        <f>IF('ALUMNOS 1 ESO'!$A121="","",IF(ISNUMBER('ALUMNOS 1 ESO'!J121),1,0))</f>
        <v/>
      </c>
      <c r="I120" s="154" t="str">
        <f>IF('ALUMNOS 1 ESO'!$A121="","",IF(ISNUMBER('ALUMNOS 1 ESO'!K121),1,0))</f>
        <v/>
      </c>
      <c r="J120" s="154" t="str">
        <f>IF('ALUMNOS 1 ESO'!$A121="","",IF(ISNUMBER('ALUMNOS 1 ESO'!L121),1,0))</f>
        <v/>
      </c>
      <c r="K120" s="154" t="str">
        <f>IF('ALUMNOS 1 ESO'!$A121="","",IF(ISNUMBER('ALUMNOS 1 ESO'!M121),1,0))</f>
        <v/>
      </c>
      <c r="L120" s="154" t="str">
        <f>IF('ALUMNOS 1 ESO'!$A121="","",IF(ISNUMBER('ALUMNOS 1 ESO'!N121),1,0))</f>
        <v/>
      </c>
      <c r="M120" s="154" t="str">
        <f>IF('ALUMNOS 1 ESO'!$A121="","",IF(ISNUMBER('ALUMNOS 1 ESO'!O121),1,0))</f>
        <v/>
      </c>
      <c r="N120" s="154" t="str">
        <f>IF('ALUMNOS 1 ESO'!$A121="","",IF(ISNUMBER('ALUMNOS 1 ESO'!P121),1,0))</f>
        <v/>
      </c>
      <c r="O120" s="154" t="str">
        <f>IF('ALUMNOS 1 ESO'!$A121="","",IF(ISNUMBER('ALUMNOS 1 ESO'!Q121),1,0))</f>
        <v/>
      </c>
      <c r="P120" s="154" t="str">
        <f>IF('ALUMNOS 1 ESO'!$A121="","",IF(ISNUMBER('ALUMNOS 1 ESO'!R121),1,0))</f>
        <v/>
      </c>
      <c r="Q120" s="154" t="str">
        <f>IF('ALUMNOS 1 ESO'!$A121="","",IF(ISNUMBER('ALUMNOS 1 ESO'!S121),1,0))</f>
        <v/>
      </c>
      <c r="R120" s="154" t="str">
        <f>IF('ALUMNOS 1 ESO'!$A121="","",IF(ISNUMBER('ALUMNOS 1 ESO'!T121),1,0))</f>
        <v/>
      </c>
      <c r="S120" s="26"/>
      <c r="T120" s="26"/>
    </row>
    <row r="121" spans="1:20" x14ac:dyDescent="0.25">
      <c r="A121" s="154" t="str">
        <f>IF('ALUMNOS 1 ESO'!$A122="","",IF(ISNUMBER('ALUMNOS 1 ESO'!C122),1,0))</f>
        <v/>
      </c>
      <c r="B121" s="154" t="str">
        <f>IF('ALUMNOS 1 ESO'!$A122="","",IF(ISNUMBER('ALUMNOS 1 ESO'!D122),1,0))</f>
        <v/>
      </c>
      <c r="C121" s="154" t="str">
        <f>IF('ALUMNOS 1 ESO'!$A122="","",IF(ISNUMBER('ALUMNOS 1 ESO'!E122),1,0))</f>
        <v/>
      </c>
      <c r="D121" s="154" t="str">
        <f>IF('ALUMNOS 1 ESO'!$A122="","",IF(ISNUMBER('ALUMNOS 1 ESO'!F122),1,0))</f>
        <v/>
      </c>
      <c r="E121" s="154" t="str">
        <f>IF('ALUMNOS 1 ESO'!$A122="","",IF(ISNUMBER('ALUMNOS 1 ESO'!G122),1,0))</f>
        <v/>
      </c>
      <c r="F121" s="154" t="str">
        <f>IF('ALUMNOS 1 ESO'!$A122="","",IF(ISNUMBER('ALUMNOS 1 ESO'!H122),1,0))</f>
        <v/>
      </c>
      <c r="G121" s="154" t="str">
        <f>IF('ALUMNOS 1 ESO'!$A122="","",IF(ISNUMBER('ALUMNOS 1 ESO'!I122),1,0))</f>
        <v/>
      </c>
      <c r="H121" s="154" t="str">
        <f>IF('ALUMNOS 1 ESO'!$A122="","",IF(ISNUMBER('ALUMNOS 1 ESO'!J122),1,0))</f>
        <v/>
      </c>
      <c r="I121" s="154" t="str">
        <f>IF('ALUMNOS 1 ESO'!$A122="","",IF(ISNUMBER('ALUMNOS 1 ESO'!K122),1,0))</f>
        <v/>
      </c>
      <c r="J121" s="154" t="str">
        <f>IF('ALUMNOS 1 ESO'!$A122="","",IF(ISNUMBER('ALUMNOS 1 ESO'!L122),1,0))</f>
        <v/>
      </c>
      <c r="K121" s="154" t="str">
        <f>IF('ALUMNOS 1 ESO'!$A122="","",IF(ISNUMBER('ALUMNOS 1 ESO'!M122),1,0))</f>
        <v/>
      </c>
      <c r="L121" s="154" t="str">
        <f>IF('ALUMNOS 1 ESO'!$A122="","",IF(ISNUMBER('ALUMNOS 1 ESO'!N122),1,0))</f>
        <v/>
      </c>
      <c r="M121" s="154" t="str">
        <f>IF('ALUMNOS 1 ESO'!$A122="","",IF(ISNUMBER('ALUMNOS 1 ESO'!O122),1,0))</f>
        <v/>
      </c>
      <c r="N121" s="154" t="str">
        <f>IF('ALUMNOS 1 ESO'!$A122="","",IF(ISNUMBER('ALUMNOS 1 ESO'!P122),1,0))</f>
        <v/>
      </c>
      <c r="O121" s="154" t="str">
        <f>IF('ALUMNOS 1 ESO'!$A122="","",IF(ISNUMBER('ALUMNOS 1 ESO'!Q122),1,0))</f>
        <v/>
      </c>
      <c r="P121" s="154" t="str">
        <f>IF('ALUMNOS 1 ESO'!$A122="","",IF(ISNUMBER('ALUMNOS 1 ESO'!R122),1,0))</f>
        <v/>
      </c>
      <c r="Q121" s="154" t="str">
        <f>IF('ALUMNOS 1 ESO'!$A122="","",IF(ISNUMBER('ALUMNOS 1 ESO'!S122),1,0))</f>
        <v/>
      </c>
      <c r="R121" s="154" t="str">
        <f>IF('ALUMNOS 1 ESO'!$A122="","",IF(ISNUMBER('ALUMNOS 1 ESO'!T122),1,0))</f>
        <v/>
      </c>
      <c r="S121" s="26"/>
      <c r="T121" s="26"/>
    </row>
    <row r="122" spans="1:20" x14ac:dyDescent="0.25">
      <c r="A122" s="154" t="str">
        <f>IF('ALUMNOS 1 ESO'!$A123="","",IF(ISNUMBER('ALUMNOS 1 ESO'!C123),1,0))</f>
        <v/>
      </c>
      <c r="B122" s="154" t="str">
        <f>IF('ALUMNOS 1 ESO'!$A123="","",IF(ISNUMBER('ALUMNOS 1 ESO'!D123),1,0))</f>
        <v/>
      </c>
      <c r="C122" s="154" t="str">
        <f>IF('ALUMNOS 1 ESO'!$A123="","",IF(ISNUMBER('ALUMNOS 1 ESO'!E123),1,0))</f>
        <v/>
      </c>
      <c r="D122" s="154" t="str">
        <f>IF('ALUMNOS 1 ESO'!$A123="","",IF(ISNUMBER('ALUMNOS 1 ESO'!F123),1,0))</f>
        <v/>
      </c>
      <c r="E122" s="154" t="str">
        <f>IF('ALUMNOS 1 ESO'!$A123="","",IF(ISNUMBER('ALUMNOS 1 ESO'!G123),1,0))</f>
        <v/>
      </c>
      <c r="F122" s="154" t="str">
        <f>IF('ALUMNOS 1 ESO'!$A123="","",IF(ISNUMBER('ALUMNOS 1 ESO'!H123),1,0))</f>
        <v/>
      </c>
      <c r="G122" s="154" t="str">
        <f>IF('ALUMNOS 1 ESO'!$A123="","",IF(ISNUMBER('ALUMNOS 1 ESO'!I123),1,0))</f>
        <v/>
      </c>
      <c r="H122" s="154" t="str">
        <f>IF('ALUMNOS 1 ESO'!$A123="","",IF(ISNUMBER('ALUMNOS 1 ESO'!J123),1,0))</f>
        <v/>
      </c>
      <c r="I122" s="154" t="str">
        <f>IF('ALUMNOS 1 ESO'!$A123="","",IF(ISNUMBER('ALUMNOS 1 ESO'!K123),1,0))</f>
        <v/>
      </c>
      <c r="J122" s="154" t="str">
        <f>IF('ALUMNOS 1 ESO'!$A123="","",IF(ISNUMBER('ALUMNOS 1 ESO'!L123),1,0))</f>
        <v/>
      </c>
      <c r="K122" s="154" t="str">
        <f>IF('ALUMNOS 1 ESO'!$A123="","",IF(ISNUMBER('ALUMNOS 1 ESO'!M123),1,0))</f>
        <v/>
      </c>
      <c r="L122" s="154" t="str">
        <f>IF('ALUMNOS 1 ESO'!$A123="","",IF(ISNUMBER('ALUMNOS 1 ESO'!N123),1,0))</f>
        <v/>
      </c>
      <c r="M122" s="154" t="str">
        <f>IF('ALUMNOS 1 ESO'!$A123="","",IF(ISNUMBER('ALUMNOS 1 ESO'!O123),1,0))</f>
        <v/>
      </c>
      <c r="N122" s="154" t="str">
        <f>IF('ALUMNOS 1 ESO'!$A123="","",IF(ISNUMBER('ALUMNOS 1 ESO'!P123),1,0))</f>
        <v/>
      </c>
      <c r="O122" s="154" t="str">
        <f>IF('ALUMNOS 1 ESO'!$A123="","",IF(ISNUMBER('ALUMNOS 1 ESO'!Q123),1,0))</f>
        <v/>
      </c>
      <c r="P122" s="154" t="str">
        <f>IF('ALUMNOS 1 ESO'!$A123="","",IF(ISNUMBER('ALUMNOS 1 ESO'!R123),1,0))</f>
        <v/>
      </c>
      <c r="Q122" s="154" t="str">
        <f>IF('ALUMNOS 1 ESO'!$A123="","",IF(ISNUMBER('ALUMNOS 1 ESO'!S123),1,0))</f>
        <v/>
      </c>
      <c r="R122" s="154" t="str">
        <f>IF('ALUMNOS 1 ESO'!$A123="","",IF(ISNUMBER('ALUMNOS 1 ESO'!T123),1,0))</f>
        <v/>
      </c>
      <c r="S122" s="26"/>
      <c r="T122" s="26"/>
    </row>
    <row r="123" spans="1:20" x14ac:dyDescent="0.25">
      <c r="A123" s="154" t="str">
        <f>IF('ALUMNOS 1 ESO'!$A124="","",IF(ISNUMBER('ALUMNOS 1 ESO'!C124),1,0))</f>
        <v/>
      </c>
      <c r="B123" s="154" t="str">
        <f>IF('ALUMNOS 1 ESO'!$A124="","",IF(ISNUMBER('ALUMNOS 1 ESO'!D124),1,0))</f>
        <v/>
      </c>
      <c r="C123" s="154" t="str">
        <f>IF('ALUMNOS 1 ESO'!$A124="","",IF(ISNUMBER('ALUMNOS 1 ESO'!E124),1,0))</f>
        <v/>
      </c>
      <c r="D123" s="154" t="str">
        <f>IF('ALUMNOS 1 ESO'!$A124="","",IF(ISNUMBER('ALUMNOS 1 ESO'!F124),1,0))</f>
        <v/>
      </c>
      <c r="E123" s="154" t="str">
        <f>IF('ALUMNOS 1 ESO'!$A124="","",IF(ISNUMBER('ALUMNOS 1 ESO'!G124),1,0))</f>
        <v/>
      </c>
      <c r="F123" s="154" t="str">
        <f>IF('ALUMNOS 1 ESO'!$A124="","",IF(ISNUMBER('ALUMNOS 1 ESO'!H124),1,0))</f>
        <v/>
      </c>
      <c r="G123" s="154" t="str">
        <f>IF('ALUMNOS 1 ESO'!$A124="","",IF(ISNUMBER('ALUMNOS 1 ESO'!I124),1,0))</f>
        <v/>
      </c>
      <c r="H123" s="154" t="str">
        <f>IF('ALUMNOS 1 ESO'!$A124="","",IF(ISNUMBER('ALUMNOS 1 ESO'!J124),1,0))</f>
        <v/>
      </c>
      <c r="I123" s="154" t="str">
        <f>IF('ALUMNOS 1 ESO'!$A124="","",IF(ISNUMBER('ALUMNOS 1 ESO'!K124),1,0))</f>
        <v/>
      </c>
      <c r="J123" s="154" t="str">
        <f>IF('ALUMNOS 1 ESO'!$A124="","",IF(ISNUMBER('ALUMNOS 1 ESO'!L124),1,0))</f>
        <v/>
      </c>
      <c r="K123" s="154" t="str">
        <f>IF('ALUMNOS 1 ESO'!$A124="","",IF(ISNUMBER('ALUMNOS 1 ESO'!M124),1,0))</f>
        <v/>
      </c>
      <c r="L123" s="154" t="str">
        <f>IF('ALUMNOS 1 ESO'!$A124="","",IF(ISNUMBER('ALUMNOS 1 ESO'!N124),1,0))</f>
        <v/>
      </c>
      <c r="M123" s="154" t="str">
        <f>IF('ALUMNOS 1 ESO'!$A124="","",IF(ISNUMBER('ALUMNOS 1 ESO'!O124),1,0))</f>
        <v/>
      </c>
      <c r="N123" s="154" t="str">
        <f>IF('ALUMNOS 1 ESO'!$A124="","",IF(ISNUMBER('ALUMNOS 1 ESO'!P124),1,0))</f>
        <v/>
      </c>
      <c r="O123" s="154" t="str">
        <f>IF('ALUMNOS 1 ESO'!$A124="","",IF(ISNUMBER('ALUMNOS 1 ESO'!Q124),1,0))</f>
        <v/>
      </c>
      <c r="P123" s="154" t="str">
        <f>IF('ALUMNOS 1 ESO'!$A124="","",IF(ISNUMBER('ALUMNOS 1 ESO'!R124),1,0))</f>
        <v/>
      </c>
      <c r="Q123" s="154" t="str">
        <f>IF('ALUMNOS 1 ESO'!$A124="","",IF(ISNUMBER('ALUMNOS 1 ESO'!S124),1,0))</f>
        <v/>
      </c>
      <c r="R123" s="154" t="str">
        <f>IF('ALUMNOS 1 ESO'!$A124="","",IF(ISNUMBER('ALUMNOS 1 ESO'!T124),1,0))</f>
        <v/>
      </c>
      <c r="S123" s="26"/>
      <c r="T123" s="26"/>
    </row>
    <row r="124" spans="1:20" x14ac:dyDescent="0.25">
      <c r="A124" s="154" t="str">
        <f>IF('ALUMNOS 1 ESO'!$A125="","",IF(ISNUMBER('ALUMNOS 1 ESO'!C125),1,0))</f>
        <v/>
      </c>
      <c r="B124" s="154" t="str">
        <f>IF('ALUMNOS 1 ESO'!$A125="","",IF(ISNUMBER('ALUMNOS 1 ESO'!D125),1,0))</f>
        <v/>
      </c>
      <c r="C124" s="154" t="str">
        <f>IF('ALUMNOS 1 ESO'!$A125="","",IF(ISNUMBER('ALUMNOS 1 ESO'!E125),1,0))</f>
        <v/>
      </c>
      <c r="D124" s="154" t="str">
        <f>IF('ALUMNOS 1 ESO'!$A125="","",IF(ISNUMBER('ALUMNOS 1 ESO'!F125),1,0))</f>
        <v/>
      </c>
      <c r="E124" s="154" t="str">
        <f>IF('ALUMNOS 1 ESO'!$A125="","",IF(ISNUMBER('ALUMNOS 1 ESO'!G125),1,0))</f>
        <v/>
      </c>
      <c r="F124" s="154" t="str">
        <f>IF('ALUMNOS 1 ESO'!$A125="","",IF(ISNUMBER('ALUMNOS 1 ESO'!H125),1,0))</f>
        <v/>
      </c>
      <c r="G124" s="154" t="str">
        <f>IF('ALUMNOS 1 ESO'!$A125="","",IF(ISNUMBER('ALUMNOS 1 ESO'!I125),1,0))</f>
        <v/>
      </c>
      <c r="H124" s="154" t="str">
        <f>IF('ALUMNOS 1 ESO'!$A125="","",IF(ISNUMBER('ALUMNOS 1 ESO'!J125),1,0))</f>
        <v/>
      </c>
      <c r="I124" s="154" t="str">
        <f>IF('ALUMNOS 1 ESO'!$A125="","",IF(ISNUMBER('ALUMNOS 1 ESO'!K125),1,0))</f>
        <v/>
      </c>
      <c r="J124" s="154" t="str">
        <f>IF('ALUMNOS 1 ESO'!$A125="","",IF(ISNUMBER('ALUMNOS 1 ESO'!L125),1,0))</f>
        <v/>
      </c>
      <c r="K124" s="154" t="str">
        <f>IF('ALUMNOS 1 ESO'!$A125="","",IF(ISNUMBER('ALUMNOS 1 ESO'!M125),1,0))</f>
        <v/>
      </c>
      <c r="L124" s="154" t="str">
        <f>IF('ALUMNOS 1 ESO'!$A125="","",IF(ISNUMBER('ALUMNOS 1 ESO'!N125),1,0))</f>
        <v/>
      </c>
      <c r="M124" s="154" t="str">
        <f>IF('ALUMNOS 1 ESO'!$A125="","",IF(ISNUMBER('ALUMNOS 1 ESO'!O125),1,0))</f>
        <v/>
      </c>
      <c r="N124" s="154" t="str">
        <f>IF('ALUMNOS 1 ESO'!$A125="","",IF(ISNUMBER('ALUMNOS 1 ESO'!P125),1,0))</f>
        <v/>
      </c>
      <c r="O124" s="154" t="str">
        <f>IF('ALUMNOS 1 ESO'!$A125="","",IF(ISNUMBER('ALUMNOS 1 ESO'!Q125),1,0))</f>
        <v/>
      </c>
      <c r="P124" s="154" t="str">
        <f>IF('ALUMNOS 1 ESO'!$A125="","",IF(ISNUMBER('ALUMNOS 1 ESO'!R125),1,0))</f>
        <v/>
      </c>
      <c r="Q124" s="154" t="str">
        <f>IF('ALUMNOS 1 ESO'!$A125="","",IF(ISNUMBER('ALUMNOS 1 ESO'!S125),1,0))</f>
        <v/>
      </c>
      <c r="R124" s="154" t="str">
        <f>IF('ALUMNOS 1 ESO'!$A125="","",IF(ISNUMBER('ALUMNOS 1 ESO'!T125),1,0))</f>
        <v/>
      </c>
      <c r="S124" s="26"/>
      <c r="T124" s="26"/>
    </row>
    <row r="125" spans="1:20" x14ac:dyDescent="0.25">
      <c r="A125" s="154" t="str">
        <f>IF('ALUMNOS 1 ESO'!$A126="","",IF(ISNUMBER('ALUMNOS 1 ESO'!C126),1,0))</f>
        <v/>
      </c>
      <c r="B125" s="154" t="str">
        <f>IF('ALUMNOS 1 ESO'!$A126="","",IF(ISNUMBER('ALUMNOS 1 ESO'!D126),1,0))</f>
        <v/>
      </c>
      <c r="C125" s="154" t="str">
        <f>IF('ALUMNOS 1 ESO'!$A126="","",IF(ISNUMBER('ALUMNOS 1 ESO'!E126),1,0))</f>
        <v/>
      </c>
      <c r="D125" s="154" t="str">
        <f>IF('ALUMNOS 1 ESO'!$A126="","",IF(ISNUMBER('ALUMNOS 1 ESO'!F126),1,0))</f>
        <v/>
      </c>
      <c r="E125" s="154" t="str">
        <f>IF('ALUMNOS 1 ESO'!$A126="","",IF(ISNUMBER('ALUMNOS 1 ESO'!G126),1,0))</f>
        <v/>
      </c>
      <c r="F125" s="154" t="str">
        <f>IF('ALUMNOS 1 ESO'!$A126="","",IF(ISNUMBER('ALUMNOS 1 ESO'!H126),1,0))</f>
        <v/>
      </c>
      <c r="G125" s="154" t="str">
        <f>IF('ALUMNOS 1 ESO'!$A126="","",IF(ISNUMBER('ALUMNOS 1 ESO'!I126),1,0))</f>
        <v/>
      </c>
      <c r="H125" s="154" t="str">
        <f>IF('ALUMNOS 1 ESO'!$A126="","",IF(ISNUMBER('ALUMNOS 1 ESO'!J126),1,0))</f>
        <v/>
      </c>
      <c r="I125" s="154" t="str">
        <f>IF('ALUMNOS 1 ESO'!$A126="","",IF(ISNUMBER('ALUMNOS 1 ESO'!K126),1,0))</f>
        <v/>
      </c>
      <c r="J125" s="154" t="str">
        <f>IF('ALUMNOS 1 ESO'!$A126="","",IF(ISNUMBER('ALUMNOS 1 ESO'!L126),1,0))</f>
        <v/>
      </c>
      <c r="K125" s="154" t="str">
        <f>IF('ALUMNOS 1 ESO'!$A126="","",IF(ISNUMBER('ALUMNOS 1 ESO'!M126),1,0))</f>
        <v/>
      </c>
      <c r="L125" s="154" t="str">
        <f>IF('ALUMNOS 1 ESO'!$A126="","",IF(ISNUMBER('ALUMNOS 1 ESO'!N126),1,0))</f>
        <v/>
      </c>
      <c r="M125" s="154" t="str">
        <f>IF('ALUMNOS 1 ESO'!$A126="","",IF(ISNUMBER('ALUMNOS 1 ESO'!O126),1,0))</f>
        <v/>
      </c>
      <c r="N125" s="154" t="str">
        <f>IF('ALUMNOS 1 ESO'!$A126="","",IF(ISNUMBER('ALUMNOS 1 ESO'!P126),1,0))</f>
        <v/>
      </c>
      <c r="O125" s="154" t="str">
        <f>IF('ALUMNOS 1 ESO'!$A126="","",IF(ISNUMBER('ALUMNOS 1 ESO'!Q126),1,0))</f>
        <v/>
      </c>
      <c r="P125" s="154" t="str">
        <f>IF('ALUMNOS 1 ESO'!$A126="","",IF(ISNUMBER('ALUMNOS 1 ESO'!R126),1,0))</f>
        <v/>
      </c>
      <c r="Q125" s="154" t="str">
        <f>IF('ALUMNOS 1 ESO'!$A126="","",IF(ISNUMBER('ALUMNOS 1 ESO'!S126),1,0))</f>
        <v/>
      </c>
      <c r="R125" s="154" t="str">
        <f>IF('ALUMNOS 1 ESO'!$A126="","",IF(ISNUMBER('ALUMNOS 1 ESO'!T126),1,0))</f>
        <v/>
      </c>
      <c r="S125" s="26"/>
      <c r="T125" s="26"/>
    </row>
    <row r="126" spans="1:20" x14ac:dyDescent="0.25">
      <c r="A126" s="154" t="str">
        <f>IF('ALUMNOS 1 ESO'!$A127="","",IF(ISNUMBER('ALUMNOS 1 ESO'!C127),1,0))</f>
        <v/>
      </c>
      <c r="B126" s="154" t="str">
        <f>IF('ALUMNOS 1 ESO'!$A127="","",IF(ISNUMBER('ALUMNOS 1 ESO'!D127),1,0))</f>
        <v/>
      </c>
      <c r="C126" s="154" t="str">
        <f>IF('ALUMNOS 1 ESO'!$A127="","",IF(ISNUMBER('ALUMNOS 1 ESO'!E127),1,0))</f>
        <v/>
      </c>
      <c r="D126" s="154" t="str">
        <f>IF('ALUMNOS 1 ESO'!$A127="","",IF(ISNUMBER('ALUMNOS 1 ESO'!F127),1,0))</f>
        <v/>
      </c>
      <c r="E126" s="154" t="str">
        <f>IF('ALUMNOS 1 ESO'!$A127="","",IF(ISNUMBER('ALUMNOS 1 ESO'!G127),1,0))</f>
        <v/>
      </c>
      <c r="F126" s="154" t="str">
        <f>IF('ALUMNOS 1 ESO'!$A127="","",IF(ISNUMBER('ALUMNOS 1 ESO'!H127),1,0))</f>
        <v/>
      </c>
      <c r="G126" s="154" t="str">
        <f>IF('ALUMNOS 1 ESO'!$A127="","",IF(ISNUMBER('ALUMNOS 1 ESO'!I127),1,0))</f>
        <v/>
      </c>
      <c r="H126" s="154" t="str">
        <f>IF('ALUMNOS 1 ESO'!$A127="","",IF(ISNUMBER('ALUMNOS 1 ESO'!J127),1,0))</f>
        <v/>
      </c>
      <c r="I126" s="154" t="str">
        <f>IF('ALUMNOS 1 ESO'!$A127="","",IF(ISNUMBER('ALUMNOS 1 ESO'!K127),1,0))</f>
        <v/>
      </c>
      <c r="J126" s="154" t="str">
        <f>IF('ALUMNOS 1 ESO'!$A127="","",IF(ISNUMBER('ALUMNOS 1 ESO'!L127),1,0))</f>
        <v/>
      </c>
      <c r="K126" s="154" t="str">
        <f>IF('ALUMNOS 1 ESO'!$A127="","",IF(ISNUMBER('ALUMNOS 1 ESO'!M127),1,0))</f>
        <v/>
      </c>
      <c r="L126" s="154" t="str">
        <f>IF('ALUMNOS 1 ESO'!$A127="","",IF(ISNUMBER('ALUMNOS 1 ESO'!N127),1,0))</f>
        <v/>
      </c>
      <c r="M126" s="154" t="str">
        <f>IF('ALUMNOS 1 ESO'!$A127="","",IF(ISNUMBER('ALUMNOS 1 ESO'!O127),1,0))</f>
        <v/>
      </c>
      <c r="N126" s="154" t="str">
        <f>IF('ALUMNOS 1 ESO'!$A127="","",IF(ISNUMBER('ALUMNOS 1 ESO'!P127),1,0))</f>
        <v/>
      </c>
      <c r="O126" s="154" t="str">
        <f>IF('ALUMNOS 1 ESO'!$A127="","",IF(ISNUMBER('ALUMNOS 1 ESO'!Q127),1,0))</f>
        <v/>
      </c>
      <c r="P126" s="154" t="str">
        <f>IF('ALUMNOS 1 ESO'!$A127="","",IF(ISNUMBER('ALUMNOS 1 ESO'!R127),1,0))</f>
        <v/>
      </c>
      <c r="Q126" s="154" t="str">
        <f>IF('ALUMNOS 1 ESO'!$A127="","",IF(ISNUMBER('ALUMNOS 1 ESO'!S127),1,0))</f>
        <v/>
      </c>
      <c r="R126" s="154" t="str">
        <f>IF('ALUMNOS 1 ESO'!$A127="","",IF(ISNUMBER('ALUMNOS 1 ESO'!T127),1,0))</f>
        <v/>
      </c>
      <c r="S126" s="26"/>
      <c r="T126" s="26"/>
    </row>
    <row r="127" spans="1:20" x14ac:dyDescent="0.25">
      <c r="A127" s="154" t="str">
        <f>IF('ALUMNOS 1 ESO'!$A128="","",IF(ISNUMBER('ALUMNOS 1 ESO'!C128),1,0))</f>
        <v/>
      </c>
      <c r="B127" s="154" t="str">
        <f>IF('ALUMNOS 1 ESO'!$A128="","",IF(ISNUMBER('ALUMNOS 1 ESO'!D128),1,0))</f>
        <v/>
      </c>
      <c r="C127" s="154" t="str">
        <f>IF('ALUMNOS 1 ESO'!$A128="","",IF(ISNUMBER('ALUMNOS 1 ESO'!E128),1,0))</f>
        <v/>
      </c>
      <c r="D127" s="154" t="str">
        <f>IF('ALUMNOS 1 ESO'!$A128="","",IF(ISNUMBER('ALUMNOS 1 ESO'!F128),1,0))</f>
        <v/>
      </c>
      <c r="E127" s="154" t="str">
        <f>IF('ALUMNOS 1 ESO'!$A128="","",IF(ISNUMBER('ALUMNOS 1 ESO'!G128),1,0))</f>
        <v/>
      </c>
      <c r="F127" s="154" t="str">
        <f>IF('ALUMNOS 1 ESO'!$A128="","",IF(ISNUMBER('ALUMNOS 1 ESO'!H128),1,0))</f>
        <v/>
      </c>
      <c r="G127" s="154" t="str">
        <f>IF('ALUMNOS 1 ESO'!$A128="","",IF(ISNUMBER('ALUMNOS 1 ESO'!I128),1,0))</f>
        <v/>
      </c>
      <c r="H127" s="154" t="str">
        <f>IF('ALUMNOS 1 ESO'!$A128="","",IF(ISNUMBER('ALUMNOS 1 ESO'!J128),1,0))</f>
        <v/>
      </c>
      <c r="I127" s="154" t="str">
        <f>IF('ALUMNOS 1 ESO'!$A128="","",IF(ISNUMBER('ALUMNOS 1 ESO'!K128),1,0))</f>
        <v/>
      </c>
      <c r="J127" s="154" t="str">
        <f>IF('ALUMNOS 1 ESO'!$A128="","",IF(ISNUMBER('ALUMNOS 1 ESO'!L128),1,0))</f>
        <v/>
      </c>
      <c r="K127" s="154" t="str">
        <f>IF('ALUMNOS 1 ESO'!$A128="","",IF(ISNUMBER('ALUMNOS 1 ESO'!M128),1,0))</f>
        <v/>
      </c>
      <c r="L127" s="154" t="str">
        <f>IF('ALUMNOS 1 ESO'!$A128="","",IF(ISNUMBER('ALUMNOS 1 ESO'!N128),1,0))</f>
        <v/>
      </c>
      <c r="M127" s="154" t="str">
        <f>IF('ALUMNOS 1 ESO'!$A128="","",IF(ISNUMBER('ALUMNOS 1 ESO'!O128),1,0))</f>
        <v/>
      </c>
      <c r="N127" s="154" t="str">
        <f>IF('ALUMNOS 1 ESO'!$A128="","",IF(ISNUMBER('ALUMNOS 1 ESO'!P128),1,0))</f>
        <v/>
      </c>
      <c r="O127" s="154" t="str">
        <f>IF('ALUMNOS 1 ESO'!$A128="","",IF(ISNUMBER('ALUMNOS 1 ESO'!Q128),1,0))</f>
        <v/>
      </c>
      <c r="P127" s="154" t="str">
        <f>IF('ALUMNOS 1 ESO'!$A128="","",IF(ISNUMBER('ALUMNOS 1 ESO'!R128),1,0))</f>
        <v/>
      </c>
      <c r="Q127" s="154" t="str">
        <f>IF('ALUMNOS 1 ESO'!$A128="","",IF(ISNUMBER('ALUMNOS 1 ESO'!S128),1,0))</f>
        <v/>
      </c>
      <c r="R127" s="154" t="str">
        <f>IF('ALUMNOS 1 ESO'!$A128="","",IF(ISNUMBER('ALUMNOS 1 ESO'!T128),1,0))</f>
        <v/>
      </c>
      <c r="S127" s="26"/>
      <c r="T127" s="26"/>
    </row>
    <row r="128" spans="1:20" x14ac:dyDescent="0.25">
      <c r="A128" s="154" t="str">
        <f>IF('ALUMNOS 1 ESO'!$A129="","",IF(ISNUMBER('ALUMNOS 1 ESO'!C129),1,0))</f>
        <v/>
      </c>
      <c r="B128" s="154" t="str">
        <f>IF('ALUMNOS 1 ESO'!$A129="","",IF(ISNUMBER('ALUMNOS 1 ESO'!D129),1,0))</f>
        <v/>
      </c>
      <c r="C128" s="154" t="str">
        <f>IF('ALUMNOS 1 ESO'!$A129="","",IF(ISNUMBER('ALUMNOS 1 ESO'!E129),1,0))</f>
        <v/>
      </c>
      <c r="D128" s="154" t="str">
        <f>IF('ALUMNOS 1 ESO'!$A129="","",IF(ISNUMBER('ALUMNOS 1 ESO'!F129),1,0))</f>
        <v/>
      </c>
      <c r="E128" s="154" t="str">
        <f>IF('ALUMNOS 1 ESO'!$A129="","",IF(ISNUMBER('ALUMNOS 1 ESO'!G129),1,0))</f>
        <v/>
      </c>
      <c r="F128" s="154" t="str">
        <f>IF('ALUMNOS 1 ESO'!$A129="","",IF(ISNUMBER('ALUMNOS 1 ESO'!H129),1,0))</f>
        <v/>
      </c>
      <c r="G128" s="154" t="str">
        <f>IF('ALUMNOS 1 ESO'!$A129="","",IF(ISNUMBER('ALUMNOS 1 ESO'!I129),1,0))</f>
        <v/>
      </c>
      <c r="H128" s="154" t="str">
        <f>IF('ALUMNOS 1 ESO'!$A129="","",IF(ISNUMBER('ALUMNOS 1 ESO'!J129),1,0))</f>
        <v/>
      </c>
      <c r="I128" s="154" t="str">
        <f>IF('ALUMNOS 1 ESO'!$A129="","",IF(ISNUMBER('ALUMNOS 1 ESO'!K129),1,0))</f>
        <v/>
      </c>
      <c r="J128" s="154" t="str">
        <f>IF('ALUMNOS 1 ESO'!$A129="","",IF(ISNUMBER('ALUMNOS 1 ESO'!L129),1,0))</f>
        <v/>
      </c>
      <c r="K128" s="154" t="str">
        <f>IF('ALUMNOS 1 ESO'!$A129="","",IF(ISNUMBER('ALUMNOS 1 ESO'!M129),1,0))</f>
        <v/>
      </c>
      <c r="L128" s="154" t="str">
        <f>IF('ALUMNOS 1 ESO'!$A129="","",IF(ISNUMBER('ALUMNOS 1 ESO'!N129),1,0))</f>
        <v/>
      </c>
      <c r="M128" s="154" t="str">
        <f>IF('ALUMNOS 1 ESO'!$A129="","",IF(ISNUMBER('ALUMNOS 1 ESO'!O129),1,0))</f>
        <v/>
      </c>
      <c r="N128" s="154" t="str">
        <f>IF('ALUMNOS 1 ESO'!$A129="","",IF(ISNUMBER('ALUMNOS 1 ESO'!P129),1,0))</f>
        <v/>
      </c>
      <c r="O128" s="154" t="str">
        <f>IF('ALUMNOS 1 ESO'!$A129="","",IF(ISNUMBER('ALUMNOS 1 ESO'!Q129),1,0))</f>
        <v/>
      </c>
      <c r="P128" s="154" t="str">
        <f>IF('ALUMNOS 1 ESO'!$A129="","",IF(ISNUMBER('ALUMNOS 1 ESO'!R129),1,0))</f>
        <v/>
      </c>
      <c r="Q128" s="154" t="str">
        <f>IF('ALUMNOS 1 ESO'!$A129="","",IF(ISNUMBER('ALUMNOS 1 ESO'!S129),1,0))</f>
        <v/>
      </c>
      <c r="R128" s="154" t="str">
        <f>IF('ALUMNOS 1 ESO'!$A129="","",IF(ISNUMBER('ALUMNOS 1 ESO'!T129),1,0))</f>
        <v/>
      </c>
      <c r="S128" s="26"/>
      <c r="T128" s="26"/>
    </row>
    <row r="129" spans="1:20" x14ac:dyDescent="0.25">
      <c r="A129" s="154" t="str">
        <f>IF('ALUMNOS 1 ESO'!$A130="","",IF(ISNUMBER('ALUMNOS 1 ESO'!C130),1,0))</f>
        <v/>
      </c>
      <c r="B129" s="154" t="str">
        <f>IF('ALUMNOS 1 ESO'!$A130="","",IF(ISNUMBER('ALUMNOS 1 ESO'!D130),1,0))</f>
        <v/>
      </c>
      <c r="C129" s="154" t="str">
        <f>IF('ALUMNOS 1 ESO'!$A130="","",IF(ISNUMBER('ALUMNOS 1 ESO'!E130),1,0))</f>
        <v/>
      </c>
      <c r="D129" s="154" t="str">
        <f>IF('ALUMNOS 1 ESO'!$A130="","",IF(ISNUMBER('ALUMNOS 1 ESO'!F130),1,0))</f>
        <v/>
      </c>
      <c r="E129" s="154" t="str">
        <f>IF('ALUMNOS 1 ESO'!$A130="","",IF(ISNUMBER('ALUMNOS 1 ESO'!G130),1,0))</f>
        <v/>
      </c>
      <c r="F129" s="154" t="str">
        <f>IF('ALUMNOS 1 ESO'!$A130="","",IF(ISNUMBER('ALUMNOS 1 ESO'!H130),1,0))</f>
        <v/>
      </c>
      <c r="G129" s="154" t="str">
        <f>IF('ALUMNOS 1 ESO'!$A130="","",IF(ISNUMBER('ALUMNOS 1 ESO'!I130),1,0))</f>
        <v/>
      </c>
      <c r="H129" s="154" t="str">
        <f>IF('ALUMNOS 1 ESO'!$A130="","",IF(ISNUMBER('ALUMNOS 1 ESO'!J130),1,0))</f>
        <v/>
      </c>
      <c r="I129" s="154" t="str">
        <f>IF('ALUMNOS 1 ESO'!$A130="","",IF(ISNUMBER('ALUMNOS 1 ESO'!K130),1,0))</f>
        <v/>
      </c>
      <c r="J129" s="154" t="str">
        <f>IF('ALUMNOS 1 ESO'!$A130="","",IF(ISNUMBER('ALUMNOS 1 ESO'!L130),1,0))</f>
        <v/>
      </c>
      <c r="K129" s="154" t="str">
        <f>IF('ALUMNOS 1 ESO'!$A130="","",IF(ISNUMBER('ALUMNOS 1 ESO'!M130),1,0))</f>
        <v/>
      </c>
      <c r="L129" s="154" t="str">
        <f>IF('ALUMNOS 1 ESO'!$A130="","",IF(ISNUMBER('ALUMNOS 1 ESO'!N130),1,0))</f>
        <v/>
      </c>
      <c r="M129" s="154" t="str">
        <f>IF('ALUMNOS 1 ESO'!$A130="","",IF(ISNUMBER('ALUMNOS 1 ESO'!O130),1,0))</f>
        <v/>
      </c>
      <c r="N129" s="154" t="str">
        <f>IF('ALUMNOS 1 ESO'!$A130="","",IF(ISNUMBER('ALUMNOS 1 ESO'!P130),1,0))</f>
        <v/>
      </c>
      <c r="O129" s="154" t="str">
        <f>IF('ALUMNOS 1 ESO'!$A130="","",IF(ISNUMBER('ALUMNOS 1 ESO'!Q130),1,0))</f>
        <v/>
      </c>
      <c r="P129" s="154" t="str">
        <f>IF('ALUMNOS 1 ESO'!$A130="","",IF(ISNUMBER('ALUMNOS 1 ESO'!R130),1,0))</f>
        <v/>
      </c>
      <c r="Q129" s="154" t="str">
        <f>IF('ALUMNOS 1 ESO'!$A130="","",IF(ISNUMBER('ALUMNOS 1 ESO'!S130),1,0))</f>
        <v/>
      </c>
      <c r="R129" s="154" t="str">
        <f>IF('ALUMNOS 1 ESO'!$A130="","",IF(ISNUMBER('ALUMNOS 1 ESO'!T130),1,0))</f>
        <v/>
      </c>
      <c r="S129" s="26"/>
      <c r="T129" s="26"/>
    </row>
    <row r="130" spans="1:20" x14ac:dyDescent="0.25">
      <c r="A130" s="154" t="str">
        <f>IF('ALUMNOS 1 ESO'!$A131="","",IF(ISNUMBER('ALUMNOS 1 ESO'!C131),1,0))</f>
        <v/>
      </c>
      <c r="B130" s="154" t="str">
        <f>IF('ALUMNOS 1 ESO'!$A131="","",IF(ISNUMBER('ALUMNOS 1 ESO'!D131),1,0))</f>
        <v/>
      </c>
      <c r="C130" s="154" t="str">
        <f>IF('ALUMNOS 1 ESO'!$A131="","",IF(ISNUMBER('ALUMNOS 1 ESO'!E131),1,0))</f>
        <v/>
      </c>
      <c r="D130" s="154" t="str">
        <f>IF('ALUMNOS 1 ESO'!$A131="","",IF(ISNUMBER('ALUMNOS 1 ESO'!F131),1,0))</f>
        <v/>
      </c>
      <c r="E130" s="154" t="str">
        <f>IF('ALUMNOS 1 ESO'!$A131="","",IF(ISNUMBER('ALUMNOS 1 ESO'!G131),1,0))</f>
        <v/>
      </c>
      <c r="F130" s="154" t="str">
        <f>IF('ALUMNOS 1 ESO'!$A131="","",IF(ISNUMBER('ALUMNOS 1 ESO'!H131),1,0))</f>
        <v/>
      </c>
      <c r="G130" s="154" t="str">
        <f>IF('ALUMNOS 1 ESO'!$A131="","",IF(ISNUMBER('ALUMNOS 1 ESO'!I131),1,0))</f>
        <v/>
      </c>
      <c r="H130" s="154" t="str">
        <f>IF('ALUMNOS 1 ESO'!$A131="","",IF(ISNUMBER('ALUMNOS 1 ESO'!J131),1,0))</f>
        <v/>
      </c>
      <c r="I130" s="154" t="str">
        <f>IF('ALUMNOS 1 ESO'!$A131="","",IF(ISNUMBER('ALUMNOS 1 ESO'!K131),1,0))</f>
        <v/>
      </c>
      <c r="J130" s="154" t="str">
        <f>IF('ALUMNOS 1 ESO'!$A131="","",IF(ISNUMBER('ALUMNOS 1 ESO'!L131),1,0))</f>
        <v/>
      </c>
      <c r="K130" s="154" t="str">
        <f>IF('ALUMNOS 1 ESO'!$A131="","",IF(ISNUMBER('ALUMNOS 1 ESO'!M131),1,0))</f>
        <v/>
      </c>
      <c r="L130" s="154" t="str">
        <f>IF('ALUMNOS 1 ESO'!$A131="","",IF(ISNUMBER('ALUMNOS 1 ESO'!N131),1,0))</f>
        <v/>
      </c>
      <c r="M130" s="154" t="str">
        <f>IF('ALUMNOS 1 ESO'!$A131="","",IF(ISNUMBER('ALUMNOS 1 ESO'!O131),1,0))</f>
        <v/>
      </c>
      <c r="N130" s="154" t="str">
        <f>IF('ALUMNOS 1 ESO'!$A131="","",IF(ISNUMBER('ALUMNOS 1 ESO'!P131),1,0))</f>
        <v/>
      </c>
      <c r="O130" s="154" t="str">
        <f>IF('ALUMNOS 1 ESO'!$A131="","",IF(ISNUMBER('ALUMNOS 1 ESO'!Q131),1,0))</f>
        <v/>
      </c>
      <c r="P130" s="154" t="str">
        <f>IF('ALUMNOS 1 ESO'!$A131="","",IF(ISNUMBER('ALUMNOS 1 ESO'!R131),1,0))</f>
        <v/>
      </c>
      <c r="Q130" s="154" t="str">
        <f>IF('ALUMNOS 1 ESO'!$A131="","",IF(ISNUMBER('ALUMNOS 1 ESO'!S131),1,0))</f>
        <v/>
      </c>
      <c r="R130" s="154" t="str">
        <f>IF('ALUMNOS 1 ESO'!$A131="","",IF(ISNUMBER('ALUMNOS 1 ESO'!T131),1,0))</f>
        <v/>
      </c>
      <c r="S130" s="26"/>
      <c r="T130" s="26"/>
    </row>
  </sheetData>
  <sheetProtection sheet="1" objects="1" scenarios="1"/>
  <mergeCells count="1">
    <mergeCell ref="A1:R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R130"/>
  <sheetViews>
    <sheetView workbookViewId="0">
      <pane ySplit="1" topLeftCell="A2" activePane="bottomLeft" state="frozen"/>
      <selection pane="bottomLeft" activeCell="T21" sqref="T21"/>
    </sheetView>
  </sheetViews>
  <sheetFormatPr baseColWidth="10" defaultRowHeight="15" x14ac:dyDescent="0.25"/>
  <sheetData>
    <row r="1" spans="1:18" x14ac:dyDescent="0.25">
      <c r="A1" s="204" t="s">
        <v>102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</row>
    <row r="2" spans="1:18" x14ac:dyDescent="0.25">
      <c r="A2" s="102" t="str">
        <f>IF('ALUMNOS 2 ESO'!$A3="","",IF(ISNUMBER('ALUMNOS 2 ESO'!C3),1,0))</f>
        <v/>
      </c>
      <c r="B2" s="102" t="str">
        <f>IF('ALUMNOS 2 ESO'!$A3="","",IF(ISNUMBER('ALUMNOS 2 ESO'!D3),1,0))</f>
        <v/>
      </c>
      <c r="C2" s="102" t="str">
        <f>IF('ALUMNOS 2 ESO'!$A3="","",IF(ISNUMBER('ALUMNOS 2 ESO'!E3),1,0))</f>
        <v/>
      </c>
      <c r="D2" s="102" t="str">
        <f>IF('ALUMNOS 2 ESO'!$A3="","",IF(ISNUMBER('ALUMNOS 2 ESO'!F3),1,0))</f>
        <v/>
      </c>
      <c r="E2" s="102" t="str">
        <f>IF('ALUMNOS 2 ESO'!$A3="","",IF(ISNUMBER('ALUMNOS 2 ESO'!G3),1,0))</f>
        <v/>
      </c>
      <c r="F2" s="102" t="str">
        <f>IF('ALUMNOS 2 ESO'!$A3="","",IF(ISNUMBER('ALUMNOS 2 ESO'!H3),1,0))</f>
        <v/>
      </c>
      <c r="G2" s="102" t="str">
        <f>IF('ALUMNOS 2 ESO'!$A3="","",IF(ISNUMBER('ALUMNOS 2 ESO'!I3),1,0))</f>
        <v/>
      </c>
      <c r="H2" s="102" t="str">
        <f>IF('ALUMNOS 2 ESO'!$A3="","",IF(ISNUMBER('ALUMNOS 2 ESO'!J3),1,0))</f>
        <v/>
      </c>
      <c r="I2" s="102" t="str">
        <f>IF('ALUMNOS 2 ESO'!$A3="","",IF(ISNUMBER('ALUMNOS 2 ESO'!K3),1,0))</f>
        <v/>
      </c>
      <c r="J2" s="102" t="str">
        <f>IF('ALUMNOS 2 ESO'!$A3="","",IF(ISNUMBER('ALUMNOS 2 ESO'!L3),1,0))</f>
        <v/>
      </c>
      <c r="K2" s="102" t="str">
        <f>IF('ALUMNOS 2 ESO'!$A3="","",IF(ISNUMBER('ALUMNOS 2 ESO'!M3),1,0))</f>
        <v/>
      </c>
      <c r="L2" s="102" t="str">
        <f>IF('ALUMNOS 2 ESO'!$A3="","",IF(ISNUMBER('ALUMNOS 2 ESO'!N3),1,0))</f>
        <v/>
      </c>
      <c r="M2" s="102" t="str">
        <f>IF('ALUMNOS 2 ESO'!$A3="","",IF(ISNUMBER('ALUMNOS 2 ESO'!O3),1,0))</f>
        <v/>
      </c>
      <c r="N2" s="102" t="str">
        <f>IF('ALUMNOS 2 ESO'!$A3="","",IF(ISNUMBER('ALUMNOS 2 ESO'!P3),1,0))</f>
        <v/>
      </c>
      <c r="O2" s="102" t="str">
        <f>IF('ALUMNOS 2 ESO'!$A3="","",IF(ISNUMBER('ALUMNOS 2 ESO'!Q3),1,0))</f>
        <v/>
      </c>
      <c r="P2" s="102" t="str">
        <f>IF('ALUMNOS 2 ESO'!$A3="","",IF(ISNUMBER('ALUMNOS 2 ESO'!R3),1,0))</f>
        <v/>
      </c>
      <c r="Q2" s="102" t="str">
        <f>IF('ALUMNOS 2 ESO'!$A3="","",IF(ISNUMBER('ALUMNOS 2 ESO'!S3),1,0))</f>
        <v/>
      </c>
      <c r="R2" s="102" t="str">
        <f>IF('ALUMNOS 2 ESO'!$A3="","",IF(ISNUMBER('ALUMNOS 2 ESO'!T3),1,0))</f>
        <v/>
      </c>
    </row>
    <row r="3" spans="1:18" x14ac:dyDescent="0.25">
      <c r="A3" s="102" t="str">
        <f>IF('ALUMNOS 2 ESO'!$A4="","",IF(ISNUMBER('ALUMNOS 2 ESO'!C4),1,0))</f>
        <v/>
      </c>
      <c r="B3" s="102" t="str">
        <f>IF('ALUMNOS 2 ESO'!$A4="","",IF(ISNUMBER('ALUMNOS 2 ESO'!D4),1,0))</f>
        <v/>
      </c>
      <c r="C3" s="102" t="str">
        <f>IF('ALUMNOS 2 ESO'!$A4="","",IF(ISNUMBER('ALUMNOS 2 ESO'!E4),1,0))</f>
        <v/>
      </c>
      <c r="D3" s="102" t="str">
        <f>IF('ALUMNOS 2 ESO'!$A4="","",IF(ISNUMBER('ALUMNOS 2 ESO'!F4),1,0))</f>
        <v/>
      </c>
      <c r="E3" s="102" t="str">
        <f>IF('ALUMNOS 2 ESO'!$A4="","",IF(ISNUMBER('ALUMNOS 2 ESO'!G4),1,0))</f>
        <v/>
      </c>
      <c r="F3" s="102" t="str">
        <f>IF('ALUMNOS 2 ESO'!$A4="","",IF(ISNUMBER('ALUMNOS 2 ESO'!H4),1,0))</f>
        <v/>
      </c>
      <c r="G3" s="102" t="str">
        <f>IF('ALUMNOS 2 ESO'!$A4="","",IF(ISNUMBER('ALUMNOS 2 ESO'!I4),1,0))</f>
        <v/>
      </c>
      <c r="H3" s="102" t="str">
        <f>IF('ALUMNOS 2 ESO'!$A4="","",IF(ISNUMBER('ALUMNOS 2 ESO'!J4),1,0))</f>
        <v/>
      </c>
      <c r="I3" s="102" t="str">
        <f>IF('ALUMNOS 2 ESO'!$A4="","",IF(ISNUMBER('ALUMNOS 2 ESO'!K4),1,0))</f>
        <v/>
      </c>
      <c r="J3" s="102" t="str">
        <f>IF('ALUMNOS 2 ESO'!$A4="","",IF(ISNUMBER('ALUMNOS 2 ESO'!L4),1,0))</f>
        <v/>
      </c>
      <c r="K3" s="102" t="str">
        <f>IF('ALUMNOS 2 ESO'!$A4="","",IF(ISNUMBER('ALUMNOS 2 ESO'!M4),1,0))</f>
        <v/>
      </c>
      <c r="L3" s="102" t="str">
        <f>IF('ALUMNOS 2 ESO'!$A4="","",IF(ISNUMBER('ALUMNOS 2 ESO'!N4),1,0))</f>
        <v/>
      </c>
      <c r="M3" s="102" t="str">
        <f>IF('ALUMNOS 2 ESO'!$A4="","",IF(ISNUMBER('ALUMNOS 2 ESO'!O4),1,0))</f>
        <v/>
      </c>
      <c r="N3" s="102" t="str">
        <f>IF('ALUMNOS 2 ESO'!$A4="","",IF(ISNUMBER('ALUMNOS 2 ESO'!P4),1,0))</f>
        <v/>
      </c>
      <c r="O3" s="102" t="str">
        <f>IF('ALUMNOS 2 ESO'!$A4="","",IF(ISNUMBER('ALUMNOS 2 ESO'!Q4),1,0))</f>
        <v/>
      </c>
      <c r="P3" s="102" t="str">
        <f>IF('ALUMNOS 2 ESO'!$A4="","",IF(ISNUMBER('ALUMNOS 2 ESO'!R4),1,0))</f>
        <v/>
      </c>
      <c r="Q3" s="102" t="str">
        <f>IF('ALUMNOS 2 ESO'!$A4="","",IF(ISNUMBER('ALUMNOS 2 ESO'!S4),1,0))</f>
        <v/>
      </c>
      <c r="R3" s="102" t="str">
        <f>IF('ALUMNOS 2 ESO'!$A4="","",IF(ISNUMBER('ALUMNOS 2 ESO'!T4),1,0))</f>
        <v/>
      </c>
    </row>
    <row r="4" spans="1:18" x14ac:dyDescent="0.25">
      <c r="A4" s="102" t="str">
        <f>IF('ALUMNOS 2 ESO'!$A5="","",IF(ISNUMBER('ALUMNOS 2 ESO'!C5),1,0))</f>
        <v/>
      </c>
      <c r="B4" s="102" t="str">
        <f>IF('ALUMNOS 2 ESO'!$A5="","",IF(ISNUMBER('ALUMNOS 2 ESO'!D5),1,0))</f>
        <v/>
      </c>
      <c r="C4" s="102" t="str">
        <f>IF('ALUMNOS 2 ESO'!$A5="","",IF(ISNUMBER('ALUMNOS 2 ESO'!E5),1,0))</f>
        <v/>
      </c>
      <c r="D4" s="102" t="str">
        <f>IF('ALUMNOS 2 ESO'!$A5="","",IF(ISNUMBER('ALUMNOS 2 ESO'!F5),1,0))</f>
        <v/>
      </c>
      <c r="E4" s="102" t="str">
        <f>IF('ALUMNOS 2 ESO'!$A5="","",IF(ISNUMBER('ALUMNOS 2 ESO'!G5),1,0))</f>
        <v/>
      </c>
      <c r="F4" s="102" t="str">
        <f>IF('ALUMNOS 2 ESO'!$A5="","",IF(ISNUMBER('ALUMNOS 2 ESO'!H5),1,0))</f>
        <v/>
      </c>
      <c r="G4" s="102" t="str">
        <f>IF('ALUMNOS 2 ESO'!$A5="","",IF(ISNUMBER('ALUMNOS 2 ESO'!I5),1,0))</f>
        <v/>
      </c>
      <c r="H4" s="102" t="str">
        <f>IF('ALUMNOS 2 ESO'!$A5="","",IF(ISNUMBER('ALUMNOS 2 ESO'!J5),1,0))</f>
        <v/>
      </c>
      <c r="I4" s="102" t="str">
        <f>IF('ALUMNOS 2 ESO'!$A5="","",IF(ISNUMBER('ALUMNOS 2 ESO'!K5),1,0))</f>
        <v/>
      </c>
      <c r="J4" s="102" t="str">
        <f>IF('ALUMNOS 2 ESO'!$A5="","",IF(ISNUMBER('ALUMNOS 2 ESO'!L5),1,0))</f>
        <v/>
      </c>
      <c r="K4" s="102" t="str">
        <f>IF('ALUMNOS 2 ESO'!$A5="","",IF(ISNUMBER('ALUMNOS 2 ESO'!M5),1,0))</f>
        <v/>
      </c>
      <c r="L4" s="102" t="str">
        <f>IF('ALUMNOS 2 ESO'!$A5="","",IF(ISNUMBER('ALUMNOS 2 ESO'!N5),1,0))</f>
        <v/>
      </c>
      <c r="M4" s="102" t="str">
        <f>IF('ALUMNOS 2 ESO'!$A5="","",IF(ISNUMBER('ALUMNOS 2 ESO'!O5),1,0))</f>
        <v/>
      </c>
      <c r="N4" s="102" t="str">
        <f>IF('ALUMNOS 2 ESO'!$A5="","",IF(ISNUMBER('ALUMNOS 2 ESO'!P5),1,0))</f>
        <v/>
      </c>
      <c r="O4" s="102" t="str">
        <f>IF('ALUMNOS 2 ESO'!$A5="","",IF(ISNUMBER('ALUMNOS 2 ESO'!Q5),1,0))</f>
        <v/>
      </c>
      <c r="P4" s="102" t="str">
        <f>IF('ALUMNOS 2 ESO'!$A5="","",IF(ISNUMBER('ALUMNOS 2 ESO'!R5),1,0))</f>
        <v/>
      </c>
      <c r="Q4" s="102" t="str">
        <f>IF('ALUMNOS 2 ESO'!$A5="","",IF(ISNUMBER('ALUMNOS 2 ESO'!S5),1,0))</f>
        <v/>
      </c>
      <c r="R4" s="102" t="str">
        <f>IF('ALUMNOS 2 ESO'!$A5="","",IF(ISNUMBER('ALUMNOS 2 ESO'!T5),1,0))</f>
        <v/>
      </c>
    </row>
    <row r="5" spans="1:18" x14ac:dyDescent="0.25">
      <c r="A5" s="102" t="str">
        <f>IF('ALUMNOS 2 ESO'!$A6="","",IF(ISNUMBER('ALUMNOS 2 ESO'!C6),1,0))</f>
        <v/>
      </c>
      <c r="B5" s="102" t="str">
        <f>IF('ALUMNOS 2 ESO'!$A6="","",IF(ISNUMBER('ALUMNOS 2 ESO'!D6),1,0))</f>
        <v/>
      </c>
      <c r="C5" s="102" t="str">
        <f>IF('ALUMNOS 2 ESO'!$A6="","",IF(ISNUMBER('ALUMNOS 2 ESO'!E6),1,0))</f>
        <v/>
      </c>
      <c r="D5" s="102" t="str">
        <f>IF('ALUMNOS 2 ESO'!$A6="","",IF(ISNUMBER('ALUMNOS 2 ESO'!F6),1,0))</f>
        <v/>
      </c>
      <c r="E5" s="102" t="str">
        <f>IF('ALUMNOS 2 ESO'!$A6="","",IF(ISNUMBER('ALUMNOS 2 ESO'!G6),1,0))</f>
        <v/>
      </c>
      <c r="F5" s="102" t="str">
        <f>IF('ALUMNOS 2 ESO'!$A6="","",IF(ISNUMBER('ALUMNOS 2 ESO'!H6),1,0))</f>
        <v/>
      </c>
      <c r="G5" s="102" t="str">
        <f>IF('ALUMNOS 2 ESO'!$A6="","",IF(ISNUMBER('ALUMNOS 2 ESO'!I6),1,0))</f>
        <v/>
      </c>
      <c r="H5" s="102" t="str">
        <f>IF('ALUMNOS 2 ESO'!$A6="","",IF(ISNUMBER('ALUMNOS 2 ESO'!J6),1,0))</f>
        <v/>
      </c>
      <c r="I5" s="102" t="str">
        <f>IF('ALUMNOS 2 ESO'!$A6="","",IF(ISNUMBER('ALUMNOS 2 ESO'!K6),1,0))</f>
        <v/>
      </c>
      <c r="J5" s="102" t="str">
        <f>IF('ALUMNOS 2 ESO'!$A6="","",IF(ISNUMBER('ALUMNOS 2 ESO'!L6),1,0))</f>
        <v/>
      </c>
      <c r="K5" s="102" t="str">
        <f>IF('ALUMNOS 2 ESO'!$A6="","",IF(ISNUMBER('ALUMNOS 2 ESO'!M6),1,0))</f>
        <v/>
      </c>
      <c r="L5" s="102" t="str">
        <f>IF('ALUMNOS 2 ESO'!$A6="","",IF(ISNUMBER('ALUMNOS 2 ESO'!N6),1,0))</f>
        <v/>
      </c>
      <c r="M5" s="102" t="str">
        <f>IF('ALUMNOS 2 ESO'!$A6="","",IF(ISNUMBER('ALUMNOS 2 ESO'!O6),1,0))</f>
        <v/>
      </c>
      <c r="N5" s="102" t="str">
        <f>IF('ALUMNOS 2 ESO'!$A6="","",IF(ISNUMBER('ALUMNOS 2 ESO'!P6),1,0))</f>
        <v/>
      </c>
      <c r="O5" s="102" t="str">
        <f>IF('ALUMNOS 2 ESO'!$A6="","",IF(ISNUMBER('ALUMNOS 2 ESO'!Q6),1,0))</f>
        <v/>
      </c>
      <c r="P5" s="102" t="str">
        <f>IF('ALUMNOS 2 ESO'!$A6="","",IF(ISNUMBER('ALUMNOS 2 ESO'!R6),1,0))</f>
        <v/>
      </c>
      <c r="Q5" s="102" t="str">
        <f>IF('ALUMNOS 2 ESO'!$A6="","",IF(ISNUMBER('ALUMNOS 2 ESO'!S6),1,0))</f>
        <v/>
      </c>
      <c r="R5" s="102" t="str">
        <f>IF('ALUMNOS 2 ESO'!$A6="","",IF(ISNUMBER('ALUMNOS 2 ESO'!T6),1,0))</f>
        <v/>
      </c>
    </row>
    <row r="6" spans="1:18" x14ac:dyDescent="0.25">
      <c r="A6" s="102" t="str">
        <f>IF('ALUMNOS 2 ESO'!$A7="","",IF(ISNUMBER('ALUMNOS 2 ESO'!C7),1,0))</f>
        <v/>
      </c>
      <c r="B6" s="102" t="str">
        <f>IF('ALUMNOS 2 ESO'!$A7="","",IF(ISNUMBER('ALUMNOS 2 ESO'!D7),1,0))</f>
        <v/>
      </c>
      <c r="C6" s="102" t="str">
        <f>IF('ALUMNOS 2 ESO'!$A7="","",IF(ISNUMBER('ALUMNOS 2 ESO'!E7),1,0))</f>
        <v/>
      </c>
      <c r="D6" s="102" t="str">
        <f>IF('ALUMNOS 2 ESO'!$A7="","",IF(ISNUMBER('ALUMNOS 2 ESO'!F7),1,0))</f>
        <v/>
      </c>
      <c r="E6" s="102" t="str">
        <f>IF('ALUMNOS 2 ESO'!$A7="","",IF(ISNUMBER('ALUMNOS 2 ESO'!G7),1,0))</f>
        <v/>
      </c>
      <c r="F6" s="102" t="str">
        <f>IF('ALUMNOS 2 ESO'!$A7="","",IF(ISNUMBER('ALUMNOS 2 ESO'!H7),1,0))</f>
        <v/>
      </c>
      <c r="G6" s="102" t="str">
        <f>IF('ALUMNOS 2 ESO'!$A7="","",IF(ISNUMBER('ALUMNOS 2 ESO'!I7),1,0))</f>
        <v/>
      </c>
      <c r="H6" s="102" t="str">
        <f>IF('ALUMNOS 2 ESO'!$A7="","",IF(ISNUMBER('ALUMNOS 2 ESO'!J7),1,0))</f>
        <v/>
      </c>
      <c r="I6" s="102" t="str">
        <f>IF('ALUMNOS 2 ESO'!$A7="","",IF(ISNUMBER('ALUMNOS 2 ESO'!K7),1,0))</f>
        <v/>
      </c>
      <c r="J6" s="102" t="str">
        <f>IF('ALUMNOS 2 ESO'!$A7="","",IF(ISNUMBER('ALUMNOS 2 ESO'!L7),1,0))</f>
        <v/>
      </c>
      <c r="K6" s="102" t="str">
        <f>IF('ALUMNOS 2 ESO'!$A7="","",IF(ISNUMBER('ALUMNOS 2 ESO'!M7),1,0))</f>
        <v/>
      </c>
      <c r="L6" s="102" t="str">
        <f>IF('ALUMNOS 2 ESO'!$A7="","",IF(ISNUMBER('ALUMNOS 2 ESO'!N7),1,0))</f>
        <v/>
      </c>
      <c r="M6" s="102" t="str">
        <f>IF('ALUMNOS 2 ESO'!$A7="","",IF(ISNUMBER('ALUMNOS 2 ESO'!O7),1,0))</f>
        <v/>
      </c>
      <c r="N6" s="102" t="str">
        <f>IF('ALUMNOS 2 ESO'!$A7="","",IF(ISNUMBER('ALUMNOS 2 ESO'!P7),1,0))</f>
        <v/>
      </c>
      <c r="O6" s="102" t="str">
        <f>IF('ALUMNOS 2 ESO'!$A7="","",IF(ISNUMBER('ALUMNOS 2 ESO'!Q7),1,0))</f>
        <v/>
      </c>
      <c r="P6" s="102" t="str">
        <f>IF('ALUMNOS 2 ESO'!$A7="","",IF(ISNUMBER('ALUMNOS 2 ESO'!R7),1,0))</f>
        <v/>
      </c>
      <c r="Q6" s="102" t="str">
        <f>IF('ALUMNOS 2 ESO'!$A7="","",IF(ISNUMBER('ALUMNOS 2 ESO'!S7),1,0))</f>
        <v/>
      </c>
      <c r="R6" s="102" t="str">
        <f>IF('ALUMNOS 2 ESO'!$A7="","",IF(ISNUMBER('ALUMNOS 2 ESO'!T7),1,0))</f>
        <v/>
      </c>
    </row>
    <row r="7" spans="1:18" x14ac:dyDescent="0.25">
      <c r="A7" s="102" t="str">
        <f>IF('ALUMNOS 2 ESO'!$A8="","",IF(ISNUMBER('ALUMNOS 2 ESO'!C8),1,0))</f>
        <v/>
      </c>
      <c r="B7" s="102" t="str">
        <f>IF('ALUMNOS 2 ESO'!$A8="","",IF(ISNUMBER('ALUMNOS 2 ESO'!D8),1,0))</f>
        <v/>
      </c>
      <c r="C7" s="102" t="str">
        <f>IF('ALUMNOS 2 ESO'!$A8="","",IF(ISNUMBER('ALUMNOS 2 ESO'!E8),1,0))</f>
        <v/>
      </c>
      <c r="D7" s="102" t="str">
        <f>IF('ALUMNOS 2 ESO'!$A8="","",IF(ISNUMBER('ALUMNOS 2 ESO'!F8),1,0))</f>
        <v/>
      </c>
      <c r="E7" s="102" t="str">
        <f>IF('ALUMNOS 2 ESO'!$A8="","",IF(ISNUMBER('ALUMNOS 2 ESO'!G8),1,0))</f>
        <v/>
      </c>
      <c r="F7" s="102" t="str">
        <f>IF('ALUMNOS 2 ESO'!$A8="","",IF(ISNUMBER('ALUMNOS 2 ESO'!H8),1,0))</f>
        <v/>
      </c>
      <c r="G7" s="102" t="str">
        <f>IF('ALUMNOS 2 ESO'!$A8="","",IF(ISNUMBER('ALUMNOS 2 ESO'!I8),1,0))</f>
        <v/>
      </c>
      <c r="H7" s="102" t="str">
        <f>IF('ALUMNOS 2 ESO'!$A8="","",IF(ISNUMBER('ALUMNOS 2 ESO'!J8),1,0))</f>
        <v/>
      </c>
      <c r="I7" s="102" t="str">
        <f>IF('ALUMNOS 2 ESO'!$A8="","",IF(ISNUMBER('ALUMNOS 2 ESO'!K8),1,0))</f>
        <v/>
      </c>
      <c r="J7" s="102" t="str">
        <f>IF('ALUMNOS 2 ESO'!$A8="","",IF(ISNUMBER('ALUMNOS 2 ESO'!L8),1,0))</f>
        <v/>
      </c>
      <c r="K7" s="102" t="str">
        <f>IF('ALUMNOS 2 ESO'!$A8="","",IF(ISNUMBER('ALUMNOS 2 ESO'!M8),1,0))</f>
        <v/>
      </c>
      <c r="L7" s="102" t="str">
        <f>IF('ALUMNOS 2 ESO'!$A8="","",IF(ISNUMBER('ALUMNOS 2 ESO'!N8),1,0))</f>
        <v/>
      </c>
      <c r="M7" s="102" t="str">
        <f>IF('ALUMNOS 2 ESO'!$A8="","",IF(ISNUMBER('ALUMNOS 2 ESO'!O8),1,0))</f>
        <v/>
      </c>
      <c r="N7" s="102" t="str">
        <f>IF('ALUMNOS 2 ESO'!$A8="","",IF(ISNUMBER('ALUMNOS 2 ESO'!P8),1,0))</f>
        <v/>
      </c>
      <c r="O7" s="102" t="str">
        <f>IF('ALUMNOS 2 ESO'!$A8="","",IF(ISNUMBER('ALUMNOS 2 ESO'!Q8),1,0))</f>
        <v/>
      </c>
      <c r="P7" s="102" t="str">
        <f>IF('ALUMNOS 2 ESO'!$A8="","",IF(ISNUMBER('ALUMNOS 2 ESO'!R8),1,0))</f>
        <v/>
      </c>
      <c r="Q7" s="102" t="str">
        <f>IF('ALUMNOS 2 ESO'!$A8="","",IF(ISNUMBER('ALUMNOS 2 ESO'!S8),1,0))</f>
        <v/>
      </c>
      <c r="R7" s="102" t="str">
        <f>IF('ALUMNOS 2 ESO'!$A8="","",IF(ISNUMBER('ALUMNOS 2 ESO'!T8),1,0))</f>
        <v/>
      </c>
    </row>
    <row r="8" spans="1:18" x14ac:dyDescent="0.25">
      <c r="A8" s="102" t="str">
        <f>IF('ALUMNOS 2 ESO'!$A9="","",IF(ISNUMBER('ALUMNOS 2 ESO'!C9),1,0))</f>
        <v/>
      </c>
      <c r="B8" s="102" t="str">
        <f>IF('ALUMNOS 2 ESO'!$A9="","",IF(ISNUMBER('ALUMNOS 2 ESO'!D9),1,0))</f>
        <v/>
      </c>
      <c r="C8" s="102" t="str">
        <f>IF('ALUMNOS 2 ESO'!$A9="","",IF(ISNUMBER('ALUMNOS 2 ESO'!E9),1,0))</f>
        <v/>
      </c>
      <c r="D8" s="102" t="str">
        <f>IF('ALUMNOS 2 ESO'!$A9="","",IF(ISNUMBER('ALUMNOS 2 ESO'!F9),1,0))</f>
        <v/>
      </c>
      <c r="E8" s="102" t="str">
        <f>IF('ALUMNOS 2 ESO'!$A9="","",IF(ISNUMBER('ALUMNOS 2 ESO'!G9),1,0))</f>
        <v/>
      </c>
      <c r="F8" s="102" t="str">
        <f>IF('ALUMNOS 2 ESO'!$A9="","",IF(ISNUMBER('ALUMNOS 2 ESO'!H9),1,0))</f>
        <v/>
      </c>
      <c r="G8" s="102" t="str">
        <f>IF('ALUMNOS 2 ESO'!$A9="","",IF(ISNUMBER('ALUMNOS 2 ESO'!I9),1,0))</f>
        <v/>
      </c>
      <c r="H8" s="102" t="str">
        <f>IF('ALUMNOS 2 ESO'!$A9="","",IF(ISNUMBER('ALUMNOS 2 ESO'!J9),1,0))</f>
        <v/>
      </c>
      <c r="I8" s="102" t="str">
        <f>IF('ALUMNOS 2 ESO'!$A9="","",IF(ISNUMBER('ALUMNOS 2 ESO'!K9),1,0))</f>
        <v/>
      </c>
      <c r="J8" s="102" t="str">
        <f>IF('ALUMNOS 2 ESO'!$A9="","",IF(ISNUMBER('ALUMNOS 2 ESO'!L9),1,0))</f>
        <v/>
      </c>
      <c r="K8" s="102" t="str">
        <f>IF('ALUMNOS 2 ESO'!$A9="","",IF(ISNUMBER('ALUMNOS 2 ESO'!M9),1,0))</f>
        <v/>
      </c>
      <c r="L8" s="102" t="str">
        <f>IF('ALUMNOS 2 ESO'!$A9="","",IF(ISNUMBER('ALUMNOS 2 ESO'!N9),1,0))</f>
        <v/>
      </c>
      <c r="M8" s="102" t="str">
        <f>IF('ALUMNOS 2 ESO'!$A9="","",IF(ISNUMBER('ALUMNOS 2 ESO'!O9),1,0))</f>
        <v/>
      </c>
      <c r="N8" s="102" t="str">
        <f>IF('ALUMNOS 2 ESO'!$A9="","",IF(ISNUMBER('ALUMNOS 2 ESO'!P9),1,0))</f>
        <v/>
      </c>
      <c r="O8" s="102" t="str">
        <f>IF('ALUMNOS 2 ESO'!$A9="","",IF(ISNUMBER('ALUMNOS 2 ESO'!Q9),1,0))</f>
        <v/>
      </c>
      <c r="P8" s="102" t="str">
        <f>IF('ALUMNOS 2 ESO'!$A9="","",IF(ISNUMBER('ALUMNOS 2 ESO'!R9),1,0))</f>
        <v/>
      </c>
      <c r="Q8" s="102" t="str">
        <f>IF('ALUMNOS 2 ESO'!$A9="","",IF(ISNUMBER('ALUMNOS 2 ESO'!S9),1,0))</f>
        <v/>
      </c>
      <c r="R8" s="102" t="str">
        <f>IF('ALUMNOS 2 ESO'!$A9="","",IF(ISNUMBER('ALUMNOS 2 ESO'!T9),1,0))</f>
        <v/>
      </c>
    </row>
    <row r="9" spans="1:18" x14ac:dyDescent="0.25">
      <c r="A9" s="102" t="str">
        <f>IF('ALUMNOS 2 ESO'!$A10="","",IF(ISNUMBER('ALUMNOS 2 ESO'!C10),1,0))</f>
        <v/>
      </c>
      <c r="B9" s="102" t="str">
        <f>IF('ALUMNOS 2 ESO'!$A10="","",IF(ISNUMBER('ALUMNOS 2 ESO'!D10),1,0))</f>
        <v/>
      </c>
      <c r="C9" s="102" t="str">
        <f>IF('ALUMNOS 2 ESO'!$A10="","",IF(ISNUMBER('ALUMNOS 2 ESO'!E10),1,0))</f>
        <v/>
      </c>
      <c r="D9" s="102" t="str">
        <f>IF('ALUMNOS 2 ESO'!$A10="","",IF(ISNUMBER('ALUMNOS 2 ESO'!F10),1,0))</f>
        <v/>
      </c>
      <c r="E9" s="102" t="str">
        <f>IF('ALUMNOS 2 ESO'!$A10="","",IF(ISNUMBER('ALUMNOS 2 ESO'!G10),1,0))</f>
        <v/>
      </c>
      <c r="F9" s="102" t="str">
        <f>IF('ALUMNOS 2 ESO'!$A10="","",IF(ISNUMBER('ALUMNOS 2 ESO'!H10),1,0))</f>
        <v/>
      </c>
      <c r="G9" s="102" t="str">
        <f>IF('ALUMNOS 2 ESO'!$A10="","",IF(ISNUMBER('ALUMNOS 2 ESO'!I10),1,0))</f>
        <v/>
      </c>
      <c r="H9" s="102" t="str">
        <f>IF('ALUMNOS 2 ESO'!$A10="","",IF(ISNUMBER('ALUMNOS 2 ESO'!J10),1,0))</f>
        <v/>
      </c>
      <c r="I9" s="102" t="str">
        <f>IF('ALUMNOS 2 ESO'!$A10="","",IF(ISNUMBER('ALUMNOS 2 ESO'!K10),1,0))</f>
        <v/>
      </c>
      <c r="J9" s="102" t="str">
        <f>IF('ALUMNOS 2 ESO'!$A10="","",IF(ISNUMBER('ALUMNOS 2 ESO'!L10),1,0))</f>
        <v/>
      </c>
      <c r="K9" s="102" t="str">
        <f>IF('ALUMNOS 2 ESO'!$A10="","",IF(ISNUMBER('ALUMNOS 2 ESO'!M10),1,0))</f>
        <v/>
      </c>
      <c r="L9" s="102" t="str">
        <f>IF('ALUMNOS 2 ESO'!$A10="","",IF(ISNUMBER('ALUMNOS 2 ESO'!N10),1,0))</f>
        <v/>
      </c>
      <c r="M9" s="102" t="str">
        <f>IF('ALUMNOS 2 ESO'!$A10="","",IF(ISNUMBER('ALUMNOS 2 ESO'!O10),1,0))</f>
        <v/>
      </c>
      <c r="N9" s="102" t="str">
        <f>IF('ALUMNOS 2 ESO'!$A10="","",IF(ISNUMBER('ALUMNOS 2 ESO'!P10),1,0))</f>
        <v/>
      </c>
      <c r="O9" s="102" t="str">
        <f>IF('ALUMNOS 2 ESO'!$A10="","",IF(ISNUMBER('ALUMNOS 2 ESO'!Q10),1,0))</f>
        <v/>
      </c>
      <c r="P9" s="102" t="str">
        <f>IF('ALUMNOS 2 ESO'!$A10="","",IF(ISNUMBER('ALUMNOS 2 ESO'!R10),1,0))</f>
        <v/>
      </c>
      <c r="Q9" s="102" t="str">
        <f>IF('ALUMNOS 2 ESO'!$A10="","",IF(ISNUMBER('ALUMNOS 2 ESO'!S10),1,0))</f>
        <v/>
      </c>
      <c r="R9" s="102" t="str">
        <f>IF('ALUMNOS 2 ESO'!$A10="","",IF(ISNUMBER('ALUMNOS 2 ESO'!T10),1,0))</f>
        <v/>
      </c>
    </row>
    <row r="10" spans="1:18" x14ac:dyDescent="0.25">
      <c r="A10" s="102" t="str">
        <f>IF('ALUMNOS 2 ESO'!$A11="","",IF(ISNUMBER('ALUMNOS 2 ESO'!C11),1,0))</f>
        <v/>
      </c>
      <c r="B10" s="102" t="str">
        <f>IF('ALUMNOS 2 ESO'!$A11="","",IF(ISNUMBER('ALUMNOS 2 ESO'!D11),1,0))</f>
        <v/>
      </c>
      <c r="C10" s="102" t="str">
        <f>IF('ALUMNOS 2 ESO'!$A11="","",IF(ISNUMBER('ALUMNOS 2 ESO'!E11),1,0))</f>
        <v/>
      </c>
      <c r="D10" s="102" t="str">
        <f>IF('ALUMNOS 2 ESO'!$A11="","",IF(ISNUMBER('ALUMNOS 2 ESO'!F11),1,0))</f>
        <v/>
      </c>
      <c r="E10" s="102" t="str">
        <f>IF('ALUMNOS 2 ESO'!$A11="","",IF(ISNUMBER('ALUMNOS 2 ESO'!G11),1,0))</f>
        <v/>
      </c>
      <c r="F10" s="102" t="str">
        <f>IF('ALUMNOS 2 ESO'!$A11="","",IF(ISNUMBER('ALUMNOS 2 ESO'!H11),1,0))</f>
        <v/>
      </c>
      <c r="G10" s="102" t="str">
        <f>IF('ALUMNOS 2 ESO'!$A11="","",IF(ISNUMBER('ALUMNOS 2 ESO'!I11),1,0))</f>
        <v/>
      </c>
      <c r="H10" s="102" t="str">
        <f>IF('ALUMNOS 2 ESO'!$A11="","",IF(ISNUMBER('ALUMNOS 2 ESO'!J11),1,0))</f>
        <v/>
      </c>
      <c r="I10" s="102" t="str">
        <f>IF('ALUMNOS 2 ESO'!$A11="","",IF(ISNUMBER('ALUMNOS 2 ESO'!K11),1,0))</f>
        <v/>
      </c>
      <c r="J10" s="102" t="str">
        <f>IF('ALUMNOS 2 ESO'!$A11="","",IF(ISNUMBER('ALUMNOS 2 ESO'!L11),1,0))</f>
        <v/>
      </c>
      <c r="K10" s="102" t="str">
        <f>IF('ALUMNOS 2 ESO'!$A11="","",IF(ISNUMBER('ALUMNOS 2 ESO'!M11),1,0))</f>
        <v/>
      </c>
      <c r="L10" s="102" t="str">
        <f>IF('ALUMNOS 2 ESO'!$A11="","",IF(ISNUMBER('ALUMNOS 2 ESO'!N11),1,0))</f>
        <v/>
      </c>
      <c r="M10" s="102" t="str">
        <f>IF('ALUMNOS 2 ESO'!$A11="","",IF(ISNUMBER('ALUMNOS 2 ESO'!O11),1,0))</f>
        <v/>
      </c>
      <c r="N10" s="102" t="str">
        <f>IF('ALUMNOS 2 ESO'!$A11="","",IF(ISNUMBER('ALUMNOS 2 ESO'!P11),1,0))</f>
        <v/>
      </c>
      <c r="O10" s="102" t="str">
        <f>IF('ALUMNOS 2 ESO'!$A11="","",IF(ISNUMBER('ALUMNOS 2 ESO'!Q11),1,0))</f>
        <v/>
      </c>
      <c r="P10" s="102" t="str">
        <f>IF('ALUMNOS 2 ESO'!$A11="","",IF(ISNUMBER('ALUMNOS 2 ESO'!R11),1,0))</f>
        <v/>
      </c>
      <c r="Q10" s="102" t="str">
        <f>IF('ALUMNOS 2 ESO'!$A11="","",IF(ISNUMBER('ALUMNOS 2 ESO'!S11),1,0))</f>
        <v/>
      </c>
      <c r="R10" s="102" t="str">
        <f>IF('ALUMNOS 2 ESO'!$A11="","",IF(ISNUMBER('ALUMNOS 2 ESO'!T11),1,0))</f>
        <v/>
      </c>
    </row>
    <row r="11" spans="1:18" x14ac:dyDescent="0.25">
      <c r="A11" s="102" t="str">
        <f>IF('ALUMNOS 2 ESO'!$A12="","",IF(ISNUMBER('ALUMNOS 2 ESO'!C12),1,0))</f>
        <v/>
      </c>
      <c r="B11" s="102" t="str">
        <f>IF('ALUMNOS 2 ESO'!$A12="","",IF(ISNUMBER('ALUMNOS 2 ESO'!D12),1,0))</f>
        <v/>
      </c>
      <c r="C11" s="102" t="str">
        <f>IF('ALUMNOS 2 ESO'!$A12="","",IF(ISNUMBER('ALUMNOS 2 ESO'!E12),1,0))</f>
        <v/>
      </c>
      <c r="D11" s="102" t="str">
        <f>IF('ALUMNOS 2 ESO'!$A12="","",IF(ISNUMBER('ALUMNOS 2 ESO'!F12),1,0))</f>
        <v/>
      </c>
      <c r="E11" s="102" t="str">
        <f>IF('ALUMNOS 2 ESO'!$A12="","",IF(ISNUMBER('ALUMNOS 2 ESO'!G12),1,0))</f>
        <v/>
      </c>
      <c r="F11" s="102" t="str">
        <f>IF('ALUMNOS 2 ESO'!$A12="","",IF(ISNUMBER('ALUMNOS 2 ESO'!H12),1,0))</f>
        <v/>
      </c>
      <c r="G11" s="102" t="str">
        <f>IF('ALUMNOS 2 ESO'!$A12="","",IF(ISNUMBER('ALUMNOS 2 ESO'!I12),1,0))</f>
        <v/>
      </c>
      <c r="H11" s="102" t="str">
        <f>IF('ALUMNOS 2 ESO'!$A12="","",IF(ISNUMBER('ALUMNOS 2 ESO'!J12),1,0))</f>
        <v/>
      </c>
      <c r="I11" s="102" t="str">
        <f>IF('ALUMNOS 2 ESO'!$A12="","",IF(ISNUMBER('ALUMNOS 2 ESO'!K12),1,0))</f>
        <v/>
      </c>
      <c r="J11" s="102" t="str">
        <f>IF('ALUMNOS 2 ESO'!$A12="","",IF(ISNUMBER('ALUMNOS 2 ESO'!L12),1,0))</f>
        <v/>
      </c>
      <c r="K11" s="102" t="str">
        <f>IF('ALUMNOS 2 ESO'!$A12="","",IF(ISNUMBER('ALUMNOS 2 ESO'!M12),1,0))</f>
        <v/>
      </c>
      <c r="L11" s="102" t="str">
        <f>IF('ALUMNOS 2 ESO'!$A12="","",IF(ISNUMBER('ALUMNOS 2 ESO'!N12),1,0))</f>
        <v/>
      </c>
      <c r="M11" s="102" t="str">
        <f>IF('ALUMNOS 2 ESO'!$A12="","",IF(ISNUMBER('ALUMNOS 2 ESO'!O12),1,0))</f>
        <v/>
      </c>
      <c r="N11" s="102" t="str">
        <f>IF('ALUMNOS 2 ESO'!$A12="","",IF(ISNUMBER('ALUMNOS 2 ESO'!P12),1,0))</f>
        <v/>
      </c>
      <c r="O11" s="102" t="str">
        <f>IF('ALUMNOS 2 ESO'!$A12="","",IF(ISNUMBER('ALUMNOS 2 ESO'!Q12),1,0))</f>
        <v/>
      </c>
      <c r="P11" s="102" t="str">
        <f>IF('ALUMNOS 2 ESO'!$A12="","",IF(ISNUMBER('ALUMNOS 2 ESO'!R12),1,0))</f>
        <v/>
      </c>
      <c r="Q11" s="102" t="str">
        <f>IF('ALUMNOS 2 ESO'!$A12="","",IF(ISNUMBER('ALUMNOS 2 ESO'!S12),1,0))</f>
        <v/>
      </c>
      <c r="R11" s="102" t="str">
        <f>IF('ALUMNOS 2 ESO'!$A12="","",IF(ISNUMBER('ALUMNOS 2 ESO'!T12),1,0))</f>
        <v/>
      </c>
    </row>
    <row r="12" spans="1:18" x14ac:dyDescent="0.25">
      <c r="A12" s="102" t="str">
        <f>IF('ALUMNOS 2 ESO'!$A13="","",IF(ISNUMBER('ALUMNOS 2 ESO'!C13),1,0))</f>
        <v/>
      </c>
      <c r="B12" s="102" t="str">
        <f>IF('ALUMNOS 2 ESO'!$A13="","",IF(ISNUMBER('ALUMNOS 2 ESO'!D13),1,0))</f>
        <v/>
      </c>
      <c r="C12" s="102" t="str">
        <f>IF('ALUMNOS 2 ESO'!$A13="","",IF(ISNUMBER('ALUMNOS 2 ESO'!E13),1,0))</f>
        <v/>
      </c>
      <c r="D12" s="102" t="str">
        <f>IF('ALUMNOS 2 ESO'!$A13="","",IF(ISNUMBER('ALUMNOS 2 ESO'!F13),1,0))</f>
        <v/>
      </c>
      <c r="E12" s="102" t="str">
        <f>IF('ALUMNOS 2 ESO'!$A13="","",IF(ISNUMBER('ALUMNOS 2 ESO'!G13),1,0))</f>
        <v/>
      </c>
      <c r="F12" s="102" t="str">
        <f>IF('ALUMNOS 2 ESO'!$A13="","",IF(ISNUMBER('ALUMNOS 2 ESO'!H13),1,0))</f>
        <v/>
      </c>
      <c r="G12" s="102" t="str">
        <f>IF('ALUMNOS 2 ESO'!$A13="","",IF(ISNUMBER('ALUMNOS 2 ESO'!I13),1,0))</f>
        <v/>
      </c>
      <c r="H12" s="102" t="str">
        <f>IF('ALUMNOS 2 ESO'!$A13="","",IF(ISNUMBER('ALUMNOS 2 ESO'!J13),1,0))</f>
        <v/>
      </c>
      <c r="I12" s="102" t="str">
        <f>IF('ALUMNOS 2 ESO'!$A13="","",IF(ISNUMBER('ALUMNOS 2 ESO'!K13),1,0))</f>
        <v/>
      </c>
      <c r="J12" s="102" t="str">
        <f>IF('ALUMNOS 2 ESO'!$A13="","",IF(ISNUMBER('ALUMNOS 2 ESO'!L13),1,0))</f>
        <v/>
      </c>
      <c r="K12" s="102" t="str">
        <f>IF('ALUMNOS 2 ESO'!$A13="","",IF(ISNUMBER('ALUMNOS 2 ESO'!M13),1,0))</f>
        <v/>
      </c>
      <c r="L12" s="102" t="str">
        <f>IF('ALUMNOS 2 ESO'!$A13="","",IF(ISNUMBER('ALUMNOS 2 ESO'!N13),1,0))</f>
        <v/>
      </c>
      <c r="M12" s="102" t="str">
        <f>IF('ALUMNOS 2 ESO'!$A13="","",IF(ISNUMBER('ALUMNOS 2 ESO'!O13),1,0))</f>
        <v/>
      </c>
      <c r="N12" s="102" t="str">
        <f>IF('ALUMNOS 2 ESO'!$A13="","",IF(ISNUMBER('ALUMNOS 2 ESO'!P13),1,0))</f>
        <v/>
      </c>
      <c r="O12" s="102" t="str">
        <f>IF('ALUMNOS 2 ESO'!$A13="","",IF(ISNUMBER('ALUMNOS 2 ESO'!Q13),1,0))</f>
        <v/>
      </c>
      <c r="P12" s="102" t="str">
        <f>IF('ALUMNOS 2 ESO'!$A13="","",IF(ISNUMBER('ALUMNOS 2 ESO'!R13),1,0))</f>
        <v/>
      </c>
      <c r="Q12" s="102" t="str">
        <f>IF('ALUMNOS 2 ESO'!$A13="","",IF(ISNUMBER('ALUMNOS 2 ESO'!S13),1,0))</f>
        <v/>
      </c>
      <c r="R12" s="102" t="str">
        <f>IF('ALUMNOS 2 ESO'!$A13="","",IF(ISNUMBER('ALUMNOS 2 ESO'!T13),1,0))</f>
        <v/>
      </c>
    </row>
    <row r="13" spans="1:18" x14ac:dyDescent="0.25">
      <c r="A13" s="102" t="str">
        <f>IF('ALUMNOS 2 ESO'!$A14="","",IF(ISNUMBER('ALUMNOS 2 ESO'!C14),1,0))</f>
        <v/>
      </c>
      <c r="B13" s="102" t="str">
        <f>IF('ALUMNOS 2 ESO'!$A14="","",IF(ISNUMBER('ALUMNOS 2 ESO'!D14),1,0))</f>
        <v/>
      </c>
      <c r="C13" s="102" t="str">
        <f>IF('ALUMNOS 2 ESO'!$A14="","",IF(ISNUMBER('ALUMNOS 2 ESO'!E14),1,0))</f>
        <v/>
      </c>
      <c r="D13" s="102" t="str">
        <f>IF('ALUMNOS 2 ESO'!$A14="","",IF(ISNUMBER('ALUMNOS 2 ESO'!F14),1,0))</f>
        <v/>
      </c>
      <c r="E13" s="102" t="str">
        <f>IF('ALUMNOS 2 ESO'!$A14="","",IF(ISNUMBER('ALUMNOS 2 ESO'!G14),1,0))</f>
        <v/>
      </c>
      <c r="F13" s="102" t="str">
        <f>IF('ALUMNOS 2 ESO'!$A14="","",IF(ISNUMBER('ALUMNOS 2 ESO'!H14),1,0))</f>
        <v/>
      </c>
      <c r="G13" s="102" t="str">
        <f>IF('ALUMNOS 2 ESO'!$A14="","",IF(ISNUMBER('ALUMNOS 2 ESO'!I14),1,0))</f>
        <v/>
      </c>
      <c r="H13" s="102" t="str">
        <f>IF('ALUMNOS 2 ESO'!$A14="","",IF(ISNUMBER('ALUMNOS 2 ESO'!J14),1,0))</f>
        <v/>
      </c>
      <c r="I13" s="102" t="str">
        <f>IF('ALUMNOS 2 ESO'!$A14="","",IF(ISNUMBER('ALUMNOS 2 ESO'!K14),1,0))</f>
        <v/>
      </c>
      <c r="J13" s="102" t="str">
        <f>IF('ALUMNOS 2 ESO'!$A14="","",IF(ISNUMBER('ALUMNOS 2 ESO'!L14),1,0))</f>
        <v/>
      </c>
      <c r="K13" s="102" t="str">
        <f>IF('ALUMNOS 2 ESO'!$A14="","",IF(ISNUMBER('ALUMNOS 2 ESO'!M14),1,0))</f>
        <v/>
      </c>
      <c r="L13" s="102" t="str">
        <f>IF('ALUMNOS 2 ESO'!$A14="","",IF(ISNUMBER('ALUMNOS 2 ESO'!N14),1,0))</f>
        <v/>
      </c>
      <c r="M13" s="102" t="str">
        <f>IF('ALUMNOS 2 ESO'!$A14="","",IF(ISNUMBER('ALUMNOS 2 ESO'!O14),1,0))</f>
        <v/>
      </c>
      <c r="N13" s="102" t="str">
        <f>IF('ALUMNOS 2 ESO'!$A14="","",IF(ISNUMBER('ALUMNOS 2 ESO'!P14),1,0))</f>
        <v/>
      </c>
      <c r="O13" s="102" t="str">
        <f>IF('ALUMNOS 2 ESO'!$A14="","",IF(ISNUMBER('ALUMNOS 2 ESO'!Q14),1,0))</f>
        <v/>
      </c>
      <c r="P13" s="102" t="str">
        <f>IF('ALUMNOS 2 ESO'!$A14="","",IF(ISNUMBER('ALUMNOS 2 ESO'!R14),1,0))</f>
        <v/>
      </c>
      <c r="Q13" s="102" t="str">
        <f>IF('ALUMNOS 2 ESO'!$A14="","",IF(ISNUMBER('ALUMNOS 2 ESO'!S14),1,0))</f>
        <v/>
      </c>
      <c r="R13" s="102" t="str">
        <f>IF('ALUMNOS 2 ESO'!$A14="","",IF(ISNUMBER('ALUMNOS 2 ESO'!T14),1,0))</f>
        <v/>
      </c>
    </row>
    <row r="14" spans="1:18" x14ac:dyDescent="0.25">
      <c r="A14" s="102" t="str">
        <f>IF('ALUMNOS 2 ESO'!$A15="","",IF(ISNUMBER('ALUMNOS 2 ESO'!C15),1,0))</f>
        <v/>
      </c>
      <c r="B14" s="102" t="str">
        <f>IF('ALUMNOS 2 ESO'!$A15="","",IF(ISNUMBER('ALUMNOS 2 ESO'!D15),1,0))</f>
        <v/>
      </c>
      <c r="C14" s="102" t="str">
        <f>IF('ALUMNOS 2 ESO'!$A15="","",IF(ISNUMBER('ALUMNOS 2 ESO'!E15),1,0))</f>
        <v/>
      </c>
      <c r="D14" s="102" t="str">
        <f>IF('ALUMNOS 2 ESO'!$A15="","",IF(ISNUMBER('ALUMNOS 2 ESO'!F15),1,0))</f>
        <v/>
      </c>
      <c r="E14" s="102" t="str">
        <f>IF('ALUMNOS 2 ESO'!$A15="","",IF(ISNUMBER('ALUMNOS 2 ESO'!G15),1,0))</f>
        <v/>
      </c>
      <c r="F14" s="102" t="str">
        <f>IF('ALUMNOS 2 ESO'!$A15="","",IF(ISNUMBER('ALUMNOS 2 ESO'!H15),1,0))</f>
        <v/>
      </c>
      <c r="G14" s="102" t="str">
        <f>IF('ALUMNOS 2 ESO'!$A15="","",IF(ISNUMBER('ALUMNOS 2 ESO'!I15),1,0))</f>
        <v/>
      </c>
      <c r="H14" s="102" t="str">
        <f>IF('ALUMNOS 2 ESO'!$A15="","",IF(ISNUMBER('ALUMNOS 2 ESO'!J15),1,0))</f>
        <v/>
      </c>
      <c r="I14" s="102" t="str">
        <f>IF('ALUMNOS 2 ESO'!$A15="","",IF(ISNUMBER('ALUMNOS 2 ESO'!K15),1,0))</f>
        <v/>
      </c>
      <c r="J14" s="102" t="str">
        <f>IF('ALUMNOS 2 ESO'!$A15="","",IF(ISNUMBER('ALUMNOS 2 ESO'!L15),1,0))</f>
        <v/>
      </c>
      <c r="K14" s="102" t="str">
        <f>IF('ALUMNOS 2 ESO'!$A15="","",IF(ISNUMBER('ALUMNOS 2 ESO'!M15),1,0))</f>
        <v/>
      </c>
      <c r="L14" s="102" t="str">
        <f>IF('ALUMNOS 2 ESO'!$A15="","",IF(ISNUMBER('ALUMNOS 2 ESO'!N15),1,0))</f>
        <v/>
      </c>
      <c r="M14" s="102" t="str">
        <f>IF('ALUMNOS 2 ESO'!$A15="","",IF(ISNUMBER('ALUMNOS 2 ESO'!O15),1,0))</f>
        <v/>
      </c>
      <c r="N14" s="102" t="str">
        <f>IF('ALUMNOS 2 ESO'!$A15="","",IF(ISNUMBER('ALUMNOS 2 ESO'!P15),1,0))</f>
        <v/>
      </c>
      <c r="O14" s="102" t="str">
        <f>IF('ALUMNOS 2 ESO'!$A15="","",IF(ISNUMBER('ALUMNOS 2 ESO'!Q15),1,0))</f>
        <v/>
      </c>
      <c r="P14" s="102" t="str">
        <f>IF('ALUMNOS 2 ESO'!$A15="","",IF(ISNUMBER('ALUMNOS 2 ESO'!R15),1,0))</f>
        <v/>
      </c>
      <c r="Q14" s="102" t="str">
        <f>IF('ALUMNOS 2 ESO'!$A15="","",IF(ISNUMBER('ALUMNOS 2 ESO'!S15),1,0))</f>
        <v/>
      </c>
      <c r="R14" s="102" t="str">
        <f>IF('ALUMNOS 2 ESO'!$A15="","",IF(ISNUMBER('ALUMNOS 2 ESO'!T15),1,0))</f>
        <v/>
      </c>
    </row>
    <row r="15" spans="1:18" x14ac:dyDescent="0.25">
      <c r="A15" s="102" t="str">
        <f>IF('ALUMNOS 2 ESO'!$A16="","",IF(ISNUMBER('ALUMNOS 2 ESO'!C16),1,0))</f>
        <v/>
      </c>
      <c r="B15" s="102" t="str">
        <f>IF('ALUMNOS 2 ESO'!$A16="","",IF(ISNUMBER('ALUMNOS 2 ESO'!D16),1,0))</f>
        <v/>
      </c>
      <c r="C15" s="102" t="str">
        <f>IF('ALUMNOS 2 ESO'!$A16="","",IF(ISNUMBER('ALUMNOS 2 ESO'!E16),1,0))</f>
        <v/>
      </c>
      <c r="D15" s="102" t="str">
        <f>IF('ALUMNOS 2 ESO'!$A16="","",IF(ISNUMBER('ALUMNOS 2 ESO'!F16),1,0))</f>
        <v/>
      </c>
      <c r="E15" s="102" t="str">
        <f>IF('ALUMNOS 2 ESO'!$A16="","",IF(ISNUMBER('ALUMNOS 2 ESO'!G16),1,0))</f>
        <v/>
      </c>
      <c r="F15" s="102" t="str">
        <f>IF('ALUMNOS 2 ESO'!$A16="","",IF(ISNUMBER('ALUMNOS 2 ESO'!H16),1,0))</f>
        <v/>
      </c>
      <c r="G15" s="102" t="str">
        <f>IF('ALUMNOS 2 ESO'!$A16="","",IF(ISNUMBER('ALUMNOS 2 ESO'!I16),1,0))</f>
        <v/>
      </c>
      <c r="H15" s="102" t="str">
        <f>IF('ALUMNOS 2 ESO'!$A16="","",IF(ISNUMBER('ALUMNOS 2 ESO'!J16),1,0))</f>
        <v/>
      </c>
      <c r="I15" s="102" t="str">
        <f>IF('ALUMNOS 2 ESO'!$A16="","",IF(ISNUMBER('ALUMNOS 2 ESO'!K16),1,0))</f>
        <v/>
      </c>
      <c r="J15" s="102" t="str">
        <f>IF('ALUMNOS 2 ESO'!$A16="","",IF(ISNUMBER('ALUMNOS 2 ESO'!L16),1,0))</f>
        <v/>
      </c>
      <c r="K15" s="102" t="str">
        <f>IF('ALUMNOS 2 ESO'!$A16="","",IF(ISNUMBER('ALUMNOS 2 ESO'!M16),1,0))</f>
        <v/>
      </c>
      <c r="L15" s="102" t="str">
        <f>IF('ALUMNOS 2 ESO'!$A16="","",IF(ISNUMBER('ALUMNOS 2 ESO'!N16),1,0))</f>
        <v/>
      </c>
      <c r="M15" s="102" t="str">
        <f>IF('ALUMNOS 2 ESO'!$A16="","",IF(ISNUMBER('ALUMNOS 2 ESO'!O16),1,0))</f>
        <v/>
      </c>
      <c r="N15" s="102" t="str">
        <f>IF('ALUMNOS 2 ESO'!$A16="","",IF(ISNUMBER('ALUMNOS 2 ESO'!P16),1,0))</f>
        <v/>
      </c>
      <c r="O15" s="102" t="str">
        <f>IF('ALUMNOS 2 ESO'!$A16="","",IF(ISNUMBER('ALUMNOS 2 ESO'!Q16),1,0))</f>
        <v/>
      </c>
      <c r="P15" s="102" t="str">
        <f>IF('ALUMNOS 2 ESO'!$A16="","",IF(ISNUMBER('ALUMNOS 2 ESO'!R16),1,0))</f>
        <v/>
      </c>
      <c r="Q15" s="102" t="str">
        <f>IF('ALUMNOS 2 ESO'!$A16="","",IF(ISNUMBER('ALUMNOS 2 ESO'!S16),1,0))</f>
        <v/>
      </c>
      <c r="R15" s="102" t="str">
        <f>IF('ALUMNOS 2 ESO'!$A16="","",IF(ISNUMBER('ALUMNOS 2 ESO'!T16),1,0))</f>
        <v/>
      </c>
    </row>
    <row r="16" spans="1:18" x14ac:dyDescent="0.25">
      <c r="A16" s="102" t="str">
        <f>IF('ALUMNOS 2 ESO'!$A17="","",IF(ISNUMBER('ALUMNOS 2 ESO'!C17),1,0))</f>
        <v/>
      </c>
      <c r="B16" s="102" t="str">
        <f>IF('ALUMNOS 2 ESO'!$A17="","",IF(ISNUMBER('ALUMNOS 2 ESO'!D17),1,0))</f>
        <v/>
      </c>
      <c r="C16" s="102" t="str">
        <f>IF('ALUMNOS 2 ESO'!$A17="","",IF(ISNUMBER('ALUMNOS 2 ESO'!E17),1,0))</f>
        <v/>
      </c>
      <c r="D16" s="102" t="str">
        <f>IF('ALUMNOS 2 ESO'!$A17="","",IF(ISNUMBER('ALUMNOS 2 ESO'!F17),1,0))</f>
        <v/>
      </c>
      <c r="E16" s="102" t="str">
        <f>IF('ALUMNOS 2 ESO'!$A17="","",IF(ISNUMBER('ALUMNOS 2 ESO'!G17),1,0))</f>
        <v/>
      </c>
      <c r="F16" s="102" t="str">
        <f>IF('ALUMNOS 2 ESO'!$A17="","",IF(ISNUMBER('ALUMNOS 2 ESO'!H17),1,0))</f>
        <v/>
      </c>
      <c r="G16" s="102" t="str">
        <f>IF('ALUMNOS 2 ESO'!$A17="","",IF(ISNUMBER('ALUMNOS 2 ESO'!I17),1,0))</f>
        <v/>
      </c>
      <c r="H16" s="102" t="str">
        <f>IF('ALUMNOS 2 ESO'!$A17="","",IF(ISNUMBER('ALUMNOS 2 ESO'!J17),1,0))</f>
        <v/>
      </c>
      <c r="I16" s="102" t="str">
        <f>IF('ALUMNOS 2 ESO'!$A17="","",IF(ISNUMBER('ALUMNOS 2 ESO'!K17),1,0))</f>
        <v/>
      </c>
      <c r="J16" s="102" t="str">
        <f>IF('ALUMNOS 2 ESO'!$A17="","",IF(ISNUMBER('ALUMNOS 2 ESO'!L17),1,0))</f>
        <v/>
      </c>
      <c r="K16" s="102" t="str">
        <f>IF('ALUMNOS 2 ESO'!$A17="","",IF(ISNUMBER('ALUMNOS 2 ESO'!M17),1,0))</f>
        <v/>
      </c>
      <c r="L16" s="102" t="str">
        <f>IF('ALUMNOS 2 ESO'!$A17="","",IF(ISNUMBER('ALUMNOS 2 ESO'!N17),1,0))</f>
        <v/>
      </c>
      <c r="M16" s="102" t="str">
        <f>IF('ALUMNOS 2 ESO'!$A17="","",IF(ISNUMBER('ALUMNOS 2 ESO'!O17),1,0))</f>
        <v/>
      </c>
      <c r="N16" s="102" t="str">
        <f>IF('ALUMNOS 2 ESO'!$A17="","",IF(ISNUMBER('ALUMNOS 2 ESO'!P17),1,0))</f>
        <v/>
      </c>
      <c r="O16" s="102" t="str">
        <f>IF('ALUMNOS 2 ESO'!$A17="","",IF(ISNUMBER('ALUMNOS 2 ESO'!Q17),1,0))</f>
        <v/>
      </c>
      <c r="P16" s="102" t="str">
        <f>IF('ALUMNOS 2 ESO'!$A17="","",IF(ISNUMBER('ALUMNOS 2 ESO'!R17),1,0))</f>
        <v/>
      </c>
      <c r="Q16" s="102" t="str">
        <f>IF('ALUMNOS 2 ESO'!$A17="","",IF(ISNUMBER('ALUMNOS 2 ESO'!S17),1,0))</f>
        <v/>
      </c>
      <c r="R16" s="102" t="str">
        <f>IF('ALUMNOS 2 ESO'!$A17="","",IF(ISNUMBER('ALUMNOS 2 ESO'!T17),1,0))</f>
        <v/>
      </c>
    </row>
    <row r="17" spans="1:18" x14ac:dyDescent="0.25">
      <c r="A17" s="102" t="str">
        <f>IF('ALUMNOS 2 ESO'!$A18="","",IF(ISNUMBER('ALUMNOS 2 ESO'!C18),1,0))</f>
        <v/>
      </c>
      <c r="B17" s="102" t="str">
        <f>IF('ALUMNOS 2 ESO'!$A18="","",IF(ISNUMBER('ALUMNOS 2 ESO'!D18),1,0))</f>
        <v/>
      </c>
      <c r="C17" s="102" t="str">
        <f>IF('ALUMNOS 2 ESO'!$A18="","",IF(ISNUMBER('ALUMNOS 2 ESO'!E18),1,0))</f>
        <v/>
      </c>
      <c r="D17" s="102" t="str">
        <f>IF('ALUMNOS 2 ESO'!$A18="","",IF(ISNUMBER('ALUMNOS 2 ESO'!F18),1,0))</f>
        <v/>
      </c>
      <c r="E17" s="102" t="str">
        <f>IF('ALUMNOS 2 ESO'!$A18="","",IF(ISNUMBER('ALUMNOS 2 ESO'!G18),1,0))</f>
        <v/>
      </c>
      <c r="F17" s="102" t="str">
        <f>IF('ALUMNOS 2 ESO'!$A18="","",IF(ISNUMBER('ALUMNOS 2 ESO'!H18),1,0))</f>
        <v/>
      </c>
      <c r="G17" s="102" t="str">
        <f>IF('ALUMNOS 2 ESO'!$A18="","",IF(ISNUMBER('ALUMNOS 2 ESO'!I18),1,0))</f>
        <v/>
      </c>
      <c r="H17" s="102" t="str">
        <f>IF('ALUMNOS 2 ESO'!$A18="","",IF(ISNUMBER('ALUMNOS 2 ESO'!J18),1,0))</f>
        <v/>
      </c>
      <c r="I17" s="102" t="str">
        <f>IF('ALUMNOS 2 ESO'!$A18="","",IF(ISNUMBER('ALUMNOS 2 ESO'!K18),1,0))</f>
        <v/>
      </c>
      <c r="J17" s="102" t="str">
        <f>IF('ALUMNOS 2 ESO'!$A18="","",IF(ISNUMBER('ALUMNOS 2 ESO'!L18),1,0))</f>
        <v/>
      </c>
      <c r="K17" s="102" t="str">
        <f>IF('ALUMNOS 2 ESO'!$A18="","",IF(ISNUMBER('ALUMNOS 2 ESO'!M18),1,0))</f>
        <v/>
      </c>
      <c r="L17" s="102" t="str">
        <f>IF('ALUMNOS 2 ESO'!$A18="","",IF(ISNUMBER('ALUMNOS 2 ESO'!N18),1,0))</f>
        <v/>
      </c>
      <c r="M17" s="102" t="str">
        <f>IF('ALUMNOS 2 ESO'!$A18="","",IF(ISNUMBER('ALUMNOS 2 ESO'!O18),1,0))</f>
        <v/>
      </c>
      <c r="N17" s="102" t="str">
        <f>IF('ALUMNOS 2 ESO'!$A18="","",IF(ISNUMBER('ALUMNOS 2 ESO'!P18),1,0))</f>
        <v/>
      </c>
      <c r="O17" s="102" t="str">
        <f>IF('ALUMNOS 2 ESO'!$A18="","",IF(ISNUMBER('ALUMNOS 2 ESO'!Q18),1,0))</f>
        <v/>
      </c>
      <c r="P17" s="102" t="str">
        <f>IF('ALUMNOS 2 ESO'!$A18="","",IF(ISNUMBER('ALUMNOS 2 ESO'!R18),1,0))</f>
        <v/>
      </c>
      <c r="Q17" s="102" t="str">
        <f>IF('ALUMNOS 2 ESO'!$A18="","",IF(ISNUMBER('ALUMNOS 2 ESO'!S18),1,0))</f>
        <v/>
      </c>
      <c r="R17" s="102" t="str">
        <f>IF('ALUMNOS 2 ESO'!$A18="","",IF(ISNUMBER('ALUMNOS 2 ESO'!T18),1,0))</f>
        <v/>
      </c>
    </row>
    <row r="18" spans="1:18" x14ac:dyDescent="0.25">
      <c r="A18" s="102" t="str">
        <f>IF('ALUMNOS 2 ESO'!$A19="","",IF(ISNUMBER('ALUMNOS 2 ESO'!C19),1,0))</f>
        <v/>
      </c>
      <c r="B18" s="102" t="str">
        <f>IF('ALUMNOS 2 ESO'!$A19="","",IF(ISNUMBER('ALUMNOS 2 ESO'!D19),1,0))</f>
        <v/>
      </c>
      <c r="C18" s="102" t="str">
        <f>IF('ALUMNOS 2 ESO'!$A19="","",IF(ISNUMBER('ALUMNOS 2 ESO'!E19),1,0))</f>
        <v/>
      </c>
      <c r="D18" s="102" t="str">
        <f>IF('ALUMNOS 2 ESO'!$A19="","",IF(ISNUMBER('ALUMNOS 2 ESO'!F19),1,0))</f>
        <v/>
      </c>
      <c r="E18" s="102" t="str">
        <f>IF('ALUMNOS 2 ESO'!$A19="","",IF(ISNUMBER('ALUMNOS 2 ESO'!G19),1,0))</f>
        <v/>
      </c>
      <c r="F18" s="102" t="str">
        <f>IF('ALUMNOS 2 ESO'!$A19="","",IF(ISNUMBER('ALUMNOS 2 ESO'!H19),1,0))</f>
        <v/>
      </c>
      <c r="G18" s="102" t="str">
        <f>IF('ALUMNOS 2 ESO'!$A19="","",IF(ISNUMBER('ALUMNOS 2 ESO'!I19),1,0))</f>
        <v/>
      </c>
      <c r="H18" s="102" t="str">
        <f>IF('ALUMNOS 2 ESO'!$A19="","",IF(ISNUMBER('ALUMNOS 2 ESO'!J19),1,0))</f>
        <v/>
      </c>
      <c r="I18" s="102" t="str">
        <f>IF('ALUMNOS 2 ESO'!$A19="","",IF(ISNUMBER('ALUMNOS 2 ESO'!K19),1,0))</f>
        <v/>
      </c>
      <c r="J18" s="102" t="str">
        <f>IF('ALUMNOS 2 ESO'!$A19="","",IF(ISNUMBER('ALUMNOS 2 ESO'!L19),1,0))</f>
        <v/>
      </c>
      <c r="K18" s="102" t="str">
        <f>IF('ALUMNOS 2 ESO'!$A19="","",IF(ISNUMBER('ALUMNOS 2 ESO'!M19),1,0))</f>
        <v/>
      </c>
      <c r="L18" s="102" t="str">
        <f>IF('ALUMNOS 2 ESO'!$A19="","",IF(ISNUMBER('ALUMNOS 2 ESO'!N19),1,0))</f>
        <v/>
      </c>
      <c r="M18" s="102" t="str">
        <f>IF('ALUMNOS 2 ESO'!$A19="","",IF(ISNUMBER('ALUMNOS 2 ESO'!O19),1,0))</f>
        <v/>
      </c>
      <c r="N18" s="102" t="str">
        <f>IF('ALUMNOS 2 ESO'!$A19="","",IF(ISNUMBER('ALUMNOS 2 ESO'!P19),1,0))</f>
        <v/>
      </c>
      <c r="O18" s="102" t="str">
        <f>IF('ALUMNOS 2 ESO'!$A19="","",IF(ISNUMBER('ALUMNOS 2 ESO'!Q19),1,0))</f>
        <v/>
      </c>
      <c r="P18" s="102" t="str">
        <f>IF('ALUMNOS 2 ESO'!$A19="","",IF(ISNUMBER('ALUMNOS 2 ESO'!R19),1,0))</f>
        <v/>
      </c>
      <c r="Q18" s="102" t="str">
        <f>IF('ALUMNOS 2 ESO'!$A19="","",IF(ISNUMBER('ALUMNOS 2 ESO'!S19),1,0))</f>
        <v/>
      </c>
      <c r="R18" s="102" t="str">
        <f>IF('ALUMNOS 2 ESO'!$A19="","",IF(ISNUMBER('ALUMNOS 2 ESO'!T19),1,0))</f>
        <v/>
      </c>
    </row>
    <row r="19" spans="1:18" x14ac:dyDescent="0.25">
      <c r="A19" s="102" t="str">
        <f>IF('ALUMNOS 2 ESO'!$A20="","",IF(ISNUMBER('ALUMNOS 2 ESO'!C20),1,0))</f>
        <v/>
      </c>
      <c r="B19" s="102" t="str">
        <f>IF('ALUMNOS 2 ESO'!$A20="","",IF(ISNUMBER('ALUMNOS 2 ESO'!D20),1,0))</f>
        <v/>
      </c>
      <c r="C19" s="102" t="str">
        <f>IF('ALUMNOS 2 ESO'!$A20="","",IF(ISNUMBER('ALUMNOS 2 ESO'!E20),1,0))</f>
        <v/>
      </c>
      <c r="D19" s="102" t="str">
        <f>IF('ALUMNOS 2 ESO'!$A20="","",IF(ISNUMBER('ALUMNOS 2 ESO'!F20),1,0))</f>
        <v/>
      </c>
      <c r="E19" s="102" t="str">
        <f>IF('ALUMNOS 2 ESO'!$A20="","",IF(ISNUMBER('ALUMNOS 2 ESO'!G20),1,0))</f>
        <v/>
      </c>
      <c r="F19" s="102" t="str">
        <f>IF('ALUMNOS 2 ESO'!$A20="","",IF(ISNUMBER('ALUMNOS 2 ESO'!H20),1,0))</f>
        <v/>
      </c>
      <c r="G19" s="102" t="str">
        <f>IF('ALUMNOS 2 ESO'!$A20="","",IF(ISNUMBER('ALUMNOS 2 ESO'!I20),1,0))</f>
        <v/>
      </c>
      <c r="H19" s="102" t="str">
        <f>IF('ALUMNOS 2 ESO'!$A20="","",IF(ISNUMBER('ALUMNOS 2 ESO'!J20),1,0))</f>
        <v/>
      </c>
      <c r="I19" s="102" t="str">
        <f>IF('ALUMNOS 2 ESO'!$A20="","",IF(ISNUMBER('ALUMNOS 2 ESO'!K20),1,0))</f>
        <v/>
      </c>
      <c r="J19" s="102" t="str">
        <f>IF('ALUMNOS 2 ESO'!$A20="","",IF(ISNUMBER('ALUMNOS 2 ESO'!L20),1,0))</f>
        <v/>
      </c>
      <c r="K19" s="102" t="str">
        <f>IF('ALUMNOS 2 ESO'!$A20="","",IF(ISNUMBER('ALUMNOS 2 ESO'!M20),1,0))</f>
        <v/>
      </c>
      <c r="L19" s="102" t="str">
        <f>IF('ALUMNOS 2 ESO'!$A20="","",IF(ISNUMBER('ALUMNOS 2 ESO'!N20),1,0))</f>
        <v/>
      </c>
      <c r="M19" s="102" t="str">
        <f>IF('ALUMNOS 2 ESO'!$A20="","",IF(ISNUMBER('ALUMNOS 2 ESO'!O20),1,0))</f>
        <v/>
      </c>
      <c r="N19" s="102" t="str">
        <f>IF('ALUMNOS 2 ESO'!$A20="","",IF(ISNUMBER('ALUMNOS 2 ESO'!P20),1,0))</f>
        <v/>
      </c>
      <c r="O19" s="102" t="str">
        <f>IF('ALUMNOS 2 ESO'!$A20="","",IF(ISNUMBER('ALUMNOS 2 ESO'!Q20),1,0))</f>
        <v/>
      </c>
      <c r="P19" s="102" t="str">
        <f>IF('ALUMNOS 2 ESO'!$A20="","",IF(ISNUMBER('ALUMNOS 2 ESO'!R20),1,0))</f>
        <v/>
      </c>
      <c r="Q19" s="102" t="str">
        <f>IF('ALUMNOS 2 ESO'!$A20="","",IF(ISNUMBER('ALUMNOS 2 ESO'!S20),1,0))</f>
        <v/>
      </c>
      <c r="R19" s="102" t="str">
        <f>IF('ALUMNOS 2 ESO'!$A20="","",IF(ISNUMBER('ALUMNOS 2 ESO'!T20),1,0))</f>
        <v/>
      </c>
    </row>
    <row r="20" spans="1:18" x14ac:dyDescent="0.25">
      <c r="A20" s="102" t="str">
        <f>IF('ALUMNOS 2 ESO'!$A21="","",IF(ISNUMBER('ALUMNOS 2 ESO'!C21),1,0))</f>
        <v/>
      </c>
      <c r="B20" s="102" t="str">
        <f>IF('ALUMNOS 2 ESO'!$A21="","",IF(ISNUMBER('ALUMNOS 2 ESO'!D21),1,0))</f>
        <v/>
      </c>
      <c r="C20" s="102" t="str">
        <f>IF('ALUMNOS 2 ESO'!$A21="","",IF(ISNUMBER('ALUMNOS 2 ESO'!E21),1,0))</f>
        <v/>
      </c>
      <c r="D20" s="102" t="str">
        <f>IF('ALUMNOS 2 ESO'!$A21="","",IF(ISNUMBER('ALUMNOS 2 ESO'!F21),1,0))</f>
        <v/>
      </c>
      <c r="E20" s="102" t="str">
        <f>IF('ALUMNOS 2 ESO'!$A21="","",IF(ISNUMBER('ALUMNOS 2 ESO'!G21),1,0))</f>
        <v/>
      </c>
      <c r="F20" s="102" t="str">
        <f>IF('ALUMNOS 2 ESO'!$A21="","",IF(ISNUMBER('ALUMNOS 2 ESO'!H21),1,0))</f>
        <v/>
      </c>
      <c r="G20" s="102" t="str">
        <f>IF('ALUMNOS 2 ESO'!$A21="","",IF(ISNUMBER('ALUMNOS 2 ESO'!I21),1,0))</f>
        <v/>
      </c>
      <c r="H20" s="102" t="str">
        <f>IF('ALUMNOS 2 ESO'!$A21="","",IF(ISNUMBER('ALUMNOS 2 ESO'!J21),1,0))</f>
        <v/>
      </c>
      <c r="I20" s="102" t="str">
        <f>IF('ALUMNOS 2 ESO'!$A21="","",IF(ISNUMBER('ALUMNOS 2 ESO'!K21),1,0))</f>
        <v/>
      </c>
      <c r="J20" s="102" t="str">
        <f>IF('ALUMNOS 2 ESO'!$A21="","",IF(ISNUMBER('ALUMNOS 2 ESO'!L21),1,0))</f>
        <v/>
      </c>
      <c r="K20" s="102" t="str">
        <f>IF('ALUMNOS 2 ESO'!$A21="","",IF(ISNUMBER('ALUMNOS 2 ESO'!M21),1,0))</f>
        <v/>
      </c>
      <c r="L20" s="102" t="str">
        <f>IF('ALUMNOS 2 ESO'!$A21="","",IF(ISNUMBER('ALUMNOS 2 ESO'!N21),1,0))</f>
        <v/>
      </c>
      <c r="M20" s="102" t="str">
        <f>IF('ALUMNOS 2 ESO'!$A21="","",IF(ISNUMBER('ALUMNOS 2 ESO'!O21),1,0))</f>
        <v/>
      </c>
      <c r="N20" s="102" t="str">
        <f>IF('ALUMNOS 2 ESO'!$A21="","",IF(ISNUMBER('ALUMNOS 2 ESO'!P21),1,0))</f>
        <v/>
      </c>
      <c r="O20" s="102" t="str">
        <f>IF('ALUMNOS 2 ESO'!$A21="","",IF(ISNUMBER('ALUMNOS 2 ESO'!Q21),1,0))</f>
        <v/>
      </c>
      <c r="P20" s="102" t="str">
        <f>IF('ALUMNOS 2 ESO'!$A21="","",IF(ISNUMBER('ALUMNOS 2 ESO'!R21),1,0))</f>
        <v/>
      </c>
      <c r="Q20" s="102" t="str">
        <f>IF('ALUMNOS 2 ESO'!$A21="","",IF(ISNUMBER('ALUMNOS 2 ESO'!S21),1,0))</f>
        <v/>
      </c>
      <c r="R20" s="102" t="str">
        <f>IF('ALUMNOS 2 ESO'!$A21="","",IF(ISNUMBER('ALUMNOS 2 ESO'!T21),1,0))</f>
        <v/>
      </c>
    </row>
    <row r="21" spans="1:18" x14ac:dyDescent="0.25">
      <c r="A21" s="102" t="str">
        <f>IF('ALUMNOS 2 ESO'!$A22="","",IF(ISNUMBER('ALUMNOS 2 ESO'!C22),1,0))</f>
        <v/>
      </c>
      <c r="B21" s="102" t="str">
        <f>IF('ALUMNOS 2 ESO'!$A22="","",IF(ISNUMBER('ALUMNOS 2 ESO'!D22),1,0))</f>
        <v/>
      </c>
      <c r="C21" s="102" t="str">
        <f>IF('ALUMNOS 2 ESO'!$A22="","",IF(ISNUMBER('ALUMNOS 2 ESO'!E22),1,0))</f>
        <v/>
      </c>
      <c r="D21" s="102" t="str">
        <f>IF('ALUMNOS 2 ESO'!$A22="","",IF(ISNUMBER('ALUMNOS 2 ESO'!F22),1,0))</f>
        <v/>
      </c>
      <c r="E21" s="102" t="str">
        <f>IF('ALUMNOS 2 ESO'!$A22="","",IF(ISNUMBER('ALUMNOS 2 ESO'!G22),1,0))</f>
        <v/>
      </c>
      <c r="F21" s="102" t="str">
        <f>IF('ALUMNOS 2 ESO'!$A22="","",IF(ISNUMBER('ALUMNOS 2 ESO'!H22),1,0))</f>
        <v/>
      </c>
      <c r="G21" s="102" t="str">
        <f>IF('ALUMNOS 2 ESO'!$A22="","",IF(ISNUMBER('ALUMNOS 2 ESO'!I22),1,0))</f>
        <v/>
      </c>
      <c r="H21" s="102" t="str">
        <f>IF('ALUMNOS 2 ESO'!$A22="","",IF(ISNUMBER('ALUMNOS 2 ESO'!J22),1,0))</f>
        <v/>
      </c>
      <c r="I21" s="102" t="str">
        <f>IF('ALUMNOS 2 ESO'!$A22="","",IF(ISNUMBER('ALUMNOS 2 ESO'!K22),1,0))</f>
        <v/>
      </c>
      <c r="J21" s="102" t="str">
        <f>IF('ALUMNOS 2 ESO'!$A22="","",IF(ISNUMBER('ALUMNOS 2 ESO'!L22),1,0))</f>
        <v/>
      </c>
      <c r="K21" s="102" t="str">
        <f>IF('ALUMNOS 2 ESO'!$A22="","",IF(ISNUMBER('ALUMNOS 2 ESO'!M22),1,0))</f>
        <v/>
      </c>
      <c r="L21" s="102" t="str">
        <f>IF('ALUMNOS 2 ESO'!$A22="","",IF(ISNUMBER('ALUMNOS 2 ESO'!N22),1,0))</f>
        <v/>
      </c>
      <c r="M21" s="102" t="str">
        <f>IF('ALUMNOS 2 ESO'!$A22="","",IF(ISNUMBER('ALUMNOS 2 ESO'!O22),1,0))</f>
        <v/>
      </c>
      <c r="N21" s="102" t="str">
        <f>IF('ALUMNOS 2 ESO'!$A22="","",IF(ISNUMBER('ALUMNOS 2 ESO'!P22),1,0))</f>
        <v/>
      </c>
      <c r="O21" s="102" t="str">
        <f>IF('ALUMNOS 2 ESO'!$A22="","",IF(ISNUMBER('ALUMNOS 2 ESO'!Q22),1,0))</f>
        <v/>
      </c>
      <c r="P21" s="102" t="str">
        <f>IF('ALUMNOS 2 ESO'!$A22="","",IF(ISNUMBER('ALUMNOS 2 ESO'!R22),1,0))</f>
        <v/>
      </c>
      <c r="Q21" s="102" t="str">
        <f>IF('ALUMNOS 2 ESO'!$A22="","",IF(ISNUMBER('ALUMNOS 2 ESO'!S22),1,0))</f>
        <v/>
      </c>
      <c r="R21" s="102" t="str">
        <f>IF('ALUMNOS 2 ESO'!$A22="","",IF(ISNUMBER('ALUMNOS 2 ESO'!T22),1,0))</f>
        <v/>
      </c>
    </row>
    <row r="22" spans="1:18" x14ac:dyDescent="0.25">
      <c r="A22" s="102" t="str">
        <f>IF('ALUMNOS 2 ESO'!$A23="","",IF(ISNUMBER('ALUMNOS 2 ESO'!C23),1,0))</f>
        <v/>
      </c>
      <c r="B22" s="102" t="str">
        <f>IF('ALUMNOS 2 ESO'!$A23="","",IF(ISNUMBER('ALUMNOS 2 ESO'!D23),1,0))</f>
        <v/>
      </c>
      <c r="C22" s="102" t="str">
        <f>IF('ALUMNOS 2 ESO'!$A23="","",IF(ISNUMBER('ALUMNOS 2 ESO'!E23),1,0))</f>
        <v/>
      </c>
      <c r="D22" s="102" t="str">
        <f>IF('ALUMNOS 2 ESO'!$A23="","",IF(ISNUMBER('ALUMNOS 2 ESO'!F23),1,0))</f>
        <v/>
      </c>
      <c r="E22" s="102" t="str">
        <f>IF('ALUMNOS 2 ESO'!$A23="","",IF(ISNUMBER('ALUMNOS 2 ESO'!G23),1,0))</f>
        <v/>
      </c>
      <c r="F22" s="102" t="str">
        <f>IF('ALUMNOS 2 ESO'!$A23="","",IF(ISNUMBER('ALUMNOS 2 ESO'!H23),1,0))</f>
        <v/>
      </c>
      <c r="G22" s="102" t="str">
        <f>IF('ALUMNOS 2 ESO'!$A23="","",IF(ISNUMBER('ALUMNOS 2 ESO'!I23),1,0))</f>
        <v/>
      </c>
      <c r="H22" s="102" t="str">
        <f>IF('ALUMNOS 2 ESO'!$A23="","",IF(ISNUMBER('ALUMNOS 2 ESO'!J23),1,0))</f>
        <v/>
      </c>
      <c r="I22" s="102" t="str">
        <f>IF('ALUMNOS 2 ESO'!$A23="","",IF(ISNUMBER('ALUMNOS 2 ESO'!K23),1,0))</f>
        <v/>
      </c>
      <c r="J22" s="102" t="str">
        <f>IF('ALUMNOS 2 ESO'!$A23="","",IF(ISNUMBER('ALUMNOS 2 ESO'!L23),1,0))</f>
        <v/>
      </c>
      <c r="K22" s="102" t="str">
        <f>IF('ALUMNOS 2 ESO'!$A23="","",IF(ISNUMBER('ALUMNOS 2 ESO'!M23),1,0))</f>
        <v/>
      </c>
      <c r="L22" s="102" t="str">
        <f>IF('ALUMNOS 2 ESO'!$A23="","",IF(ISNUMBER('ALUMNOS 2 ESO'!N23),1,0))</f>
        <v/>
      </c>
      <c r="M22" s="102" t="str">
        <f>IF('ALUMNOS 2 ESO'!$A23="","",IF(ISNUMBER('ALUMNOS 2 ESO'!O23),1,0))</f>
        <v/>
      </c>
      <c r="N22" s="102" t="str">
        <f>IF('ALUMNOS 2 ESO'!$A23="","",IF(ISNUMBER('ALUMNOS 2 ESO'!P23),1,0))</f>
        <v/>
      </c>
      <c r="O22" s="102" t="str">
        <f>IF('ALUMNOS 2 ESO'!$A23="","",IF(ISNUMBER('ALUMNOS 2 ESO'!Q23),1,0))</f>
        <v/>
      </c>
      <c r="P22" s="102" t="str">
        <f>IF('ALUMNOS 2 ESO'!$A23="","",IF(ISNUMBER('ALUMNOS 2 ESO'!R23),1,0))</f>
        <v/>
      </c>
      <c r="Q22" s="102" t="str">
        <f>IF('ALUMNOS 2 ESO'!$A23="","",IF(ISNUMBER('ALUMNOS 2 ESO'!S23),1,0))</f>
        <v/>
      </c>
      <c r="R22" s="102" t="str">
        <f>IF('ALUMNOS 2 ESO'!$A23="","",IF(ISNUMBER('ALUMNOS 2 ESO'!T23),1,0))</f>
        <v/>
      </c>
    </row>
    <row r="23" spans="1:18" x14ac:dyDescent="0.25">
      <c r="A23" s="102" t="str">
        <f>IF('ALUMNOS 2 ESO'!$A24="","",IF(ISNUMBER('ALUMNOS 2 ESO'!C24),1,0))</f>
        <v/>
      </c>
      <c r="B23" s="102" t="str">
        <f>IF('ALUMNOS 2 ESO'!$A24="","",IF(ISNUMBER('ALUMNOS 2 ESO'!D24),1,0))</f>
        <v/>
      </c>
      <c r="C23" s="102" t="str">
        <f>IF('ALUMNOS 2 ESO'!$A24="","",IF(ISNUMBER('ALUMNOS 2 ESO'!E24),1,0))</f>
        <v/>
      </c>
      <c r="D23" s="102" t="str">
        <f>IF('ALUMNOS 2 ESO'!$A24="","",IF(ISNUMBER('ALUMNOS 2 ESO'!F24),1,0))</f>
        <v/>
      </c>
      <c r="E23" s="102" t="str">
        <f>IF('ALUMNOS 2 ESO'!$A24="","",IF(ISNUMBER('ALUMNOS 2 ESO'!G24),1,0))</f>
        <v/>
      </c>
      <c r="F23" s="102" t="str">
        <f>IF('ALUMNOS 2 ESO'!$A24="","",IF(ISNUMBER('ALUMNOS 2 ESO'!H24),1,0))</f>
        <v/>
      </c>
      <c r="G23" s="102" t="str">
        <f>IF('ALUMNOS 2 ESO'!$A24="","",IF(ISNUMBER('ALUMNOS 2 ESO'!I24),1,0))</f>
        <v/>
      </c>
      <c r="H23" s="102" t="str">
        <f>IF('ALUMNOS 2 ESO'!$A24="","",IF(ISNUMBER('ALUMNOS 2 ESO'!J24),1,0))</f>
        <v/>
      </c>
      <c r="I23" s="102" t="str">
        <f>IF('ALUMNOS 2 ESO'!$A24="","",IF(ISNUMBER('ALUMNOS 2 ESO'!K24),1,0))</f>
        <v/>
      </c>
      <c r="J23" s="102" t="str">
        <f>IF('ALUMNOS 2 ESO'!$A24="","",IF(ISNUMBER('ALUMNOS 2 ESO'!L24),1,0))</f>
        <v/>
      </c>
      <c r="K23" s="102" t="str">
        <f>IF('ALUMNOS 2 ESO'!$A24="","",IF(ISNUMBER('ALUMNOS 2 ESO'!M24),1,0))</f>
        <v/>
      </c>
      <c r="L23" s="102" t="str">
        <f>IF('ALUMNOS 2 ESO'!$A24="","",IF(ISNUMBER('ALUMNOS 2 ESO'!N24),1,0))</f>
        <v/>
      </c>
      <c r="M23" s="102" t="str">
        <f>IF('ALUMNOS 2 ESO'!$A24="","",IF(ISNUMBER('ALUMNOS 2 ESO'!O24),1,0))</f>
        <v/>
      </c>
      <c r="N23" s="102" t="str">
        <f>IF('ALUMNOS 2 ESO'!$A24="","",IF(ISNUMBER('ALUMNOS 2 ESO'!P24),1,0))</f>
        <v/>
      </c>
      <c r="O23" s="102" t="str">
        <f>IF('ALUMNOS 2 ESO'!$A24="","",IF(ISNUMBER('ALUMNOS 2 ESO'!Q24),1,0))</f>
        <v/>
      </c>
      <c r="P23" s="102" t="str">
        <f>IF('ALUMNOS 2 ESO'!$A24="","",IF(ISNUMBER('ALUMNOS 2 ESO'!R24),1,0))</f>
        <v/>
      </c>
      <c r="Q23" s="102" t="str">
        <f>IF('ALUMNOS 2 ESO'!$A24="","",IF(ISNUMBER('ALUMNOS 2 ESO'!S24),1,0))</f>
        <v/>
      </c>
      <c r="R23" s="102" t="str">
        <f>IF('ALUMNOS 2 ESO'!$A24="","",IF(ISNUMBER('ALUMNOS 2 ESO'!T24),1,0))</f>
        <v/>
      </c>
    </row>
    <row r="24" spans="1:18" x14ac:dyDescent="0.25">
      <c r="A24" s="102" t="str">
        <f>IF('ALUMNOS 2 ESO'!$A25="","",IF(ISNUMBER('ALUMNOS 2 ESO'!C25),1,0))</f>
        <v/>
      </c>
      <c r="B24" s="102" t="str">
        <f>IF('ALUMNOS 2 ESO'!$A25="","",IF(ISNUMBER('ALUMNOS 2 ESO'!D25),1,0))</f>
        <v/>
      </c>
      <c r="C24" s="102" t="str">
        <f>IF('ALUMNOS 2 ESO'!$A25="","",IF(ISNUMBER('ALUMNOS 2 ESO'!E25),1,0))</f>
        <v/>
      </c>
      <c r="D24" s="102" t="str">
        <f>IF('ALUMNOS 2 ESO'!$A25="","",IF(ISNUMBER('ALUMNOS 2 ESO'!F25),1,0))</f>
        <v/>
      </c>
      <c r="E24" s="102" t="str">
        <f>IF('ALUMNOS 2 ESO'!$A25="","",IF(ISNUMBER('ALUMNOS 2 ESO'!G25),1,0))</f>
        <v/>
      </c>
      <c r="F24" s="102" t="str">
        <f>IF('ALUMNOS 2 ESO'!$A25="","",IF(ISNUMBER('ALUMNOS 2 ESO'!H25),1,0))</f>
        <v/>
      </c>
      <c r="G24" s="102" t="str">
        <f>IF('ALUMNOS 2 ESO'!$A25="","",IF(ISNUMBER('ALUMNOS 2 ESO'!I25),1,0))</f>
        <v/>
      </c>
      <c r="H24" s="102" t="str">
        <f>IF('ALUMNOS 2 ESO'!$A25="","",IF(ISNUMBER('ALUMNOS 2 ESO'!J25),1,0))</f>
        <v/>
      </c>
      <c r="I24" s="102" t="str">
        <f>IF('ALUMNOS 2 ESO'!$A25="","",IF(ISNUMBER('ALUMNOS 2 ESO'!K25),1,0))</f>
        <v/>
      </c>
      <c r="J24" s="102" t="str">
        <f>IF('ALUMNOS 2 ESO'!$A25="","",IF(ISNUMBER('ALUMNOS 2 ESO'!L25),1,0))</f>
        <v/>
      </c>
      <c r="K24" s="102" t="str">
        <f>IF('ALUMNOS 2 ESO'!$A25="","",IF(ISNUMBER('ALUMNOS 2 ESO'!M25),1,0))</f>
        <v/>
      </c>
      <c r="L24" s="102" t="str">
        <f>IF('ALUMNOS 2 ESO'!$A25="","",IF(ISNUMBER('ALUMNOS 2 ESO'!N25),1,0))</f>
        <v/>
      </c>
      <c r="M24" s="102" t="str">
        <f>IF('ALUMNOS 2 ESO'!$A25="","",IF(ISNUMBER('ALUMNOS 2 ESO'!O25),1,0))</f>
        <v/>
      </c>
      <c r="N24" s="102" t="str">
        <f>IF('ALUMNOS 2 ESO'!$A25="","",IF(ISNUMBER('ALUMNOS 2 ESO'!P25),1,0))</f>
        <v/>
      </c>
      <c r="O24" s="102" t="str">
        <f>IF('ALUMNOS 2 ESO'!$A25="","",IF(ISNUMBER('ALUMNOS 2 ESO'!Q25),1,0))</f>
        <v/>
      </c>
      <c r="P24" s="102" t="str">
        <f>IF('ALUMNOS 2 ESO'!$A25="","",IF(ISNUMBER('ALUMNOS 2 ESO'!R25),1,0))</f>
        <v/>
      </c>
      <c r="Q24" s="102" t="str">
        <f>IF('ALUMNOS 2 ESO'!$A25="","",IF(ISNUMBER('ALUMNOS 2 ESO'!S25),1,0))</f>
        <v/>
      </c>
      <c r="R24" s="102" t="str">
        <f>IF('ALUMNOS 2 ESO'!$A25="","",IF(ISNUMBER('ALUMNOS 2 ESO'!T25),1,0))</f>
        <v/>
      </c>
    </row>
    <row r="25" spans="1:18" x14ac:dyDescent="0.25">
      <c r="A25" s="102" t="str">
        <f>IF('ALUMNOS 2 ESO'!$A26="","",IF(ISNUMBER('ALUMNOS 2 ESO'!C26),1,0))</f>
        <v/>
      </c>
      <c r="B25" s="102" t="str">
        <f>IF('ALUMNOS 2 ESO'!$A26="","",IF(ISNUMBER('ALUMNOS 2 ESO'!D26),1,0))</f>
        <v/>
      </c>
      <c r="C25" s="102" t="str">
        <f>IF('ALUMNOS 2 ESO'!$A26="","",IF(ISNUMBER('ALUMNOS 2 ESO'!E26),1,0))</f>
        <v/>
      </c>
      <c r="D25" s="102" t="str">
        <f>IF('ALUMNOS 2 ESO'!$A26="","",IF(ISNUMBER('ALUMNOS 2 ESO'!F26),1,0))</f>
        <v/>
      </c>
      <c r="E25" s="102" t="str">
        <f>IF('ALUMNOS 2 ESO'!$A26="","",IF(ISNUMBER('ALUMNOS 2 ESO'!G26),1,0))</f>
        <v/>
      </c>
      <c r="F25" s="102" t="str">
        <f>IF('ALUMNOS 2 ESO'!$A26="","",IF(ISNUMBER('ALUMNOS 2 ESO'!H26),1,0))</f>
        <v/>
      </c>
      <c r="G25" s="102" t="str">
        <f>IF('ALUMNOS 2 ESO'!$A26="","",IF(ISNUMBER('ALUMNOS 2 ESO'!I26),1,0))</f>
        <v/>
      </c>
      <c r="H25" s="102" t="str">
        <f>IF('ALUMNOS 2 ESO'!$A26="","",IF(ISNUMBER('ALUMNOS 2 ESO'!J26),1,0))</f>
        <v/>
      </c>
      <c r="I25" s="102" t="str">
        <f>IF('ALUMNOS 2 ESO'!$A26="","",IF(ISNUMBER('ALUMNOS 2 ESO'!K26),1,0))</f>
        <v/>
      </c>
      <c r="J25" s="102" t="str">
        <f>IF('ALUMNOS 2 ESO'!$A26="","",IF(ISNUMBER('ALUMNOS 2 ESO'!L26),1,0))</f>
        <v/>
      </c>
      <c r="K25" s="102" t="str">
        <f>IF('ALUMNOS 2 ESO'!$A26="","",IF(ISNUMBER('ALUMNOS 2 ESO'!M26),1,0))</f>
        <v/>
      </c>
      <c r="L25" s="102" t="str">
        <f>IF('ALUMNOS 2 ESO'!$A26="","",IF(ISNUMBER('ALUMNOS 2 ESO'!N26),1,0))</f>
        <v/>
      </c>
      <c r="M25" s="102" t="str">
        <f>IF('ALUMNOS 2 ESO'!$A26="","",IF(ISNUMBER('ALUMNOS 2 ESO'!O26),1,0))</f>
        <v/>
      </c>
      <c r="N25" s="102" t="str">
        <f>IF('ALUMNOS 2 ESO'!$A26="","",IF(ISNUMBER('ALUMNOS 2 ESO'!P26),1,0))</f>
        <v/>
      </c>
      <c r="O25" s="102" t="str">
        <f>IF('ALUMNOS 2 ESO'!$A26="","",IF(ISNUMBER('ALUMNOS 2 ESO'!Q26),1,0))</f>
        <v/>
      </c>
      <c r="P25" s="102" t="str">
        <f>IF('ALUMNOS 2 ESO'!$A26="","",IF(ISNUMBER('ALUMNOS 2 ESO'!R26),1,0))</f>
        <v/>
      </c>
      <c r="Q25" s="102" t="str">
        <f>IF('ALUMNOS 2 ESO'!$A26="","",IF(ISNUMBER('ALUMNOS 2 ESO'!S26),1,0))</f>
        <v/>
      </c>
      <c r="R25" s="102" t="str">
        <f>IF('ALUMNOS 2 ESO'!$A26="","",IF(ISNUMBER('ALUMNOS 2 ESO'!T26),1,0))</f>
        <v/>
      </c>
    </row>
    <row r="26" spans="1:18" x14ac:dyDescent="0.25">
      <c r="A26" s="102" t="str">
        <f>IF('ALUMNOS 2 ESO'!$A27="","",IF(ISNUMBER('ALUMNOS 2 ESO'!C27),1,0))</f>
        <v/>
      </c>
      <c r="B26" s="102" t="str">
        <f>IF('ALUMNOS 2 ESO'!$A27="","",IF(ISNUMBER('ALUMNOS 2 ESO'!D27),1,0))</f>
        <v/>
      </c>
      <c r="C26" s="102" t="str">
        <f>IF('ALUMNOS 2 ESO'!$A27="","",IF(ISNUMBER('ALUMNOS 2 ESO'!E27),1,0))</f>
        <v/>
      </c>
      <c r="D26" s="102" t="str">
        <f>IF('ALUMNOS 2 ESO'!$A27="","",IF(ISNUMBER('ALUMNOS 2 ESO'!F27),1,0))</f>
        <v/>
      </c>
      <c r="E26" s="102" t="str">
        <f>IF('ALUMNOS 2 ESO'!$A27="","",IF(ISNUMBER('ALUMNOS 2 ESO'!G27),1,0))</f>
        <v/>
      </c>
      <c r="F26" s="102" t="str">
        <f>IF('ALUMNOS 2 ESO'!$A27="","",IF(ISNUMBER('ALUMNOS 2 ESO'!H27),1,0))</f>
        <v/>
      </c>
      <c r="G26" s="102" t="str">
        <f>IF('ALUMNOS 2 ESO'!$A27="","",IF(ISNUMBER('ALUMNOS 2 ESO'!I27),1,0))</f>
        <v/>
      </c>
      <c r="H26" s="102" t="str">
        <f>IF('ALUMNOS 2 ESO'!$A27="","",IF(ISNUMBER('ALUMNOS 2 ESO'!J27),1,0))</f>
        <v/>
      </c>
      <c r="I26" s="102" t="str">
        <f>IF('ALUMNOS 2 ESO'!$A27="","",IF(ISNUMBER('ALUMNOS 2 ESO'!K27),1,0))</f>
        <v/>
      </c>
      <c r="J26" s="102" t="str">
        <f>IF('ALUMNOS 2 ESO'!$A27="","",IF(ISNUMBER('ALUMNOS 2 ESO'!L27),1,0))</f>
        <v/>
      </c>
      <c r="K26" s="102" t="str">
        <f>IF('ALUMNOS 2 ESO'!$A27="","",IF(ISNUMBER('ALUMNOS 2 ESO'!M27),1,0))</f>
        <v/>
      </c>
      <c r="L26" s="102" t="str">
        <f>IF('ALUMNOS 2 ESO'!$A27="","",IF(ISNUMBER('ALUMNOS 2 ESO'!N27),1,0))</f>
        <v/>
      </c>
      <c r="M26" s="102" t="str">
        <f>IF('ALUMNOS 2 ESO'!$A27="","",IF(ISNUMBER('ALUMNOS 2 ESO'!O27),1,0))</f>
        <v/>
      </c>
      <c r="N26" s="102" t="str">
        <f>IF('ALUMNOS 2 ESO'!$A27="","",IF(ISNUMBER('ALUMNOS 2 ESO'!P27),1,0))</f>
        <v/>
      </c>
      <c r="O26" s="102" t="str">
        <f>IF('ALUMNOS 2 ESO'!$A27="","",IF(ISNUMBER('ALUMNOS 2 ESO'!Q27),1,0))</f>
        <v/>
      </c>
      <c r="P26" s="102" t="str">
        <f>IF('ALUMNOS 2 ESO'!$A27="","",IF(ISNUMBER('ALUMNOS 2 ESO'!R27),1,0))</f>
        <v/>
      </c>
      <c r="Q26" s="102" t="str">
        <f>IF('ALUMNOS 2 ESO'!$A27="","",IF(ISNUMBER('ALUMNOS 2 ESO'!S27),1,0))</f>
        <v/>
      </c>
      <c r="R26" s="102" t="str">
        <f>IF('ALUMNOS 2 ESO'!$A27="","",IF(ISNUMBER('ALUMNOS 2 ESO'!T27),1,0))</f>
        <v/>
      </c>
    </row>
    <row r="27" spans="1:18" x14ac:dyDescent="0.25">
      <c r="A27" s="102" t="str">
        <f>IF('ALUMNOS 2 ESO'!$A28="","",IF(ISNUMBER('ALUMNOS 2 ESO'!C28),1,0))</f>
        <v/>
      </c>
      <c r="B27" s="102" t="str">
        <f>IF('ALUMNOS 2 ESO'!$A28="","",IF(ISNUMBER('ALUMNOS 2 ESO'!D28),1,0))</f>
        <v/>
      </c>
      <c r="C27" s="102" t="str">
        <f>IF('ALUMNOS 2 ESO'!$A28="","",IF(ISNUMBER('ALUMNOS 2 ESO'!E28),1,0))</f>
        <v/>
      </c>
      <c r="D27" s="102" t="str">
        <f>IF('ALUMNOS 2 ESO'!$A28="","",IF(ISNUMBER('ALUMNOS 2 ESO'!F28),1,0))</f>
        <v/>
      </c>
      <c r="E27" s="102" t="str">
        <f>IF('ALUMNOS 2 ESO'!$A28="","",IF(ISNUMBER('ALUMNOS 2 ESO'!G28),1,0))</f>
        <v/>
      </c>
      <c r="F27" s="102" t="str">
        <f>IF('ALUMNOS 2 ESO'!$A28="","",IF(ISNUMBER('ALUMNOS 2 ESO'!H28),1,0))</f>
        <v/>
      </c>
      <c r="G27" s="102" t="str">
        <f>IF('ALUMNOS 2 ESO'!$A28="","",IF(ISNUMBER('ALUMNOS 2 ESO'!I28),1,0))</f>
        <v/>
      </c>
      <c r="H27" s="102" t="str">
        <f>IF('ALUMNOS 2 ESO'!$A28="","",IF(ISNUMBER('ALUMNOS 2 ESO'!J28),1,0))</f>
        <v/>
      </c>
      <c r="I27" s="102" t="str">
        <f>IF('ALUMNOS 2 ESO'!$A28="","",IF(ISNUMBER('ALUMNOS 2 ESO'!K28),1,0))</f>
        <v/>
      </c>
      <c r="J27" s="102" t="str">
        <f>IF('ALUMNOS 2 ESO'!$A28="","",IF(ISNUMBER('ALUMNOS 2 ESO'!L28),1,0))</f>
        <v/>
      </c>
      <c r="K27" s="102" t="str">
        <f>IF('ALUMNOS 2 ESO'!$A28="","",IF(ISNUMBER('ALUMNOS 2 ESO'!M28),1,0))</f>
        <v/>
      </c>
      <c r="L27" s="102" t="str">
        <f>IF('ALUMNOS 2 ESO'!$A28="","",IF(ISNUMBER('ALUMNOS 2 ESO'!N28),1,0))</f>
        <v/>
      </c>
      <c r="M27" s="102" t="str">
        <f>IF('ALUMNOS 2 ESO'!$A28="","",IF(ISNUMBER('ALUMNOS 2 ESO'!O28),1,0))</f>
        <v/>
      </c>
      <c r="N27" s="102" t="str">
        <f>IF('ALUMNOS 2 ESO'!$A28="","",IF(ISNUMBER('ALUMNOS 2 ESO'!P28),1,0))</f>
        <v/>
      </c>
      <c r="O27" s="102" t="str">
        <f>IF('ALUMNOS 2 ESO'!$A28="","",IF(ISNUMBER('ALUMNOS 2 ESO'!Q28),1,0))</f>
        <v/>
      </c>
      <c r="P27" s="102" t="str">
        <f>IF('ALUMNOS 2 ESO'!$A28="","",IF(ISNUMBER('ALUMNOS 2 ESO'!R28),1,0))</f>
        <v/>
      </c>
      <c r="Q27" s="102" t="str">
        <f>IF('ALUMNOS 2 ESO'!$A28="","",IF(ISNUMBER('ALUMNOS 2 ESO'!S28),1,0))</f>
        <v/>
      </c>
      <c r="R27" s="102" t="str">
        <f>IF('ALUMNOS 2 ESO'!$A28="","",IF(ISNUMBER('ALUMNOS 2 ESO'!T28),1,0))</f>
        <v/>
      </c>
    </row>
    <row r="28" spans="1:18" x14ac:dyDescent="0.25">
      <c r="A28" s="102" t="str">
        <f>IF('ALUMNOS 2 ESO'!$A29="","",IF(ISNUMBER('ALUMNOS 2 ESO'!C29),1,0))</f>
        <v/>
      </c>
      <c r="B28" s="102" t="str">
        <f>IF('ALUMNOS 2 ESO'!$A29="","",IF(ISNUMBER('ALUMNOS 2 ESO'!D29),1,0))</f>
        <v/>
      </c>
      <c r="C28" s="102" t="str">
        <f>IF('ALUMNOS 2 ESO'!$A29="","",IF(ISNUMBER('ALUMNOS 2 ESO'!E29),1,0))</f>
        <v/>
      </c>
      <c r="D28" s="102" t="str">
        <f>IF('ALUMNOS 2 ESO'!$A29="","",IF(ISNUMBER('ALUMNOS 2 ESO'!F29),1,0))</f>
        <v/>
      </c>
      <c r="E28" s="102" t="str">
        <f>IF('ALUMNOS 2 ESO'!$A29="","",IF(ISNUMBER('ALUMNOS 2 ESO'!G29),1,0))</f>
        <v/>
      </c>
      <c r="F28" s="102" t="str">
        <f>IF('ALUMNOS 2 ESO'!$A29="","",IF(ISNUMBER('ALUMNOS 2 ESO'!H29),1,0))</f>
        <v/>
      </c>
      <c r="G28" s="102" t="str">
        <f>IF('ALUMNOS 2 ESO'!$A29="","",IF(ISNUMBER('ALUMNOS 2 ESO'!I29),1,0))</f>
        <v/>
      </c>
      <c r="H28" s="102" t="str">
        <f>IF('ALUMNOS 2 ESO'!$A29="","",IF(ISNUMBER('ALUMNOS 2 ESO'!J29),1,0))</f>
        <v/>
      </c>
      <c r="I28" s="102" t="str">
        <f>IF('ALUMNOS 2 ESO'!$A29="","",IF(ISNUMBER('ALUMNOS 2 ESO'!K29),1,0))</f>
        <v/>
      </c>
      <c r="J28" s="102" t="str">
        <f>IF('ALUMNOS 2 ESO'!$A29="","",IF(ISNUMBER('ALUMNOS 2 ESO'!L29),1,0))</f>
        <v/>
      </c>
      <c r="K28" s="102" t="str">
        <f>IF('ALUMNOS 2 ESO'!$A29="","",IF(ISNUMBER('ALUMNOS 2 ESO'!M29),1,0))</f>
        <v/>
      </c>
      <c r="L28" s="102" t="str">
        <f>IF('ALUMNOS 2 ESO'!$A29="","",IF(ISNUMBER('ALUMNOS 2 ESO'!N29),1,0))</f>
        <v/>
      </c>
      <c r="M28" s="102" t="str">
        <f>IF('ALUMNOS 2 ESO'!$A29="","",IF(ISNUMBER('ALUMNOS 2 ESO'!O29),1,0))</f>
        <v/>
      </c>
      <c r="N28" s="102" t="str">
        <f>IF('ALUMNOS 2 ESO'!$A29="","",IF(ISNUMBER('ALUMNOS 2 ESO'!P29),1,0))</f>
        <v/>
      </c>
      <c r="O28" s="102" t="str">
        <f>IF('ALUMNOS 2 ESO'!$A29="","",IF(ISNUMBER('ALUMNOS 2 ESO'!Q29),1,0))</f>
        <v/>
      </c>
      <c r="P28" s="102" t="str">
        <f>IF('ALUMNOS 2 ESO'!$A29="","",IF(ISNUMBER('ALUMNOS 2 ESO'!R29),1,0))</f>
        <v/>
      </c>
      <c r="Q28" s="102" t="str">
        <f>IF('ALUMNOS 2 ESO'!$A29="","",IF(ISNUMBER('ALUMNOS 2 ESO'!S29),1,0))</f>
        <v/>
      </c>
      <c r="R28" s="102" t="str">
        <f>IF('ALUMNOS 2 ESO'!$A29="","",IF(ISNUMBER('ALUMNOS 2 ESO'!T29),1,0))</f>
        <v/>
      </c>
    </row>
    <row r="29" spans="1:18" x14ac:dyDescent="0.25">
      <c r="A29" s="102" t="str">
        <f>IF('ALUMNOS 2 ESO'!$A30="","",IF(ISNUMBER('ALUMNOS 2 ESO'!C30),1,0))</f>
        <v/>
      </c>
      <c r="B29" s="102" t="str">
        <f>IF('ALUMNOS 2 ESO'!$A30="","",IF(ISNUMBER('ALUMNOS 2 ESO'!D30),1,0))</f>
        <v/>
      </c>
      <c r="C29" s="102" t="str">
        <f>IF('ALUMNOS 2 ESO'!$A30="","",IF(ISNUMBER('ALUMNOS 2 ESO'!E30),1,0))</f>
        <v/>
      </c>
      <c r="D29" s="102" t="str">
        <f>IF('ALUMNOS 2 ESO'!$A30="","",IF(ISNUMBER('ALUMNOS 2 ESO'!F30),1,0))</f>
        <v/>
      </c>
      <c r="E29" s="102" t="str">
        <f>IF('ALUMNOS 2 ESO'!$A30="","",IF(ISNUMBER('ALUMNOS 2 ESO'!G30),1,0))</f>
        <v/>
      </c>
      <c r="F29" s="102" t="str">
        <f>IF('ALUMNOS 2 ESO'!$A30="","",IF(ISNUMBER('ALUMNOS 2 ESO'!H30),1,0))</f>
        <v/>
      </c>
      <c r="G29" s="102" t="str">
        <f>IF('ALUMNOS 2 ESO'!$A30="","",IF(ISNUMBER('ALUMNOS 2 ESO'!I30),1,0))</f>
        <v/>
      </c>
      <c r="H29" s="102" t="str">
        <f>IF('ALUMNOS 2 ESO'!$A30="","",IF(ISNUMBER('ALUMNOS 2 ESO'!J30),1,0))</f>
        <v/>
      </c>
      <c r="I29" s="102" t="str">
        <f>IF('ALUMNOS 2 ESO'!$A30="","",IF(ISNUMBER('ALUMNOS 2 ESO'!K30),1,0))</f>
        <v/>
      </c>
      <c r="J29" s="102" t="str">
        <f>IF('ALUMNOS 2 ESO'!$A30="","",IF(ISNUMBER('ALUMNOS 2 ESO'!L30),1,0))</f>
        <v/>
      </c>
      <c r="K29" s="102" t="str">
        <f>IF('ALUMNOS 2 ESO'!$A30="","",IF(ISNUMBER('ALUMNOS 2 ESO'!M30),1,0))</f>
        <v/>
      </c>
      <c r="L29" s="102" t="str">
        <f>IF('ALUMNOS 2 ESO'!$A30="","",IF(ISNUMBER('ALUMNOS 2 ESO'!N30),1,0))</f>
        <v/>
      </c>
      <c r="M29" s="102" t="str">
        <f>IF('ALUMNOS 2 ESO'!$A30="","",IF(ISNUMBER('ALUMNOS 2 ESO'!O30),1,0))</f>
        <v/>
      </c>
      <c r="N29" s="102" t="str">
        <f>IF('ALUMNOS 2 ESO'!$A30="","",IF(ISNUMBER('ALUMNOS 2 ESO'!P30),1,0))</f>
        <v/>
      </c>
      <c r="O29" s="102" t="str">
        <f>IF('ALUMNOS 2 ESO'!$A30="","",IF(ISNUMBER('ALUMNOS 2 ESO'!Q30),1,0))</f>
        <v/>
      </c>
      <c r="P29" s="102" t="str">
        <f>IF('ALUMNOS 2 ESO'!$A30="","",IF(ISNUMBER('ALUMNOS 2 ESO'!R30),1,0))</f>
        <v/>
      </c>
      <c r="Q29" s="102" t="str">
        <f>IF('ALUMNOS 2 ESO'!$A30="","",IF(ISNUMBER('ALUMNOS 2 ESO'!S30),1,0))</f>
        <v/>
      </c>
      <c r="R29" s="102" t="str">
        <f>IF('ALUMNOS 2 ESO'!$A30="","",IF(ISNUMBER('ALUMNOS 2 ESO'!T30),1,0))</f>
        <v/>
      </c>
    </row>
    <row r="30" spans="1:18" x14ac:dyDescent="0.25">
      <c r="A30" s="102" t="str">
        <f>IF('ALUMNOS 2 ESO'!$A31="","",IF(ISNUMBER('ALUMNOS 2 ESO'!C31),1,0))</f>
        <v/>
      </c>
      <c r="B30" s="102" t="str">
        <f>IF('ALUMNOS 2 ESO'!$A31="","",IF(ISNUMBER('ALUMNOS 2 ESO'!D31),1,0))</f>
        <v/>
      </c>
      <c r="C30" s="102" t="str">
        <f>IF('ALUMNOS 2 ESO'!$A31="","",IF(ISNUMBER('ALUMNOS 2 ESO'!E31),1,0))</f>
        <v/>
      </c>
      <c r="D30" s="102" t="str">
        <f>IF('ALUMNOS 2 ESO'!$A31="","",IF(ISNUMBER('ALUMNOS 2 ESO'!F31),1,0))</f>
        <v/>
      </c>
      <c r="E30" s="102" t="str">
        <f>IF('ALUMNOS 2 ESO'!$A31="","",IF(ISNUMBER('ALUMNOS 2 ESO'!G31),1,0))</f>
        <v/>
      </c>
      <c r="F30" s="102" t="str">
        <f>IF('ALUMNOS 2 ESO'!$A31="","",IF(ISNUMBER('ALUMNOS 2 ESO'!H31),1,0))</f>
        <v/>
      </c>
      <c r="G30" s="102" t="str">
        <f>IF('ALUMNOS 2 ESO'!$A31="","",IF(ISNUMBER('ALUMNOS 2 ESO'!I31),1,0))</f>
        <v/>
      </c>
      <c r="H30" s="102" t="str">
        <f>IF('ALUMNOS 2 ESO'!$A31="","",IF(ISNUMBER('ALUMNOS 2 ESO'!J31),1,0))</f>
        <v/>
      </c>
      <c r="I30" s="102" t="str">
        <f>IF('ALUMNOS 2 ESO'!$A31="","",IF(ISNUMBER('ALUMNOS 2 ESO'!K31),1,0))</f>
        <v/>
      </c>
      <c r="J30" s="102" t="str">
        <f>IF('ALUMNOS 2 ESO'!$A31="","",IF(ISNUMBER('ALUMNOS 2 ESO'!L31),1,0))</f>
        <v/>
      </c>
      <c r="K30" s="102" t="str">
        <f>IF('ALUMNOS 2 ESO'!$A31="","",IF(ISNUMBER('ALUMNOS 2 ESO'!M31),1,0))</f>
        <v/>
      </c>
      <c r="L30" s="102" t="str">
        <f>IF('ALUMNOS 2 ESO'!$A31="","",IF(ISNUMBER('ALUMNOS 2 ESO'!N31),1,0))</f>
        <v/>
      </c>
      <c r="M30" s="102" t="str">
        <f>IF('ALUMNOS 2 ESO'!$A31="","",IF(ISNUMBER('ALUMNOS 2 ESO'!O31),1,0))</f>
        <v/>
      </c>
      <c r="N30" s="102" t="str">
        <f>IF('ALUMNOS 2 ESO'!$A31="","",IF(ISNUMBER('ALUMNOS 2 ESO'!P31),1,0))</f>
        <v/>
      </c>
      <c r="O30" s="102" t="str">
        <f>IF('ALUMNOS 2 ESO'!$A31="","",IF(ISNUMBER('ALUMNOS 2 ESO'!Q31),1,0))</f>
        <v/>
      </c>
      <c r="P30" s="102" t="str">
        <f>IF('ALUMNOS 2 ESO'!$A31="","",IF(ISNUMBER('ALUMNOS 2 ESO'!R31),1,0))</f>
        <v/>
      </c>
      <c r="Q30" s="102" t="str">
        <f>IF('ALUMNOS 2 ESO'!$A31="","",IF(ISNUMBER('ALUMNOS 2 ESO'!S31),1,0))</f>
        <v/>
      </c>
      <c r="R30" s="102" t="str">
        <f>IF('ALUMNOS 2 ESO'!$A31="","",IF(ISNUMBER('ALUMNOS 2 ESO'!T31),1,0))</f>
        <v/>
      </c>
    </row>
    <row r="31" spans="1:18" x14ac:dyDescent="0.25">
      <c r="A31" s="102" t="str">
        <f>IF('ALUMNOS 2 ESO'!$A32="","",IF(ISNUMBER('ALUMNOS 2 ESO'!C32),1,0))</f>
        <v/>
      </c>
      <c r="B31" s="102" t="str">
        <f>IF('ALUMNOS 2 ESO'!$A32="","",IF(ISNUMBER('ALUMNOS 2 ESO'!D32),1,0))</f>
        <v/>
      </c>
      <c r="C31" s="102" t="str">
        <f>IF('ALUMNOS 2 ESO'!$A32="","",IF(ISNUMBER('ALUMNOS 2 ESO'!E32),1,0))</f>
        <v/>
      </c>
      <c r="D31" s="102" t="str">
        <f>IF('ALUMNOS 2 ESO'!$A32="","",IF(ISNUMBER('ALUMNOS 2 ESO'!F32),1,0))</f>
        <v/>
      </c>
      <c r="E31" s="102" t="str">
        <f>IF('ALUMNOS 2 ESO'!$A32="","",IF(ISNUMBER('ALUMNOS 2 ESO'!G32),1,0))</f>
        <v/>
      </c>
      <c r="F31" s="102" t="str">
        <f>IF('ALUMNOS 2 ESO'!$A32="","",IF(ISNUMBER('ALUMNOS 2 ESO'!H32),1,0))</f>
        <v/>
      </c>
      <c r="G31" s="102" t="str">
        <f>IF('ALUMNOS 2 ESO'!$A32="","",IF(ISNUMBER('ALUMNOS 2 ESO'!I32),1,0))</f>
        <v/>
      </c>
      <c r="H31" s="102" t="str">
        <f>IF('ALUMNOS 2 ESO'!$A32="","",IF(ISNUMBER('ALUMNOS 2 ESO'!J32),1,0))</f>
        <v/>
      </c>
      <c r="I31" s="102" t="str">
        <f>IF('ALUMNOS 2 ESO'!$A32="","",IF(ISNUMBER('ALUMNOS 2 ESO'!K32),1,0))</f>
        <v/>
      </c>
      <c r="J31" s="102" t="str">
        <f>IF('ALUMNOS 2 ESO'!$A32="","",IF(ISNUMBER('ALUMNOS 2 ESO'!L32),1,0))</f>
        <v/>
      </c>
      <c r="K31" s="102" t="str">
        <f>IF('ALUMNOS 2 ESO'!$A32="","",IF(ISNUMBER('ALUMNOS 2 ESO'!M32),1,0))</f>
        <v/>
      </c>
      <c r="L31" s="102" t="str">
        <f>IF('ALUMNOS 2 ESO'!$A32="","",IF(ISNUMBER('ALUMNOS 2 ESO'!N32),1,0))</f>
        <v/>
      </c>
      <c r="M31" s="102" t="str">
        <f>IF('ALUMNOS 2 ESO'!$A32="","",IF(ISNUMBER('ALUMNOS 2 ESO'!O32),1,0))</f>
        <v/>
      </c>
      <c r="N31" s="102" t="str">
        <f>IF('ALUMNOS 2 ESO'!$A32="","",IF(ISNUMBER('ALUMNOS 2 ESO'!P32),1,0))</f>
        <v/>
      </c>
      <c r="O31" s="102" t="str">
        <f>IF('ALUMNOS 2 ESO'!$A32="","",IF(ISNUMBER('ALUMNOS 2 ESO'!Q32),1,0))</f>
        <v/>
      </c>
      <c r="P31" s="102" t="str">
        <f>IF('ALUMNOS 2 ESO'!$A32="","",IF(ISNUMBER('ALUMNOS 2 ESO'!R32),1,0))</f>
        <v/>
      </c>
      <c r="Q31" s="102" t="str">
        <f>IF('ALUMNOS 2 ESO'!$A32="","",IF(ISNUMBER('ALUMNOS 2 ESO'!S32),1,0))</f>
        <v/>
      </c>
      <c r="R31" s="102" t="str">
        <f>IF('ALUMNOS 2 ESO'!$A32="","",IF(ISNUMBER('ALUMNOS 2 ESO'!T32),1,0))</f>
        <v/>
      </c>
    </row>
    <row r="32" spans="1:18" x14ac:dyDescent="0.25">
      <c r="A32" s="102" t="str">
        <f>IF('ALUMNOS 2 ESO'!$A33="","",IF(ISNUMBER('ALUMNOS 2 ESO'!C33),1,0))</f>
        <v/>
      </c>
      <c r="B32" s="102" t="str">
        <f>IF('ALUMNOS 2 ESO'!$A33="","",IF(ISNUMBER('ALUMNOS 2 ESO'!D33),1,0))</f>
        <v/>
      </c>
      <c r="C32" s="102" t="str">
        <f>IF('ALUMNOS 2 ESO'!$A33="","",IF(ISNUMBER('ALUMNOS 2 ESO'!E33),1,0))</f>
        <v/>
      </c>
      <c r="D32" s="102" t="str">
        <f>IF('ALUMNOS 2 ESO'!$A33="","",IF(ISNUMBER('ALUMNOS 2 ESO'!F33),1,0))</f>
        <v/>
      </c>
      <c r="E32" s="102" t="str">
        <f>IF('ALUMNOS 2 ESO'!$A33="","",IF(ISNUMBER('ALUMNOS 2 ESO'!G33),1,0))</f>
        <v/>
      </c>
      <c r="F32" s="102" t="str">
        <f>IF('ALUMNOS 2 ESO'!$A33="","",IF(ISNUMBER('ALUMNOS 2 ESO'!H33),1,0))</f>
        <v/>
      </c>
      <c r="G32" s="102" t="str">
        <f>IF('ALUMNOS 2 ESO'!$A33="","",IF(ISNUMBER('ALUMNOS 2 ESO'!I33),1,0))</f>
        <v/>
      </c>
      <c r="H32" s="102" t="str">
        <f>IF('ALUMNOS 2 ESO'!$A33="","",IF(ISNUMBER('ALUMNOS 2 ESO'!J33),1,0))</f>
        <v/>
      </c>
      <c r="I32" s="102" t="str">
        <f>IF('ALUMNOS 2 ESO'!$A33="","",IF(ISNUMBER('ALUMNOS 2 ESO'!K33),1,0))</f>
        <v/>
      </c>
      <c r="J32" s="102" t="str">
        <f>IF('ALUMNOS 2 ESO'!$A33="","",IF(ISNUMBER('ALUMNOS 2 ESO'!L33),1,0))</f>
        <v/>
      </c>
      <c r="K32" s="102" t="str">
        <f>IF('ALUMNOS 2 ESO'!$A33="","",IF(ISNUMBER('ALUMNOS 2 ESO'!M33),1,0))</f>
        <v/>
      </c>
      <c r="L32" s="102" t="str">
        <f>IF('ALUMNOS 2 ESO'!$A33="","",IF(ISNUMBER('ALUMNOS 2 ESO'!N33),1,0))</f>
        <v/>
      </c>
      <c r="M32" s="102" t="str">
        <f>IF('ALUMNOS 2 ESO'!$A33="","",IF(ISNUMBER('ALUMNOS 2 ESO'!O33),1,0))</f>
        <v/>
      </c>
      <c r="N32" s="102" t="str">
        <f>IF('ALUMNOS 2 ESO'!$A33="","",IF(ISNUMBER('ALUMNOS 2 ESO'!P33),1,0))</f>
        <v/>
      </c>
      <c r="O32" s="102" t="str">
        <f>IF('ALUMNOS 2 ESO'!$A33="","",IF(ISNUMBER('ALUMNOS 2 ESO'!Q33),1,0))</f>
        <v/>
      </c>
      <c r="P32" s="102" t="str">
        <f>IF('ALUMNOS 2 ESO'!$A33="","",IF(ISNUMBER('ALUMNOS 2 ESO'!R33),1,0))</f>
        <v/>
      </c>
      <c r="Q32" s="102" t="str">
        <f>IF('ALUMNOS 2 ESO'!$A33="","",IF(ISNUMBER('ALUMNOS 2 ESO'!S33),1,0))</f>
        <v/>
      </c>
      <c r="R32" s="102" t="str">
        <f>IF('ALUMNOS 2 ESO'!$A33="","",IF(ISNUMBER('ALUMNOS 2 ESO'!T33),1,0))</f>
        <v/>
      </c>
    </row>
    <row r="33" spans="1:18" x14ac:dyDescent="0.25">
      <c r="A33" s="102" t="str">
        <f>IF('ALUMNOS 2 ESO'!$A34="","",IF(ISNUMBER('ALUMNOS 2 ESO'!C34),1,0))</f>
        <v/>
      </c>
      <c r="B33" s="102" t="str">
        <f>IF('ALUMNOS 2 ESO'!$A34="","",IF(ISNUMBER('ALUMNOS 2 ESO'!D34),1,0))</f>
        <v/>
      </c>
      <c r="C33" s="102" t="str">
        <f>IF('ALUMNOS 2 ESO'!$A34="","",IF(ISNUMBER('ALUMNOS 2 ESO'!E34),1,0))</f>
        <v/>
      </c>
      <c r="D33" s="102" t="str">
        <f>IF('ALUMNOS 2 ESO'!$A34="","",IF(ISNUMBER('ALUMNOS 2 ESO'!F34),1,0))</f>
        <v/>
      </c>
      <c r="E33" s="102" t="str">
        <f>IF('ALUMNOS 2 ESO'!$A34="","",IF(ISNUMBER('ALUMNOS 2 ESO'!G34),1,0))</f>
        <v/>
      </c>
      <c r="F33" s="102" t="str">
        <f>IF('ALUMNOS 2 ESO'!$A34="","",IF(ISNUMBER('ALUMNOS 2 ESO'!H34),1,0))</f>
        <v/>
      </c>
      <c r="G33" s="102" t="str">
        <f>IF('ALUMNOS 2 ESO'!$A34="","",IF(ISNUMBER('ALUMNOS 2 ESO'!I34),1,0))</f>
        <v/>
      </c>
      <c r="H33" s="102" t="str">
        <f>IF('ALUMNOS 2 ESO'!$A34="","",IF(ISNUMBER('ALUMNOS 2 ESO'!J34),1,0))</f>
        <v/>
      </c>
      <c r="I33" s="102" t="str">
        <f>IF('ALUMNOS 2 ESO'!$A34="","",IF(ISNUMBER('ALUMNOS 2 ESO'!K34),1,0))</f>
        <v/>
      </c>
      <c r="J33" s="102" t="str">
        <f>IF('ALUMNOS 2 ESO'!$A34="","",IF(ISNUMBER('ALUMNOS 2 ESO'!L34),1,0))</f>
        <v/>
      </c>
      <c r="K33" s="102" t="str">
        <f>IF('ALUMNOS 2 ESO'!$A34="","",IF(ISNUMBER('ALUMNOS 2 ESO'!M34),1,0))</f>
        <v/>
      </c>
      <c r="L33" s="102" t="str">
        <f>IF('ALUMNOS 2 ESO'!$A34="","",IF(ISNUMBER('ALUMNOS 2 ESO'!N34),1,0))</f>
        <v/>
      </c>
      <c r="M33" s="102" t="str">
        <f>IF('ALUMNOS 2 ESO'!$A34="","",IF(ISNUMBER('ALUMNOS 2 ESO'!O34),1,0))</f>
        <v/>
      </c>
      <c r="N33" s="102" t="str">
        <f>IF('ALUMNOS 2 ESO'!$A34="","",IF(ISNUMBER('ALUMNOS 2 ESO'!P34),1,0))</f>
        <v/>
      </c>
      <c r="O33" s="102" t="str">
        <f>IF('ALUMNOS 2 ESO'!$A34="","",IF(ISNUMBER('ALUMNOS 2 ESO'!Q34),1,0))</f>
        <v/>
      </c>
      <c r="P33" s="102" t="str">
        <f>IF('ALUMNOS 2 ESO'!$A34="","",IF(ISNUMBER('ALUMNOS 2 ESO'!R34),1,0))</f>
        <v/>
      </c>
      <c r="Q33" s="102" t="str">
        <f>IF('ALUMNOS 2 ESO'!$A34="","",IF(ISNUMBER('ALUMNOS 2 ESO'!S34),1,0))</f>
        <v/>
      </c>
      <c r="R33" s="102" t="str">
        <f>IF('ALUMNOS 2 ESO'!$A34="","",IF(ISNUMBER('ALUMNOS 2 ESO'!T34),1,0))</f>
        <v/>
      </c>
    </row>
    <row r="34" spans="1:18" x14ac:dyDescent="0.25">
      <c r="A34" s="102" t="str">
        <f>IF('ALUMNOS 2 ESO'!$A35="","",IF(ISNUMBER('ALUMNOS 2 ESO'!C35),1,0))</f>
        <v/>
      </c>
      <c r="B34" s="102" t="str">
        <f>IF('ALUMNOS 2 ESO'!$A35="","",IF(ISNUMBER('ALUMNOS 2 ESO'!D35),1,0))</f>
        <v/>
      </c>
      <c r="C34" s="102" t="str">
        <f>IF('ALUMNOS 2 ESO'!$A35="","",IF(ISNUMBER('ALUMNOS 2 ESO'!E35),1,0))</f>
        <v/>
      </c>
      <c r="D34" s="102" t="str">
        <f>IF('ALUMNOS 2 ESO'!$A35="","",IF(ISNUMBER('ALUMNOS 2 ESO'!F35),1,0))</f>
        <v/>
      </c>
      <c r="E34" s="102" t="str">
        <f>IF('ALUMNOS 2 ESO'!$A35="","",IF(ISNUMBER('ALUMNOS 2 ESO'!G35),1,0))</f>
        <v/>
      </c>
      <c r="F34" s="102" t="str">
        <f>IF('ALUMNOS 2 ESO'!$A35="","",IF(ISNUMBER('ALUMNOS 2 ESO'!H35),1,0))</f>
        <v/>
      </c>
      <c r="G34" s="102" t="str">
        <f>IF('ALUMNOS 2 ESO'!$A35="","",IF(ISNUMBER('ALUMNOS 2 ESO'!I35),1,0))</f>
        <v/>
      </c>
      <c r="H34" s="102" t="str">
        <f>IF('ALUMNOS 2 ESO'!$A35="","",IF(ISNUMBER('ALUMNOS 2 ESO'!J35),1,0))</f>
        <v/>
      </c>
      <c r="I34" s="102" t="str">
        <f>IF('ALUMNOS 2 ESO'!$A35="","",IF(ISNUMBER('ALUMNOS 2 ESO'!K35),1,0))</f>
        <v/>
      </c>
      <c r="J34" s="102" t="str">
        <f>IF('ALUMNOS 2 ESO'!$A35="","",IF(ISNUMBER('ALUMNOS 2 ESO'!L35),1,0))</f>
        <v/>
      </c>
      <c r="K34" s="102" t="str">
        <f>IF('ALUMNOS 2 ESO'!$A35="","",IF(ISNUMBER('ALUMNOS 2 ESO'!M35),1,0))</f>
        <v/>
      </c>
      <c r="L34" s="102" t="str">
        <f>IF('ALUMNOS 2 ESO'!$A35="","",IF(ISNUMBER('ALUMNOS 2 ESO'!N35),1,0))</f>
        <v/>
      </c>
      <c r="M34" s="102" t="str">
        <f>IF('ALUMNOS 2 ESO'!$A35="","",IF(ISNUMBER('ALUMNOS 2 ESO'!O35),1,0))</f>
        <v/>
      </c>
      <c r="N34" s="102" t="str">
        <f>IF('ALUMNOS 2 ESO'!$A35="","",IF(ISNUMBER('ALUMNOS 2 ESO'!P35),1,0))</f>
        <v/>
      </c>
      <c r="O34" s="102" t="str">
        <f>IF('ALUMNOS 2 ESO'!$A35="","",IF(ISNUMBER('ALUMNOS 2 ESO'!Q35),1,0))</f>
        <v/>
      </c>
      <c r="P34" s="102" t="str">
        <f>IF('ALUMNOS 2 ESO'!$A35="","",IF(ISNUMBER('ALUMNOS 2 ESO'!R35),1,0))</f>
        <v/>
      </c>
      <c r="Q34" s="102" t="str">
        <f>IF('ALUMNOS 2 ESO'!$A35="","",IF(ISNUMBER('ALUMNOS 2 ESO'!S35),1,0))</f>
        <v/>
      </c>
      <c r="R34" s="102" t="str">
        <f>IF('ALUMNOS 2 ESO'!$A35="","",IF(ISNUMBER('ALUMNOS 2 ESO'!T35),1,0))</f>
        <v/>
      </c>
    </row>
    <row r="35" spans="1:18" x14ac:dyDescent="0.25">
      <c r="A35" s="102" t="str">
        <f>IF('ALUMNOS 2 ESO'!$A36="","",IF(ISNUMBER('ALUMNOS 2 ESO'!C36),1,0))</f>
        <v/>
      </c>
      <c r="B35" s="102" t="str">
        <f>IF('ALUMNOS 2 ESO'!$A36="","",IF(ISNUMBER('ALUMNOS 2 ESO'!D36),1,0))</f>
        <v/>
      </c>
      <c r="C35" s="102" t="str">
        <f>IF('ALUMNOS 2 ESO'!$A36="","",IF(ISNUMBER('ALUMNOS 2 ESO'!E36),1,0))</f>
        <v/>
      </c>
      <c r="D35" s="102" t="str">
        <f>IF('ALUMNOS 2 ESO'!$A36="","",IF(ISNUMBER('ALUMNOS 2 ESO'!F36),1,0))</f>
        <v/>
      </c>
      <c r="E35" s="102" t="str">
        <f>IF('ALUMNOS 2 ESO'!$A36="","",IF(ISNUMBER('ALUMNOS 2 ESO'!G36),1,0))</f>
        <v/>
      </c>
      <c r="F35" s="102" t="str">
        <f>IF('ALUMNOS 2 ESO'!$A36="","",IF(ISNUMBER('ALUMNOS 2 ESO'!H36),1,0))</f>
        <v/>
      </c>
      <c r="G35" s="102" t="str">
        <f>IF('ALUMNOS 2 ESO'!$A36="","",IF(ISNUMBER('ALUMNOS 2 ESO'!I36),1,0))</f>
        <v/>
      </c>
      <c r="H35" s="102" t="str">
        <f>IF('ALUMNOS 2 ESO'!$A36="","",IF(ISNUMBER('ALUMNOS 2 ESO'!J36),1,0))</f>
        <v/>
      </c>
      <c r="I35" s="102" t="str">
        <f>IF('ALUMNOS 2 ESO'!$A36="","",IF(ISNUMBER('ALUMNOS 2 ESO'!K36),1,0))</f>
        <v/>
      </c>
      <c r="J35" s="102" t="str">
        <f>IF('ALUMNOS 2 ESO'!$A36="","",IF(ISNUMBER('ALUMNOS 2 ESO'!L36),1,0))</f>
        <v/>
      </c>
      <c r="K35" s="102" t="str">
        <f>IF('ALUMNOS 2 ESO'!$A36="","",IF(ISNUMBER('ALUMNOS 2 ESO'!M36),1,0))</f>
        <v/>
      </c>
      <c r="L35" s="102" t="str">
        <f>IF('ALUMNOS 2 ESO'!$A36="","",IF(ISNUMBER('ALUMNOS 2 ESO'!N36),1,0))</f>
        <v/>
      </c>
      <c r="M35" s="102" t="str">
        <f>IF('ALUMNOS 2 ESO'!$A36="","",IF(ISNUMBER('ALUMNOS 2 ESO'!O36),1,0))</f>
        <v/>
      </c>
      <c r="N35" s="102" t="str">
        <f>IF('ALUMNOS 2 ESO'!$A36="","",IF(ISNUMBER('ALUMNOS 2 ESO'!P36),1,0))</f>
        <v/>
      </c>
      <c r="O35" s="102" t="str">
        <f>IF('ALUMNOS 2 ESO'!$A36="","",IF(ISNUMBER('ALUMNOS 2 ESO'!Q36),1,0))</f>
        <v/>
      </c>
      <c r="P35" s="102" t="str">
        <f>IF('ALUMNOS 2 ESO'!$A36="","",IF(ISNUMBER('ALUMNOS 2 ESO'!R36),1,0))</f>
        <v/>
      </c>
      <c r="Q35" s="102" t="str">
        <f>IF('ALUMNOS 2 ESO'!$A36="","",IF(ISNUMBER('ALUMNOS 2 ESO'!S36),1,0))</f>
        <v/>
      </c>
      <c r="R35" s="102" t="str">
        <f>IF('ALUMNOS 2 ESO'!$A36="","",IF(ISNUMBER('ALUMNOS 2 ESO'!T36),1,0))</f>
        <v/>
      </c>
    </row>
    <row r="36" spans="1:18" x14ac:dyDescent="0.25">
      <c r="A36" s="102" t="str">
        <f>IF('ALUMNOS 2 ESO'!$A37="","",IF(ISNUMBER('ALUMNOS 2 ESO'!C37),1,0))</f>
        <v/>
      </c>
      <c r="B36" s="102" t="str">
        <f>IF('ALUMNOS 2 ESO'!$A37="","",IF(ISNUMBER('ALUMNOS 2 ESO'!D37),1,0))</f>
        <v/>
      </c>
      <c r="C36" s="102" t="str">
        <f>IF('ALUMNOS 2 ESO'!$A37="","",IF(ISNUMBER('ALUMNOS 2 ESO'!E37),1,0))</f>
        <v/>
      </c>
      <c r="D36" s="102" t="str">
        <f>IF('ALUMNOS 2 ESO'!$A37="","",IF(ISNUMBER('ALUMNOS 2 ESO'!F37),1,0))</f>
        <v/>
      </c>
      <c r="E36" s="102" t="str">
        <f>IF('ALUMNOS 2 ESO'!$A37="","",IF(ISNUMBER('ALUMNOS 2 ESO'!G37),1,0))</f>
        <v/>
      </c>
      <c r="F36" s="102" t="str">
        <f>IF('ALUMNOS 2 ESO'!$A37="","",IF(ISNUMBER('ALUMNOS 2 ESO'!H37),1,0))</f>
        <v/>
      </c>
      <c r="G36" s="102" t="str">
        <f>IF('ALUMNOS 2 ESO'!$A37="","",IF(ISNUMBER('ALUMNOS 2 ESO'!I37),1,0))</f>
        <v/>
      </c>
      <c r="H36" s="102" t="str">
        <f>IF('ALUMNOS 2 ESO'!$A37="","",IF(ISNUMBER('ALUMNOS 2 ESO'!J37),1,0))</f>
        <v/>
      </c>
      <c r="I36" s="102" t="str">
        <f>IF('ALUMNOS 2 ESO'!$A37="","",IF(ISNUMBER('ALUMNOS 2 ESO'!K37),1,0))</f>
        <v/>
      </c>
      <c r="J36" s="102" t="str">
        <f>IF('ALUMNOS 2 ESO'!$A37="","",IF(ISNUMBER('ALUMNOS 2 ESO'!L37),1,0))</f>
        <v/>
      </c>
      <c r="K36" s="102" t="str">
        <f>IF('ALUMNOS 2 ESO'!$A37="","",IF(ISNUMBER('ALUMNOS 2 ESO'!M37),1,0))</f>
        <v/>
      </c>
      <c r="L36" s="102" t="str">
        <f>IF('ALUMNOS 2 ESO'!$A37="","",IF(ISNUMBER('ALUMNOS 2 ESO'!N37),1,0))</f>
        <v/>
      </c>
      <c r="M36" s="102" t="str">
        <f>IF('ALUMNOS 2 ESO'!$A37="","",IF(ISNUMBER('ALUMNOS 2 ESO'!O37),1,0))</f>
        <v/>
      </c>
      <c r="N36" s="102" t="str">
        <f>IF('ALUMNOS 2 ESO'!$A37="","",IF(ISNUMBER('ALUMNOS 2 ESO'!P37),1,0))</f>
        <v/>
      </c>
      <c r="O36" s="102" t="str">
        <f>IF('ALUMNOS 2 ESO'!$A37="","",IF(ISNUMBER('ALUMNOS 2 ESO'!Q37),1,0))</f>
        <v/>
      </c>
      <c r="P36" s="102" t="str">
        <f>IF('ALUMNOS 2 ESO'!$A37="","",IF(ISNUMBER('ALUMNOS 2 ESO'!R37),1,0))</f>
        <v/>
      </c>
      <c r="Q36" s="102" t="str">
        <f>IF('ALUMNOS 2 ESO'!$A37="","",IF(ISNUMBER('ALUMNOS 2 ESO'!S37),1,0))</f>
        <v/>
      </c>
      <c r="R36" s="102" t="str">
        <f>IF('ALUMNOS 2 ESO'!$A37="","",IF(ISNUMBER('ALUMNOS 2 ESO'!T37),1,0))</f>
        <v/>
      </c>
    </row>
    <row r="37" spans="1:18" x14ac:dyDescent="0.25">
      <c r="A37" s="102" t="str">
        <f>IF('ALUMNOS 2 ESO'!$A38="","",IF(ISNUMBER('ALUMNOS 2 ESO'!C38),1,0))</f>
        <v/>
      </c>
      <c r="B37" s="102" t="str">
        <f>IF('ALUMNOS 2 ESO'!$A38="","",IF(ISNUMBER('ALUMNOS 2 ESO'!D38),1,0))</f>
        <v/>
      </c>
      <c r="C37" s="102" t="str">
        <f>IF('ALUMNOS 2 ESO'!$A38="","",IF(ISNUMBER('ALUMNOS 2 ESO'!E38),1,0))</f>
        <v/>
      </c>
      <c r="D37" s="102" t="str">
        <f>IF('ALUMNOS 2 ESO'!$A38="","",IF(ISNUMBER('ALUMNOS 2 ESO'!F38),1,0))</f>
        <v/>
      </c>
      <c r="E37" s="102" t="str">
        <f>IF('ALUMNOS 2 ESO'!$A38="","",IF(ISNUMBER('ALUMNOS 2 ESO'!G38),1,0))</f>
        <v/>
      </c>
      <c r="F37" s="102" t="str">
        <f>IF('ALUMNOS 2 ESO'!$A38="","",IF(ISNUMBER('ALUMNOS 2 ESO'!H38),1,0))</f>
        <v/>
      </c>
      <c r="G37" s="102" t="str">
        <f>IF('ALUMNOS 2 ESO'!$A38="","",IF(ISNUMBER('ALUMNOS 2 ESO'!I38),1,0))</f>
        <v/>
      </c>
      <c r="H37" s="102" t="str">
        <f>IF('ALUMNOS 2 ESO'!$A38="","",IF(ISNUMBER('ALUMNOS 2 ESO'!J38),1,0))</f>
        <v/>
      </c>
      <c r="I37" s="102" t="str">
        <f>IF('ALUMNOS 2 ESO'!$A38="","",IF(ISNUMBER('ALUMNOS 2 ESO'!K38),1,0))</f>
        <v/>
      </c>
      <c r="J37" s="102" t="str">
        <f>IF('ALUMNOS 2 ESO'!$A38="","",IF(ISNUMBER('ALUMNOS 2 ESO'!L38),1,0))</f>
        <v/>
      </c>
      <c r="K37" s="102" t="str">
        <f>IF('ALUMNOS 2 ESO'!$A38="","",IF(ISNUMBER('ALUMNOS 2 ESO'!M38),1,0))</f>
        <v/>
      </c>
      <c r="L37" s="102" t="str">
        <f>IF('ALUMNOS 2 ESO'!$A38="","",IF(ISNUMBER('ALUMNOS 2 ESO'!N38),1,0))</f>
        <v/>
      </c>
      <c r="M37" s="102" t="str">
        <f>IF('ALUMNOS 2 ESO'!$A38="","",IF(ISNUMBER('ALUMNOS 2 ESO'!O38),1,0))</f>
        <v/>
      </c>
      <c r="N37" s="102" t="str">
        <f>IF('ALUMNOS 2 ESO'!$A38="","",IF(ISNUMBER('ALUMNOS 2 ESO'!P38),1,0))</f>
        <v/>
      </c>
      <c r="O37" s="102" t="str">
        <f>IF('ALUMNOS 2 ESO'!$A38="","",IF(ISNUMBER('ALUMNOS 2 ESO'!Q38),1,0))</f>
        <v/>
      </c>
      <c r="P37" s="102" t="str">
        <f>IF('ALUMNOS 2 ESO'!$A38="","",IF(ISNUMBER('ALUMNOS 2 ESO'!R38),1,0))</f>
        <v/>
      </c>
      <c r="Q37" s="102" t="str">
        <f>IF('ALUMNOS 2 ESO'!$A38="","",IF(ISNUMBER('ALUMNOS 2 ESO'!S38),1,0))</f>
        <v/>
      </c>
      <c r="R37" s="102" t="str">
        <f>IF('ALUMNOS 2 ESO'!$A38="","",IF(ISNUMBER('ALUMNOS 2 ESO'!T38),1,0))</f>
        <v/>
      </c>
    </row>
    <row r="38" spans="1:18" x14ac:dyDescent="0.25">
      <c r="A38" s="102" t="str">
        <f>IF('ALUMNOS 2 ESO'!$A39="","",IF(ISNUMBER('ALUMNOS 2 ESO'!C39),1,0))</f>
        <v/>
      </c>
      <c r="B38" s="102" t="str">
        <f>IF('ALUMNOS 2 ESO'!$A39="","",IF(ISNUMBER('ALUMNOS 2 ESO'!D39),1,0))</f>
        <v/>
      </c>
      <c r="C38" s="102" t="str">
        <f>IF('ALUMNOS 2 ESO'!$A39="","",IF(ISNUMBER('ALUMNOS 2 ESO'!E39),1,0))</f>
        <v/>
      </c>
      <c r="D38" s="102" t="str">
        <f>IF('ALUMNOS 2 ESO'!$A39="","",IF(ISNUMBER('ALUMNOS 2 ESO'!F39),1,0))</f>
        <v/>
      </c>
      <c r="E38" s="102" t="str">
        <f>IF('ALUMNOS 2 ESO'!$A39="","",IF(ISNUMBER('ALUMNOS 2 ESO'!G39),1,0))</f>
        <v/>
      </c>
      <c r="F38" s="102" t="str">
        <f>IF('ALUMNOS 2 ESO'!$A39="","",IF(ISNUMBER('ALUMNOS 2 ESO'!H39),1,0))</f>
        <v/>
      </c>
      <c r="G38" s="102" t="str">
        <f>IF('ALUMNOS 2 ESO'!$A39="","",IF(ISNUMBER('ALUMNOS 2 ESO'!I39),1,0))</f>
        <v/>
      </c>
      <c r="H38" s="102" t="str">
        <f>IF('ALUMNOS 2 ESO'!$A39="","",IF(ISNUMBER('ALUMNOS 2 ESO'!J39),1,0))</f>
        <v/>
      </c>
      <c r="I38" s="102" t="str">
        <f>IF('ALUMNOS 2 ESO'!$A39="","",IF(ISNUMBER('ALUMNOS 2 ESO'!K39),1,0))</f>
        <v/>
      </c>
      <c r="J38" s="102" t="str">
        <f>IF('ALUMNOS 2 ESO'!$A39="","",IF(ISNUMBER('ALUMNOS 2 ESO'!L39),1,0))</f>
        <v/>
      </c>
      <c r="K38" s="102" t="str">
        <f>IF('ALUMNOS 2 ESO'!$A39="","",IF(ISNUMBER('ALUMNOS 2 ESO'!M39),1,0))</f>
        <v/>
      </c>
      <c r="L38" s="102" t="str">
        <f>IF('ALUMNOS 2 ESO'!$A39="","",IF(ISNUMBER('ALUMNOS 2 ESO'!N39),1,0))</f>
        <v/>
      </c>
      <c r="M38" s="102" t="str">
        <f>IF('ALUMNOS 2 ESO'!$A39="","",IF(ISNUMBER('ALUMNOS 2 ESO'!O39),1,0))</f>
        <v/>
      </c>
      <c r="N38" s="102" t="str">
        <f>IF('ALUMNOS 2 ESO'!$A39="","",IF(ISNUMBER('ALUMNOS 2 ESO'!P39),1,0))</f>
        <v/>
      </c>
      <c r="O38" s="102" t="str">
        <f>IF('ALUMNOS 2 ESO'!$A39="","",IF(ISNUMBER('ALUMNOS 2 ESO'!Q39),1,0))</f>
        <v/>
      </c>
      <c r="P38" s="102" t="str">
        <f>IF('ALUMNOS 2 ESO'!$A39="","",IF(ISNUMBER('ALUMNOS 2 ESO'!R39),1,0))</f>
        <v/>
      </c>
      <c r="Q38" s="102" t="str">
        <f>IF('ALUMNOS 2 ESO'!$A39="","",IF(ISNUMBER('ALUMNOS 2 ESO'!S39),1,0))</f>
        <v/>
      </c>
      <c r="R38" s="102" t="str">
        <f>IF('ALUMNOS 2 ESO'!$A39="","",IF(ISNUMBER('ALUMNOS 2 ESO'!T39),1,0))</f>
        <v/>
      </c>
    </row>
    <row r="39" spans="1:18" x14ac:dyDescent="0.25">
      <c r="A39" s="102" t="str">
        <f>IF('ALUMNOS 2 ESO'!$A40="","",IF(ISNUMBER('ALUMNOS 2 ESO'!C40),1,0))</f>
        <v/>
      </c>
      <c r="B39" s="102" t="str">
        <f>IF('ALUMNOS 2 ESO'!$A40="","",IF(ISNUMBER('ALUMNOS 2 ESO'!D40),1,0))</f>
        <v/>
      </c>
      <c r="C39" s="102" t="str">
        <f>IF('ALUMNOS 2 ESO'!$A40="","",IF(ISNUMBER('ALUMNOS 2 ESO'!E40),1,0))</f>
        <v/>
      </c>
      <c r="D39" s="102" t="str">
        <f>IF('ALUMNOS 2 ESO'!$A40="","",IF(ISNUMBER('ALUMNOS 2 ESO'!F40),1,0))</f>
        <v/>
      </c>
      <c r="E39" s="102" t="str">
        <f>IF('ALUMNOS 2 ESO'!$A40="","",IF(ISNUMBER('ALUMNOS 2 ESO'!G40),1,0))</f>
        <v/>
      </c>
      <c r="F39" s="102" t="str">
        <f>IF('ALUMNOS 2 ESO'!$A40="","",IF(ISNUMBER('ALUMNOS 2 ESO'!H40),1,0))</f>
        <v/>
      </c>
      <c r="G39" s="102" t="str">
        <f>IF('ALUMNOS 2 ESO'!$A40="","",IF(ISNUMBER('ALUMNOS 2 ESO'!I40),1,0))</f>
        <v/>
      </c>
      <c r="H39" s="102" t="str">
        <f>IF('ALUMNOS 2 ESO'!$A40="","",IF(ISNUMBER('ALUMNOS 2 ESO'!J40),1,0))</f>
        <v/>
      </c>
      <c r="I39" s="102" t="str">
        <f>IF('ALUMNOS 2 ESO'!$A40="","",IF(ISNUMBER('ALUMNOS 2 ESO'!K40),1,0))</f>
        <v/>
      </c>
      <c r="J39" s="102" t="str">
        <f>IF('ALUMNOS 2 ESO'!$A40="","",IF(ISNUMBER('ALUMNOS 2 ESO'!L40),1,0))</f>
        <v/>
      </c>
      <c r="K39" s="102" t="str">
        <f>IF('ALUMNOS 2 ESO'!$A40="","",IF(ISNUMBER('ALUMNOS 2 ESO'!M40),1,0))</f>
        <v/>
      </c>
      <c r="L39" s="102" t="str">
        <f>IF('ALUMNOS 2 ESO'!$A40="","",IF(ISNUMBER('ALUMNOS 2 ESO'!N40),1,0))</f>
        <v/>
      </c>
      <c r="M39" s="102" t="str">
        <f>IF('ALUMNOS 2 ESO'!$A40="","",IF(ISNUMBER('ALUMNOS 2 ESO'!O40),1,0))</f>
        <v/>
      </c>
      <c r="N39" s="102" t="str">
        <f>IF('ALUMNOS 2 ESO'!$A40="","",IF(ISNUMBER('ALUMNOS 2 ESO'!P40),1,0))</f>
        <v/>
      </c>
      <c r="O39" s="102" t="str">
        <f>IF('ALUMNOS 2 ESO'!$A40="","",IF(ISNUMBER('ALUMNOS 2 ESO'!Q40),1,0))</f>
        <v/>
      </c>
      <c r="P39" s="102" t="str">
        <f>IF('ALUMNOS 2 ESO'!$A40="","",IF(ISNUMBER('ALUMNOS 2 ESO'!R40),1,0))</f>
        <v/>
      </c>
      <c r="Q39" s="102" t="str">
        <f>IF('ALUMNOS 2 ESO'!$A40="","",IF(ISNUMBER('ALUMNOS 2 ESO'!S40),1,0))</f>
        <v/>
      </c>
      <c r="R39" s="102" t="str">
        <f>IF('ALUMNOS 2 ESO'!$A40="","",IF(ISNUMBER('ALUMNOS 2 ESO'!T40),1,0))</f>
        <v/>
      </c>
    </row>
    <row r="40" spans="1:18" x14ac:dyDescent="0.25">
      <c r="A40" s="102" t="str">
        <f>IF('ALUMNOS 2 ESO'!$A41="","",IF(ISNUMBER('ALUMNOS 2 ESO'!C41),1,0))</f>
        <v/>
      </c>
      <c r="B40" s="102" t="str">
        <f>IF('ALUMNOS 2 ESO'!$A41="","",IF(ISNUMBER('ALUMNOS 2 ESO'!D41),1,0))</f>
        <v/>
      </c>
      <c r="C40" s="102" t="str">
        <f>IF('ALUMNOS 2 ESO'!$A41="","",IF(ISNUMBER('ALUMNOS 2 ESO'!E41),1,0))</f>
        <v/>
      </c>
      <c r="D40" s="102" t="str">
        <f>IF('ALUMNOS 2 ESO'!$A41="","",IF(ISNUMBER('ALUMNOS 2 ESO'!F41),1,0))</f>
        <v/>
      </c>
      <c r="E40" s="102" t="str">
        <f>IF('ALUMNOS 2 ESO'!$A41="","",IF(ISNUMBER('ALUMNOS 2 ESO'!G41),1,0))</f>
        <v/>
      </c>
      <c r="F40" s="102" t="str">
        <f>IF('ALUMNOS 2 ESO'!$A41="","",IF(ISNUMBER('ALUMNOS 2 ESO'!H41),1,0))</f>
        <v/>
      </c>
      <c r="G40" s="102" t="str">
        <f>IF('ALUMNOS 2 ESO'!$A41="","",IF(ISNUMBER('ALUMNOS 2 ESO'!I41),1,0))</f>
        <v/>
      </c>
      <c r="H40" s="102" t="str">
        <f>IF('ALUMNOS 2 ESO'!$A41="","",IF(ISNUMBER('ALUMNOS 2 ESO'!J41),1,0))</f>
        <v/>
      </c>
      <c r="I40" s="102" t="str">
        <f>IF('ALUMNOS 2 ESO'!$A41="","",IF(ISNUMBER('ALUMNOS 2 ESO'!K41),1,0))</f>
        <v/>
      </c>
      <c r="J40" s="102" t="str">
        <f>IF('ALUMNOS 2 ESO'!$A41="","",IF(ISNUMBER('ALUMNOS 2 ESO'!L41),1,0))</f>
        <v/>
      </c>
      <c r="K40" s="102" t="str">
        <f>IF('ALUMNOS 2 ESO'!$A41="","",IF(ISNUMBER('ALUMNOS 2 ESO'!M41),1,0))</f>
        <v/>
      </c>
      <c r="L40" s="102" t="str">
        <f>IF('ALUMNOS 2 ESO'!$A41="","",IF(ISNUMBER('ALUMNOS 2 ESO'!N41),1,0))</f>
        <v/>
      </c>
      <c r="M40" s="102" t="str">
        <f>IF('ALUMNOS 2 ESO'!$A41="","",IF(ISNUMBER('ALUMNOS 2 ESO'!O41),1,0))</f>
        <v/>
      </c>
      <c r="N40" s="102" t="str">
        <f>IF('ALUMNOS 2 ESO'!$A41="","",IF(ISNUMBER('ALUMNOS 2 ESO'!P41),1,0))</f>
        <v/>
      </c>
      <c r="O40" s="102" t="str">
        <f>IF('ALUMNOS 2 ESO'!$A41="","",IF(ISNUMBER('ALUMNOS 2 ESO'!Q41),1,0))</f>
        <v/>
      </c>
      <c r="P40" s="102" t="str">
        <f>IF('ALUMNOS 2 ESO'!$A41="","",IF(ISNUMBER('ALUMNOS 2 ESO'!R41),1,0))</f>
        <v/>
      </c>
      <c r="Q40" s="102" t="str">
        <f>IF('ALUMNOS 2 ESO'!$A41="","",IF(ISNUMBER('ALUMNOS 2 ESO'!S41),1,0))</f>
        <v/>
      </c>
      <c r="R40" s="102" t="str">
        <f>IF('ALUMNOS 2 ESO'!$A41="","",IF(ISNUMBER('ALUMNOS 2 ESO'!T41),1,0))</f>
        <v/>
      </c>
    </row>
    <row r="41" spans="1:18" x14ac:dyDescent="0.25">
      <c r="A41" s="102" t="str">
        <f>IF('ALUMNOS 2 ESO'!$A42="","",IF(ISNUMBER('ALUMNOS 2 ESO'!C42),1,0))</f>
        <v/>
      </c>
      <c r="B41" s="102" t="str">
        <f>IF('ALUMNOS 2 ESO'!$A42="","",IF(ISNUMBER('ALUMNOS 2 ESO'!D42),1,0))</f>
        <v/>
      </c>
      <c r="C41" s="102" t="str">
        <f>IF('ALUMNOS 2 ESO'!$A42="","",IF(ISNUMBER('ALUMNOS 2 ESO'!E42),1,0))</f>
        <v/>
      </c>
      <c r="D41" s="102" t="str">
        <f>IF('ALUMNOS 2 ESO'!$A42="","",IF(ISNUMBER('ALUMNOS 2 ESO'!F42),1,0))</f>
        <v/>
      </c>
      <c r="E41" s="102" t="str">
        <f>IF('ALUMNOS 2 ESO'!$A42="","",IF(ISNUMBER('ALUMNOS 2 ESO'!G42),1,0))</f>
        <v/>
      </c>
      <c r="F41" s="102" t="str">
        <f>IF('ALUMNOS 2 ESO'!$A42="","",IF(ISNUMBER('ALUMNOS 2 ESO'!H42),1,0))</f>
        <v/>
      </c>
      <c r="G41" s="102" t="str">
        <f>IF('ALUMNOS 2 ESO'!$A42="","",IF(ISNUMBER('ALUMNOS 2 ESO'!I42),1,0))</f>
        <v/>
      </c>
      <c r="H41" s="102" t="str">
        <f>IF('ALUMNOS 2 ESO'!$A42="","",IF(ISNUMBER('ALUMNOS 2 ESO'!J42),1,0))</f>
        <v/>
      </c>
      <c r="I41" s="102" t="str">
        <f>IF('ALUMNOS 2 ESO'!$A42="","",IF(ISNUMBER('ALUMNOS 2 ESO'!K42),1,0))</f>
        <v/>
      </c>
      <c r="J41" s="102" t="str">
        <f>IF('ALUMNOS 2 ESO'!$A42="","",IF(ISNUMBER('ALUMNOS 2 ESO'!L42),1,0))</f>
        <v/>
      </c>
      <c r="K41" s="102" t="str">
        <f>IF('ALUMNOS 2 ESO'!$A42="","",IF(ISNUMBER('ALUMNOS 2 ESO'!M42),1,0))</f>
        <v/>
      </c>
      <c r="L41" s="102" t="str">
        <f>IF('ALUMNOS 2 ESO'!$A42="","",IF(ISNUMBER('ALUMNOS 2 ESO'!N42),1,0))</f>
        <v/>
      </c>
      <c r="M41" s="102" t="str">
        <f>IF('ALUMNOS 2 ESO'!$A42="","",IF(ISNUMBER('ALUMNOS 2 ESO'!O42),1,0))</f>
        <v/>
      </c>
      <c r="N41" s="102" t="str">
        <f>IF('ALUMNOS 2 ESO'!$A42="","",IF(ISNUMBER('ALUMNOS 2 ESO'!P42),1,0))</f>
        <v/>
      </c>
      <c r="O41" s="102" t="str">
        <f>IF('ALUMNOS 2 ESO'!$A42="","",IF(ISNUMBER('ALUMNOS 2 ESO'!Q42),1,0))</f>
        <v/>
      </c>
      <c r="P41" s="102" t="str">
        <f>IF('ALUMNOS 2 ESO'!$A42="","",IF(ISNUMBER('ALUMNOS 2 ESO'!R42),1,0))</f>
        <v/>
      </c>
      <c r="Q41" s="102" t="str">
        <f>IF('ALUMNOS 2 ESO'!$A42="","",IF(ISNUMBER('ALUMNOS 2 ESO'!S42),1,0))</f>
        <v/>
      </c>
      <c r="R41" s="102" t="str">
        <f>IF('ALUMNOS 2 ESO'!$A42="","",IF(ISNUMBER('ALUMNOS 2 ESO'!T42),1,0))</f>
        <v/>
      </c>
    </row>
    <row r="42" spans="1:18" x14ac:dyDescent="0.25">
      <c r="A42" s="102" t="str">
        <f>IF('ALUMNOS 2 ESO'!$A43="","",IF(ISNUMBER('ALUMNOS 2 ESO'!C43),1,0))</f>
        <v/>
      </c>
      <c r="B42" s="102" t="str">
        <f>IF('ALUMNOS 2 ESO'!$A43="","",IF(ISNUMBER('ALUMNOS 2 ESO'!D43),1,0))</f>
        <v/>
      </c>
      <c r="C42" s="102" t="str">
        <f>IF('ALUMNOS 2 ESO'!$A43="","",IF(ISNUMBER('ALUMNOS 2 ESO'!E43),1,0))</f>
        <v/>
      </c>
      <c r="D42" s="102" t="str">
        <f>IF('ALUMNOS 2 ESO'!$A43="","",IF(ISNUMBER('ALUMNOS 2 ESO'!F43),1,0))</f>
        <v/>
      </c>
      <c r="E42" s="102" t="str">
        <f>IF('ALUMNOS 2 ESO'!$A43="","",IF(ISNUMBER('ALUMNOS 2 ESO'!G43),1,0))</f>
        <v/>
      </c>
      <c r="F42" s="102" t="str">
        <f>IF('ALUMNOS 2 ESO'!$A43="","",IF(ISNUMBER('ALUMNOS 2 ESO'!H43),1,0))</f>
        <v/>
      </c>
      <c r="G42" s="102" t="str">
        <f>IF('ALUMNOS 2 ESO'!$A43="","",IF(ISNUMBER('ALUMNOS 2 ESO'!I43),1,0))</f>
        <v/>
      </c>
      <c r="H42" s="102" t="str">
        <f>IF('ALUMNOS 2 ESO'!$A43="","",IF(ISNUMBER('ALUMNOS 2 ESO'!J43),1,0))</f>
        <v/>
      </c>
      <c r="I42" s="102" t="str">
        <f>IF('ALUMNOS 2 ESO'!$A43="","",IF(ISNUMBER('ALUMNOS 2 ESO'!K43),1,0))</f>
        <v/>
      </c>
      <c r="J42" s="102" t="str">
        <f>IF('ALUMNOS 2 ESO'!$A43="","",IF(ISNUMBER('ALUMNOS 2 ESO'!L43),1,0))</f>
        <v/>
      </c>
      <c r="K42" s="102" t="str">
        <f>IF('ALUMNOS 2 ESO'!$A43="","",IF(ISNUMBER('ALUMNOS 2 ESO'!M43),1,0))</f>
        <v/>
      </c>
      <c r="L42" s="102" t="str">
        <f>IF('ALUMNOS 2 ESO'!$A43="","",IF(ISNUMBER('ALUMNOS 2 ESO'!N43),1,0))</f>
        <v/>
      </c>
      <c r="M42" s="102" t="str">
        <f>IF('ALUMNOS 2 ESO'!$A43="","",IF(ISNUMBER('ALUMNOS 2 ESO'!O43),1,0))</f>
        <v/>
      </c>
      <c r="N42" s="102" t="str">
        <f>IF('ALUMNOS 2 ESO'!$A43="","",IF(ISNUMBER('ALUMNOS 2 ESO'!P43),1,0))</f>
        <v/>
      </c>
      <c r="O42" s="102" t="str">
        <f>IF('ALUMNOS 2 ESO'!$A43="","",IF(ISNUMBER('ALUMNOS 2 ESO'!Q43),1,0))</f>
        <v/>
      </c>
      <c r="P42" s="102" t="str">
        <f>IF('ALUMNOS 2 ESO'!$A43="","",IF(ISNUMBER('ALUMNOS 2 ESO'!R43),1,0))</f>
        <v/>
      </c>
      <c r="Q42" s="102" t="str">
        <f>IF('ALUMNOS 2 ESO'!$A43="","",IF(ISNUMBER('ALUMNOS 2 ESO'!S43),1,0))</f>
        <v/>
      </c>
      <c r="R42" s="102" t="str">
        <f>IF('ALUMNOS 2 ESO'!$A43="","",IF(ISNUMBER('ALUMNOS 2 ESO'!T43),1,0))</f>
        <v/>
      </c>
    </row>
    <row r="43" spans="1:18" x14ac:dyDescent="0.25">
      <c r="A43" s="102" t="str">
        <f>IF('ALUMNOS 2 ESO'!$A44="","",IF(ISNUMBER('ALUMNOS 2 ESO'!C44),1,0))</f>
        <v/>
      </c>
      <c r="B43" s="102" t="str">
        <f>IF('ALUMNOS 2 ESO'!$A44="","",IF(ISNUMBER('ALUMNOS 2 ESO'!D44),1,0))</f>
        <v/>
      </c>
      <c r="C43" s="102" t="str">
        <f>IF('ALUMNOS 2 ESO'!$A44="","",IF(ISNUMBER('ALUMNOS 2 ESO'!E44),1,0))</f>
        <v/>
      </c>
      <c r="D43" s="102" t="str">
        <f>IF('ALUMNOS 2 ESO'!$A44="","",IF(ISNUMBER('ALUMNOS 2 ESO'!F44),1,0))</f>
        <v/>
      </c>
      <c r="E43" s="102" t="str">
        <f>IF('ALUMNOS 2 ESO'!$A44="","",IF(ISNUMBER('ALUMNOS 2 ESO'!G44),1,0))</f>
        <v/>
      </c>
      <c r="F43" s="102" t="str">
        <f>IF('ALUMNOS 2 ESO'!$A44="","",IF(ISNUMBER('ALUMNOS 2 ESO'!H44),1,0))</f>
        <v/>
      </c>
      <c r="G43" s="102" t="str">
        <f>IF('ALUMNOS 2 ESO'!$A44="","",IF(ISNUMBER('ALUMNOS 2 ESO'!I44),1,0))</f>
        <v/>
      </c>
      <c r="H43" s="102" t="str">
        <f>IF('ALUMNOS 2 ESO'!$A44="","",IF(ISNUMBER('ALUMNOS 2 ESO'!J44),1,0))</f>
        <v/>
      </c>
      <c r="I43" s="102" t="str">
        <f>IF('ALUMNOS 2 ESO'!$A44="","",IF(ISNUMBER('ALUMNOS 2 ESO'!K44),1,0))</f>
        <v/>
      </c>
      <c r="J43" s="102" t="str">
        <f>IF('ALUMNOS 2 ESO'!$A44="","",IF(ISNUMBER('ALUMNOS 2 ESO'!L44),1,0))</f>
        <v/>
      </c>
      <c r="K43" s="102" t="str">
        <f>IF('ALUMNOS 2 ESO'!$A44="","",IF(ISNUMBER('ALUMNOS 2 ESO'!M44),1,0))</f>
        <v/>
      </c>
      <c r="L43" s="102" t="str">
        <f>IF('ALUMNOS 2 ESO'!$A44="","",IF(ISNUMBER('ALUMNOS 2 ESO'!N44),1,0))</f>
        <v/>
      </c>
      <c r="M43" s="102" t="str">
        <f>IF('ALUMNOS 2 ESO'!$A44="","",IF(ISNUMBER('ALUMNOS 2 ESO'!O44),1,0))</f>
        <v/>
      </c>
      <c r="N43" s="102" t="str">
        <f>IF('ALUMNOS 2 ESO'!$A44="","",IF(ISNUMBER('ALUMNOS 2 ESO'!P44),1,0))</f>
        <v/>
      </c>
      <c r="O43" s="102" t="str">
        <f>IF('ALUMNOS 2 ESO'!$A44="","",IF(ISNUMBER('ALUMNOS 2 ESO'!Q44),1,0))</f>
        <v/>
      </c>
      <c r="P43" s="102" t="str">
        <f>IF('ALUMNOS 2 ESO'!$A44="","",IF(ISNUMBER('ALUMNOS 2 ESO'!R44),1,0))</f>
        <v/>
      </c>
      <c r="Q43" s="102" t="str">
        <f>IF('ALUMNOS 2 ESO'!$A44="","",IF(ISNUMBER('ALUMNOS 2 ESO'!S44),1,0))</f>
        <v/>
      </c>
      <c r="R43" s="102" t="str">
        <f>IF('ALUMNOS 2 ESO'!$A44="","",IF(ISNUMBER('ALUMNOS 2 ESO'!T44),1,0))</f>
        <v/>
      </c>
    </row>
    <row r="44" spans="1:18" x14ac:dyDescent="0.25">
      <c r="A44" s="102" t="str">
        <f>IF('ALUMNOS 2 ESO'!$A45="","",IF(ISNUMBER('ALUMNOS 2 ESO'!C45),1,0))</f>
        <v/>
      </c>
      <c r="B44" s="102" t="str">
        <f>IF('ALUMNOS 2 ESO'!$A45="","",IF(ISNUMBER('ALUMNOS 2 ESO'!D45),1,0))</f>
        <v/>
      </c>
      <c r="C44" s="102" t="str">
        <f>IF('ALUMNOS 2 ESO'!$A45="","",IF(ISNUMBER('ALUMNOS 2 ESO'!E45),1,0))</f>
        <v/>
      </c>
      <c r="D44" s="102" t="str">
        <f>IF('ALUMNOS 2 ESO'!$A45="","",IF(ISNUMBER('ALUMNOS 2 ESO'!F45),1,0))</f>
        <v/>
      </c>
      <c r="E44" s="102" t="str">
        <f>IF('ALUMNOS 2 ESO'!$A45="","",IF(ISNUMBER('ALUMNOS 2 ESO'!G45),1,0))</f>
        <v/>
      </c>
      <c r="F44" s="102" t="str">
        <f>IF('ALUMNOS 2 ESO'!$A45="","",IF(ISNUMBER('ALUMNOS 2 ESO'!H45),1,0))</f>
        <v/>
      </c>
      <c r="G44" s="102" t="str">
        <f>IF('ALUMNOS 2 ESO'!$A45="","",IF(ISNUMBER('ALUMNOS 2 ESO'!I45),1,0))</f>
        <v/>
      </c>
      <c r="H44" s="102" t="str">
        <f>IF('ALUMNOS 2 ESO'!$A45="","",IF(ISNUMBER('ALUMNOS 2 ESO'!J45),1,0))</f>
        <v/>
      </c>
      <c r="I44" s="102" t="str">
        <f>IF('ALUMNOS 2 ESO'!$A45="","",IF(ISNUMBER('ALUMNOS 2 ESO'!K45),1,0))</f>
        <v/>
      </c>
      <c r="J44" s="102" t="str">
        <f>IF('ALUMNOS 2 ESO'!$A45="","",IF(ISNUMBER('ALUMNOS 2 ESO'!L45),1,0))</f>
        <v/>
      </c>
      <c r="K44" s="102" t="str">
        <f>IF('ALUMNOS 2 ESO'!$A45="","",IF(ISNUMBER('ALUMNOS 2 ESO'!M45),1,0))</f>
        <v/>
      </c>
      <c r="L44" s="102" t="str">
        <f>IF('ALUMNOS 2 ESO'!$A45="","",IF(ISNUMBER('ALUMNOS 2 ESO'!N45),1,0))</f>
        <v/>
      </c>
      <c r="M44" s="102" t="str">
        <f>IF('ALUMNOS 2 ESO'!$A45="","",IF(ISNUMBER('ALUMNOS 2 ESO'!O45),1,0))</f>
        <v/>
      </c>
      <c r="N44" s="102" t="str">
        <f>IF('ALUMNOS 2 ESO'!$A45="","",IF(ISNUMBER('ALUMNOS 2 ESO'!P45),1,0))</f>
        <v/>
      </c>
      <c r="O44" s="102" t="str">
        <f>IF('ALUMNOS 2 ESO'!$A45="","",IF(ISNUMBER('ALUMNOS 2 ESO'!Q45),1,0))</f>
        <v/>
      </c>
      <c r="P44" s="102" t="str">
        <f>IF('ALUMNOS 2 ESO'!$A45="","",IF(ISNUMBER('ALUMNOS 2 ESO'!R45),1,0))</f>
        <v/>
      </c>
      <c r="Q44" s="102" t="str">
        <f>IF('ALUMNOS 2 ESO'!$A45="","",IF(ISNUMBER('ALUMNOS 2 ESO'!S45),1,0))</f>
        <v/>
      </c>
      <c r="R44" s="102" t="str">
        <f>IF('ALUMNOS 2 ESO'!$A45="","",IF(ISNUMBER('ALUMNOS 2 ESO'!T45),1,0))</f>
        <v/>
      </c>
    </row>
    <row r="45" spans="1:18" x14ac:dyDescent="0.25">
      <c r="A45" s="102" t="str">
        <f>IF('ALUMNOS 2 ESO'!$A46="","",IF(ISNUMBER('ALUMNOS 2 ESO'!C46),1,0))</f>
        <v/>
      </c>
      <c r="B45" s="102" t="str">
        <f>IF('ALUMNOS 2 ESO'!$A46="","",IF(ISNUMBER('ALUMNOS 2 ESO'!D46),1,0))</f>
        <v/>
      </c>
      <c r="C45" s="102" t="str">
        <f>IF('ALUMNOS 2 ESO'!$A46="","",IF(ISNUMBER('ALUMNOS 2 ESO'!E46),1,0))</f>
        <v/>
      </c>
      <c r="D45" s="102" t="str">
        <f>IF('ALUMNOS 2 ESO'!$A46="","",IF(ISNUMBER('ALUMNOS 2 ESO'!F46),1,0))</f>
        <v/>
      </c>
      <c r="E45" s="102" t="str">
        <f>IF('ALUMNOS 2 ESO'!$A46="","",IF(ISNUMBER('ALUMNOS 2 ESO'!G46),1,0))</f>
        <v/>
      </c>
      <c r="F45" s="102" t="str">
        <f>IF('ALUMNOS 2 ESO'!$A46="","",IF(ISNUMBER('ALUMNOS 2 ESO'!H46),1,0))</f>
        <v/>
      </c>
      <c r="G45" s="102" t="str">
        <f>IF('ALUMNOS 2 ESO'!$A46="","",IF(ISNUMBER('ALUMNOS 2 ESO'!I46),1,0))</f>
        <v/>
      </c>
      <c r="H45" s="102" t="str">
        <f>IF('ALUMNOS 2 ESO'!$A46="","",IF(ISNUMBER('ALUMNOS 2 ESO'!J46),1,0))</f>
        <v/>
      </c>
      <c r="I45" s="102" t="str">
        <f>IF('ALUMNOS 2 ESO'!$A46="","",IF(ISNUMBER('ALUMNOS 2 ESO'!K46),1,0))</f>
        <v/>
      </c>
      <c r="J45" s="102" t="str">
        <f>IF('ALUMNOS 2 ESO'!$A46="","",IF(ISNUMBER('ALUMNOS 2 ESO'!L46),1,0))</f>
        <v/>
      </c>
      <c r="K45" s="102" t="str">
        <f>IF('ALUMNOS 2 ESO'!$A46="","",IF(ISNUMBER('ALUMNOS 2 ESO'!M46),1,0))</f>
        <v/>
      </c>
      <c r="L45" s="102" t="str">
        <f>IF('ALUMNOS 2 ESO'!$A46="","",IF(ISNUMBER('ALUMNOS 2 ESO'!N46),1,0))</f>
        <v/>
      </c>
      <c r="M45" s="102" t="str">
        <f>IF('ALUMNOS 2 ESO'!$A46="","",IF(ISNUMBER('ALUMNOS 2 ESO'!O46),1,0))</f>
        <v/>
      </c>
      <c r="N45" s="102" t="str">
        <f>IF('ALUMNOS 2 ESO'!$A46="","",IF(ISNUMBER('ALUMNOS 2 ESO'!P46),1,0))</f>
        <v/>
      </c>
      <c r="O45" s="102" t="str">
        <f>IF('ALUMNOS 2 ESO'!$A46="","",IF(ISNUMBER('ALUMNOS 2 ESO'!Q46),1,0))</f>
        <v/>
      </c>
      <c r="P45" s="102" t="str">
        <f>IF('ALUMNOS 2 ESO'!$A46="","",IF(ISNUMBER('ALUMNOS 2 ESO'!R46),1,0))</f>
        <v/>
      </c>
      <c r="Q45" s="102" t="str">
        <f>IF('ALUMNOS 2 ESO'!$A46="","",IF(ISNUMBER('ALUMNOS 2 ESO'!S46),1,0))</f>
        <v/>
      </c>
      <c r="R45" s="102" t="str">
        <f>IF('ALUMNOS 2 ESO'!$A46="","",IF(ISNUMBER('ALUMNOS 2 ESO'!T46),1,0))</f>
        <v/>
      </c>
    </row>
    <row r="46" spans="1:18" x14ac:dyDescent="0.25">
      <c r="A46" s="102" t="str">
        <f>IF('ALUMNOS 2 ESO'!$A47="","",IF(ISNUMBER('ALUMNOS 2 ESO'!C47),1,0))</f>
        <v/>
      </c>
      <c r="B46" s="102" t="str">
        <f>IF('ALUMNOS 2 ESO'!$A47="","",IF(ISNUMBER('ALUMNOS 2 ESO'!D47),1,0))</f>
        <v/>
      </c>
      <c r="C46" s="102" t="str">
        <f>IF('ALUMNOS 2 ESO'!$A47="","",IF(ISNUMBER('ALUMNOS 2 ESO'!E47),1,0))</f>
        <v/>
      </c>
      <c r="D46" s="102" t="str">
        <f>IF('ALUMNOS 2 ESO'!$A47="","",IF(ISNUMBER('ALUMNOS 2 ESO'!F47),1,0))</f>
        <v/>
      </c>
      <c r="E46" s="102" t="str">
        <f>IF('ALUMNOS 2 ESO'!$A47="","",IF(ISNUMBER('ALUMNOS 2 ESO'!G47),1,0))</f>
        <v/>
      </c>
      <c r="F46" s="102" t="str">
        <f>IF('ALUMNOS 2 ESO'!$A47="","",IF(ISNUMBER('ALUMNOS 2 ESO'!H47),1,0))</f>
        <v/>
      </c>
      <c r="G46" s="102" t="str">
        <f>IF('ALUMNOS 2 ESO'!$A47="","",IF(ISNUMBER('ALUMNOS 2 ESO'!I47),1,0))</f>
        <v/>
      </c>
      <c r="H46" s="102" t="str">
        <f>IF('ALUMNOS 2 ESO'!$A47="","",IF(ISNUMBER('ALUMNOS 2 ESO'!J47),1,0))</f>
        <v/>
      </c>
      <c r="I46" s="102" t="str">
        <f>IF('ALUMNOS 2 ESO'!$A47="","",IF(ISNUMBER('ALUMNOS 2 ESO'!K47),1,0))</f>
        <v/>
      </c>
      <c r="J46" s="102" t="str">
        <f>IF('ALUMNOS 2 ESO'!$A47="","",IF(ISNUMBER('ALUMNOS 2 ESO'!L47),1,0))</f>
        <v/>
      </c>
      <c r="K46" s="102" t="str">
        <f>IF('ALUMNOS 2 ESO'!$A47="","",IF(ISNUMBER('ALUMNOS 2 ESO'!M47),1,0))</f>
        <v/>
      </c>
      <c r="L46" s="102" t="str">
        <f>IF('ALUMNOS 2 ESO'!$A47="","",IF(ISNUMBER('ALUMNOS 2 ESO'!N47),1,0))</f>
        <v/>
      </c>
      <c r="M46" s="102" t="str">
        <f>IF('ALUMNOS 2 ESO'!$A47="","",IF(ISNUMBER('ALUMNOS 2 ESO'!O47),1,0))</f>
        <v/>
      </c>
      <c r="N46" s="102" t="str">
        <f>IF('ALUMNOS 2 ESO'!$A47="","",IF(ISNUMBER('ALUMNOS 2 ESO'!P47),1,0))</f>
        <v/>
      </c>
      <c r="O46" s="102" t="str">
        <f>IF('ALUMNOS 2 ESO'!$A47="","",IF(ISNUMBER('ALUMNOS 2 ESO'!Q47),1,0))</f>
        <v/>
      </c>
      <c r="P46" s="102" t="str">
        <f>IF('ALUMNOS 2 ESO'!$A47="","",IF(ISNUMBER('ALUMNOS 2 ESO'!R47),1,0))</f>
        <v/>
      </c>
      <c r="Q46" s="102" t="str">
        <f>IF('ALUMNOS 2 ESO'!$A47="","",IF(ISNUMBER('ALUMNOS 2 ESO'!S47),1,0))</f>
        <v/>
      </c>
      <c r="R46" s="102" t="str">
        <f>IF('ALUMNOS 2 ESO'!$A47="","",IF(ISNUMBER('ALUMNOS 2 ESO'!T47),1,0))</f>
        <v/>
      </c>
    </row>
    <row r="47" spans="1:18" x14ac:dyDescent="0.25">
      <c r="A47" s="102" t="str">
        <f>IF('ALUMNOS 2 ESO'!$A48="","",IF(ISNUMBER('ALUMNOS 2 ESO'!C48),1,0))</f>
        <v/>
      </c>
      <c r="B47" s="102" t="str">
        <f>IF('ALUMNOS 2 ESO'!$A48="","",IF(ISNUMBER('ALUMNOS 2 ESO'!D48),1,0))</f>
        <v/>
      </c>
      <c r="C47" s="102" t="str">
        <f>IF('ALUMNOS 2 ESO'!$A48="","",IF(ISNUMBER('ALUMNOS 2 ESO'!E48),1,0))</f>
        <v/>
      </c>
      <c r="D47" s="102" t="str">
        <f>IF('ALUMNOS 2 ESO'!$A48="","",IF(ISNUMBER('ALUMNOS 2 ESO'!F48),1,0))</f>
        <v/>
      </c>
      <c r="E47" s="102" t="str">
        <f>IF('ALUMNOS 2 ESO'!$A48="","",IF(ISNUMBER('ALUMNOS 2 ESO'!G48),1,0))</f>
        <v/>
      </c>
      <c r="F47" s="102" t="str">
        <f>IF('ALUMNOS 2 ESO'!$A48="","",IF(ISNUMBER('ALUMNOS 2 ESO'!H48),1,0))</f>
        <v/>
      </c>
      <c r="G47" s="102" t="str">
        <f>IF('ALUMNOS 2 ESO'!$A48="","",IF(ISNUMBER('ALUMNOS 2 ESO'!I48),1,0))</f>
        <v/>
      </c>
      <c r="H47" s="102" t="str">
        <f>IF('ALUMNOS 2 ESO'!$A48="","",IF(ISNUMBER('ALUMNOS 2 ESO'!J48),1,0))</f>
        <v/>
      </c>
      <c r="I47" s="102" t="str">
        <f>IF('ALUMNOS 2 ESO'!$A48="","",IF(ISNUMBER('ALUMNOS 2 ESO'!K48),1,0))</f>
        <v/>
      </c>
      <c r="J47" s="102" t="str">
        <f>IF('ALUMNOS 2 ESO'!$A48="","",IF(ISNUMBER('ALUMNOS 2 ESO'!L48),1,0))</f>
        <v/>
      </c>
      <c r="K47" s="102" t="str">
        <f>IF('ALUMNOS 2 ESO'!$A48="","",IF(ISNUMBER('ALUMNOS 2 ESO'!M48),1,0))</f>
        <v/>
      </c>
      <c r="L47" s="102" t="str">
        <f>IF('ALUMNOS 2 ESO'!$A48="","",IF(ISNUMBER('ALUMNOS 2 ESO'!N48),1,0))</f>
        <v/>
      </c>
      <c r="M47" s="102" t="str">
        <f>IF('ALUMNOS 2 ESO'!$A48="","",IF(ISNUMBER('ALUMNOS 2 ESO'!O48),1,0))</f>
        <v/>
      </c>
      <c r="N47" s="102" t="str">
        <f>IF('ALUMNOS 2 ESO'!$A48="","",IF(ISNUMBER('ALUMNOS 2 ESO'!P48),1,0))</f>
        <v/>
      </c>
      <c r="O47" s="102" t="str">
        <f>IF('ALUMNOS 2 ESO'!$A48="","",IF(ISNUMBER('ALUMNOS 2 ESO'!Q48),1,0))</f>
        <v/>
      </c>
      <c r="P47" s="102" t="str">
        <f>IF('ALUMNOS 2 ESO'!$A48="","",IF(ISNUMBER('ALUMNOS 2 ESO'!R48),1,0))</f>
        <v/>
      </c>
      <c r="Q47" s="102" t="str">
        <f>IF('ALUMNOS 2 ESO'!$A48="","",IF(ISNUMBER('ALUMNOS 2 ESO'!S48),1,0))</f>
        <v/>
      </c>
      <c r="R47" s="102" t="str">
        <f>IF('ALUMNOS 2 ESO'!$A48="","",IF(ISNUMBER('ALUMNOS 2 ESO'!T48),1,0))</f>
        <v/>
      </c>
    </row>
    <row r="48" spans="1:18" x14ac:dyDescent="0.25">
      <c r="A48" s="102" t="str">
        <f>IF('ALUMNOS 2 ESO'!$A49="","",IF(ISNUMBER('ALUMNOS 2 ESO'!C49),1,0))</f>
        <v/>
      </c>
      <c r="B48" s="102" t="str">
        <f>IF('ALUMNOS 2 ESO'!$A49="","",IF(ISNUMBER('ALUMNOS 2 ESO'!D49),1,0))</f>
        <v/>
      </c>
      <c r="C48" s="102" t="str">
        <f>IF('ALUMNOS 2 ESO'!$A49="","",IF(ISNUMBER('ALUMNOS 2 ESO'!E49),1,0))</f>
        <v/>
      </c>
      <c r="D48" s="102" t="str">
        <f>IF('ALUMNOS 2 ESO'!$A49="","",IF(ISNUMBER('ALUMNOS 2 ESO'!F49),1,0))</f>
        <v/>
      </c>
      <c r="E48" s="102" t="str">
        <f>IF('ALUMNOS 2 ESO'!$A49="","",IF(ISNUMBER('ALUMNOS 2 ESO'!G49),1,0))</f>
        <v/>
      </c>
      <c r="F48" s="102" t="str">
        <f>IF('ALUMNOS 2 ESO'!$A49="","",IF(ISNUMBER('ALUMNOS 2 ESO'!H49),1,0))</f>
        <v/>
      </c>
      <c r="G48" s="102" t="str">
        <f>IF('ALUMNOS 2 ESO'!$A49="","",IF(ISNUMBER('ALUMNOS 2 ESO'!I49),1,0))</f>
        <v/>
      </c>
      <c r="H48" s="102" t="str">
        <f>IF('ALUMNOS 2 ESO'!$A49="","",IF(ISNUMBER('ALUMNOS 2 ESO'!J49),1,0))</f>
        <v/>
      </c>
      <c r="I48" s="102" t="str">
        <f>IF('ALUMNOS 2 ESO'!$A49="","",IF(ISNUMBER('ALUMNOS 2 ESO'!K49),1,0))</f>
        <v/>
      </c>
      <c r="J48" s="102" t="str">
        <f>IF('ALUMNOS 2 ESO'!$A49="","",IF(ISNUMBER('ALUMNOS 2 ESO'!L49),1,0))</f>
        <v/>
      </c>
      <c r="K48" s="102" t="str">
        <f>IF('ALUMNOS 2 ESO'!$A49="","",IF(ISNUMBER('ALUMNOS 2 ESO'!M49),1,0))</f>
        <v/>
      </c>
      <c r="L48" s="102" t="str">
        <f>IF('ALUMNOS 2 ESO'!$A49="","",IF(ISNUMBER('ALUMNOS 2 ESO'!N49),1,0))</f>
        <v/>
      </c>
      <c r="M48" s="102" t="str">
        <f>IF('ALUMNOS 2 ESO'!$A49="","",IF(ISNUMBER('ALUMNOS 2 ESO'!O49),1,0))</f>
        <v/>
      </c>
      <c r="N48" s="102" t="str">
        <f>IF('ALUMNOS 2 ESO'!$A49="","",IF(ISNUMBER('ALUMNOS 2 ESO'!P49),1,0))</f>
        <v/>
      </c>
      <c r="O48" s="102" t="str">
        <f>IF('ALUMNOS 2 ESO'!$A49="","",IF(ISNUMBER('ALUMNOS 2 ESO'!Q49),1,0))</f>
        <v/>
      </c>
      <c r="P48" s="102" t="str">
        <f>IF('ALUMNOS 2 ESO'!$A49="","",IF(ISNUMBER('ALUMNOS 2 ESO'!R49),1,0))</f>
        <v/>
      </c>
      <c r="Q48" s="102" t="str">
        <f>IF('ALUMNOS 2 ESO'!$A49="","",IF(ISNUMBER('ALUMNOS 2 ESO'!S49),1,0))</f>
        <v/>
      </c>
      <c r="R48" s="102" t="str">
        <f>IF('ALUMNOS 2 ESO'!$A49="","",IF(ISNUMBER('ALUMNOS 2 ESO'!T49),1,0))</f>
        <v/>
      </c>
    </row>
    <row r="49" spans="1:18" x14ac:dyDescent="0.25">
      <c r="A49" s="102" t="str">
        <f>IF('ALUMNOS 2 ESO'!$A50="","",IF(ISNUMBER('ALUMNOS 2 ESO'!C50),1,0))</f>
        <v/>
      </c>
      <c r="B49" s="102" t="str">
        <f>IF('ALUMNOS 2 ESO'!$A50="","",IF(ISNUMBER('ALUMNOS 2 ESO'!D50),1,0))</f>
        <v/>
      </c>
      <c r="C49" s="102" t="str">
        <f>IF('ALUMNOS 2 ESO'!$A50="","",IF(ISNUMBER('ALUMNOS 2 ESO'!E50),1,0))</f>
        <v/>
      </c>
      <c r="D49" s="102" t="str">
        <f>IF('ALUMNOS 2 ESO'!$A50="","",IF(ISNUMBER('ALUMNOS 2 ESO'!F50),1,0))</f>
        <v/>
      </c>
      <c r="E49" s="102" t="str">
        <f>IF('ALUMNOS 2 ESO'!$A50="","",IF(ISNUMBER('ALUMNOS 2 ESO'!G50),1,0))</f>
        <v/>
      </c>
      <c r="F49" s="102" t="str">
        <f>IF('ALUMNOS 2 ESO'!$A50="","",IF(ISNUMBER('ALUMNOS 2 ESO'!H50),1,0))</f>
        <v/>
      </c>
      <c r="G49" s="102" t="str">
        <f>IF('ALUMNOS 2 ESO'!$A50="","",IF(ISNUMBER('ALUMNOS 2 ESO'!I50),1,0))</f>
        <v/>
      </c>
      <c r="H49" s="102" t="str">
        <f>IF('ALUMNOS 2 ESO'!$A50="","",IF(ISNUMBER('ALUMNOS 2 ESO'!J50),1,0))</f>
        <v/>
      </c>
      <c r="I49" s="102" t="str">
        <f>IF('ALUMNOS 2 ESO'!$A50="","",IF(ISNUMBER('ALUMNOS 2 ESO'!K50),1,0))</f>
        <v/>
      </c>
      <c r="J49" s="102" t="str">
        <f>IF('ALUMNOS 2 ESO'!$A50="","",IF(ISNUMBER('ALUMNOS 2 ESO'!L50),1,0))</f>
        <v/>
      </c>
      <c r="K49" s="102" t="str">
        <f>IF('ALUMNOS 2 ESO'!$A50="","",IF(ISNUMBER('ALUMNOS 2 ESO'!M50),1,0))</f>
        <v/>
      </c>
      <c r="L49" s="102" t="str">
        <f>IF('ALUMNOS 2 ESO'!$A50="","",IF(ISNUMBER('ALUMNOS 2 ESO'!N50),1,0))</f>
        <v/>
      </c>
      <c r="M49" s="102" t="str">
        <f>IF('ALUMNOS 2 ESO'!$A50="","",IF(ISNUMBER('ALUMNOS 2 ESO'!O50),1,0))</f>
        <v/>
      </c>
      <c r="N49" s="102" t="str">
        <f>IF('ALUMNOS 2 ESO'!$A50="","",IF(ISNUMBER('ALUMNOS 2 ESO'!P50),1,0))</f>
        <v/>
      </c>
      <c r="O49" s="102" t="str">
        <f>IF('ALUMNOS 2 ESO'!$A50="","",IF(ISNUMBER('ALUMNOS 2 ESO'!Q50),1,0))</f>
        <v/>
      </c>
      <c r="P49" s="102" t="str">
        <f>IF('ALUMNOS 2 ESO'!$A50="","",IF(ISNUMBER('ALUMNOS 2 ESO'!R50),1,0))</f>
        <v/>
      </c>
      <c r="Q49" s="102" t="str">
        <f>IF('ALUMNOS 2 ESO'!$A50="","",IF(ISNUMBER('ALUMNOS 2 ESO'!S50),1,0))</f>
        <v/>
      </c>
      <c r="R49" s="102" t="str">
        <f>IF('ALUMNOS 2 ESO'!$A50="","",IF(ISNUMBER('ALUMNOS 2 ESO'!T50),1,0))</f>
        <v/>
      </c>
    </row>
    <row r="50" spans="1:18" x14ac:dyDescent="0.25">
      <c r="A50" s="102" t="str">
        <f>IF('ALUMNOS 2 ESO'!$A51="","",IF(ISNUMBER('ALUMNOS 2 ESO'!C51),1,0))</f>
        <v/>
      </c>
      <c r="B50" s="102" t="str">
        <f>IF('ALUMNOS 2 ESO'!$A51="","",IF(ISNUMBER('ALUMNOS 2 ESO'!D51),1,0))</f>
        <v/>
      </c>
      <c r="C50" s="102" t="str">
        <f>IF('ALUMNOS 2 ESO'!$A51="","",IF(ISNUMBER('ALUMNOS 2 ESO'!E51),1,0))</f>
        <v/>
      </c>
      <c r="D50" s="102" t="str">
        <f>IF('ALUMNOS 2 ESO'!$A51="","",IF(ISNUMBER('ALUMNOS 2 ESO'!F51),1,0))</f>
        <v/>
      </c>
      <c r="E50" s="102" t="str">
        <f>IF('ALUMNOS 2 ESO'!$A51="","",IF(ISNUMBER('ALUMNOS 2 ESO'!G51),1,0))</f>
        <v/>
      </c>
      <c r="F50" s="102" t="str">
        <f>IF('ALUMNOS 2 ESO'!$A51="","",IF(ISNUMBER('ALUMNOS 2 ESO'!H51),1,0))</f>
        <v/>
      </c>
      <c r="G50" s="102" t="str">
        <f>IF('ALUMNOS 2 ESO'!$A51="","",IF(ISNUMBER('ALUMNOS 2 ESO'!I51),1,0))</f>
        <v/>
      </c>
      <c r="H50" s="102" t="str">
        <f>IF('ALUMNOS 2 ESO'!$A51="","",IF(ISNUMBER('ALUMNOS 2 ESO'!J51),1,0))</f>
        <v/>
      </c>
      <c r="I50" s="102" t="str">
        <f>IF('ALUMNOS 2 ESO'!$A51="","",IF(ISNUMBER('ALUMNOS 2 ESO'!K51),1,0))</f>
        <v/>
      </c>
      <c r="J50" s="102" t="str">
        <f>IF('ALUMNOS 2 ESO'!$A51="","",IF(ISNUMBER('ALUMNOS 2 ESO'!L51),1,0))</f>
        <v/>
      </c>
      <c r="K50" s="102" t="str">
        <f>IF('ALUMNOS 2 ESO'!$A51="","",IF(ISNUMBER('ALUMNOS 2 ESO'!M51),1,0))</f>
        <v/>
      </c>
      <c r="L50" s="102" t="str">
        <f>IF('ALUMNOS 2 ESO'!$A51="","",IF(ISNUMBER('ALUMNOS 2 ESO'!N51),1,0))</f>
        <v/>
      </c>
      <c r="M50" s="102" t="str">
        <f>IF('ALUMNOS 2 ESO'!$A51="","",IF(ISNUMBER('ALUMNOS 2 ESO'!O51),1,0))</f>
        <v/>
      </c>
      <c r="N50" s="102" t="str">
        <f>IF('ALUMNOS 2 ESO'!$A51="","",IF(ISNUMBER('ALUMNOS 2 ESO'!P51),1,0))</f>
        <v/>
      </c>
      <c r="O50" s="102" t="str">
        <f>IF('ALUMNOS 2 ESO'!$A51="","",IF(ISNUMBER('ALUMNOS 2 ESO'!Q51),1,0))</f>
        <v/>
      </c>
      <c r="P50" s="102" t="str">
        <f>IF('ALUMNOS 2 ESO'!$A51="","",IF(ISNUMBER('ALUMNOS 2 ESO'!R51),1,0))</f>
        <v/>
      </c>
      <c r="Q50" s="102" t="str">
        <f>IF('ALUMNOS 2 ESO'!$A51="","",IF(ISNUMBER('ALUMNOS 2 ESO'!S51),1,0))</f>
        <v/>
      </c>
      <c r="R50" s="102" t="str">
        <f>IF('ALUMNOS 2 ESO'!$A51="","",IF(ISNUMBER('ALUMNOS 2 ESO'!T51),1,0))</f>
        <v/>
      </c>
    </row>
    <row r="51" spans="1:18" x14ac:dyDescent="0.25">
      <c r="A51" s="102" t="str">
        <f>IF('ALUMNOS 2 ESO'!$A52="","",IF(ISNUMBER('ALUMNOS 2 ESO'!C52),1,0))</f>
        <v/>
      </c>
      <c r="B51" s="102" t="str">
        <f>IF('ALUMNOS 2 ESO'!$A52="","",IF(ISNUMBER('ALUMNOS 2 ESO'!D52),1,0))</f>
        <v/>
      </c>
      <c r="C51" s="102" t="str">
        <f>IF('ALUMNOS 2 ESO'!$A52="","",IF(ISNUMBER('ALUMNOS 2 ESO'!E52),1,0))</f>
        <v/>
      </c>
      <c r="D51" s="102" t="str">
        <f>IF('ALUMNOS 2 ESO'!$A52="","",IF(ISNUMBER('ALUMNOS 2 ESO'!F52),1,0))</f>
        <v/>
      </c>
      <c r="E51" s="102" t="str">
        <f>IF('ALUMNOS 2 ESO'!$A52="","",IF(ISNUMBER('ALUMNOS 2 ESO'!G52),1,0))</f>
        <v/>
      </c>
      <c r="F51" s="102" t="str">
        <f>IF('ALUMNOS 2 ESO'!$A52="","",IF(ISNUMBER('ALUMNOS 2 ESO'!H52),1,0))</f>
        <v/>
      </c>
      <c r="G51" s="102" t="str">
        <f>IF('ALUMNOS 2 ESO'!$A52="","",IF(ISNUMBER('ALUMNOS 2 ESO'!I52),1,0))</f>
        <v/>
      </c>
      <c r="H51" s="102" t="str">
        <f>IF('ALUMNOS 2 ESO'!$A52="","",IF(ISNUMBER('ALUMNOS 2 ESO'!J52),1,0))</f>
        <v/>
      </c>
      <c r="I51" s="102" t="str">
        <f>IF('ALUMNOS 2 ESO'!$A52="","",IF(ISNUMBER('ALUMNOS 2 ESO'!K52),1,0))</f>
        <v/>
      </c>
      <c r="J51" s="102" t="str">
        <f>IF('ALUMNOS 2 ESO'!$A52="","",IF(ISNUMBER('ALUMNOS 2 ESO'!L52),1,0))</f>
        <v/>
      </c>
      <c r="K51" s="102" t="str">
        <f>IF('ALUMNOS 2 ESO'!$A52="","",IF(ISNUMBER('ALUMNOS 2 ESO'!M52),1,0))</f>
        <v/>
      </c>
      <c r="L51" s="102" t="str">
        <f>IF('ALUMNOS 2 ESO'!$A52="","",IF(ISNUMBER('ALUMNOS 2 ESO'!N52),1,0))</f>
        <v/>
      </c>
      <c r="M51" s="102" t="str">
        <f>IF('ALUMNOS 2 ESO'!$A52="","",IF(ISNUMBER('ALUMNOS 2 ESO'!O52),1,0))</f>
        <v/>
      </c>
      <c r="N51" s="102" t="str">
        <f>IF('ALUMNOS 2 ESO'!$A52="","",IF(ISNUMBER('ALUMNOS 2 ESO'!P52),1,0))</f>
        <v/>
      </c>
      <c r="O51" s="102" t="str">
        <f>IF('ALUMNOS 2 ESO'!$A52="","",IF(ISNUMBER('ALUMNOS 2 ESO'!Q52),1,0))</f>
        <v/>
      </c>
      <c r="P51" s="102" t="str">
        <f>IF('ALUMNOS 2 ESO'!$A52="","",IF(ISNUMBER('ALUMNOS 2 ESO'!R52),1,0))</f>
        <v/>
      </c>
      <c r="Q51" s="102" t="str">
        <f>IF('ALUMNOS 2 ESO'!$A52="","",IF(ISNUMBER('ALUMNOS 2 ESO'!S52),1,0))</f>
        <v/>
      </c>
      <c r="R51" s="102" t="str">
        <f>IF('ALUMNOS 2 ESO'!$A52="","",IF(ISNUMBER('ALUMNOS 2 ESO'!T52),1,0))</f>
        <v/>
      </c>
    </row>
    <row r="52" spans="1:18" x14ac:dyDescent="0.25">
      <c r="A52" s="102" t="str">
        <f>IF('ALUMNOS 2 ESO'!$A53="","",IF(ISNUMBER('ALUMNOS 2 ESO'!C53),1,0))</f>
        <v/>
      </c>
      <c r="B52" s="102" t="str">
        <f>IF('ALUMNOS 2 ESO'!$A53="","",IF(ISNUMBER('ALUMNOS 2 ESO'!D53),1,0))</f>
        <v/>
      </c>
      <c r="C52" s="102" t="str">
        <f>IF('ALUMNOS 2 ESO'!$A53="","",IF(ISNUMBER('ALUMNOS 2 ESO'!E53),1,0))</f>
        <v/>
      </c>
      <c r="D52" s="102" t="str">
        <f>IF('ALUMNOS 2 ESO'!$A53="","",IF(ISNUMBER('ALUMNOS 2 ESO'!F53),1,0))</f>
        <v/>
      </c>
      <c r="E52" s="102" t="str">
        <f>IF('ALUMNOS 2 ESO'!$A53="","",IF(ISNUMBER('ALUMNOS 2 ESO'!G53),1,0))</f>
        <v/>
      </c>
      <c r="F52" s="102" t="str">
        <f>IF('ALUMNOS 2 ESO'!$A53="","",IF(ISNUMBER('ALUMNOS 2 ESO'!H53),1,0))</f>
        <v/>
      </c>
      <c r="G52" s="102" t="str">
        <f>IF('ALUMNOS 2 ESO'!$A53="","",IF(ISNUMBER('ALUMNOS 2 ESO'!I53),1,0))</f>
        <v/>
      </c>
      <c r="H52" s="102" t="str">
        <f>IF('ALUMNOS 2 ESO'!$A53="","",IF(ISNUMBER('ALUMNOS 2 ESO'!J53),1,0))</f>
        <v/>
      </c>
      <c r="I52" s="102" t="str">
        <f>IF('ALUMNOS 2 ESO'!$A53="","",IF(ISNUMBER('ALUMNOS 2 ESO'!K53),1,0))</f>
        <v/>
      </c>
      <c r="J52" s="102" t="str">
        <f>IF('ALUMNOS 2 ESO'!$A53="","",IF(ISNUMBER('ALUMNOS 2 ESO'!L53),1,0))</f>
        <v/>
      </c>
      <c r="K52" s="102" t="str">
        <f>IF('ALUMNOS 2 ESO'!$A53="","",IF(ISNUMBER('ALUMNOS 2 ESO'!M53),1,0))</f>
        <v/>
      </c>
      <c r="L52" s="102" t="str">
        <f>IF('ALUMNOS 2 ESO'!$A53="","",IF(ISNUMBER('ALUMNOS 2 ESO'!N53),1,0))</f>
        <v/>
      </c>
      <c r="M52" s="102" t="str">
        <f>IF('ALUMNOS 2 ESO'!$A53="","",IF(ISNUMBER('ALUMNOS 2 ESO'!O53),1,0))</f>
        <v/>
      </c>
      <c r="N52" s="102" t="str">
        <f>IF('ALUMNOS 2 ESO'!$A53="","",IF(ISNUMBER('ALUMNOS 2 ESO'!P53),1,0))</f>
        <v/>
      </c>
      <c r="O52" s="102" t="str">
        <f>IF('ALUMNOS 2 ESO'!$A53="","",IF(ISNUMBER('ALUMNOS 2 ESO'!Q53),1,0))</f>
        <v/>
      </c>
      <c r="P52" s="102" t="str">
        <f>IF('ALUMNOS 2 ESO'!$A53="","",IF(ISNUMBER('ALUMNOS 2 ESO'!R53),1,0))</f>
        <v/>
      </c>
      <c r="Q52" s="102" t="str">
        <f>IF('ALUMNOS 2 ESO'!$A53="","",IF(ISNUMBER('ALUMNOS 2 ESO'!S53),1,0))</f>
        <v/>
      </c>
      <c r="R52" s="102" t="str">
        <f>IF('ALUMNOS 2 ESO'!$A53="","",IF(ISNUMBER('ALUMNOS 2 ESO'!T53),1,0))</f>
        <v/>
      </c>
    </row>
    <row r="53" spans="1:18" x14ac:dyDescent="0.25">
      <c r="A53" s="102" t="str">
        <f>IF('ALUMNOS 2 ESO'!$A54="","",IF(ISNUMBER('ALUMNOS 2 ESO'!C54),1,0))</f>
        <v/>
      </c>
      <c r="B53" s="102" t="str">
        <f>IF('ALUMNOS 2 ESO'!$A54="","",IF(ISNUMBER('ALUMNOS 2 ESO'!D54),1,0))</f>
        <v/>
      </c>
      <c r="C53" s="102" t="str">
        <f>IF('ALUMNOS 2 ESO'!$A54="","",IF(ISNUMBER('ALUMNOS 2 ESO'!E54),1,0))</f>
        <v/>
      </c>
      <c r="D53" s="102" t="str">
        <f>IF('ALUMNOS 2 ESO'!$A54="","",IF(ISNUMBER('ALUMNOS 2 ESO'!F54),1,0))</f>
        <v/>
      </c>
      <c r="E53" s="102" t="str">
        <f>IF('ALUMNOS 2 ESO'!$A54="","",IF(ISNUMBER('ALUMNOS 2 ESO'!G54),1,0))</f>
        <v/>
      </c>
      <c r="F53" s="102" t="str">
        <f>IF('ALUMNOS 2 ESO'!$A54="","",IF(ISNUMBER('ALUMNOS 2 ESO'!H54),1,0))</f>
        <v/>
      </c>
      <c r="G53" s="102" t="str">
        <f>IF('ALUMNOS 2 ESO'!$A54="","",IF(ISNUMBER('ALUMNOS 2 ESO'!I54),1,0))</f>
        <v/>
      </c>
      <c r="H53" s="102" t="str">
        <f>IF('ALUMNOS 2 ESO'!$A54="","",IF(ISNUMBER('ALUMNOS 2 ESO'!J54),1,0))</f>
        <v/>
      </c>
      <c r="I53" s="102" t="str">
        <f>IF('ALUMNOS 2 ESO'!$A54="","",IF(ISNUMBER('ALUMNOS 2 ESO'!K54),1,0))</f>
        <v/>
      </c>
      <c r="J53" s="102" t="str">
        <f>IF('ALUMNOS 2 ESO'!$A54="","",IF(ISNUMBER('ALUMNOS 2 ESO'!L54),1,0))</f>
        <v/>
      </c>
      <c r="K53" s="102" t="str">
        <f>IF('ALUMNOS 2 ESO'!$A54="","",IF(ISNUMBER('ALUMNOS 2 ESO'!M54),1,0))</f>
        <v/>
      </c>
      <c r="L53" s="102" t="str">
        <f>IF('ALUMNOS 2 ESO'!$A54="","",IF(ISNUMBER('ALUMNOS 2 ESO'!N54),1,0))</f>
        <v/>
      </c>
      <c r="M53" s="102" t="str">
        <f>IF('ALUMNOS 2 ESO'!$A54="","",IF(ISNUMBER('ALUMNOS 2 ESO'!O54),1,0))</f>
        <v/>
      </c>
      <c r="N53" s="102" t="str">
        <f>IF('ALUMNOS 2 ESO'!$A54="","",IF(ISNUMBER('ALUMNOS 2 ESO'!P54),1,0))</f>
        <v/>
      </c>
      <c r="O53" s="102" t="str">
        <f>IF('ALUMNOS 2 ESO'!$A54="","",IF(ISNUMBER('ALUMNOS 2 ESO'!Q54),1,0))</f>
        <v/>
      </c>
      <c r="P53" s="102" t="str">
        <f>IF('ALUMNOS 2 ESO'!$A54="","",IF(ISNUMBER('ALUMNOS 2 ESO'!R54),1,0))</f>
        <v/>
      </c>
      <c r="Q53" s="102" t="str">
        <f>IF('ALUMNOS 2 ESO'!$A54="","",IF(ISNUMBER('ALUMNOS 2 ESO'!S54),1,0))</f>
        <v/>
      </c>
      <c r="R53" s="102" t="str">
        <f>IF('ALUMNOS 2 ESO'!$A54="","",IF(ISNUMBER('ALUMNOS 2 ESO'!T54),1,0))</f>
        <v/>
      </c>
    </row>
    <row r="54" spans="1:18" x14ac:dyDescent="0.25">
      <c r="A54" s="102" t="str">
        <f>IF('ALUMNOS 2 ESO'!$A55="","",IF(ISNUMBER('ALUMNOS 2 ESO'!C55),1,0))</f>
        <v/>
      </c>
      <c r="B54" s="102" t="str">
        <f>IF('ALUMNOS 2 ESO'!$A55="","",IF(ISNUMBER('ALUMNOS 2 ESO'!D55),1,0))</f>
        <v/>
      </c>
      <c r="C54" s="102" t="str">
        <f>IF('ALUMNOS 2 ESO'!$A55="","",IF(ISNUMBER('ALUMNOS 2 ESO'!E55),1,0))</f>
        <v/>
      </c>
      <c r="D54" s="102" t="str">
        <f>IF('ALUMNOS 2 ESO'!$A55="","",IF(ISNUMBER('ALUMNOS 2 ESO'!F55),1,0))</f>
        <v/>
      </c>
      <c r="E54" s="102" t="str">
        <f>IF('ALUMNOS 2 ESO'!$A55="","",IF(ISNUMBER('ALUMNOS 2 ESO'!G55),1,0))</f>
        <v/>
      </c>
      <c r="F54" s="102" t="str">
        <f>IF('ALUMNOS 2 ESO'!$A55="","",IF(ISNUMBER('ALUMNOS 2 ESO'!H55),1,0))</f>
        <v/>
      </c>
      <c r="G54" s="102" t="str">
        <f>IF('ALUMNOS 2 ESO'!$A55="","",IF(ISNUMBER('ALUMNOS 2 ESO'!I55),1,0))</f>
        <v/>
      </c>
      <c r="H54" s="102" t="str">
        <f>IF('ALUMNOS 2 ESO'!$A55="","",IF(ISNUMBER('ALUMNOS 2 ESO'!J55),1,0))</f>
        <v/>
      </c>
      <c r="I54" s="102" t="str">
        <f>IF('ALUMNOS 2 ESO'!$A55="","",IF(ISNUMBER('ALUMNOS 2 ESO'!K55),1,0))</f>
        <v/>
      </c>
      <c r="J54" s="102" t="str">
        <f>IF('ALUMNOS 2 ESO'!$A55="","",IF(ISNUMBER('ALUMNOS 2 ESO'!L55),1,0))</f>
        <v/>
      </c>
      <c r="K54" s="102" t="str">
        <f>IF('ALUMNOS 2 ESO'!$A55="","",IF(ISNUMBER('ALUMNOS 2 ESO'!M55),1,0))</f>
        <v/>
      </c>
      <c r="L54" s="102" t="str">
        <f>IF('ALUMNOS 2 ESO'!$A55="","",IF(ISNUMBER('ALUMNOS 2 ESO'!N55),1,0))</f>
        <v/>
      </c>
      <c r="M54" s="102" t="str">
        <f>IF('ALUMNOS 2 ESO'!$A55="","",IF(ISNUMBER('ALUMNOS 2 ESO'!O55),1,0))</f>
        <v/>
      </c>
      <c r="N54" s="102" t="str">
        <f>IF('ALUMNOS 2 ESO'!$A55="","",IF(ISNUMBER('ALUMNOS 2 ESO'!P55),1,0))</f>
        <v/>
      </c>
      <c r="O54" s="102" t="str">
        <f>IF('ALUMNOS 2 ESO'!$A55="","",IF(ISNUMBER('ALUMNOS 2 ESO'!Q55),1,0))</f>
        <v/>
      </c>
      <c r="P54" s="102" t="str">
        <f>IF('ALUMNOS 2 ESO'!$A55="","",IF(ISNUMBER('ALUMNOS 2 ESO'!R55),1,0))</f>
        <v/>
      </c>
      <c r="Q54" s="102" t="str">
        <f>IF('ALUMNOS 2 ESO'!$A55="","",IF(ISNUMBER('ALUMNOS 2 ESO'!S55),1,0))</f>
        <v/>
      </c>
      <c r="R54" s="102" t="str">
        <f>IF('ALUMNOS 2 ESO'!$A55="","",IF(ISNUMBER('ALUMNOS 2 ESO'!T55),1,0))</f>
        <v/>
      </c>
    </row>
    <row r="55" spans="1:18" x14ac:dyDescent="0.25">
      <c r="A55" s="102" t="str">
        <f>IF('ALUMNOS 2 ESO'!$A56="","",IF(ISNUMBER('ALUMNOS 2 ESO'!C56),1,0))</f>
        <v/>
      </c>
      <c r="B55" s="102" t="str">
        <f>IF('ALUMNOS 2 ESO'!$A56="","",IF(ISNUMBER('ALUMNOS 2 ESO'!D56),1,0))</f>
        <v/>
      </c>
      <c r="C55" s="102" t="str">
        <f>IF('ALUMNOS 2 ESO'!$A56="","",IF(ISNUMBER('ALUMNOS 2 ESO'!E56),1,0))</f>
        <v/>
      </c>
      <c r="D55" s="102" t="str">
        <f>IF('ALUMNOS 2 ESO'!$A56="","",IF(ISNUMBER('ALUMNOS 2 ESO'!F56),1,0))</f>
        <v/>
      </c>
      <c r="E55" s="102" t="str">
        <f>IF('ALUMNOS 2 ESO'!$A56="","",IF(ISNUMBER('ALUMNOS 2 ESO'!G56),1,0))</f>
        <v/>
      </c>
      <c r="F55" s="102" t="str">
        <f>IF('ALUMNOS 2 ESO'!$A56="","",IF(ISNUMBER('ALUMNOS 2 ESO'!H56),1,0))</f>
        <v/>
      </c>
      <c r="G55" s="102" t="str">
        <f>IF('ALUMNOS 2 ESO'!$A56="","",IF(ISNUMBER('ALUMNOS 2 ESO'!I56),1,0))</f>
        <v/>
      </c>
      <c r="H55" s="102" t="str">
        <f>IF('ALUMNOS 2 ESO'!$A56="","",IF(ISNUMBER('ALUMNOS 2 ESO'!J56),1,0))</f>
        <v/>
      </c>
      <c r="I55" s="102" t="str">
        <f>IF('ALUMNOS 2 ESO'!$A56="","",IF(ISNUMBER('ALUMNOS 2 ESO'!K56),1,0))</f>
        <v/>
      </c>
      <c r="J55" s="102" t="str">
        <f>IF('ALUMNOS 2 ESO'!$A56="","",IF(ISNUMBER('ALUMNOS 2 ESO'!L56),1,0))</f>
        <v/>
      </c>
      <c r="K55" s="102" t="str">
        <f>IF('ALUMNOS 2 ESO'!$A56="","",IF(ISNUMBER('ALUMNOS 2 ESO'!M56),1,0))</f>
        <v/>
      </c>
      <c r="L55" s="102" t="str">
        <f>IF('ALUMNOS 2 ESO'!$A56="","",IF(ISNUMBER('ALUMNOS 2 ESO'!N56),1,0))</f>
        <v/>
      </c>
      <c r="M55" s="102" t="str">
        <f>IF('ALUMNOS 2 ESO'!$A56="","",IF(ISNUMBER('ALUMNOS 2 ESO'!O56),1,0))</f>
        <v/>
      </c>
      <c r="N55" s="102" t="str">
        <f>IF('ALUMNOS 2 ESO'!$A56="","",IF(ISNUMBER('ALUMNOS 2 ESO'!P56),1,0))</f>
        <v/>
      </c>
      <c r="O55" s="102" t="str">
        <f>IF('ALUMNOS 2 ESO'!$A56="","",IF(ISNUMBER('ALUMNOS 2 ESO'!Q56),1,0))</f>
        <v/>
      </c>
      <c r="P55" s="102" t="str">
        <f>IF('ALUMNOS 2 ESO'!$A56="","",IF(ISNUMBER('ALUMNOS 2 ESO'!R56),1,0))</f>
        <v/>
      </c>
      <c r="Q55" s="102" t="str">
        <f>IF('ALUMNOS 2 ESO'!$A56="","",IF(ISNUMBER('ALUMNOS 2 ESO'!S56),1,0))</f>
        <v/>
      </c>
      <c r="R55" s="102" t="str">
        <f>IF('ALUMNOS 2 ESO'!$A56="","",IF(ISNUMBER('ALUMNOS 2 ESO'!T56),1,0))</f>
        <v/>
      </c>
    </row>
    <row r="56" spans="1:18" x14ac:dyDescent="0.25">
      <c r="A56" s="102" t="str">
        <f>IF('ALUMNOS 2 ESO'!$A57="","",IF(ISNUMBER('ALUMNOS 2 ESO'!C57),1,0))</f>
        <v/>
      </c>
      <c r="B56" s="102" t="str">
        <f>IF('ALUMNOS 2 ESO'!$A57="","",IF(ISNUMBER('ALUMNOS 2 ESO'!D57),1,0))</f>
        <v/>
      </c>
      <c r="C56" s="102" t="str">
        <f>IF('ALUMNOS 2 ESO'!$A57="","",IF(ISNUMBER('ALUMNOS 2 ESO'!E57),1,0))</f>
        <v/>
      </c>
      <c r="D56" s="102" t="str">
        <f>IF('ALUMNOS 2 ESO'!$A57="","",IF(ISNUMBER('ALUMNOS 2 ESO'!F57),1,0))</f>
        <v/>
      </c>
      <c r="E56" s="102" t="str">
        <f>IF('ALUMNOS 2 ESO'!$A57="","",IF(ISNUMBER('ALUMNOS 2 ESO'!G57),1,0))</f>
        <v/>
      </c>
      <c r="F56" s="102" t="str">
        <f>IF('ALUMNOS 2 ESO'!$A57="","",IF(ISNUMBER('ALUMNOS 2 ESO'!H57),1,0))</f>
        <v/>
      </c>
      <c r="G56" s="102" t="str">
        <f>IF('ALUMNOS 2 ESO'!$A57="","",IF(ISNUMBER('ALUMNOS 2 ESO'!I57),1,0))</f>
        <v/>
      </c>
      <c r="H56" s="102" t="str">
        <f>IF('ALUMNOS 2 ESO'!$A57="","",IF(ISNUMBER('ALUMNOS 2 ESO'!J57),1,0))</f>
        <v/>
      </c>
      <c r="I56" s="102" t="str">
        <f>IF('ALUMNOS 2 ESO'!$A57="","",IF(ISNUMBER('ALUMNOS 2 ESO'!K57),1,0))</f>
        <v/>
      </c>
      <c r="J56" s="102" t="str">
        <f>IF('ALUMNOS 2 ESO'!$A57="","",IF(ISNUMBER('ALUMNOS 2 ESO'!L57),1,0))</f>
        <v/>
      </c>
      <c r="K56" s="102" t="str">
        <f>IF('ALUMNOS 2 ESO'!$A57="","",IF(ISNUMBER('ALUMNOS 2 ESO'!M57),1,0))</f>
        <v/>
      </c>
      <c r="L56" s="102" t="str">
        <f>IF('ALUMNOS 2 ESO'!$A57="","",IF(ISNUMBER('ALUMNOS 2 ESO'!N57),1,0))</f>
        <v/>
      </c>
      <c r="M56" s="102" t="str">
        <f>IF('ALUMNOS 2 ESO'!$A57="","",IF(ISNUMBER('ALUMNOS 2 ESO'!O57),1,0))</f>
        <v/>
      </c>
      <c r="N56" s="102" t="str">
        <f>IF('ALUMNOS 2 ESO'!$A57="","",IF(ISNUMBER('ALUMNOS 2 ESO'!P57),1,0))</f>
        <v/>
      </c>
      <c r="O56" s="102" t="str">
        <f>IF('ALUMNOS 2 ESO'!$A57="","",IF(ISNUMBER('ALUMNOS 2 ESO'!Q57),1,0))</f>
        <v/>
      </c>
      <c r="P56" s="102" t="str">
        <f>IF('ALUMNOS 2 ESO'!$A57="","",IF(ISNUMBER('ALUMNOS 2 ESO'!R57),1,0))</f>
        <v/>
      </c>
      <c r="Q56" s="102" t="str">
        <f>IF('ALUMNOS 2 ESO'!$A57="","",IF(ISNUMBER('ALUMNOS 2 ESO'!S57),1,0))</f>
        <v/>
      </c>
      <c r="R56" s="102" t="str">
        <f>IF('ALUMNOS 2 ESO'!$A57="","",IF(ISNUMBER('ALUMNOS 2 ESO'!T57),1,0))</f>
        <v/>
      </c>
    </row>
    <row r="57" spans="1:18" x14ac:dyDescent="0.25">
      <c r="A57" s="102" t="str">
        <f>IF('ALUMNOS 2 ESO'!$A58="","",IF(ISNUMBER('ALUMNOS 2 ESO'!C58),1,0))</f>
        <v/>
      </c>
      <c r="B57" s="102" t="str">
        <f>IF('ALUMNOS 2 ESO'!$A58="","",IF(ISNUMBER('ALUMNOS 2 ESO'!D58),1,0))</f>
        <v/>
      </c>
      <c r="C57" s="102" t="str">
        <f>IF('ALUMNOS 2 ESO'!$A58="","",IF(ISNUMBER('ALUMNOS 2 ESO'!E58),1,0))</f>
        <v/>
      </c>
      <c r="D57" s="102" t="str">
        <f>IF('ALUMNOS 2 ESO'!$A58="","",IF(ISNUMBER('ALUMNOS 2 ESO'!F58),1,0))</f>
        <v/>
      </c>
      <c r="E57" s="102" t="str">
        <f>IF('ALUMNOS 2 ESO'!$A58="","",IF(ISNUMBER('ALUMNOS 2 ESO'!G58),1,0))</f>
        <v/>
      </c>
      <c r="F57" s="102" t="str">
        <f>IF('ALUMNOS 2 ESO'!$A58="","",IF(ISNUMBER('ALUMNOS 2 ESO'!H58),1,0))</f>
        <v/>
      </c>
      <c r="G57" s="102" t="str">
        <f>IF('ALUMNOS 2 ESO'!$A58="","",IF(ISNUMBER('ALUMNOS 2 ESO'!I58),1,0))</f>
        <v/>
      </c>
      <c r="H57" s="102" t="str">
        <f>IF('ALUMNOS 2 ESO'!$A58="","",IF(ISNUMBER('ALUMNOS 2 ESO'!J58),1,0))</f>
        <v/>
      </c>
      <c r="I57" s="102" t="str">
        <f>IF('ALUMNOS 2 ESO'!$A58="","",IF(ISNUMBER('ALUMNOS 2 ESO'!K58),1,0))</f>
        <v/>
      </c>
      <c r="J57" s="102" t="str">
        <f>IF('ALUMNOS 2 ESO'!$A58="","",IF(ISNUMBER('ALUMNOS 2 ESO'!L58),1,0))</f>
        <v/>
      </c>
      <c r="K57" s="102" t="str">
        <f>IF('ALUMNOS 2 ESO'!$A58="","",IF(ISNUMBER('ALUMNOS 2 ESO'!M58),1,0))</f>
        <v/>
      </c>
      <c r="L57" s="102" t="str">
        <f>IF('ALUMNOS 2 ESO'!$A58="","",IF(ISNUMBER('ALUMNOS 2 ESO'!N58),1,0))</f>
        <v/>
      </c>
      <c r="M57" s="102" t="str">
        <f>IF('ALUMNOS 2 ESO'!$A58="","",IF(ISNUMBER('ALUMNOS 2 ESO'!O58),1,0))</f>
        <v/>
      </c>
      <c r="N57" s="102" t="str">
        <f>IF('ALUMNOS 2 ESO'!$A58="","",IF(ISNUMBER('ALUMNOS 2 ESO'!P58),1,0))</f>
        <v/>
      </c>
      <c r="O57" s="102" t="str">
        <f>IF('ALUMNOS 2 ESO'!$A58="","",IF(ISNUMBER('ALUMNOS 2 ESO'!Q58),1,0))</f>
        <v/>
      </c>
      <c r="P57" s="102" t="str">
        <f>IF('ALUMNOS 2 ESO'!$A58="","",IF(ISNUMBER('ALUMNOS 2 ESO'!R58),1,0))</f>
        <v/>
      </c>
      <c r="Q57" s="102" t="str">
        <f>IF('ALUMNOS 2 ESO'!$A58="","",IF(ISNUMBER('ALUMNOS 2 ESO'!S58),1,0))</f>
        <v/>
      </c>
      <c r="R57" s="102" t="str">
        <f>IF('ALUMNOS 2 ESO'!$A58="","",IF(ISNUMBER('ALUMNOS 2 ESO'!T58),1,0))</f>
        <v/>
      </c>
    </row>
    <row r="58" spans="1:18" x14ac:dyDescent="0.25">
      <c r="A58" s="102" t="str">
        <f>IF('ALUMNOS 2 ESO'!$A59="","",IF(ISNUMBER('ALUMNOS 2 ESO'!C59),1,0))</f>
        <v/>
      </c>
      <c r="B58" s="102" t="str">
        <f>IF('ALUMNOS 2 ESO'!$A59="","",IF(ISNUMBER('ALUMNOS 2 ESO'!D59),1,0))</f>
        <v/>
      </c>
      <c r="C58" s="102" t="str">
        <f>IF('ALUMNOS 2 ESO'!$A59="","",IF(ISNUMBER('ALUMNOS 2 ESO'!E59),1,0))</f>
        <v/>
      </c>
      <c r="D58" s="102" t="str">
        <f>IF('ALUMNOS 2 ESO'!$A59="","",IF(ISNUMBER('ALUMNOS 2 ESO'!F59),1,0))</f>
        <v/>
      </c>
      <c r="E58" s="102" t="str">
        <f>IF('ALUMNOS 2 ESO'!$A59="","",IF(ISNUMBER('ALUMNOS 2 ESO'!G59),1,0))</f>
        <v/>
      </c>
      <c r="F58" s="102" t="str">
        <f>IF('ALUMNOS 2 ESO'!$A59="","",IF(ISNUMBER('ALUMNOS 2 ESO'!H59),1,0))</f>
        <v/>
      </c>
      <c r="G58" s="102" t="str">
        <f>IF('ALUMNOS 2 ESO'!$A59="","",IF(ISNUMBER('ALUMNOS 2 ESO'!I59),1,0))</f>
        <v/>
      </c>
      <c r="H58" s="102" t="str">
        <f>IF('ALUMNOS 2 ESO'!$A59="","",IF(ISNUMBER('ALUMNOS 2 ESO'!J59),1,0))</f>
        <v/>
      </c>
      <c r="I58" s="102" t="str">
        <f>IF('ALUMNOS 2 ESO'!$A59="","",IF(ISNUMBER('ALUMNOS 2 ESO'!K59),1,0))</f>
        <v/>
      </c>
      <c r="J58" s="102" t="str">
        <f>IF('ALUMNOS 2 ESO'!$A59="","",IF(ISNUMBER('ALUMNOS 2 ESO'!L59),1,0))</f>
        <v/>
      </c>
      <c r="K58" s="102" t="str">
        <f>IF('ALUMNOS 2 ESO'!$A59="","",IF(ISNUMBER('ALUMNOS 2 ESO'!M59),1,0))</f>
        <v/>
      </c>
      <c r="L58" s="102" t="str">
        <f>IF('ALUMNOS 2 ESO'!$A59="","",IF(ISNUMBER('ALUMNOS 2 ESO'!N59),1,0))</f>
        <v/>
      </c>
      <c r="M58" s="102" t="str">
        <f>IF('ALUMNOS 2 ESO'!$A59="","",IF(ISNUMBER('ALUMNOS 2 ESO'!O59),1,0))</f>
        <v/>
      </c>
      <c r="N58" s="102" t="str">
        <f>IF('ALUMNOS 2 ESO'!$A59="","",IF(ISNUMBER('ALUMNOS 2 ESO'!P59),1,0))</f>
        <v/>
      </c>
      <c r="O58" s="102" t="str">
        <f>IF('ALUMNOS 2 ESO'!$A59="","",IF(ISNUMBER('ALUMNOS 2 ESO'!Q59),1,0))</f>
        <v/>
      </c>
      <c r="P58" s="102" t="str">
        <f>IF('ALUMNOS 2 ESO'!$A59="","",IF(ISNUMBER('ALUMNOS 2 ESO'!R59),1,0))</f>
        <v/>
      </c>
      <c r="Q58" s="102" t="str">
        <f>IF('ALUMNOS 2 ESO'!$A59="","",IF(ISNUMBER('ALUMNOS 2 ESO'!S59),1,0))</f>
        <v/>
      </c>
      <c r="R58" s="102" t="str">
        <f>IF('ALUMNOS 2 ESO'!$A59="","",IF(ISNUMBER('ALUMNOS 2 ESO'!T59),1,0))</f>
        <v/>
      </c>
    </row>
    <row r="59" spans="1:18" x14ac:dyDescent="0.25">
      <c r="A59" s="102" t="str">
        <f>IF('ALUMNOS 2 ESO'!$A60="","",IF(ISNUMBER('ALUMNOS 2 ESO'!C60),1,0))</f>
        <v/>
      </c>
      <c r="B59" s="102" t="str">
        <f>IF('ALUMNOS 2 ESO'!$A60="","",IF(ISNUMBER('ALUMNOS 2 ESO'!D60),1,0))</f>
        <v/>
      </c>
      <c r="C59" s="102" t="str">
        <f>IF('ALUMNOS 2 ESO'!$A60="","",IF(ISNUMBER('ALUMNOS 2 ESO'!E60),1,0))</f>
        <v/>
      </c>
      <c r="D59" s="102" t="str">
        <f>IF('ALUMNOS 2 ESO'!$A60="","",IF(ISNUMBER('ALUMNOS 2 ESO'!F60),1,0))</f>
        <v/>
      </c>
      <c r="E59" s="102" t="str">
        <f>IF('ALUMNOS 2 ESO'!$A60="","",IF(ISNUMBER('ALUMNOS 2 ESO'!G60),1,0))</f>
        <v/>
      </c>
      <c r="F59" s="102" t="str">
        <f>IF('ALUMNOS 2 ESO'!$A60="","",IF(ISNUMBER('ALUMNOS 2 ESO'!H60),1,0))</f>
        <v/>
      </c>
      <c r="G59" s="102" t="str">
        <f>IF('ALUMNOS 2 ESO'!$A60="","",IF(ISNUMBER('ALUMNOS 2 ESO'!I60),1,0))</f>
        <v/>
      </c>
      <c r="H59" s="102" t="str">
        <f>IF('ALUMNOS 2 ESO'!$A60="","",IF(ISNUMBER('ALUMNOS 2 ESO'!J60),1,0))</f>
        <v/>
      </c>
      <c r="I59" s="102" t="str">
        <f>IF('ALUMNOS 2 ESO'!$A60="","",IF(ISNUMBER('ALUMNOS 2 ESO'!K60),1,0))</f>
        <v/>
      </c>
      <c r="J59" s="102" t="str">
        <f>IF('ALUMNOS 2 ESO'!$A60="","",IF(ISNUMBER('ALUMNOS 2 ESO'!L60),1,0))</f>
        <v/>
      </c>
      <c r="K59" s="102" t="str">
        <f>IF('ALUMNOS 2 ESO'!$A60="","",IF(ISNUMBER('ALUMNOS 2 ESO'!M60),1,0))</f>
        <v/>
      </c>
      <c r="L59" s="102" t="str">
        <f>IF('ALUMNOS 2 ESO'!$A60="","",IF(ISNUMBER('ALUMNOS 2 ESO'!N60),1,0))</f>
        <v/>
      </c>
      <c r="M59" s="102" t="str">
        <f>IF('ALUMNOS 2 ESO'!$A60="","",IF(ISNUMBER('ALUMNOS 2 ESO'!O60),1,0))</f>
        <v/>
      </c>
      <c r="N59" s="102" t="str">
        <f>IF('ALUMNOS 2 ESO'!$A60="","",IF(ISNUMBER('ALUMNOS 2 ESO'!P60),1,0))</f>
        <v/>
      </c>
      <c r="O59" s="102" t="str">
        <f>IF('ALUMNOS 2 ESO'!$A60="","",IF(ISNUMBER('ALUMNOS 2 ESO'!Q60),1,0))</f>
        <v/>
      </c>
      <c r="P59" s="102" t="str">
        <f>IF('ALUMNOS 2 ESO'!$A60="","",IF(ISNUMBER('ALUMNOS 2 ESO'!R60),1,0))</f>
        <v/>
      </c>
      <c r="Q59" s="102" t="str">
        <f>IF('ALUMNOS 2 ESO'!$A60="","",IF(ISNUMBER('ALUMNOS 2 ESO'!S60),1,0))</f>
        <v/>
      </c>
      <c r="R59" s="102" t="str">
        <f>IF('ALUMNOS 2 ESO'!$A60="","",IF(ISNUMBER('ALUMNOS 2 ESO'!T60),1,0))</f>
        <v/>
      </c>
    </row>
    <row r="60" spans="1:18" x14ac:dyDescent="0.25">
      <c r="A60" s="102" t="str">
        <f>IF('ALUMNOS 2 ESO'!$A61="","",IF(ISNUMBER('ALUMNOS 2 ESO'!C61),1,0))</f>
        <v/>
      </c>
      <c r="B60" s="102" t="str">
        <f>IF('ALUMNOS 2 ESO'!$A61="","",IF(ISNUMBER('ALUMNOS 2 ESO'!D61),1,0))</f>
        <v/>
      </c>
      <c r="C60" s="102" t="str">
        <f>IF('ALUMNOS 2 ESO'!$A61="","",IF(ISNUMBER('ALUMNOS 2 ESO'!E61),1,0))</f>
        <v/>
      </c>
      <c r="D60" s="102" t="str">
        <f>IF('ALUMNOS 2 ESO'!$A61="","",IF(ISNUMBER('ALUMNOS 2 ESO'!F61),1,0))</f>
        <v/>
      </c>
      <c r="E60" s="102" t="str">
        <f>IF('ALUMNOS 2 ESO'!$A61="","",IF(ISNUMBER('ALUMNOS 2 ESO'!G61),1,0))</f>
        <v/>
      </c>
      <c r="F60" s="102" t="str">
        <f>IF('ALUMNOS 2 ESO'!$A61="","",IF(ISNUMBER('ALUMNOS 2 ESO'!H61),1,0))</f>
        <v/>
      </c>
      <c r="G60" s="102" t="str">
        <f>IF('ALUMNOS 2 ESO'!$A61="","",IF(ISNUMBER('ALUMNOS 2 ESO'!I61),1,0))</f>
        <v/>
      </c>
      <c r="H60" s="102" t="str">
        <f>IF('ALUMNOS 2 ESO'!$A61="","",IF(ISNUMBER('ALUMNOS 2 ESO'!J61),1,0))</f>
        <v/>
      </c>
      <c r="I60" s="102" t="str">
        <f>IF('ALUMNOS 2 ESO'!$A61="","",IF(ISNUMBER('ALUMNOS 2 ESO'!K61),1,0))</f>
        <v/>
      </c>
      <c r="J60" s="102" t="str">
        <f>IF('ALUMNOS 2 ESO'!$A61="","",IF(ISNUMBER('ALUMNOS 2 ESO'!L61),1,0))</f>
        <v/>
      </c>
      <c r="K60" s="102" t="str">
        <f>IF('ALUMNOS 2 ESO'!$A61="","",IF(ISNUMBER('ALUMNOS 2 ESO'!M61),1,0))</f>
        <v/>
      </c>
      <c r="L60" s="102" t="str">
        <f>IF('ALUMNOS 2 ESO'!$A61="","",IF(ISNUMBER('ALUMNOS 2 ESO'!N61),1,0))</f>
        <v/>
      </c>
      <c r="M60" s="102" t="str">
        <f>IF('ALUMNOS 2 ESO'!$A61="","",IF(ISNUMBER('ALUMNOS 2 ESO'!O61),1,0))</f>
        <v/>
      </c>
      <c r="N60" s="102" t="str">
        <f>IF('ALUMNOS 2 ESO'!$A61="","",IF(ISNUMBER('ALUMNOS 2 ESO'!P61),1,0))</f>
        <v/>
      </c>
      <c r="O60" s="102" t="str">
        <f>IF('ALUMNOS 2 ESO'!$A61="","",IF(ISNUMBER('ALUMNOS 2 ESO'!Q61),1,0))</f>
        <v/>
      </c>
      <c r="P60" s="102" t="str">
        <f>IF('ALUMNOS 2 ESO'!$A61="","",IF(ISNUMBER('ALUMNOS 2 ESO'!R61),1,0))</f>
        <v/>
      </c>
      <c r="Q60" s="102" t="str">
        <f>IF('ALUMNOS 2 ESO'!$A61="","",IF(ISNUMBER('ALUMNOS 2 ESO'!S61),1,0))</f>
        <v/>
      </c>
      <c r="R60" s="102" t="str">
        <f>IF('ALUMNOS 2 ESO'!$A61="","",IF(ISNUMBER('ALUMNOS 2 ESO'!T61),1,0))</f>
        <v/>
      </c>
    </row>
    <row r="61" spans="1:18" x14ac:dyDescent="0.25">
      <c r="A61" s="102" t="str">
        <f>IF('ALUMNOS 2 ESO'!$A62="","",IF(ISNUMBER('ALUMNOS 2 ESO'!C62),1,0))</f>
        <v/>
      </c>
      <c r="B61" s="102" t="str">
        <f>IF('ALUMNOS 2 ESO'!$A62="","",IF(ISNUMBER('ALUMNOS 2 ESO'!D62),1,0))</f>
        <v/>
      </c>
      <c r="C61" s="102" t="str">
        <f>IF('ALUMNOS 2 ESO'!$A62="","",IF(ISNUMBER('ALUMNOS 2 ESO'!E62),1,0))</f>
        <v/>
      </c>
      <c r="D61" s="102" t="str">
        <f>IF('ALUMNOS 2 ESO'!$A62="","",IF(ISNUMBER('ALUMNOS 2 ESO'!F62),1,0))</f>
        <v/>
      </c>
      <c r="E61" s="102" t="str">
        <f>IF('ALUMNOS 2 ESO'!$A62="","",IF(ISNUMBER('ALUMNOS 2 ESO'!G62),1,0))</f>
        <v/>
      </c>
      <c r="F61" s="102" t="str">
        <f>IF('ALUMNOS 2 ESO'!$A62="","",IF(ISNUMBER('ALUMNOS 2 ESO'!H62),1,0))</f>
        <v/>
      </c>
      <c r="G61" s="102" t="str">
        <f>IF('ALUMNOS 2 ESO'!$A62="","",IF(ISNUMBER('ALUMNOS 2 ESO'!I62),1,0))</f>
        <v/>
      </c>
      <c r="H61" s="102" t="str">
        <f>IF('ALUMNOS 2 ESO'!$A62="","",IF(ISNUMBER('ALUMNOS 2 ESO'!J62),1,0))</f>
        <v/>
      </c>
      <c r="I61" s="102" t="str">
        <f>IF('ALUMNOS 2 ESO'!$A62="","",IF(ISNUMBER('ALUMNOS 2 ESO'!K62),1,0))</f>
        <v/>
      </c>
      <c r="J61" s="102" t="str">
        <f>IF('ALUMNOS 2 ESO'!$A62="","",IF(ISNUMBER('ALUMNOS 2 ESO'!L62),1,0))</f>
        <v/>
      </c>
      <c r="K61" s="102" t="str">
        <f>IF('ALUMNOS 2 ESO'!$A62="","",IF(ISNUMBER('ALUMNOS 2 ESO'!M62),1,0))</f>
        <v/>
      </c>
      <c r="L61" s="102" t="str">
        <f>IF('ALUMNOS 2 ESO'!$A62="","",IF(ISNUMBER('ALUMNOS 2 ESO'!N62),1,0))</f>
        <v/>
      </c>
      <c r="M61" s="102" t="str">
        <f>IF('ALUMNOS 2 ESO'!$A62="","",IF(ISNUMBER('ALUMNOS 2 ESO'!O62),1,0))</f>
        <v/>
      </c>
      <c r="N61" s="102" t="str">
        <f>IF('ALUMNOS 2 ESO'!$A62="","",IF(ISNUMBER('ALUMNOS 2 ESO'!P62),1,0))</f>
        <v/>
      </c>
      <c r="O61" s="102" t="str">
        <f>IF('ALUMNOS 2 ESO'!$A62="","",IF(ISNUMBER('ALUMNOS 2 ESO'!Q62),1,0))</f>
        <v/>
      </c>
      <c r="P61" s="102" t="str">
        <f>IF('ALUMNOS 2 ESO'!$A62="","",IF(ISNUMBER('ALUMNOS 2 ESO'!R62),1,0))</f>
        <v/>
      </c>
      <c r="Q61" s="102" t="str">
        <f>IF('ALUMNOS 2 ESO'!$A62="","",IF(ISNUMBER('ALUMNOS 2 ESO'!S62),1,0))</f>
        <v/>
      </c>
      <c r="R61" s="102" t="str">
        <f>IF('ALUMNOS 2 ESO'!$A62="","",IF(ISNUMBER('ALUMNOS 2 ESO'!T62),1,0))</f>
        <v/>
      </c>
    </row>
    <row r="62" spans="1:18" x14ac:dyDescent="0.25">
      <c r="A62" s="102" t="str">
        <f>IF('ALUMNOS 2 ESO'!$A63="","",IF(ISNUMBER('ALUMNOS 2 ESO'!C63),1,0))</f>
        <v/>
      </c>
      <c r="B62" s="102" t="str">
        <f>IF('ALUMNOS 2 ESO'!$A63="","",IF(ISNUMBER('ALUMNOS 2 ESO'!D63),1,0))</f>
        <v/>
      </c>
      <c r="C62" s="102" t="str">
        <f>IF('ALUMNOS 2 ESO'!$A63="","",IF(ISNUMBER('ALUMNOS 2 ESO'!E63),1,0))</f>
        <v/>
      </c>
      <c r="D62" s="102" t="str">
        <f>IF('ALUMNOS 2 ESO'!$A63="","",IF(ISNUMBER('ALUMNOS 2 ESO'!F63),1,0))</f>
        <v/>
      </c>
      <c r="E62" s="102" t="str">
        <f>IF('ALUMNOS 2 ESO'!$A63="","",IF(ISNUMBER('ALUMNOS 2 ESO'!G63),1,0))</f>
        <v/>
      </c>
      <c r="F62" s="102" t="str">
        <f>IF('ALUMNOS 2 ESO'!$A63="","",IF(ISNUMBER('ALUMNOS 2 ESO'!H63),1,0))</f>
        <v/>
      </c>
      <c r="G62" s="102" t="str">
        <f>IF('ALUMNOS 2 ESO'!$A63="","",IF(ISNUMBER('ALUMNOS 2 ESO'!I63),1,0))</f>
        <v/>
      </c>
      <c r="H62" s="102" t="str">
        <f>IF('ALUMNOS 2 ESO'!$A63="","",IF(ISNUMBER('ALUMNOS 2 ESO'!J63),1,0))</f>
        <v/>
      </c>
      <c r="I62" s="102" t="str">
        <f>IF('ALUMNOS 2 ESO'!$A63="","",IF(ISNUMBER('ALUMNOS 2 ESO'!K63),1,0))</f>
        <v/>
      </c>
      <c r="J62" s="102" t="str">
        <f>IF('ALUMNOS 2 ESO'!$A63="","",IF(ISNUMBER('ALUMNOS 2 ESO'!L63),1,0))</f>
        <v/>
      </c>
      <c r="K62" s="102" t="str">
        <f>IF('ALUMNOS 2 ESO'!$A63="","",IF(ISNUMBER('ALUMNOS 2 ESO'!M63),1,0))</f>
        <v/>
      </c>
      <c r="L62" s="102" t="str">
        <f>IF('ALUMNOS 2 ESO'!$A63="","",IF(ISNUMBER('ALUMNOS 2 ESO'!N63),1,0))</f>
        <v/>
      </c>
      <c r="M62" s="102" t="str">
        <f>IF('ALUMNOS 2 ESO'!$A63="","",IF(ISNUMBER('ALUMNOS 2 ESO'!O63),1,0))</f>
        <v/>
      </c>
      <c r="N62" s="102" t="str">
        <f>IF('ALUMNOS 2 ESO'!$A63="","",IF(ISNUMBER('ALUMNOS 2 ESO'!P63),1,0))</f>
        <v/>
      </c>
      <c r="O62" s="102" t="str">
        <f>IF('ALUMNOS 2 ESO'!$A63="","",IF(ISNUMBER('ALUMNOS 2 ESO'!Q63),1,0))</f>
        <v/>
      </c>
      <c r="P62" s="102" t="str">
        <f>IF('ALUMNOS 2 ESO'!$A63="","",IF(ISNUMBER('ALUMNOS 2 ESO'!R63),1,0))</f>
        <v/>
      </c>
      <c r="Q62" s="102" t="str">
        <f>IF('ALUMNOS 2 ESO'!$A63="","",IF(ISNUMBER('ALUMNOS 2 ESO'!S63),1,0))</f>
        <v/>
      </c>
      <c r="R62" s="102" t="str">
        <f>IF('ALUMNOS 2 ESO'!$A63="","",IF(ISNUMBER('ALUMNOS 2 ESO'!T63),1,0))</f>
        <v/>
      </c>
    </row>
    <row r="63" spans="1:18" x14ac:dyDescent="0.25">
      <c r="A63" s="102" t="str">
        <f>IF('ALUMNOS 2 ESO'!$A64="","",IF(ISNUMBER('ALUMNOS 2 ESO'!C64),1,0))</f>
        <v/>
      </c>
      <c r="B63" s="102" t="str">
        <f>IF('ALUMNOS 2 ESO'!$A64="","",IF(ISNUMBER('ALUMNOS 2 ESO'!D64),1,0))</f>
        <v/>
      </c>
      <c r="C63" s="102" t="str">
        <f>IF('ALUMNOS 2 ESO'!$A64="","",IF(ISNUMBER('ALUMNOS 2 ESO'!E64),1,0))</f>
        <v/>
      </c>
      <c r="D63" s="102" t="str">
        <f>IF('ALUMNOS 2 ESO'!$A64="","",IF(ISNUMBER('ALUMNOS 2 ESO'!F64),1,0))</f>
        <v/>
      </c>
      <c r="E63" s="102" t="str">
        <f>IF('ALUMNOS 2 ESO'!$A64="","",IF(ISNUMBER('ALUMNOS 2 ESO'!G64),1,0))</f>
        <v/>
      </c>
      <c r="F63" s="102" t="str">
        <f>IF('ALUMNOS 2 ESO'!$A64="","",IF(ISNUMBER('ALUMNOS 2 ESO'!H64),1,0))</f>
        <v/>
      </c>
      <c r="G63" s="102" t="str">
        <f>IF('ALUMNOS 2 ESO'!$A64="","",IF(ISNUMBER('ALUMNOS 2 ESO'!I64),1,0))</f>
        <v/>
      </c>
      <c r="H63" s="102" t="str">
        <f>IF('ALUMNOS 2 ESO'!$A64="","",IF(ISNUMBER('ALUMNOS 2 ESO'!J64),1,0))</f>
        <v/>
      </c>
      <c r="I63" s="102" t="str">
        <f>IF('ALUMNOS 2 ESO'!$A64="","",IF(ISNUMBER('ALUMNOS 2 ESO'!K64),1,0))</f>
        <v/>
      </c>
      <c r="J63" s="102" t="str">
        <f>IF('ALUMNOS 2 ESO'!$A64="","",IF(ISNUMBER('ALUMNOS 2 ESO'!L64),1,0))</f>
        <v/>
      </c>
      <c r="K63" s="102" t="str">
        <f>IF('ALUMNOS 2 ESO'!$A64="","",IF(ISNUMBER('ALUMNOS 2 ESO'!M64),1,0))</f>
        <v/>
      </c>
      <c r="L63" s="102" t="str">
        <f>IF('ALUMNOS 2 ESO'!$A64="","",IF(ISNUMBER('ALUMNOS 2 ESO'!N64),1,0))</f>
        <v/>
      </c>
      <c r="M63" s="102" t="str">
        <f>IF('ALUMNOS 2 ESO'!$A64="","",IF(ISNUMBER('ALUMNOS 2 ESO'!O64),1,0))</f>
        <v/>
      </c>
      <c r="N63" s="102" t="str">
        <f>IF('ALUMNOS 2 ESO'!$A64="","",IF(ISNUMBER('ALUMNOS 2 ESO'!P64),1,0))</f>
        <v/>
      </c>
      <c r="O63" s="102" t="str">
        <f>IF('ALUMNOS 2 ESO'!$A64="","",IF(ISNUMBER('ALUMNOS 2 ESO'!Q64),1,0))</f>
        <v/>
      </c>
      <c r="P63" s="102" t="str">
        <f>IF('ALUMNOS 2 ESO'!$A64="","",IF(ISNUMBER('ALUMNOS 2 ESO'!R64),1,0))</f>
        <v/>
      </c>
      <c r="Q63" s="102" t="str">
        <f>IF('ALUMNOS 2 ESO'!$A64="","",IF(ISNUMBER('ALUMNOS 2 ESO'!S64),1,0))</f>
        <v/>
      </c>
      <c r="R63" s="102" t="str">
        <f>IF('ALUMNOS 2 ESO'!$A64="","",IF(ISNUMBER('ALUMNOS 2 ESO'!T64),1,0))</f>
        <v/>
      </c>
    </row>
    <row r="64" spans="1:18" x14ac:dyDescent="0.25">
      <c r="A64" s="102" t="str">
        <f>IF('ALUMNOS 2 ESO'!$A65="","",IF(ISNUMBER('ALUMNOS 2 ESO'!C65),1,0))</f>
        <v/>
      </c>
      <c r="B64" s="102" t="str">
        <f>IF('ALUMNOS 2 ESO'!$A65="","",IF(ISNUMBER('ALUMNOS 2 ESO'!D65),1,0))</f>
        <v/>
      </c>
      <c r="C64" s="102" t="str">
        <f>IF('ALUMNOS 2 ESO'!$A65="","",IF(ISNUMBER('ALUMNOS 2 ESO'!E65),1,0))</f>
        <v/>
      </c>
      <c r="D64" s="102" t="str">
        <f>IF('ALUMNOS 2 ESO'!$A65="","",IF(ISNUMBER('ALUMNOS 2 ESO'!F65),1,0))</f>
        <v/>
      </c>
      <c r="E64" s="102" t="str">
        <f>IF('ALUMNOS 2 ESO'!$A65="","",IF(ISNUMBER('ALUMNOS 2 ESO'!G65),1,0))</f>
        <v/>
      </c>
      <c r="F64" s="102" t="str">
        <f>IF('ALUMNOS 2 ESO'!$A65="","",IF(ISNUMBER('ALUMNOS 2 ESO'!H65),1,0))</f>
        <v/>
      </c>
      <c r="G64" s="102" t="str">
        <f>IF('ALUMNOS 2 ESO'!$A65="","",IF(ISNUMBER('ALUMNOS 2 ESO'!I65),1,0))</f>
        <v/>
      </c>
      <c r="H64" s="102" t="str">
        <f>IF('ALUMNOS 2 ESO'!$A65="","",IF(ISNUMBER('ALUMNOS 2 ESO'!J65),1,0))</f>
        <v/>
      </c>
      <c r="I64" s="102" t="str">
        <f>IF('ALUMNOS 2 ESO'!$A65="","",IF(ISNUMBER('ALUMNOS 2 ESO'!K65),1,0))</f>
        <v/>
      </c>
      <c r="J64" s="102" t="str">
        <f>IF('ALUMNOS 2 ESO'!$A65="","",IF(ISNUMBER('ALUMNOS 2 ESO'!L65),1,0))</f>
        <v/>
      </c>
      <c r="K64" s="102" t="str">
        <f>IF('ALUMNOS 2 ESO'!$A65="","",IF(ISNUMBER('ALUMNOS 2 ESO'!M65),1,0))</f>
        <v/>
      </c>
      <c r="L64" s="102" t="str">
        <f>IF('ALUMNOS 2 ESO'!$A65="","",IF(ISNUMBER('ALUMNOS 2 ESO'!N65),1,0))</f>
        <v/>
      </c>
      <c r="M64" s="102" t="str">
        <f>IF('ALUMNOS 2 ESO'!$A65="","",IF(ISNUMBER('ALUMNOS 2 ESO'!O65),1,0))</f>
        <v/>
      </c>
      <c r="N64" s="102" t="str">
        <f>IF('ALUMNOS 2 ESO'!$A65="","",IF(ISNUMBER('ALUMNOS 2 ESO'!P65),1,0))</f>
        <v/>
      </c>
      <c r="O64" s="102" t="str">
        <f>IF('ALUMNOS 2 ESO'!$A65="","",IF(ISNUMBER('ALUMNOS 2 ESO'!Q65),1,0))</f>
        <v/>
      </c>
      <c r="P64" s="102" t="str">
        <f>IF('ALUMNOS 2 ESO'!$A65="","",IF(ISNUMBER('ALUMNOS 2 ESO'!R65),1,0))</f>
        <v/>
      </c>
      <c r="Q64" s="102" t="str">
        <f>IF('ALUMNOS 2 ESO'!$A65="","",IF(ISNUMBER('ALUMNOS 2 ESO'!S65),1,0))</f>
        <v/>
      </c>
      <c r="R64" s="102" t="str">
        <f>IF('ALUMNOS 2 ESO'!$A65="","",IF(ISNUMBER('ALUMNOS 2 ESO'!T65),1,0))</f>
        <v/>
      </c>
    </row>
    <row r="65" spans="1:18" x14ac:dyDescent="0.25">
      <c r="A65" s="102" t="str">
        <f>IF('ALUMNOS 2 ESO'!$A66="","",IF(ISNUMBER('ALUMNOS 2 ESO'!C66),1,0))</f>
        <v/>
      </c>
      <c r="B65" s="102" t="str">
        <f>IF('ALUMNOS 2 ESO'!$A66="","",IF(ISNUMBER('ALUMNOS 2 ESO'!D66),1,0))</f>
        <v/>
      </c>
      <c r="C65" s="102" t="str">
        <f>IF('ALUMNOS 2 ESO'!$A66="","",IF(ISNUMBER('ALUMNOS 2 ESO'!E66),1,0))</f>
        <v/>
      </c>
      <c r="D65" s="102" t="str">
        <f>IF('ALUMNOS 2 ESO'!$A66="","",IF(ISNUMBER('ALUMNOS 2 ESO'!F66),1,0))</f>
        <v/>
      </c>
      <c r="E65" s="102" t="str">
        <f>IF('ALUMNOS 2 ESO'!$A66="","",IF(ISNUMBER('ALUMNOS 2 ESO'!G66),1,0))</f>
        <v/>
      </c>
      <c r="F65" s="102" t="str">
        <f>IF('ALUMNOS 2 ESO'!$A66="","",IF(ISNUMBER('ALUMNOS 2 ESO'!H66),1,0))</f>
        <v/>
      </c>
      <c r="G65" s="102" t="str">
        <f>IF('ALUMNOS 2 ESO'!$A66="","",IF(ISNUMBER('ALUMNOS 2 ESO'!I66),1,0))</f>
        <v/>
      </c>
      <c r="H65" s="102" t="str">
        <f>IF('ALUMNOS 2 ESO'!$A66="","",IF(ISNUMBER('ALUMNOS 2 ESO'!J66),1,0))</f>
        <v/>
      </c>
      <c r="I65" s="102" t="str">
        <f>IF('ALUMNOS 2 ESO'!$A66="","",IF(ISNUMBER('ALUMNOS 2 ESO'!K66),1,0))</f>
        <v/>
      </c>
      <c r="J65" s="102" t="str">
        <f>IF('ALUMNOS 2 ESO'!$A66="","",IF(ISNUMBER('ALUMNOS 2 ESO'!L66),1,0))</f>
        <v/>
      </c>
      <c r="K65" s="102" t="str">
        <f>IF('ALUMNOS 2 ESO'!$A66="","",IF(ISNUMBER('ALUMNOS 2 ESO'!M66),1,0))</f>
        <v/>
      </c>
      <c r="L65" s="102" t="str">
        <f>IF('ALUMNOS 2 ESO'!$A66="","",IF(ISNUMBER('ALUMNOS 2 ESO'!N66),1,0))</f>
        <v/>
      </c>
      <c r="M65" s="102" t="str">
        <f>IF('ALUMNOS 2 ESO'!$A66="","",IF(ISNUMBER('ALUMNOS 2 ESO'!O66),1,0))</f>
        <v/>
      </c>
      <c r="N65" s="102" t="str">
        <f>IF('ALUMNOS 2 ESO'!$A66="","",IF(ISNUMBER('ALUMNOS 2 ESO'!P66),1,0))</f>
        <v/>
      </c>
      <c r="O65" s="102" t="str">
        <f>IF('ALUMNOS 2 ESO'!$A66="","",IF(ISNUMBER('ALUMNOS 2 ESO'!Q66),1,0))</f>
        <v/>
      </c>
      <c r="P65" s="102" t="str">
        <f>IF('ALUMNOS 2 ESO'!$A66="","",IF(ISNUMBER('ALUMNOS 2 ESO'!R66),1,0))</f>
        <v/>
      </c>
      <c r="Q65" s="102" t="str">
        <f>IF('ALUMNOS 2 ESO'!$A66="","",IF(ISNUMBER('ALUMNOS 2 ESO'!S66),1,0))</f>
        <v/>
      </c>
      <c r="R65" s="102" t="str">
        <f>IF('ALUMNOS 2 ESO'!$A66="","",IF(ISNUMBER('ALUMNOS 2 ESO'!T66),1,0))</f>
        <v/>
      </c>
    </row>
    <row r="66" spans="1:18" x14ac:dyDescent="0.25">
      <c r="A66" s="102" t="str">
        <f>IF('ALUMNOS 2 ESO'!$A67="","",IF(ISNUMBER('ALUMNOS 2 ESO'!C67),1,0))</f>
        <v/>
      </c>
      <c r="B66" s="102" t="str">
        <f>IF('ALUMNOS 2 ESO'!$A67="","",IF(ISNUMBER('ALUMNOS 2 ESO'!D67),1,0))</f>
        <v/>
      </c>
      <c r="C66" s="102" t="str">
        <f>IF('ALUMNOS 2 ESO'!$A67="","",IF(ISNUMBER('ALUMNOS 2 ESO'!E67),1,0))</f>
        <v/>
      </c>
      <c r="D66" s="102" t="str">
        <f>IF('ALUMNOS 2 ESO'!$A67="","",IF(ISNUMBER('ALUMNOS 2 ESO'!F67),1,0))</f>
        <v/>
      </c>
      <c r="E66" s="102" t="str">
        <f>IF('ALUMNOS 2 ESO'!$A67="","",IF(ISNUMBER('ALUMNOS 2 ESO'!G67),1,0))</f>
        <v/>
      </c>
      <c r="F66" s="102" t="str">
        <f>IF('ALUMNOS 2 ESO'!$A67="","",IF(ISNUMBER('ALUMNOS 2 ESO'!H67),1,0))</f>
        <v/>
      </c>
      <c r="G66" s="102" t="str">
        <f>IF('ALUMNOS 2 ESO'!$A67="","",IF(ISNUMBER('ALUMNOS 2 ESO'!I67),1,0))</f>
        <v/>
      </c>
      <c r="H66" s="102" t="str">
        <f>IF('ALUMNOS 2 ESO'!$A67="","",IF(ISNUMBER('ALUMNOS 2 ESO'!J67),1,0))</f>
        <v/>
      </c>
      <c r="I66" s="102" t="str">
        <f>IF('ALUMNOS 2 ESO'!$A67="","",IF(ISNUMBER('ALUMNOS 2 ESO'!K67),1,0))</f>
        <v/>
      </c>
      <c r="J66" s="102" t="str">
        <f>IF('ALUMNOS 2 ESO'!$A67="","",IF(ISNUMBER('ALUMNOS 2 ESO'!L67),1,0))</f>
        <v/>
      </c>
      <c r="K66" s="102" t="str">
        <f>IF('ALUMNOS 2 ESO'!$A67="","",IF(ISNUMBER('ALUMNOS 2 ESO'!M67),1,0))</f>
        <v/>
      </c>
      <c r="L66" s="102" t="str">
        <f>IF('ALUMNOS 2 ESO'!$A67="","",IF(ISNUMBER('ALUMNOS 2 ESO'!N67),1,0))</f>
        <v/>
      </c>
      <c r="M66" s="102" t="str">
        <f>IF('ALUMNOS 2 ESO'!$A67="","",IF(ISNUMBER('ALUMNOS 2 ESO'!O67),1,0))</f>
        <v/>
      </c>
      <c r="N66" s="102" t="str">
        <f>IF('ALUMNOS 2 ESO'!$A67="","",IF(ISNUMBER('ALUMNOS 2 ESO'!P67),1,0))</f>
        <v/>
      </c>
      <c r="O66" s="102" t="str">
        <f>IF('ALUMNOS 2 ESO'!$A67="","",IF(ISNUMBER('ALUMNOS 2 ESO'!Q67),1,0))</f>
        <v/>
      </c>
      <c r="P66" s="102" t="str">
        <f>IF('ALUMNOS 2 ESO'!$A67="","",IF(ISNUMBER('ALUMNOS 2 ESO'!R67),1,0))</f>
        <v/>
      </c>
      <c r="Q66" s="102" t="str">
        <f>IF('ALUMNOS 2 ESO'!$A67="","",IF(ISNUMBER('ALUMNOS 2 ESO'!S67),1,0))</f>
        <v/>
      </c>
      <c r="R66" s="102" t="str">
        <f>IF('ALUMNOS 2 ESO'!$A67="","",IF(ISNUMBER('ALUMNOS 2 ESO'!T67),1,0))</f>
        <v/>
      </c>
    </row>
    <row r="67" spans="1:18" x14ac:dyDescent="0.25">
      <c r="A67" s="102" t="str">
        <f>IF('ALUMNOS 2 ESO'!$A68="","",IF(ISNUMBER('ALUMNOS 2 ESO'!C68),1,0))</f>
        <v/>
      </c>
      <c r="B67" s="102" t="str">
        <f>IF('ALUMNOS 2 ESO'!$A68="","",IF(ISNUMBER('ALUMNOS 2 ESO'!D68),1,0))</f>
        <v/>
      </c>
      <c r="C67" s="102" t="str">
        <f>IF('ALUMNOS 2 ESO'!$A68="","",IF(ISNUMBER('ALUMNOS 2 ESO'!E68),1,0))</f>
        <v/>
      </c>
      <c r="D67" s="102" t="str">
        <f>IF('ALUMNOS 2 ESO'!$A68="","",IF(ISNUMBER('ALUMNOS 2 ESO'!F68),1,0))</f>
        <v/>
      </c>
      <c r="E67" s="102" t="str">
        <f>IF('ALUMNOS 2 ESO'!$A68="","",IF(ISNUMBER('ALUMNOS 2 ESO'!G68),1,0))</f>
        <v/>
      </c>
      <c r="F67" s="102" t="str">
        <f>IF('ALUMNOS 2 ESO'!$A68="","",IF(ISNUMBER('ALUMNOS 2 ESO'!H68),1,0))</f>
        <v/>
      </c>
      <c r="G67" s="102" t="str">
        <f>IF('ALUMNOS 2 ESO'!$A68="","",IF(ISNUMBER('ALUMNOS 2 ESO'!I68),1,0))</f>
        <v/>
      </c>
      <c r="H67" s="102" t="str">
        <f>IF('ALUMNOS 2 ESO'!$A68="","",IF(ISNUMBER('ALUMNOS 2 ESO'!J68),1,0))</f>
        <v/>
      </c>
      <c r="I67" s="102" t="str">
        <f>IF('ALUMNOS 2 ESO'!$A68="","",IF(ISNUMBER('ALUMNOS 2 ESO'!K68),1,0))</f>
        <v/>
      </c>
      <c r="J67" s="102" t="str">
        <f>IF('ALUMNOS 2 ESO'!$A68="","",IF(ISNUMBER('ALUMNOS 2 ESO'!L68),1,0))</f>
        <v/>
      </c>
      <c r="K67" s="102" t="str">
        <f>IF('ALUMNOS 2 ESO'!$A68="","",IF(ISNUMBER('ALUMNOS 2 ESO'!M68),1,0))</f>
        <v/>
      </c>
      <c r="L67" s="102" t="str">
        <f>IF('ALUMNOS 2 ESO'!$A68="","",IF(ISNUMBER('ALUMNOS 2 ESO'!N68),1,0))</f>
        <v/>
      </c>
      <c r="M67" s="102" t="str">
        <f>IF('ALUMNOS 2 ESO'!$A68="","",IF(ISNUMBER('ALUMNOS 2 ESO'!O68),1,0))</f>
        <v/>
      </c>
      <c r="N67" s="102" t="str">
        <f>IF('ALUMNOS 2 ESO'!$A68="","",IF(ISNUMBER('ALUMNOS 2 ESO'!P68),1,0))</f>
        <v/>
      </c>
      <c r="O67" s="102" t="str">
        <f>IF('ALUMNOS 2 ESO'!$A68="","",IF(ISNUMBER('ALUMNOS 2 ESO'!Q68),1,0))</f>
        <v/>
      </c>
      <c r="P67" s="102" t="str">
        <f>IF('ALUMNOS 2 ESO'!$A68="","",IF(ISNUMBER('ALUMNOS 2 ESO'!R68),1,0))</f>
        <v/>
      </c>
      <c r="Q67" s="102" t="str">
        <f>IF('ALUMNOS 2 ESO'!$A68="","",IF(ISNUMBER('ALUMNOS 2 ESO'!S68),1,0))</f>
        <v/>
      </c>
      <c r="R67" s="102" t="str">
        <f>IF('ALUMNOS 2 ESO'!$A68="","",IF(ISNUMBER('ALUMNOS 2 ESO'!T68),1,0))</f>
        <v/>
      </c>
    </row>
    <row r="68" spans="1:18" x14ac:dyDescent="0.25">
      <c r="A68" s="102" t="str">
        <f>IF('ALUMNOS 2 ESO'!$A69="","",IF(ISNUMBER('ALUMNOS 2 ESO'!C69),1,0))</f>
        <v/>
      </c>
      <c r="B68" s="102" t="str">
        <f>IF('ALUMNOS 2 ESO'!$A69="","",IF(ISNUMBER('ALUMNOS 2 ESO'!D69),1,0))</f>
        <v/>
      </c>
      <c r="C68" s="102" t="str">
        <f>IF('ALUMNOS 2 ESO'!$A69="","",IF(ISNUMBER('ALUMNOS 2 ESO'!E69),1,0))</f>
        <v/>
      </c>
      <c r="D68" s="102" t="str">
        <f>IF('ALUMNOS 2 ESO'!$A69="","",IF(ISNUMBER('ALUMNOS 2 ESO'!F69),1,0))</f>
        <v/>
      </c>
      <c r="E68" s="102" t="str">
        <f>IF('ALUMNOS 2 ESO'!$A69="","",IF(ISNUMBER('ALUMNOS 2 ESO'!G69),1,0))</f>
        <v/>
      </c>
      <c r="F68" s="102" t="str">
        <f>IF('ALUMNOS 2 ESO'!$A69="","",IF(ISNUMBER('ALUMNOS 2 ESO'!H69),1,0))</f>
        <v/>
      </c>
      <c r="G68" s="102" t="str">
        <f>IF('ALUMNOS 2 ESO'!$A69="","",IF(ISNUMBER('ALUMNOS 2 ESO'!I69),1,0))</f>
        <v/>
      </c>
      <c r="H68" s="102" t="str">
        <f>IF('ALUMNOS 2 ESO'!$A69="","",IF(ISNUMBER('ALUMNOS 2 ESO'!J69),1,0))</f>
        <v/>
      </c>
      <c r="I68" s="102" t="str">
        <f>IF('ALUMNOS 2 ESO'!$A69="","",IF(ISNUMBER('ALUMNOS 2 ESO'!K69),1,0))</f>
        <v/>
      </c>
      <c r="J68" s="102" t="str">
        <f>IF('ALUMNOS 2 ESO'!$A69="","",IF(ISNUMBER('ALUMNOS 2 ESO'!L69),1,0))</f>
        <v/>
      </c>
      <c r="K68" s="102" t="str">
        <f>IF('ALUMNOS 2 ESO'!$A69="","",IF(ISNUMBER('ALUMNOS 2 ESO'!M69),1,0))</f>
        <v/>
      </c>
      <c r="L68" s="102" t="str">
        <f>IF('ALUMNOS 2 ESO'!$A69="","",IF(ISNUMBER('ALUMNOS 2 ESO'!N69),1,0))</f>
        <v/>
      </c>
      <c r="M68" s="102" t="str">
        <f>IF('ALUMNOS 2 ESO'!$A69="","",IF(ISNUMBER('ALUMNOS 2 ESO'!O69),1,0))</f>
        <v/>
      </c>
      <c r="N68" s="102" t="str">
        <f>IF('ALUMNOS 2 ESO'!$A69="","",IF(ISNUMBER('ALUMNOS 2 ESO'!P69),1,0))</f>
        <v/>
      </c>
      <c r="O68" s="102" t="str">
        <f>IF('ALUMNOS 2 ESO'!$A69="","",IF(ISNUMBER('ALUMNOS 2 ESO'!Q69),1,0))</f>
        <v/>
      </c>
      <c r="P68" s="102" t="str">
        <f>IF('ALUMNOS 2 ESO'!$A69="","",IF(ISNUMBER('ALUMNOS 2 ESO'!R69),1,0))</f>
        <v/>
      </c>
      <c r="Q68" s="102" t="str">
        <f>IF('ALUMNOS 2 ESO'!$A69="","",IF(ISNUMBER('ALUMNOS 2 ESO'!S69),1,0))</f>
        <v/>
      </c>
      <c r="R68" s="102" t="str">
        <f>IF('ALUMNOS 2 ESO'!$A69="","",IF(ISNUMBER('ALUMNOS 2 ESO'!T69),1,0))</f>
        <v/>
      </c>
    </row>
    <row r="69" spans="1:18" x14ac:dyDescent="0.25">
      <c r="A69" s="102" t="str">
        <f>IF('ALUMNOS 2 ESO'!$A70="","",IF(ISNUMBER('ALUMNOS 2 ESO'!C70),1,0))</f>
        <v/>
      </c>
      <c r="B69" s="102" t="str">
        <f>IF('ALUMNOS 2 ESO'!$A70="","",IF(ISNUMBER('ALUMNOS 2 ESO'!D70),1,0))</f>
        <v/>
      </c>
      <c r="C69" s="102" t="str">
        <f>IF('ALUMNOS 2 ESO'!$A70="","",IF(ISNUMBER('ALUMNOS 2 ESO'!E70),1,0))</f>
        <v/>
      </c>
      <c r="D69" s="102" t="str">
        <f>IF('ALUMNOS 2 ESO'!$A70="","",IF(ISNUMBER('ALUMNOS 2 ESO'!F70),1,0))</f>
        <v/>
      </c>
      <c r="E69" s="102" t="str">
        <f>IF('ALUMNOS 2 ESO'!$A70="","",IF(ISNUMBER('ALUMNOS 2 ESO'!G70),1,0))</f>
        <v/>
      </c>
      <c r="F69" s="102" t="str">
        <f>IF('ALUMNOS 2 ESO'!$A70="","",IF(ISNUMBER('ALUMNOS 2 ESO'!H70),1,0))</f>
        <v/>
      </c>
      <c r="G69" s="102" t="str">
        <f>IF('ALUMNOS 2 ESO'!$A70="","",IF(ISNUMBER('ALUMNOS 2 ESO'!I70),1,0))</f>
        <v/>
      </c>
      <c r="H69" s="102" t="str">
        <f>IF('ALUMNOS 2 ESO'!$A70="","",IF(ISNUMBER('ALUMNOS 2 ESO'!J70),1,0))</f>
        <v/>
      </c>
      <c r="I69" s="102" t="str">
        <f>IF('ALUMNOS 2 ESO'!$A70="","",IF(ISNUMBER('ALUMNOS 2 ESO'!K70),1,0))</f>
        <v/>
      </c>
      <c r="J69" s="102" t="str">
        <f>IF('ALUMNOS 2 ESO'!$A70="","",IF(ISNUMBER('ALUMNOS 2 ESO'!L70),1,0))</f>
        <v/>
      </c>
      <c r="K69" s="102" t="str">
        <f>IF('ALUMNOS 2 ESO'!$A70="","",IF(ISNUMBER('ALUMNOS 2 ESO'!M70),1,0))</f>
        <v/>
      </c>
      <c r="L69" s="102" t="str">
        <f>IF('ALUMNOS 2 ESO'!$A70="","",IF(ISNUMBER('ALUMNOS 2 ESO'!N70),1,0))</f>
        <v/>
      </c>
      <c r="M69" s="102" t="str">
        <f>IF('ALUMNOS 2 ESO'!$A70="","",IF(ISNUMBER('ALUMNOS 2 ESO'!O70),1,0))</f>
        <v/>
      </c>
      <c r="N69" s="102" t="str">
        <f>IF('ALUMNOS 2 ESO'!$A70="","",IF(ISNUMBER('ALUMNOS 2 ESO'!P70),1,0))</f>
        <v/>
      </c>
      <c r="O69" s="102" t="str">
        <f>IF('ALUMNOS 2 ESO'!$A70="","",IF(ISNUMBER('ALUMNOS 2 ESO'!Q70),1,0))</f>
        <v/>
      </c>
      <c r="P69" s="102" t="str">
        <f>IF('ALUMNOS 2 ESO'!$A70="","",IF(ISNUMBER('ALUMNOS 2 ESO'!R70),1,0))</f>
        <v/>
      </c>
      <c r="Q69" s="102" t="str">
        <f>IF('ALUMNOS 2 ESO'!$A70="","",IF(ISNUMBER('ALUMNOS 2 ESO'!S70),1,0))</f>
        <v/>
      </c>
      <c r="R69" s="102" t="str">
        <f>IF('ALUMNOS 2 ESO'!$A70="","",IF(ISNUMBER('ALUMNOS 2 ESO'!T70),1,0))</f>
        <v/>
      </c>
    </row>
    <row r="70" spans="1:18" x14ac:dyDescent="0.25">
      <c r="A70" s="102" t="str">
        <f>IF('ALUMNOS 2 ESO'!$A71="","",IF(ISNUMBER('ALUMNOS 2 ESO'!C71),1,0))</f>
        <v/>
      </c>
      <c r="B70" s="102" t="str">
        <f>IF('ALUMNOS 2 ESO'!$A71="","",IF(ISNUMBER('ALUMNOS 2 ESO'!D71),1,0))</f>
        <v/>
      </c>
      <c r="C70" s="102" t="str">
        <f>IF('ALUMNOS 2 ESO'!$A71="","",IF(ISNUMBER('ALUMNOS 2 ESO'!E71),1,0))</f>
        <v/>
      </c>
      <c r="D70" s="102" t="str">
        <f>IF('ALUMNOS 2 ESO'!$A71="","",IF(ISNUMBER('ALUMNOS 2 ESO'!F71),1,0))</f>
        <v/>
      </c>
      <c r="E70" s="102" t="str">
        <f>IF('ALUMNOS 2 ESO'!$A71="","",IF(ISNUMBER('ALUMNOS 2 ESO'!G71),1,0))</f>
        <v/>
      </c>
      <c r="F70" s="102" t="str">
        <f>IF('ALUMNOS 2 ESO'!$A71="","",IF(ISNUMBER('ALUMNOS 2 ESO'!H71),1,0))</f>
        <v/>
      </c>
      <c r="G70" s="102" t="str">
        <f>IF('ALUMNOS 2 ESO'!$A71="","",IF(ISNUMBER('ALUMNOS 2 ESO'!I71),1,0))</f>
        <v/>
      </c>
      <c r="H70" s="102" t="str">
        <f>IF('ALUMNOS 2 ESO'!$A71="","",IF(ISNUMBER('ALUMNOS 2 ESO'!J71),1,0))</f>
        <v/>
      </c>
      <c r="I70" s="102" t="str">
        <f>IF('ALUMNOS 2 ESO'!$A71="","",IF(ISNUMBER('ALUMNOS 2 ESO'!K71),1,0))</f>
        <v/>
      </c>
      <c r="J70" s="102" t="str">
        <f>IF('ALUMNOS 2 ESO'!$A71="","",IF(ISNUMBER('ALUMNOS 2 ESO'!L71),1,0))</f>
        <v/>
      </c>
      <c r="K70" s="102" t="str">
        <f>IF('ALUMNOS 2 ESO'!$A71="","",IF(ISNUMBER('ALUMNOS 2 ESO'!M71),1,0))</f>
        <v/>
      </c>
      <c r="L70" s="102" t="str">
        <f>IF('ALUMNOS 2 ESO'!$A71="","",IF(ISNUMBER('ALUMNOS 2 ESO'!N71),1,0))</f>
        <v/>
      </c>
      <c r="M70" s="102" t="str">
        <f>IF('ALUMNOS 2 ESO'!$A71="","",IF(ISNUMBER('ALUMNOS 2 ESO'!O71),1,0))</f>
        <v/>
      </c>
      <c r="N70" s="102" t="str">
        <f>IF('ALUMNOS 2 ESO'!$A71="","",IF(ISNUMBER('ALUMNOS 2 ESO'!P71),1,0))</f>
        <v/>
      </c>
      <c r="O70" s="102" t="str">
        <f>IF('ALUMNOS 2 ESO'!$A71="","",IF(ISNUMBER('ALUMNOS 2 ESO'!Q71),1,0))</f>
        <v/>
      </c>
      <c r="P70" s="102" t="str">
        <f>IF('ALUMNOS 2 ESO'!$A71="","",IF(ISNUMBER('ALUMNOS 2 ESO'!R71),1,0))</f>
        <v/>
      </c>
      <c r="Q70" s="102" t="str">
        <f>IF('ALUMNOS 2 ESO'!$A71="","",IF(ISNUMBER('ALUMNOS 2 ESO'!S71),1,0))</f>
        <v/>
      </c>
      <c r="R70" s="102" t="str">
        <f>IF('ALUMNOS 2 ESO'!$A71="","",IF(ISNUMBER('ALUMNOS 2 ESO'!T71),1,0))</f>
        <v/>
      </c>
    </row>
    <row r="71" spans="1:18" x14ac:dyDescent="0.25">
      <c r="A71" s="102" t="str">
        <f>IF('ALUMNOS 2 ESO'!$A72="","",IF(ISNUMBER('ALUMNOS 2 ESO'!C72),1,0))</f>
        <v/>
      </c>
      <c r="B71" s="102" t="str">
        <f>IF('ALUMNOS 2 ESO'!$A72="","",IF(ISNUMBER('ALUMNOS 2 ESO'!D72),1,0))</f>
        <v/>
      </c>
      <c r="C71" s="102" t="str">
        <f>IF('ALUMNOS 2 ESO'!$A72="","",IF(ISNUMBER('ALUMNOS 2 ESO'!E72),1,0))</f>
        <v/>
      </c>
      <c r="D71" s="102" t="str">
        <f>IF('ALUMNOS 2 ESO'!$A72="","",IF(ISNUMBER('ALUMNOS 2 ESO'!F72),1,0))</f>
        <v/>
      </c>
      <c r="E71" s="102" t="str">
        <f>IF('ALUMNOS 2 ESO'!$A72="","",IF(ISNUMBER('ALUMNOS 2 ESO'!G72),1,0))</f>
        <v/>
      </c>
      <c r="F71" s="102" t="str">
        <f>IF('ALUMNOS 2 ESO'!$A72="","",IF(ISNUMBER('ALUMNOS 2 ESO'!H72),1,0))</f>
        <v/>
      </c>
      <c r="G71" s="102" t="str">
        <f>IF('ALUMNOS 2 ESO'!$A72="","",IF(ISNUMBER('ALUMNOS 2 ESO'!I72),1,0))</f>
        <v/>
      </c>
      <c r="H71" s="102" t="str">
        <f>IF('ALUMNOS 2 ESO'!$A72="","",IF(ISNUMBER('ALUMNOS 2 ESO'!J72),1,0))</f>
        <v/>
      </c>
      <c r="I71" s="102" t="str">
        <f>IF('ALUMNOS 2 ESO'!$A72="","",IF(ISNUMBER('ALUMNOS 2 ESO'!K72),1,0))</f>
        <v/>
      </c>
      <c r="J71" s="102" t="str">
        <f>IF('ALUMNOS 2 ESO'!$A72="","",IF(ISNUMBER('ALUMNOS 2 ESO'!L72),1,0))</f>
        <v/>
      </c>
      <c r="K71" s="102" t="str">
        <f>IF('ALUMNOS 2 ESO'!$A72="","",IF(ISNUMBER('ALUMNOS 2 ESO'!M72),1,0))</f>
        <v/>
      </c>
      <c r="L71" s="102" t="str">
        <f>IF('ALUMNOS 2 ESO'!$A72="","",IF(ISNUMBER('ALUMNOS 2 ESO'!N72),1,0))</f>
        <v/>
      </c>
      <c r="M71" s="102" t="str">
        <f>IF('ALUMNOS 2 ESO'!$A72="","",IF(ISNUMBER('ALUMNOS 2 ESO'!O72),1,0))</f>
        <v/>
      </c>
      <c r="N71" s="102" t="str">
        <f>IF('ALUMNOS 2 ESO'!$A72="","",IF(ISNUMBER('ALUMNOS 2 ESO'!P72),1,0))</f>
        <v/>
      </c>
      <c r="O71" s="102" t="str">
        <f>IF('ALUMNOS 2 ESO'!$A72="","",IF(ISNUMBER('ALUMNOS 2 ESO'!Q72),1,0))</f>
        <v/>
      </c>
      <c r="P71" s="102" t="str">
        <f>IF('ALUMNOS 2 ESO'!$A72="","",IF(ISNUMBER('ALUMNOS 2 ESO'!R72),1,0))</f>
        <v/>
      </c>
      <c r="Q71" s="102" t="str">
        <f>IF('ALUMNOS 2 ESO'!$A72="","",IF(ISNUMBER('ALUMNOS 2 ESO'!S72),1,0))</f>
        <v/>
      </c>
      <c r="R71" s="102" t="str">
        <f>IF('ALUMNOS 2 ESO'!$A72="","",IF(ISNUMBER('ALUMNOS 2 ESO'!T72),1,0))</f>
        <v/>
      </c>
    </row>
    <row r="72" spans="1:18" x14ac:dyDescent="0.25">
      <c r="A72" s="102" t="str">
        <f>IF('ALUMNOS 2 ESO'!$A73="","",IF(ISNUMBER('ALUMNOS 2 ESO'!C73),1,0))</f>
        <v/>
      </c>
      <c r="B72" s="102" t="str">
        <f>IF('ALUMNOS 2 ESO'!$A73="","",IF(ISNUMBER('ALUMNOS 2 ESO'!D73),1,0))</f>
        <v/>
      </c>
      <c r="C72" s="102" t="str">
        <f>IF('ALUMNOS 2 ESO'!$A73="","",IF(ISNUMBER('ALUMNOS 2 ESO'!E73),1,0))</f>
        <v/>
      </c>
      <c r="D72" s="102" t="str">
        <f>IF('ALUMNOS 2 ESO'!$A73="","",IF(ISNUMBER('ALUMNOS 2 ESO'!F73),1,0))</f>
        <v/>
      </c>
      <c r="E72" s="102" t="str">
        <f>IF('ALUMNOS 2 ESO'!$A73="","",IF(ISNUMBER('ALUMNOS 2 ESO'!G73),1,0))</f>
        <v/>
      </c>
      <c r="F72" s="102" t="str">
        <f>IF('ALUMNOS 2 ESO'!$A73="","",IF(ISNUMBER('ALUMNOS 2 ESO'!H73),1,0))</f>
        <v/>
      </c>
      <c r="G72" s="102" t="str">
        <f>IF('ALUMNOS 2 ESO'!$A73="","",IF(ISNUMBER('ALUMNOS 2 ESO'!I73),1,0))</f>
        <v/>
      </c>
      <c r="H72" s="102" t="str">
        <f>IF('ALUMNOS 2 ESO'!$A73="","",IF(ISNUMBER('ALUMNOS 2 ESO'!J73),1,0))</f>
        <v/>
      </c>
      <c r="I72" s="102" t="str">
        <f>IF('ALUMNOS 2 ESO'!$A73="","",IF(ISNUMBER('ALUMNOS 2 ESO'!K73),1,0))</f>
        <v/>
      </c>
      <c r="J72" s="102" t="str">
        <f>IF('ALUMNOS 2 ESO'!$A73="","",IF(ISNUMBER('ALUMNOS 2 ESO'!L73),1,0))</f>
        <v/>
      </c>
      <c r="K72" s="102" t="str">
        <f>IF('ALUMNOS 2 ESO'!$A73="","",IF(ISNUMBER('ALUMNOS 2 ESO'!M73),1,0))</f>
        <v/>
      </c>
      <c r="L72" s="102" t="str">
        <f>IF('ALUMNOS 2 ESO'!$A73="","",IF(ISNUMBER('ALUMNOS 2 ESO'!N73),1,0))</f>
        <v/>
      </c>
      <c r="M72" s="102" t="str">
        <f>IF('ALUMNOS 2 ESO'!$A73="","",IF(ISNUMBER('ALUMNOS 2 ESO'!O73),1,0))</f>
        <v/>
      </c>
      <c r="N72" s="102" t="str">
        <f>IF('ALUMNOS 2 ESO'!$A73="","",IF(ISNUMBER('ALUMNOS 2 ESO'!P73),1,0))</f>
        <v/>
      </c>
      <c r="O72" s="102" t="str">
        <f>IF('ALUMNOS 2 ESO'!$A73="","",IF(ISNUMBER('ALUMNOS 2 ESO'!Q73),1,0))</f>
        <v/>
      </c>
      <c r="P72" s="102" t="str">
        <f>IF('ALUMNOS 2 ESO'!$A73="","",IF(ISNUMBER('ALUMNOS 2 ESO'!R73),1,0))</f>
        <v/>
      </c>
      <c r="Q72" s="102" t="str">
        <f>IF('ALUMNOS 2 ESO'!$A73="","",IF(ISNUMBER('ALUMNOS 2 ESO'!S73),1,0))</f>
        <v/>
      </c>
      <c r="R72" s="102" t="str">
        <f>IF('ALUMNOS 2 ESO'!$A73="","",IF(ISNUMBER('ALUMNOS 2 ESO'!T73),1,0))</f>
        <v/>
      </c>
    </row>
    <row r="73" spans="1:18" x14ac:dyDescent="0.25">
      <c r="A73" s="102" t="str">
        <f>IF('ALUMNOS 2 ESO'!$A74="","",IF(ISNUMBER('ALUMNOS 2 ESO'!C74),1,0))</f>
        <v/>
      </c>
      <c r="B73" s="102" t="str">
        <f>IF('ALUMNOS 2 ESO'!$A74="","",IF(ISNUMBER('ALUMNOS 2 ESO'!D74),1,0))</f>
        <v/>
      </c>
      <c r="C73" s="102" t="str">
        <f>IF('ALUMNOS 2 ESO'!$A74="","",IF(ISNUMBER('ALUMNOS 2 ESO'!E74),1,0))</f>
        <v/>
      </c>
      <c r="D73" s="102" t="str">
        <f>IF('ALUMNOS 2 ESO'!$A74="","",IF(ISNUMBER('ALUMNOS 2 ESO'!F74),1,0))</f>
        <v/>
      </c>
      <c r="E73" s="102" t="str">
        <f>IF('ALUMNOS 2 ESO'!$A74="","",IF(ISNUMBER('ALUMNOS 2 ESO'!G74),1,0))</f>
        <v/>
      </c>
      <c r="F73" s="102" t="str">
        <f>IF('ALUMNOS 2 ESO'!$A74="","",IF(ISNUMBER('ALUMNOS 2 ESO'!H74),1,0))</f>
        <v/>
      </c>
      <c r="G73" s="102" t="str">
        <f>IF('ALUMNOS 2 ESO'!$A74="","",IF(ISNUMBER('ALUMNOS 2 ESO'!I74),1,0))</f>
        <v/>
      </c>
      <c r="H73" s="102" t="str">
        <f>IF('ALUMNOS 2 ESO'!$A74="","",IF(ISNUMBER('ALUMNOS 2 ESO'!J74),1,0))</f>
        <v/>
      </c>
      <c r="I73" s="102" t="str">
        <f>IF('ALUMNOS 2 ESO'!$A74="","",IF(ISNUMBER('ALUMNOS 2 ESO'!K74),1,0))</f>
        <v/>
      </c>
      <c r="J73" s="102" t="str">
        <f>IF('ALUMNOS 2 ESO'!$A74="","",IF(ISNUMBER('ALUMNOS 2 ESO'!L74),1,0))</f>
        <v/>
      </c>
      <c r="K73" s="102" t="str">
        <f>IF('ALUMNOS 2 ESO'!$A74="","",IF(ISNUMBER('ALUMNOS 2 ESO'!M74),1,0))</f>
        <v/>
      </c>
      <c r="L73" s="102" t="str">
        <f>IF('ALUMNOS 2 ESO'!$A74="","",IF(ISNUMBER('ALUMNOS 2 ESO'!N74),1,0))</f>
        <v/>
      </c>
      <c r="M73" s="102" t="str">
        <f>IF('ALUMNOS 2 ESO'!$A74="","",IF(ISNUMBER('ALUMNOS 2 ESO'!O74),1,0))</f>
        <v/>
      </c>
      <c r="N73" s="102" t="str">
        <f>IF('ALUMNOS 2 ESO'!$A74="","",IF(ISNUMBER('ALUMNOS 2 ESO'!P74),1,0))</f>
        <v/>
      </c>
      <c r="O73" s="102" t="str">
        <f>IF('ALUMNOS 2 ESO'!$A74="","",IF(ISNUMBER('ALUMNOS 2 ESO'!Q74),1,0))</f>
        <v/>
      </c>
      <c r="P73" s="102" t="str">
        <f>IF('ALUMNOS 2 ESO'!$A74="","",IF(ISNUMBER('ALUMNOS 2 ESO'!R74),1,0))</f>
        <v/>
      </c>
      <c r="Q73" s="102" t="str">
        <f>IF('ALUMNOS 2 ESO'!$A74="","",IF(ISNUMBER('ALUMNOS 2 ESO'!S74),1,0))</f>
        <v/>
      </c>
      <c r="R73" s="102" t="str">
        <f>IF('ALUMNOS 2 ESO'!$A74="","",IF(ISNUMBER('ALUMNOS 2 ESO'!T74),1,0))</f>
        <v/>
      </c>
    </row>
    <row r="74" spans="1:18" x14ac:dyDescent="0.25">
      <c r="A74" s="102" t="str">
        <f>IF('ALUMNOS 2 ESO'!$A75="","",IF(ISNUMBER('ALUMNOS 2 ESO'!C75),1,0))</f>
        <v/>
      </c>
      <c r="B74" s="102" t="str">
        <f>IF('ALUMNOS 2 ESO'!$A75="","",IF(ISNUMBER('ALUMNOS 2 ESO'!D75),1,0))</f>
        <v/>
      </c>
      <c r="C74" s="102" t="str">
        <f>IF('ALUMNOS 2 ESO'!$A75="","",IF(ISNUMBER('ALUMNOS 2 ESO'!E75),1,0))</f>
        <v/>
      </c>
      <c r="D74" s="102" t="str">
        <f>IF('ALUMNOS 2 ESO'!$A75="","",IF(ISNUMBER('ALUMNOS 2 ESO'!F75),1,0))</f>
        <v/>
      </c>
      <c r="E74" s="102" t="str">
        <f>IF('ALUMNOS 2 ESO'!$A75="","",IF(ISNUMBER('ALUMNOS 2 ESO'!G75),1,0))</f>
        <v/>
      </c>
      <c r="F74" s="102" t="str">
        <f>IF('ALUMNOS 2 ESO'!$A75="","",IF(ISNUMBER('ALUMNOS 2 ESO'!H75),1,0))</f>
        <v/>
      </c>
      <c r="G74" s="102" t="str">
        <f>IF('ALUMNOS 2 ESO'!$A75="","",IF(ISNUMBER('ALUMNOS 2 ESO'!I75),1,0))</f>
        <v/>
      </c>
      <c r="H74" s="102" t="str">
        <f>IF('ALUMNOS 2 ESO'!$A75="","",IF(ISNUMBER('ALUMNOS 2 ESO'!J75),1,0))</f>
        <v/>
      </c>
      <c r="I74" s="102" t="str">
        <f>IF('ALUMNOS 2 ESO'!$A75="","",IF(ISNUMBER('ALUMNOS 2 ESO'!K75),1,0))</f>
        <v/>
      </c>
      <c r="J74" s="102" t="str">
        <f>IF('ALUMNOS 2 ESO'!$A75="","",IF(ISNUMBER('ALUMNOS 2 ESO'!L75),1,0))</f>
        <v/>
      </c>
      <c r="K74" s="102" t="str">
        <f>IF('ALUMNOS 2 ESO'!$A75="","",IF(ISNUMBER('ALUMNOS 2 ESO'!M75),1,0))</f>
        <v/>
      </c>
      <c r="L74" s="102" t="str">
        <f>IF('ALUMNOS 2 ESO'!$A75="","",IF(ISNUMBER('ALUMNOS 2 ESO'!N75),1,0))</f>
        <v/>
      </c>
      <c r="M74" s="102" t="str">
        <f>IF('ALUMNOS 2 ESO'!$A75="","",IF(ISNUMBER('ALUMNOS 2 ESO'!O75),1,0))</f>
        <v/>
      </c>
      <c r="N74" s="102" t="str">
        <f>IF('ALUMNOS 2 ESO'!$A75="","",IF(ISNUMBER('ALUMNOS 2 ESO'!P75),1,0))</f>
        <v/>
      </c>
      <c r="O74" s="102" t="str">
        <f>IF('ALUMNOS 2 ESO'!$A75="","",IF(ISNUMBER('ALUMNOS 2 ESO'!Q75),1,0))</f>
        <v/>
      </c>
      <c r="P74" s="102" t="str">
        <f>IF('ALUMNOS 2 ESO'!$A75="","",IF(ISNUMBER('ALUMNOS 2 ESO'!R75),1,0))</f>
        <v/>
      </c>
      <c r="Q74" s="102" t="str">
        <f>IF('ALUMNOS 2 ESO'!$A75="","",IF(ISNUMBER('ALUMNOS 2 ESO'!S75),1,0))</f>
        <v/>
      </c>
      <c r="R74" s="102" t="str">
        <f>IF('ALUMNOS 2 ESO'!$A75="","",IF(ISNUMBER('ALUMNOS 2 ESO'!T75),1,0))</f>
        <v/>
      </c>
    </row>
    <row r="75" spans="1:18" x14ac:dyDescent="0.25">
      <c r="A75" s="102" t="str">
        <f>IF('ALUMNOS 2 ESO'!$A76="","",IF(ISNUMBER('ALUMNOS 2 ESO'!C76),1,0))</f>
        <v/>
      </c>
      <c r="B75" s="102" t="str">
        <f>IF('ALUMNOS 2 ESO'!$A76="","",IF(ISNUMBER('ALUMNOS 2 ESO'!D76),1,0))</f>
        <v/>
      </c>
      <c r="C75" s="102" t="str">
        <f>IF('ALUMNOS 2 ESO'!$A76="","",IF(ISNUMBER('ALUMNOS 2 ESO'!E76),1,0))</f>
        <v/>
      </c>
      <c r="D75" s="102" t="str">
        <f>IF('ALUMNOS 2 ESO'!$A76="","",IF(ISNUMBER('ALUMNOS 2 ESO'!F76),1,0))</f>
        <v/>
      </c>
      <c r="E75" s="102" t="str">
        <f>IF('ALUMNOS 2 ESO'!$A76="","",IF(ISNUMBER('ALUMNOS 2 ESO'!G76),1,0))</f>
        <v/>
      </c>
      <c r="F75" s="102" t="str">
        <f>IF('ALUMNOS 2 ESO'!$A76="","",IF(ISNUMBER('ALUMNOS 2 ESO'!H76),1,0))</f>
        <v/>
      </c>
      <c r="G75" s="102" t="str">
        <f>IF('ALUMNOS 2 ESO'!$A76="","",IF(ISNUMBER('ALUMNOS 2 ESO'!I76),1,0))</f>
        <v/>
      </c>
      <c r="H75" s="102" t="str">
        <f>IF('ALUMNOS 2 ESO'!$A76="","",IF(ISNUMBER('ALUMNOS 2 ESO'!J76),1,0))</f>
        <v/>
      </c>
      <c r="I75" s="102" t="str">
        <f>IF('ALUMNOS 2 ESO'!$A76="","",IF(ISNUMBER('ALUMNOS 2 ESO'!K76),1,0))</f>
        <v/>
      </c>
      <c r="J75" s="102" t="str">
        <f>IF('ALUMNOS 2 ESO'!$A76="","",IF(ISNUMBER('ALUMNOS 2 ESO'!L76),1,0))</f>
        <v/>
      </c>
      <c r="K75" s="102" t="str">
        <f>IF('ALUMNOS 2 ESO'!$A76="","",IF(ISNUMBER('ALUMNOS 2 ESO'!M76),1,0))</f>
        <v/>
      </c>
      <c r="L75" s="102" t="str">
        <f>IF('ALUMNOS 2 ESO'!$A76="","",IF(ISNUMBER('ALUMNOS 2 ESO'!N76),1,0))</f>
        <v/>
      </c>
      <c r="M75" s="102" t="str">
        <f>IF('ALUMNOS 2 ESO'!$A76="","",IF(ISNUMBER('ALUMNOS 2 ESO'!O76),1,0))</f>
        <v/>
      </c>
      <c r="N75" s="102" t="str">
        <f>IF('ALUMNOS 2 ESO'!$A76="","",IF(ISNUMBER('ALUMNOS 2 ESO'!P76),1,0))</f>
        <v/>
      </c>
      <c r="O75" s="102" t="str">
        <f>IF('ALUMNOS 2 ESO'!$A76="","",IF(ISNUMBER('ALUMNOS 2 ESO'!Q76),1,0))</f>
        <v/>
      </c>
      <c r="P75" s="102" t="str">
        <f>IF('ALUMNOS 2 ESO'!$A76="","",IF(ISNUMBER('ALUMNOS 2 ESO'!R76),1,0))</f>
        <v/>
      </c>
      <c r="Q75" s="102" t="str">
        <f>IF('ALUMNOS 2 ESO'!$A76="","",IF(ISNUMBER('ALUMNOS 2 ESO'!S76),1,0))</f>
        <v/>
      </c>
      <c r="R75" s="102" t="str">
        <f>IF('ALUMNOS 2 ESO'!$A76="","",IF(ISNUMBER('ALUMNOS 2 ESO'!T76),1,0))</f>
        <v/>
      </c>
    </row>
    <row r="76" spans="1:18" x14ac:dyDescent="0.25">
      <c r="A76" s="102" t="str">
        <f>IF('ALUMNOS 2 ESO'!$A77="","",IF(ISNUMBER('ALUMNOS 2 ESO'!C77),1,0))</f>
        <v/>
      </c>
      <c r="B76" s="102" t="str">
        <f>IF('ALUMNOS 2 ESO'!$A77="","",IF(ISNUMBER('ALUMNOS 2 ESO'!D77),1,0))</f>
        <v/>
      </c>
      <c r="C76" s="102" t="str">
        <f>IF('ALUMNOS 2 ESO'!$A77="","",IF(ISNUMBER('ALUMNOS 2 ESO'!E77),1,0))</f>
        <v/>
      </c>
      <c r="D76" s="102" t="str">
        <f>IF('ALUMNOS 2 ESO'!$A77="","",IF(ISNUMBER('ALUMNOS 2 ESO'!F77),1,0))</f>
        <v/>
      </c>
      <c r="E76" s="102" t="str">
        <f>IF('ALUMNOS 2 ESO'!$A77="","",IF(ISNUMBER('ALUMNOS 2 ESO'!G77),1,0))</f>
        <v/>
      </c>
      <c r="F76" s="102" t="str">
        <f>IF('ALUMNOS 2 ESO'!$A77="","",IF(ISNUMBER('ALUMNOS 2 ESO'!H77),1,0))</f>
        <v/>
      </c>
      <c r="G76" s="102" t="str">
        <f>IF('ALUMNOS 2 ESO'!$A77="","",IF(ISNUMBER('ALUMNOS 2 ESO'!I77),1,0))</f>
        <v/>
      </c>
      <c r="H76" s="102" t="str">
        <f>IF('ALUMNOS 2 ESO'!$A77="","",IF(ISNUMBER('ALUMNOS 2 ESO'!J77),1,0))</f>
        <v/>
      </c>
      <c r="I76" s="102" t="str">
        <f>IF('ALUMNOS 2 ESO'!$A77="","",IF(ISNUMBER('ALUMNOS 2 ESO'!K77),1,0))</f>
        <v/>
      </c>
      <c r="J76" s="102" t="str">
        <f>IF('ALUMNOS 2 ESO'!$A77="","",IF(ISNUMBER('ALUMNOS 2 ESO'!L77),1,0))</f>
        <v/>
      </c>
      <c r="K76" s="102" t="str">
        <f>IF('ALUMNOS 2 ESO'!$A77="","",IF(ISNUMBER('ALUMNOS 2 ESO'!M77),1,0))</f>
        <v/>
      </c>
      <c r="L76" s="102" t="str">
        <f>IF('ALUMNOS 2 ESO'!$A77="","",IF(ISNUMBER('ALUMNOS 2 ESO'!N77),1,0))</f>
        <v/>
      </c>
      <c r="M76" s="102" t="str">
        <f>IF('ALUMNOS 2 ESO'!$A77="","",IF(ISNUMBER('ALUMNOS 2 ESO'!O77),1,0))</f>
        <v/>
      </c>
      <c r="N76" s="102" t="str">
        <f>IF('ALUMNOS 2 ESO'!$A77="","",IF(ISNUMBER('ALUMNOS 2 ESO'!P77),1,0))</f>
        <v/>
      </c>
      <c r="O76" s="102" t="str">
        <f>IF('ALUMNOS 2 ESO'!$A77="","",IF(ISNUMBER('ALUMNOS 2 ESO'!Q77),1,0))</f>
        <v/>
      </c>
      <c r="P76" s="102" t="str">
        <f>IF('ALUMNOS 2 ESO'!$A77="","",IF(ISNUMBER('ALUMNOS 2 ESO'!R77),1,0))</f>
        <v/>
      </c>
      <c r="Q76" s="102" t="str">
        <f>IF('ALUMNOS 2 ESO'!$A77="","",IF(ISNUMBER('ALUMNOS 2 ESO'!S77),1,0))</f>
        <v/>
      </c>
      <c r="R76" s="102" t="str">
        <f>IF('ALUMNOS 2 ESO'!$A77="","",IF(ISNUMBER('ALUMNOS 2 ESO'!T77),1,0))</f>
        <v/>
      </c>
    </row>
    <row r="77" spans="1:18" x14ac:dyDescent="0.25">
      <c r="A77" s="102" t="str">
        <f>IF('ALUMNOS 2 ESO'!$A78="","",IF(ISNUMBER('ALUMNOS 2 ESO'!C78),1,0))</f>
        <v/>
      </c>
      <c r="B77" s="102" t="str">
        <f>IF('ALUMNOS 2 ESO'!$A78="","",IF(ISNUMBER('ALUMNOS 2 ESO'!D78),1,0))</f>
        <v/>
      </c>
      <c r="C77" s="102" t="str">
        <f>IF('ALUMNOS 2 ESO'!$A78="","",IF(ISNUMBER('ALUMNOS 2 ESO'!E78),1,0))</f>
        <v/>
      </c>
      <c r="D77" s="102" t="str">
        <f>IF('ALUMNOS 2 ESO'!$A78="","",IF(ISNUMBER('ALUMNOS 2 ESO'!F78),1,0))</f>
        <v/>
      </c>
      <c r="E77" s="102" t="str">
        <f>IF('ALUMNOS 2 ESO'!$A78="","",IF(ISNUMBER('ALUMNOS 2 ESO'!G78),1,0))</f>
        <v/>
      </c>
      <c r="F77" s="102" t="str">
        <f>IF('ALUMNOS 2 ESO'!$A78="","",IF(ISNUMBER('ALUMNOS 2 ESO'!H78),1,0))</f>
        <v/>
      </c>
      <c r="G77" s="102" t="str">
        <f>IF('ALUMNOS 2 ESO'!$A78="","",IF(ISNUMBER('ALUMNOS 2 ESO'!I78),1,0))</f>
        <v/>
      </c>
      <c r="H77" s="102" t="str">
        <f>IF('ALUMNOS 2 ESO'!$A78="","",IF(ISNUMBER('ALUMNOS 2 ESO'!J78),1,0))</f>
        <v/>
      </c>
      <c r="I77" s="102" t="str">
        <f>IF('ALUMNOS 2 ESO'!$A78="","",IF(ISNUMBER('ALUMNOS 2 ESO'!K78),1,0))</f>
        <v/>
      </c>
      <c r="J77" s="102" t="str">
        <f>IF('ALUMNOS 2 ESO'!$A78="","",IF(ISNUMBER('ALUMNOS 2 ESO'!L78),1,0))</f>
        <v/>
      </c>
      <c r="K77" s="102" t="str">
        <f>IF('ALUMNOS 2 ESO'!$A78="","",IF(ISNUMBER('ALUMNOS 2 ESO'!M78),1,0))</f>
        <v/>
      </c>
      <c r="L77" s="102" t="str">
        <f>IF('ALUMNOS 2 ESO'!$A78="","",IF(ISNUMBER('ALUMNOS 2 ESO'!N78),1,0))</f>
        <v/>
      </c>
      <c r="M77" s="102" t="str">
        <f>IF('ALUMNOS 2 ESO'!$A78="","",IF(ISNUMBER('ALUMNOS 2 ESO'!O78),1,0))</f>
        <v/>
      </c>
      <c r="N77" s="102" t="str">
        <f>IF('ALUMNOS 2 ESO'!$A78="","",IF(ISNUMBER('ALUMNOS 2 ESO'!P78),1,0))</f>
        <v/>
      </c>
      <c r="O77" s="102" t="str">
        <f>IF('ALUMNOS 2 ESO'!$A78="","",IF(ISNUMBER('ALUMNOS 2 ESO'!Q78),1,0))</f>
        <v/>
      </c>
      <c r="P77" s="102" t="str">
        <f>IF('ALUMNOS 2 ESO'!$A78="","",IF(ISNUMBER('ALUMNOS 2 ESO'!R78),1,0))</f>
        <v/>
      </c>
      <c r="Q77" s="102" t="str">
        <f>IF('ALUMNOS 2 ESO'!$A78="","",IF(ISNUMBER('ALUMNOS 2 ESO'!S78),1,0))</f>
        <v/>
      </c>
      <c r="R77" s="102" t="str">
        <f>IF('ALUMNOS 2 ESO'!$A78="","",IF(ISNUMBER('ALUMNOS 2 ESO'!T78),1,0))</f>
        <v/>
      </c>
    </row>
    <row r="78" spans="1:18" x14ac:dyDescent="0.25">
      <c r="A78" s="102" t="str">
        <f>IF('ALUMNOS 2 ESO'!$A79="","",IF(ISNUMBER('ALUMNOS 2 ESO'!C79),1,0))</f>
        <v/>
      </c>
      <c r="B78" s="102" t="str">
        <f>IF('ALUMNOS 2 ESO'!$A79="","",IF(ISNUMBER('ALUMNOS 2 ESO'!D79),1,0))</f>
        <v/>
      </c>
      <c r="C78" s="102" t="str">
        <f>IF('ALUMNOS 2 ESO'!$A79="","",IF(ISNUMBER('ALUMNOS 2 ESO'!E79),1,0))</f>
        <v/>
      </c>
      <c r="D78" s="102" t="str">
        <f>IF('ALUMNOS 2 ESO'!$A79="","",IF(ISNUMBER('ALUMNOS 2 ESO'!F79),1,0))</f>
        <v/>
      </c>
      <c r="E78" s="102" t="str">
        <f>IF('ALUMNOS 2 ESO'!$A79="","",IF(ISNUMBER('ALUMNOS 2 ESO'!G79),1,0))</f>
        <v/>
      </c>
      <c r="F78" s="102" t="str">
        <f>IF('ALUMNOS 2 ESO'!$A79="","",IF(ISNUMBER('ALUMNOS 2 ESO'!H79),1,0))</f>
        <v/>
      </c>
      <c r="G78" s="102" t="str">
        <f>IF('ALUMNOS 2 ESO'!$A79="","",IF(ISNUMBER('ALUMNOS 2 ESO'!I79),1,0))</f>
        <v/>
      </c>
      <c r="H78" s="102" t="str">
        <f>IF('ALUMNOS 2 ESO'!$A79="","",IF(ISNUMBER('ALUMNOS 2 ESO'!J79),1,0))</f>
        <v/>
      </c>
      <c r="I78" s="102" t="str">
        <f>IF('ALUMNOS 2 ESO'!$A79="","",IF(ISNUMBER('ALUMNOS 2 ESO'!K79),1,0))</f>
        <v/>
      </c>
      <c r="J78" s="102" t="str">
        <f>IF('ALUMNOS 2 ESO'!$A79="","",IF(ISNUMBER('ALUMNOS 2 ESO'!L79),1,0))</f>
        <v/>
      </c>
      <c r="K78" s="102" t="str">
        <f>IF('ALUMNOS 2 ESO'!$A79="","",IF(ISNUMBER('ALUMNOS 2 ESO'!M79),1,0))</f>
        <v/>
      </c>
      <c r="L78" s="102" t="str">
        <f>IF('ALUMNOS 2 ESO'!$A79="","",IF(ISNUMBER('ALUMNOS 2 ESO'!N79),1,0))</f>
        <v/>
      </c>
      <c r="M78" s="102" t="str">
        <f>IF('ALUMNOS 2 ESO'!$A79="","",IF(ISNUMBER('ALUMNOS 2 ESO'!O79),1,0))</f>
        <v/>
      </c>
      <c r="N78" s="102" t="str">
        <f>IF('ALUMNOS 2 ESO'!$A79="","",IF(ISNUMBER('ALUMNOS 2 ESO'!P79),1,0))</f>
        <v/>
      </c>
      <c r="O78" s="102" t="str">
        <f>IF('ALUMNOS 2 ESO'!$A79="","",IF(ISNUMBER('ALUMNOS 2 ESO'!Q79),1,0))</f>
        <v/>
      </c>
      <c r="P78" s="102" t="str">
        <f>IF('ALUMNOS 2 ESO'!$A79="","",IF(ISNUMBER('ALUMNOS 2 ESO'!R79),1,0))</f>
        <v/>
      </c>
      <c r="Q78" s="102" t="str">
        <f>IF('ALUMNOS 2 ESO'!$A79="","",IF(ISNUMBER('ALUMNOS 2 ESO'!S79),1,0))</f>
        <v/>
      </c>
      <c r="R78" s="102" t="str">
        <f>IF('ALUMNOS 2 ESO'!$A79="","",IF(ISNUMBER('ALUMNOS 2 ESO'!T79),1,0))</f>
        <v/>
      </c>
    </row>
    <row r="79" spans="1:18" x14ac:dyDescent="0.25">
      <c r="A79" s="102" t="str">
        <f>IF('ALUMNOS 2 ESO'!$A80="","",IF(ISNUMBER('ALUMNOS 2 ESO'!C80),1,0))</f>
        <v/>
      </c>
      <c r="B79" s="102" t="str">
        <f>IF('ALUMNOS 2 ESO'!$A80="","",IF(ISNUMBER('ALUMNOS 2 ESO'!D80),1,0))</f>
        <v/>
      </c>
      <c r="C79" s="102" t="str">
        <f>IF('ALUMNOS 2 ESO'!$A80="","",IF(ISNUMBER('ALUMNOS 2 ESO'!E80),1,0))</f>
        <v/>
      </c>
      <c r="D79" s="102" t="str">
        <f>IF('ALUMNOS 2 ESO'!$A80="","",IF(ISNUMBER('ALUMNOS 2 ESO'!F80),1,0))</f>
        <v/>
      </c>
      <c r="E79" s="102" t="str">
        <f>IF('ALUMNOS 2 ESO'!$A80="","",IF(ISNUMBER('ALUMNOS 2 ESO'!G80),1,0))</f>
        <v/>
      </c>
      <c r="F79" s="102" t="str">
        <f>IF('ALUMNOS 2 ESO'!$A80="","",IF(ISNUMBER('ALUMNOS 2 ESO'!H80),1,0))</f>
        <v/>
      </c>
      <c r="G79" s="102" t="str">
        <f>IF('ALUMNOS 2 ESO'!$A80="","",IF(ISNUMBER('ALUMNOS 2 ESO'!I80),1,0))</f>
        <v/>
      </c>
      <c r="H79" s="102" t="str">
        <f>IF('ALUMNOS 2 ESO'!$A80="","",IF(ISNUMBER('ALUMNOS 2 ESO'!J80),1,0))</f>
        <v/>
      </c>
      <c r="I79" s="102" t="str">
        <f>IF('ALUMNOS 2 ESO'!$A80="","",IF(ISNUMBER('ALUMNOS 2 ESO'!K80),1,0))</f>
        <v/>
      </c>
      <c r="J79" s="102" t="str">
        <f>IF('ALUMNOS 2 ESO'!$A80="","",IF(ISNUMBER('ALUMNOS 2 ESO'!L80),1,0))</f>
        <v/>
      </c>
      <c r="K79" s="102" t="str">
        <f>IF('ALUMNOS 2 ESO'!$A80="","",IF(ISNUMBER('ALUMNOS 2 ESO'!M80),1,0))</f>
        <v/>
      </c>
      <c r="L79" s="102" t="str">
        <f>IF('ALUMNOS 2 ESO'!$A80="","",IF(ISNUMBER('ALUMNOS 2 ESO'!N80),1,0))</f>
        <v/>
      </c>
      <c r="M79" s="102" t="str">
        <f>IF('ALUMNOS 2 ESO'!$A80="","",IF(ISNUMBER('ALUMNOS 2 ESO'!O80),1,0))</f>
        <v/>
      </c>
      <c r="N79" s="102" t="str">
        <f>IF('ALUMNOS 2 ESO'!$A80="","",IF(ISNUMBER('ALUMNOS 2 ESO'!P80),1,0))</f>
        <v/>
      </c>
      <c r="O79" s="102" t="str">
        <f>IF('ALUMNOS 2 ESO'!$A80="","",IF(ISNUMBER('ALUMNOS 2 ESO'!Q80),1,0))</f>
        <v/>
      </c>
      <c r="P79" s="102" t="str">
        <f>IF('ALUMNOS 2 ESO'!$A80="","",IF(ISNUMBER('ALUMNOS 2 ESO'!R80),1,0))</f>
        <v/>
      </c>
      <c r="Q79" s="102" t="str">
        <f>IF('ALUMNOS 2 ESO'!$A80="","",IF(ISNUMBER('ALUMNOS 2 ESO'!S80),1,0))</f>
        <v/>
      </c>
      <c r="R79" s="102" t="str">
        <f>IF('ALUMNOS 2 ESO'!$A80="","",IF(ISNUMBER('ALUMNOS 2 ESO'!T80),1,0))</f>
        <v/>
      </c>
    </row>
    <row r="80" spans="1:18" x14ac:dyDescent="0.25">
      <c r="A80" s="102" t="str">
        <f>IF('ALUMNOS 2 ESO'!$A81="","",IF(ISNUMBER('ALUMNOS 2 ESO'!C81),1,0))</f>
        <v/>
      </c>
      <c r="B80" s="102" t="str">
        <f>IF('ALUMNOS 2 ESO'!$A81="","",IF(ISNUMBER('ALUMNOS 2 ESO'!D81),1,0))</f>
        <v/>
      </c>
      <c r="C80" s="102" t="str">
        <f>IF('ALUMNOS 2 ESO'!$A81="","",IF(ISNUMBER('ALUMNOS 2 ESO'!E81),1,0))</f>
        <v/>
      </c>
      <c r="D80" s="102" t="str">
        <f>IF('ALUMNOS 2 ESO'!$A81="","",IF(ISNUMBER('ALUMNOS 2 ESO'!F81),1,0))</f>
        <v/>
      </c>
      <c r="E80" s="102" t="str">
        <f>IF('ALUMNOS 2 ESO'!$A81="","",IF(ISNUMBER('ALUMNOS 2 ESO'!G81),1,0))</f>
        <v/>
      </c>
      <c r="F80" s="102" t="str">
        <f>IF('ALUMNOS 2 ESO'!$A81="","",IF(ISNUMBER('ALUMNOS 2 ESO'!H81),1,0))</f>
        <v/>
      </c>
      <c r="G80" s="102" t="str">
        <f>IF('ALUMNOS 2 ESO'!$A81="","",IF(ISNUMBER('ALUMNOS 2 ESO'!I81),1,0))</f>
        <v/>
      </c>
      <c r="H80" s="102" t="str">
        <f>IF('ALUMNOS 2 ESO'!$A81="","",IF(ISNUMBER('ALUMNOS 2 ESO'!J81),1,0))</f>
        <v/>
      </c>
      <c r="I80" s="102" t="str">
        <f>IF('ALUMNOS 2 ESO'!$A81="","",IF(ISNUMBER('ALUMNOS 2 ESO'!K81),1,0))</f>
        <v/>
      </c>
      <c r="J80" s="102" t="str">
        <f>IF('ALUMNOS 2 ESO'!$A81="","",IF(ISNUMBER('ALUMNOS 2 ESO'!L81),1,0))</f>
        <v/>
      </c>
      <c r="K80" s="102" t="str">
        <f>IF('ALUMNOS 2 ESO'!$A81="","",IF(ISNUMBER('ALUMNOS 2 ESO'!M81),1,0))</f>
        <v/>
      </c>
      <c r="L80" s="102" t="str">
        <f>IF('ALUMNOS 2 ESO'!$A81="","",IF(ISNUMBER('ALUMNOS 2 ESO'!N81),1,0))</f>
        <v/>
      </c>
      <c r="M80" s="102" t="str">
        <f>IF('ALUMNOS 2 ESO'!$A81="","",IF(ISNUMBER('ALUMNOS 2 ESO'!O81),1,0))</f>
        <v/>
      </c>
      <c r="N80" s="102" t="str">
        <f>IF('ALUMNOS 2 ESO'!$A81="","",IF(ISNUMBER('ALUMNOS 2 ESO'!P81),1,0))</f>
        <v/>
      </c>
      <c r="O80" s="102" t="str">
        <f>IF('ALUMNOS 2 ESO'!$A81="","",IF(ISNUMBER('ALUMNOS 2 ESO'!Q81),1,0))</f>
        <v/>
      </c>
      <c r="P80" s="102" t="str">
        <f>IF('ALUMNOS 2 ESO'!$A81="","",IF(ISNUMBER('ALUMNOS 2 ESO'!R81),1,0))</f>
        <v/>
      </c>
      <c r="Q80" s="102" t="str">
        <f>IF('ALUMNOS 2 ESO'!$A81="","",IF(ISNUMBER('ALUMNOS 2 ESO'!S81),1,0))</f>
        <v/>
      </c>
      <c r="R80" s="102" t="str">
        <f>IF('ALUMNOS 2 ESO'!$A81="","",IF(ISNUMBER('ALUMNOS 2 ESO'!T81),1,0))</f>
        <v/>
      </c>
    </row>
    <row r="81" spans="1:18" x14ac:dyDescent="0.25">
      <c r="A81" s="102" t="str">
        <f>IF('ALUMNOS 2 ESO'!$A82="","",IF(ISNUMBER('ALUMNOS 2 ESO'!C82),1,0))</f>
        <v/>
      </c>
      <c r="B81" s="102" t="str">
        <f>IF('ALUMNOS 2 ESO'!$A82="","",IF(ISNUMBER('ALUMNOS 2 ESO'!D82),1,0))</f>
        <v/>
      </c>
      <c r="C81" s="102" t="str">
        <f>IF('ALUMNOS 2 ESO'!$A82="","",IF(ISNUMBER('ALUMNOS 2 ESO'!E82),1,0))</f>
        <v/>
      </c>
      <c r="D81" s="102" t="str">
        <f>IF('ALUMNOS 2 ESO'!$A82="","",IF(ISNUMBER('ALUMNOS 2 ESO'!F82),1,0))</f>
        <v/>
      </c>
      <c r="E81" s="102" t="str">
        <f>IF('ALUMNOS 2 ESO'!$A82="","",IF(ISNUMBER('ALUMNOS 2 ESO'!G82),1,0))</f>
        <v/>
      </c>
      <c r="F81" s="102" t="str">
        <f>IF('ALUMNOS 2 ESO'!$A82="","",IF(ISNUMBER('ALUMNOS 2 ESO'!H82),1,0))</f>
        <v/>
      </c>
      <c r="G81" s="102" t="str">
        <f>IF('ALUMNOS 2 ESO'!$A82="","",IF(ISNUMBER('ALUMNOS 2 ESO'!I82),1,0))</f>
        <v/>
      </c>
      <c r="H81" s="102" t="str">
        <f>IF('ALUMNOS 2 ESO'!$A82="","",IF(ISNUMBER('ALUMNOS 2 ESO'!J82),1,0))</f>
        <v/>
      </c>
      <c r="I81" s="102" t="str">
        <f>IF('ALUMNOS 2 ESO'!$A82="","",IF(ISNUMBER('ALUMNOS 2 ESO'!K82),1,0))</f>
        <v/>
      </c>
      <c r="J81" s="102" t="str">
        <f>IF('ALUMNOS 2 ESO'!$A82="","",IF(ISNUMBER('ALUMNOS 2 ESO'!L82),1,0))</f>
        <v/>
      </c>
      <c r="K81" s="102" t="str">
        <f>IF('ALUMNOS 2 ESO'!$A82="","",IF(ISNUMBER('ALUMNOS 2 ESO'!M82),1,0))</f>
        <v/>
      </c>
      <c r="L81" s="102" t="str">
        <f>IF('ALUMNOS 2 ESO'!$A82="","",IF(ISNUMBER('ALUMNOS 2 ESO'!N82),1,0))</f>
        <v/>
      </c>
      <c r="M81" s="102" t="str">
        <f>IF('ALUMNOS 2 ESO'!$A82="","",IF(ISNUMBER('ALUMNOS 2 ESO'!O82),1,0))</f>
        <v/>
      </c>
      <c r="N81" s="102" t="str">
        <f>IF('ALUMNOS 2 ESO'!$A82="","",IF(ISNUMBER('ALUMNOS 2 ESO'!P82),1,0))</f>
        <v/>
      </c>
      <c r="O81" s="102" t="str">
        <f>IF('ALUMNOS 2 ESO'!$A82="","",IF(ISNUMBER('ALUMNOS 2 ESO'!Q82),1,0))</f>
        <v/>
      </c>
      <c r="P81" s="102" t="str">
        <f>IF('ALUMNOS 2 ESO'!$A82="","",IF(ISNUMBER('ALUMNOS 2 ESO'!R82),1,0))</f>
        <v/>
      </c>
      <c r="Q81" s="102" t="str">
        <f>IF('ALUMNOS 2 ESO'!$A82="","",IF(ISNUMBER('ALUMNOS 2 ESO'!S82),1,0))</f>
        <v/>
      </c>
      <c r="R81" s="102" t="str">
        <f>IF('ALUMNOS 2 ESO'!$A82="","",IF(ISNUMBER('ALUMNOS 2 ESO'!T82),1,0))</f>
        <v/>
      </c>
    </row>
    <row r="82" spans="1:18" x14ac:dyDescent="0.25">
      <c r="A82" s="102" t="str">
        <f>IF('ALUMNOS 2 ESO'!$A83="","",IF(ISNUMBER('ALUMNOS 2 ESO'!C83),1,0))</f>
        <v/>
      </c>
      <c r="B82" s="102" t="str">
        <f>IF('ALUMNOS 2 ESO'!$A83="","",IF(ISNUMBER('ALUMNOS 2 ESO'!D83),1,0))</f>
        <v/>
      </c>
      <c r="C82" s="102" t="str">
        <f>IF('ALUMNOS 2 ESO'!$A83="","",IF(ISNUMBER('ALUMNOS 2 ESO'!E83),1,0))</f>
        <v/>
      </c>
      <c r="D82" s="102" t="str">
        <f>IF('ALUMNOS 2 ESO'!$A83="","",IF(ISNUMBER('ALUMNOS 2 ESO'!F83),1,0))</f>
        <v/>
      </c>
      <c r="E82" s="102" t="str">
        <f>IF('ALUMNOS 2 ESO'!$A83="","",IF(ISNUMBER('ALUMNOS 2 ESO'!G83),1,0))</f>
        <v/>
      </c>
      <c r="F82" s="102" t="str">
        <f>IF('ALUMNOS 2 ESO'!$A83="","",IF(ISNUMBER('ALUMNOS 2 ESO'!H83),1,0))</f>
        <v/>
      </c>
      <c r="G82" s="102" t="str">
        <f>IF('ALUMNOS 2 ESO'!$A83="","",IF(ISNUMBER('ALUMNOS 2 ESO'!I83),1,0))</f>
        <v/>
      </c>
      <c r="H82" s="102" t="str">
        <f>IF('ALUMNOS 2 ESO'!$A83="","",IF(ISNUMBER('ALUMNOS 2 ESO'!J83),1,0))</f>
        <v/>
      </c>
      <c r="I82" s="102" t="str">
        <f>IF('ALUMNOS 2 ESO'!$A83="","",IF(ISNUMBER('ALUMNOS 2 ESO'!K83),1,0))</f>
        <v/>
      </c>
      <c r="J82" s="102" t="str">
        <f>IF('ALUMNOS 2 ESO'!$A83="","",IF(ISNUMBER('ALUMNOS 2 ESO'!L83),1,0))</f>
        <v/>
      </c>
      <c r="K82" s="102" t="str">
        <f>IF('ALUMNOS 2 ESO'!$A83="","",IF(ISNUMBER('ALUMNOS 2 ESO'!M83),1,0))</f>
        <v/>
      </c>
      <c r="L82" s="102" t="str">
        <f>IF('ALUMNOS 2 ESO'!$A83="","",IF(ISNUMBER('ALUMNOS 2 ESO'!N83),1,0))</f>
        <v/>
      </c>
      <c r="M82" s="102" t="str">
        <f>IF('ALUMNOS 2 ESO'!$A83="","",IF(ISNUMBER('ALUMNOS 2 ESO'!O83),1,0))</f>
        <v/>
      </c>
      <c r="N82" s="102" t="str">
        <f>IF('ALUMNOS 2 ESO'!$A83="","",IF(ISNUMBER('ALUMNOS 2 ESO'!P83),1,0))</f>
        <v/>
      </c>
      <c r="O82" s="102" t="str">
        <f>IF('ALUMNOS 2 ESO'!$A83="","",IF(ISNUMBER('ALUMNOS 2 ESO'!Q83),1,0))</f>
        <v/>
      </c>
      <c r="P82" s="102" t="str">
        <f>IF('ALUMNOS 2 ESO'!$A83="","",IF(ISNUMBER('ALUMNOS 2 ESO'!R83),1,0))</f>
        <v/>
      </c>
      <c r="Q82" s="102" t="str">
        <f>IF('ALUMNOS 2 ESO'!$A83="","",IF(ISNUMBER('ALUMNOS 2 ESO'!S83),1,0))</f>
        <v/>
      </c>
      <c r="R82" s="102" t="str">
        <f>IF('ALUMNOS 2 ESO'!$A83="","",IF(ISNUMBER('ALUMNOS 2 ESO'!T83),1,0))</f>
        <v/>
      </c>
    </row>
    <row r="83" spans="1:18" x14ac:dyDescent="0.25">
      <c r="A83" s="102" t="str">
        <f>IF('ALUMNOS 2 ESO'!$A84="","",IF(ISNUMBER('ALUMNOS 2 ESO'!C84),1,0))</f>
        <v/>
      </c>
      <c r="B83" s="102" t="str">
        <f>IF('ALUMNOS 2 ESO'!$A84="","",IF(ISNUMBER('ALUMNOS 2 ESO'!D84),1,0))</f>
        <v/>
      </c>
      <c r="C83" s="102" t="str">
        <f>IF('ALUMNOS 2 ESO'!$A84="","",IF(ISNUMBER('ALUMNOS 2 ESO'!E84),1,0))</f>
        <v/>
      </c>
      <c r="D83" s="102" t="str">
        <f>IF('ALUMNOS 2 ESO'!$A84="","",IF(ISNUMBER('ALUMNOS 2 ESO'!F84),1,0))</f>
        <v/>
      </c>
      <c r="E83" s="102" t="str">
        <f>IF('ALUMNOS 2 ESO'!$A84="","",IF(ISNUMBER('ALUMNOS 2 ESO'!G84),1,0))</f>
        <v/>
      </c>
      <c r="F83" s="102" t="str">
        <f>IF('ALUMNOS 2 ESO'!$A84="","",IF(ISNUMBER('ALUMNOS 2 ESO'!H84),1,0))</f>
        <v/>
      </c>
      <c r="G83" s="102" t="str">
        <f>IF('ALUMNOS 2 ESO'!$A84="","",IF(ISNUMBER('ALUMNOS 2 ESO'!I84),1,0))</f>
        <v/>
      </c>
      <c r="H83" s="102" t="str">
        <f>IF('ALUMNOS 2 ESO'!$A84="","",IF(ISNUMBER('ALUMNOS 2 ESO'!J84),1,0))</f>
        <v/>
      </c>
      <c r="I83" s="102" t="str">
        <f>IF('ALUMNOS 2 ESO'!$A84="","",IF(ISNUMBER('ALUMNOS 2 ESO'!K84),1,0))</f>
        <v/>
      </c>
      <c r="J83" s="102" t="str">
        <f>IF('ALUMNOS 2 ESO'!$A84="","",IF(ISNUMBER('ALUMNOS 2 ESO'!L84),1,0))</f>
        <v/>
      </c>
      <c r="K83" s="102" t="str">
        <f>IF('ALUMNOS 2 ESO'!$A84="","",IF(ISNUMBER('ALUMNOS 2 ESO'!M84),1,0))</f>
        <v/>
      </c>
      <c r="L83" s="102" t="str">
        <f>IF('ALUMNOS 2 ESO'!$A84="","",IF(ISNUMBER('ALUMNOS 2 ESO'!N84),1,0))</f>
        <v/>
      </c>
      <c r="M83" s="102" t="str">
        <f>IF('ALUMNOS 2 ESO'!$A84="","",IF(ISNUMBER('ALUMNOS 2 ESO'!O84),1,0))</f>
        <v/>
      </c>
      <c r="N83" s="102" t="str">
        <f>IF('ALUMNOS 2 ESO'!$A84="","",IF(ISNUMBER('ALUMNOS 2 ESO'!P84),1,0))</f>
        <v/>
      </c>
      <c r="O83" s="102" t="str">
        <f>IF('ALUMNOS 2 ESO'!$A84="","",IF(ISNUMBER('ALUMNOS 2 ESO'!Q84),1,0))</f>
        <v/>
      </c>
      <c r="P83" s="102" t="str">
        <f>IF('ALUMNOS 2 ESO'!$A84="","",IF(ISNUMBER('ALUMNOS 2 ESO'!R84),1,0))</f>
        <v/>
      </c>
      <c r="Q83" s="102" t="str">
        <f>IF('ALUMNOS 2 ESO'!$A84="","",IF(ISNUMBER('ALUMNOS 2 ESO'!S84),1,0))</f>
        <v/>
      </c>
      <c r="R83" s="102" t="str">
        <f>IF('ALUMNOS 2 ESO'!$A84="","",IF(ISNUMBER('ALUMNOS 2 ESO'!T84),1,0))</f>
        <v/>
      </c>
    </row>
    <row r="84" spans="1:18" x14ac:dyDescent="0.25">
      <c r="A84" s="102" t="str">
        <f>IF('ALUMNOS 2 ESO'!$A85="","",IF(ISNUMBER('ALUMNOS 2 ESO'!C85),1,0))</f>
        <v/>
      </c>
      <c r="B84" s="102" t="str">
        <f>IF('ALUMNOS 2 ESO'!$A85="","",IF(ISNUMBER('ALUMNOS 2 ESO'!D85),1,0))</f>
        <v/>
      </c>
      <c r="C84" s="102" t="str">
        <f>IF('ALUMNOS 2 ESO'!$A85="","",IF(ISNUMBER('ALUMNOS 2 ESO'!E85),1,0))</f>
        <v/>
      </c>
      <c r="D84" s="102" t="str">
        <f>IF('ALUMNOS 2 ESO'!$A85="","",IF(ISNUMBER('ALUMNOS 2 ESO'!F85),1,0))</f>
        <v/>
      </c>
      <c r="E84" s="102" t="str">
        <f>IF('ALUMNOS 2 ESO'!$A85="","",IF(ISNUMBER('ALUMNOS 2 ESO'!G85),1,0))</f>
        <v/>
      </c>
      <c r="F84" s="102" t="str">
        <f>IF('ALUMNOS 2 ESO'!$A85="","",IF(ISNUMBER('ALUMNOS 2 ESO'!H85),1,0))</f>
        <v/>
      </c>
      <c r="G84" s="102" t="str">
        <f>IF('ALUMNOS 2 ESO'!$A85="","",IF(ISNUMBER('ALUMNOS 2 ESO'!I85),1,0))</f>
        <v/>
      </c>
      <c r="H84" s="102" t="str">
        <f>IF('ALUMNOS 2 ESO'!$A85="","",IF(ISNUMBER('ALUMNOS 2 ESO'!J85),1,0))</f>
        <v/>
      </c>
      <c r="I84" s="102" t="str">
        <f>IF('ALUMNOS 2 ESO'!$A85="","",IF(ISNUMBER('ALUMNOS 2 ESO'!K85),1,0))</f>
        <v/>
      </c>
      <c r="J84" s="102" t="str">
        <f>IF('ALUMNOS 2 ESO'!$A85="","",IF(ISNUMBER('ALUMNOS 2 ESO'!L85),1,0))</f>
        <v/>
      </c>
      <c r="K84" s="102" t="str">
        <f>IF('ALUMNOS 2 ESO'!$A85="","",IF(ISNUMBER('ALUMNOS 2 ESO'!M85),1,0))</f>
        <v/>
      </c>
      <c r="L84" s="102" t="str">
        <f>IF('ALUMNOS 2 ESO'!$A85="","",IF(ISNUMBER('ALUMNOS 2 ESO'!N85),1,0))</f>
        <v/>
      </c>
      <c r="M84" s="102" t="str">
        <f>IF('ALUMNOS 2 ESO'!$A85="","",IF(ISNUMBER('ALUMNOS 2 ESO'!O85),1,0))</f>
        <v/>
      </c>
      <c r="N84" s="102" t="str">
        <f>IF('ALUMNOS 2 ESO'!$A85="","",IF(ISNUMBER('ALUMNOS 2 ESO'!P85),1,0))</f>
        <v/>
      </c>
      <c r="O84" s="102" t="str">
        <f>IF('ALUMNOS 2 ESO'!$A85="","",IF(ISNUMBER('ALUMNOS 2 ESO'!Q85),1,0))</f>
        <v/>
      </c>
      <c r="P84" s="102" t="str">
        <f>IF('ALUMNOS 2 ESO'!$A85="","",IF(ISNUMBER('ALUMNOS 2 ESO'!R85),1,0))</f>
        <v/>
      </c>
      <c r="Q84" s="102" t="str">
        <f>IF('ALUMNOS 2 ESO'!$A85="","",IF(ISNUMBER('ALUMNOS 2 ESO'!S85),1,0))</f>
        <v/>
      </c>
      <c r="R84" s="102" t="str">
        <f>IF('ALUMNOS 2 ESO'!$A85="","",IF(ISNUMBER('ALUMNOS 2 ESO'!T85),1,0))</f>
        <v/>
      </c>
    </row>
    <row r="85" spans="1:18" x14ac:dyDescent="0.25">
      <c r="A85" s="102" t="str">
        <f>IF('ALUMNOS 2 ESO'!$A86="","",IF(ISNUMBER('ALUMNOS 2 ESO'!C86),1,0))</f>
        <v/>
      </c>
      <c r="B85" s="102" t="str">
        <f>IF('ALUMNOS 2 ESO'!$A86="","",IF(ISNUMBER('ALUMNOS 2 ESO'!D86),1,0))</f>
        <v/>
      </c>
      <c r="C85" s="102" t="str">
        <f>IF('ALUMNOS 2 ESO'!$A86="","",IF(ISNUMBER('ALUMNOS 2 ESO'!E86),1,0))</f>
        <v/>
      </c>
      <c r="D85" s="102" t="str">
        <f>IF('ALUMNOS 2 ESO'!$A86="","",IF(ISNUMBER('ALUMNOS 2 ESO'!F86),1,0))</f>
        <v/>
      </c>
      <c r="E85" s="102" t="str">
        <f>IF('ALUMNOS 2 ESO'!$A86="","",IF(ISNUMBER('ALUMNOS 2 ESO'!G86),1,0))</f>
        <v/>
      </c>
      <c r="F85" s="102" t="str">
        <f>IF('ALUMNOS 2 ESO'!$A86="","",IF(ISNUMBER('ALUMNOS 2 ESO'!H86),1,0))</f>
        <v/>
      </c>
      <c r="G85" s="102" t="str">
        <f>IF('ALUMNOS 2 ESO'!$A86="","",IF(ISNUMBER('ALUMNOS 2 ESO'!I86),1,0))</f>
        <v/>
      </c>
      <c r="H85" s="102" t="str">
        <f>IF('ALUMNOS 2 ESO'!$A86="","",IF(ISNUMBER('ALUMNOS 2 ESO'!J86),1,0))</f>
        <v/>
      </c>
      <c r="I85" s="102" t="str">
        <f>IF('ALUMNOS 2 ESO'!$A86="","",IF(ISNUMBER('ALUMNOS 2 ESO'!K86),1,0))</f>
        <v/>
      </c>
      <c r="J85" s="102" t="str">
        <f>IF('ALUMNOS 2 ESO'!$A86="","",IF(ISNUMBER('ALUMNOS 2 ESO'!L86),1,0))</f>
        <v/>
      </c>
      <c r="K85" s="102" t="str">
        <f>IF('ALUMNOS 2 ESO'!$A86="","",IF(ISNUMBER('ALUMNOS 2 ESO'!M86),1,0))</f>
        <v/>
      </c>
      <c r="L85" s="102" t="str">
        <f>IF('ALUMNOS 2 ESO'!$A86="","",IF(ISNUMBER('ALUMNOS 2 ESO'!N86),1,0))</f>
        <v/>
      </c>
      <c r="M85" s="102" t="str">
        <f>IF('ALUMNOS 2 ESO'!$A86="","",IF(ISNUMBER('ALUMNOS 2 ESO'!O86),1,0))</f>
        <v/>
      </c>
      <c r="N85" s="102" t="str">
        <f>IF('ALUMNOS 2 ESO'!$A86="","",IF(ISNUMBER('ALUMNOS 2 ESO'!P86),1,0))</f>
        <v/>
      </c>
      <c r="O85" s="102" t="str">
        <f>IF('ALUMNOS 2 ESO'!$A86="","",IF(ISNUMBER('ALUMNOS 2 ESO'!Q86),1,0))</f>
        <v/>
      </c>
      <c r="P85" s="102" t="str">
        <f>IF('ALUMNOS 2 ESO'!$A86="","",IF(ISNUMBER('ALUMNOS 2 ESO'!R86),1,0))</f>
        <v/>
      </c>
      <c r="Q85" s="102" t="str">
        <f>IF('ALUMNOS 2 ESO'!$A86="","",IF(ISNUMBER('ALUMNOS 2 ESO'!S86),1,0))</f>
        <v/>
      </c>
      <c r="R85" s="102" t="str">
        <f>IF('ALUMNOS 2 ESO'!$A86="","",IF(ISNUMBER('ALUMNOS 2 ESO'!T86),1,0))</f>
        <v/>
      </c>
    </row>
    <row r="86" spans="1:18" x14ac:dyDescent="0.25">
      <c r="A86" s="102" t="str">
        <f>IF('ALUMNOS 2 ESO'!$A87="","",IF(ISNUMBER('ALUMNOS 2 ESO'!C87),1,0))</f>
        <v/>
      </c>
      <c r="B86" s="102" t="str">
        <f>IF('ALUMNOS 2 ESO'!$A87="","",IF(ISNUMBER('ALUMNOS 2 ESO'!D87),1,0))</f>
        <v/>
      </c>
      <c r="C86" s="102" t="str">
        <f>IF('ALUMNOS 2 ESO'!$A87="","",IF(ISNUMBER('ALUMNOS 2 ESO'!E87),1,0))</f>
        <v/>
      </c>
      <c r="D86" s="102" t="str">
        <f>IF('ALUMNOS 2 ESO'!$A87="","",IF(ISNUMBER('ALUMNOS 2 ESO'!F87),1,0))</f>
        <v/>
      </c>
      <c r="E86" s="102" t="str">
        <f>IF('ALUMNOS 2 ESO'!$A87="","",IF(ISNUMBER('ALUMNOS 2 ESO'!G87),1,0))</f>
        <v/>
      </c>
      <c r="F86" s="102" t="str">
        <f>IF('ALUMNOS 2 ESO'!$A87="","",IF(ISNUMBER('ALUMNOS 2 ESO'!H87),1,0))</f>
        <v/>
      </c>
      <c r="G86" s="102" t="str">
        <f>IF('ALUMNOS 2 ESO'!$A87="","",IF(ISNUMBER('ALUMNOS 2 ESO'!I87),1,0))</f>
        <v/>
      </c>
      <c r="H86" s="102" t="str">
        <f>IF('ALUMNOS 2 ESO'!$A87="","",IF(ISNUMBER('ALUMNOS 2 ESO'!J87),1,0))</f>
        <v/>
      </c>
      <c r="I86" s="102" t="str">
        <f>IF('ALUMNOS 2 ESO'!$A87="","",IF(ISNUMBER('ALUMNOS 2 ESO'!K87),1,0))</f>
        <v/>
      </c>
      <c r="J86" s="102" t="str">
        <f>IF('ALUMNOS 2 ESO'!$A87="","",IF(ISNUMBER('ALUMNOS 2 ESO'!L87),1,0))</f>
        <v/>
      </c>
      <c r="K86" s="102" t="str">
        <f>IF('ALUMNOS 2 ESO'!$A87="","",IF(ISNUMBER('ALUMNOS 2 ESO'!M87),1,0))</f>
        <v/>
      </c>
      <c r="L86" s="102" t="str">
        <f>IF('ALUMNOS 2 ESO'!$A87="","",IF(ISNUMBER('ALUMNOS 2 ESO'!N87),1,0))</f>
        <v/>
      </c>
      <c r="M86" s="102" t="str">
        <f>IF('ALUMNOS 2 ESO'!$A87="","",IF(ISNUMBER('ALUMNOS 2 ESO'!O87),1,0))</f>
        <v/>
      </c>
      <c r="N86" s="102" t="str">
        <f>IF('ALUMNOS 2 ESO'!$A87="","",IF(ISNUMBER('ALUMNOS 2 ESO'!P87),1,0))</f>
        <v/>
      </c>
      <c r="O86" s="102" t="str">
        <f>IF('ALUMNOS 2 ESO'!$A87="","",IF(ISNUMBER('ALUMNOS 2 ESO'!Q87),1,0))</f>
        <v/>
      </c>
      <c r="P86" s="102" t="str">
        <f>IF('ALUMNOS 2 ESO'!$A87="","",IF(ISNUMBER('ALUMNOS 2 ESO'!R87),1,0))</f>
        <v/>
      </c>
      <c r="Q86" s="102" t="str">
        <f>IF('ALUMNOS 2 ESO'!$A87="","",IF(ISNUMBER('ALUMNOS 2 ESO'!S87),1,0))</f>
        <v/>
      </c>
      <c r="R86" s="102" t="str">
        <f>IF('ALUMNOS 2 ESO'!$A87="","",IF(ISNUMBER('ALUMNOS 2 ESO'!T87),1,0))</f>
        <v/>
      </c>
    </row>
    <row r="87" spans="1:18" x14ac:dyDescent="0.25">
      <c r="A87" s="102" t="str">
        <f>IF('ALUMNOS 2 ESO'!$A88="","",IF(ISNUMBER('ALUMNOS 2 ESO'!C88),1,0))</f>
        <v/>
      </c>
      <c r="B87" s="102" t="str">
        <f>IF('ALUMNOS 2 ESO'!$A88="","",IF(ISNUMBER('ALUMNOS 2 ESO'!D88),1,0))</f>
        <v/>
      </c>
      <c r="C87" s="102" t="str">
        <f>IF('ALUMNOS 2 ESO'!$A88="","",IF(ISNUMBER('ALUMNOS 2 ESO'!E88),1,0))</f>
        <v/>
      </c>
      <c r="D87" s="102" t="str">
        <f>IF('ALUMNOS 2 ESO'!$A88="","",IF(ISNUMBER('ALUMNOS 2 ESO'!F88),1,0))</f>
        <v/>
      </c>
      <c r="E87" s="102" t="str">
        <f>IF('ALUMNOS 2 ESO'!$A88="","",IF(ISNUMBER('ALUMNOS 2 ESO'!G88),1,0))</f>
        <v/>
      </c>
      <c r="F87" s="102" t="str">
        <f>IF('ALUMNOS 2 ESO'!$A88="","",IF(ISNUMBER('ALUMNOS 2 ESO'!H88),1,0))</f>
        <v/>
      </c>
      <c r="G87" s="102" t="str">
        <f>IF('ALUMNOS 2 ESO'!$A88="","",IF(ISNUMBER('ALUMNOS 2 ESO'!I88),1,0))</f>
        <v/>
      </c>
      <c r="H87" s="102" t="str">
        <f>IF('ALUMNOS 2 ESO'!$A88="","",IF(ISNUMBER('ALUMNOS 2 ESO'!J88),1,0))</f>
        <v/>
      </c>
      <c r="I87" s="102" t="str">
        <f>IF('ALUMNOS 2 ESO'!$A88="","",IF(ISNUMBER('ALUMNOS 2 ESO'!K88),1,0))</f>
        <v/>
      </c>
      <c r="J87" s="102" t="str">
        <f>IF('ALUMNOS 2 ESO'!$A88="","",IF(ISNUMBER('ALUMNOS 2 ESO'!L88),1,0))</f>
        <v/>
      </c>
      <c r="K87" s="102" t="str">
        <f>IF('ALUMNOS 2 ESO'!$A88="","",IF(ISNUMBER('ALUMNOS 2 ESO'!M88),1,0))</f>
        <v/>
      </c>
      <c r="L87" s="102" t="str">
        <f>IF('ALUMNOS 2 ESO'!$A88="","",IF(ISNUMBER('ALUMNOS 2 ESO'!N88),1,0))</f>
        <v/>
      </c>
      <c r="M87" s="102" t="str">
        <f>IF('ALUMNOS 2 ESO'!$A88="","",IF(ISNUMBER('ALUMNOS 2 ESO'!O88),1,0))</f>
        <v/>
      </c>
      <c r="N87" s="102" t="str">
        <f>IF('ALUMNOS 2 ESO'!$A88="","",IF(ISNUMBER('ALUMNOS 2 ESO'!P88),1,0))</f>
        <v/>
      </c>
      <c r="O87" s="102" t="str">
        <f>IF('ALUMNOS 2 ESO'!$A88="","",IF(ISNUMBER('ALUMNOS 2 ESO'!Q88),1,0))</f>
        <v/>
      </c>
      <c r="P87" s="102" t="str">
        <f>IF('ALUMNOS 2 ESO'!$A88="","",IF(ISNUMBER('ALUMNOS 2 ESO'!R88),1,0))</f>
        <v/>
      </c>
      <c r="Q87" s="102" t="str">
        <f>IF('ALUMNOS 2 ESO'!$A88="","",IF(ISNUMBER('ALUMNOS 2 ESO'!S88),1,0))</f>
        <v/>
      </c>
      <c r="R87" s="102" t="str">
        <f>IF('ALUMNOS 2 ESO'!$A88="","",IF(ISNUMBER('ALUMNOS 2 ESO'!T88),1,0))</f>
        <v/>
      </c>
    </row>
    <row r="88" spans="1:18" x14ac:dyDescent="0.25">
      <c r="A88" s="102" t="str">
        <f>IF('ALUMNOS 2 ESO'!$A89="","",IF(ISNUMBER('ALUMNOS 2 ESO'!C89),1,0))</f>
        <v/>
      </c>
      <c r="B88" s="102" t="str">
        <f>IF('ALUMNOS 2 ESO'!$A89="","",IF(ISNUMBER('ALUMNOS 2 ESO'!D89),1,0))</f>
        <v/>
      </c>
      <c r="C88" s="102" t="str">
        <f>IF('ALUMNOS 2 ESO'!$A89="","",IF(ISNUMBER('ALUMNOS 2 ESO'!E89),1,0))</f>
        <v/>
      </c>
      <c r="D88" s="102" t="str">
        <f>IF('ALUMNOS 2 ESO'!$A89="","",IF(ISNUMBER('ALUMNOS 2 ESO'!F89),1,0))</f>
        <v/>
      </c>
      <c r="E88" s="102" t="str">
        <f>IF('ALUMNOS 2 ESO'!$A89="","",IF(ISNUMBER('ALUMNOS 2 ESO'!G89),1,0))</f>
        <v/>
      </c>
      <c r="F88" s="102" t="str">
        <f>IF('ALUMNOS 2 ESO'!$A89="","",IF(ISNUMBER('ALUMNOS 2 ESO'!H89),1,0))</f>
        <v/>
      </c>
      <c r="G88" s="102" t="str">
        <f>IF('ALUMNOS 2 ESO'!$A89="","",IF(ISNUMBER('ALUMNOS 2 ESO'!I89),1,0))</f>
        <v/>
      </c>
      <c r="H88" s="102" t="str">
        <f>IF('ALUMNOS 2 ESO'!$A89="","",IF(ISNUMBER('ALUMNOS 2 ESO'!J89),1,0))</f>
        <v/>
      </c>
      <c r="I88" s="102" t="str">
        <f>IF('ALUMNOS 2 ESO'!$A89="","",IF(ISNUMBER('ALUMNOS 2 ESO'!K89),1,0))</f>
        <v/>
      </c>
      <c r="J88" s="102" t="str">
        <f>IF('ALUMNOS 2 ESO'!$A89="","",IF(ISNUMBER('ALUMNOS 2 ESO'!L89),1,0))</f>
        <v/>
      </c>
      <c r="K88" s="102" t="str">
        <f>IF('ALUMNOS 2 ESO'!$A89="","",IF(ISNUMBER('ALUMNOS 2 ESO'!M89),1,0))</f>
        <v/>
      </c>
      <c r="L88" s="102" t="str">
        <f>IF('ALUMNOS 2 ESO'!$A89="","",IF(ISNUMBER('ALUMNOS 2 ESO'!N89),1,0))</f>
        <v/>
      </c>
      <c r="M88" s="102" t="str">
        <f>IF('ALUMNOS 2 ESO'!$A89="","",IF(ISNUMBER('ALUMNOS 2 ESO'!O89),1,0))</f>
        <v/>
      </c>
      <c r="N88" s="102" t="str">
        <f>IF('ALUMNOS 2 ESO'!$A89="","",IF(ISNUMBER('ALUMNOS 2 ESO'!P89),1,0))</f>
        <v/>
      </c>
      <c r="O88" s="102" t="str">
        <f>IF('ALUMNOS 2 ESO'!$A89="","",IF(ISNUMBER('ALUMNOS 2 ESO'!Q89),1,0))</f>
        <v/>
      </c>
      <c r="P88" s="102" t="str">
        <f>IF('ALUMNOS 2 ESO'!$A89="","",IF(ISNUMBER('ALUMNOS 2 ESO'!R89),1,0))</f>
        <v/>
      </c>
      <c r="Q88" s="102" t="str">
        <f>IF('ALUMNOS 2 ESO'!$A89="","",IF(ISNUMBER('ALUMNOS 2 ESO'!S89),1,0))</f>
        <v/>
      </c>
      <c r="R88" s="102" t="str">
        <f>IF('ALUMNOS 2 ESO'!$A89="","",IF(ISNUMBER('ALUMNOS 2 ESO'!T89),1,0))</f>
        <v/>
      </c>
    </row>
    <row r="89" spans="1:18" x14ac:dyDescent="0.25">
      <c r="A89" s="102" t="str">
        <f>IF('ALUMNOS 2 ESO'!$A90="","",IF(ISNUMBER('ALUMNOS 2 ESO'!C90),1,0))</f>
        <v/>
      </c>
      <c r="B89" s="102" t="str">
        <f>IF('ALUMNOS 2 ESO'!$A90="","",IF(ISNUMBER('ALUMNOS 2 ESO'!D90),1,0))</f>
        <v/>
      </c>
      <c r="C89" s="102" t="str">
        <f>IF('ALUMNOS 2 ESO'!$A90="","",IF(ISNUMBER('ALUMNOS 2 ESO'!E90),1,0))</f>
        <v/>
      </c>
      <c r="D89" s="102" t="str">
        <f>IF('ALUMNOS 2 ESO'!$A90="","",IF(ISNUMBER('ALUMNOS 2 ESO'!F90),1,0))</f>
        <v/>
      </c>
      <c r="E89" s="102" t="str">
        <f>IF('ALUMNOS 2 ESO'!$A90="","",IF(ISNUMBER('ALUMNOS 2 ESO'!G90),1,0))</f>
        <v/>
      </c>
      <c r="F89" s="102" t="str">
        <f>IF('ALUMNOS 2 ESO'!$A90="","",IF(ISNUMBER('ALUMNOS 2 ESO'!H90),1,0))</f>
        <v/>
      </c>
      <c r="G89" s="102" t="str">
        <f>IF('ALUMNOS 2 ESO'!$A90="","",IF(ISNUMBER('ALUMNOS 2 ESO'!I90),1,0))</f>
        <v/>
      </c>
      <c r="H89" s="102" t="str">
        <f>IF('ALUMNOS 2 ESO'!$A90="","",IF(ISNUMBER('ALUMNOS 2 ESO'!J90),1,0))</f>
        <v/>
      </c>
      <c r="I89" s="102" t="str">
        <f>IF('ALUMNOS 2 ESO'!$A90="","",IF(ISNUMBER('ALUMNOS 2 ESO'!K90),1,0))</f>
        <v/>
      </c>
      <c r="J89" s="102" t="str">
        <f>IF('ALUMNOS 2 ESO'!$A90="","",IF(ISNUMBER('ALUMNOS 2 ESO'!L90),1,0))</f>
        <v/>
      </c>
      <c r="K89" s="102" t="str">
        <f>IF('ALUMNOS 2 ESO'!$A90="","",IF(ISNUMBER('ALUMNOS 2 ESO'!M90),1,0))</f>
        <v/>
      </c>
      <c r="L89" s="102" t="str">
        <f>IF('ALUMNOS 2 ESO'!$A90="","",IF(ISNUMBER('ALUMNOS 2 ESO'!N90),1,0))</f>
        <v/>
      </c>
      <c r="M89" s="102" t="str">
        <f>IF('ALUMNOS 2 ESO'!$A90="","",IF(ISNUMBER('ALUMNOS 2 ESO'!O90),1,0))</f>
        <v/>
      </c>
      <c r="N89" s="102" t="str">
        <f>IF('ALUMNOS 2 ESO'!$A90="","",IF(ISNUMBER('ALUMNOS 2 ESO'!P90),1,0))</f>
        <v/>
      </c>
      <c r="O89" s="102" t="str">
        <f>IF('ALUMNOS 2 ESO'!$A90="","",IF(ISNUMBER('ALUMNOS 2 ESO'!Q90),1,0))</f>
        <v/>
      </c>
      <c r="P89" s="102" t="str">
        <f>IF('ALUMNOS 2 ESO'!$A90="","",IF(ISNUMBER('ALUMNOS 2 ESO'!R90),1,0))</f>
        <v/>
      </c>
      <c r="Q89" s="102" t="str">
        <f>IF('ALUMNOS 2 ESO'!$A90="","",IF(ISNUMBER('ALUMNOS 2 ESO'!S90),1,0))</f>
        <v/>
      </c>
      <c r="R89" s="102" t="str">
        <f>IF('ALUMNOS 2 ESO'!$A90="","",IF(ISNUMBER('ALUMNOS 2 ESO'!T90),1,0))</f>
        <v/>
      </c>
    </row>
    <row r="90" spans="1:18" x14ac:dyDescent="0.25">
      <c r="A90" s="102" t="str">
        <f>IF('ALUMNOS 2 ESO'!$A91="","",IF(ISNUMBER('ALUMNOS 2 ESO'!C91),1,0))</f>
        <v/>
      </c>
      <c r="B90" s="102" t="str">
        <f>IF('ALUMNOS 2 ESO'!$A91="","",IF(ISNUMBER('ALUMNOS 2 ESO'!D91),1,0))</f>
        <v/>
      </c>
      <c r="C90" s="102" t="str">
        <f>IF('ALUMNOS 2 ESO'!$A91="","",IF(ISNUMBER('ALUMNOS 2 ESO'!E91),1,0))</f>
        <v/>
      </c>
      <c r="D90" s="102" t="str">
        <f>IF('ALUMNOS 2 ESO'!$A91="","",IF(ISNUMBER('ALUMNOS 2 ESO'!F91),1,0))</f>
        <v/>
      </c>
      <c r="E90" s="102" t="str">
        <f>IF('ALUMNOS 2 ESO'!$A91="","",IF(ISNUMBER('ALUMNOS 2 ESO'!G91),1,0))</f>
        <v/>
      </c>
      <c r="F90" s="102" t="str">
        <f>IF('ALUMNOS 2 ESO'!$A91="","",IF(ISNUMBER('ALUMNOS 2 ESO'!H91),1,0))</f>
        <v/>
      </c>
      <c r="G90" s="102" t="str">
        <f>IF('ALUMNOS 2 ESO'!$A91="","",IF(ISNUMBER('ALUMNOS 2 ESO'!I91),1,0))</f>
        <v/>
      </c>
      <c r="H90" s="102" t="str">
        <f>IF('ALUMNOS 2 ESO'!$A91="","",IF(ISNUMBER('ALUMNOS 2 ESO'!J91),1,0))</f>
        <v/>
      </c>
      <c r="I90" s="102" t="str">
        <f>IF('ALUMNOS 2 ESO'!$A91="","",IF(ISNUMBER('ALUMNOS 2 ESO'!K91),1,0))</f>
        <v/>
      </c>
      <c r="J90" s="102" t="str">
        <f>IF('ALUMNOS 2 ESO'!$A91="","",IF(ISNUMBER('ALUMNOS 2 ESO'!L91),1,0))</f>
        <v/>
      </c>
      <c r="K90" s="102" t="str">
        <f>IF('ALUMNOS 2 ESO'!$A91="","",IF(ISNUMBER('ALUMNOS 2 ESO'!M91),1,0))</f>
        <v/>
      </c>
      <c r="L90" s="102" t="str">
        <f>IF('ALUMNOS 2 ESO'!$A91="","",IF(ISNUMBER('ALUMNOS 2 ESO'!N91),1,0))</f>
        <v/>
      </c>
      <c r="M90" s="102" t="str">
        <f>IF('ALUMNOS 2 ESO'!$A91="","",IF(ISNUMBER('ALUMNOS 2 ESO'!O91),1,0))</f>
        <v/>
      </c>
      <c r="N90" s="102" t="str">
        <f>IF('ALUMNOS 2 ESO'!$A91="","",IF(ISNUMBER('ALUMNOS 2 ESO'!P91),1,0))</f>
        <v/>
      </c>
      <c r="O90" s="102" t="str">
        <f>IF('ALUMNOS 2 ESO'!$A91="","",IF(ISNUMBER('ALUMNOS 2 ESO'!Q91),1,0))</f>
        <v/>
      </c>
      <c r="P90" s="102" t="str">
        <f>IF('ALUMNOS 2 ESO'!$A91="","",IF(ISNUMBER('ALUMNOS 2 ESO'!R91),1,0))</f>
        <v/>
      </c>
      <c r="Q90" s="102" t="str">
        <f>IF('ALUMNOS 2 ESO'!$A91="","",IF(ISNUMBER('ALUMNOS 2 ESO'!S91),1,0))</f>
        <v/>
      </c>
      <c r="R90" s="102" t="str">
        <f>IF('ALUMNOS 2 ESO'!$A91="","",IF(ISNUMBER('ALUMNOS 2 ESO'!T91),1,0))</f>
        <v/>
      </c>
    </row>
    <row r="91" spans="1:18" x14ac:dyDescent="0.25">
      <c r="A91" s="102" t="str">
        <f>IF('ALUMNOS 2 ESO'!$A92="","",IF(ISNUMBER('ALUMNOS 2 ESO'!C92),1,0))</f>
        <v/>
      </c>
      <c r="B91" s="102" t="str">
        <f>IF('ALUMNOS 2 ESO'!$A92="","",IF(ISNUMBER('ALUMNOS 2 ESO'!D92),1,0))</f>
        <v/>
      </c>
      <c r="C91" s="102" t="str">
        <f>IF('ALUMNOS 2 ESO'!$A92="","",IF(ISNUMBER('ALUMNOS 2 ESO'!E92),1,0))</f>
        <v/>
      </c>
      <c r="D91" s="102" t="str">
        <f>IF('ALUMNOS 2 ESO'!$A92="","",IF(ISNUMBER('ALUMNOS 2 ESO'!F92),1,0))</f>
        <v/>
      </c>
      <c r="E91" s="102" t="str">
        <f>IF('ALUMNOS 2 ESO'!$A92="","",IF(ISNUMBER('ALUMNOS 2 ESO'!G92),1,0))</f>
        <v/>
      </c>
      <c r="F91" s="102" t="str">
        <f>IF('ALUMNOS 2 ESO'!$A92="","",IF(ISNUMBER('ALUMNOS 2 ESO'!H92),1,0))</f>
        <v/>
      </c>
      <c r="G91" s="102" t="str">
        <f>IF('ALUMNOS 2 ESO'!$A92="","",IF(ISNUMBER('ALUMNOS 2 ESO'!I92),1,0))</f>
        <v/>
      </c>
      <c r="H91" s="102" t="str">
        <f>IF('ALUMNOS 2 ESO'!$A92="","",IF(ISNUMBER('ALUMNOS 2 ESO'!J92),1,0))</f>
        <v/>
      </c>
      <c r="I91" s="102" t="str">
        <f>IF('ALUMNOS 2 ESO'!$A92="","",IF(ISNUMBER('ALUMNOS 2 ESO'!K92),1,0))</f>
        <v/>
      </c>
      <c r="J91" s="102" t="str">
        <f>IF('ALUMNOS 2 ESO'!$A92="","",IF(ISNUMBER('ALUMNOS 2 ESO'!L92),1,0))</f>
        <v/>
      </c>
      <c r="K91" s="102" t="str">
        <f>IF('ALUMNOS 2 ESO'!$A92="","",IF(ISNUMBER('ALUMNOS 2 ESO'!M92),1,0))</f>
        <v/>
      </c>
      <c r="L91" s="102" t="str">
        <f>IF('ALUMNOS 2 ESO'!$A92="","",IF(ISNUMBER('ALUMNOS 2 ESO'!N92),1,0))</f>
        <v/>
      </c>
      <c r="M91" s="102" t="str">
        <f>IF('ALUMNOS 2 ESO'!$A92="","",IF(ISNUMBER('ALUMNOS 2 ESO'!O92),1,0))</f>
        <v/>
      </c>
      <c r="N91" s="102" t="str">
        <f>IF('ALUMNOS 2 ESO'!$A92="","",IF(ISNUMBER('ALUMNOS 2 ESO'!P92),1,0))</f>
        <v/>
      </c>
      <c r="O91" s="102" t="str">
        <f>IF('ALUMNOS 2 ESO'!$A92="","",IF(ISNUMBER('ALUMNOS 2 ESO'!Q92),1,0))</f>
        <v/>
      </c>
      <c r="P91" s="102" t="str">
        <f>IF('ALUMNOS 2 ESO'!$A92="","",IF(ISNUMBER('ALUMNOS 2 ESO'!R92),1,0))</f>
        <v/>
      </c>
      <c r="Q91" s="102" t="str">
        <f>IF('ALUMNOS 2 ESO'!$A92="","",IF(ISNUMBER('ALUMNOS 2 ESO'!S92),1,0))</f>
        <v/>
      </c>
      <c r="R91" s="102" t="str">
        <f>IF('ALUMNOS 2 ESO'!$A92="","",IF(ISNUMBER('ALUMNOS 2 ESO'!T92),1,0))</f>
        <v/>
      </c>
    </row>
    <row r="92" spans="1:18" x14ac:dyDescent="0.25">
      <c r="A92" s="102" t="str">
        <f>IF('ALUMNOS 2 ESO'!$A93="","",IF(ISNUMBER('ALUMNOS 2 ESO'!C93),1,0))</f>
        <v/>
      </c>
      <c r="B92" s="102" t="str">
        <f>IF('ALUMNOS 2 ESO'!$A93="","",IF(ISNUMBER('ALUMNOS 2 ESO'!D93),1,0))</f>
        <v/>
      </c>
      <c r="C92" s="102" t="str">
        <f>IF('ALUMNOS 2 ESO'!$A93="","",IF(ISNUMBER('ALUMNOS 2 ESO'!E93),1,0))</f>
        <v/>
      </c>
      <c r="D92" s="102" t="str">
        <f>IF('ALUMNOS 2 ESO'!$A93="","",IF(ISNUMBER('ALUMNOS 2 ESO'!F93),1,0))</f>
        <v/>
      </c>
      <c r="E92" s="102" t="str">
        <f>IF('ALUMNOS 2 ESO'!$A93="","",IF(ISNUMBER('ALUMNOS 2 ESO'!G93),1,0))</f>
        <v/>
      </c>
      <c r="F92" s="102" t="str">
        <f>IF('ALUMNOS 2 ESO'!$A93="","",IF(ISNUMBER('ALUMNOS 2 ESO'!H93),1,0))</f>
        <v/>
      </c>
      <c r="G92" s="102" t="str">
        <f>IF('ALUMNOS 2 ESO'!$A93="","",IF(ISNUMBER('ALUMNOS 2 ESO'!I93),1,0))</f>
        <v/>
      </c>
      <c r="H92" s="102" t="str">
        <f>IF('ALUMNOS 2 ESO'!$A93="","",IF(ISNUMBER('ALUMNOS 2 ESO'!J93),1,0))</f>
        <v/>
      </c>
      <c r="I92" s="102" t="str">
        <f>IF('ALUMNOS 2 ESO'!$A93="","",IF(ISNUMBER('ALUMNOS 2 ESO'!K93),1,0))</f>
        <v/>
      </c>
      <c r="J92" s="102" t="str">
        <f>IF('ALUMNOS 2 ESO'!$A93="","",IF(ISNUMBER('ALUMNOS 2 ESO'!L93),1,0))</f>
        <v/>
      </c>
      <c r="K92" s="102" t="str">
        <f>IF('ALUMNOS 2 ESO'!$A93="","",IF(ISNUMBER('ALUMNOS 2 ESO'!M93),1,0))</f>
        <v/>
      </c>
      <c r="L92" s="102" t="str">
        <f>IF('ALUMNOS 2 ESO'!$A93="","",IF(ISNUMBER('ALUMNOS 2 ESO'!N93),1,0))</f>
        <v/>
      </c>
      <c r="M92" s="102" t="str">
        <f>IF('ALUMNOS 2 ESO'!$A93="","",IF(ISNUMBER('ALUMNOS 2 ESO'!O93),1,0))</f>
        <v/>
      </c>
      <c r="N92" s="102" t="str">
        <f>IF('ALUMNOS 2 ESO'!$A93="","",IF(ISNUMBER('ALUMNOS 2 ESO'!P93),1,0))</f>
        <v/>
      </c>
      <c r="O92" s="102" t="str">
        <f>IF('ALUMNOS 2 ESO'!$A93="","",IF(ISNUMBER('ALUMNOS 2 ESO'!Q93),1,0))</f>
        <v/>
      </c>
      <c r="P92" s="102" t="str">
        <f>IF('ALUMNOS 2 ESO'!$A93="","",IF(ISNUMBER('ALUMNOS 2 ESO'!R93),1,0))</f>
        <v/>
      </c>
      <c r="Q92" s="102" t="str">
        <f>IF('ALUMNOS 2 ESO'!$A93="","",IF(ISNUMBER('ALUMNOS 2 ESO'!S93),1,0))</f>
        <v/>
      </c>
      <c r="R92" s="102" t="str">
        <f>IF('ALUMNOS 2 ESO'!$A93="","",IF(ISNUMBER('ALUMNOS 2 ESO'!T93),1,0))</f>
        <v/>
      </c>
    </row>
    <row r="93" spans="1:18" x14ac:dyDescent="0.25">
      <c r="A93" s="102" t="str">
        <f>IF('ALUMNOS 2 ESO'!$A94="","",IF(ISNUMBER('ALUMNOS 2 ESO'!C94),1,0))</f>
        <v/>
      </c>
      <c r="B93" s="102" t="str">
        <f>IF('ALUMNOS 2 ESO'!$A94="","",IF(ISNUMBER('ALUMNOS 2 ESO'!D94),1,0))</f>
        <v/>
      </c>
      <c r="C93" s="102" t="str">
        <f>IF('ALUMNOS 2 ESO'!$A94="","",IF(ISNUMBER('ALUMNOS 2 ESO'!E94),1,0))</f>
        <v/>
      </c>
      <c r="D93" s="102" t="str">
        <f>IF('ALUMNOS 2 ESO'!$A94="","",IF(ISNUMBER('ALUMNOS 2 ESO'!F94),1,0))</f>
        <v/>
      </c>
      <c r="E93" s="102" t="str">
        <f>IF('ALUMNOS 2 ESO'!$A94="","",IF(ISNUMBER('ALUMNOS 2 ESO'!G94),1,0))</f>
        <v/>
      </c>
      <c r="F93" s="102" t="str">
        <f>IF('ALUMNOS 2 ESO'!$A94="","",IF(ISNUMBER('ALUMNOS 2 ESO'!H94),1,0))</f>
        <v/>
      </c>
      <c r="G93" s="102" t="str">
        <f>IF('ALUMNOS 2 ESO'!$A94="","",IF(ISNUMBER('ALUMNOS 2 ESO'!I94),1,0))</f>
        <v/>
      </c>
      <c r="H93" s="102" t="str">
        <f>IF('ALUMNOS 2 ESO'!$A94="","",IF(ISNUMBER('ALUMNOS 2 ESO'!J94),1,0))</f>
        <v/>
      </c>
      <c r="I93" s="102" t="str">
        <f>IF('ALUMNOS 2 ESO'!$A94="","",IF(ISNUMBER('ALUMNOS 2 ESO'!K94),1,0))</f>
        <v/>
      </c>
      <c r="J93" s="102" t="str">
        <f>IF('ALUMNOS 2 ESO'!$A94="","",IF(ISNUMBER('ALUMNOS 2 ESO'!L94),1,0))</f>
        <v/>
      </c>
      <c r="K93" s="102" t="str">
        <f>IF('ALUMNOS 2 ESO'!$A94="","",IF(ISNUMBER('ALUMNOS 2 ESO'!M94),1,0))</f>
        <v/>
      </c>
      <c r="L93" s="102" t="str">
        <f>IF('ALUMNOS 2 ESO'!$A94="","",IF(ISNUMBER('ALUMNOS 2 ESO'!N94),1,0))</f>
        <v/>
      </c>
      <c r="M93" s="102" t="str">
        <f>IF('ALUMNOS 2 ESO'!$A94="","",IF(ISNUMBER('ALUMNOS 2 ESO'!O94),1,0))</f>
        <v/>
      </c>
      <c r="N93" s="102" t="str">
        <f>IF('ALUMNOS 2 ESO'!$A94="","",IF(ISNUMBER('ALUMNOS 2 ESO'!P94),1,0))</f>
        <v/>
      </c>
      <c r="O93" s="102" t="str">
        <f>IF('ALUMNOS 2 ESO'!$A94="","",IF(ISNUMBER('ALUMNOS 2 ESO'!Q94),1,0))</f>
        <v/>
      </c>
      <c r="P93" s="102" t="str">
        <f>IF('ALUMNOS 2 ESO'!$A94="","",IF(ISNUMBER('ALUMNOS 2 ESO'!R94),1,0))</f>
        <v/>
      </c>
      <c r="Q93" s="102" t="str">
        <f>IF('ALUMNOS 2 ESO'!$A94="","",IF(ISNUMBER('ALUMNOS 2 ESO'!S94),1,0))</f>
        <v/>
      </c>
      <c r="R93" s="102" t="str">
        <f>IF('ALUMNOS 2 ESO'!$A94="","",IF(ISNUMBER('ALUMNOS 2 ESO'!T94),1,0))</f>
        <v/>
      </c>
    </row>
    <row r="94" spans="1:18" x14ac:dyDescent="0.25">
      <c r="A94" s="102" t="str">
        <f>IF('ALUMNOS 2 ESO'!$A95="","",IF(ISNUMBER('ALUMNOS 2 ESO'!C95),1,0))</f>
        <v/>
      </c>
      <c r="B94" s="102" t="str">
        <f>IF('ALUMNOS 2 ESO'!$A95="","",IF(ISNUMBER('ALUMNOS 2 ESO'!D95),1,0))</f>
        <v/>
      </c>
      <c r="C94" s="102" t="str">
        <f>IF('ALUMNOS 2 ESO'!$A95="","",IF(ISNUMBER('ALUMNOS 2 ESO'!E95),1,0))</f>
        <v/>
      </c>
      <c r="D94" s="102" t="str">
        <f>IF('ALUMNOS 2 ESO'!$A95="","",IF(ISNUMBER('ALUMNOS 2 ESO'!F95),1,0))</f>
        <v/>
      </c>
      <c r="E94" s="102" t="str">
        <f>IF('ALUMNOS 2 ESO'!$A95="","",IF(ISNUMBER('ALUMNOS 2 ESO'!G95),1,0))</f>
        <v/>
      </c>
      <c r="F94" s="102" t="str">
        <f>IF('ALUMNOS 2 ESO'!$A95="","",IF(ISNUMBER('ALUMNOS 2 ESO'!H95),1,0))</f>
        <v/>
      </c>
      <c r="G94" s="102" t="str">
        <f>IF('ALUMNOS 2 ESO'!$A95="","",IF(ISNUMBER('ALUMNOS 2 ESO'!I95),1,0))</f>
        <v/>
      </c>
      <c r="H94" s="102" t="str">
        <f>IF('ALUMNOS 2 ESO'!$A95="","",IF(ISNUMBER('ALUMNOS 2 ESO'!J95),1,0))</f>
        <v/>
      </c>
      <c r="I94" s="102" t="str">
        <f>IF('ALUMNOS 2 ESO'!$A95="","",IF(ISNUMBER('ALUMNOS 2 ESO'!K95),1,0))</f>
        <v/>
      </c>
      <c r="J94" s="102" t="str">
        <f>IF('ALUMNOS 2 ESO'!$A95="","",IF(ISNUMBER('ALUMNOS 2 ESO'!L95),1,0))</f>
        <v/>
      </c>
      <c r="K94" s="102" t="str">
        <f>IF('ALUMNOS 2 ESO'!$A95="","",IF(ISNUMBER('ALUMNOS 2 ESO'!M95),1,0))</f>
        <v/>
      </c>
      <c r="L94" s="102" t="str">
        <f>IF('ALUMNOS 2 ESO'!$A95="","",IF(ISNUMBER('ALUMNOS 2 ESO'!N95),1,0))</f>
        <v/>
      </c>
      <c r="M94" s="102" t="str">
        <f>IF('ALUMNOS 2 ESO'!$A95="","",IF(ISNUMBER('ALUMNOS 2 ESO'!O95),1,0))</f>
        <v/>
      </c>
      <c r="N94" s="102" t="str">
        <f>IF('ALUMNOS 2 ESO'!$A95="","",IF(ISNUMBER('ALUMNOS 2 ESO'!P95),1,0))</f>
        <v/>
      </c>
      <c r="O94" s="102" t="str">
        <f>IF('ALUMNOS 2 ESO'!$A95="","",IF(ISNUMBER('ALUMNOS 2 ESO'!Q95),1,0))</f>
        <v/>
      </c>
      <c r="P94" s="102" t="str">
        <f>IF('ALUMNOS 2 ESO'!$A95="","",IF(ISNUMBER('ALUMNOS 2 ESO'!R95),1,0))</f>
        <v/>
      </c>
      <c r="Q94" s="102" t="str">
        <f>IF('ALUMNOS 2 ESO'!$A95="","",IF(ISNUMBER('ALUMNOS 2 ESO'!S95),1,0))</f>
        <v/>
      </c>
      <c r="R94" s="102" t="str">
        <f>IF('ALUMNOS 2 ESO'!$A95="","",IF(ISNUMBER('ALUMNOS 2 ESO'!T95),1,0))</f>
        <v/>
      </c>
    </row>
    <row r="95" spans="1:18" x14ac:dyDescent="0.25">
      <c r="A95" s="102" t="str">
        <f>IF('ALUMNOS 2 ESO'!$A96="","",IF(ISNUMBER('ALUMNOS 2 ESO'!C96),1,0))</f>
        <v/>
      </c>
      <c r="B95" s="102" t="str">
        <f>IF('ALUMNOS 2 ESO'!$A96="","",IF(ISNUMBER('ALUMNOS 2 ESO'!D96),1,0))</f>
        <v/>
      </c>
      <c r="C95" s="102" t="str">
        <f>IF('ALUMNOS 2 ESO'!$A96="","",IF(ISNUMBER('ALUMNOS 2 ESO'!E96),1,0))</f>
        <v/>
      </c>
      <c r="D95" s="102" t="str">
        <f>IF('ALUMNOS 2 ESO'!$A96="","",IF(ISNUMBER('ALUMNOS 2 ESO'!F96),1,0))</f>
        <v/>
      </c>
      <c r="E95" s="102" t="str">
        <f>IF('ALUMNOS 2 ESO'!$A96="","",IF(ISNUMBER('ALUMNOS 2 ESO'!G96),1,0))</f>
        <v/>
      </c>
      <c r="F95" s="102" t="str">
        <f>IF('ALUMNOS 2 ESO'!$A96="","",IF(ISNUMBER('ALUMNOS 2 ESO'!H96),1,0))</f>
        <v/>
      </c>
      <c r="G95" s="102" t="str">
        <f>IF('ALUMNOS 2 ESO'!$A96="","",IF(ISNUMBER('ALUMNOS 2 ESO'!I96),1,0))</f>
        <v/>
      </c>
      <c r="H95" s="102" t="str">
        <f>IF('ALUMNOS 2 ESO'!$A96="","",IF(ISNUMBER('ALUMNOS 2 ESO'!J96),1,0))</f>
        <v/>
      </c>
      <c r="I95" s="102" t="str">
        <f>IF('ALUMNOS 2 ESO'!$A96="","",IF(ISNUMBER('ALUMNOS 2 ESO'!K96),1,0))</f>
        <v/>
      </c>
      <c r="J95" s="102" t="str">
        <f>IF('ALUMNOS 2 ESO'!$A96="","",IF(ISNUMBER('ALUMNOS 2 ESO'!L96),1,0))</f>
        <v/>
      </c>
      <c r="K95" s="102" t="str">
        <f>IF('ALUMNOS 2 ESO'!$A96="","",IF(ISNUMBER('ALUMNOS 2 ESO'!M96),1,0))</f>
        <v/>
      </c>
      <c r="L95" s="102" t="str">
        <f>IF('ALUMNOS 2 ESO'!$A96="","",IF(ISNUMBER('ALUMNOS 2 ESO'!N96),1,0))</f>
        <v/>
      </c>
      <c r="M95" s="102" t="str">
        <f>IF('ALUMNOS 2 ESO'!$A96="","",IF(ISNUMBER('ALUMNOS 2 ESO'!O96),1,0))</f>
        <v/>
      </c>
      <c r="N95" s="102" t="str">
        <f>IF('ALUMNOS 2 ESO'!$A96="","",IF(ISNUMBER('ALUMNOS 2 ESO'!P96),1,0))</f>
        <v/>
      </c>
      <c r="O95" s="102" t="str">
        <f>IF('ALUMNOS 2 ESO'!$A96="","",IF(ISNUMBER('ALUMNOS 2 ESO'!Q96),1,0))</f>
        <v/>
      </c>
      <c r="P95" s="102" t="str">
        <f>IF('ALUMNOS 2 ESO'!$A96="","",IF(ISNUMBER('ALUMNOS 2 ESO'!R96),1,0))</f>
        <v/>
      </c>
      <c r="Q95" s="102" t="str">
        <f>IF('ALUMNOS 2 ESO'!$A96="","",IF(ISNUMBER('ALUMNOS 2 ESO'!S96),1,0))</f>
        <v/>
      </c>
      <c r="R95" s="102" t="str">
        <f>IF('ALUMNOS 2 ESO'!$A96="","",IF(ISNUMBER('ALUMNOS 2 ESO'!T96),1,0))</f>
        <v/>
      </c>
    </row>
    <row r="96" spans="1:18" x14ac:dyDescent="0.25">
      <c r="A96" s="102" t="str">
        <f>IF('ALUMNOS 2 ESO'!$A97="","",IF(ISNUMBER('ALUMNOS 2 ESO'!C97),1,0))</f>
        <v/>
      </c>
      <c r="B96" s="102" t="str">
        <f>IF('ALUMNOS 2 ESO'!$A97="","",IF(ISNUMBER('ALUMNOS 2 ESO'!D97),1,0))</f>
        <v/>
      </c>
      <c r="C96" s="102" t="str">
        <f>IF('ALUMNOS 2 ESO'!$A97="","",IF(ISNUMBER('ALUMNOS 2 ESO'!E97),1,0))</f>
        <v/>
      </c>
      <c r="D96" s="102" t="str">
        <f>IF('ALUMNOS 2 ESO'!$A97="","",IF(ISNUMBER('ALUMNOS 2 ESO'!F97),1,0))</f>
        <v/>
      </c>
      <c r="E96" s="102" t="str">
        <f>IF('ALUMNOS 2 ESO'!$A97="","",IF(ISNUMBER('ALUMNOS 2 ESO'!G97),1,0))</f>
        <v/>
      </c>
      <c r="F96" s="102" t="str">
        <f>IF('ALUMNOS 2 ESO'!$A97="","",IF(ISNUMBER('ALUMNOS 2 ESO'!H97),1,0))</f>
        <v/>
      </c>
      <c r="G96" s="102" t="str">
        <f>IF('ALUMNOS 2 ESO'!$A97="","",IF(ISNUMBER('ALUMNOS 2 ESO'!I97),1,0))</f>
        <v/>
      </c>
      <c r="H96" s="102" t="str">
        <f>IF('ALUMNOS 2 ESO'!$A97="","",IF(ISNUMBER('ALUMNOS 2 ESO'!J97),1,0))</f>
        <v/>
      </c>
      <c r="I96" s="102" t="str">
        <f>IF('ALUMNOS 2 ESO'!$A97="","",IF(ISNUMBER('ALUMNOS 2 ESO'!K97),1,0))</f>
        <v/>
      </c>
      <c r="J96" s="102" t="str">
        <f>IF('ALUMNOS 2 ESO'!$A97="","",IF(ISNUMBER('ALUMNOS 2 ESO'!L97),1,0))</f>
        <v/>
      </c>
      <c r="K96" s="102" t="str">
        <f>IF('ALUMNOS 2 ESO'!$A97="","",IF(ISNUMBER('ALUMNOS 2 ESO'!M97),1,0))</f>
        <v/>
      </c>
      <c r="L96" s="102" t="str">
        <f>IF('ALUMNOS 2 ESO'!$A97="","",IF(ISNUMBER('ALUMNOS 2 ESO'!N97),1,0))</f>
        <v/>
      </c>
      <c r="M96" s="102" t="str">
        <f>IF('ALUMNOS 2 ESO'!$A97="","",IF(ISNUMBER('ALUMNOS 2 ESO'!O97),1,0))</f>
        <v/>
      </c>
      <c r="N96" s="102" t="str">
        <f>IF('ALUMNOS 2 ESO'!$A97="","",IF(ISNUMBER('ALUMNOS 2 ESO'!P97),1,0))</f>
        <v/>
      </c>
      <c r="O96" s="102" t="str">
        <f>IF('ALUMNOS 2 ESO'!$A97="","",IF(ISNUMBER('ALUMNOS 2 ESO'!Q97),1,0))</f>
        <v/>
      </c>
      <c r="P96" s="102" t="str">
        <f>IF('ALUMNOS 2 ESO'!$A97="","",IF(ISNUMBER('ALUMNOS 2 ESO'!R97),1,0))</f>
        <v/>
      </c>
      <c r="Q96" s="102" t="str">
        <f>IF('ALUMNOS 2 ESO'!$A97="","",IF(ISNUMBER('ALUMNOS 2 ESO'!S97),1,0))</f>
        <v/>
      </c>
      <c r="R96" s="102" t="str">
        <f>IF('ALUMNOS 2 ESO'!$A97="","",IF(ISNUMBER('ALUMNOS 2 ESO'!T97),1,0))</f>
        <v/>
      </c>
    </row>
    <row r="97" spans="1:18" x14ac:dyDescent="0.25">
      <c r="A97" s="102" t="str">
        <f>IF('ALUMNOS 2 ESO'!$A98="","",IF(ISNUMBER('ALUMNOS 2 ESO'!C98),1,0))</f>
        <v/>
      </c>
      <c r="B97" s="102" t="str">
        <f>IF('ALUMNOS 2 ESO'!$A98="","",IF(ISNUMBER('ALUMNOS 2 ESO'!D98),1,0))</f>
        <v/>
      </c>
      <c r="C97" s="102" t="str">
        <f>IF('ALUMNOS 2 ESO'!$A98="","",IF(ISNUMBER('ALUMNOS 2 ESO'!E98),1,0))</f>
        <v/>
      </c>
      <c r="D97" s="102" t="str">
        <f>IF('ALUMNOS 2 ESO'!$A98="","",IF(ISNUMBER('ALUMNOS 2 ESO'!F98),1,0))</f>
        <v/>
      </c>
      <c r="E97" s="102" t="str">
        <f>IF('ALUMNOS 2 ESO'!$A98="","",IF(ISNUMBER('ALUMNOS 2 ESO'!G98),1,0))</f>
        <v/>
      </c>
      <c r="F97" s="102" t="str">
        <f>IF('ALUMNOS 2 ESO'!$A98="","",IF(ISNUMBER('ALUMNOS 2 ESO'!H98),1,0))</f>
        <v/>
      </c>
      <c r="G97" s="102" t="str">
        <f>IF('ALUMNOS 2 ESO'!$A98="","",IF(ISNUMBER('ALUMNOS 2 ESO'!I98),1,0))</f>
        <v/>
      </c>
      <c r="H97" s="102" t="str">
        <f>IF('ALUMNOS 2 ESO'!$A98="","",IF(ISNUMBER('ALUMNOS 2 ESO'!J98),1,0))</f>
        <v/>
      </c>
      <c r="I97" s="102" t="str">
        <f>IF('ALUMNOS 2 ESO'!$A98="","",IF(ISNUMBER('ALUMNOS 2 ESO'!K98),1,0))</f>
        <v/>
      </c>
      <c r="J97" s="102" t="str">
        <f>IF('ALUMNOS 2 ESO'!$A98="","",IF(ISNUMBER('ALUMNOS 2 ESO'!L98),1,0))</f>
        <v/>
      </c>
      <c r="K97" s="102" t="str">
        <f>IF('ALUMNOS 2 ESO'!$A98="","",IF(ISNUMBER('ALUMNOS 2 ESO'!M98),1,0))</f>
        <v/>
      </c>
      <c r="L97" s="102" t="str">
        <f>IF('ALUMNOS 2 ESO'!$A98="","",IF(ISNUMBER('ALUMNOS 2 ESO'!N98),1,0))</f>
        <v/>
      </c>
      <c r="M97" s="102" t="str">
        <f>IF('ALUMNOS 2 ESO'!$A98="","",IF(ISNUMBER('ALUMNOS 2 ESO'!O98),1,0))</f>
        <v/>
      </c>
      <c r="N97" s="102" t="str">
        <f>IF('ALUMNOS 2 ESO'!$A98="","",IF(ISNUMBER('ALUMNOS 2 ESO'!P98),1,0))</f>
        <v/>
      </c>
      <c r="O97" s="102" t="str">
        <f>IF('ALUMNOS 2 ESO'!$A98="","",IF(ISNUMBER('ALUMNOS 2 ESO'!Q98),1,0))</f>
        <v/>
      </c>
      <c r="P97" s="102" t="str">
        <f>IF('ALUMNOS 2 ESO'!$A98="","",IF(ISNUMBER('ALUMNOS 2 ESO'!R98),1,0))</f>
        <v/>
      </c>
      <c r="Q97" s="102" t="str">
        <f>IF('ALUMNOS 2 ESO'!$A98="","",IF(ISNUMBER('ALUMNOS 2 ESO'!S98),1,0))</f>
        <v/>
      </c>
      <c r="R97" s="102" t="str">
        <f>IF('ALUMNOS 2 ESO'!$A98="","",IF(ISNUMBER('ALUMNOS 2 ESO'!T98),1,0))</f>
        <v/>
      </c>
    </row>
    <row r="98" spans="1:18" x14ac:dyDescent="0.25">
      <c r="A98" s="102" t="str">
        <f>IF('ALUMNOS 2 ESO'!$A99="","",IF(ISNUMBER('ALUMNOS 2 ESO'!C99),1,0))</f>
        <v/>
      </c>
      <c r="B98" s="102" t="str">
        <f>IF('ALUMNOS 2 ESO'!$A99="","",IF(ISNUMBER('ALUMNOS 2 ESO'!D99),1,0))</f>
        <v/>
      </c>
      <c r="C98" s="102" t="str">
        <f>IF('ALUMNOS 2 ESO'!$A99="","",IF(ISNUMBER('ALUMNOS 2 ESO'!E99),1,0))</f>
        <v/>
      </c>
      <c r="D98" s="102" t="str">
        <f>IF('ALUMNOS 2 ESO'!$A99="","",IF(ISNUMBER('ALUMNOS 2 ESO'!F99),1,0))</f>
        <v/>
      </c>
      <c r="E98" s="102" t="str">
        <f>IF('ALUMNOS 2 ESO'!$A99="","",IF(ISNUMBER('ALUMNOS 2 ESO'!G99),1,0))</f>
        <v/>
      </c>
      <c r="F98" s="102" t="str">
        <f>IF('ALUMNOS 2 ESO'!$A99="","",IF(ISNUMBER('ALUMNOS 2 ESO'!H99),1,0))</f>
        <v/>
      </c>
      <c r="G98" s="102" t="str">
        <f>IF('ALUMNOS 2 ESO'!$A99="","",IF(ISNUMBER('ALUMNOS 2 ESO'!I99),1,0))</f>
        <v/>
      </c>
      <c r="H98" s="102" t="str">
        <f>IF('ALUMNOS 2 ESO'!$A99="","",IF(ISNUMBER('ALUMNOS 2 ESO'!J99),1,0))</f>
        <v/>
      </c>
      <c r="I98" s="102" t="str">
        <f>IF('ALUMNOS 2 ESO'!$A99="","",IF(ISNUMBER('ALUMNOS 2 ESO'!K99),1,0))</f>
        <v/>
      </c>
      <c r="J98" s="102" t="str">
        <f>IF('ALUMNOS 2 ESO'!$A99="","",IF(ISNUMBER('ALUMNOS 2 ESO'!L99),1,0))</f>
        <v/>
      </c>
      <c r="K98" s="102" t="str">
        <f>IF('ALUMNOS 2 ESO'!$A99="","",IF(ISNUMBER('ALUMNOS 2 ESO'!M99),1,0))</f>
        <v/>
      </c>
      <c r="L98" s="102" t="str">
        <f>IF('ALUMNOS 2 ESO'!$A99="","",IF(ISNUMBER('ALUMNOS 2 ESO'!N99),1,0))</f>
        <v/>
      </c>
      <c r="M98" s="102" t="str">
        <f>IF('ALUMNOS 2 ESO'!$A99="","",IF(ISNUMBER('ALUMNOS 2 ESO'!O99),1,0))</f>
        <v/>
      </c>
      <c r="N98" s="102" t="str">
        <f>IF('ALUMNOS 2 ESO'!$A99="","",IF(ISNUMBER('ALUMNOS 2 ESO'!P99),1,0))</f>
        <v/>
      </c>
      <c r="O98" s="102" t="str">
        <f>IF('ALUMNOS 2 ESO'!$A99="","",IF(ISNUMBER('ALUMNOS 2 ESO'!Q99),1,0))</f>
        <v/>
      </c>
      <c r="P98" s="102" t="str">
        <f>IF('ALUMNOS 2 ESO'!$A99="","",IF(ISNUMBER('ALUMNOS 2 ESO'!R99),1,0))</f>
        <v/>
      </c>
      <c r="Q98" s="102" t="str">
        <f>IF('ALUMNOS 2 ESO'!$A99="","",IF(ISNUMBER('ALUMNOS 2 ESO'!S99),1,0))</f>
        <v/>
      </c>
      <c r="R98" s="102" t="str">
        <f>IF('ALUMNOS 2 ESO'!$A99="","",IF(ISNUMBER('ALUMNOS 2 ESO'!T99),1,0))</f>
        <v/>
      </c>
    </row>
    <row r="99" spans="1:18" x14ac:dyDescent="0.25">
      <c r="A99" s="102" t="str">
        <f>IF('ALUMNOS 2 ESO'!$A100="","",IF(ISNUMBER('ALUMNOS 2 ESO'!C100),1,0))</f>
        <v/>
      </c>
      <c r="B99" s="102" t="str">
        <f>IF('ALUMNOS 2 ESO'!$A100="","",IF(ISNUMBER('ALUMNOS 2 ESO'!D100),1,0))</f>
        <v/>
      </c>
      <c r="C99" s="102" t="str">
        <f>IF('ALUMNOS 2 ESO'!$A100="","",IF(ISNUMBER('ALUMNOS 2 ESO'!E100),1,0))</f>
        <v/>
      </c>
      <c r="D99" s="102" t="str">
        <f>IF('ALUMNOS 2 ESO'!$A100="","",IF(ISNUMBER('ALUMNOS 2 ESO'!F100),1,0))</f>
        <v/>
      </c>
      <c r="E99" s="102" t="str">
        <f>IF('ALUMNOS 2 ESO'!$A100="","",IF(ISNUMBER('ALUMNOS 2 ESO'!G100),1,0))</f>
        <v/>
      </c>
      <c r="F99" s="102" t="str">
        <f>IF('ALUMNOS 2 ESO'!$A100="","",IF(ISNUMBER('ALUMNOS 2 ESO'!H100),1,0))</f>
        <v/>
      </c>
      <c r="G99" s="102" t="str">
        <f>IF('ALUMNOS 2 ESO'!$A100="","",IF(ISNUMBER('ALUMNOS 2 ESO'!I100),1,0))</f>
        <v/>
      </c>
      <c r="H99" s="102" t="str">
        <f>IF('ALUMNOS 2 ESO'!$A100="","",IF(ISNUMBER('ALUMNOS 2 ESO'!J100),1,0))</f>
        <v/>
      </c>
      <c r="I99" s="102" t="str">
        <f>IF('ALUMNOS 2 ESO'!$A100="","",IF(ISNUMBER('ALUMNOS 2 ESO'!K100),1,0))</f>
        <v/>
      </c>
      <c r="J99" s="102" t="str">
        <f>IF('ALUMNOS 2 ESO'!$A100="","",IF(ISNUMBER('ALUMNOS 2 ESO'!L100),1,0))</f>
        <v/>
      </c>
      <c r="K99" s="102" t="str">
        <f>IF('ALUMNOS 2 ESO'!$A100="","",IF(ISNUMBER('ALUMNOS 2 ESO'!M100),1,0))</f>
        <v/>
      </c>
      <c r="L99" s="102" t="str">
        <f>IF('ALUMNOS 2 ESO'!$A100="","",IF(ISNUMBER('ALUMNOS 2 ESO'!N100),1,0))</f>
        <v/>
      </c>
      <c r="M99" s="102" t="str">
        <f>IF('ALUMNOS 2 ESO'!$A100="","",IF(ISNUMBER('ALUMNOS 2 ESO'!O100),1,0))</f>
        <v/>
      </c>
      <c r="N99" s="102" t="str">
        <f>IF('ALUMNOS 2 ESO'!$A100="","",IF(ISNUMBER('ALUMNOS 2 ESO'!P100),1,0))</f>
        <v/>
      </c>
      <c r="O99" s="102" t="str">
        <f>IF('ALUMNOS 2 ESO'!$A100="","",IF(ISNUMBER('ALUMNOS 2 ESO'!Q100),1,0))</f>
        <v/>
      </c>
      <c r="P99" s="102" t="str">
        <f>IF('ALUMNOS 2 ESO'!$A100="","",IF(ISNUMBER('ALUMNOS 2 ESO'!R100),1,0))</f>
        <v/>
      </c>
      <c r="Q99" s="102" t="str">
        <f>IF('ALUMNOS 2 ESO'!$A100="","",IF(ISNUMBER('ALUMNOS 2 ESO'!S100),1,0))</f>
        <v/>
      </c>
      <c r="R99" s="102" t="str">
        <f>IF('ALUMNOS 2 ESO'!$A100="","",IF(ISNUMBER('ALUMNOS 2 ESO'!T100),1,0))</f>
        <v/>
      </c>
    </row>
    <row r="100" spans="1:18" x14ac:dyDescent="0.25">
      <c r="A100" s="102" t="str">
        <f>IF('ALUMNOS 2 ESO'!$A101="","",IF(ISNUMBER('ALUMNOS 2 ESO'!C101),1,0))</f>
        <v/>
      </c>
      <c r="B100" s="102" t="str">
        <f>IF('ALUMNOS 2 ESO'!$A101="","",IF(ISNUMBER('ALUMNOS 2 ESO'!D101),1,0))</f>
        <v/>
      </c>
      <c r="C100" s="102" t="str">
        <f>IF('ALUMNOS 2 ESO'!$A101="","",IF(ISNUMBER('ALUMNOS 2 ESO'!E101),1,0))</f>
        <v/>
      </c>
      <c r="D100" s="102" t="str">
        <f>IF('ALUMNOS 2 ESO'!$A101="","",IF(ISNUMBER('ALUMNOS 2 ESO'!F101),1,0))</f>
        <v/>
      </c>
      <c r="E100" s="102" t="str">
        <f>IF('ALUMNOS 2 ESO'!$A101="","",IF(ISNUMBER('ALUMNOS 2 ESO'!G101),1,0))</f>
        <v/>
      </c>
      <c r="F100" s="102" t="str">
        <f>IF('ALUMNOS 2 ESO'!$A101="","",IF(ISNUMBER('ALUMNOS 2 ESO'!H101),1,0))</f>
        <v/>
      </c>
      <c r="G100" s="102" t="str">
        <f>IF('ALUMNOS 2 ESO'!$A101="","",IF(ISNUMBER('ALUMNOS 2 ESO'!I101),1,0))</f>
        <v/>
      </c>
      <c r="H100" s="102" t="str">
        <f>IF('ALUMNOS 2 ESO'!$A101="","",IF(ISNUMBER('ALUMNOS 2 ESO'!J101),1,0))</f>
        <v/>
      </c>
      <c r="I100" s="102" t="str">
        <f>IF('ALUMNOS 2 ESO'!$A101="","",IF(ISNUMBER('ALUMNOS 2 ESO'!K101),1,0))</f>
        <v/>
      </c>
      <c r="J100" s="102" t="str">
        <f>IF('ALUMNOS 2 ESO'!$A101="","",IF(ISNUMBER('ALUMNOS 2 ESO'!L101),1,0))</f>
        <v/>
      </c>
      <c r="K100" s="102" t="str">
        <f>IF('ALUMNOS 2 ESO'!$A101="","",IF(ISNUMBER('ALUMNOS 2 ESO'!M101),1,0))</f>
        <v/>
      </c>
      <c r="L100" s="102" t="str">
        <f>IF('ALUMNOS 2 ESO'!$A101="","",IF(ISNUMBER('ALUMNOS 2 ESO'!N101),1,0))</f>
        <v/>
      </c>
      <c r="M100" s="102" t="str">
        <f>IF('ALUMNOS 2 ESO'!$A101="","",IF(ISNUMBER('ALUMNOS 2 ESO'!O101),1,0))</f>
        <v/>
      </c>
      <c r="N100" s="102" t="str">
        <f>IF('ALUMNOS 2 ESO'!$A101="","",IF(ISNUMBER('ALUMNOS 2 ESO'!P101),1,0))</f>
        <v/>
      </c>
      <c r="O100" s="102" t="str">
        <f>IF('ALUMNOS 2 ESO'!$A101="","",IF(ISNUMBER('ALUMNOS 2 ESO'!Q101),1,0))</f>
        <v/>
      </c>
      <c r="P100" s="102" t="str">
        <f>IF('ALUMNOS 2 ESO'!$A101="","",IF(ISNUMBER('ALUMNOS 2 ESO'!R101),1,0))</f>
        <v/>
      </c>
      <c r="Q100" s="102" t="str">
        <f>IF('ALUMNOS 2 ESO'!$A101="","",IF(ISNUMBER('ALUMNOS 2 ESO'!S101),1,0))</f>
        <v/>
      </c>
      <c r="R100" s="102" t="str">
        <f>IF('ALUMNOS 2 ESO'!$A101="","",IF(ISNUMBER('ALUMNOS 2 ESO'!T101),1,0))</f>
        <v/>
      </c>
    </row>
    <row r="101" spans="1:18" x14ac:dyDescent="0.25">
      <c r="A101" s="102" t="str">
        <f>IF('ALUMNOS 2 ESO'!$A102="","",IF(ISNUMBER('ALUMNOS 2 ESO'!C102),1,0))</f>
        <v/>
      </c>
      <c r="B101" s="102" t="str">
        <f>IF('ALUMNOS 2 ESO'!$A102="","",IF(ISNUMBER('ALUMNOS 2 ESO'!D102),1,0))</f>
        <v/>
      </c>
      <c r="C101" s="102" t="str">
        <f>IF('ALUMNOS 2 ESO'!$A102="","",IF(ISNUMBER('ALUMNOS 2 ESO'!E102),1,0))</f>
        <v/>
      </c>
      <c r="D101" s="102" t="str">
        <f>IF('ALUMNOS 2 ESO'!$A102="","",IF(ISNUMBER('ALUMNOS 2 ESO'!F102),1,0))</f>
        <v/>
      </c>
      <c r="E101" s="102" t="str">
        <f>IF('ALUMNOS 2 ESO'!$A102="","",IF(ISNUMBER('ALUMNOS 2 ESO'!G102),1,0))</f>
        <v/>
      </c>
      <c r="F101" s="102" t="str">
        <f>IF('ALUMNOS 2 ESO'!$A102="","",IF(ISNUMBER('ALUMNOS 2 ESO'!H102),1,0))</f>
        <v/>
      </c>
      <c r="G101" s="102" t="str">
        <f>IF('ALUMNOS 2 ESO'!$A102="","",IF(ISNUMBER('ALUMNOS 2 ESO'!I102),1,0))</f>
        <v/>
      </c>
      <c r="H101" s="102" t="str">
        <f>IF('ALUMNOS 2 ESO'!$A102="","",IF(ISNUMBER('ALUMNOS 2 ESO'!J102),1,0))</f>
        <v/>
      </c>
      <c r="I101" s="102" t="str">
        <f>IF('ALUMNOS 2 ESO'!$A102="","",IF(ISNUMBER('ALUMNOS 2 ESO'!K102),1,0))</f>
        <v/>
      </c>
      <c r="J101" s="102" t="str">
        <f>IF('ALUMNOS 2 ESO'!$A102="","",IF(ISNUMBER('ALUMNOS 2 ESO'!L102),1,0))</f>
        <v/>
      </c>
      <c r="K101" s="102" t="str">
        <f>IF('ALUMNOS 2 ESO'!$A102="","",IF(ISNUMBER('ALUMNOS 2 ESO'!M102),1,0))</f>
        <v/>
      </c>
      <c r="L101" s="102" t="str">
        <f>IF('ALUMNOS 2 ESO'!$A102="","",IF(ISNUMBER('ALUMNOS 2 ESO'!N102),1,0))</f>
        <v/>
      </c>
      <c r="M101" s="102" t="str">
        <f>IF('ALUMNOS 2 ESO'!$A102="","",IF(ISNUMBER('ALUMNOS 2 ESO'!O102),1,0))</f>
        <v/>
      </c>
      <c r="N101" s="102" t="str">
        <f>IF('ALUMNOS 2 ESO'!$A102="","",IF(ISNUMBER('ALUMNOS 2 ESO'!P102),1,0))</f>
        <v/>
      </c>
      <c r="O101" s="102" t="str">
        <f>IF('ALUMNOS 2 ESO'!$A102="","",IF(ISNUMBER('ALUMNOS 2 ESO'!Q102),1,0))</f>
        <v/>
      </c>
      <c r="P101" s="102" t="str">
        <f>IF('ALUMNOS 2 ESO'!$A102="","",IF(ISNUMBER('ALUMNOS 2 ESO'!R102),1,0))</f>
        <v/>
      </c>
      <c r="Q101" s="102" t="str">
        <f>IF('ALUMNOS 2 ESO'!$A102="","",IF(ISNUMBER('ALUMNOS 2 ESO'!S102),1,0))</f>
        <v/>
      </c>
      <c r="R101" s="102" t="str">
        <f>IF('ALUMNOS 2 ESO'!$A102="","",IF(ISNUMBER('ALUMNOS 2 ESO'!T102),1,0))</f>
        <v/>
      </c>
    </row>
    <row r="102" spans="1:18" x14ac:dyDescent="0.25">
      <c r="A102" s="102" t="str">
        <f>IF('ALUMNOS 2 ESO'!$A103="","",IF(ISNUMBER('ALUMNOS 2 ESO'!C103),1,0))</f>
        <v/>
      </c>
      <c r="B102" s="102" t="str">
        <f>IF('ALUMNOS 2 ESO'!$A103="","",IF(ISNUMBER('ALUMNOS 2 ESO'!D103),1,0))</f>
        <v/>
      </c>
      <c r="C102" s="102" t="str">
        <f>IF('ALUMNOS 2 ESO'!$A103="","",IF(ISNUMBER('ALUMNOS 2 ESO'!E103),1,0))</f>
        <v/>
      </c>
      <c r="D102" s="102" t="str">
        <f>IF('ALUMNOS 2 ESO'!$A103="","",IF(ISNUMBER('ALUMNOS 2 ESO'!F103),1,0))</f>
        <v/>
      </c>
      <c r="E102" s="102" t="str">
        <f>IF('ALUMNOS 2 ESO'!$A103="","",IF(ISNUMBER('ALUMNOS 2 ESO'!G103),1,0))</f>
        <v/>
      </c>
      <c r="F102" s="102" t="str">
        <f>IF('ALUMNOS 2 ESO'!$A103="","",IF(ISNUMBER('ALUMNOS 2 ESO'!H103),1,0))</f>
        <v/>
      </c>
      <c r="G102" s="102" t="str">
        <f>IF('ALUMNOS 2 ESO'!$A103="","",IF(ISNUMBER('ALUMNOS 2 ESO'!I103),1,0))</f>
        <v/>
      </c>
      <c r="H102" s="102" t="str">
        <f>IF('ALUMNOS 2 ESO'!$A103="","",IF(ISNUMBER('ALUMNOS 2 ESO'!J103),1,0))</f>
        <v/>
      </c>
      <c r="I102" s="102" t="str">
        <f>IF('ALUMNOS 2 ESO'!$A103="","",IF(ISNUMBER('ALUMNOS 2 ESO'!K103),1,0))</f>
        <v/>
      </c>
      <c r="J102" s="102" t="str">
        <f>IF('ALUMNOS 2 ESO'!$A103="","",IF(ISNUMBER('ALUMNOS 2 ESO'!L103),1,0))</f>
        <v/>
      </c>
      <c r="K102" s="102" t="str">
        <f>IF('ALUMNOS 2 ESO'!$A103="","",IF(ISNUMBER('ALUMNOS 2 ESO'!M103),1,0))</f>
        <v/>
      </c>
      <c r="L102" s="102" t="str">
        <f>IF('ALUMNOS 2 ESO'!$A103="","",IF(ISNUMBER('ALUMNOS 2 ESO'!N103),1,0))</f>
        <v/>
      </c>
      <c r="M102" s="102" t="str">
        <f>IF('ALUMNOS 2 ESO'!$A103="","",IF(ISNUMBER('ALUMNOS 2 ESO'!O103),1,0))</f>
        <v/>
      </c>
      <c r="N102" s="102" t="str">
        <f>IF('ALUMNOS 2 ESO'!$A103="","",IF(ISNUMBER('ALUMNOS 2 ESO'!P103),1,0))</f>
        <v/>
      </c>
      <c r="O102" s="102" t="str">
        <f>IF('ALUMNOS 2 ESO'!$A103="","",IF(ISNUMBER('ALUMNOS 2 ESO'!Q103),1,0))</f>
        <v/>
      </c>
      <c r="P102" s="102" t="str">
        <f>IF('ALUMNOS 2 ESO'!$A103="","",IF(ISNUMBER('ALUMNOS 2 ESO'!R103),1,0))</f>
        <v/>
      </c>
      <c r="Q102" s="102" t="str">
        <f>IF('ALUMNOS 2 ESO'!$A103="","",IF(ISNUMBER('ALUMNOS 2 ESO'!S103),1,0))</f>
        <v/>
      </c>
      <c r="R102" s="102" t="str">
        <f>IF('ALUMNOS 2 ESO'!$A103="","",IF(ISNUMBER('ALUMNOS 2 ESO'!T103),1,0))</f>
        <v/>
      </c>
    </row>
    <row r="103" spans="1:18" x14ac:dyDescent="0.25">
      <c r="A103" s="102" t="str">
        <f>IF('ALUMNOS 2 ESO'!$A104="","",IF(ISNUMBER('ALUMNOS 2 ESO'!C104),1,0))</f>
        <v/>
      </c>
      <c r="B103" s="102" t="str">
        <f>IF('ALUMNOS 2 ESO'!$A104="","",IF(ISNUMBER('ALUMNOS 2 ESO'!D104),1,0))</f>
        <v/>
      </c>
      <c r="C103" s="102" t="str">
        <f>IF('ALUMNOS 2 ESO'!$A104="","",IF(ISNUMBER('ALUMNOS 2 ESO'!E104),1,0))</f>
        <v/>
      </c>
      <c r="D103" s="102" t="str">
        <f>IF('ALUMNOS 2 ESO'!$A104="","",IF(ISNUMBER('ALUMNOS 2 ESO'!F104),1,0))</f>
        <v/>
      </c>
      <c r="E103" s="102" t="str">
        <f>IF('ALUMNOS 2 ESO'!$A104="","",IF(ISNUMBER('ALUMNOS 2 ESO'!G104),1,0))</f>
        <v/>
      </c>
      <c r="F103" s="102" t="str">
        <f>IF('ALUMNOS 2 ESO'!$A104="","",IF(ISNUMBER('ALUMNOS 2 ESO'!H104),1,0))</f>
        <v/>
      </c>
      <c r="G103" s="102" t="str">
        <f>IF('ALUMNOS 2 ESO'!$A104="","",IF(ISNUMBER('ALUMNOS 2 ESO'!I104),1,0))</f>
        <v/>
      </c>
      <c r="H103" s="102" t="str">
        <f>IF('ALUMNOS 2 ESO'!$A104="","",IF(ISNUMBER('ALUMNOS 2 ESO'!J104),1,0))</f>
        <v/>
      </c>
      <c r="I103" s="102" t="str">
        <f>IF('ALUMNOS 2 ESO'!$A104="","",IF(ISNUMBER('ALUMNOS 2 ESO'!K104),1,0))</f>
        <v/>
      </c>
      <c r="J103" s="102" t="str">
        <f>IF('ALUMNOS 2 ESO'!$A104="","",IF(ISNUMBER('ALUMNOS 2 ESO'!L104),1,0))</f>
        <v/>
      </c>
      <c r="K103" s="102" t="str">
        <f>IF('ALUMNOS 2 ESO'!$A104="","",IF(ISNUMBER('ALUMNOS 2 ESO'!M104),1,0))</f>
        <v/>
      </c>
      <c r="L103" s="102" t="str">
        <f>IF('ALUMNOS 2 ESO'!$A104="","",IF(ISNUMBER('ALUMNOS 2 ESO'!N104),1,0))</f>
        <v/>
      </c>
      <c r="M103" s="102" t="str">
        <f>IF('ALUMNOS 2 ESO'!$A104="","",IF(ISNUMBER('ALUMNOS 2 ESO'!O104),1,0))</f>
        <v/>
      </c>
      <c r="N103" s="102" t="str">
        <f>IF('ALUMNOS 2 ESO'!$A104="","",IF(ISNUMBER('ALUMNOS 2 ESO'!P104),1,0))</f>
        <v/>
      </c>
      <c r="O103" s="102" t="str">
        <f>IF('ALUMNOS 2 ESO'!$A104="","",IF(ISNUMBER('ALUMNOS 2 ESO'!Q104),1,0))</f>
        <v/>
      </c>
      <c r="P103" s="102" t="str">
        <f>IF('ALUMNOS 2 ESO'!$A104="","",IF(ISNUMBER('ALUMNOS 2 ESO'!R104),1,0))</f>
        <v/>
      </c>
      <c r="Q103" s="102" t="str">
        <f>IF('ALUMNOS 2 ESO'!$A104="","",IF(ISNUMBER('ALUMNOS 2 ESO'!S104),1,0))</f>
        <v/>
      </c>
      <c r="R103" s="102" t="str">
        <f>IF('ALUMNOS 2 ESO'!$A104="","",IF(ISNUMBER('ALUMNOS 2 ESO'!T104),1,0))</f>
        <v/>
      </c>
    </row>
    <row r="104" spans="1:18" x14ac:dyDescent="0.25">
      <c r="A104" s="102" t="str">
        <f>IF('ALUMNOS 2 ESO'!$A105="","",IF(ISNUMBER('ALUMNOS 2 ESO'!C105),1,0))</f>
        <v/>
      </c>
      <c r="B104" s="102" t="str">
        <f>IF('ALUMNOS 2 ESO'!$A105="","",IF(ISNUMBER('ALUMNOS 2 ESO'!D105),1,0))</f>
        <v/>
      </c>
      <c r="C104" s="102" t="str">
        <f>IF('ALUMNOS 2 ESO'!$A105="","",IF(ISNUMBER('ALUMNOS 2 ESO'!E105),1,0))</f>
        <v/>
      </c>
      <c r="D104" s="102" t="str">
        <f>IF('ALUMNOS 2 ESO'!$A105="","",IF(ISNUMBER('ALUMNOS 2 ESO'!F105),1,0))</f>
        <v/>
      </c>
      <c r="E104" s="102" t="str">
        <f>IF('ALUMNOS 2 ESO'!$A105="","",IF(ISNUMBER('ALUMNOS 2 ESO'!G105),1,0))</f>
        <v/>
      </c>
      <c r="F104" s="102" t="str">
        <f>IF('ALUMNOS 2 ESO'!$A105="","",IF(ISNUMBER('ALUMNOS 2 ESO'!H105),1,0))</f>
        <v/>
      </c>
      <c r="G104" s="102" t="str">
        <f>IF('ALUMNOS 2 ESO'!$A105="","",IF(ISNUMBER('ALUMNOS 2 ESO'!I105),1,0))</f>
        <v/>
      </c>
      <c r="H104" s="102" t="str">
        <f>IF('ALUMNOS 2 ESO'!$A105="","",IF(ISNUMBER('ALUMNOS 2 ESO'!J105),1,0))</f>
        <v/>
      </c>
      <c r="I104" s="102" t="str">
        <f>IF('ALUMNOS 2 ESO'!$A105="","",IF(ISNUMBER('ALUMNOS 2 ESO'!K105),1,0))</f>
        <v/>
      </c>
      <c r="J104" s="102" t="str">
        <f>IF('ALUMNOS 2 ESO'!$A105="","",IF(ISNUMBER('ALUMNOS 2 ESO'!L105),1,0))</f>
        <v/>
      </c>
      <c r="K104" s="102" t="str">
        <f>IF('ALUMNOS 2 ESO'!$A105="","",IF(ISNUMBER('ALUMNOS 2 ESO'!M105),1,0))</f>
        <v/>
      </c>
      <c r="L104" s="102" t="str">
        <f>IF('ALUMNOS 2 ESO'!$A105="","",IF(ISNUMBER('ALUMNOS 2 ESO'!N105),1,0))</f>
        <v/>
      </c>
      <c r="M104" s="102" t="str">
        <f>IF('ALUMNOS 2 ESO'!$A105="","",IF(ISNUMBER('ALUMNOS 2 ESO'!O105),1,0))</f>
        <v/>
      </c>
      <c r="N104" s="102" t="str">
        <f>IF('ALUMNOS 2 ESO'!$A105="","",IF(ISNUMBER('ALUMNOS 2 ESO'!P105),1,0))</f>
        <v/>
      </c>
      <c r="O104" s="102" t="str">
        <f>IF('ALUMNOS 2 ESO'!$A105="","",IF(ISNUMBER('ALUMNOS 2 ESO'!Q105),1,0))</f>
        <v/>
      </c>
      <c r="P104" s="102" t="str">
        <f>IF('ALUMNOS 2 ESO'!$A105="","",IF(ISNUMBER('ALUMNOS 2 ESO'!R105),1,0))</f>
        <v/>
      </c>
      <c r="Q104" s="102" t="str">
        <f>IF('ALUMNOS 2 ESO'!$A105="","",IF(ISNUMBER('ALUMNOS 2 ESO'!S105),1,0))</f>
        <v/>
      </c>
      <c r="R104" s="102" t="str">
        <f>IF('ALUMNOS 2 ESO'!$A105="","",IF(ISNUMBER('ALUMNOS 2 ESO'!T105),1,0))</f>
        <v/>
      </c>
    </row>
    <row r="105" spans="1:18" x14ac:dyDescent="0.25">
      <c r="A105" s="102" t="str">
        <f>IF('ALUMNOS 2 ESO'!$A106="","",IF(ISNUMBER('ALUMNOS 2 ESO'!C106),1,0))</f>
        <v/>
      </c>
      <c r="B105" s="102" t="str">
        <f>IF('ALUMNOS 2 ESO'!$A106="","",IF(ISNUMBER('ALUMNOS 2 ESO'!D106),1,0))</f>
        <v/>
      </c>
      <c r="C105" s="102" t="str">
        <f>IF('ALUMNOS 2 ESO'!$A106="","",IF(ISNUMBER('ALUMNOS 2 ESO'!E106),1,0))</f>
        <v/>
      </c>
      <c r="D105" s="102" t="str">
        <f>IF('ALUMNOS 2 ESO'!$A106="","",IF(ISNUMBER('ALUMNOS 2 ESO'!F106),1,0))</f>
        <v/>
      </c>
      <c r="E105" s="102" t="str">
        <f>IF('ALUMNOS 2 ESO'!$A106="","",IF(ISNUMBER('ALUMNOS 2 ESO'!G106),1,0))</f>
        <v/>
      </c>
      <c r="F105" s="102" t="str">
        <f>IF('ALUMNOS 2 ESO'!$A106="","",IF(ISNUMBER('ALUMNOS 2 ESO'!H106),1,0))</f>
        <v/>
      </c>
      <c r="G105" s="102" t="str">
        <f>IF('ALUMNOS 2 ESO'!$A106="","",IF(ISNUMBER('ALUMNOS 2 ESO'!I106),1,0))</f>
        <v/>
      </c>
      <c r="H105" s="102" t="str">
        <f>IF('ALUMNOS 2 ESO'!$A106="","",IF(ISNUMBER('ALUMNOS 2 ESO'!J106),1,0))</f>
        <v/>
      </c>
      <c r="I105" s="102" t="str">
        <f>IF('ALUMNOS 2 ESO'!$A106="","",IF(ISNUMBER('ALUMNOS 2 ESO'!K106),1,0))</f>
        <v/>
      </c>
      <c r="J105" s="102" t="str">
        <f>IF('ALUMNOS 2 ESO'!$A106="","",IF(ISNUMBER('ALUMNOS 2 ESO'!L106),1,0))</f>
        <v/>
      </c>
      <c r="K105" s="102" t="str">
        <f>IF('ALUMNOS 2 ESO'!$A106="","",IF(ISNUMBER('ALUMNOS 2 ESO'!M106),1,0))</f>
        <v/>
      </c>
      <c r="L105" s="102" t="str">
        <f>IF('ALUMNOS 2 ESO'!$A106="","",IF(ISNUMBER('ALUMNOS 2 ESO'!N106),1,0))</f>
        <v/>
      </c>
      <c r="M105" s="102" t="str">
        <f>IF('ALUMNOS 2 ESO'!$A106="","",IF(ISNUMBER('ALUMNOS 2 ESO'!O106),1,0))</f>
        <v/>
      </c>
      <c r="N105" s="102" t="str">
        <f>IF('ALUMNOS 2 ESO'!$A106="","",IF(ISNUMBER('ALUMNOS 2 ESO'!P106),1,0))</f>
        <v/>
      </c>
      <c r="O105" s="102" t="str">
        <f>IF('ALUMNOS 2 ESO'!$A106="","",IF(ISNUMBER('ALUMNOS 2 ESO'!Q106),1,0))</f>
        <v/>
      </c>
      <c r="P105" s="102" t="str">
        <f>IF('ALUMNOS 2 ESO'!$A106="","",IF(ISNUMBER('ALUMNOS 2 ESO'!R106),1,0))</f>
        <v/>
      </c>
      <c r="Q105" s="102" t="str">
        <f>IF('ALUMNOS 2 ESO'!$A106="","",IF(ISNUMBER('ALUMNOS 2 ESO'!S106),1,0))</f>
        <v/>
      </c>
      <c r="R105" s="102" t="str">
        <f>IF('ALUMNOS 2 ESO'!$A106="","",IF(ISNUMBER('ALUMNOS 2 ESO'!T106),1,0))</f>
        <v/>
      </c>
    </row>
    <row r="106" spans="1:18" x14ac:dyDescent="0.25">
      <c r="A106" s="102" t="str">
        <f>IF('ALUMNOS 2 ESO'!$A107="","",IF(ISNUMBER('ALUMNOS 2 ESO'!C107),1,0))</f>
        <v/>
      </c>
      <c r="B106" s="102" t="str">
        <f>IF('ALUMNOS 2 ESO'!$A107="","",IF(ISNUMBER('ALUMNOS 2 ESO'!D107),1,0))</f>
        <v/>
      </c>
      <c r="C106" s="102" t="str">
        <f>IF('ALUMNOS 2 ESO'!$A107="","",IF(ISNUMBER('ALUMNOS 2 ESO'!E107),1,0))</f>
        <v/>
      </c>
      <c r="D106" s="102" t="str">
        <f>IF('ALUMNOS 2 ESO'!$A107="","",IF(ISNUMBER('ALUMNOS 2 ESO'!F107),1,0))</f>
        <v/>
      </c>
      <c r="E106" s="102" t="str">
        <f>IF('ALUMNOS 2 ESO'!$A107="","",IF(ISNUMBER('ALUMNOS 2 ESO'!G107),1,0))</f>
        <v/>
      </c>
      <c r="F106" s="102" t="str">
        <f>IF('ALUMNOS 2 ESO'!$A107="","",IF(ISNUMBER('ALUMNOS 2 ESO'!H107),1,0))</f>
        <v/>
      </c>
      <c r="G106" s="102" t="str">
        <f>IF('ALUMNOS 2 ESO'!$A107="","",IF(ISNUMBER('ALUMNOS 2 ESO'!I107),1,0))</f>
        <v/>
      </c>
      <c r="H106" s="102" t="str">
        <f>IF('ALUMNOS 2 ESO'!$A107="","",IF(ISNUMBER('ALUMNOS 2 ESO'!J107),1,0))</f>
        <v/>
      </c>
      <c r="I106" s="102" t="str">
        <f>IF('ALUMNOS 2 ESO'!$A107="","",IF(ISNUMBER('ALUMNOS 2 ESO'!K107),1,0))</f>
        <v/>
      </c>
      <c r="J106" s="102" t="str">
        <f>IF('ALUMNOS 2 ESO'!$A107="","",IF(ISNUMBER('ALUMNOS 2 ESO'!L107),1,0))</f>
        <v/>
      </c>
      <c r="K106" s="102" t="str">
        <f>IF('ALUMNOS 2 ESO'!$A107="","",IF(ISNUMBER('ALUMNOS 2 ESO'!M107),1,0))</f>
        <v/>
      </c>
      <c r="L106" s="102" t="str">
        <f>IF('ALUMNOS 2 ESO'!$A107="","",IF(ISNUMBER('ALUMNOS 2 ESO'!N107),1,0))</f>
        <v/>
      </c>
      <c r="M106" s="102" t="str">
        <f>IF('ALUMNOS 2 ESO'!$A107="","",IF(ISNUMBER('ALUMNOS 2 ESO'!O107),1,0))</f>
        <v/>
      </c>
      <c r="N106" s="102" t="str">
        <f>IF('ALUMNOS 2 ESO'!$A107="","",IF(ISNUMBER('ALUMNOS 2 ESO'!P107),1,0))</f>
        <v/>
      </c>
      <c r="O106" s="102" t="str">
        <f>IF('ALUMNOS 2 ESO'!$A107="","",IF(ISNUMBER('ALUMNOS 2 ESO'!Q107),1,0))</f>
        <v/>
      </c>
      <c r="P106" s="102" t="str">
        <f>IF('ALUMNOS 2 ESO'!$A107="","",IF(ISNUMBER('ALUMNOS 2 ESO'!R107),1,0))</f>
        <v/>
      </c>
      <c r="Q106" s="102" t="str">
        <f>IF('ALUMNOS 2 ESO'!$A107="","",IF(ISNUMBER('ALUMNOS 2 ESO'!S107),1,0))</f>
        <v/>
      </c>
      <c r="R106" s="102" t="str">
        <f>IF('ALUMNOS 2 ESO'!$A107="","",IF(ISNUMBER('ALUMNOS 2 ESO'!T107),1,0))</f>
        <v/>
      </c>
    </row>
    <row r="107" spans="1:18" x14ac:dyDescent="0.25">
      <c r="A107" s="102" t="str">
        <f>IF('ALUMNOS 2 ESO'!$A108="","",IF(ISNUMBER('ALUMNOS 2 ESO'!C108),1,0))</f>
        <v/>
      </c>
      <c r="B107" s="102" t="str">
        <f>IF('ALUMNOS 2 ESO'!$A108="","",IF(ISNUMBER('ALUMNOS 2 ESO'!D108),1,0))</f>
        <v/>
      </c>
      <c r="C107" s="102" t="str">
        <f>IF('ALUMNOS 2 ESO'!$A108="","",IF(ISNUMBER('ALUMNOS 2 ESO'!E108),1,0))</f>
        <v/>
      </c>
      <c r="D107" s="102" t="str">
        <f>IF('ALUMNOS 2 ESO'!$A108="","",IF(ISNUMBER('ALUMNOS 2 ESO'!F108),1,0))</f>
        <v/>
      </c>
      <c r="E107" s="102" t="str">
        <f>IF('ALUMNOS 2 ESO'!$A108="","",IF(ISNUMBER('ALUMNOS 2 ESO'!G108),1,0))</f>
        <v/>
      </c>
      <c r="F107" s="102" t="str">
        <f>IF('ALUMNOS 2 ESO'!$A108="","",IF(ISNUMBER('ALUMNOS 2 ESO'!H108),1,0))</f>
        <v/>
      </c>
      <c r="G107" s="102" t="str">
        <f>IF('ALUMNOS 2 ESO'!$A108="","",IF(ISNUMBER('ALUMNOS 2 ESO'!I108),1,0))</f>
        <v/>
      </c>
      <c r="H107" s="102" t="str">
        <f>IF('ALUMNOS 2 ESO'!$A108="","",IF(ISNUMBER('ALUMNOS 2 ESO'!J108),1,0))</f>
        <v/>
      </c>
      <c r="I107" s="102" t="str">
        <f>IF('ALUMNOS 2 ESO'!$A108="","",IF(ISNUMBER('ALUMNOS 2 ESO'!K108),1,0))</f>
        <v/>
      </c>
      <c r="J107" s="102" t="str">
        <f>IF('ALUMNOS 2 ESO'!$A108="","",IF(ISNUMBER('ALUMNOS 2 ESO'!L108),1,0))</f>
        <v/>
      </c>
      <c r="K107" s="102" t="str">
        <f>IF('ALUMNOS 2 ESO'!$A108="","",IF(ISNUMBER('ALUMNOS 2 ESO'!M108),1,0))</f>
        <v/>
      </c>
      <c r="L107" s="102" t="str">
        <f>IF('ALUMNOS 2 ESO'!$A108="","",IF(ISNUMBER('ALUMNOS 2 ESO'!N108),1,0))</f>
        <v/>
      </c>
      <c r="M107" s="102" t="str">
        <f>IF('ALUMNOS 2 ESO'!$A108="","",IF(ISNUMBER('ALUMNOS 2 ESO'!O108),1,0))</f>
        <v/>
      </c>
      <c r="N107" s="102" t="str">
        <f>IF('ALUMNOS 2 ESO'!$A108="","",IF(ISNUMBER('ALUMNOS 2 ESO'!P108),1,0))</f>
        <v/>
      </c>
      <c r="O107" s="102" t="str">
        <f>IF('ALUMNOS 2 ESO'!$A108="","",IF(ISNUMBER('ALUMNOS 2 ESO'!Q108),1,0))</f>
        <v/>
      </c>
      <c r="P107" s="102" t="str">
        <f>IF('ALUMNOS 2 ESO'!$A108="","",IF(ISNUMBER('ALUMNOS 2 ESO'!R108),1,0))</f>
        <v/>
      </c>
      <c r="Q107" s="102" t="str">
        <f>IF('ALUMNOS 2 ESO'!$A108="","",IF(ISNUMBER('ALUMNOS 2 ESO'!S108),1,0))</f>
        <v/>
      </c>
      <c r="R107" s="102" t="str">
        <f>IF('ALUMNOS 2 ESO'!$A108="","",IF(ISNUMBER('ALUMNOS 2 ESO'!T108),1,0))</f>
        <v/>
      </c>
    </row>
    <row r="108" spans="1:18" x14ac:dyDescent="0.25">
      <c r="A108" s="102" t="str">
        <f>IF('ALUMNOS 2 ESO'!$A109="","",IF(ISNUMBER('ALUMNOS 2 ESO'!C109),1,0))</f>
        <v/>
      </c>
      <c r="B108" s="102" t="str">
        <f>IF('ALUMNOS 2 ESO'!$A109="","",IF(ISNUMBER('ALUMNOS 2 ESO'!D109),1,0))</f>
        <v/>
      </c>
      <c r="C108" s="102" t="str">
        <f>IF('ALUMNOS 2 ESO'!$A109="","",IF(ISNUMBER('ALUMNOS 2 ESO'!E109),1,0))</f>
        <v/>
      </c>
      <c r="D108" s="102" t="str">
        <f>IF('ALUMNOS 2 ESO'!$A109="","",IF(ISNUMBER('ALUMNOS 2 ESO'!F109),1,0))</f>
        <v/>
      </c>
      <c r="E108" s="102" t="str">
        <f>IF('ALUMNOS 2 ESO'!$A109="","",IF(ISNUMBER('ALUMNOS 2 ESO'!G109),1,0))</f>
        <v/>
      </c>
      <c r="F108" s="102" t="str">
        <f>IF('ALUMNOS 2 ESO'!$A109="","",IF(ISNUMBER('ALUMNOS 2 ESO'!H109),1,0))</f>
        <v/>
      </c>
      <c r="G108" s="102" t="str">
        <f>IF('ALUMNOS 2 ESO'!$A109="","",IF(ISNUMBER('ALUMNOS 2 ESO'!I109),1,0))</f>
        <v/>
      </c>
      <c r="H108" s="102" t="str">
        <f>IF('ALUMNOS 2 ESO'!$A109="","",IF(ISNUMBER('ALUMNOS 2 ESO'!J109),1,0))</f>
        <v/>
      </c>
      <c r="I108" s="102" t="str">
        <f>IF('ALUMNOS 2 ESO'!$A109="","",IF(ISNUMBER('ALUMNOS 2 ESO'!K109),1,0))</f>
        <v/>
      </c>
      <c r="J108" s="102" t="str">
        <f>IF('ALUMNOS 2 ESO'!$A109="","",IF(ISNUMBER('ALUMNOS 2 ESO'!L109),1,0))</f>
        <v/>
      </c>
      <c r="K108" s="102" t="str">
        <f>IF('ALUMNOS 2 ESO'!$A109="","",IF(ISNUMBER('ALUMNOS 2 ESO'!M109),1,0))</f>
        <v/>
      </c>
      <c r="L108" s="102" t="str">
        <f>IF('ALUMNOS 2 ESO'!$A109="","",IF(ISNUMBER('ALUMNOS 2 ESO'!N109),1,0))</f>
        <v/>
      </c>
      <c r="M108" s="102" t="str">
        <f>IF('ALUMNOS 2 ESO'!$A109="","",IF(ISNUMBER('ALUMNOS 2 ESO'!O109),1,0))</f>
        <v/>
      </c>
      <c r="N108" s="102" t="str">
        <f>IF('ALUMNOS 2 ESO'!$A109="","",IF(ISNUMBER('ALUMNOS 2 ESO'!P109),1,0))</f>
        <v/>
      </c>
      <c r="O108" s="102" t="str">
        <f>IF('ALUMNOS 2 ESO'!$A109="","",IF(ISNUMBER('ALUMNOS 2 ESO'!Q109),1,0))</f>
        <v/>
      </c>
      <c r="P108" s="102" t="str">
        <f>IF('ALUMNOS 2 ESO'!$A109="","",IF(ISNUMBER('ALUMNOS 2 ESO'!R109),1,0))</f>
        <v/>
      </c>
      <c r="Q108" s="102" t="str">
        <f>IF('ALUMNOS 2 ESO'!$A109="","",IF(ISNUMBER('ALUMNOS 2 ESO'!S109),1,0))</f>
        <v/>
      </c>
      <c r="R108" s="102" t="str">
        <f>IF('ALUMNOS 2 ESO'!$A109="","",IF(ISNUMBER('ALUMNOS 2 ESO'!T109),1,0))</f>
        <v/>
      </c>
    </row>
    <row r="109" spans="1:18" x14ac:dyDescent="0.25">
      <c r="A109" s="102" t="str">
        <f>IF('ALUMNOS 2 ESO'!$A110="","",IF(ISNUMBER('ALUMNOS 2 ESO'!C110),1,0))</f>
        <v/>
      </c>
      <c r="B109" s="102" t="str">
        <f>IF('ALUMNOS 2 ESO'!$A110="","",IF(ISNUMBER('ALUMNOS 2 ESO'!D110),1,0))</f>
        <v/>
      </c>
      <c r="C109" s="102" t="str">
        <f>IF('ALUMNOS 2 ESO'!$A110="","",IF(ISNUMBER('ALUMNOS 2 ESO'!E110),1,0))</f>
        <v/>
      </c>
      <c r="D109" s="102" t="str">
        <f>IF('ALUMNOS 2 ESO'!$A110="","",IF(ISNUMBER('ALUMNOS 2 ESO'!F110),1,0))</f>
        <v/>
      </c>
      <c r="E109" s="102" t="str">
        <f>IF('ALUMNOS 2 ESO'!$A110="","",IF(ISNUMBER('ALUMNOS 2 ESO'!G110),1,0))</f>
        <v/>
      </c>
      <c r="F109" s="102" t="str">
        <f>IF('ALUMNOS 2 ESO'!$A110="","",IF(ISNUMBER('ALUMNOS 2 ESO'!H110),1,0))</f>
        <v/>
      </c>
      <c r="G109" s="102" t="str">
        <f>IF('ALUMNOS 2 ESO'!$A110="","",IF(ISNUMBER('ALUMNOS 2 ESO'!I110),1,0))</f>
        <v/>
      </c>
      <c r="H109" s="102" t="str">
        <f>IF('ALUMNOS 2 ESO'!$A110="","",IF(ISNUMBER('ALUMNOS 2 ESO'!J110),1,0))</f>
        <v/>
      </c>
      <c r="I109" s="102" t="str">
        <f>IF('ALUMNOS 2 ESO'!$A110="","",IF(ISNUMBER('ALUMNOS 2 ESO'!K110),1,0))</f>
        <v/>
      </c>
      <c r="J109" s="102" t="str">
        <f>IF('ALUMNOS 2 ESO'!$A110="","",IF(ISNUMBER('ALUMNOS 2 ESO'!L110),1,0))</f>
        <v/>
      </c>
      <c r="K109" s="102" t="str">
        <f>IF('ALUMNOS 2 ESO'!$A110="","",IF(ISNUMBER('ALUMNOS 2 ESO'!M110),1,0))</f>
        <v/>
      </c>
      <c r="L109" s="102" t="str">
        <f>IF('ALUMNOS 2 ESO'!$A110="","",IF(ISNUMBER('ALUMNOS 2 ESO'!N110),1,0))</f>
        <v/>
      </c>
      <c r="M109" s="102" t="str">
        <f>IF('ALUMNOS 2 ESO'!$A110="","",IF(ISNUMBER('ALUMNOS 2 ESO'!O110),1,0))</f>
        <v/>
      </c>
      <c r="N109" s="102" t="str">
        <f>IF('ALUMNOS 2 ESO'!$A110="","",IF(ISNUMBER('ALUMNOS 2 ESO'!P110),1,0))</f>
        <v/>
      </c>
      <c r="O109" s="102" t="str">
        <f>IF('ALUMNOS 2 ESO'!$A110="","",IF(ISNUMBER('ALUMNOS 2 ESO'!Q110),1,0))</f>
        <v/>
      </c>
      <c r="P109" s="102" t="str">
        <f>IF('ALUMNOS 2 ESO'!$A110="","",IF(ISNUMBER('ALUMNOS 2 ESO'!R110),1,0))</f>
        <v/>
      </c>
      <c r="Q109" s="102" t="str">
        <f>IF('ALUMNOS 2 ESO'!$A110="","",IF(ISNUMBER('ALUMNOS 2 ESO'!S110),1,0))</f>
        <v/>
      </c>
      <c r="R109" s="102" t="str">
        <f>IF('ALUMNOS 2 ESO'!$A110="","",IF(ISNUMBER('ALUMNOS 2 ESO'!T110),1,0))</f>
        <v/>
      </c>
    </row>
    <row r="110" spans="1:18" x14ac:dyDescent="0.25">
      <c r="A110" s="102" t="str">
        <f>IF('ALUMNOS 2 ESO'!$A111="","",IF(ISNUMBER('ALUMNOS 2 ESO'!C111),1,0))</f>
        <v/>
      </c>
      <c r="B110" s="102" t="str">
        <f>IF('ALUMNOS 2 ESO'!$A111="","",IF(ISNUMBER('ALUMNOS 2 ESO'!D111),1,0))</f>
        <v/>
      </c>
      <c r="C110" s="102" t="str">
        <f>IF('ALUMNOS 2 ESO'!$A111="","",IF(ISNUMBER('ALUMNOS 2 ESO'!E111),1,0))</f>
        <v/>
      </c>
      <c r="D110" s="102" t="str">
        <f>IF('ALUMNOS 2 ESO'!$A111="","",IF(ISNUMBER('ALUMNOS 2 ESO'!F111),1,0))</f>
        <v/>
      </c>
      <c r="E110" s="102" t="str">
        <f>IF('ALUMNOS 2 ESO'!$A111="","",IF(ISNUMBER('ALUMNOS 2 ESO'!G111),1,0))</f>
        <v/>
      </c>
      <c r="F110" s="102" t="str">
        <f>IF('ALUMNOS 2 ESO'!$A111="","",IF(ISNUMBER('ALUMNOS 2 ESO'!H111),1,0))</f>
        <v/>
      </c>
      <c r="G110" s="102" t="str">
        <f>IF('ALUMNOS 2 ESO'!$A111="","",IF(ISNUMBER('ALUMNOS 2 ESO'!I111),1,0))</f>
        <v/>
      </c>
      <c r="H110" s="102" t="str">
        <f>IF('ALUMNOS 2 ESO'!$A111="","",IF(ISNUMBER('ALUMNOS 2 ESO'!J111),1,0))</f>
        <v/>
      </c>
      <c r="I110" s="102" t="str">
        <f>IF('ALUMNOS 2 ESO'!$A111="","",IF(ISNUMBER('ALUMNOS 2 ESO'!K111),1,0))</f>
        <v/>
      </c>
      <c r="J110" s="102" t="str">
        <f>IF('ALUMNOS 2 ESO'!$A111="","",IF(ISNUMBER('ALUMNOS 2 ESO'!L111),1,0))</f>
        <v/>
      </c>
      <c r="K110" s="102" t="str">
        <f>IF('ALUMNOS 2 ESO'!$A111="","",IF(ISNUMBER('ALUMNOS 2 ESO'!M111),1,0))</f>
        <v/>
      </c>
      <c r="L110" s="102" t="str">
        <f>IF('ALUMNOS 2 ESO'!$A111="","",IF(ISNUMBER('ALUMNOS 2 ESO'!N111),1,0))</f>
        <v/>
      </c>
      <c r="M110" s="102" t="str">
        <f>IF('ALUMNOS 2 ESO'!$A111="","",IF(ISNUMBER('ALUMNOS 2 ESO'!O111),1,0))</f>
        <v/>
      </c>
      <c r="N110" s="102" t="str">
        <f>IF('ALUMNOS 2 ESO'!$A111="","",IF(ISNUMBER('ALUMNOS 2 ESO'!P111),1,0))</f>
        <v/>
      </c>
      <c r="O110" s="102" t="str">
        <f>IF('ALUMNOS 2 ESO'!$A111="","",IF(ISNUMBER('ALUMNOS 2 ESO'!Q111),1,0))</f>
        <v/>
      </c>
      <c r="P110" s="102" t="str">
        <f>IF('ALUMNOS 2 ESO'!$A111="","",IF(ISNUMBER('ALUMNOS 2 ESO'!R111),1,0))</f>
        <v/>
      </c>
      <c r="Q110" s="102" t="str">
        <f>IF('ALUMNOS 2 ESO'!$A111="","",IF(ISNUMBER('ALUMNOS 2 ESO'!S111),1,0))</f>
        <v/>
      </c>
      <c r="R110" s="102" t="str">
        <f>IF('ALUMNOS 2 ESO'!$A111="","",IF(ISNUMBER('ALUMNOS 2 ESO'!T111),1,0))</f>
        <v/>
      </c>
    </row>
    <row r="111" spans="1:18" x14ac:dyDescent="0.25">
      <c r="A111" s="102" t="str">
        <f>IF('ALUMNOS 2 ESO'!$A112="","",IF(ISNUMBER('ALUMNOS 2 ESO'!C112),1,0))</f>
        <v/>
      </c>
      <c r="B111" s="102" t="str">
        <f>IF('ALUMNOS 2 ESO'!$A112="","",IF(ISNUMBER('ALUMNOS 2 ESO'!D112),1,0))</f>
        <v/>
      </c>
      <c r="C111" s="102" t="str">
        <f>IF('ALUMNOS 2 ESO'!$A112="","",IF(ISNUMBER('ALUMNOS 2 ESO'!E112),1,0))</f>
        <v/>
      </c>
      <c r="D111" s="102" t="str">
        <f>IF('ALUMNOS 2 ESO'!$A112="","",IF(ISNUMBER('ALUMNOS 2 ESO'!F112),1,0))</f>
        <v/>
      </c>
      <c r="E111" s="102" t="str">
        <f>IF('ALUMNOS 2 ESO'!$A112="","",IF(ISNUMBER('ALUMNOS 2 ESO'!G112),1,0))</f>
        <v/>
      </c>
      <c r="F111" s="102" t="str">
        <f>IF('ALUMNOS 2 ESO'!$A112="","",IF(ISNUMBER('ALUMNOS 2 ESO'!H112),1,0))</f>
        <v/>
      </c>
      <c r="G111" s="102" t="str">
        <f>IF('ALUMNOS 2 ESO'!$A112="","",IF(ISNUMBER('ALUMNOS 2 ESO'!I112),1,0))</f>
        <v/>
      </c>
      <c r="H111" s="102" t="str">
        <f>IF('ALUMNOS 2 ESO'!$A112="","",IF(ISNUMBER('ALUMNOS 2 ESO'!J112),1,0))</f>
        <v/>
      </c>
      <c r="I111" s="102" t="str">
        <f>IF('ALUMNOS 2 ESO'!$A112="","",IF(ISNUMBER('ALUMNOS 2 ESO'!K112),1,0))</f>
        <v/>
      </c>
      <c r="J111" s="102" t="str">
        <f>IF('ALUMNOS 2 ESO'!$A112="","",IF(ISNUMBER('ALUMNOS 2 ESO'!L112),1,0))</f>
        <v/>
      </c>
      <c r="K111" s="102" t="str">
        <f>IF('ALUMNOS 2 ESO'!$A112="","",IF(ISNUMBER('ALUMNOS 2 ESO'!M112),1,0))</f>
        <v/>
      </c>
      <c r="L111" s="102" t="str">
        <f>IF('ALUMNOS 2 ESO'!$A112="","",IF(ISNUMBER('ALUMNOS 2 ESO'!N112),1,0))</f>
        <v/>
      </c>
      <c r="M111" s="102" t="str">
        <f>IF('ALUMNOS 2 ESO'!$A112="","",IF(ISNUMBER('ALUMNOS 2 ESO'!O112),1,0))</f>
        <v/>
      </c>
      <c r="N111" s="102" t="str">
        <f>IF('ALUMNOS 2 ESO'!$A112="","",IF(ISNUMBER('ALUMNOS 2 ESO'!P112),1,0))</f>
        <v/>
      </c>
      <c r="O111" s="102" t="str">
        <f>IF('ALUMNOS 2 ESO'!$A112="","",IF(ISNUMBER('ALUMNOS 2 ESO'!Q112),1,0))</f>
        <v/>
      </c>
      <c r="P111" s="102" t="str">
        <f>IF('ALUMNOS 2 ESO'!$A112="","",IF(ISNUMBER('ALUMNOS 2 ESO'!R112),1,0))</f>
        <v/>
      </c>
      <c r="Q111" s="102" t="str">
        <f>IF('ALUMNOS 2 ESO'!$A112="","",IF(ISNUMBER('ALUMNOS 2 ESO'!S112),1,0))</f>
        <v/>
      </c>
      <c r="R111" s="102" t="str">
        <f>IF('ALUMNOS 2 ESO'!$A112="","",IF(ISNUMBER('ALUMNOS 2 ESO'!T112),1,0))</f>
        <v/>
      </c>
    </row>
    <row r="112" spans="1:18" x14ac:dyDescent="0.25">
      <c r="A112" s="102" t="str">
        <f>IF('ALUMNOS 2 ESO'!$A113="","",IF(ISNUMBER('ALUMNOS 2 ESO'!C113),1,0))</f>
        <v/>
      </c>
      <c r="B112" s="102" t="str">
        <f>IF('ALUMNOS 2 ESO'!$A113="","",IF(ISNUMBER('ALUMNOS 2 ESO'!D113),1,0))</f>
        <v/>
      </c>
      <c r="C112" s="102" t="str">
        <f>IF('ALUMNOS 2 ESO'!$A113="","",IF(ISNUMBER('ALUMNOS 2 ESO'!E113),1,0))</f>
        <v/>
      </c>
      <c r="D112" s="102" t="str">
        <f>IF('ALUMNOS 2 ESO'!$A113="","",IF(ISNUMBER('ALUMNOS 2 ESO'!F113),1,0))</f>
        <v/>
      </c>
      <c r="E112" s="102" t="str">
        <f>IF('ALUMNOS 2 ESO'!$A113="","",IF(ISNUMBER('ALUMNOS 2 ESO'!G113),1,0))</f>
        <v/>
      </c>
      <c r="F112" s="102" t="str">
        <f>IF('ALUMNOS 2 ESO'!$A113="","",IF(ISNUMBER('ALUMNOS 2 ESO'!H113),1,0))</f>
        <v/>
      </c>
      <c r="G112" s="102" t="str">
        <f>IF('ALUMNOS 2 ESO'!$A113="","",IF(ISNUMBER('ALUMNOS 2 ESO'!I113),1,0))</f>
        <v/>
      </c>
      <c r="H112" s="102" t="str">
        <f>IF('ALUMNOS 2 ESO'!$A113="","",IF(ISNUMBER('ALUMNOS 2 ESO'!J113),1,0))</f>
        <v/>
      </c>
      <c r="I112" s="102" t="str">
        <f>IF('ALUMNOS 2 ESO'!$A113="","",IF(ISNUMBER('ALUMNOS 2 ESO'!K113),1,0))</f>
        <v/>
      </c>
      <c r="J112" s="102" t="str">
        <f>IF('ALUMNOS 2 ESO'!$A113="","",IF(ISNUMBER('ALUMNOS 2 ESO'!L113),1,0))</f>
        <v/>
      </c>
      <c r="K112" s="102" t="str">
        <f>IF('ALUMNOS 2 ESO'!$A113="","",IF(ISNUMBER('ALUMNOS 2 ESO'!M113),1,0))</f>
        <v/>
      </c>
      <c r="L112" s="102" t="str">
        <f>IF('ALUMNOS 2 ESO'!$A113="","",IF(ISNUMBER('ALUMNOS 2 ESO'!N113),1,0))</f>
        <v/>
      </c>
      <c r="M112" s="102" t="str">
        <f>IF('ALUMNOS 2 ESO'!$A113="","",IF(ISNUMBER('ALUMNOS 2 ESO'!O113),1,0))</f>
        <v/>
      </c>
      <c r="N112" s="102" t="str">
        <f>IF('ALUMNOS 2 ESO'!$A113="","",IF(ISNUMBER('ALUMNOS 2 ESO'!P113),1,0))</f>
        <v/>
      </c>
      <c r="O112" s="102" t="str">
        <f>IF('ALUMNOS 2 ESO'!$A113="","",IF(ISNUMBER('ALUMNOS 2 ESO'!Q113),1,0))</f>
        <v/>
      </c>
      <c r="P112" s="102" t="str">
        <f>IF('ALUMNOS 2 ESO'!$A113="","",IF(ISNUMBER('ALUMNOS 2 ESO'!R113),1,0))</f>
        <v/>
      </c>
      <c r="Q112" s="102" t="str">
        <f>IF('ALUMNOS 2 ESO'!$A113="","",IF(ISNUMBER('ALUMNOS 2 ESO'!S113),1,0))</f>
        <v/>
      </c>
      <c r="R112" s="102" t="str">
        <f>IF('ALUMNOS 2 ESO'!$A113="","",IF(ISNUMBER('ALUMNOS 2 ESO'!T113),1,0))</f>
        <v/>
      </c>
    </row>
    <row r="113" spans="1:18" x14ac:dyDescent="0.25">
      <c r="A113" s="102" t="str">
        <f>IF('ALUMNOS 2 ESO'!$A114="","",IF(ISNUMBER('ALUMNOS 2 ESO'!C114),1,0))</f>
        <v/>
      </c>
      <c r="B113" s="102" t="str">
        <f>IF('ALUMNOS 2 ESO'!$A114="","",IF(ISNUMBER('ALUMNOS 2 ESO'!D114),1,0))</f>
        <v/>
      </c>
      <c r="C113" s="102" t="str">
        <f>IF('ALUMNOS 2 ESO'!$A114="","",IF(ISNUMBER('ALUMNOS 2 ESO'!E114),1,0))</f>
        <v/>
      </c>
      <c r="D113" s="102" t="str">
        <f>IF('ALUMNOS 2 ESO'!$A114="","",IF(ISNUMBER('ALUMNOS 2 ESO'!F114),1,0))</f>
        <v/>
      </c>
      <c r="E113" s="102" t="str">
        <f>IF('ALUMNOS 2 ESO'!$A114="","",IF(ISNUMBER('ALUMNOS 2 ESO'!G114),1,0))</f>
        <v/>
      </c>
      <c r="F113" s="102" t="str">
        <f>IF('ALUMNOS 2 ESO'!$A114="","",IF(ISNUMBER('ALUMNOS 2 ESO'!H114),1,0))</f>
        <v/>
      </c>
      <c r="G113" s="102" t="str">
        <f>IF('ALUMNOS 2 ESO'!$A114="","",IF(ISNUMBER('ALUMNOS 2 ESO'!I114),1,0))</f>
        <v/>
      </c>
      <c r="H113" s="102" t="str">
        <f>IF('ALUMNOS 2 ESO'!$A114="","",IF(ISNUMBER('ALUMNOS 2 ESO'!J114),1,0))</f>
        <v/>
      </c>
      <c r="I113" s="102" t="str">
        <f>IF('ALUMNOS 2 ESO'!$A114="","",IF(ISNUMBER('ALUMNOS 2 ESO'!K114),1,0))</f>
        <v/>
      </c>
      <c r="J113" s="102" t="str">
        <f>IF('ALUMNOS 2 ESO'!$A114="","",IF(ISNUMBER('ALUMNOS 2 ESO'!L114),1,0))</f>
        <v/>
      </c>
      <c r="K113" s="102" t="str">
        <f>IF('ALUMNOS 2 ESO'!$A114="","",IF(ISNUMBER('ALUMNOS 2 ESO'!M114),1,0))</f>
        <v/>
      </c>
      <c r="L113" s="102" t="str">
        <f>IF('ALUMNOS 2 ESO'!$A114="","",IF(ISNUMBER('ALUMNOS 2 ESO'!N114),1,0))</f>
        <v/>
      </c>
      <c r="M113" s="102" t="str">
        <f>IF('ALUMNOS 2 ESO'!$A114="","",IF(ISNUMBER('ALUMNOS 2 ESO'!O114),1,0))</f>
        <v/>
      </c>
      <c r="N113" s="102" t="str">
        <f>IF('ALUMNOS 2 ESO'!$A114="","",IF(ISNUMBER('ALUMNOS 2 ESO'!P114),1,0))</f>
        <v/>
      </c>
      <c r="O113" s="102" t="str">
        <f>IF('ALUMNOS 2 ESO'!$A114="","",IF(ISNUMBER('ALUMNOS 2 ESO'!Q114),1,0))</f>
        <v/>
      </c>
      <c r="P113" s="102" t="str">
        <f>IF('ALUMNOS 2 ESO'!$A114="","",IF(ISNUMBER('ALUMNOS 2 ESO'!R114),1,0))</f>
        <v/>
      </c>
      <c r="Q113" s="102" t="str">
        <f>IF('ALUMNOS 2 ESO'!$A114="","",IF(ISNUMBER('ALUMNOS 2 ESO'!S114),1,0))</f>
        <v/>
      </c>
      <c r="R113" s="102" t="str">
        <f>IF('ALUMNOS 2 ESO'!$A114="","",IF(ISNUMBER('ALUMNOS 2 ESO'!T114),1,0))</f>
        <v/>
      </c>
    </row>
    <row r="114" spans="1:18" x14ac:dyDescent="0.25">
      <c r="A114" s="102" t="str">
        <f>IF('ALUMNOS 2 ESO'!$A115="","",IF(ISNUMBER('ALUMNOS 2 ESO'!C115),1,0))</f>
        <v/>
      </c>
      <c r="B114" s="102" t="str">
        <f>IF('ALUMNOS 2 ESO'!$A115="","",IF(ISNUMBER('ALUMNOS 2 ESO'!D115),1,0))</f>
        <v/>
      </c>
      <c r="C114" s="102" t="str">
        <f>IF('ALUMNOS 2 ESO'!$A115="","",IF(ISNUMBER('ALUMNOS 2 ESO'!E115),1,0))</f>
        <v/>
      </c>
      <c r="D114" s="102" t="str">
        <f>IF('ALUMNOS 2 ESO'!$A115="","",IF(ISNUMBER('ALUMNOS 2 ESO'!F115),1,0))</f>
        <v/>
      </c>
      <c r="E114" s="102" t="str">
        <f>IF('ALUMNOS 2 ESO'!$A115="","",IF(ISNUMBER('ALUMNOS 2 ESO'!G115),1,0))</f>
        <v/>
      </c>
      <c r="F114" s="102" t="str">
        <f>IF('ALUMNOS 2 ESO'!$A115="","",IF(ISNUMBER('ALUMNOS 2 ESO'!H115),1,0))</f>
        <v/>
      </c>
      <c r="G114" s="102" t="str">
        <f>IF('ALUMNOS 2 ESO'!$A115="","",IF(ISNUMBER('ALUMNOS 2 ESO'!I115),1,0))</f>
        <v/>
      </c>
      <c r="H114" s="102" t="str">
        <f>IF('ALUMNOS 2 ESO'!$A115="","",IF(ISNUMBER('ALUMNOS 2 ESO'!J115),1,0))</f>
        <v/>
      </c>
      <c r="I114" s="102" t="str">
        <f>IF('ALUMNOS 2 ESO'!$A115="","",IF(ISNUMBER('ALUMNOS 2 ESO'!K115),1,0))</f>
        <v/>
      </c>
      <c r="J114" s="102" t="str">
        <f>IF('ALUMNOS 2 ESO'!$A115="","",IF(ISNUMBER('ALUMNOS 2 ESO'!L115),1,0))</f>
        <v/>
      </c>
      <c r="K114" s="102" t="str">
        <f>IF('ALUMNOS 2 ESO'!$A115="","",IF(ISNUMBER('ALUMNOS 2 ESO'!M115),1,0))</f>
        <v/>
      </c>
      <c r="L114" s="102" t="str">
        <f>IF('ALUMNOS 2 ESO'!$A115="","",IF(ISNUMBER('ALUMNOS 2 ESO'!N115),1,0))</f>
        <v/>
      </c>
      <c r="M114" s="102" t="str">
        <f>IF('ALUMNOS 2 ESO'!$A115="","",IF(ISNUMBER('ALUMNOS 2 ESO'!O115),1,0))</f>
        <v/>
      </c>
      <c r="N114" s="102" t="str">
        <f>IF('ALUMNOS 2 ESO'!$A115="","",IF(ISNUMBER('ALUMNOS 2 ESO'!P115),1,0))</f>
        <v/>
      </c>
      <c r="O114" s="102" t="str">
        <f>IF('ALUMNOS 2 ESO'!$A115="","",IF(ISNUMBER('ALUMNOS 2 ESO'!Q115),1,0))</f>
        <v/>
      </c>
      <c r="P114" s="102" t="str">
        <f>IF('ALUMNOS 2 ESO'!$A115="","",IF(ISNUMBER('ALUMNOS 2 ESO'!R115),1,0))</f>
        <v/>
      </c>
      <c r="Q114" s="102" t="str">
        <f>IF('ALUMNOS 2 ESO'!$A115="","",IF(ISNUMBER('ALUMNOS 2 ESO'!S115),1,0))</f>
        <v/>
      </c>
      <c r="R114" s="102" t="str">
        <f>IF('ALUMNOS 2 ESO'!$A115="","",IF(ISNUMBER('ALUMNOS 2 ESO'!T115),1,0))</f>
        <v/>
      </c>
    </row>
    <row r="115" spans="1:18" x14ac:dyDescent="0.25">
      <c r="A115" s="102" t="str">
        <f>IF('ALUMNOS 2 ESO'!$A116="","",IF(ISNUMBER('ALUMNOS 2 ESO'!C116),1,0))</f>
        <v/>
      </c>
      <c r="B115" s="102" t="str">
        <f>IF('ALUMNOS 2 ESO'!$A116="","",IF(ISNUMBER('ALUMNOS 2 ESO'!D116),1,0))</f>
        <v/>
      </c>
      <c r="C115" s="102" t="str">
        <f>IF('ALUMNOS 2 ESO'!$A116="","",IF(ISNUMBER('ALUMNOS 2 ESO'!E116),1,0))</f>
        <v/>
      </c>
      <c r="D115" s="102" t="str">
        <f>IF('ALUMNOS 2 ESO'!$A116="","",IF(ISNUMBER('ALUMNOS 2 ESO'!F116),1,0))</f>
        <v/>
      </c>
      <c r="E115" s="102" t="str">
        <f>IF('ALUMNOS 2 ESO'!$A116="","",IF(ISNUMBER('ALUMNOS 2 ESO'!G116),1,0))</f>
        <v/>
      </c>
      <c r="F115" s="102" t="str">
        <f>IF('ALUMNOS 2 ESO'!$A116="","",IF(ISNUMBER('ALUMNOS 2 ESO'!H116),1,0))</f>
        <v/>
      </c>
      <c r="G115" s="102" t="str">
        <f>IF('ALUMNOS 2 ESO'!$A116="","",IF(ISNUMBER('ALUMNOS 2 ESO'!I116),1,0))</f>
        <v/>
      </c>
      <c r="H115" s="102" t="str">
        <f>IF('ALUMNOS 2 ESO'!$A116="","",IF(ISNUMBER('ALUMNOS 2 ESO'!J116),1,0))</f>
        <v/>
      </c>
      <c r="I115" s="102" t="str">
        <f>IF('ALUMNOS 2 ESO'!$A116="","",IF(ISNUMBER('ALUMNOS 2 ESO'!K116),1,0))</f>
        <v/>
      </c>
      <c r="J115" s="102" t="str">
        <f>IF('ALUMNOS 2 ESO'!$A116="","",IF(ISNUMBER('ALUMNOS 2 ESO'!L116),1,0))</f>
        <v/>
      </c>
      <c r="K115" s="102" t="str">
        <f>IF('ALUMNOS 2 ESO'!$A116="","",IF(ISNUMBER('ALUMNOS 2 ESO'!M116),1,0))</f>
        <v/>
      </c>
      <c r="L115" s="102" t="str">
        <f>IF('ALUMNOS 2 ESO'!$A116="","",IF(ISNUMBER('ALUMNOS 2 ESO'!N116),1,0))</f>
        <v/>
      </c>
      <c r="M115" s="102" t="str">
        <f>IF('ALUMNOS 2 ESO'!$A116="","",IF(ISNUMBER('ALUMNOS 2 ESO'!O116),1,0))</f>
        <v/>
      </c>
      <c r="N115" s="102" t="str">
        <f>IF('ALUMNOS 2 ESO'!$A116="","",IF(ISNUMBER('ALUMNOS 2 ESO'!P116),1,0))</f>
        <v/>
      </c>
      <c r="O115" s="102" t="str">
        <f>IF('ALUMNOS 2 ESO'!$A116="","",IF(ISNUMBER('ALUMNOS 2 ESO'!Q116),1,0))</f>
        <v/>
      </c>
      <c r="P115" s="102" t="str">
        <f>IF('ALUMNOS 2 ESO'!$A116="","",IF(ISNUMBER('ALUMNOS 2 ESO'!R116),1,0))</f>
        <v/>
      </c>
      <c r="Q115" s="102" t="str">
        <f>IF('ALUMNOS 2 ESO'!$A116="","",IF(ISNUMBER('ALUMNOS 2 ESO'!S116),1,0))</f>
        <v/>
      </c>
      <c r="R115" s="102" t="str">
        <f>IF('ALUMNOS 2 ESO'!$A116="","",IF(ISNUMBER('ALUMNOS 2 ESO'!T116),1,0))</f>
        <v/>
      </c>
    </row>
    <row r="116" spans="1:18" x14ac:dyDescent="0.25">
      <c r="A116" s="102" t="str">
        <f>IF('ALUMNOS 2 ESO'!$A117="","",IF(ISNUMBER('ALUMNOS 2 ESO'!C117),1,0))</f>
        <v/>
      </c>
      <c r="B116" s="102" t="str">
        <f>IF('ALUMNOS 2 ESO'!$A117="","",IF(ISNUMBER('ALUMNOS 2 ESO'!D117),1,0))</f>
        <v/>
      </c>
      <c r="C116" s="102" t="str">
        <f>IF('ALUMNOS 2 ESO'!$A117="","",IF(ISNUMBER('ALUMNOS 2 ESO'!E117),1,0))</f>
        <v/>
      </c>
      <c r="D116" s="102" t="str">
        <f>IF('ALUMNOS 2 ESO'!$A117="","",IF(ISNUMBER('ALUMNOS 2 ESO'!F117),1,0))</f>
        <v/>
      </c>
      <c r="E116" s="102" t="str">
        <f>IF('ALUMNOS 2 ESO'!$A117="","",IF(ISNUMBER('ALUMNOS 2 ESO'!G117),1,0))</f>
        <v/>
      </c>
      <c r="F116" s="102" t="str">
        <f>IF('ALUMNOS 2 ESO'!$A117="","",IF(ISNUMBER('ALUMNOS 2 ESO'!H117),1,0))</f>
        <v/>
      </c>
      <c r="G116" s="102" t="str">
        <f>IF('ALUMNOS 2 ESO'!$A117="","",IF(ISNUMBER('ALUMNOS 2 ESO'!I117),1,0))</f>
        <v/>
      </c>
      <c r="H116" s="102" t="str">
        <f>IF('ALUMNOS 2 ESO'!$A117="","",IF(ISNUMBER('ALUMNOS 2 ESO'!J117),1,0))</f>
        <v/>
      </c>
      <c r="I116" s="102" t="str">
        <f>IF('ALUMNOS 2 ESO'!$A117="","",IF(ISNUMBER('ALUMNOS 2 ESO'!K117),1,0))</f>
        <v/>
      </c>
      <c r="J116" s="102" t="str">
        <f>IF('ALUMNOS 2 ESO'!$A117="","",IF(ISNUMBER('ALUMNOS 2 ESO'!L117),1,0))</f>
        <v/>
      </c>
      <c r="K116" s="102" t="str">
        <f>IF('ALUMNOS 2 ESO'!$A117="","",IF(ISNUMBER('ALUMNOS 2 ESO'!M117),1,0))</f>
        <v/>
      </c>
      <c r="L116" s="102" t="str">
        <f>IF('ALUMNOS 2 ESO'!$A117="","",IF(ISNUMBER('ALUMNOS 2 ESO'!N117),1,0))</f>
        <v/>
      </c>
      <c r="M116" s="102" t="str">
        <f>IF('ALUMNOS 2 ESO'!$A117="","",IF(ISNUMBER('ALUMNOS 2 ESO'!O117),1,0))</f>
        <v/>
      </c>
      <c r="N116" s="102" t="str">
        <f>IF('ALUMNOS 2 ESO'!$A117="","",IF(ISNUMBER('ALUMNOS 2 ESO'!P117),1,0))</f>
        <v/>
      </c>
      <c r="O116" s="102" t="str">
        <f>IF('ALUMNOS 2 ESO'!$A117="","",IF(ISNUMBER('ALUMNOS 2 ESO'!Q117),1,0))</f>
        <v/>
      </c>
      <c r="P116" s="102" t="str">
        <f>IF('ALUMNOS 2 ESO'!$A117="","",IF(ISNUMBER('ALUMNOS 2 ESO'!R117),1,0))</f>
        <v/>
      </c>
      <c r="Q116" s="102" t="str">
        <f>IF('ALUMNOS 2 ESO'!$A117="","",IF(ISNUMBER('ALUMNOS 2 ESO'!S117),1,0))</f>
        <v/>
      </c>
      <c r="R116" s="102" t="str">
        <f>IF('ALUMNOS 2 ESO'!$A117="","",IF(ISNUMBER('ALUMNOS 2 ESO'!T117),1,0))</f>
        <v/>
      </c>
    </row>
    <row r="117" spans="1:18" x14ac:dyDescent="0.25">
      <c r="A117" s="102" t="str">
        <f>IF('ALUMNOS 2 ESO'!$A118="","",IF(ISNUMBER('ALUMNOS 2 ESO'!C118),1,0))</f>
        <v/>
      </c>
      <c r="B117" s="102" t="str">
        <f>IF('ALUMNOS 2 ESO'!$A118="","",IF(ISNUMBER('ALUMNOS 2 ESO'!D118),1,0))</f>
        <v/>
      </c>
      <c r="C117" s="102" t="str">
        <f>IF('ALUMNOS 2 ESO'!$A118="","",IF(ISNUMBER('ALUMNOS 2 ESO'!E118),1,0))</f>
        <v/>
      </c>
      <c r="D117" s="102" t="str">
        <f>IF('ALUMNOS 2 ESO'!$A118="","",IF(ISNUMBER('ALUMNOS 2 ESO'!F118),1,0))</f>
        <v/>
      </c>
      <c r="E117" s="102" t="str">
        <f>IF('ALUMNOS 2 ESO'!$A118="","",IF(ISNUMBER('ALUMNOS 2 ESO'!G118),1,0))</f>
        <v/>
      </c>
      <c r="F117" s="102" t="str">
        <f>IF('ALUMNOS 2 ESO'!$A118="","",IF(ISNUMBER('ALUMNOS 2 ESO'!H118),1,0))</f>
        <v/>
      </c>
      <c r="G117" s="102" t="str">
        <f>IF('ALUMNOS 2 ESO'!$A118="","",IF(ISNUMBER('ALUMNOS 2 ESO'!I118),1,0))</f>
        <v/>
      </c>
      <c r="H117" s="102" t="str">
        <f>IF('ALUMNOS 2 ESO'!$A118="","",IF(ISNUMBER('ALUMNOS 2 ESO'!J118),1,0))</f>
        <v/>
      </c>
      <c r="I117" s="102" t="str">
        <f>IF('ALUMNOS 2 ESO'!$A118="","",IF(ISNUMBER('ALUMNOS 2 ESO'!K118),1,0))</f>
        <v/>
      </c>
      <c r="J117" s="102" t="str">
        <f>IF('ALUMNOS 2 ESO'!$A118="","",IF(ISNUMBER('ALUMNOS 2 ESO'!L118),1,0))</f>
        <v/>
      </c>
      <c r="K117" s="102" t="str">
        <f>IF('ALUMNOS 2 ESO'!$A118="","",IF(ISNUMBER('ALUMNOS 2 ESO'!M118),1,0))</f>
        <v/>
      </c>
      <c r="L117" s="102" t="str">
        <f>IF('ALUMNOS 2 ESO'!$A118="","",IF(ISNUMBER('ALUMNOS 2 ESO'!N118),1,0))</f>
        <v/>
      </c>
      <c r="M117" s="102" t="str">
        <f>IF('ALUMNOS 2 ESO'!$A118="","",IF(ISNUMBER('ALUMNOS 2 ESO'!O118),1,0))</f>
        <v/>
      </c>
      <c r="N117" s="102" t="str">
        <f>IF('ALUMNOS 2 ESO'!$A118="","",IF(ISNUMBER('ALUMNOS 2 ESO'!P118),1,0))</f>
        <v/>
      </c>
      <c r="O117" s="102" t="str">
        <f>IF('ALUMNOS 2 ESO'!$A118="","",IF(ISNUMBER('ALUMNOS 2 ESO'!Q118),1,0))</f>
        <v/>
      </c>
      <c r="P117" s="102" t="str">
        <f>IF('ALUMNOS 2 ESO'!$A118="","",IF(ISNUMBER('ALUMNOS 2 ESO'!R118),1,0))</f>
        <v/>
      </c>
      <c r="Q117" s="102" t="str">
        <f>IF('ALUMNOS 2 ESO'!$A118="","",IF(ISNUMBER('ALUMNOS 2 ESO'!S118),1,0))</f>
        <v/>
      </c>
      <c r="R117" s="102" t="str">
        <f>IF('ALUMNOS 2 ESO'!$A118="","",IF(ISNUMBER('ALUMNOS 2 ESO'!T118),1,0))</f>
        <v/>
      </c>
    </row>
    <row r="118" spans="1:18" x14ac:dyDescent="0.25">
      <c r="A118" s="102" t="str">
        <f>IF('ALUMNOS 2 ESO'!$A119="","",IF(ISNUMBER('ALUMNOS 2 ESO'!C119),1,0))</f>
        <v/>
      </c>
      <c r="B118" s="102" t="str">
        <f>IF('ALUMNOS 2 ESO'!$A119="","",IF(ISNUMBER('ALUMNOS 2 ESO'!D119),1,0))</f>
        <v/>
      </c>
      <c r="C118" s="102" t="str">
        <f>IF('ALUMNOS 2 ESO'!$A119="","",IF(ISNUMBER('ALUMNOS 2 ESO'!E119),1,0))</f>
        <v/>
      </c>
      <c r="D118" s="102" t="str">
        <f>IF('ALUMNOS 2 ESO'!$A119="","",IF(ISNUMBER('ALUMNOS 2 ESO'!F119),1,0))</f>
        <v/>
      </c>
      <c r="E118" s="102" t="str">
        <f>IF('ALUMNOS 2 ESO'!$A119="","",IF(ISNUMBER('ALUMNOS 2 ESO'!G119),1,0))</f>
        <v/>
      </c>
      <c r="F118" s="102" t="str">
        <f>IF('ALUMNOS 2 ESO'!$A119="","",IF(ISNUMBER('ALUMNOS 2 ESO'!H119),1,0))</f>
        <v/>
      </c>
      <c r="G118" s="102" t="str">
        <f>IF('ALUMNOS 2 ESO'!$A119="","",IF(ISNUMBER('ALUMNOS 2 ESO'!I119),1,0))</f>
        <v/>
      </c>
      <c r="H118" s="102" t="str">
        <f>IF('ALUMNOS 2 ESO'!$A119="","",IF(ISNUMBER('ALUMNOS 2 ESO'!J119),1,0))</f>
        <v/>
      </c>
      <c r="I118" s="102" t="str">
        <f>IF('ALUMNOS 2 ESO'!$A119="","",IF(ISNUMBER('ALUMNOS 2 ESO'!K119),1,0))</f>
        <v/>
      </c>
      <c r="J118" s="102" t="str">
        <f>IF('ALUMNOS 2 ESO'!$A119="","",IF(ISNUMBER('ALUMNOS 2 ESO'!L119),1,0))</f>
        <v/>
      </c>
      <c r="K118" s="102" t="str">
        <f>IF('ALUMNOS 2 ESO'!$A119="","",IF(ISNUMBER('ALUMNOS 2 ESO'!M119),1,0))</f>
        <v/>
      </c>
      <c r="L118" s="102" t="str">
        <f>IF('ALUMNOS 2 ESO'!$A119="","",IF(ISNUMBER('ALUMNOS 2 ESO'!N119),1,0))</f>
        <v/>
      </c>
      <c r="M118" s="102" t="str">
        <f>IF('ALUMNOS 2 ESO'!$A119="","",IF(ISNUMBER('ALUMNOS 2 ESO'!O119),1,0))</f>
        <v/>
      </c>
      <c r="N118" s="102" t="str">
        <f>IF('ALUMNOS 2 ESO'!$A119="","",IF(ISNUMBER('ALUMNOS 2 ESO'!P119),1,0))</f>
        <v/>
      </c>
      <c r="O118" s="102" t="str">
        <f>IF('ALUMNOS 2 ESO'!$A119="","",IF(ISNUMBER('ALUMNOS 2 ESO'!Q119),1,0))</f>
        <v/>
      </c>
      <c r="P118" s="102" t="str">
        <f>IF('ALUMNOS 2 ESO'!$A119="","",IF(ISNUMBER('ALUMNOS 2 ESO'!R119),1,0))</f>
        <v/>
      </c>
      <c r="Q118" s="102" t="str">
        <f>IF('ALUMNOS 2 ESO'!$A119="","",IF(ISNUMBER('ALUMNOS 2 ESO'!S119),1,0))</f>
        <v/>
      </c>
      <c r="R118" s="102" t="str">
        <f>IF('ALUMNOS 2 ESO'!$A119="","",IF(ISNUMBER('ALUMNOS 2 ESO'!T119),1,0))</f>
        <v/>
      </c>
    </row>
    <row r="119" spans="1:18" x14ac:dyDescent="0.25">
      <c r="A119" s="102" t="str">
        <f>IF('ALUMNOS 2 ESO'!$A120="","",IF(ISNUMBER('ALUMNOS 2 ESO'!C120),1,0))</f>
        <v/>
      </c>
      <c r="B119" s="102" t="str">
        <f>IF('ALUMNOS 2 ESO'!$A120="","",IF(ISNUMBER('ALUMNOS 2 ESO'!D120),1,0))</f>
        <v/>
      </c>
      <c r="C119" s="102" t="str">
        <f>IF('ALUMNOS 2 ESO'!$A120="","",IF(ISNUMBER('ALUMNOS 2 ESO'!E120),1,0))</f>
        <v/>
      </c>
      <c r="D119" s="102" t="str">
        <f>IF('ALUMNOS 2 ESO'!$A120="","",IF(ISNUMBER('ALUMNOS 2 ESO'!F120),1,0))</f>
        <v/>
      </c>
      <c r="E119" s="102" t="str">
        <f>IF('ALUMNOS 2 ESO'!$A120="","",IF(ISNUMBER('ALUMNOS 2 ESO'!G120),1,0))</f>
        <v/>
      </c>
      <c r="F119" s="102" t="str">
        <f>IF('ALUMNOS 2 ESO'!$A120="","",IF(ISNUMBER('ALUMNOS 2 ESO'!H120),1,0))</f>
        <v/>
      </c>
      <c r="G119" s="102" t="str">
        <f>IF('ALUMNOS 2 ESO'!$A120="","",IF(ISNUMBER('ALUMNOS 2 ESO'!I120),1,0))</f>
        <v/>
      </c>
      <c r="H119" s="102" t="str">
        <f>IF('ALUMNOS 2 ESO'!$A120="","",IF(ISNUMBER('ALUMNOS 2 ESO'!J120),1,0))</f>
        <v/>
      </c>
      <c r="I119" s="102" t="str">
        <f>IF('ALUMNOS 2 ESO'!$A120="","",IF(ISNUMBER('ALUMNOS 2 ESO'!K120),1,0))</f>
        <v/>
      </c>
      <c r="J119" s="102" t="str">
        <f>IF('ALUMNOS 2 ESO'!$A120="","",IF(ISNUMBER('ALUMNOS 2 ESO'!L120),1,0))</f>
        <v/>
      </c>
      <c r="K119" s="102" t="str">
        <f>IF('ALUMNOS 2 ESO'!$A120="","",IF(ISNUMBER('ALUMNOS 2 ESO'!M120),1,0))</f>
        <v/>
      </c>
      <c r="L119" s="102" t="str">
        <f>IF('ALUMNOS 2 ESO'!$A120="","",IF(ISNUMBER('ALUMNOS 2 ESO'!N120),1,0))</f>
        <v/>
      </c>
      <c r="M119" s="102" t="str">
        <f>IF('ALUMNOS 2 ESO'!$A120="","",IF(ISNUMBER('ALUMNOS 2 ESO'!O120),1,0))</f>
        <v/>
      </c>
      <c r="N119" s="102" t="str">
        <f>IF('ALUMNOS 2 ESO'!$A120="","",IF(ISNUMBER('ALUMNOS 2 ESO'!P120),1,0))</f>
        <v/>
      </c>
      <c r="O119" s="102" t="str">
        <f>IF('ALUMNOS 2 ESO'!$A120="","",IF(ISNUMBER('ALUMNOS 2 ESO'!Q120),1,0))</f>
        <v/>
      </c>
      <c r="P119" s="102" t="str">
        <f>IF('ALUMNOS 2 ESO'!$A120="","",IF(ISNUMBER('ALUMNOS 2 ESO'!R120),1,0))</f>
        <v/>
      </c>
      <c r="Q119" s="102" t="str">
        <f>IF('ALUMNOS 2 ESO'!$A120="","",IF(ISNUMBER('ALUMNOS 2 ESO'!S120),1,0))</f>
        <v/>
      </c>
      <c r="R119" s="102" t="str">
        <f>IF('ALUMNOS 2 ESO'!$A120="","",IF(ISNUMBER('ALUMNOS 2 ESO'!T120),1,0))</f>
        <v/>
      </c>
    </row>
    <row r="120" spans="1:18" x14ac:dyDescent="0.25">
      <c r="A120" s="102" t="str">
        <f>IF('ALUMNOS 2 ESO'!$A121="","",IF(ISNUMBER('ALUMNOS 2 ESO'!C121),1,0))</f>
        <v/>
      </c>
      <c r="B120" s="102" t="str">
        <f>IF('ALUMNOS 2 ESO'!$A121="","",IF(ISNUMBER('ALUMNOS 2 ESO'!D121),1,0))</f>
        <v/>
      </c>
      <c r="C120" s="102" t="str">
        <f>IF('ALUMNOS 2 ESO'!$A121="","",IF(ISNUMBER('ALUMNOS 2 ESO'!E121),1,0))</f>
        <v/>
      </c>
      <c r="D120" s="102" t="str">
        <f>IF('ALUMNOS 2 ESO'!$A121="","",IF(ISNUMBER('ALUMNOS 2 ESO'!F121),1,0))</f>
        <v/>
      </c>
      <c r="E120" s="102" t="str">
        <f>IF('ALUMNOS 2 ESO'!$A121="","",IF(ISNUMBER('ALUMNOS 2 ESO'!G121),1,0))</f>
        <v/>
      </c>
      <c r="F120" s="102" t="str">
        <f>IF('ALUMNOS 2 ESO'!$A121="","",IF(ISNUMBER('ALUMNOS 2 ESO'!H121),1,0))</f>
        <v/>
      </c>
      <c r="G120" s="102" t="str">
        <f>IF('ALUMNOS 2 ESO'!$A121="","",IF(ISNUMBER('ALUMNOS 2 ESO'!I121),1,0))</f>
        <v/>
      </c>
      <c r="H120" s="102" t="str">
        <f>IF('ALUMNOS 2 ESO'!$A121="","",IF(ISNUMBER('ALUMNOS 2 ESO'!J121),1,0))</f>
        <v/>
      </c>
      <c r="I120" s="102" t="str">
        <f>IF('ALUMNOS 2 ESO'!$A121="","",IF(ISNUMBER('ALUMNOS 2 ESO'!K121),1,0))</f>
        <v/>
      </c>
      <c r="J120" s="102" t="str">
        <f>IF('ALUMNOS 2 ESO'!$A121="","",IF(ISNUMBER('ALUMNOS 2 ESO'!L121),1,0))</f>
        <v/>
      </c>
      <c r="K120" s="102" t="str">
        <f>IF('ALUMNOS 2 ESO'!$A121="","",IF(ISNUMBER('ALUMNOS 2 ESO'!M121),1,0))</f>
        <v/>
      </c>
      <c r="L120" s="102" t="str">
        <f>IF('ALUMNOS 2 ESO'!$A121="","",IF(ISNUMBER('ALUMNOS 2 ESO'!N121),1,0))</f>
        <v/>
      </c>
      <c r="M120" s="102" t="str">
        <f>IF('ALUMNOS 2 ESO'!$A121="","",IF(ISNUMBER('ALUMNOS 2 ESO'!O121),1,0))</f>
        <v/>
      </c>
      <c r="N120" s="102" t="str">
        <f>IF('ALUMNOS 2 ESO'!$A121="","",IF(ISNUMBER('ALUMNOS 2 ESO'!P121),1,0))</f>
        <v/>
      </c>
      <c r="O120" s="102" t="str">
        <f>IF('ALUMNOS 2 ESO'!$A121="","",IF(ISNUMBER('ALUMNOS 2 ESO'!Q121),1,0))</f>
        <v/>
      </c>
      <c r="P120" s="102" t="str">
        <f>IF('ALUMNOS 2 ESO'!$A121="","",IF(ISNUMBER('ALUMNOS 2 ESO'!R121),1,0))</f>
        <v/>
      </c>
      <c r="Q120" s="102" t="str">
        <f>IF('ALUMNOS 2 ESO'!$A121="","",IF(ISNUMBER('ALUMNOS 2 ESO'!S121),1,0))</f>
        <v/>
      </c>
      <c r="R120" s="102" t="str">
        <f>IF('ALUMNOS 2 ESO'!$A121="","",IF(ISNUMBER('ALUMNOS 2 ESO'!T121),1,0))</f>
        <v/>
      </c>
    </row>
    <row r="121" spans="1:18" x14ac:dyDescent="0.25">
      <c r="A121" s="102" t="str">
        <f>IF('ALUMNOS 2 ESO'!$A122="","",IF(ISNUMBER('ALUMNOS 2 ESO'!C122),1,0))</f>
        <v/>
      </c>
      <c r="B121" s="102" t="str">
        <f>IF('ALUMNOS 2 ESO'!$A122="","",IF(ISNUMBER('ALUMNOS 2 ESO'!D122),1,0))</f>
        <v/>
      </c>
      <c r="C121" s="102" t="str">
        <f>IF('ALUMNOS 2 ESO'!$A122="","",IF(ISNUMBER('ALUMNOS 2 ESO'!E122),1,0))</f>
        <v/>
      </c>
      <c r="D121" s="102" t="str">
        <f>IF('ALUMNOS 2 ESO'!$A122="","",IF(ISNUMBER('ALUMNOS 2 ESO'!F122),1,0))</f>
        <v/>
      </c>
      <c r="E121" s="102" t="str">
        <f>IF('ALUMNOS 2 ESO'!$A122="","",IF(ISNUMBER('ALUMNOS 2 ESO'!G122),1,0))</f>
        <v/>
      </c>
      <c r="F121" s="102" t="str">
        <f>IF('ALUMNOS 2 ESO'!$A122="","",IF(ISNUMBER('ALUMNOS 2 ESO'!H122),1,0))</f>
        <v/>
      </c>
      <c r="G121" s="102" t="str">
        <f>IF('ALUMNOS 2 ESO'!$A122="","",IF(ISNUMBER('ALUMNOS 2 ESO'!I122),1,0))</f>
        <v/>
      </c>
      <c r="H121" s="102" t="str">
        <f>IF('ALUMNOS 2 ESO'!$A122="","",IF(ISNUMBER('ALUMNOS 2 ESO'!J122),1,0))</f>
        <v/>
      </c>
      <c r="I121" s="102" t="str">
        <f>IF('ALUMNOS 2 ESO'!$A122="","",IF(ISNUMBER('ALUMNOS 2 ESO'!K122),1,0))</f>
        <v/>
      </c>
      <c r="J121" s="102" t="str">
        <f>IF('ALUMNOS 2 ESO'!$A122="","",IF(ISNUMBER('ALUMNOS 2 ESO'!L122),1,0))</f>
        <v/>
      </c>
      <c r="K121" s="102" t="str">
        <f>IF('ALUMNOS 2 ESO'!$A122="","",IF(ISNUMBER('ALUMNOS 2 ESO'!M122),1,0))</f>
        <v/>
      </c>
      <c r="L121" s="102" t="str">
        <f>IF('ALUMNOS 2 ESO'!$A122="","",IF(ISNUMBER('ALUMNOS 2 ESO'!N122),1,0))</f>
        <v/>
      </c>
      <c r="M121" s="102" t="str">
        <f>IF('ALUMNOS 2 ESO'!$A122="","",IF(ISNUMBER('ALUMNOS 2 ESO'!O122),1,0))</f>
        <v/>
      </c>
      <c r="N121" s="102" t="str">
        <f>IF('ALUMNOS 2 ESO'!$A122="","",IF(ISNUMBER('ALUMNOS 2 ESO'!P122),1,0))</f>
        <v/>
      </c>
      <c r="O121" s="102" t="str">
        <f>IF('ALUMNOS 2 ESO'!$A122="","",IF(ISNUMBER('ALUMNOS 2 ESO'!Q122),1,0))</f>
        <v/>
      </c>
      <c r="P121" s="102" t="str">
        <f>IF('ALUMNOS 2 ESO'!$A122="","",IF(ISNUMBER('ALUMNOS 2 ESO'!R122),1,0))</f>
        <v/>
      </c>
      <c r="Q121" s="102" t="str">
        <f>IF('ALUMNOS 2 ESO'!$A122="","",IF(ISNUMBER('ALUMNOS 2 ESO'!S122),1,0))</f>
        <v/>
      </c>
      <c r="R121" s="102" t="str">
        <f>IF('ALUMNOS 2 ESO'!$A122="","",IF(ISNUMBER('ALUMNOS 2 ESO'!T122),1,0))</f>
        <v/>
      </c>
    </row>
    <row r="122" spans="1:18" x14ac:dyDescent="0.25">
      <c r="A122" s="102" t="str">
        <f>IF('ALUMNOS 2 ESO'!$A123="","",IF(ISNUMBER('ALUMNOS 2 ESO'!C123),1,0))</f>
        <v/>
      </c>
      <c r="B122" s="102" t="str">
        <f>IF('ALUMNOS 2 ESO'!$A123="","",IF(ISNUMBER('ALUMNOS 2 ESO'!D123),1,0))</f>
        <v/>
      </c>
      <c r="C122" s="102" t="str">
        <f>IF('ALUMNOS 2 ESO'!$A123="","",IF(ISNUMBER('ALUMNOS 2 ESO'!E123),1,0))</f>
        <v/>
      </c>
      <c r="D122" s="102" t="str">
        <f>IF('ALUMNOS 2 ESO'!$A123="","",IF(ISNUMBER('ALUMNOS 2 ESO'!F123),1,0))</f>
        <v/>
      </c>
      <c r="E122" s="102" t="str">
        <f>IF('ALUMNOS 2 ESO'!$A123="","",IF(ISNUMBER('ALUMNOS 2 ESO'!G123),1,0))</f>
        <v/>
      </c>
      <c r="F122" s="102" t="str">
        <f>IF('ALUMNOS 2 ESO'!$A123="","",IF(ISNUMBER('ALUMNOS 2 ESO'!H123),1,0))</f>
        <v/>
      </c>
      <c r="G122" s="102" t="str">
        <f>IF('ALUMNOS 2 ESO'!$A123="","",IF(ISNUMBER('ALUMNOS 2 ESO'!I123),1,0))</f>
        <v/>
      </c>
      <c r="H122" s="102" t="str">
        <f>IF('ALUMNOS 2 ESO'!$A123="","",IF(ISNUMBER('ALUMNOS 2 ESO'!J123),1,0))</f>
        <v/>
      </c>
      <c r="I122" s="102" t="str">
        <f>IF('ALUMNOS 2 ESO'!$A123="","",IF(ISNUMBER('ALUMNOS 2 ESO'!K123),1,0))</f>
        <v/>
      </c>
      <c r="J122" s="102" t="str">
        <f>IF('ALUMNOS 2 ESO'!$A123="","",IF(ISNUMBER('ALUMNOS 2 ESO'!L123),1,0))</f>
        <v/>
      </c>
      <c r="K122" s="102" t="str">
        <f>IF('ALUMNOS 2 ESO'!$A123="","",IF(ISNUMBER('ALUMNOS 2 ESO'!M123),1,0))</f>
        <v/>
      </c>
      <c r="L122" s="102" t="str">
        <f>IF('ALUMNOS 2 ESO'!$A123="","",IF(ISNUMBER('ALUMNOS 2 ESO'!N123),1,0))</f>
        <v/>
      </c>
      <c r="M122" s="102" t="str">
        <f>IF('ALUMNOS 2 ESO'!$A123="","",IF(ISNUMBER('ALUMNOS 2 ESO'!O123),1,0))</f>
        <v/>
      </c>
      <c r="N122" s="102" t="str">
        <f>IF('ALUMNOS 2 ESO'!$A123="","",IF(ISNUMBER('ALUMNOS 2 ESO'!P123),1,0))</f>
        <v/>
      </c>
      <c r="O122" s="102" t="str">
        <f>IF('ALUMNOS 2 ESO'!$A123="","",IF(ISNUMBER('ALUMNOS 2 ESO'!Q123),1,0))</f>
        <v/>
      </c>
      <c r="P122" s="102" t="str">
        <f>IF('ALUMNOS 2 ESO'!$A123="","",IF(ISNUMBER('ALUMNOS 2 ESO'!R123),1,0))</f>
        <v/>
      </c>
      <c r="Q122" s="102" t="str">
        <f>IF('ALUMNOS 2 ESO'!$A123="","",IF(ISNUMBER('ALUMNOS 2 ESO'!S123),1,0))</f>
        <v/>
      </c>
      <c r="R122" s="102" t="str">
        <f>IF('ALUMNOS 2 ESO'!$A123="","",IF(ISNUMBER('ALUMNOS 2 ESO'!T123),1,0))</f>
        <v/>
      </c>
    </row>
    <row r="123" spans="1:18" x14ac:dyDescent="0.25">
      <c r="A123" s="102" t="str">
        <f>IF('ALUMNOS 2 ESO'!$A124="","",IF(ISNUMBER('ALUMNOS 2 ESO'!C124),1,0))</f>
        <v/>
      </c>
      <c r="B123" s="102" t="str">
        <f>IF('ALUMNOS 2 ESO'!$A124="","",IF(ISNUMBER('ALUMNOS 2 ESO'!D124),1,0))</f>
        <v/>
      </c>
      <c r="C123" s="102" t="str">
        <f>IF('ALUMNOS 2 ESO'!$A124="","",IF(ISNUMBER('ALUMNOS 2 ESO'!E124),1,0))</f>
        <v/>
      </c>
      <c r="D123" s="102" t="str">
        <f>IF('ALUMNOS 2 ESO'!$A124="","",IF(ISNUMBER('ALUMNOS 2 ESO'!F124),1,0))</f>
        <v/>
      </c>
      <c r="E123" s="102" t="str">
        <f>IF('ALUMNOS 2 ESO'!$A124="","",IF(ISNUMBER('ALUMNOS 2 ESO'!G124),1,0))</f>
        <v/>
      </c>
      <c r="F123" s="102" t="str">
        <f>IF('ALUMNOS 2 ESO'!$A124="","",IF(ISNUMBER('ALUMNOS 2 ESO'!H124),1,0))</f>
        <v/>
      </c>
      <c r="G123" s="102" t="str">
        <f>IF('ALUMNOS 2 ESO'!$A124="","",IF(ISNUMBER('ALUMNOS 2 ESO'!I124),1,0))</f>
        <v/>
      </c>
      <c r="H123" s="102" t="str">
        <f>IF('ALUMNOS 2 ESO'!$A124="","",IF(ISNUMBER('ALUMNOS 2 ESO'!J124),1,0))</f>
        <v/>
      </c>
      <c r="I123" s="102" t="str">
        <f>IF('ALUMNOS 2 ESO'!$A124="","",IF(ISNUMBER('ALUMNOS 2 ESO'!K124),1,0))</f>
        <v/>
      </c>
      <c r="J123" s="102" t="str">
        <f>IF('ALUMNOS 2 ESO'!$A124="","",IF(ISNUMBER('ALUMNOS 2 ESO'!L124),1,0))</f>
        <v/>
      </c>
      <c r="K123" s="102" t="str">
        <f>IF('ALUMNOS 2 ESO'!$A124="","",IF(ISNUMBER('ALUMNOS 2 ESO'!M124),1,0))</f>
        <v/>
      </c>
      <c r="L123" s="102" t="str">
        <f>IF('ALUMNOS 2 ESO'!$A124="","",IF(ISNUMBER('ALUMNOS 2 ESO'!N124),1,0))</f>
        <v/>
      </c>
      <c r="M123" s="102" t="str">
        <f>IF('ALUMNOS 2 ESO'!$A124="","",IF(ISNUMBER('ALUMNOS 2 ESO'!O124),1,0))</f>
        <v/>
      </c>
      <c r="N123" s="102" t="str">
        <f>IF('ALUMNOS 2 ESO'!$A124="","",IF(ISNUMBER('ALUMNOS 2 ESO'!P124),1,0))</f>
        <v/>
      </c>
      <c r="O123" s="102" t="str">
        <f>IF('ALUMNOS 2 ESO'!$A124="","",IF(ISNUMBER('ALUMNOS 2 ESO'!Q124),1,0))</f>
        <v/>
      </c>
      <c r="P123" s="102" t="str">
        <f>IF('ALUMNOS 2 ESO'!$A124="","",IF(ISNUMBER('ALUMNOS 2 ESO'!R124),1,0))</f>
        <v/>
      </c>
      <c r="Q123" s="102" t="str">
        <f>IF('ALUMNOS 2 ESO'!$A124="","",IF(ISNUMBER('ALUMNOS 2 ESO'!S124),1,0))</f>
        <v/>
      </c>
      <c r="R123" s="102" t="str">
        <f>IF('ALUMNOS 2 ESO'!$A124="","",IF(ISNUMBER('ALUMNOS 2 ESO'!T124),1,0))</f>
        <v/>
      </c>
    </row>
    <row r="124" spans="1:18" x14ac:dyDescent="0.25">
      <c r="A124" s="102" t="str">
        <f>IF('ALUMNOS 2 ESO'!$A125="","",IF(ISNUMBER('ALUMNOS 2 ESO'!C125),1,0))</f>
        <v/>
      </c>
      <c r="B124" s="102" t="str">
        <f>IF('ALUMNOS 2 ESO'!$A125="","",IF(ISNUMBER('ALUMNOS 2 ESO'!D125),1,0))</f>
        <v/>
      </c>
      <c r="C124" s="102" t="str">
        <f>IF('ALUMNOS 2 ESO'!$A125="","",IF(ISNUMBER('ALUMNOS 2 ESO'!E125),1,0))</f>
        <v/>
      </c>
      <c r="D124" s="102" t="str">
        <f>IF('ALUMNOS 2 ESO'!$A125="","",IF(ISNUMBER('ALUMNOS 2 ESO'!F125),1,0))</f>
        <v/>
      </c>
      <c r="E124" s="102" t="str">
        <f>IF('ALUMNOS 2 ESO'!$A125="","",IF(ISNUMBER('ALUMNOS 2 ESO'!G125),1,0))</f>
        <v/>
      </c>
      <c r="F124" s="102" t="str">
        <f>IF('ALUMNOS 2 ESO'!$A125="","",IF(ISNUMBER('ALUMNOS 2 ESO'!H125),1,0))</f>
        <v/>
      </c>
      <c r="G124" s="102" t="str">
        <f>IF('ALUMNOS 2 ESO'!$A125="","",IF(ISNUMBER('ALUMNOS 2 ESO'!I125),1,0))</f>
        <v/>
      </c>
      <c r="H124" s="102" t="str">
        <f>IF('ALUMNOS 2 ESO'!$A125="","",IF(ISNUMBER('ALUMNOS 2 ESO'!J125),1,0))</f>
        <v/>
      </c>
      <c r="I124" s="102" t="str">
        <f>IF('ALUMNOS 2 ESO'!$A125="","",IF(ISNUMBER('ALUMNOS 2 ESO'!K125),1,0))</f>
        <v/>
      </c>
      <c r="J124" s="102" t="str">
        <f>IF('ALUMNOS 2 ESO'!$A125="","",IF(ISNUMBER('ALUMNOS 2 ESO'!L125),1,0))</f>
        <v/>
      </c>
      <c r="K124" s="102" t="str">
        <f>IF('ALUMNOS 2 ESO'!$A125="","",IF(ISNUMBER('ALUMNOS 2 ESO'!M125),1,0))</f>
        <v/>
      </c>
      <c r="L124" s="102" t="str">
        <f>IF('ALUMNOS 2 ESO'!$A125="","",IF(ISNUMBER('ALUMNOS 2 ESO'!N125),1,0))</f>
        <v/>
      </c>
      <c r="M124" s="102" t="str">
        <f>IF('ALUMNOS 2 ESO'!$A125="","",IF(ISNUMBER('ALUMNOS 2 ESO'!O125),1,0))</f>
        <v/>
      </c>
      <c r="N124" s="102" t="str">
        <f>IF('ALUMNOS 2 ESO'!$A125="","",IF(ISNUMBER('ALUMNOS 2 ESO'!P125),1,0))</f>
        <v/>
      </c>
      <c r="O124" s="102" t="str">
        <f>IF('ALUMNOS 2 ESO'!$A125="","",IF(ISNUMBER('ALUMNOS 2 ESO'!Q125),1,0))</f>
        <v/>
      </c>
      <c r="P124" s="102" t="str">
        <f>IF('ALUMNOS 2 ESO'!$A125="","",IF(ISNUMBER('ALUMNOS 2 ESO'!R125),1,0))</f>
        <v/>
      </c>
      <c r="Q124" s="102" t="str">
        <f>IF('ALUMNOS 2 ESO'!$A125="","",IF(ISNUMBER('ALUMNOS 2 ESO'!S125),1,0))</f>
        <v/>
      </c>
      <c r="R124" s="102" t="str">
        <f>IF('ALUMNOS 2 ESO'!$A125="","",IF(ISNUMBER('ALUMNOS 2 ESO'!T125),1,0))</f>
        <v/>
      </c>
    </row>
    <row r="125" spans="1:18" x14ac:dyDescent="0.25">
      <c r="A125" s="102" t="str">
        <f>IF('ALUMNOS 2 ESO'!$A126="","",IF(ISNUMBER('ALUMNOS 2 ESO'!C126),1,0))</f>
        <v/>
      </c>
      <c r="B125" s="102" t="str">
        <f>IF('ALUMNOS 2 ESO'!$A126="","",IF(ISNUMBER('ALUMNOS 2 ESO'!D126),1,0))</f>
        <v/>
      </c>
      <c r="C125" s="102" t="str">
        <f>IF('ALUMNOS 2 ESO'!$A126="","",IF(ISNUMBER('ALUMNOS 2 ESO'!E126),1,0))</f>
        <v/>
      </c>
      <c r="D125" s="102" t="str">
        <f>IF('ALUMNOS 2 ESO'!$A126="","",IF(ISNUMBER('ALUMNOS 2 ESO'!F126),1,0))</f>
        <v/>
      </c>
      <c r="E125" s="102" t="str">
        <f>IF('ALUMNOS 2 ESO'!$A126="","",IF(ISNUMBER('ALUMNOS 2 ESO'!G126),1,0))</f>
        <v/>
      </c>
      <c r="F125" s="102" t="str">
        <f>IF('ALUMNOS 2 ESO'!$A126="","",IF(ISNUMBER('ALUMNOS 2 ESO'!H126),1,0))</f>
        <v/>
      </c>
      <c r="G125" s="102" t="str">
        <f>IF('ALUMNOS 2 ESO'!$A126="","",IF(ISNUMBER('ALUMNOS 2 ESO'!I126),1,0))</f>
        <v/>
      </c>
      <c r="H125" s="102" t="str">
        <f>IF('ALUMNOS 2 ESO'!$A126="","",IF(ISNUMBER('ALUMNOS 2 ESO'!J126),1,0))</f>
        <v/>
      </c>
      <c r="I125" s="102" t="str">
        <f>IF('ALUMNOS 2 ESO'!$A126="","",IF(ISNUMBER('ALUMNOS 2 ESO'!K126),1,0))</f>
        <v/>
      </c>
      <c r="J125" s="102" t="str">
        <f>IF('ALUMNOS 2 ESO'!$A126="","",IF(ISNUMBER('ALUMNOS 2 ESO'!L126),1,0))</f>
        <v/>
      </c>
      <c r="K125" s="102" t="str">
        <f>IF('ALUMNOS 2 ESO'!$A126="","",IF(ISNUMBER('ALUMNOS 2 ESO'!M126),1,0))</f>
        <v/>
      </c>
      <c r="L125" s="102" t="str">
        <f>IF('ALUMNOS 2 ESO'!$A126="","",IF(ISNUMBER('ALUMNOS 2 ESO'!N126),1,0))</f>
        <v/>
      </c>
      <c r="M125" s="102" t="str">
        <f>IF('ALUMNOS 2 ESO'!$A126="","",IF(ISNUMBER('ALUMNOS 2 ESO'!O126),1,0))</f>
        <v/>
      </c>
      <c r="N125" s="102" t="str">
        <f>IF('ALUMNOS 2 ESO'!$A126="","",IF(ISNUMBER('ALUMNOS 2 ESO'!P126),1,0))</f>
        <v/>
      </c>
      <c r="O125" s="102" t="str">
        <f>IF('ALUMNOS 2 ESO'!$A126="","",IF(ISNUMBER('ALUMNOS 2 ESO'!Q126),1,0))</f>
        <v/>
      </c>
      <c r="P125" s="102" t="str">
        <f>IF('ALUMNOS 2 ESO'!$A126="","",IF(ISNUMBER('ALUMNOS 2 ESO'!R126),1,0))</f>
        <v/>
      </c>
      <c r="Q125" s="102" t="str">
        <f>IF('ALUMNOS 2 ESO'!$A126="","",IF(ISNUMBER('ALUMNOS 2 ESO'!S126),1,0))</f>
        <v/>
      </c>
      <c r="R125" s="102" t="str">
        <f>IF('ALUMNOS 2 ESO'!$A126="","",IF(ISNUMBER('ALUMNOS 2 ESO'!T126),1,0))</f>
        <v/>
      </c>
    </row>
    <row r="126" spans="1:18" x14ac:dyDescent="0.25">
      <c r="A126" s="102" t="str">
        <f>IF('ALUMNOS 2 ESO'!$A127="","",IF(ISNUMBER('ALUMNOS 2 ESO'!C127),1,0))</f>
        <v/>
      </c>
      <c r="B126" s="102" t="str">
        <f>IF('ALUMNOS 2 ESO'!$A127="","",IF(ISNUMBER('ALUMNOS 2 ESO'!D127),1,0))</f>
        <v/>
      </c>
      <c r="C126" s="102" t="str">
        <f>IF('ALUMNOS 2 ESO'!$A127="","",IF(ISNUMBER('ALUMNOS 2 ESO'!E127),1,0))</f>
        <v/>
      </c>
      <c r="D126" s="102" t="str">
        <f>IF('ALUMNOS 2 ESO'!$A127="","",IF(ISNUMBER('ALUMNOS 2 ESO'!F127),1,0))</f>
        <v/>
      </c>
      <c r="E126" s="102" t="str">
        <f>IF('ALUMNOS 2 ESO'!$A127="","",IF(ISNUMBER('ALUMNOS 2 ESO'!G127),1,0))</f>
        <v/>
      </c>
      <c r="F126" s="102" t="str">
        <f>IF('ALUMNOS 2 ESO'!$A127="","",IF(ISNUMBER('ALUMNOS 2 ESO'!H127),1,0))</f>
        <v/>
      </c>
      <c r="G126" s="102" t="str">
        <f>IF('ALUMNOS 2 ESO'!$A127="","",IF(ISNUMBER('ALUMNOS 2 ESO'!I127),1,0))</f>
        <v/>
      </c>
      <c r="H126" s="102" t="str">
        <f>IF('ALUMNOS 2 ESO'!$A127="","",IF(ISNUMBER('ALUMNOS 2 ESO'!J127),1,0))</f>
        <v/>
      </c>
      <c r="I126" s="102" t="str">
        <f>IF('ALUMNOS 2 ESO'!$A127="","",IF(ISNUMBER('ALUMNOS 2 ESO'!K127),1,0))</f>
        <v/>
      </c>
      <c r="J126" s="102" t="str">
        <f>IF('ALUMNOS 2 ESO'!$A127="","",IF(ISNUMBER('ALUMNOS 2 ESO'!L127),1,0))</f>
        <v/>
      </c>
      <c r="K126" s="102" t="str">
        <f>IF('ALUMNOS 2 ESO'!$A127="","",IF(ISNUMBER('ALUMNOS 2 ESO'!M127),1,0))</f>
        <v/>
      </c>
      <c r="L126" s="102" t="str">
        <f>IF('ALUMNOS 2 ESO'!$A127="","",IF(ISNUMBER('ALUMNOS 2 ESO'!N127),1,0))</f>
        <v/>
      </c>
      <c r="M126" s="102" t="str">
        <f>IF('ALUMNOS 2 ESO'!$A127="","",IF(ISNUMBER('ALUMNOS 2 ESO'!O127),1,0))</f>
        <v/>
      </c>
      <c r="N126" s="102" t="str">
        <f>IF('ALUMNOS 2 ESO'!$A127="","",IF(ISNUMBER('ALUMNOS 2 ESO'!P127),1,0))</f>
        <v/>
      </c>
      <c r="O126" s="102" t="str">
        <f>IF('ALUMNOS 2 ESO'!$A127="","",IF(ISNUMBER('ALUMNOS 2 ESO'!Q127),1,0))</f>
        <v/>
      </c>
      <c r="P126" s="102" t="str">
        <f>IF('ALUMNOS 2 ESO'!$A127="","",IF(ISNUMBER('ALUMNOS 2 ESO'!R127),1,0))</f>
        <v/>
      </c>
      <c r="Q126" s="102" t="str">
        <f>IF('ALUMNOS 2 ESO'!$A127="","",IF(ISNUMBER('ALUMNOS 2 ESO'!S127),1,0))</f>
        <v/>
      </c>
      <c r="R126" s="102" t="str">
        <f>IF('ALUMNOS 2 ESO'!$A127="","",IF(ISNUMBER('ALUMNOS 2 ESO'!T127),1,0))</f>
        <v/>
      </c>
    </row>
    <row r="127" spans="1:18" x14ac:dyDescent="0.25">
      <c r="A127" s="102" t="str">
        <f>IF('ALUMNOS 2 ESO'!$A128="","",IF(ISNUMBER('ALUMNOS 2 ESO'!C128),1,0))</f>
        <v/>
      </c>
      <c r="B127" s="102" t="str">
        <f>IF('ALUMNOS 2 ESO'!$A128="","",IF(ISNUMBER('ALUMNOS 2 ESO'!D128),1,0))</f>
        <v/>
      </c>
      <c r="C127" s="102" t="str">
        <f>IF('ALUMNOS 2 ESO'!$A128="","",IF(ISNUMBER('ALUMNOS 2 ESO'!E128),1,0))</f>
        <v/>
      </c>
      <c r="D127" s="102" t="str">
        <f>IF('ALUMNOS 2 ESO'!$A128="","",IF(ISNUMBER('ALUMNOS 2 ESO'!F128),1,0))</f>
        <v/>
      </c>
      <c r="E127" s="102" t="str">
        <f>IF('ALUMNOS 2 ESO'!$A128="","",IF(ISNUMBER('ALUMNOS 2 ESO'!G128),1,0))</f>
        <v/>
      </c>
      <c r="F127" s="102" t="str">
        <f>IF('ALUMNOS 2 ESO'!$A128="","",IF(ISNUMBER('ALUMNOS 2 ESO'!H128),1,0))</f>
        <v/>
      </c>
      <c r="G127" s="102" t="str">
        <f>IF('ALUMNOS 2 ESO'!$A128="","",IF(ISNUMBER('ALUMNOS 2 ESO'!I128),1,0))</f>
        <v/>
      </c>
      <c r="H127" s="102" t="str">
        <f>IF('ALUMNOS 2 ESO'!$A128="","",IF(ISNUMBER('ALUMNOS 2 ESO'!J128),1,0))</f>
        <v/>
      </c>
      <c r="I127" s="102" t="str">
        <f>IF('ALUMNOS 2 ESO'!$A128="","",IF(ISNUMBER('ALUMNOS 2 ESO'!K128),1,0))</f>
        <v/>
      </c>
      <c r="J127" s="102" t="str">
        <f>IF('ALUMNOS 2 ESO'!$A128="","",IF(ISNUMBER('ALUMNOS 2 ESO'!L128),1,0))</f>
        <v/>
      </c>
      <c r="K127" s="102" t="str">
        <f>IF('ALUMNOS 2 ESO'!$A128="","",IF(ISNUMBER('ALUMNOS 2 ESO'!M128),1,0))</f>
        <v/>
      </c>
      <c r="L127" s="102" t="str">
        <f>IF('ALUMNOS 2 ESO'!$A128="","",IF(ISNUMBER('ALUMNOS 2 ESO'!N128),1,0))</f>
        <v/>
      </c>
      <c r="M127" s="102" t="str">
        <f>IF('ALUMNOS 2 ESO'!$A128="","",IF(ISNUMBER('ALUMNOS 2 ESO'!O128),1,0))</f>
        <v/>
      </c>
      <c r="N127" s="102" t="str">
        <f>IF('ALUMNOS 2 ESO'!$A128="","",IF(ISNUMBER('ALUMNOS 2 ESO'!P128),1,0))</f>
        <v/>
      </c>
      <c r="O127" s="102" t="str">
        <f>IF('ALUMNOS 2 ESO'!$A128="","",IF(ISNUMBER('ALUMNOS 2 ESO'!Q128),1,0))</f>
        <v/>
      </c>
      <c r="P127" s="102" t="str">
        <f>IF('ALUMNOS 2 ESO'!$A128="","",IF(ISNUMBER('ALUMNOS 2 ESO'!R128),1,0))</f>
        <v/>
      </c>
      <c r="Q127" s="102" t="str">
        <f>IF('ALUMNOS 2 ESO'!$A128="","",IF(ISNUMBER('ALUMNOS 2 ESO'!S128),1,0))</f>
        <v/>
      </c>
      <c r="R127" s="102" t="str">
        <f>IF('ALUMNOS 2 ESO'!$A128="","",IF(ISNUMBER('ALUMNOS 2 ESO'!T128),1,0))</f>
        <v/>
      </c>
    </row>
    <row r="128" spans="1:18" x14ac:dyDescent="0.25">
      <c r="A128" s="102" t="str">
        <f>IF('ALUMNOS 2 ESO'!$A129="","",IF(ISNUMBER('ALUMNOS 2 ESO'!C129),1,0))</f>
        <v/>
      </c>
      <c r="B128" s="102" t="str">
        <f>IF('ALUMNOS 2 ESO'!$A129="","",IF(ISNUMBER('ALUMNOS 2 ESO'!D129),1,0))</f>
        <v/>
      </c>
      <c r="C128" s="102" t="str">
        <f>IF('ALUMNOS 2 ESO'!$A129="","",IF(ISNUMBER('ALUMNOS 2 ESO'!E129),1,0))</f>
        <v/>
      </c>
      <c r="D128" s="102" t="str">
        <f>IF('ALUMNOS 2 ESO'!$A129="","",IF(ISNUMBER('ALUMNOS 2 ESO'!F129),1,0))</f>
        <v/>
      </c>
      <c r="E128" s="102" t="str">
        <f>IF('ALUMNOS 2 ESO'!$A129="","",IF(ISNUMBER('ALUMNOS 2 ESO'!G129),1,0))</f>
        <v/>
      </c>
      <c r="F128" s="102" t="str">
        <f>IF('ALUMNOS 2 ESO'!$A129="","",IF(ISNUMBER('ALUMNOS 2 ESO'!H129),1,0))</f>
        <v/>
      </c>
      <c r="G128" s="102" t="str">
        <f>IF('ALUMNOS 2 ESO'!$A129="","",IF(ISNUMBER('ALUMNOS 2 ESO'!I129),1,0))</f>
        <v/>
      </c>
      <c r="H128" s="102" t="str">
        <f>IF('ALUMNOS 2 ESO'!$A129="","",IF(ISNUMBER('ALUMNOS 2 ESO'!J129),1,0))</f>
        <v/>
      </c>
      <c r="I128" s="102" t="str">
        <f>IF('ALUMNOS 2 ESO'!$A129="","",IF(ISNUMBER('ALUMNOS 2 ESO'!K129),1,0))</f>
        <v/>
      </c>
      <c r="J128" s="102" t="str">
        <f>IF('ALUMNOS 2 ESO'!$A129="","",IF(ISNUMBER('ALUMNOS 2 ESO'!L129),1,0))</f>
        <v/>
      </c>
      <c r="K128" s="102" t="str">
        <f>IF('ALUMNOS 2 ESO'!$A129="","",IF(ISNUMBER('ALUMNOS 2 ESO'!M129),1,0))</f>
        <v/>
      </c>
      <c r="L128" s="102" t="str">
        <f>IF('ALUMNOS 2 ESO'!$A129="","",IF(ISNUMBER('ALUMNOS 2 ESO'!N129),1,0))</f>
        <v/>
      </c>
      <c r="M128" s="102" t="str">
        <f>IF('ALUMNOS 2 ESO'!$A129="","",IF(ISNUMBER('ALUMNOS 2 ESO'!O129),1,0))</f>
        <v/>
      </c>
      <c r="N128" s="102" t="str">
        <f>IF('ALUMNOS 2 ESO'!$A129="","",IF(ISNUMBER('ALUMNOS 2 ESO'!P129),1,0))</f>
        <v/>
      </c>
      <c r="O128" s="102" t="str">
        <f>IF('ALUMNOS 2 ESO'!$A129="","",IF(ISNUMBER('ALUMNOS 2 ESO'!Q129),1,0))</f>
        <v/>
      </c>
      <c r="P128" s="102" t="str">
        <f>IF('ALUMNOS 2 ESO'!$A129="","",IF(ISNUMBER('ALUMNOS 2 ESO'!R129),1,0))</f>
        <v/>
      </c>
      <c r="Q128" s="102" t="str">
        <f>IF('ALUMNOS 2 ESO'!$A129="","",IF(ISNUMBER('ALUMNOS 2 ESO'!S129),1,0))</f>
        <v/>
      </c>
      <c r="R128" s="102" t="str">
        <f>IF('ALUMNOS 2 ESO'!$A129="","",IF(ISNUMBER('ALUMNOS 2 ESO'!T129),1,0))</f>
        <v/>
      </c>
    </row>
    <row r="129" spans="1:18" x14ac:dyDescent="0.25">
      <c r="A129" s="102" t="str">
        <f>IF('ALUMNOS 2 ESO'!$A130="","",IF(ISNUMBER('ALUMNOS 2 ESO'!C130),1,0))</f>
        <v/>
      </c>
      <c r="B129" s="102" t="str">
        <f>IF('ALUMNOS 2 ESO'!$A130="","",IF(ISNUMBER('ALUMNOS 2 ESO'!D130),1,0))</f>
        <v/>
      </c>
      <c r="C129" s="102" t="str">
        <f>IF('ALUMNOS 2 ESO'!$A130="","",IF(ISNUMBER('ALUMNOS 2 ESO'!E130),1,0))</f>
        <v/>
      </c>
      <c r="D129" s="102" t="str">
        <f>IF('ALUMNOS 2 ESO'!$A130="","",IF(ISNUMBER('ALUMNOS 2 ESO'!F130),1,0))</f>
        <v/>
      </c>
      <c r="E129" s="102" t="str">
        <f>IF('ALUMNOS 2 ESO'!$A130="","",IF(ISNUMBER('ALUMNOS 2 ESO'!G130),1,0))</f>
        <v/>
      </c>
      <c r="F129" s="102" t="str">
        <f>IF('ALUMNOS 2 ESO'!$A130="","",IF(ISNUMBER('ALUMNOS 2 ESO'!H130),1,0))</f>
        <v/>
      </c>
      <c r="G129" s="102" t="str">
        <f>IF('ALUMNOS 2 ESO'!$A130="","",IF(ISNUMBER('ALUMNOS 2 ESO'!I130),1,0))</f>
        <v/>
      </c>
      <c r="H129" s="102" t="str">
        <f>IF('ALUMNOS 2 ESO'!$A130="","",IF(ISNUMBER('ALUMNOS 2 ESO'!J130),1,0))</f>
        <v/>
      </c>
      <c r="I129" s="102" t="str">
        <f>IF('ALUMNOS 2 ESO'!$A130="","",IF(ISNUMBER('ALUMNOS 2 ESO'!K130),1,0))</f>
        <v/>
      </c>
      <c r="J129" s="102" t="str">
        <f>IF('ALUMNOS 2 ESO'!$A130="","",IF(ISNUMBER('ALUMNOS 2 ESO'!L130),1,0))</f>
        <v/>
      </c>
      <c r="K129" s="102" t="str">
        <f>IF('ALUMNOS 2 ESO'!$A130="","",IF(ISNUMBER('ALUMNOS 2 ESO'!M130),1,0))</f>
        <v/>
      </c>
      <c r="L129" s="102" t="str">
        <f>IF('ALUMNOS 2 ESO'!$A130="","",IF(ISNUMBER('ALUMNOS 2 ESO'!N130),1,0))</f>
        <v/>
      </c>
      <c r="M129" s="102" t="str">
        <f>IF('ALUMNOS 2 ESO'!$A130="","",IF(ISNUMBER('ALUMNOS 2 ESO'!O130),1,0))</f>
        <v/>
      </c>
      <c r="N129" s="102" t="str">
        <f>IF('ALUMNOS 2 ESO'!$A130="","",IF(ISNUMBER('ALUMNOS 2 ESO'!P130),1,0))</f>
        <v/>
      </c>
      <c r="O129" s="102" t="str">
        <f>IF('ALUMNOS 2 ESO'!$A130="","",IF(ISNUMBER('ALUMNOS 2 ESO'!Q130),1,0))</f>
        <v/>
      </c>
      <c r="P129" s="102" t="str">
        <f>IF('ALUMNOS 2 ESO'!$A130="","",IF(ISNUMBER('ALUMNOS 2 ESO'!R130),1,0))</f>
        <v/>
      </c>
      <c r="Q129" s="102" t="str">
        <f>IF('ALUMNOS 2 ESO'!$A130="","",IF(ISNUMBER('ALUMNOS 2 ESO'!S130),1,0))</f>
        <v/>
      </c>
      <c r="R129" s="102" t="str">
        <f>IF('ALUMNOS 2 ESO'!$A130="","",IF(ISNUMBER('ALUMNOS 2 ESO'!T130),1,0))</f>
        <v/>
      </c>
    </row>
    <row r="130" spans="1:18" x14ac:dyDescent="0.25">
      <c r="A130" s="102" t="str">
        <f>IF('ALUMNOS 2 ESO'!$A131="","",IF(ISNUMBER('ALUMNOS 2 ESO'!C131),1,0))</f>
        <v/>
      </c>
      <c r="B130" s="102" t="str">
        <f>IF('ALUMNOS 2 ESO'!$A131="","",IF(ISNUMBER('ALUMNOS 2 ESO'!D131),1,0))</f>
        <v/>
      </c>
      <c r="C130" s="102" t="str">
        <f>IF('ALUMNOS 2 ESO'!$A131="","",IF(ISNUMBER('ALUMNOS 2 ESO'!E131),1,0))</f>
        <v/>
      </c>
      <c r="D130" s="102" t="str">
        <f>IF('ALUMNOS 2 ESO'!$A131="","",IF(ISNUMBER('ALUMNOS 2 ESO'!F131),1,0))</f>
        <v/>
      </c>
      <c r="E130" s="102" t="str">
        <f>IF('ALUMNOS 2 ESO'!$A131="","",IF(ISNUMBER('ALUMNOS 2 ESO'!G131),1,0))</f>
        <v/>
      </c>
      <c r="F130" s="102" t="str">
        <f>IF('ALUMNOS 2 ESO'!$A131="","",IF(ISNUMBER('ALUMNOS 2 ESO'!H131),1,0))</f>
        <v/>
      </c>
      <c r="G130" s="102" t="str">
        <f>IF('ALUMNOS 2 ESO'!$A131="","",IF(ISNUMBER('ALUMNOS 2 ESO'!I131),1,0))</f>
        <v/>
      </c>
      <c r="H130" s="102" t="str">
        <f>IF('ALUMNOS 2 ESO'!$A131="","",IF(ISNUMBER('ALUMNOS 2 ESO'!J131),1,0))</f>
        <v/>
      </c>
      <c r="I130" s="102" t="str">
        <f>IF('ALUMNOS 2 ESO'!$A131="","",IF(ISNUMBER('ALUMNOS 2 ESO'!K131),1,0))</f>
        <v/>
      </c>
      <c r="J130" s="102" t="str">
        <f>IF('ALUMNOS 2 ESO'!$A131="","",IF(ISNUMBER('ALUMNOS 2 ESO'!L131),1,0))</f>
        <v/>
      </c>
      <c r="K130" s="102" t="str">
        <f>IF('ALUMNOS 2 ESO'!$A131="","",IF(ISNUMBER('ALUMNOS 2 ESO'!M131),1,0))</f>
        <v/>
      </c>
      <c r="L130" s="102" t="str">
        <f>IF('ALUMNOS 2 ESO'!$A131="","",IF(ISNUMBER('ALUMNOS 2 ESO'!N131),1,0))</f>
        <v/>
      </c>
      <c r="M130" s="102" t="str">
        <f>IF('ALUMNOS 2 ESO'!$A131="","",IF(ISNUMBER('ALUMNOS 2 ESO'!O131),1,0))</f>
        <v/>
      </c>
      <c r="N130" s="102" t="str">
        <f>IF('ALUMNOS 2 ESO'!$A131="","",IF(ISNUMBER('ALUMNOS 2 ESO'!P131),1,0))</f>
        <v/>
      </c>
      <c r="O130" s="102" t="str">
        <f>IF('ALUMNOS 2 ESO'!$A131="","",IF(ISNUMBER('ALUMNOS 2 ESO'!Q131),1,0))</f>
        <v/>
      </c>
      <c r="P130" s="102" t="str">
        <f>IF('ALUMNOS 2 ESO'!$A131="","",IF(ISNUMBER('ALUMNOS 2 ESO'!R131),1,0))</f>
        <v/>
      </c>
      <c r="Q130" s="102" t="str">
        <f>IF('ALUMNOS 2 ESO'!$A131="","",IF(ISNUMBER('ALUMNOS 2 ESO'!S131),1,0))</f>
        <v/>
      </c>
      <c r="R130" s="102" t="str">
        <f>IF('ALUMNOS 2 ESO'!$A131="","",IF(ISNUMBER('ALUMNOS 2 ESO'!T131),1,0))</f>
        <v/>
      </c>
    </row>
  </sheetData>
  <sheetProtection sheet="1" objects="1" scenarios="1"/>
  <mergeCells count="1">
    <mergeCell ref="A1:R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R130"/>
  <sheetViews>
    <sheetView workbookViewId="0">
      <pane ySplit="1" topLeftCell="A2" activePane="bottomLeft" state="frozen"/>
      <selection pane="bottomLeft" activeCell="S13" sqref="S13"/>
    </sheetView>
  </sheetViews>
  <sheetFormatPr baseColWidth="10" defaultRowHeight="15" x14ac:dyDescent="0.25"/>
  <sheetData>
    <row r="1" spans="1:18" x14ac:dyDescent="0.25">
      <c r="A1" s="204" t="s">
        <v>101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</row>
    <row r="2" spans="1:18" x14ac:dyDescent="0.25">
      <c r="A2" s="102" t="str">
        <f>IF('ALUMNOS 2 ESO PMAR'!$A3="","",IF(ISNUMBER('ALUMNOS 2 ESO PMAR'!C3),1,0))</f>
        <v/>
      </c>
      <c r="B2" s="102" t="str">
        <f>IF('ALUMNOS 2 ESO PMAR'!$A3="","",IF(ISNUMBER('ALUMNOS 2 ESO PMAR'!D3),1,0))</f>
        <v/>
      </c>
      <c r="C2" s="102" t="str">
        <f>IF('ALUMNOS 2 ESO PMAR'!$A3="","",IF(ISNUMBER('ALUMNOS 2 ESO PMAR'!E3),1,0))</f>
        <v/>
      </c>
      <c r="D2" s="102" t="str">
        <f>IF('ALUMNOS 2 ESO PMAR'!$A3="","",IF(ISNUMBER('ALUMNOS 2 ESO PMAR'!F3),1,0))</f>
        <v/>
      </c>
      <c r="E2" s="102" t="str">
        <f>IF('ALUMNOS 2 ESO PMAR'!$A3="","",IF(ISNUMBER('ALUMNOS 2 ESO PMAR'!G3),1,0))</f>
        <v/>
      </c>
      <c r="F2" s="102" t="str">
        <f>IF('ALUMNOS 2 ESO PMAR'!$A3="","",IF(ISNUMBER('ALUMNOS 2 ESO PMAR'!H3),1,0))</f>
        <v/>
      </c>
      <c r="G2" s="102" t="str">
        <f>IF('ALUMNOS 2 ESO PMAR'!$A3="","",IF(ISNUMBER('ALUMNOS 2 ESO PMAR'!I3),1,0))</f>
        <v/>
      </c>
      <c r="H2" s="102" t="str">
        <f>IF('ALUMNOS 2 ESO PMAR'!$A3="","",IF(ISNUMBER('ALUMNOS 2 ESO PMAR'!J3),1,0))</f>
        <v/>
      </c>
      <c r="I2" s="102" t="str">
        <f>IF('ALUMNOS 2 ESO PMAR'!$A3="","",IF(ISNUMBER('ALUMNOS 2 ESO PMAR'!K3),1,0))</f>
        <v/>
      </c>
      <c r="J2" s="102" t="str">
        <f>IF('ALUMNOS 2 ESO PMAR'!$A3="","",IF(ISNUMBER('ALUMNOS 2 ESO PMAR'!L3),1,0))</f>
        <v/>
      </c>
      <c r="K2" s="102" t="str">
        <f>IF('ALUMNOS 2 ESO PMAR'!$A3="","",IF(ISNUMBER('ALUMNOS 2 ESO PMAR'!M3),1,0))</f>
        <v/>
      </c>
      <c r="L2" s="102" t="str">
        <f>IF('ALUMNOS 2 ESO PMAR'!$A3="","",IF(ISNUMBER('ALUMNOS 2 ESO PMAR'!N3),1,0))</f>
        <v/>
      </c>
      <c r="M2" s="102" t="str">
        <f>IF('ALUMNOS 2 ESO PMAR'!$A3="","",IF(ISNUMBER('ALUMNOS 2 ESO PMAR'!O3),1,0))</f>
        <v/>
      </c>
      <c r="N2" s="102" t="str">
        <f>IF('ALUMNOS 2 ESO PMAR'!$A3="","",IF(ISNUMBER('ALUMNOS 2 ESO PMAR'!P3),1,0))</f>
        <v/>
      </c>
      <c r="O2" s="102" t="str">
        <f>IF('ALUMNOS 2 ESO PMAR'!$A3="","",IF(ISNUMBER('ALUMNOS 2 ESO PMAR'!Q3),1,0))</f>
        <v/>
      </c>
      <c r="P2" s="102" t="str">
        <f>IF('ALUMNOS 2 ESO PMAR'!$A3="","",IF(ISNUMBER('ALUMNOS 2 ESO PMAR'!R3),1,0))</f>
        <v/>
      </c>
      <c r="Q2" s="102" t="str">
        <f>IF('ALUMNOS 2 ESO PMAR'!$A3="","",IF(ISNUMBER('ALUMNOS 2 ESO PMAR'!S3),1,0))</f>
        <v/>
      </c>
      <c r="R2" s="102" t="str">
        <f>IF('ALUMNOS 2 ESO PMAR'!$A3="","",IF(ISNUMBER('ALUMNOS 2 ESO PMAR'!T3),1,0))</f>
        <v/>
      </c>
    </row>
    <row r="3" spans="1:18" x14ac:dyDescent="0.25">
      <c r="A3" s="102" t="str">
        <f>IF('ALUMNOS 2 ESO PMAR'!$A4="","",IF(ISNUMBER('ALUMNOS 2 ESO PMAR'!C4),1,0))</f>
        <v/>
      </c>
      <c r="B3" s="102" t="str">
        <f>IF('ALUMNOS 2 ESO PMAR'!$A4="","",IF(ISNUMBER('ALUMNOS 2 ESO PMAR'!D4),1,0))</f>
        <v/>
      </c>
      <c r="C3" s="102" t="str">
        <f>IF('ALUMNOS 2 ESO PMAR'!$A4="","",IF(ISNUMBER('ALUMNOS 2 ESO PMAR'!E4),1,0))</f>
        <v/>
      </c>
      <c r="D3" s="102" t="str">
        <f>IF('ALUMNOS 2 ESO PMAR'!$A4="","",IF(ISNUMBER('ALUMNOS 2 ESO PMAR'!F4),1,0))</f>
        <v/>
      </c>
      <c r="E3" s="102" t="str">
        <f>IF('ALUMNOS 2 ESO PMAR'!$A4="","",IF(ISNUMBER('ALUMNOS 2 ESO PMAR'!G4),1,0))</f>
        <v/>
      </c>
      <c r="F3" s="102" t="str">
        <f>IF('ALUMNOS 2 ESO PMAR'!$A4="","",IF(ISNUMBER('ALUMNOS 2 ESO PMAR'!H4),1,0))</f>
        <v/>
      </c>
      <c r="G3" s="102" t="str">
        <f>IF('ALUMNOS 2 ESO PMAR'!$A4="","",IF(ISNUMBER('ALUMNOS 2 ESO PMAR'!I4),1,0))</f>
        <v/>
      </c>
      <c r="H3" s="102" t="str">
        <f>IF('ALUMNOS 2 ESO PMAR'!$A4="","",IF(ISNUMBER('ALUMNOS 2 ESO PMAR'!J4),1,0))</f>
        <v/>
      </c>
      <c r="I3" s="102" t="str">
        <f>IF('ALUMNOS 2 ESO PMAR'!$A4="","",IF(ISNUMBER('ALUMNOS 2 ESO PMAR'!K4),1,0))</f>
        <v/>
      </c>
      <c r="J3" s="102" t="str">
        <f>IF('ALUMNOS 2 ESO PMAR'!$A4="","",IF(ISNUMBER('ALUMNOS 2 ESO PMAR'!L4),1,0))</f>
        <v/>
      </c>
      <c r="K3" s="102" t="str">
        <f>IF('ALUMNOS 2 ESO PMAR'!$A4="","",IF(ISNUMBER('ALUMNOS 2 ESO PMAR'!M4),1,0))</f>
        <v/>
      </c>
      <c r="L3" s="102" t="str">
        <f>IF('ALUMNOS 2 ESO PMAR'!$A4="","",IF(ISNUMBER('ALUMNOS 2 ESO PMAR'!N4),1,0))</f>
        <v/>
      </c>
      <c r="M3" s="102" t="str">
        <f>IF('ALUMNOS 2 ESO PMAR'!$A4="","",IF(ISNUMBER('ALUMNOS 2 ESO PMAR'!O4),1,0))</f>
        <v/>
      </c>
      <c r="N3" s="102" t="str">
        <f>IF('ALUMNOS 2 ESO PMAR'!$A4="","",IF(ISNUMBER('ALUMNOS 2 ESO PMAR'!P4),1,0))</f>
        <v/>
      </c>
      <c r="O3" s="102" t="str">
        <f>IF('ALUMNOS 2 ESO PMAR'!$A4="","",IF(ISNUMBER('ALUMNOS 2 ESO PMAR'!Q4),1,0))</f>
        <v/>
      </c>
      <c r="P3" s="102" t="str">
        <f>IF('ALUMNOS 2 ESO PMAR'!$A4="","",IF(ISNUMBER('ALUMNOS 2 ESO PMAR'!R4),1,0))</f>
        <v/>
      </c>
      <c r="Q3" s="102" t="str">
        <f>IF('ALUMNOS 2 ESO PMAR'!$A4="","",IF(ISNUMBER('ALUMNOS 2 ESO PMAR'!S4),1,0))</f>
        <v/>
      </c>
      <c r="R3" s="102" t="str">
        <f>IF('ALUMNOS 2 ESO PMAR'!$A4="","",IF(ISNUMBER('ALUMNOS 2 ESO PMAR'!T4),1,0))</f>
        <v/>
      </c>
    </row>
    <row r="4" spans="1:18" x14ac:dyDescent="0.25">
      <c r="A4" s="102" t="str">
        <f>IF('ALUMNOS 2 ESO PMAR'!$A5="","",IF(ISNUMBER('ALUMNOS 2 ESO PMAR'!C5),1,0))</f>
        <v/>
      </c>
      <c r="B4" s="102" t="str">
        <f>IF('ALUMNOS 2 ESO PMAR'!$A5="","",IF(ISNUMBER('ALUMNOS 2 ESO PMAR'!D5),1,0))</f>
        <v/>
      </c>
      <c r="C4" s="102" t="str">
        <f>IF('ALUMNOS 2 ESO PMAR'!$A5="","",IF(ISNUMBER('ALUMNOS 2 ESO PMAR'!E5),1,0))</f>
        <v/>
      </c>
      <c r="D4" s="102" t="str">
        <f>IF('ALUMNOS 2 ESO PMAR'!$A5="","",IF(ISNUMBER('ALUMNOS 2 ESO PMAR'!F5),1,0))</f>
        <v/>
      </c>
      <c r="E4" s="102" t="str">
        <f>IF('ALUMNOS 2 ESO PMAR'!$A5="","",IF(ISNUMBER('ALUMNOS 2 ESO PMAR'!G5),1,0))</f>
        <v/>
      </c>
      <c r="F4" s="102" t="str">
        <f>IF('ALUMNOS 2 ESO PMAR'!$A5="","",IF(ISNUMBER('ALUMNOS 2 ESO PMAR'!H5),1,0))</f>
        <v/>
      </c>
      <c r="G4" s="102" t="str">
        <f>IF('ALUMNOS 2 ESO PMAR'!$A5="","",IF(ISNUMBER('ALUMNOS 2 ESO PMAR'!I5),1,0))</f>
        <v/>
      </c>
      <c r="H4" s="102" t="str">
        <f>IF('ALUMNOS 2 ESO PMAR'!$A5="","",IF(ISNUMBER('ALUMNOS 2 ESO PMAR'!J5),1,0))</f>
        <v/>
      </c>
      <c r="I4" s="102" t="str">
        <f>IF('ALUMNOS 2 ESO PMAR'!$A5="","",IF(ISNUMBER('ALUMNOS 2 ESO PMAR'!K5),1,0))</f>
        <v/>
      </c>
      <c r="J4" s="102" t="str">
        <f>IF('ALUMNOS 2 ESO PMAR'!$A5="","",IF(ISNUMBER('ALUMNOS 2 ESO PMAR'!L5),1,0))</f>
        <v/>
      </c>
      <c r="K4" s="102" t="str">
        <f>IF('ALUMNOS 2 ESO PMAR'!$A5="","",IF(ISNUMBER('ALUMNOS 2 ESO PMAR'!M5),1,0))</f>
        <v/>
      </c>
      <c r="L4" s="102" t="str">
        <f>IF('ALUMNOS 2 ESO PMAR'!$A5="","",IF(ISNUMBER('ALUMNOS 2 ESO PMAR'!N5),1,0))</f>
        <v/>
      </c>
      <c r="M4" s="102" t="str">
        <f>IF('ALUMNOS 2 ESO PMAR'!$A5="","",IF(ISNUMBER('ALUMNOS 2 ESO PMAR'!O5),1,0))</f>
        <v/>
      </c>
      <c r="N4" s="102" t="str">
        <f>IF('ALUMNOS 2 ESO PMAR'!$A5="","",IF(ISNUMBER('ALUMNOS 2 ESO PMAR'!P5),1,0))</f>
        <v/>
      </c>
      <c r="O4" s="102" t="str">
        <f>IF('ALUMNOS 2 ESO PMAR'!$A5="","",IF(ISNUMBER('ALUMNOS 2 ESO PMAR'!Q5),1,0))</f>
        <v/>
      </c>
      <c r="P4" s="102" t="str">
        <f>IF('ALUMNOS 2 ESO PMAR'!$A5="","",IF(ISNUMBER('ALUMNOS 2 ESO PMAR'!R5),1,0))</f>
        <v/>
      </c>
      <c r="Q4" s="102" t="str">
        <f>IF('ALUMNOS 2 ESO PMAR'!$A5="","",IF(ISNUMBER('ALUMNOS 2 ESO PMAR'!S5),1,0))</f>
        <v/>
      </c>
      <c r="R4" s="102" t="str">
        <f>IF('ALUMNOS 2 ESO PMAR'!$A5="","",IF(ISNUMBER('ALUMNOS 2 ESO PMAR'!T5),1,0))</f>
        <v/>
      </c>
    </row>
    <row r="5" spans="1:18" x14ac:dyDescent="0.25">
      <c r="A5" s="102" t="str">
        <f>IF('ALUMNOS 2 ESO PMAR'!$A6="","",IF(ISNUMBER('ALUMNOS 2 ESO PMAR'!C6),1,0))</f>
        <v/>
      </c>
      <c r="B5" s="102" t="str">
        <f>IF('ALUMNOS 2 ESO PMAR'!$A6="","",IF(ISNUMBER('ALUMNOS 2 ESO PMAR'!D6),1,0))</f>
        <v/>
      </c>
      <c r="C5" s="102" t="str">
        <f>IF('ALUMNOS 2 ESO PMAR'!$A6="","",IF(ISNUMBER('ALUMNOS 2 ESO PMAR'!E6),1,0))</f>
        <v/>
      </c>
      <c r="D5" s="102" t="str">
        <f>IF('ALUMNOS 2 ESO PMAR'!$A6="","",IF(ISNUMBER('ALUMNOS 2 ESO PMAR'!F6),1,0))</f>
        <v/>
      </c>
      <c r="E5" s="102" t="str">
        <f>IF('ALUMNOS 2 ESO PMAR'!$A6="","",IF(ISNUMBER('ALUMNOS 2 ESO PMAR'!G6),1,0))</f>
        <v/>
      </c>
      <c r="F5" s="102" t="str">
        <f>IF('ALUMNOS 2 ESO PMAR'!$A6="","",IF(ISNUMBER('ALUMNOS 2 ESO PMAR'!H6),1,0))</f>
        <v/>
      </c>
      <c r="G5" s="102" t="str">
        <f>IF('ALUMNOS 2 ESO PMAR'!$A6="","",IF(ISNUMBER('ALUMNOS 2 ESO PMAR'!I6),1,0))</f>
        <v/>
      </c>
      <c r="H5" s="102" t="str">
        <f>IF('ALUMNOS 2 ESO PMAR'!$A6="","",IF(ISNUMBER('ALUMNOS 2 ESO PMAR'!J6),1,0))</f>
        <v/>
      </c>
      <c r="I5" s="102" t="str">
        <f>IF('ALUMNOS 2 ESO PMAR'!$A6="","",IF(ISNUMBER('ALUMNOS 2 ESO PMAR'!K6),1,0))</f>
        <v/>
      </c>
      <c r="J5" s="102" t="str">
        <f>IF('ALUMNOS 2 ESO PMAR'!$A6="","",IF(ISNUMBER('ALUMNOS 2 ESO PMAR'!L6),1,0))</f>
        <v/>
      </c>
      <c r="K5" s="102" t="str">
        <f>IF('ALUMNOS 2 ESO PMAR'!$A6="","",IF(ISNUMBER('ALUMNOS 2 ESO PMAR'!M6),1,0))</f>
        <v/>
      </c>
      <c r="L5" s="102" t="str">
        <f>IF('ALUMNOS 2 ESO PMAR'!$A6="","",IF(ISNUMBER('ALUMNOS 2 ESO PMAR'!N6),1,0))</f>
        <v/>
      </c>
      <c r="M5" s="102" t="str">
        <f>IF('ALUMNOS 2 ESO PMAR'!$A6="","",IF(ISNUMBER('ALUMNOS 2 ESO PMAR'!O6),1,0))</f>
        <v/>
      </c>
      <c r="N5" s="102" t="str">
        <f>IF('ALUMNOS 2 ESO PMAR'!$A6="","",IF(ISNUMBER('ALUMNOS 2 ESO PMAR'!P6),1,0))</f>
        <v/>
      </c>
      <c r="O5" s="102" t="str">
        <f>IF('ALUMNOS 2 ESO PMAR'!$A6="","",IF(ISNUMBER('ALUMNOS 2 ESO PMAR'!Q6),1,0))</f>
        <v/>
      </c>
      <c r="P5" s="102" t="str">
        <f>IF('ALUMNOS 2 ESO PMAR'!$A6="","",IF(ISNUMBER('ALUMNOS 2 ESO PMAR'!R6),1,0))</f>
        <v/>
      </c>
      <c r="Q5" s="102" t="str">
        <f>IF('ALUMNOS 2 ESO PMAR'!$A6="","",IF(ISNUMBER('ALUMNOS 2 ESO PMAR'!S6),1,0))</f>
        <v/>
      </c>
      <c r="R5" s="102" t="str">
        <f>IF('ALUMNOS 2 ESO PMAR'!$A6="","",IF(ISNUMBER('ALUMNOS 2 ESO PMAR'!T6),1,0))</f>
        <v/>
      </c>
    </row>
    <row r="6" spans="1:18" x14ac:dyDescent="0.25">
      <c r="A6" s="102" t="str">
        <f>IF('ALUMNOS 2 ESO PMAR'!$A7="","",IF(ISNUMBER('ALUMNOS 2 ESO PMAR'!C7),1,0))</f>
        <v/>
      </c>
      <c r="B6" s="102" t="str">
        <f>IF('ALUMNOS 2 ESO PMAR'!$A7="","",IF(ISNUMBER('ALUMNOS 2 ESO PMAR'!D7),1,0))</f>
        <v/>
      </c>
      <c r="C6" s="102" t="str">
        <f>IF('ALUMNOS 2 ESO PMAR'!$A7="","",IF(ISNUMBER('ALUMNOS 2 ESO PMAR'!E7),1,0))</f>
        <v/>
      </c>
      <c r="D6" s="102" t="str">
        <f>IF('ALUMNOS 2 ESO PMAR'!$A7="","",IF(ISNUMBER('ALUMNOS 2 ESO PMAR'!F7),1,0))</f>
        <v/>
      </c>
      <c r="E6" s="102" t="str">
        <f>IF('ALUMNOS 2 ESO PMAR'!$A7="","",IF(ISNUMBER('ALUMNOS 2 ESO PMAR'!G7),1,0))</f>
        <v/>
      </c>
      <c r="F6" s="102" t="str">
        <f>IF('ALUMNOS 2 ESO PMAR'!$A7="","",IF(ISNUMBER('ALUMNOS 2 ESO PMAR'!H7),1,0))</f>
        <v/>
      </c>
      <c r="G6" s="102" t="str">
        <f>IF('ALUMNOS 2 ESO PMAR'!$A7="","",IF(ISNUMBER('ALUMNOS 2 ESO PMAR'!I7),1,0))</f>
        <v/>
      </c>
      <c r="H6" s="102" t="str">
        <f>IF('ALUMNOS 2 ESO PMAR'!$A7="","",IF(ISNUMBER('ALUMNOS 2 ESO PMAR'!J7),1,0))</f>
        <v/>
      </c>
      <c r="I6" s="102" t="str">
        <f>IF('ALUMNOS 2 ESO PMAR'!$A7="","",IF(ISNUMBER('ALUMNOS 2 ESO PMAR'!K7),1,0))</f>
        <v/>
      </c>
      <c r="J6" s="102" t="str">
        <f>IF('ALUMNOS 2 ESO PMAR'!$A7="","",IF(ISNUMBER('ALUMNOS 2 ESO PMAR'!L7),1,0))</f>
        <v/>
      </c>
      <c r="K6" s="102" t="str">
        <f>IF('ALUMNOS 2 ESO PMAR'!$A7="","",IF(ISNUMBER('ALUMNOS 2 ESO PMAR'!M7),1,0))</f>
        <v/>
      </c>
      <c r="L6" s="102" t="str">
        <f>IF('ALUMNOS 2 ESO PMAR'!$A7="","",IF(ISNUMBER('ALUMNOS 2 ESO PMAR'!N7),1,0))</f>
        <v/>
      </c>
      <c r="M6" s="102" t="str">
        <f>IF('ALUMNOS 2 ESO PMAR'!$A7="","",IF(ISNUMBER('ALUMNOS 2 ESO PMAR'!O7),1,0))</f>
        <v/>
      </c>
      <c r="N6" s="102" t="str">
        <f>IF('ALUMNOS 2 ESO PMAR'!$A7="","",IF(ISNUMBER('ALUMNOS 2 ESO PMAR'!P7),1,0))</f>
        <v/>
      </c>
      <c r="O6" s="102" t="str">
        <f>IF('ALUMNOS 2 ESO PMAR'!$A7="","",IF(ISNUMBER('ALUMNOS 2 ESO PMAR'!Q7),1,0))</f>
        <v/>
      </c>
      <c r="P6" s="102" t="str">
        <f>IF('ALUMNOS 2 ESO PMAR'!$A7="","",IF(ISNUMBER('ALUMNOS 2 ESO PMAR'!R7),1,0))</f>
        <v/>
      </c>
      <c r="Q6" s="102" t="str">
        <f>IF('ALUMNOS 2 ESO PMAR'!$A7="","",IF(ISNUMBER('ALUMNOS 2 ESO PMAR'!S7),1,0))</f>
        <v/>
      </c>
      <c r="R6" s="102" t="str">
        <f>IF('ALUMNOS 2 ESO PMAR'!$A7="","",IF(ISNUMBER('ALUMNOS 2 ESO PMAR'!T7),1,0))</f>
        <v/>
      </c>
    </row>
    <row r="7" spans="1:18" x14ac:dyDescent="0.25">
      <c r="A7" s="102" t="str">
        <f>IF('ALUMNOS 2 ESO PMAR'!$A8="","",IF(ISNUMBER('ALUMNOS 2 ESO PMAR'!C8),1,0))</f>
        <v/>
      </c>
      <c r="B7" s="102" t="str">
        <f>IF('ALUMNOS 2 ESO PMAR'!$A8="","",IF(ISNUMBER('ALUMNOS 2 ESO PMAR'!D8),1,0))</f>
        <v/>
      </c>
      <c r="C7" s="102" t="str">
        <f>IF('ALUMNOS 2 ESO PMAR'!$A8="","",IF(ISNUMBER('ALUMNOS 2 ESO PMAR'!E8),1,0))</f>
        <v/>
      </c>
      <c r="D7" s="102" t="str">
        <f>IF('ALUMNOS 2 ESO PMAR'!$A8="","",IF(ISNUMBER('ALUMNOS 2 ESO PMAR'!F8),1,0))</f>
        <v/>
      </c>
      <c r="E7" s="102" t="str">
        <f>IF('ALUMNOS 2 ESO PMAR'!$A8="","",IF(ISNUMBER('ALUMNOS 2 ESO PMAR'!G8),1,0))</f>
        <v/>
      </c>
      <c r="F7" s="102" t="str">
        <f>IF('ALUMNOS 2 ESO PMAR'!$A8="","",IF(ISNUMBER('ALUMNOS 2 ESO PMAR'!H8),1,0))</f>
        <v/>
      </c>
      <c r="G7" s="102" t="str">
        <f>IF('ALUMNOS 2 ESO PMAR'!$A8="","",IF(ISNUMBER('ALUMNOS 2 ESO PMAR'!I8),1,0))</f>
        <v/>
      </c>
      <c r="H7" s="102" t="str">
        <f>IF('ALUMNOS 2 ESO PMAR'!$A8="","",IF(ISNUMBER('ALUMNOS 2 ESO PMAR'!J8),1,0))</f>
        <v/>
      </c>
      <c r="I7" s="102" t="str">
        <f>IF('ALUMNOS 2 ESO PMAR'!$A8="","",IF(ISNUMBER('ALUMNOS 2 ESO PMAR'!K8),1,0))</f>
        <v/>
      </c>
      <c r="J7" s="102" t="str">
        <f>IF('ALUMNOS 2 ESO PMAR'!$A8="","",IF(ISNUMBER('ALUMNOS 2 ESO PMAR'!L8),1,0))</f>
        <v/>
      </c>
      <c r="K7" s="102" t="str">
        <f>IF('ALUMNOS 2 ESO PMAR'!$A8="","",IF(ISNUMBER('ALUMNOS 2 ESO PMAR'!M8),1,0))</f>
        <v/>
      </c>
      <c r="L7" s="102" t="str">
        <f>IF('ALUMNOS 2 ESO PMAR'!$A8="","",IF(ISNUMBER('ALUMNOS 2 ESO PMAR'!N8),1,0))</f>
        <v/>
      </c>
      <c r="M7" s="102" t="str">
        <f>IF('ALUMNOS 2 ESO PMAR'!$A8="","",IF(ISNUMBER('ALUMNOS 2 ESO PMAR'!O8),1,0))</f>
        <v/>
      </c>
      <c r="N7" s="102" t="str">
        <f>IF('ALUMNOS 2 ESO PMAR'!$A8="","",IF(ISNUMBER('ALUMNOS 2 ESO PMAR'!P8),1,0))</f>
        <v/>
      </c>
      <c r="O7" s="102" t="str">
        <f>IF('ALUMNOS 2 ESO PMAR'!$A8="","",IF(ISNUMBER('ALUMNOS 2 ESO PMAR'!Q8),1,0))</f>
        <v/>
      </c>
      <c r="P7" s="102" t="str">
        <f>IF('ALUMNOS 2 ESO PMAR'!$A8="","",IF(ISNUMBER('ALUMNOS 2 ESO PMAR'!R8),1,0))</f>
        <v/>
      </c>
      <c r="Q7" s="102" t="str">
        <f>IF('ALUMNOS 2 ESO PMAR'!$A8="","",IF(ISNUMBER('ALUMNOS 2 ESO PMAR'!S8),1,0))</f>
        <v/>
      </c>
      <c r="R7" s="102" t="str">
        <f>IF('ALUMNOS 2 ESO PMAR'!$A8="","",IF(ISNUMBER('ALUMNOS 2 ESO PMAR'!T8),1,0))</f>
        <v/>
      </c>
    </row>
    <row r="8" spans="1:18" x14ac:dyDescent="0.25">
      <c r="A8" s="102" t="str">
        <f>IF('ALUMNOS 2 ESO PMAR'!$A9="","",IF(ISNUMBER('ALUMNOS 2 ESO PMAR'!C9),1,0))</f>
        <v/>
      </c>
      <c r="B8" s="102" t="str">
        <f>IF('ALUMNOS 2 ESO PMAR'!$A9="","",IF(ISNUMBER('ALUMNOS 2 ESO PMAR'!D9),1,0))</f>
        <v/>
      </c>
      <c r="C8" s="102" t="str">
        <f>IF('ALUMNOS 2 ESO PMAR'!$A9="","",IF(ISNUMBER('ALUMNOS 2 ESO PMAR'!E9),1,0))</f>
        <v/>
      </c>
      <c r="D8" s="102" t="str">
        <f>IF('ALUMNOS 2 ESO PMAR'!$A9="","",IF(ISNUMBER('ALUMNOS 2 ESO PMAR'!F9),1,0))</f>
        <v/>
      </c>
      <c r="E8" s="102" t="str">
        <f>IF('ALUMNOS 2 ESO PMAR'!$A9="","",IF(ISNUMBER('ALUMNOS 2 ESO PMAR'!G9),1,0))</f>
        <v/>
      </c>
      <c r="F8" s="102" t="str">
        <f>IF('ALUMNOS 2 ESO PMAR'!$A9="","",IF(ISNUMBER('ALUMNOS 2 ESO PMAR'!H9),1,0))</f>
        <v/>
      </c>
      <c r="G8" s="102" t="str">
        <f>IF('ALUMNOS 2 ESO PMAR'!$A9="","",IF(ISNUMBER('ALUMNOS 2 ESO PMAR'!I9),1,0))</f>
        <v/>
      </c>
      <c r="H8" s="102" t="str">
        <f>IF('ALUMNOS 2 ESO PMAR'!$A9="","",IF(ISNUMBER('ALUMNOS 2 ESO PMAR'!J9),1,0))</f>
        <v/>
      </c>
      <c r="I8" s="102" t="str">
        <f>IF('ALUMNOS 2 ESO PMAR'!$A9="","",IF(ISNUMBER('ALUMNOS 2 ESO PMAR'!K9),1,0))</f>
        <v/>
      </c>
      <c r="J8" s="102" t="str">
        <f>IF('ALUMNOS 2 ESO PMAR'!$A9="","",IF(ISNUMBER('ALUMNOS 2 ESO PMAR'!L9),1,0))</f>
        <v/>
      </c>
      <c r="K8" s="102" t="str">
        <f>IF('ALUMNOS 2 ESO PMAR'!$A9="","",IF(ISNUMBER('ALUMNOS 2 ESO PMAR'!M9),1,0))</f>
        <v/>
      </c>
      <c r="L8" s="102" t="str">
        <f>IF('ALUMNOS 2 ESO PMAR'!$A9="","",IF(ISNUMBER('ALUMNOS 2 ESO PMAR'!N9),1,0))</f>
        <v/>
      </c>
      <c r="M8" s="102" t="str">
        <f>IF('ALUMNOS 2 ESO PMAR'!$A9="","",IF(ISNUMBER('ALUMNOS 2 ESO PMAR'!O9),1,0))</f>
        <v/>
      </c>
      <c r="N8" s="102" t="str">
        <f>IF('ALUMNOS 2 ESO PMAR'!$A9="","",IF(ISNUMBER('ALUMNOS 2 ESO PMAR'!P9),1,0))</f>
        <v/>
      </c>
      <c r="O8" s="102" t="str">
        <f>IF('ALUMNOS 2 ESO PMAR'!$A9="","",IF(ISNUMBER('ALUMNOS 2 ESO PMAR'!Q9),1,0))</f>
        <v/>
      </c>
      <c r="P8" s="102" t="str">
        <f>IF('ALUMNOS 2 ESO PMAR'!$A9="","",IF(ISNUMBER('ALUMNOS 2 ESO PMAR'!R9),1,0))</f>
        <v/>
      </c>
      <c r="Q8" s="102" t="str">
        <f>IF('ALUMNOS 2 ESO PMAR'!$A9="","",IF(ISNUMBER('ALUMNOS 2 ESO PMAR'!S9),1,0))</f>
        <v/>
      </c>
      <c r="R8" s="102" t="str">
        <f>IF('ALUMNOS 2 ESO PMAR'!$A9="","",IF(ISNUMBER('ALUMNOS 2 ESO PMAR'!T9),1,0))</f>
        <v/>
      </c>
    </row>
    <row r="9" spans="1:18" x14ac:dyDescent="0.25">
      <c r="A9" s="102" t="str">
        <f>IF('ALUMNOS 2 ESO PMAR'!$A10="","",IF(ISNUMBER('ALUMNOS 2 ESO PMAR'!C10),1,0))</f>
        <v/>
      </c>
      <c r="B9" s="102" t="str">
        <f>IF('ALUMNOS 2 ESO PMAR'!$A10="","",IF(ISNUMBER('ALUMNOS 2 ESO PMAR'!D10),1,0))</f>
        <v/>
      </c>
      <c r="C9" s="102" t="str">
        <f>IF('ALUMNOS 2 ESO PMAR'!$A10="","",IF(ISNUMBER('ALUMNOS 2 ESO PMAR'!E10),1,0))</f>
        <v/>
      </c>
      <c r="D9" s="102" t="str">
        <f>IF('ALUMNOS 2 ESO PMAR'!$A10="","",IF(ISNUMBER('ALUMNOS 2 ESO PMAR'!F10),1,0))</f>
        <v/>
      </c>
      <c r="E9" s="102" t="str">
        <f>IF('ALUMNOS 2 ESO PMAR'!$A10="","",IF(ISNUMBER('ALUMNOS 2 ESO PMAR'!G10),1,0))</f>
        <v/>
      </c>
      <c r="F9" s="102" t="str">
        <f>IF('ALUMNOS 2 ESO PMAR'!$A10="","",IF(ISNUMBER('ALUMNOS 2 ESO PMAR'!H10),1,0))</f>
        <v/>
      </c>
      <c r="G9" s="102" t="str">
        <f>IF('ALUMNOS 2 ESO PMAR'!$A10="","",IF(ISNUMBER('ALUMNOS 2 ESO PMAR'!I10),1,0))</f>
        <v/>
      </c>
      <c r="H9" s="102" t="str">
        <f>IF('ALUMNOS 2 ESO PMAR'!$A10="","",IF(ISNUMBER('ALUMNOS 2 ESO PMAR'!J10),1,0))</f>
        <v/>
      </c>
      <c r="I9" s="102" t="str">
        <f>IF('ALUMNOS 2 ESO PMAR'!$A10="","",IF(ISNUMBER('ALUMNOS 2 ESO PMAR'!K10),1,0))</f>
        <v/>
      </c>
      <c r="J9" s="102" t="str">
        <f>IF('ALUMNOS 2 ESO PMAR'!$A10="","",IF(ISNUMBER('ALUMNOS 2 ESO PMAR'!L10),1,0))</f>
        <v/>
      </c>
      <c r="K9" s="102" t="str">
        <f>IF('ALUMNOS 2 ESO PMAR'!$A10="","",IF(ISNUMBER('ALUMNOS 2 ESO PMAR'!M10),1,0))</f>
        <v/>
      </c>
      <c r="L9" s="102" t="str">
        <f>IF('ALUMNOS 2 ESO PMAR'!$A10="","",IF(ISNUMBER('ALUMNOS 2 ESO PMAR'!N10),1,0))</f>
        <v/>
      </c>
      <c r="M9" s="102" t="str">
        <f>IF('ALUMNOS 2 ESO PMAR'!$A10="","",IF(ISNUMBER('ALUMNOS 2 ESO PMAR'!O10),1,0))</f>
        <v/>
      </c>
      <c r="N9" s="102" t="str">
        <f>IF('ALUMNOS 2 ESO PMAR'!$A10="","",IF(ISNUMBER('ALUMNOS 2 ESO PMAR'!P10),1,0))</f>
        <v/>
      </c>
      <c r="O9" s="102" t="str">
        <f>IF('ALUMNOS 2 ESO PMAR'!$A10="","",IF(ISNUMBER('ALUMNOS 2 ESO PMAR'!Q10),1,0))</f>
        <v/>
      </c>
      <c r="P9" s="102" t="str">
        <f>IF('ALUMNOS 2 ESO PMAR'!$A10="","",IF(ISNUMBER('ALUMNOS 2 ESO PMAR'!R10),1,0))</f>
        <v/>
      </c>
      <c r="Q9" s="102" t="str">
        <f>IF('ALUMNOS 2 ESO PMAR'!$A10="","",IF(ISNUMBER('ALUMNOS 2 ESO PMAR'!S10),1,0))</f>
        <v/>
      </c>
      <c r="R9" s="102" t="str">
        <f>IF('ALUMNOS 2 ESO PMAR'!$A10="","",IF(ISNUMBER('ALUMNOS 2 ESO PMAR'!T10),1,0))</f>
        <v/>
      </c>
    </row>
    <row r="10" spans="1:18" x14ac:dyDescent="0.25">
      <c r="A10" s="102" t="str">
        <f>IF('ALUMNOS 2 ESO PMAR'!$A11="","",IF(ISNUMBER('ALUMNOS 2 ESO PMAR'!C11),1,0))</f>
        <v/>
      </c>
      <c r="B10" s="102" t="str">
        <f>IF('ALUMNOS 2 ESO PMAR'!$A11="","",IF(ISNUMBER('ALUMNOS 2 ESO PMAR'!D11),1,0))</f>
        <v/>
      </c>
      <c r="C10" s="102" t="str">
        <f>IF('ALUMNOS 2 ESO PMAR'!$A11="","",IF(ISNUMBER('ALUMNOS 2 ESO PMAR'!E11),1,0))</f>
        <v/>
      </c>
      <c r="D10" s="102" t="str">
        <f>IF('ALUMNOS 2 ESO PMAR'!$A11="","",IF(ISNUMBER('ALUMNOS 2 ESO PMAR'!F11),1,0))</f>
        <v/>
      </c>
      <c r="E10" s="102" t="str">
        <f>IF('ALUMNOS 2 ESO PMAR'!$A11="","",IF(ISNUMBER('ALUMNOS 2 ESO PMAR'!G11),1,0))</f>
        <v/>
      </c>
      <c r="F10" s="102" t="str">
        <f>IF('ALUMNOS 2 ESO PMAR'!$A11="","",IF(ISNUMBER('ALUMNOS 2 ESO PMAR'!H11),1,0))</f>
        <v/>
      </c>
      <c r="G10" s="102" t="str">
        <f>IF('ALUMNOS 2 ESO PMAR'!$A11="","",IF(ISNUMBER('ALUMNOS 2 ESO PMAR'!I11),1,0))</f>
        <v/>
      </c>
      <c r="H10" s="102" t="str">
        <f>IF('ALUMNOS 2 ESO PMAR'!$A11="","",IF(ISNUMBER('ALUMNOS 2 ESO PMAR'!J11),1,0))</f>
        <v/>
      </c>
      <c r="I10" s="102" t="str">
        <f>IF('ALUMNOS 2 ESO PMAR'!$A11="","",IF(ISNUMBER('ALUMNOS 2 ESO PMAR'!K11),1,0))</f>
        <v/>
      </c>
      <c r="J10" s="102" t="str">
        <f>IF('ALUMNOS 2 ESO PMAR'!$A11="","",IF(ISNUMBER('ALUMNOS 2 ESO PMAR'!L11),1,0))</f>
        <v/>
      </c>
      <c r="K10" s="102" t="str">
        <f>IF('ALUMNOS 2 ESO PMAR'!$A11="","",IF(ISNUMBER('ALUMNOS 2 ESO PMAR'!M11),1,0))</f>
        <v/>
      </c>
      <c r="L10" s="102" t="str">
        <f>IF('ALUMNOS 2 ESO PMAR'!$A11="","",IF(ISNUMBER('ALUMNOS 2 ESO PMAR'!N11),1,0))</f>
        <v/>
      </c>
      <c r="M10" s="102" t="str">
        <f>IF('ALUMNOS 2 ESO PMAR'!$A11="","",IF(ISNUMBER('ALUMNOS 2 ESO PMAR'!O11),1,0))</f>
        <v/>
      </c>
      <c r="N10" s="102" t="str">
        <f>IF('ALUMNOS 2 ESO PMAR'!$A11="","",IF(ISNUMBER('ALUMNOS 2 ESO PMAR'!P11),1,0))</f>
        <v/>
      </c>
      <c r="O10" s="102" t="str">
        <f>IF('ALUMNOS 2 ESO PMAR'!$A11="","",IF(ISNUMBER('ALUMNOS 2 ESO PMAR'!Q11),1,0))</f>
        <v/>
      </c>
      <c r="P10" s="102" t="str">
        <f>IF('ALUMNOS 2 ESO PMAR'!$A11="","",IF(ISNUMBER('ALUMNOS 2 ESO PMAR'!R11),1,0))</f>
        <v/>
      </c>
      <c r="Q10" s="102" t="str">
        <f>IF('ALUMNOS 2 ESO PMAR'!$A11="","",IF(ISNUMBER('ALUMNOS 2 ESO PMAR'!S11),1,0))</f>
        <v/>
      </c>
      <c r="R10" s="102" t="str">
        <f>IF('ALUMNOS 2 ESO PMAR'!$A11="","",IF(ISNUMBER('ALUMNOS 2 ESO PMAR'!T11),1,0))</f>
        <v/>
      </c>
    </row>
    <row r="11" spans="1:18" x14ac:dyDescent="0.25">
      <c r="A11" s="102" t="str">
        <f>IF('ALUMNOS 2 ESO PMAR'!$A12="","",IF(ISNUMBER('ALUMNOS 2 ESO PMAR'!C12),1,0))</f>
        <v/>
      </c>
      <c r="B11" s="102" t="str">
        <f>IF('ALUMNOS 2 ESO PMAR'!$A12="","",IF(ISNUMBER('ALUMNOS 2 ESO PMAR'!D12),1,0))</f>
        <v/>
      </c>
      <c r="C11" s="102" t="str">
        <f>IF('ALUMNOS 2 ESO PMAR'!$A12="","",IF(ISNUMBER('ALUMNOS 2 ESO PMAR'!E12),1,0))</f>
        <v/>
      </c>
      <c r="D11" s="102" t="str">
        <f>IF('ALUMNOS 2 ESO PMAR'!$A12="","",IF(ISNUMBER('ALUMNOS 2 ESO PMAR'!F12),1,0))</f>
        <v/>
      </c>
      <c r="E11" s="102" t="str">
        <f>IF('ALUMNOS 2 ESO PMAR'!$A12="","",IF(ISNUMBER('ALUMNOS 2 ESO PMAR'!G12),1,0))</f>
        <v/>
      </c>
      <c r="F11" s="102" t="str">
        <f>IF('ALUMNOS 2 ESO PMAR'!$A12="","",IF(ISNUMBER('ALUMNOS 2 ESO PMAR'!H12),1,0))</f>
        <v/>
      </c>
      <c r="G11" s="102" t="str">
        <f>IF('ALUMNOS 2 ESO PMAR'!$A12="","",IF(ISNUMBER('ALUMNOS 2 ESO PMAR'!I12),1,0))</f>
        <v/>
      </c>
      <c r="H11" s="102" t="str">
        <f>IF('ALUMNOS 2 ESO PMAR'!$A12="","",IF(ISNUMBER('ALUMNOS 2 ESO PMAR'!J12),1,0))</f>
        <v/>
      </c>
      <c r="I11" s="102" t="str">
        <f>IF('ALUMNOS 2 ESO PMAR'!$A12="","",IF(ISNUMBER('ALUMNOS 2 ESO PMAR'!K12),1,0))</f>
        <v/>
      </c>
      <c r="J11" s="102" t="str">
        <f>IF('ALUMNOS 2 ESO PMAR'!$A12="","",IF(ISNUMBER('ALUMNOS 2 ESO PMAR'!L12),1,0))</f>
        <v/>
      </c>
      <c r="K11" s="102" t="str">
        <f>IF('ALUMNOS 2 ESO PMAR'!$A12="","",IF(ISNUMBER('ALUMNOS 2 ESO PMAR'!M12),1,0))</f>
        <v/>
      </c>
      <c r="L11" s="102" t="str">
        <f>IF('ALUMNOS 2 ESO PMAR'!$A12="","",IF(ISNUMBER('ALUMNOS 2 ESO PMAR'!N12),1,0))</f>
        <v/>
      </c>
      <c r="M11" s="102" t="str">
        <f>IF('ALUMNOS 2 ESO PMAR'!$A12="","",IF(ISNUMBER('ALUMNOS 2 ESO PMAR'!O12),1,0))</f>
        <v/>
      </c>
      <c r="N11" s="102" t="str">
        <f>IF('ALUMNOS 2 ESO PMAR'!$A12="","",IF(ISNUMBER('ALUMNOS 2 ESO PMAR'!P12),1,0))</f>
        <v/>
      </c>
      <c r="O11" s="102" t="str">
        <f>IF('ALUMNOS 2 ESO PMAR'!$A12="","",IF(ISNUMBER('ALUMNOS 2 ESO PMAR'!Q12),1,0))</f>
        <v/>
      </c>
      <c r="P11" s="102" t="str">
        <f>IF('ALUMNOS 2 ESO PMAR'!$A12="","",IF(ISNUMBER('ALUMNOS 2 ESO PMAR'!R12),1,0))</f>
        <v/>
      </c>
      <c r="Q11" s="102" t="str">
        <f>IF('ALUMNOS 2 ESO PMAR'!$A12="","",IF(ISNUMBER('ALUMNOS 2 ESO PMAR'!S12),1,0))</f>
        <v/>
      </c>
      <c r="R11" s="102" t="str">
        <f>IF('ALUMNOS 2 ESO PMAR'!$A12="","",IF(ISNUMBER('ALUMNOS 2 ESO PMAR'!T12),1,0))</f>
        <v/>
      </c>
    </row>
    <row r="12" spans="1:18" x14ac:dyDescent="0.25">
      <c r="A12" s="102" t="str">
        <f>IF('ALUMNOS 2 ESO PMAR'!$A13="","",IF(ISNUMBER('ALUMNOS 2 ESO PMAR'!C13),1,0))</f>
        <v/>
      </c>
      <c r="B12" s="102" t="str">
        <f>IF('ALUMNOS 2 ESO PMAR'!$A13="","",IF(ISNUMBER('ALUMNOS 2 ESO PMAR'!D13),1,0))</f>
        <v/>
      </c>
      <c r="C12" s="102" t="str">
        <f>IF('ALUMNOS 2 ESO PMAR'!$A13="","",IF(ISNUMBER('ALUMNOS 2 ESO PMAR'!E13),1,0))</f>
        <v/>
      </c>
      <c r="D12" s="102" t="str">
        <f>IF('ALUMNOS 2 ESO PMAR'!$A13="","",IF(ISNUMBER('ALUMNOS 2 ESO PMAR'!F13),1,0))</f>
        <v/>
      </c>
      <c r="E12" s="102" t="str">
        <f>IF('ALUMNOS 2 ESO PMAR'!$A13="","",IF(ISNUMBER('ALUMNOS 2 ESO PMAR'!G13),1,0))</f>
        <v/>
      </c>
      <c r="F12" s="102" t="str">
        <f>IF('ALUMNOS 2 ESO PMAR'!$A13="","",IF(ISNUMBER('ALUMNOS 2 ESO PMAR'!H13),1,0))</f>
        <v/>
      </c>
      <c r="G12" s="102" t="str">
        <f>IF('ALUMNOS 2 ESO PMAR'!$A13="","",IF(ISNUMBER('ALUMNOS 2 ESO PMAR'!I13),1,0))</f>
        <v/>
      </c>
      <c r="H12" s="102" t="str">
        <f>IF('ALUMNOS 2 ESO PMAR'!$A13="","",IF(ISNUMBER('ALUMNOS 2 ESO PMAR'!J13),1,0))</f>
        <v/>
      </c>
      <c r="I12" s="102" t="str">
        <f>IF('ALUMNOS 2 ESO PMAR'!$A13="","",IF(ISNUMBER('ALUMNOS 2 ESO PMAR'!K13),1,0))</f>
        <v/>
      </c>
      <c r="J12" s="102" t="str">
        <f>IF('ALUMNOS 2 ESO PMAR'!$A13="","",IF(ISNUMBER('ALUMNOS 2 ESO PMAR'!L13),1,0))</f>
        <v/>
      </c>
      <c r="K12" s="102" t="str">
        <f>IF('ALUMNOS 2 ESO PMAR'!$A13="","",IF(ISNUMBER('ALUMNOS 2 ESO PMAR'!M13),1,0))</f>
        <v/>
      </c>
      <c r="L12" s="102" t="str">
        <f>IF('ALUMNOS 2 ESO PMAR'!$A13="","",IF(ISNUMBER('ALUMNOS 2 ESO PMAR'!N13),1,0))</f>
        <v/>
      </c>
      <c r="M12" s="102" t="str">
        <f>IF('ALUMNOS 2 ESO PMAR'!$A13="","",IF(ISNUMBER('ALUMNOS 2 ESO PMAR'!O13),1,0))</f>
        <v/>
      </c>
      <c r="N12" s="102" t="str">
        <f>IF('ALUMNOS 2 ESO PMAR'!$A13="","",IF(ISNUMBER('ALUMNOS 2 ESO PMAR'!P13),1,0))</f>
        <v/>
      </c>
      <c r="O12" s="102" t="str">
        <f>IF('ALUMNOS 2 ESO PMAR'!$A13="","",IF(ISNUMBER('ALUMNOS 2 ESO PMAR'!Q13),1,0))</f>
        <v/>
      </c>
      <c r="P12" s="102" t="str">
        <f>IF('ALUMNOS 2 ESO PMAR'!$A13="","",IF(ISNUMBER('ALUMNOS 2 ESO PMAR'!R13),1,0))</f>
        <v/>
      </c>
      <c r="Q12" s="102" t="str">
        <f>IF('ALUMNOS 2 ESO PMAR'!$A13="","",IF(ISNUMBER('ALUMNOS 2 ESO PMAR'!S13),1,0))</f>
        <v/>
      </c>
      <c r="R12" s="102" t="str">
        <f>IF('ALUMNOS 2 ESO PMAR'!$A13="","",IF(ISNUMBER('ALUMNOS 2 ESO PMAR'!T13),1,0))</f>
        <v/>
      </c>
    </row>
    <row r="13" spans="1:18" x14ac:dyDescent="0.25">
      <c r="A13" s="102" t="str">
        <f>IF('ALUMNOS 2 ESO PMAR'!$A14="","",IF(ISNUMBER('ALUMNOS 2 ESO PMAR'!C14),1,0))</f>
        <v/>
      </c>
      <c r="B13" s="102" t="str">
        <f>IF('ALUMNOS 2 ESO PMAR'!$A14="","",IF(ISNUMBER('ALUMNOS 2 ESO PMAR'!D14),1,0))</f>
        <v/>
      </c>
      <c r="C13" s="102" t="str">
        <f>IF('ALUMNOS 2 ESO PMAR'!$A14="","",IF(ISNUMBER('ALUMNOS 2 ESO PMAR'!E14),1,0))</f>
        <v/>
      </c>
      <c r="D13" s="102" t="str">
        <f>IF('ALUMNOS 2 ESO PMAR'!$A14="","",IF(ISNUMBER('ALUMNOS 2 ESO PMAR'!F14),1,0))</f>
        <v/>
      </c>
      <c r="E13" s="102" t="str">
        <f>IF('ALUMNOS 2 ESO PMAR'!$A14="","",IF(ISNUMBER('ALUMNOS 2 ESO PMAR'!G14),1,0))</f>
        <v/>
      </c>
      <c r="F13" s="102" t="str">
        <f>IF('ALUMNOS 2 ESO PMAR'!$A14="","",IF(ISNUMBER('ALUMNOS 2 ESO PMAR'!H14),1,0))</f>
        <v/>
      </c>
      <c r="G13" s="102" t="str">
        <f>IF('ALUMNOS 2 ESO PMAR'!$A14="","",IF(ISNUMBER('ALUMNOS 2 ESO PMAR'!I14),1,0))</f>
        <v/>
      </c>
      <c r="H13" s="102" t="str">
        <f>IF('ALUMNOS 2 ESO PMAR'!$A14="","",IF(ISNUMBER('ALUMNOS 2 ESO PMAR'!J14),1,0))</f>
        <v/>
      </c>
      <c r="I13" s="102" t="str">
        <f>IF('ALUMNOS 2 ESO PMAR'!$A14="","",IF(ISNUMBER('ALUMNOS 2 ESO PMAR'!K14),1,0))</f>
        <v/>
      </c>
      <c r="J13" s="102" t="str">
        <f>IF('ALUMNOS 2 ESO PMAR'!$A14="","",IF(ISNUMBER('ALUMNOS 2 ESO PMAR'!L14),1,0))</f>
        <v/>
      </c>
      <c r="K13" s="102" t="str">
        <f>IF('ALUMNOS 2 ESO PMAR'!$A14="","",IF(ISNUMBER('ALUMNOS 2 ESO PMAR'!M14),1,0))</f>
        <v/>
      </c>
      <c r="L13" s="102" t="str">
        <f>IF('ALUMNOS 2 ESO PMAR'!$A14="","",IF(ISNUMBER('ALUMNOS 2 ESO PMAR'!N14),1,0))</f>
        <v/>
      </c>
      <c r="M13" s="102" t="str">
        <f>IF('ALUMNOS 2 ESO PMAR'!$A14="","",IF(ISNUMBER('ALUMNOS 2 ESO PMAR'!O14),1,0))</f>
        <v/>
      </c>
      <c r="N13" s="102" t="str">
        <f>IF('ALUMNOS 2 ESO PMAR'!$A14="","",IF(ISNUMBER('ALUMNOS 2 ESO PMAR'!P14),1,0))</f>
        <v/>
      </c>
      <c r="O13" s="102" t="str">
        <f>IF('ALUMNOS 2 ESO PMAR'!$A14="","",IF(ISNUMBER('ALUMNOS 2 ESO PMAR'!Q14),1,0))</f>
        <v/>
      </c>
      <c r="P13" s="102" t="str">
        <f>IF('ALUMNOS 2 ESO PMAR'!$A14="","",IF(ISNUMBER('ALUMNOS 2 ESO PMAR'!R14),1,0))</f>
        <v/>
      </c>
      <c r="Q13" s="102" t="str">
        <f>IF('ALUMNOS 2 ESO PMAR'!$A14="","",IF(ISNUMBER('ALUMNOS 2 ESO PMAR'!S14),1,0))</f>
        <v/>
      </c>
      <c r="R13" s="102" t="str">
        <f>IF('ALUMNOS 2 ESO PMAR'!$A14="","",IF(ISNUMBER('ALUMNOS 2 ESO PMAR'!T14),1,0))</f>
        <v/>
      </c>
    </row>
    <row r="14" spans="1:18" x14ac:dyDescent="0.25">
      <c r="A14" s="102" t="str">
        <f>IF('ALUMNOS 2 ESO PMAR'!$A15="","",IF(ISNUMBER('ALUMNOS 2 ESO PMAR'!C15),1,0))</f>
        <v/>
      </c>
      <c r="B14" s="102" t="str">
        <f>IF('ALUMNOS 2 ESO PMAR'!$A15="","",IF(ISNUMBER('ALUMNOS 2 ESO PMAR'!D15),1,0))</f>
        <v/>
      </c>
      <c r="C14" s="102" t="str">
        <f>IF('ALUMNOS 2 ESO PMAR'!$A15="","",IF(ISNUMBER('ALUMNOS 2 ESO PMAR'!E15),1,0))</f>
        <v/>
      </c>
      <c r="D14" s="102" t="str">
        <f>IF('ALUMNOS 2 ESO PMAR'!$A15="","",IF(ISNUMBER('ALUMNOS 2 ESO PMAR'!F15),1,0))</f>
        <v/>
      </c>
      <c r="E14" s="102" t="str">
        <f>IF('ALUMNOS 2 ESO PMAR'!$A15="","",IF(ISNUMBER('ALUMNOS 2 ESO PMAR'!G15),1,0))</f>
        <v/>
      </c>
      <c r="F14" s="102" t="str">
        <f>IF('ALUMNOS 2 ESO PMAR'!$A15="","",IF(ISNUMBER('ALUMNOS 2 ESO PMAR'!H15),1,0))</f>
        <v/>
      </c>
      <c r="G14" s="102" t="str">
        <f>IF('ALUMNOS 2 ESO PMAR'!$A15="","",IF(ISNUMBER('ALUMNOS 2 ESO PMAR'!I15),1,0))</f>
        <v/>
      </c>
      <c r="H14" s="102" t="str">
        <f>IF('ALUMNOS 2 ESO PMAR'!$A15="","",IF(ISNUMBER('ALUMNOS 2 ESO PMAR'!J15),1,0))</f>
        <v/>
      </c>
      <c r="I14" s="102" t="str">
        <f>IF('ALUMNOS 2 ESO PMAR'!$A15="","",IF(ISNUMBER('ALUMNOS 2 ESO PMAR'!K15),1,0))</f>
        <v/>
      </c>
      <c r="J14" s="102" t="str">
        <f>IF('ALUMNOS 2 ESO PMAR'!$A15="","",IF(ISNUMBER('ALUMNOS 2 ESO PMAR'!L15),1,0))</f>
        <v/>
      </c>
      <c r="K14" s="102" t="str">
        <f>IF('ALUMNOS 2 ESO PMAR'!$A15="","",IF(ISNUMBER('ALUMNOS 2 ESO PMAR'!M15),1,0))</f>
        <v/>
      </c>
      <c r="L14" s="102" t="str">
        <f>IF('ALUMNOS 2 ESO PMAR'!$A15="","",IF(ISNUMBER('ALUMNOS 2 ESO PMAR'!N15),1,0))</f>
        <v/>
      </c>
      <c r="M14" s="102" t="str">
        <f>IF('ALUMNOS 2 ESO PMAR'!$A15="","",IF(ISNUMBER('ALUMNOS 2 ESO PMAR'!O15),1,0))</f>
        <v/>
      </c>
      <c r="N14" s="102" t="str">
        <f>IF('ALUMNOS 2 ESO PMAR'!$A15="","",IF(ISNUMBER('ALUMNOS 2 ESO PMAR'!P15),1,0))</f>
        <v/>
      </c>
      <c r="O14" s="102" t="str">
        <f>IF('ALUMNOS 2 ESO PMAR'!$A15="","",IF(ISNUMBER('ALUMNOS 2 ESO PMAR'!Q15),1,0))</f>
        <v/>
      </c>
      <c r="P14" s="102" t="str">
        <f>IF('ALUMNOS 2 ESO PMAR'!$A15="","",IF(ISNUMBER('ALUMNOS 2 ESO PMAR'!R15),1,0))</f>
        <v/>
      </c>
      <c r="Q14" s="102" t="str">
        <f>IF('ALUMNOS 2 ESO PMAR'!$A15="","",IF(ISNUMBER('ALUMNOS 2 ESO PMAR'!S15),1,0))</f>
        <v/>
      </c>
      <c r="R14" s="102" t="str">
        <f>IF('ALUMNOS 2 ESO PMAR'!$A15="","",IF(ISNUMBER('ALUMNOS 2 ESO PMAR'!T15),1,0))</f>
        <v/>
      </c>
    </row>
    <row r="15" spans="1:18" x14ac:dyDescent="0.25">
      <c r="A15" s="102" t="str">
        <f>IF('ALUMNOS 2 ESO PMAR'!$A16="","",IF(ISNUMBER('ALUMNOS 2 ESO PMAR'!C16),1,0))</f>
        <v/>
      </c>
      <c r="B15" s="102" t="str">
        <f>IF('ALUMNOS 2 ESO PMAR'!$A16="","",IF(ISNUMBER('ALUMNOS 2 ESO PMAR'!D16),1,0))</f>
        <v/>
      </c>
      <c r="C15" s="102" t="str">
        <f>IF('ALUMNOS 2 ESO PMAR'!$A16="","",IF(ISNUMBER('ALUMNOS 2 ESO PMAR'!E16),1,0))</f>
        <v/>
      </c>
      <c r="D15" s="102" t="str">
        <f>IF('ALUMNOS 2 ESO PMAR'!$A16="","",IF(ISNUMBER('ALUMNOS 2 ESO PMAR'!F16),1,0))</f>
        <v/>
      </c>
      <c r="E15" s="102" t="str">
        <f>IF('ALUMNOS 2 ESO PMAR'!$A16="","",IF(ISNUMBER('ALUMNOS 2 ESO PMAR'!G16),1,0))</f>
        <v/>
      </c>
      <c r="F15" s="102" t="str">
        <f>IF('ALUMNOS 2 ESO PMAR'!$A16="","",IF(ISNUMBER('ALUMNOS 2 ESO PMAR'!H16),1,0))</f>
        <v/>
      </c>
      <c r="G15" s="102" t="str">
        <f>IF('ALUMNOS 2 ESO PMAR'!$A16="","",IF(ISNUMBER('ALUMNOS 2 ESO PMAR'!I16),1,0))</f>
        <v/>
      </c>
      <c r="H15" s="102" t="str">
        <f>IF('ALUMNOS 2 ESO PMAR'!$A16="","",IF(ISNUMBER('ALUMNOS 2 ESO PMAR'!J16),1,0))</f>
        <v/>
      </c>
      <c r="I15" s="102" t="str">
        <f>IF('ALUMNOS 2 ESO PMAR'!$A16="","",IF(ISNUMBER('ALUMNOS 2 ESO PMAR'!K16),1,0))</f>
        <v/>
      </c>
      <c r="J15" s="102" t="str">
        <f>IF('ALUMNOS 2 ESO PMAR'!$A16="","",IF(ISNUMBER('ALUMNOS 2 ESO PMAR'!L16),1,0))</f>
        <v/>
      </c>
      <c r="K15" s="102" t="str">
        <f>IF('ALUMNOS 2 ESO PMAR'!$A16="","",IF(ISNUMBER('ALUMNOS 2 ESO PMAR'!M16),1,0))</f>
        <v/>
      </c>
      <c r="L15" s="102" t="str">
        <f>IF('ALUMNOS 2 ESO PMAR'!$A16="","",IF(ISNUMBER('ALUMNOS 2 ESO PMAR'!N16),1,0))</f>
        <v/>
      </c>
      <c r="M15" s="102" t="str">
        <f>IF('ALUMNOS 2 ESO PMAR'!$A16="","",IF(ISNUMBER('ALUMNOS 2 ESO PMAR'!O16),1,0))</f>
        <v/>
      </c>
      <c r="N15" s="102" t="str">
        <f>IF('ALUMNOS 2 ESO PMAR'!$A16="","",IF(ISNUMBER('ALUMNOS 2 ESO PMAR'!P16),1,0))</f>
        <v/>
      </c>
      <c r="O15" s="102" t="str">
        <f>IF('ALUMNOS 2 ESO PMAR'!$A16="","",IF(ISNUMBER('ALUMNOS 2 ESO PMAR'!Q16),1,0))</f>
        <v/>
      </c>
      <c r="P15" s="102" t="str">
        <f>IF('ALUMNOS 2 ESO PMAR'!$A16="","",IF(ISNUMBER('ALUMNOS 2 ESO PMAR'!R16),1,0))</f>
        <v/>
      </c>
      <c r="Q15" s="102" t="str">
        <f>IF('ALUMNOS 2 ESO PMAR'!$A16="","",IF(ISNUMBER('ALUMNOS 2 ESO PMAR'!S16),1,0))</f>
        <v/>
      </c>
      <c r="R15" s="102" t="str">
        <f>IF('ALUMNOS 2 ESO PMAR'!$A16="","",IF(ISNUMBER('ALUMNOS 2 ESO PMAR'!T16),1,0))</f>
        <v/>
      </c>
    </row>
    <row r="16" spans="1:18" x14ac:dyDescent="0.25">
      <c r="A16" s="102" t="str">
        <f>IF('ALUMNOS 2 ESO PMAR'!$A17="","",IF(ISNUMBER('ALUMNOS 2 ESO PMAR'!C17),1,0))</f>
        <v/>
      </c>
      <c r="B16" s="102" t="str">
        <f>IF('ALUMNOS 2 ESO PMAR'!$A17="","",IF(ISNUMBER('ALUMNOS 2 ESO PMAR'!D17),1,0))</f>
        <v/>
      </c>
      <c r="C16" s="102" t="str">
        <f>IF('ALUMNOS 2 ESO PMAR'!$A17="","",IF(ISNUMBER('ALUMNOS 2 ESO PMAR'!E17),1,0))</f>
        <v/>
      </c>
      <c r="D16" s="102" t="str">
        <f>IF('ALUMNOS 2 ESO PMAR'!$A17="","",IF(ISNUMBER('ALUMNOS 2 ESO PMAR'!F17),1,0))</f>
        <v/>
      </c>
      <c r="E16" s="102" t="str">
        <f>IF('ALUMNOS 2 ESO PMAR'!$A17="","",IF(ISNUMBER('ALUMNOS 2 ESO PMAR'!G17),1,0))</f>
        <v/>
      </c>
      <c r="F16" s="102" t="str">
        <f>IF('ALUMNOS 2 ESO PMAR'!$A17="","",IF(ISNUMBER('ALUMNOS 2 ESO PMAR'!H17),1,0))</f>
        <v/>
      </c>
      <c r="G16" s="102" t="str">
        <f>IF('ALUMNOS 2 ESO PMAR'!$A17="","",IF(ISNUMBER('ALUMNOS 2 ESO PMAR'!I17),1,0))</f>
        <v/>
      </c>
      <c r="H16" s="102" t="str">
        <f>IF('ALUMNOS 2 ESO PMAR'!$A17="","",IF(ISNUMBER('ALUMNOS 2 ESO PMAR'!J17),1,0))</f>
        <v/>
      </c>
      <c r="I16" s="102" t="str">
        <f>IF('ALUMNOS 2 ESO PMAR'!$A17="","",IF(ISNUMBER('ALUMNOS 2 ESO PMAR'!K17),1,0))</f>
        <v/>
      </c>
      <c r="J16" s="102" t="str">
        <f>IF('ALUMNOS 2 ESO PMAR'!$A17="","",IF(ISNUMBER('ALUMNOS 2 ESO PMAR'!L17),1,0))</f>
        <v/>
      </c>
      <c r="K16" s="102" t="str">
        <f>IF('ALUMNOS 2 ESO PMAR'!$A17="","",IF(ISNUMBER('ALUMNOS 2 ESO PMAR'!M17),1,0))</f>
        <v/>
      </c>
      <c r="L16" s="102" t="str">
        <f>IF('ALUMNOS 2 ESO PMAR'!$A17="","",IF(ISNUMBER('ALUMNOS 2 ESO PMAR'!N17),1,0))</f>
        <v/>
      </c>
      <c r="M16" s="102" t="str">
        <f>IF('ALUMNOS 2 ESO PMAR'!$A17="","",IF(ISNUMBER('ALUMNOS 2 ESO PMAR'!O17),1,0))</f>
        <v/>
      </c>
      <c r="N16" s="102" t="str">
        <f>IF('ALUMNOS 2 ESO PMAR'!$A17="","",IF(ISNUMBER('ALUMNOS 2 ESO PMAR'!P17),1,0))</f>
        <v/>
      </c>
      <c r="O16" s="102" t="str">
        <f>IF('ALUMNOS 2 ESO PMAR'!$A17="","",IF(ISNUMBER('ALUMNOS 2 ESO PMAR'!Q17),1,0))</f>
        <v/>
      </c>
      <c r="P16" s="102" t="str">
        <f>IF('ALUMNOS 2 ESO PMAR'!$A17="","",IF(ISNUMBER('ALUMNOS 2 ESO PMAR'!R17),1,0))</f>
        <v/>
      </c>
      <c r="Q16" s="102" t="str">
        <f>IF('ALUMNOS 2 ESO PMAR'!$A17="","",IF(ISNUMBER('ALUMNOS 2 ESO PMAR'!S17),1,0))</f>
        <v/>
      </c>
      <c r="R16" s="102" t="str">
        <f>IF('ALUMNOS 2 ESO PMAR'!$A17="","",IF(ISNUMBER('ALUMNOS 2 ESO PMAR'!T17),1,0))</f>
        <v/>
      </c>
    </row>
    <row r="17" spans="1:18" x14ac:dyDescent="0.25">
      <c r="A17" s="102" t="str">
        <f>IF('ALUMNOS 2 ESO PMAR'!$A18="","",IF(ISNUMBER('ALUMNOS 2 ESO PMAR'!C18),1,0))</f>
        <v/>
      </c>
      <c r="B17" s="102" t="str">
        <f>IF('ALUMNOS 2 ESO PMAR'!$A18="","",IF(ISNUMBER('ALUMNOS 2 ESO PMAR'!D18),1,0))</f>
        <v/>
      </c>
      <c r="C17" s="102" t="str">
        <f>IF('ALUMNOS 2 ESO PMAR'!$A18="","",IF(ISNUMBER('ALUMNOS 2 ESO PMAR'!E18),1,0))</f>
        <v/>
      </c>
      <c r="D17" s="102" t="str">
        <f>IF('ALUMNOS 2 ESO PMAR'!$A18="","",IF(ISNUMBER('ALUMNOS 2 ESO PMAR'!F18),1,0))</f>
        <v/>
      </c>
      <c r="E17" s="102" t="str">
        <f>IF('ALUMNOS 2 ESO PMAR'!$A18="","",IF(ISNUMBER('ALUMNOS 2 ESO PMAR'!G18),1,0))</f>
        <v/>
      </c>
      <c r="F17" s="102" t="str">
        <f>IF('ALUMNOS 2 ESO PMAR'!$A18="","",IF(ISNUMBER('ALUMNOS 2 ESO PMAR'!H18),1,0))</f>
        <v/>
      </c>
      <c r="G17" s="102" t="str">
        <f>IF('ALUMNOS 2 ESO PMAR'!$A18="","",IF(ISNUMBER('ALUMNOS 2 ESO PMAR'!I18),1,0))</f>
        <v/>
      </c>
      <c r="H17" s="102" t="str">
        <f>IF('ALUMNOS 2 ESO PMAR'!$A18="","",IF(ISNUMBER('ALUMNOS 2 ESO PMAR'!J18),1,0))</f>
        <v/>
      </c>
      <c r="I17" s="102" t="str">
        <f>IF('ALUMNOS 2 ESO PMAR'!$A18="","",IF(ISNUMBER('ALUMNOS 2 ESO PMAR'!K18),1,0))</f>
        <v/>
      </c>
      <c r="J17" s="102" t="str">
        <f>IF('ALUMNOS 2 ESO PMAR'!$A18="","",IF(ISNUMBER('ALUMNOS 2 ESO PMAR'!L18),1,0))</f>
        <v/>
      </c>
      <c r="K17" s="102" t="str">
        <f>IF('ALUMNOS 2 ESO PMAR'!$A18="","",IF(ISNUMBER('ALUMNOS 2 ESO PMAR'!M18),1,0))</f>
        <v/>
      </c>
      <c r="L17" s="102" t="str">
        <f>IF('ALUMNOS 2 ESO PMAR'!$A18="","",IF(ISNUMBER('ALUMNOS 2 ESO PMAR'!N18),1,0))</f>
        <v/>
      </c>
      <c r="M17" s="102" t="str">
        <f>IF('ALUMNOS 2 ESO PMAR'!$A18="","",IF(ISNUMBER('ALUMNOS 2 ESO PMAR'!O18),1,0))</f>
        <v/>
      </c>
      <c r="N17" s="102" t="str">
        <f>IF('ALUMNOS 2 ESO PMAR'!$A18="","",IF(ISNUMBER('ALUMNOS 2 ESO PMAR'!P18),1,0))</f>
        <v/>
      </c>
      <c r="O17" s="102" t="str">
        <f>IF('ALUMNOS 2 ESO PMAR'!$A18="","",IF(ISNUMBER('ALUMNOS 2 ESO PMAR'!Q18),1,0))</f>
        <v/>
      </c>
      <c r="P17" s="102" t="str">
        <f>IF('ALUMNOS 2 ESO PMAR'!$A18="","",IF(ISNUMBER('ALUMNOS 2 ESO PMAR'!R18),1,0))</f>
        <v/>
      </c>
      <c r="Q17" s="102" t="str">
        <f>IF('ALUMNOS 2 ESO PMAR'!$A18="","",IF(ISNUMBER('ALUMNOS 2 ESO PMAR'!S18),1,0))</f>
        <v/>
      </c>
      <c r="R17" s="102" t="str">
        <f>IF('ALUMNOS 2 ESO PMAR'!$A18="","",IF(ISNUMBER('ALUMNOS 2 ESO PMAR'!T18),1,0))</f>
        <v/>
      </c>
    </row>
    <row r="18" spans="1:18" x14ac:dyDescent="0.25">
      <c r="A18" s="102" t="str">
        <f>IF('ALUMNOS 2 ESO PMAR'!$A19="","",IF(ISNUMBER('ALUMNOS 2 ESO PMAR'!C19),1,0))</f>
        <v/>
      </c>
      <c r="B18" s="102" t="str">
        <f>IF('ALUMNOS 2 ESO PMAR'!$A19="","",IF(ISNUMBER('ALUMNOS 2 ESO PMAR'!D19),1,0))</f>
        <v/>
      </c>
      <c r="C18" s="102" t="str">
        <f>IF('ALUMNOS 2 ESO PMAR'!$A19="","",IF(ISNUMBER('ALUMNOS 2 ESO PMAR'!E19),1,0))</f>
        <v/>
      </c>
      <c r="D18" s="102" t="str">
        <f>IF('ALUMNOS 2 ESO PMAR'!$A19="","",IF(ISNUMBER('ALUMNOS 2 ESO PMAR'!F19),1,0))</f>
        <v/>
      </c>
      <c r="E18" s="102" t="str">
        <f>IF('ALUMNOS 2 ESO PMAR'!$A19="","",IF(ISNUMBER('ALUMNOS 2 ESO PMAR'!G19),1,0))</f>
        <v/>
      </c>
      <c r="F18" s="102" t="str">
        <f>IF('ALUMNOS 2 ESO PMAR'!$A19="","",IF(ISNUMBER('ALUMNOS 2 ESO PMAR'!H19),1,0))</f>
        <v/>
      </c>
      <c r="G18" s="102" t="str">
        <f>IF('ALUMNOS 2 ESO PMAR'!$A19="","",IF(ISNUMBER('ALUMNOS 2 ESO PMAR'!I19),1,0))</f>
        <v/>
      </c>
      <c r="H18" s="102" t="str">
        <f>IF('ALUMNOS 2 ESO PMAR'!$A19="","",IF(ISNUMBER('ALUMNOS 2 ESO PMAR'!J19),1,0))</f>
        <v/>
      </c>
      <c r="I18" s="102" t="str">
        <f>IF('ALUMNOS 2 ESO PMAR'!$A19="","",IF(ISNUMBER('ALUMNOS 2 ESO PMAR'!K19),1,0))</f>
        <v/>
      </c>
      <c r="J18" s="102" t="str">
        <f>IF('ALUMNOS 2 ESO PMAR'!$A19="","",IF(ISNUMBER('ALUMNOS 2 ESO PMAR'!L19),1,0))</f>
        <v/>
      </c>
      <c r="K18" s="102" t="str">
        <f>IF('ALUMNOS 2 ESO PMAR'!$A19="","",IF(ISNUMBER('ALUMNOS 2 ESO PMAR'!M19),1,0))</f>
        <v/>
      </c>
      <c r="L18" s="102" t="str">
        <f>IF('ALUMNOS 2 ESO PMAR'!$A19="","",IF(ISNUMBER('ALUMNOS 2 ESO PMAR'!N19),1,0))</f>
        <v/>
      </c>
      <c r="M18" s="102" t="str">
        <f>IF('ALUMNOS 2 ESO PMAR'!$A19="","",IF(ISNUMBER('ALUMNOS 2 ESO PMAR'!O19),1,0))</f>
        <v/>
      </c>
      <c r="N18" s="102" t="str">
        <f>IF('ALUMNOS 2 ESO PMAR'!$A19="","",IF(ISNUMBER('ALUMNOS 2 ESO PMAR'!P19),1,0))</f>
        <v/>
      </c>
      <c r="O18" s="102" t="str">
        <f>IF('ALUMNOS 2 ESO PMAR'!$A19="","",IF(ISNUMBER('ALUMNOS 2 ESO PMAR'!Q19),1,0))</f>
        <v/>
      </c>
      <c r="P18" s="102" t="str">
        <f>IF('ALUMNOS 2 ESO PMAR'!$A19="","",IF(ISNUMBER('ALUMNOS 2 ESO PMAR'!R19),1,0))</f>
        <v/>
      </c>
      <c r="Q18" s="102" t="str">
        <f>IF('ALUMNOS 2 ESO PMAR'!$A19="","",IF(ISNUMBER('ALUMNOS 2 ESO PMAR'!S19),1,0))</f>
        <v/>
      </c>
      <c r="R18" s="102" t="str">
        <f>IF('ALUMNOS 2 ESO PMAR'!$A19="","",IF(ISNUMBER('ALUMNOS 2 ESO PMAR'!T19),1,0))</f>
        <v/>
      </c>
    </row>
    <row r="19" spans="1:18" x14ac:dyDescent="0.25">
      <c r="A19" s="102" t="str">
        <f>IF('ALUMNOS 2 ESO PMAR'!$A20="","",IF(ISNUMBER('ALUMNOS 2 ESO PMAR'!C20),1,0))</f>
        <v/>
      </c>
      <c r="B19" s="102" t="str">
        <f>IF('ALUMNOS 2 ESO PMAR'!$A20="","",IF(ISNUMBER('ALUMNOS 2 ESO PMAR'!D20),1,0))</f>
        <v/>
      </c>
      <c r="C19" s="102" t="str">
        <f>IF('ALUMNOS 2 ESO PMAR'!$A20="","",IF(ISNUMBER('ALUMNOS 2 ESO PMAR'!E20),1,0))</f>
        <v/>
      </c>
      <c r="D19" s="102" t="str">
        <f>IF('ALUMNOS 2 ESO PMAR'!$A20="","",IF(ISNUMBER('ALUMNOS 2 ESO PMAR'!F20),1,0))</f>
        <v/>
      </c>
      <c r="E19" s="102" t="str">
        <f>IF('ALUMNOS 2 ESO PMAR'!$A20="","",IF(ISNUMBER('ALUMNOS 2 ESO PMAR'!G20),1,0))</f>
        <v/>
      </c>
      <c r="F19" s="102" t="str">
        <f>IF('ALUMNOS 2 ESO PMAR'!$A20="","",IF(ISNUMBER('ALUMNOS 2 ESO PMAR'!H20),1,0))</f>
        <v/>
      </c>
      <c r="G19" s="102" t="str">
        <f>IF('ALUMNOS 2 ESO PMAR'!$A20="","",IF(ISNUMBER('ALUMNOS 2 ESO PMAR'!I20),1,0))</f>
        <v/>
      </c>
      <c r="H19" s="102" t="str">
        <f>IF('ALUMNOS 2 ESO PMAR'!$A20="","",IF(ISNUMBER('ALUMNOS 2 ESO PMAR'!J20),1,0))</f>
        <v/>
      </c>
      <c r="I19" s="102" t="str">
        <f>IF('ALUMNOS 2 ESO PMAR'!$A20="","",IF(ISNUMBER('ALUMNOS 2 ESO PMAR'!K20),1,0))</f>
        <v/>
      </c>
      <c r="J19" s="102" t="str">
        <f>IF('ALUMNOS 2 ESO PMAR'!$A20="","",IF(ISNUMBER('ALUMNOS 2 ESO PMAR'!L20),1,0))</f>
        <v/>
      </c>
      <c r="K19" s="102" t="str">
        <f>IF('ALUMNOS 2 ESO PMAR'!$A20="","",IF(ISNUMBER('ALUMNOS 2 ESO PMAR'!M20),1,0))</f>
        <v/>
      </c>
      <c r="L19" s="102" t="str">
        <f>IF('ALUMNOS 2 ESO PMAR'!$A20="","",IF(ISNUMBER('ALUMNOS 2 ESO PMAR'!N20),1,0))</f>
        <v/>
      </c>
      <c r="M19" s="102" t="str">
        <f>IF('ALUMNOS 2 ESO PMAR'!$A20="","",IF(ISNUMBER('ALUMNOS 2 ESO PMAR'!O20),1,0))</f>
        <v/>
      </c>
      <c r="N19" s="102" t="str">
        <f>IF('ALUMNOS 2 ESO PMAR'!$A20="","",IF(ISNUMBER('ALUMNOS 2 ESO PMAR'!P20),1,0))</f>
        <v/>
      </c>
      <c r="O19" s="102" t="str">
        <f>IF('ALUMNOS 2 ESO PMAR'!$A20="","",IF(ISNUMBER('ALUMNOS 2 ESO PMAR'!Q20),1,0))</f>
        <v/>
      </c>
      <c r="P19" s="102" t="str">
        <f>IF('ALUMNOS 2 ESO PMAR'!$A20="","",IF(ISNUMBER('ALUMNOS 2 ESO PMAR'!R20),1,0))</f>
        <v/>
      </c>
      <c r="Q19" s="102" t="str">
        <f>IF('ALUMNOS 2 ESO PMAR'!$A20="","",IF(ISNUMBER('ALUMNOS 2 ESO PMAR'!S20),1,0))</f>
        <v/>
      </c>
      <c r="R19" s="102" t="str">
        <f>IF('ALUMNOS 2 ESO PMAR'!$A20="","",IF(ISNUMBER('ALUMNOS 2 ESO PMAR'!T20),1,0))</f>
        <v/>
      </c>
    </row>
    <row r="20" spans="1:18" x14ac:dyDescent="0.25">
      <c r="A20" s="102" t="str">
        <f>IF('ALUMNOS 2 ESO PMAR'!$A21="","",IF(ISNUMBER('ALUMNOS 2 ESO PMAR'!C21),1,0))</f>
        <v/>
      </c>
      <c r="B20" s="102" t="str">
        <f>IF('ALUMNOS 2 ESO PMAR'!$A21="","",IF(ISNUMBER('ALUMNOS 2 ESO PMAR'!D21),1,0))</f>
        <v/>
      </c>
      <c r="C20" s="102" t="str">
        <f>IF('ALUMNOS 2 ESO PMAR'!$A21="","",IF(ISNUMBER('ALUMNOS 2 ESO PMAR'!E21),1,0))</f>
        <v/>
      </c>
      <c r="D20" s="102" t="str">
        <f>IF('ALUMNOS 2 ESO PMAR'!$A21="","",IF(ISNUMBER('ALUMNOS 2 ESO PMAR'!F21),1,0))</f>
        <v/>
      </c>
      <c r="E20" s="102" t="str">
        <f>IF('ALUMNOS 2 ESO PMAR'!$A21="","",IF(ISNUMBER('ALUMNOS 2 ESO PMAR'!G21),1,0))</f>
        <v/>
      </c>
      <c r="F20" s="102" t="str">
        <f>IF('ALUMNOS 2 ESO PMAR'!$A21="","",IF(ISNUMBER('ALUMNOS 2 ESO PMAR'!H21),1,0))</f>
        <v/>
      </c>
      <c r="G20" s="102" t="str">
        <f>IF('ALUMNOS 2 ESO PMAR'!$A21="","",IF(ISNUMBER('ALUMNOS 2 ESO PMAR'!I21),1,0))</f>
        <v/>
      </c>
      <c r="H20" s="102" t="str">
        <f>IF('ALUMNOS 2 ESO PMAR'!$A21="","",IF(ISNUMBER('ALUMNOS 2 ESO PMAR'!J21),1,0))</f>
        <v/>
      </c>
      <c r="I20" s="102" t="str">
        <f>IF('ALUMNOS 2 ESO PMAR'!$A21="","",IF(ISNUMBER('ALUMNOS 2 ESO PMAR'!K21),1,0))</f>
        <v/>
      </c>
      <c r="J20" s="102" t="str">
        <f>IF('ALUMNOS 2 ESO PMAR'!$A21="","",IF(ISNUMBER('ALUMNOS 2 ESO PMAR'!L21),1,0))</f>
        <v/>
      </c>
      <c r="K20" s="102" t="str">
        <f>IF('ALUMNOS 2 ESO PMAR'!$A21="","",IF(ISNUMBER('ALUMNOS 2 ESO PMAR'!M21),1,0))</f>
        <v/>
      </c>
      <c r="L20" s="102" t="str">
        <f>IF('ALUMNOS 2 ESO PMAR'!$A21="","",IF(ISNUMBER('ALUMNOS 2 ESO PMAR'!N21),1,0))</f>
        <v/>
      </c>
      <c r="M20" s="102" t="str">
        <f>IF('ALUMNOS 2 ESO PMAR'!$A21="","",IF(ISNUMBER('ALUMNOS 2 ESO PMAR'!O21),1,0))</f>
        <v/>
      </c>
      <c r="N20" s="102" t="str">
        <f>IF('ALUMNOS 2 ESO PMAR'!$A21="","",IF(ISNUMBER('ALUMNOS 2 ESO PMAR'!P21),1,0))</f>
        <v/>
      </c>
      <c r="O20" s="102" t="str">
        <f>IF('ALUMNOS 2 ESO PMAR'!$A21="","",IF(ISNUMBER('ALUMNOS 2 ESO PMAR'!Q21),1,0))</f>
        <v/>
      </c>
      <c r="P20" s="102" t="str">
        <f>IF('ALUMNOS 2 ESO PMAR'!$A21="","",IF(ISNUMBER('ALUMNOS 2 ESO PMAR'!R21),1,0))</f>
        <v/>
      </c>
      <c r="Q20" s="102" t="str">
        <f>IF('ALUMNOS 2 ESO PMAR'!$A21="","",IF(ISNUMBER('ALUMNOS 2 ESO PMAR'!S21),1,0))</f>
        <v/>
      </c>
      <c r="R20" s="102" t="str">
        <f>IF('ALUMNOS 2 ESO PMAR'!$A21="","",IF(ISNUMBER('ALUMNOS 2 ESO PMAR'!T21),1,0))</f>
        <v/>
      </c>
    </row>
    <row r="21" spans="1:18" x14ac:dyDescent="0.25">
      <c r="A21" s="102" t="str">
        <f>IF('ALUMNOS 2 ESO PMAR'!$A22="","",IF(ISNUMBER('ALUMNOS 2 ESO PMAR'!C22),1,0))</f>
        <v/>
      </c>
      <c r="B21" s="102" t="str">
        <f>IF('ALUMNOS 2 ESO PMAR'!$A22="","",IF(ISNUMBER('ALUMNOS 2 ESO PMAR'!D22),1,0))</f>
        <v/>
      </c>
      <c r="C21" s="102" t="str">
        <f>IF('ALUMNOS 2 ESO PMAR'!$A22="","",IF(ISNUMBER('ALUMNOS 2 ESO PMAR'!E22),1,0))</f>
        <v/>
      </c>
      <c r="D21" s="102" t="str">
        <f>IF('ALUMNOS 2 ESO PMAR'!$A22="","",IF(ISNUMBER('ALUMNOS 2 ESO PMAR'!F22),1,0))</f>
        <v/>
      </c>
      <c r="E21" s="102" t="str">
        <f>IF('ALUMNOS 2 ESO PMAR'!$A22="","",IF(ISNUMBER('ALUMNOS 2 ESO PMAR'!G22),1,0))</f>
        <v/>
      </c>
      <c r="F21" s="102" t="str">
        <f>IF('ALUMNOS 2 ESO PMAR'!$A22="","",IF(ISNUMBER('ALUMNOS 2 ESO PMAR'!H22),1,0))</f>
        <v/>
      </c>
      <c r="G21" s="102" t="str">
        <f>IF('ALUMNOS 2 ESO PMAR'!$A22="","",IF(ISNUMBER('ALUMNOS 2 ESO PMAR'!I22),1,0))</f>
        <v/>
      </c>
      <c r="H21" s="102" t="str">
        <f>IF('ALUMNOS 2 ESO PMAR'!$A22="","",IF(ISNUMBER('ALUMNOS 2 ESO PMAR'!J22),1,0))</f>
        <v/>
      </c>
      <c r="I21" s="102" t="str">
        <f>IF('ALUMNOS 2 ESO PMAR'!$A22="","",IF(ISNUMBER('ALUMNOS 2 ESO PMAR'!K22),1,0))</f>
        <v/>
      </c>
      <c r="J21" s="102" t="str">
        <f>IF('ALUMNOS 2 ESO PMAR'!$A22="","",IF(ISNUMBER('ALUMNOS 2 ESO PMAR'!L22),1,0))</f>
        <v/>
      </c>
      <c r="K21" s="102" t="str">
        <f>IF('ALUMNOS 2 ESO PMAR'!$A22="","",IF(ISNUMBER('ALUMNOS 2 ESO PMAR'!M22),1,0))</f>
        <v/>
      </c>
      <c r="L21" s="102" t="str">
        <f>IF('ALUMNOS 2 ESO PMAR'!$A22="","",IF(ISNUMBER('ALUMNOS 2 ESO PMAR'!N22),1,0))</f>
        <v/>
      </c>
      <c r="M21" s="102" t="str">
        <f>IF('ALUMNOS 2 ESO PMAR'!$A22="","",IF(ISNUMBER('ALUMNOS 2 ESO PMAR'!O22),1,0))</f>
        <v/>
      </c>
      <c r="N21" s="102" t="str">
        <f>IF('ALUMNOS 2 ESO PMAR'!$A22="","",IF(ISNUMBER('ALUMNOS 2 ESO PMAR'!P22),1,0))</f>
        <v/>
      </c>
      <c r="O21" s="102" t="str">
        <f>IF('ALUMNOS 2 ESO PMAR'!$A22="","",IF(ISNUMBER('ALUMNOS 2 ESO PMAR'!Q22),1,0))</f>
        <v/>
      </c>
      <c r="P21" s="102" t="str">
        <f>IF('ALUMNOS 2 ESO PMAR'!$A22="","",IF(ISNUMBER('ALUMNOS 2 ESO PMAR'!R22),1,0))</f>
        <v/>
      </c>
      <c r="Q21" s="102" t="str">
        <f>IF('ALUMNOS 2 ESO PMAR'!$A22="","",IF(ISNUMBER('ALUMNOS 2 ESO PMAR'!S22),1,0))</f>
        <v/>
      </c>
      <c r="R21" s="102" t="str">
        <f>IF('ALUMNOS 2 ESO PMAR'!$A22="","",IF(ISNUMBER('ALUMNOS 2 ESO PMAR'!T22),1,0))</f>
        <v/>
      </c>
    </row>
    <row r="22" spans="1:18" x14ac:dyDescent="0.25">
      <c r="A22" s="102" t="str">
        <f>IF('ALUMNOS 2 ESO PMAR'!$A23="","",IF(ISNUMBER('ALUMNOS 2 ESO PMAR'!C23),1,0))</f>
        <v/>
      </c>
      <c r="B22" s="102" t="str">
        <f>IF('ALUMNOS 2 ESO PMAR'!$A23="","",IF(ISNUMBER('ALUMNOS 2 ESO PMAR'!D23),1,0))</f>
        <v/>
      </c>
      <c r="C22" s="102" t="str">
        <f>IF('ALUMNOS 2 ESO PMAR'!$A23="","",IF(ISNUMBER('ALUMNOS 2 ESO PMAR'!E23),1,0))</f>
        <v/>
      </c>
      <c r="D22" s="102" t="str">
        <f>IF('ALUMNOS 2 ESO PMAR'!$A23="","",IF(ISNUMBER('ALUMNOS 2 ESO PMAR'!F23),1,0))</f>
        <v/>
      </c>
      <c r="E22" s="102" t="str">
        <f>IF('ALUMNOS 2 ESO PMAR'!$A23="","",IF(ISNUMBER('ALUMNOS 2 ESO PMAR'!G23),1,0))</f>
        <v/>
      </c>
      <c r="F22" s="102" t="str">
        <f>IF('ALUMNOS 2 ESO PMAR'!$A23="","",IF(ISNUMBER('ALUMNOS 2 ESO PMAR'!H23),1,0))</f>
        <v/>
      </c>
      <c r="G22" s="102" t="str">
        <f>IF('ALUMNOS 2 ESO PMAR'!$A23="","",IF(ISNUMBER('ALUMNOS 2 ESO PMAR'!I23),1,0))</f>
        <v/>
      </c>
      <c r="H22" s="102" t="str">
        <f>IF('ALUMNOS 2 ESO PMAR'!$A23="","",IF(ISNUMBER('ALUMNOS 2 ESO PMAR'!J23),1,0))</f>
        <v/>
      </c>
      <c r="I22" s="102" t="str">
        <f>IF('ALUMNOS 2 ESO PMAR'!$A23="","",IF(ISNUMBER('ALUMNOS 2 ESO PMAR'!K23),1,0))</f>
        <v/>
      </c>
      <c r="J22" s="102" t="str">
        <f>IF('ALUMNOS 2 ESO PMAR'!$A23="","",IF(ISNUMBER('ALUMNOS 2 ESO PMAR'!L23),1,0))</f>
        <v/>
      </c>
      <c r="K22" s="102" t="str">
        <f>IF('ALUMNOS 2 ESO PMAR'!$A23="","",IF(ISNUMBER('ALUMNOS 2 ESO PMAR'!M23),1,0))</f>
        <v/>
      </c>
      <c r="L22" s="102" t="str">
        <f>IF('ALUMNOS 2 ESO PMAR'!$A23="","",IF(ISNUMBER('ALUMNOS 2 ESO PMAR'!N23),1,0))</f>
        <v/>
      </c>
      <c r="M22" s="102" t="str">
        <f>IF('ALUMNOS 2 ESO PMAR'!$A23="","",IF(ISNUMBER('ALUMNOS 2 ESO PMAR'!O23),1,0))</f>
        <v/>
      </c>
      <c r="N22" s="102" t="str">
        <f>IF('ALUMNOS 2 ESO PMAR'!$A23="","",IF(ISNUMBER('ALUMNOS 2 ESO PMAR'!P23),1,0))</f>
        <v/>
      </c>
      <c r="O22" s="102" t="str">
        <f>IF('ALUMNOS 2 ESO PMAR'!$A23="","",IF(ISNUMBER('ALUMNOS 2 ESO PMAR'!Q23),1,0))</f>
        <v/>
      </c>
      <c r="P22" s="102" t="str">
        <f>IF('ALUMNOS 2 ESO PMAR'!$A23="","",IF(ISNUMBER('ALUMNOS 2 ESO PMAR'!R23),1,0))</f>
        <v/>
      </c>
      <c r="Q22" s="102" t="str">
        <f>IF('ALUMNOS 2 ESO PMAR'!$A23="","",IF(ISNUMBER('ALUMNOS 2 ESO PMAR'!S23),1,0))</f>
        <v/>
      </c>
      <c r="R22" s="102" t="str">
        <f>IF('ALUMNOS 2 ESO PMAR'!$A23="","",IF(ISNUMBER('ALUMNOS 2 ESO PMAR'!T23),1,0))</f>
        <v/>
      </c>
    </row>
    <row r="23" spans="1:18" x14ac:dyDescent="0.25">
      <c r="A23" s="102" t="str">
        <f>IF('ALUMNOS 2 ESO PMAR'!$A24="","",IF(ISNUMBER('ALUMNOS 2 ESO PMAR'!C24),1,0))</f>
        <v/>
      </c>
      <c r="B23" s="102" t="str">
        <f>IF('ALUMNOS 2 ESO PMAR'!$A24="","",IF(ISNUMBER('ALUMNOS 2 ESO PMAR'!D24),1,0))</f>
        <v/>
      </c>
      <c r="C23" s="102" t="str">
        <f>IF('ALUMNOS 2 ESO PMAR'!$A24="","",IF(ISNUMBER('ALUMNOS 2 ESO PMAR'!E24),1,0))</f>
        <v/>
      </c>
      <c r="D23" s="102" t="str">
        <f>IF('ALUMNOS 2 ESO PMAR'!$A24="","",IF(ISNUMBER('ALUMNOS 2 ESO PMAR'!F24),1,0))</f>
        <v/>
      </c>
      <c r="E23" s="102" t="str">
        <f>IF('ALUMNOS 2 ESO PMAR'!$A24="","",IF(ISNUMBER('ALUMNOS 2 ESO PMAR'!G24),1,0))</f>
        <v/>
      </c>
      <c r="F23" s="102" t="str">
        <f>IF('ALUMNOS 2 ESO PMAR'!$A24="","",IF(ISNUMBER('ALUMNOS 2 ESO PMAR'!H24),1,0))</f>
        <v/>
      </c>
      <c r="G23" s="102" t="str">
        <f>IF('ALUMNOS 2 ESO PMAR'!$A24="","",IF(ISNUMBER('ALUMNOS 2 ESO PMAR'!I24),1,0))</f>
        <v/>
      </c>
      <c r="H23" s="102" t="str">
        <f>IF('ALUMNOS 2 ESO PMAR'!$A24="","",IF(ISNUMBER('ALUMNOS 2 ESO PMAR'!J24),1,0))</f>
        <v/>
      </c>
      <c r="I23" s="102" t="str">
        <f>IF('ALUMNOS 2 ESO PMAR'!$A24="","",IF(ISNUMBER('ALUMNOS 2 ESO PMAR'!K24),1,0))</f>
        <v/>
      </c>
      <c r="J23" s="102" t="str">
        <f>IF('ALUMNOS 2 ESO PMAR'!$A24="","",IF(ISNUMBER('ALUMNOS 2 ESO PMAR'!L24),1,0))</f>
        <v/>
      </c>
      <c r="K23" s="102" t="str">
        <f>IF('ALUMNOS 2 ESO PMAR'!$A24="","",IF(ISNUMBER('ALUMNOS 2 ESO PMAR'!M24),1,0))</f>
        <v/>
      </c>
      <c r="L23" s="102" t="str">
        <f>IF('ALUMNOS 2 ESO PMAR'!$A24="","",IF(ISNUMBER('ALUMNOS 2 ESO PMAR'!N24),1,0))</f>
        <v/>
      </c>
      <c r="M23" s="102" t="str">
        <f>IF('ALUMNOS 2 ESO PMAR'!$A24="","",IF(ISNUMBER('ALUMNOS 2 ESO PMAR'!O24),1,0))</f>
        <v/>
      </c>
      <c r="N23" s="102" t="str">
        <f>IF('ALUMNOS 2 ESO PMAR'!$A24="","",IF(ISNUMBER('ALUMNOS 2 ESO PMAR'!P24),1,0))</f>
        <v/>
      </c>
      <c r="O23" s="102" t="str">
        <f>IF('ALUMNOS 2 ESO PMAR'!$A24="","",IF(ISNUMBER('ALUMNOS 2 ESO PMAR'!Q24),1,0))</f>
        <v/>
      </c>
      <c r="P23" s="102" t="str">
        <f>IF('ALUMNOS 2 ESO PMAR'!$A24="","",IF(ISNUMBER('ALUMNOS 2 ESO PMAR'!R24),1,0))</f>
        <v/>
      </c>
      <c r="Q23" s="102" t="str">
        <f>IF('ALUMNOS 2 ESO PMAR'!$A24="","",IF(ISNUMBER('ALUMNOS 2 ESO PMAR'!S24),1,0))</f>
        <v/>
      </c>
      <c r="R23" s="102" t="str">
        <f>IF('ALUMNOS 2 ESO PMAR'!$A24="","",IF(ISNUMBER('ALUMNOS 2 ESO PMAR'!T24),1,0))</f>
        <v/>
      </c>
    </row>
    <row r="24" spans="1:18" x14ac:dyDescent="0.25">
      <c r="A24" s="102" t="str">
        <f>IF('ALUMNOS 2 ESO PMAR'!$A25="","",IF(ISNUMBER('ALUMNOS 2 ESO PMAR'!C25),1,0))</f>
        <v/>
      </c>
      <c r="B24" s="102" t="str">
        <f>IF('ALUMNOS 2 ESO PMAR'!$A25="","",IF(ISNUMBER('ALUMNOS 2 ESO PMAR'!D25),1,0))</f>
        <v/>
      </c>
      <c r="C24" s="102" t="str">
        <f>IF('ALUMNOS 2 ESO PMAR'!$A25="","",IF(ISNUMBER('ALUMNOS 2 ESO PMAR'!E25),1,0))</f>
        <v/>
      </c>
      <c r="D24" s="102" t="str">
        <f>IF('ALUMNOS 2 ESO PMAR'!$A25="","",IF(ISNUMBER('ALUMNOS 2 ESO PMAR'!F25),1,0))</f>
        <v/>
      </c>
      <c r="E24" s="102" t="str">
        <f>IF('ALUMNOS 2 ESO PMAR'!$A25="","",IF(ISNUMBER('ALUMNOS 2 ESO PMAR'!G25),1,0))</f>
        <v/>
      </c>
      <c r="F24" s="102" t="str">
        <f>IF('ALUMNOS 2 ESO PMAR'!$A25="","",IF(ISNUMBER('ALUMNOS 2 ESO PMAR'!H25),1,0))</f>
        <v/>
      </c>
      <c r="G24" s="102" t="str">
        <f>IF('ALUMNOS 2 ESO PMAR'!$A25="","",IF(ISNUMBER('ALUMNOS 2 ESO PMAR'!I25),1,0))</f>
        <v/>
      </c>
      <c r="H24" s="102" t="str">
        <f>IF('ALUMNOS 2 ESO PMAR'!$A25="","",IF(ISNUMBER('ALUMNOS 2 ESO PMAR'!J25),1,0))</f>
        <v/>
      </c>
      <c r="I24" s="102" t="str">
        <f>IF('ALUMNOS 2 ESO PMAR'!$A25="","",IF(ISNUMBER('ALUMNOS 2 ESO PMAR'!K25),1,0))</f>
        <v/>
      </c>
      <c r="J24" s="102" t="str">
        <f>IF('ALUMNOS 2 ESO PMAR'!$A25="","",IF(ISNUMBER('ALUMNOS 2 ESO PMAR'!L25),1,0))</f>
        <v/>
      </c>
      <c r="K24" s="102" t="str">
        <f>IF('ALUMNOS 2 ESO PMAR'!$A25="","",IF(ISNUMBER('ALUMNOS 2 ESO PMAR'!M25),1,0))</f>
        <v/>
      </c>
      <c r="L24" s="102" t="str">
        <f>IF('ALUMNOS 2 ESO PMAR'!$A25="","",IF(ISNUMBER('ALUMNOS 2 ESO PMAR'!N25),1,0))</f>
        <v/>
      </c>
      <c r="M24" s="102" t="str">
        <f>IF('ALUMNOS 2 ESO PMAR'!$A25="","",IF(ISNUMBER('ALUMNOS 2 ESO PMAR'!O25),1,0))</f>
        <v/>
      </c>
      <c r="N24" s="102" t="str">
        <f>IF('ALUMNOS 2 ESO PMAR'!$A25="","",IF(ISNUMBER('ALUMNOS 2 ESO PMAR'!P25),1,0))</f>
        <v/>
      </c>
      <c r="O24" s="102" t="str">
        <f>IF('ALUMNOS 2 ESO PMAR'!$A25="","",IF(ISNUMBER('ALUMNOS 2 ESO PMAR'!Q25),1,0))</f>
        <v/>
      </c>
      <c r="P24" s="102" t="str">
        <f>IF('ALUMNOS 2 ESO PMAR'!$A25="","",IF(ISNUMBER('ALUMNOS 2 ESO PMAR'!R25),1,0))</f>
        <v/>
      </c>
      <c r="Q24" s="102" t="str">
        <f>IF('ALUMNOS 2 ESO PMAR'!$A25="","",IF(ISNUMBER('ALUMNOS 2 ESO PMAR'!S25),1,0))</f>
        <v/>
      </c>
      <c r="R24" s="102" t="str">
        <f>IF('ALUMNOS 2 ESO PMAR'!$A25="","",IF(ISNUMBER('ALUMNOS 2 ESO PMAR'!T25),1,0))</f>
        <v/>
      </c>
    </row>
    <row r="25" spans="1:18" x14ac:dyDescent="0.25">
      <c r="A25" s="102" t="str">
        <f>IF('ALUMNOS 2 ESO PMAR'!$A26="","",IF(ISNUMBER('ALUMNOS 2 ESO PMAR'!C26),1,0))</f>
        <v/>
      </c>
      <c r="B25" s="102" t="str">
        <f>IF('ALUMNOS 2 ESO PMAR'!$A26="","",IF(ISNUMBER('ALUMNOS 2 ESO PMAR'!D26),1,0))</f>
        <v/>
      </c>
      <c r="C25" s="102" t="str">
        <f>IF('ALUMNOS 2 ESO PMAR'!$A26="","",IF(ISNUMBER('ALUMNOS 2 ESO PMAR'!E26),1,0))</f>
        <v/>
      </c>
      <c r="D25" s="102" t="str">
        <f>IF('ALUMNOS 2 ESO PMAR'!$A26="","",IF(ISNUMBER('ALUMNOS 2 ESO PMAR'!F26),1,0))</f>
        <v/>
      </c>
      <c r="E25" s="102" t="str">
        <f>IF('ALUMNOS 2 ESO PMAR'!$A26="","",IF(ISNUMBER('ALUMNOS 2 ESO PMAR'!G26),1,0))</f>
        <v/>
      </c>
      <c r="F25" s="102" t="str">
        <f>IF('ALUMNOS 2 ESO PMAR'!$A26="","",IF(ISNUMBER('ALUMNOS 2 ESO PMAR'!H26),1,0))</f>
        <v/>
      </c>
      <c r="G25" s="102" t="str">
        <f>IF('ALUMNOS 2 ESO PMAR'!$A26="","",IF(ISNUMBER('ALUMNOS 2 ESO PMAR'!I26),1,0))</f>
        <v/>
      </c>
      <c r="H25" s="102" t="str">
        <f>IF('ALUMNOS 2 ESO PMAR'!$A26="","",IF(ISNUMBER('ALUMNOS 2 ESO PMAR'!J26),1,0))</f>
        <v/>
      </c>
      <c r="I25" s="102" t="str">
        <f>IF('ALUMNOS 2 ESO PMAR'!$A26="","",IF(ISNUMBER('ALUMNOS 2 ESO PMAR'!K26),1,0))</f>
        <v/>
      </c>
      <c r="J25" s="102" t="str">
        <f>IF('ALUMNOS 2 ESO PMAR'!$A26="","",IF(ISNUMBER('ALUMNOS 2 ESO PMAR'!L26),1,0))</f>
        <v/>
      </c>
      <c r="K25" s="102" t="str">
        <f>IF('ALUMNOS 2 ESO PMAR'!$A26="","",IF(ISNUMBER('ALUMNOS 2 ESO PMAR'!M26),1,0))</f>
        <v/>
      </c>
      <c r="L25" s="102" t="str">
        <f>IF('ALUMNOS 2 ESO PMAR'!$A26="","",IF(ISNUMBER('ALUMNOS 2 ESO PMAR'!N26),1,0))</f>
        <v/>
      </c>
      <c r="M25" s="102" t="str">
        <f>IF('ALUMNOS 2 ESO PMAR'!$A26="","",IF(ISNUMBER('ALUMNOS 2 ESO PMAR'!O26),1,0))</f>
        <v/>
      </c>
      <c r="N25" s="102" t="str">
        <f>IF('ALUMNOS 2 ESO PMAR'!$A26="","",IF(ISNUMBER('ALUMNOS 2 ESO PMAR'!P26),1,0))</f>
        <v/>
      </c>
      <c r="O25" s="102" t="str">
        <f>IF('ALUMNOS 2 ESO PMAR'!$A26="","",IF(ISNUMBER('ALUMNOS 2 ESO PMAR'!Q26),1,0))</f>
        <v/>
      </c>
      <c r="P25" s="102" t="str">
        <f>IF('ALUMNOS 2 ESO PMAR'!$A26="","",IF(ISNUMBER('ALUMNOS 2 ESO PMAR'!R26),1,0))</f>
        <v/>
      </c>
      <c r="Q25" s="102" t="str">
        <f>IF('ALUMNOS 2 ESO PMAR'!$A26="","",IF(ISNUMBER('ALUMNOS 2 ESO PMAR'!S26),1,0))</f>
        <v/>
      </c>
      <c r="R25" s="102" t="str">
        <f>IF('ALUMNOS 2 ESO PMAR'!$A26="","",IF(ISNUMBER('ALUMNOS 2 ESO PMAR'!T26),1,0))</f>
        <v/>
      </c>
    </row>
    <row r="26" spans="1:18" x14ac:dyDescent="0.25">
      <c r="A26" s="102" t="str">
        <f>IF('ALUMNOS 2 ESO PMAR'!$A27="","",IF(ISNUMBER('ALUMNOS 2 ESO PMAR'!C27),1,0))</f>
        <v/>
      </c>
      <c r="B26" s="102" t="str">
        <f>IF('ALUMNOS 2 ESO PMAR'!$A27="","",IF(ISNUMBER('ALUMNOS 2 ESO PMAR'!D27),1,0))</f>
        <v/>
      </c>
      <c r="C26" s="102" t="str">
        <f>IF('ALUMNOS 2 ESO PMAR'!$A27="","",IF(ISNUMBER('ALUMNOS 2 ESO PMAR'!E27),1,0))</f>
        <v/>
      </c>
      <c r="D26" s="102" t="str">
        <f>IF('ALUMNOS 2 ESO PMAR'!$A27="","",IF(ISNUMBER('ALUMNOS 2 ESO PMAR'!F27),1,0))</f>
        <v/>
      </c>
      <c r="E26" s="102" t="str">
        <f>IF('ALUMNOS 2 ESO PMAR'!$A27="","",IF(ISNUMBER('ALUMNOS 2 ESO PMAR'!G27),1,0))</f>
        <v/>
      </c>
      <c r="F26" s="102" t="str">
        <f>IF('ALUMNOS 2 ESO PMAR'!$A27="","",IF(ISNUMBER('ALUMNOS 2 ESO PMAR'!H27),1,0))</f>
        <v/>
      </c>
      <c r="G26" s="102" t="str">
        <f>IF('ALUMNOS 2 ESO PMAR'!$A27="","",IF(ISNUMBER('ALUMNOS 2 ESO PMAR'!I27),1,0))</f>
        <v/>
      </c>
      <c r="H26" s="102" t="str">
        <f>IF('ALUMNOS 2 ESO PMAR'!$A27="","",IF(ISNUMBER('ALUMNOS 2 ESO PMAR'!J27),1,0))</f>
        <v/>
      </c>
      <c r="I26" s="102" t="str">
        <f>IF('ALUMNOS 2 ESO PMAR'!$A27="","",IF(ISNUMBER('ALUMNOS 2 ESO PMAR'!K27),1,0))</f>
        <v/>
      </c>
      <c r="J26" s="102" t="str">
        <f>IF('ALUMNOS 2 ESO PMAR'!$A27="","",IF(ISNUMBER('ALUMNOS 2 ESO PMAR'!L27),1,0))</f>
        <v/>
      </c>
      <c r="K26" s="102" t="str">
        <f>IF('ALUMNOS 2 ESO PMAR'!$A27="","",IF(ISNUMBER('ALUMNOS 2 ESO PMAR'!M27),1,0))</f>
        <v/>
      </c>
      <c r="L26" s="102" t="str">
        <f>IF('ALUMNOS 2 ESO PMAR'!$A27="","",IF(ISNUMBER('ALUMNOS 2 ESO PMAR'!N27),1,0))</f>
        <v/>
      </c>
      <c r="M26" s="102" t="str">
        <f>IF('ALUMNOS 2 ESO PMAR'!$A27="","",IF(ISNUMBER('ALUMNOS 2 ESO PMAR'!O27),1,0))</f>
        <v/>
      </c>
      <c r="N26" s="102" t="str">
        <f>IF('ALUMNOS 2 ESO PMAR'!$A27="","",IF(ISNUMBER('ALUMNOS 2 ESO PMAR'!P27),1,0))</f>
        <v/>
      </c>
      <c r="O26" s="102" t="str">
        <f>IF('ALUMNOS 2 ESO PMAR'!$A27="","",IF(ISNUMBER('ALUMNOS 2 ESO PMAR'!Q27),1,0))</f>
        <v/>
      </c>
      <c r="P26" s="102" t="str">
        <f>IF('ALUMNOS 2 ESO PMAR'!$A27="","",IF(ISNUMBER('ALUMNOS 2 ESO PMAR'!R27),1,0))</f>
        <v/>
      </c>
      <c r="Q26" s="102" t="str">
        <f>IF('ALUMNOS 2 ESO PMAR'!$A27="","",IF(ISNUMBER('ALUMNOS 2 ESO PMAR'!S27),1,0))</f>
        <v/>
      </c>
      <c r="R26" s="102" t="str">
        <f>IF('ALUMNOS 2 ESO PMAR'!$A27="","",IF(ISNUMBER('ALUMNOS 2 ESO PMAR'!T27),1,0))</f>
        <v/>
      </c>
    </row>
    <row r="27" spans="1:18" x14ac:dyDescent="0.25">
      <c r="A27" s="102" t="str">
        <f>IF('ALUMNOS 2 ESO PMAR'!$A28="","",IF(ISNUMBER('ALUMNOS 2 ESO PMAR'!C28),1,0))</f>
        <v/>
      </c>
      <c r="B27" s="102" t="str">
        <f>IF('ALUMNOS 2 ESO PMAR'!$A28="","",IF(ISNUMBER('ALUMNOS 2 ESO PMAR'!D28),1,0))</f>
        <v/>
      </c>
      <c r="C27" s="102" t="str">
        <f>IF('ALUMNOS 2 ESO PMAR'!$A28="","",IF(ISNUMBER('ALUMNOS 2 ESO PMAR'!E28),1,0))</f>
        <v/>
      </c>
      <c r="D27" s="102" t="str">
        <f>IF('ALUMNOS 2 ESO PMAR'!$A28="","",IF(ISNUMBER('ALUMNOS 2 ESO PMAR'!F28),1,0))</f>
        <v/>
      </c>
      <c r="E27" s="102" t="str">
        <f>IF('ALUMNOS 2 ESO PMAR'!$A28="","",IF(ISNUMBER('ALUMNOS 2 ESO PMAR'!G28),1,0))</f>
        <v/>
      </c>
      <c r="F27" s="102" t="str">
        <f>IF('ALUMNOS 2 ESO PMAR'!$A28="","",IF(ISNUMBER('ALUMNOS 2 ESO PMAR'!H28),1,0))</f>
        <v/>
      </c>
      <c r="G27" s="102" t="str">
        <f>IF('ALUMNOS 2 ESO PMAR'!$A28="","",IF(ISNUMBER('ALUMNOS 2 ESO PMAR'!I28),1,0))</f>
        <v/>
      </c>
      <c r="H27" s="102" t="str">
        <f>IF('ALUMNOS 2 ESO PMAR'!$A28="","",IF(ISNUMBER('ALUMNOS 2 ESO PMAR'!J28),1,0))</f>
        <v/>
      </c>
      <c r="I27" s="102" t="str">
        <f>IF('ALUMNOS 2 ESO PMAR'!$A28="","",IF(ISNUMBER('ALUMNOS 2 ESO PMAR'!K28),1,0))</f>
        <v/>
      </c>
      <c r="J27" s="102" t="str">
        <f>IF('ALUMNOS 2 ESO PMAR'!$A28="","",IF(ISNUMBER('ALUMNOS 2 ESO PMAR'!L28),1,0))</f>
        <v/>
      </c>
      <c r="K27" s="102" t="str">
        <f>IF('ALUMNOS 2 ESO PMAR'!$A28="","",IF(ISNUMBER('ALUMNOS 2 ESO PMAR'!M28),1,0))</f>
        <v/>
      </c>
      <c r="L27" s="102" t="str">
        <f>IF('ALUMNOS 2 ESO PMAR'!$A28="","",IF(ISNUMBER('ALUMNOS 2 ESO PMAR'!N28),1,0))</f>
        <v/>
      </c>
      <c r="M27" s="102" t="str">
        <f>IF('ALUMNOS 2 ESO PMAR'!$A28="","",IF(ISNUMBER('ALUMNOS 2 ESO PMAR'!O28),1,0))</f>
        <v/>
      </c>
      <c r="N27" s="102" t="str">
        <f>IF('ALUMNOS 2 ESO PMAR'!$A28="","",IF(ISNUMBER('ALUMNOS 2 ESO PMAR'!P28),1,0))</f>
        <v/>
      </c>
      <c r="O27" s="102" t="str">
        <f>IF('ALUMNOS 2 ESO PMAR'!$A28="","",IF(ISNUMBER('ALUMNOS 2 ESO PMAR'!Q28),1,0))</f>
        <v/>
      </c>
      <c r="P27" s="102" t="str">
        <f>IF('ALUMNOS 2 ESO PMAR'!$A28="","",IF(ISNUMBER('ALUMNOS 2 ESO PMAR'!R28),1,0))</f>
        <v/>
      </c>
      <c r="Q27" s="102" t="str">
        <f>IF('ALUMNOS 2 ESO PMAR'!$A28="","",IF(ISNUMBER('ALUMNOS 2 ESO PMAR'!S28),1,0))</f>
        <v/>
      </c>
      <c r="R27" s="102" t="str">
        <f>IF('ALUMNOS 2 ESO PMAR'!$A28="","",IF(ISNUMBER('ALUMNOS 2 ESO PMAR'!T28),1,0))</f>
        <v/>
      </c>
    </row>
    <row r="28" spans="1:18" x14ac:dyDescent="0.25">
      <c r="A28" s="102" t="str">
        <f>IF('ALUMNOS 2 ESO PMAR'!$A29="","",IF(ISNUMBER('ALUMNOS 2 ESO PMAR'!C29),1,0))</f>
        <v/>
      </c>
      <c r="B28" s="102" t="str">
        <f>IF('ALUMNOS 2 ESO PMAR'!$A29="","",IF(ISNUMBER('ALUMNOS 2 ESO PMAR'!D29),1,0))</f>
        <v/>
      </c>
      <c r="C28" s="102" t="str">
        <f>IF('ALUMNOS 2 ESO PMAR'!$A29="","",IF(ISNUMBER('ALUMNOS 2 ESO PMAR'!E29),1,0))</f>
        <v/>
      </c>
      <c r="D28" s="102" t="str">
        <f>IF('ALUMNOS 2 ESO PMAR'!$A29="","",IF(ISNUMBER('ALUMNOS 2 ESO PMAR'!F29),1,0))</f>
        <v/>
      </c>
      <c r="E28" s="102" t="str">
        <f>IF('ALUMNOS 2 ESO PMAR'!$A29="","",IF(ISNUMBER('ALUMNOS 2 ESO PMAR'!G29),1,0))</f>
        <v/>
      </c>
      <c r="F28" s="102" t="str">
        <f>IF('ALUMNOS 2 ESO PMAR'!$A29="","",IF(ISNUMBER('ALUMNOS 2 ESO PMAR'!H29),1,0))</f>
        <v/>
      </c>
      <c r="G28" s="102" t="str">
        <f>IF('ALUMNOS 2 ESO PMAR'!$A29="","",IF(ISNUMBER('ALUMNOS 2 ESO PMAR'!I29),1,0))</f>
        <v/>
      </c>
      <c r="H28" s="102" t="str">
        <f>IF('ALUMNOS 2 ESO PMAR'!$A29="","",IF(ISNUMBER('ALUMNOS 2 ESO PMAR'!J29),1,0))</f>
        <v/>
      </c>
      <c r="I28" s="102" t="str">
        <f>IF('ALUMNOS 2 ESO PMAR'!$A29="","",IF(ISNUMBER('ALUMNOS 2 ESO PMAR'!K29),1,0))</f>
        <v/>
      </c>
      <c r="J28" s="102" t="str">
        <f>IF('ALUMNOS 2 ESO PMAR'!$A29="","",IF(ISNUMBER('ALUMNOS 2 ESO PMAR'!L29),1,0))</f>
        <v/>
      </c>
      <c r="K28" s="102" t="str">
        <f>IF('ALUMNOS 2 ESO PMAR'!$A29="","",IF(ISNUMBER('ALUMNOS 2 ESO PMAR'!M29),1,0))</f>
        <v/>
      </c>
      <c r="L28" s="102" t="str">
        <f>IF('ALUMNOS 2 ESO PMAR'!$A29="","",IF(ISNUMBER('ALUMNOS 2 ESO PMAR'!N29),1,0))</f>
        <v/>
      </c>
      <c r="M28" s="102" t="str">
        <f>IF('ALUMNOS 2 ESO PMAR'!$A29="","",IF(ISNUMBER('ALUMNOS 2 ESO PMAR'!O29),1,0))</f>
        <v/>
      </c>
      <c r="N28" s="102" t="str">
        <f>IF('ALUMNOS 2 ESO PMAR'!$A29="","",IF(ISNUMBER('ALUMNOS 2 ESO PMAR'!P29),1,0))</f>
        <v/>
      </c>
      <c r="O28" s="102" t="str">
        <f>IF('ALUMNOS 2 ESO PMAR'!$A29="","",IF(ISNUMBER('ALUMNOS 2 ESO PMAR'!Q29),1,0))</f>
        <v/>
      </c>
      <c r="P28" s="102" t="str">
        <f>IF('ALUMNOS 2 ESO PMAR'!$A29="","",IF(ISNUMBER('ALUMNOS 2 ESO PMAR'!R29),1,0))</f>
        <v/>
      </c>
      <c r="Q28" s="102" t="str">
        <f>IF('ALUMNOS 2 ESO PMAR'!$A29="","",IF(ISNUMBER('ALUMNOS 2 ESO PMAR'!S29),1,0))</f>
        <v/>
      </c>
      <c r="R28" s="102" t="str">
        <f>IF('ALUMNOS 2 ESO PMAR'!$A29="","",IF(ISNUMBER('ALUMNOS 2 ESO PMAR'!T29),1,0))</f>
        <v/>
      </c>
    </row>
    <row r="29" spans="1:18" x14ac:dyDescent="0.25">
      <c r="A29" s="102" t="str">
        <f>IF('ALUMNOS 2 ESO PMAR'!$A30="","",IF(ISNUMBER('ALUMNOS 2 ESO PMAR'!C30),1,0))</f>
        <v/>
      </c>
      <c r="B29" s="102" t="str">
        <f>IF('ALUMNOS 2 ESO PMAR'!$A30="","",IF(ISNUMBER('ALUMNOS 2 ESO PMAR'!D30),1,0))</f>
        <v/>
      </c>
      <c r="C29" s="102" t="str">
        <f>IF('ALUMNOS 2 ESO PMAR'!$A30="","",IF(ISNUMBER('ALUMNOS 2 ESO PMAR'!E30),1,0))</f>
        <v/>
      </c>
      <c r="D29" s="102" t="str">
        <f>IF('ALUMNOS 2 ESO PMAR'!$A30="","",IF(ISNUMBER('ALUMNOS 2 ESO PMAR'!F30),1,0))</f>
        <v/>
      </c>
      <c r="E29" s="102" t="str">
        <f>IF('ALUMNOS 2 ESO PMAR'!$A30="","",IF(ISNUMBER('ALUMNOS 2 ESO PMAR'!G30),1,0))</f>
        <v/>
      </c>
      <c r="F29" s="102" t="str">
        <f>IF('ALUMNOS 2 ESO PMAR'!$A30="","",IF(ISNUMBER('ALUMNOS 2 ESO PMAR'!H30),1,0))</f>
        <v/>
      </c>
      <c r="G29" s="102" t="str">
        <f>IF('ALUMNOS 2 ESO PMAR'!$A30="","",IF(ISNUMBER('ALUMNOS 2 ESO PMAR'!I30),1,0))</f>
        <v/>
      </c>
      <c r="H29" s="102" t="str">
        <f>IF('ALUMNOS 2 ESO PMAR'!$A30="","",IF(ISNUMBER('ALUMNOS 2 ESO PMAR'!J30),1,0))</f>
        <v/>
      </c>
      <c r="I29" s="102" t="str">
        <f>IF('ALUMNOS 2 ESO PMAR'!$A30="","",IF(ISNUMBER('ALUMNOS 2 ESO PMAR'!K30),1,0))</f>
        <v/>
      </c>
      <c r="J29" s="102" t="str">
        <f>IF('ALUMNOS 2 ESO PMAR'!$A30="","",IF(ISNUMBER('ALUMNOS 2 ESO PMAR'!L30),1,0))</f>
        <v/>
      </c>
      <c r="K29" s="102" t="str">
        <f>IF('ALUMNOS 2 ESO PMAR'!$A30="","",IF(ISNUMBER('ALUMNOS 2 ESO PMAR'!M30),1,0))</f>
        <v/>
      </c>
      <c r="L29" s="102" t="str">
        <f>IF('ALUMNOS 2 ESO PMAR'!$A30="","",IF(ISNUMBER('ALUMNOS 2 ESO PMAR'!N30),1,0))</f>
        <v/>
      </c>
      <c r="M29" s="102" t="str">
        <f>IF('ALUMNOS 2 ESO PMAR'!$A30="","",IF(ISNUMBER('ALUMNOS 2 ESO PMAR'!O30),1,0))</f>
        <v/>
      </c>
      <c r="N29" s="102" t="str">
        <f>IF('ALUMNOS 2 ESO PMAR'!$A30="","",IF(ISNUMBER('ALUMNOS 2 ESO PMAR'!P30),1,0))</f>
        <v/>
      </c>
      <c r="O29" s="102" t="str">
        <f>IF('ALUMNOS 2 ESO PMAR'!$A30="","",IF(ISNUMBER('ALUMNOS 2 ESO PMAR'!Q30),1,0))</f>
        <v/>
      </c>
      <c r="P29" s="102" t="str">
        <f>IF('ALUMNOS 2 ESO PMAR'!$A30="","",IF(ISNUMBER('ALUMNOS 2 ESO PMAR'!R30),1,0))</f>
        <v/>
      </c>
      <c r="Q29" s="102" t="str">
        <f>IF('ALUMNOS 2 ESO PMAR'!$A30="","",IF(ISNUMBER('ALUMNOS 2 ESO PMAR'!S30),1,0))</f>
        <v/>
      </c>
      <c r="R29" s="102" t="str">
        <f>IF('ALUMNOS 2 ESO PMAR'!$A30="","",IF(ISNUMBER('ALUMNOS 2 ESO PMAR'!T30),1,0))</f>
        <v/>
      </c>
    </row>
    <row r="30" spans="1:18" x14ac:dyDescent="0.25">
      <c r="A30" s="102" t="str">
        <f>IF('ALUMNOS 2 ESO PMAR'!$A31="","",IF(ISNUMBER('ALUMNOS 2 ESO PMAR'!C31),1,0))</f>
        <v/>
      </c>
      <c r="B30" s="102" t="str">
        <f>IF('ALUMNOS 2 ESO PMAR'!$A31="","",IF(ISNUMBER('ALUMNOS 2 ESO PMAR'!D31),1,0))</f>
        <v/>
      </c>
      <c r="C30" s="102" t="str">
        <f>IF('ALUMNOS 2 ESO PMAR'!$A31="","",IF(ISNUMBER('ALUMNOS 2 ESO PMAR'!E31),1,0))</f>
        <v/>
      </c>
      <c r="D30" s="102" t="str">
        <f>IF('ALUMNOS 2 ESO PMAR'!$A31="","",IF(ISNUMBER('ALUMNOS 2 ESO PMAR'!F31),1,0))</f>
        <v/>
      </c>
      <c r="E30" s="102" t="str">
        <f>IF('ALUMNOS 2 ESO PMAR'!$A31="","",IF(ISNUMBER('ALUMNOS 2 ESO PMAR'!G31),1,0))</f>
        <v/>
      </c>
      <c r="F30" s="102" t="str">
        <f>IF('ALUMNOS 2 ESO PMAR'!$A31="","",IF(ISNUMBER('ALUMNOS 2 ESO PMAR'!H31),1,0))</f>
        <v/>
      </c>
      <c r="G30" s="102" t="str">
        <f>IF('ALUMNOS 2 ESO PMAR'!$A31="","",IF(ISNUMBER('ALUMNOS 2 ESO PMAR'!I31),1,0))</f>
        <v/>
      </c>
      <c r="H30" s="102" t="str">
        <f>IF('ALUMNOS 2 ESO PMAR'!$A31="","",IF(ISNUMBER('ALUMNOS 2 ESO PMAR'!J31),1,0))</f>
        <v/>
      </c>
      <c r="I30" s="102" t="str">
        <f>IF('ALUMNOS 2 ESO PMAR'!$A31="","",IF(ISNUMBER('ALUMNOS 2 ESO PMAR'!K31),1,0))</f>
        <v/>
      </c>
      <c r="J30" s="102" t="str">
        <f>IF('ALUMNOS 2 ESO PMAR'!$A31="","",IF(ISNUMBER('ALUMNOS 2 ESO PMAR'!L31),1,0))</f>
        <v/>
      </c>
      <c r="K30" s="102" t="str">
        <f>IF('ALUMNOS 2 ESO PMAR'!$A31="","",IF(ISNUMBER('ALUMNOS 2 ESO PMAR'!M31),1,0))</f>
        <v/>
      </c>
      <c r="L30" s="102" t="str">
        <f>IF('ALUMNOS 2 ESO PMAR'!$A31="","",IF(ISNUMBER('ALUMNOS 2 ESO PMAR'!N31),1,0))</f>
        <v/>
      </c>
      <c r="M30" s="102" t="str">
        <f>IF('ALUMNOS 2 ESO PMAR'!$A31="","",IF(ISNUMBER('ALUMNOS 2 ESO PMAR'!O31),1,0))</f>
        <v/>
      </c>
      <c r="N30" s="102" t="str">
        <f>IF('ALUMNOS 2 ESO PMAR'!$A31="","",IF(ISNUMBER('ALUMNOS 2 ESO PMAR'!P31),1,0))</f>
        <v/>
      </c>
      <c r="O30" s="102" t="str">
        <f>IF('ALUMNOS 2 ESO PMAR'!$A31="","",IF(ISNUMBER('ALUMNOS 2 ESO PMAR'!Q31),1,0))</f>
        <v/>
      </c>
      <c r="P30" s="102" t="str">
        <f>IF('ALUMNOS 2 ESO PMAR'!$A31="","",IF(ISNUMBER('ALUMNOS 2 ESO PMAR'!R31),1,0))</f>
        <v/>
      </c>
      <c r="Q30" s="102" t="str">
        <f>IF('ALUMNOS 2 ESO PMAR'!$A31="","",IF(ISNUMBER('ALUMNOS 2 ESO PMAR'!S31),1,0))</f>
        <v/>
      </c>
      <c r="R30" s="102" t="str">
        <f>IF('ALUMNOS 2 ESO PMAR'!$A31="","",IF(ISNUMBER('ALUMNOS 2 ESO PMAR'!T31),1,0))</f>
        <v/>
      </c>
    </row>
    <row r="31" spans="1:18" x14ac:dyDescent="0.25">
      <c r="A31" s="102" t="str">
        <f>IF('ALUMNOS 2 ESO PMAR'!$A32="","",IF(ISNUMBER('ALUMNOS 2 ESO PMAR'!C32),1,0))</f>
        <v/>
      </c>
      <c r="B31" s="102" t="str">
        <f>IF('ALUMNOS 2 ESO PMAR'!$A32="","",IF(ISNUMBER('ALUMNOS 2 ESO PMAR'!D32),1,0))</f>
        <v/>
      </c>
      <c r="C31" s="102" t="str">
        <f>IF('ALUMNOS 2 ESO PMAR'!$A32="","",IF(ISNUMBER('ALUMNOS 2 ESO PMAR'!E32),1,0))</f>
        <v/>
      </c>
      <c r="D31" s="102" t="str">
        <f>IF('ALUMNOS 2 ESO PMAR'!$A32="","",IF(ISNUMBER('ALUMNOS 2 ESO PMAR'!F32),1,0))</f>
        <v/>
      </c>
      <c r="E31" s="102" t="str">
        <f>IF('ALUMNOS 2 ESO PMAR'!$A32="","",IF(ISNUMBER('ALUMNOS 2 ESO PMAR'!G32),1,0))</f>
        <v/>
      </c>
      <c r="F31" s="102" t="str">
        <f>IF('ALUMNOS 2 ESO PMAR'!$A32="","",IF(ISNUMBER('ALUMNOS 2 ESO PMAR'!H32),1,0))</f>
        <v/>
      </c>
      <c r="G31" s="102" t="str">
        <f>IF('ALUMNOS 2 ESO PMAR'!$A32="","",IF(ISNUMBER('ALUMNOS 2 ESO PMAR'!I32),1,0))</f>
        <v/>
      </c>
      <c r="H31" s="102" t="str">
        <f>IF('ALUMNOS 2 ESO PMAR'!$A32="","",IF(ISNUMBER('ALUMNOS 2 ESO PMAR'!J32),1,0))</f>
        <v/>
      </c>
      <c r="I31" s="102" t="str">
        <f>IF('ALUMNOS 2 ESO PMAR'!$A32="","",IF(ISNUMBER('ALUMNOS 2 ESO PMAR'!K32),1,0))</f>
        <v/>
      </c>
      <c r="J31" s="102" t="str">
        <f>IF('ALUMNOS 2 ESO PMAR'!$A32="","",IF(ISNUMBER('ALUMNOS 2 ESO PMAR'!L32),1,0))</f>
        <v/>
      </c>
      <c r="K31" s="102" t="str">
        <f>IF('ALUMNOS 2 ESO PMAR'!$A32="","",IF(ISNUMBER('ALUMNOS 2 ESO PMAR'!M32),1,0))</f>
        <v/>
      </c>
      <c r="L31" s="102" t="str">
        <f>IF('ALUMNOS 2 ESO PMAR'!$A32="","",IF(ISNUMBER('ALUMNOS 2 ESO PMAR'!N32),1,0))</f>
        <v/>
      </c>
      <c r="M31" s="102" t="str">
        <f>IF('ALUMNOS 2 ESO PMAR'!$A32="","",IF(ISNUMBER('ALUMNOS 2 ESO PMAR'!O32),1,0))</f>
        <v/>
      </c>
      <c r="N31" s="102" t="str">
        <f>IF('ALUMNOS 2 ESO PMAR'!$A32="","",IF(ISNUMBER('ALUMNOS 2 ESO PMAR'!P32),1,0))</f>
        <v/>
      </c>
      <c r="O31" s="102" t="str">
        <f>IF('ALUMNOS 2 ESO PMAR'!$A32="","",IF(ISNUMBER('ALUMNOS 2 ESO PMAR'!Q32),1,0))</f>
        <v/>
      </c>
      <c r="P31" s="102" t="str">
        <f>IF('ALUMNOS 2 ESO PMAR'!$A32="","",IF(ISNUMBER('ALUMNOS 2 ESO PMAR'!R32),1,0))</f>
        <v/>
      </c>
      <c r="Q31" s="102" t="str">
        <f>IF('ALUMNOS 2 ESO PMAR'!$A32="","",IF(ISNUMBER('ALUMNOS 2 ESO PMAR'!S32),1,0))</f>
        <v/>
      </c>
      <c r="R31" s="102" t="str">
        <f>IF('ALUMNOS 2 ESO PMAR'!$A32="","",IF(ISNUMBER('ALUMNOS 2 ESO PMAR'!T32),1,0))</f>
        <v/>
      </c>
    </row>
    <row r="32" spans="1:18" x14ac:dyDescent="0.25">
      <c r="A32" s="102" t="str">
        <f>IF('ALUMNOS 2 ESO PMAR'!$A33="","",IF(ISNUMBER('ALUMNOS 2 ESO PMAR'!C33),1,0))</f>
        <v/>
      </c>
      <c r="B32" s="102" t="str">
        <f>IF('ALUMNOS 2 ESO PMAR'!$A33="","",IF(ISNUMBER('ALUMNOS 2 ESO PMAR'!D33),1,0))</f>
        <v/>
      </c>
      <c r="C32" s="102" t="str">
        <f>IF('ALUMNOS 2 ESO PMAR'!$A33="","",IF(ISNUMBER('ALUMNOS 2 ESO PMAR'!E33),1,0))</f>
        <v/>
      </c>
      <c r="D32" s="102" t="str">
        <f>IF('ALUMNOS 2 ESO PMAR'!$A33="","",IF(ISNUMBER('ALUMNOS 2 ESO PMAR'!F33),1,0))</f>
        <v/>
      </c>
      <c r="E32" s="102" t="str">
        <f>IF('ALUMNOS 2 ESO PMAR'!$A33="","",IF(ISNUMBER('ALUMNOS 2 ESO PMAR'!G33),1,0))</f>
        <v/>
      </c>
      <c r="F32" s="102" t="str">
        <f>IF('ALUMNOS 2 ESO PMAR'!$A33="","",IF(ISNUMBER('ALUMNOS 2 ESO PMAR'!H33),1,0))</f>
        <v/>
      </c>
      <c r="G32" s="102" t="str">
        <f>IF('ALUMNOS 2 ESO PMAR'!$A33="","",IF(ISNUMBER('ALUMNOS 2 ESO PMAR'!I33),1,0))</f>
        <v/>
      </c>
      <c r="H32" s="102" t="str">
        <f>IF('ALUMNOS 2 ESO PMAR'!$A33="","",IF(ISNUMBER('ALUMNOS 2 ESO PMAR'!J33),1,0))</f>
        <v/>
      </c>
      <c r="I32" s="102" t="str">
        <f>IF('ALUMNOS 2 ESO PMAR'!$A33="","",IF(ISNUMBER('ALUMNOS 2 ESO PMAR'!K33),1,0))</f>
        <v/>
      </c>
      <c r="J32" s="102" t="str">
        <f>IF('ALUMNOS 2 ESO PMAR'!$A33="","",IF(ISNUMBER('ALUMNOS 2 ESO PMAR'!L33),1,0))</f>
        <v/>
      </c>
      <c r="K32" s="102" t="str">
        <f>IF('ALUMNOS 2 ESO PMAR'!$A33="","",IF(ISNUMBER('ALUMNOS 2 ESO PMAR'!M33),1,0))</f>
        <v/>
      </c>
      <c r="L32" s="102" t="str">
        <f>IF('ALUMNOS 2 ESO PMAR'!$A33="","",IF(ISNUMBER('ALUMNOS 2 ESO PMAR'!N33),1,0))</f>
        <v/>
      </c>
      <c r="M32" s="102" t="str">
        <f>IF('ALUMNOS 2 ESO PMAR'!$A33="","",IF(ISNUMBER('ALUMNOS 2 ESO PMAR'!O33),1,0))</f>
        <v/>
      </c>
      <c r="N32" s="102" t="str">
        <f>IF('ALUMNOS 2 ESO PMAR'!$A33="","",IF(ISNUMBER('ALUMNOS 2 ESO PMAR'!P33),1,0))</f>
        <v/>
      </c>
      <c r="O32" s="102" t="str">
        <f>IF('ALUMNOS 2 ESO PMAR'!$A33="","",IF(ISNUMBER('ALUMNOS 2 ESO PMAR'!Q33),1,0))</f>
        <v/>
      </c>
      <c r="P32" s="102" t="str">
        <f>IF('ALUMNOS 2 ESO PMAR'!$A33="","",IF(ISNUMBER('ALUMNOS 2 ESO PMAR'!R33),1,0))</f>
        <v/>
      </c>
      <c r="Q32" s="102" t="str">
        <f>IF('ALUMNOS 2 ESO PMAR'!$A33="","",IF(ISNUMBER('ALUMNOS 2 ESO PMAR'!S33),1,0))</f>
        <v/>
      </c>
      <c r="R32" s="102" t="str">
        <f>IF('ALUMNOS 2 ESO PMAR'!$A33="","",IF(ISNUMBER('ALUMNOS 2 ESO PMAR'!T33),1,0))</f>
        <v/>
      </c>
    </row>
    <row r="33" spans="1:18" x14ac:dyDescent="0.25">
      <c r="A33" s="102" t="str">
        <f>IF('ALUMNOS 2 ESO PMAR'!$A34="","",IF(ISNUMBER('ALUMNOS 2 ESO PMAR'!C34),1,0))</f>
        <v/>
      </c>
      <c r="B33" s="102" t="str">
        <f>IF('ALUMNOS 2 ESO PMAR'!$A34="","",IF(ISNUMBER('ALUMNOS 2 ESO PMAR'!D34),1,0))</f>
        <v/>
      </c>
      <c r="C33" s="102" t="str">
        <f>IF('ALUMNOS 2 ESO PMAR'!$A34="","",IF(ISNUMBER('ALUMNOS 2 ESO PMAR'!E34),1,0))</f>
        <v/>
      </c>
      <c r="D33" s="102" t="str">
        <f>IF('ALUMNOS 2 ESO PMAR'!$A34="","",IF(ISNUMBER('ALUMNOS 2 ESO PMAR'!F34),1,0))</f>
        <v/>
      </c>
      <c r="E33" s="102" t="str">
        <f>IF('ALUMNOS 2 ESO PMAR'!$A34="","",IF(ISNUMBER('ALUMNOS 2 ESO PMAR'!G34),1,0))</f>
        <v/>
      </c>
      <c r="F33" s="102" t="str">
        <f>IF('ALUMNOS 2 ESO PMAR'!$A34="","",IF(ISNUMBER('ALUMNOS 2 ESO PMAR'!H34),1,0))</f>
        <v/>
      </c>
      <c r="G33" s="102" t="str">
        <f>IF('ALUMNOS 2 ESO PMAR'!$A34="","",IF(ISNUMBER('ALUMNOS 2 ESO PMAR'!I34),1,0))</f>
        <v/>
      </c>
      <c r="H33" s="102" t="str">
        <f>IF('ALUMNOS 2 ESO PMAR'!$A34="","",IF(ISNUMBER('ALUMNOS 2 ESO PMAR'!J34),1,0))</f>
        <v/>
      </c>
      <c r="I33" s="102" t="str">
        <f>IF('ALUMNOS 2 ESO PMAR'!$A34="","",IF(ISNUMBER('ALUMNOS 2 ESO PMAR'!K34),1,0))</f>
        <v/>
      </c>
      <c r="J33" s="102" t="str">
        <f>IF('ALUMNOS 2 ESO PMAR'!$A34="","",IF(ISNUMBER('ALUMNOS 2 ESO PMAR'!L34),1,0))</f>
        <v/>
      </c>
      <c r="K33" s="102" t="str">
        <f>IF('ALUMNOS 2 ESO PMAR'!$A34="","",IF(ISNUMBER('ALUMNOS 2 ESO PMAR'!M34),1,0))</f>
        <v/>
      </c>
      <c r="L33" s="102" t="str">
        <f>IF('ALUMNOS 2 ESO PMAR'!$A34="","",IF(ISNUMBER('ALUMNOS 2 ESO PMAR'!N34),1,0))</f>
        <v/>
      </c>
      <c r="M33" s="102" t="str">
        <f>IF('ALUMNOS 2 ESO PMAR'!$A34="","",IF(ISNUMBER('ALUMNOS 2 ESO PMAR'!O34),1,0))</f>
        <v/>
      </c>
      <c r="N33" s="102" t="str">
        <f>IF('ALUMNOS 2 ESO PMAR'!$A34="","",IF(ISNUMBER('ALUMNOS 2 ESO PMAR'!P34),1,0))</f>
        <v/>
      </c>
      <c r="O33" s="102" t="str">
        <f>IF('ALUMNOS 2 ESO PMAR'!$A34="","",IF(ISNUMBER('ALUMNOS 2 ESO PMAR'!Q34),1,0))</f>
        <v/>
      </c>
      <c r="P33" s="102" t="str">
        <f>IF('ALUMNOS 2 ESO PMAR'!$A34="","",IF(ISNUMBER('ALUMNOS 2 ESO PMAR'!R34),1,0))</f>
        <v/>
      </c>
      <c r="Q33" s="102" t="str">
        <f>IF('ALUMNOS 2 ESO PMAR'!$A34="","",IF(ISNUMBER('ALUMNOS 2 ESO PMAR'!S34),1,0))</f>
        <v/>
      </c>
      <c r="R33" s="102" t="str">
        <f>IF('ALUMNOS 2 ESO PMAR'!$A34="","",IF(ISNUMBER('ALUMNOS 2 ESO PMAR'!T34),1,0))</f>
        <v/>
      </c>
    </row>
    <row r="34" spans="1:18" x14ac:dyDescent="0.25">
      <c r="A34" s="102" t="str">
        <f>IF('ALUMNOS 2 ESO PMAR'!$A35="","",IF(ISNUMBER('ALUMNOS 2 ESO PMAR'!C35),1,0))</f>
        <v/>
      </c>
      <c r="B34" s="102" t="str">
        <f>IF('ALUMNOS 2 ESO PMAR'!$A35="","",IF(ISNUMBER('ALUMNOS 2 ESO PMAR'!D35),1,0))</f>
        <v/>
      </c>
      <c r="C34" s="102" t="str">
        <f>IF('ALUMNOS 2 ESO PMAR'!$A35="","",IF(ISNUMBER('ALUMNOS 2 ESO PMAR'!E35),1,0))</f>
        <v/>
      </c>
      <c r="D34" s="102" t="str">
        <f>IF('ALUMNOS 2 ESO PMAR'!$A35="","",IF(ISNUMBER('ALUMNOS 2 ESO PMAR'!F35),1,0))</f>
        <v/>
      </c>
      <c r="E34" s="102" t="str">
        <f>IF('ALUMNOS 2 ESO PMAR'!$A35="","",IF(ISNUMBER('ALUMNOS 2 ESO PMAR'!G35),1,0))</f>
        <v/>
      </c>
      <c r="F34" s="102" t="str">
        <f>IF('ALUMNOS 2 ESO PMAR'!$A35="","",IF(ISNUMBER('ALUMNOS 2 ESO PMAR'!H35),1,0))</f>
        <v/>
      </c>
      <c r="G34" s="102" t="str">
        <f>IF('ALUMNOS 2 ESO PMAR'!$A35="","",IF(ISNUMBER('ALUMNOS 2 ESO PMAR'!I35),1,0))</f>
        <v/>
      </c>
      <c r="H34" s="102" t="str">
        <f>IF('ALUMNOS 2 ESO PMAR'!$A35="","",IF(ISNUMBER('ALUMNOS 2 ESO PMAR'!J35),1,0))</f>
        <v/>
      </c>
      <c r="I34" s="102" t="str">
        <f>IF('ALUMNOS 2 ESO PMAR'!$A35="","",IF(ISNUMBER('ALUMNOS 2 ESO PMAR'!K35),1,0))</f>
        <v/>
      </c>
      <c r="J34" s="102" t="str">
        <f>IF('ALUMNOS 2 ESO PMAR'!$A35="","",IF(ISNUMBER('ALUMNOS 2 ESO PMAR'!L35),1,0))</f>
        <v/>
      </c>
      <c r="K34" s="102" t="str">
        <f>IF('ALUMNOS 2 ESO PMAR'!$A35="","",IF(ISNUMBER('ALUMNOS 2 ESO PMAR'!M35),1,0))</f>
        <v/>
      </c>
      <c r="L34" s="102" t="str">
        <f>IF('ALUMNOS 2 ESO PMAR'!$A35="","",IF(ISNUMBER('ALUMNOS 2 ESO PMAR'!N35),1,0))</f>
        <v/>
      </c>
      <c r="M34" s="102" t="str">
        <f>IF('ALUMNOS 2 ESO PMAR'!$A35="","",IF(ISNUMBER('ALUMNOS 2 ESO PMAR'!O35),1,0))</f>
        <v/>
      </c>
      <c r="N34" s="102" t="str">
        <f>IF('ALUMNOS 2 ESO PMAR'!$A35="","",IF(ISNUMBER('ALUMNOS 2 ESO PMAR'!P35),1,0))</f>
        <v/>
      </c>
      <c r="O34" s="102" t="str">
        <f>IF('ALUMNOS 2 ESO PMAR'!$A35="","",IF(ISNUMBER('ALUMNOS 2 ESO PMAR'!Q35),1,0))</f>
        <v/>
      </c>
      <c r="P34" s="102" t="str">
        <f>IF('ALUMNOS 2 ESO PMAR'!$A35="","",IF(ISNUMBER('ALUMNOS 2 ESO PMAR'!R35),1,0))</f>
        <v/>
      </c>
      <c r="Q34" s="102" t="str">
        <f>IF('ALUMNOS 2 ESO PMAR'!$A35="","",IF(ISNUMBER('ALUMNOS 2 ESO PMAR'!S35),1,0))</f>
        <v/>
      </c>
      <c r="R34" s="102" t="str">
        <f>IF('ALUMNOS 2 ESO PMAR'!$A35="","",IF(ISNUMBER('ALUMNOS 2 ESO PMAR'!T35),1,0))</f>
        <v/>
      </c>
    </row>
    <row r="35" spans="1:18" x14ac:dyDescent="0.25">
      <c r="A35" s="102" t="str">
        <f>IF('ALUMNOS 2 ESO PMAR'!$A36="","",IF(ISNUMBER('ALUMNOS 2 ESO PMAR'!C36),1,0))</f>
        <v/>
      </c>
      <c r="B35" s="102" t="str">
        <f>IF('ALUMNOS 2 ESO PMAR'!$A36="","",IF(ISNUMBER('ALUMNOS 2 ESO PMAR'!D36),1,0))</f>
        <v/>
      </c>
      <c r="C35" s="102" t="str">
        <f>IF('ALUMNOS 2 ESO PMAR'!$A36="","",IF(ISNUMBER('ALUMNOS 2 ESO PMAR'!E36),1,0))</f>
        <v/>
      </c>
      <c r="D35" s="102" t="str">
        <f>IF('ALUMNOS 2 ESO PMAR'!$A36="","",IF(ISNUMBER('ALUMNOS 2 ESO PMAR'!F36),1,0))</f>
        <v/>
      </c>
      <c r="E35" s="102" t="str">
        <f>IF('ALUMNOS 2 ESO PMAR'!$A36="","",IF(ISNUMBER('ALUMNOS 2 ESO PMAR'!G36),1,0))</f>
        <v/>
      </c>
      <c r="F35" s="102" t="str">
        <f>IF('ALUMNOS 2 ESO PMAR'!$A36="","",IF(ISNUMBER('ALUMNOS 2 ESO PMAR'!H36),1,0))</f>
        <v/>
      </c>
      <c r="G35" s="102" t="str">
        <f>IF('ALUMNOS 2 ESO PMAR'!$A36="","",IF(ISNUMBER('ALUMNOS 2 ESO PMAR'!I36),1,0))</f>
        <v/>
      </c>
      <c r="H35" s="102" t="str">
        <f>IF('ALUMNOS 2 ESO PMAR'!$A36="","",IF(ISNUMBER('ALUMNOS 2 ESO PMAR'!J36),1,0))</f>
        <v/>
      </c>
      <c r="I35" s="102" t="str">
        <f>IF('ALUMNOS 2 ESO PMAR'!$A36="","",IF(ISNUMBER('ALUMNOS 2 ESO PMAR'!K36),1,0))</f>
        <v/>
      </c>
      <c r="J35" s="102" t="str">
        <f>IF('ALUMNOS 2 ESO PMAR'!$A36="","",IF(ISNUMBER('ALUMNOS 2 ESO PMAR'!L36),1,0))</f>
        <v/>
      </c>
      <c r="K35" s="102" t="str">
        <f>IF('ALUMNOS 2 ESO PMAR'!$A36="","",IF(ISNUMBER('ALUMNOS 2 ESO PMAR'!M36),1,0))</f>
        <v/>
      </c>
      <c r="L35" s="102" t="str">
        <f>IF('ALUMNOS 2 ESO PMAR'!$A36="","",IF(ISNUMBER('ALUMNOS 2 ESO PMAR'!N36),1,0))</f>
        <v/>
      </c>
      <c r="M35" s="102" t="str">
        <f>IF('ALUMNOS 2 ESO PMAR'!$A36="","",IF(ISNUMBER('ALUMNOS 2 ESO PMAR'!O36),1,0))</f>
        <v/>
      </c>
      <c r="N35" s="102" t="str">
        <f>IF('ALUMNOS 2 ESO PMAR'!$A36="","",IF(ISNUMBER('ALUMNOS 2 ESO PMAR'!P36),1,0))</f>
        <v/>
      </c>
      <c r="O35" s="102" t="str">
        <f>IF('ALUMNOS 2 ESO PMAR'!$A36="","",IF(ISNUMBER('ALUMNOS 2 ESO PMAR'!Q36),1,0))</f>
        <v/>
      </c>
      <c r="P35" s="102" t="str">
        <f>IF('ALUMNOS 2 ESO PMAR'!$A36="","",IF(ISNUMBER('ALUMNOS 2 ESO PMAR'!R36),1,0))</f>
        <v/>
      </c>
      <c r="Q35" s="102" t="str">
        <f>IF('ALUMNOS 2 ESO PMAR'!$A36="","",IF(ISNUMBER('ALUMNOS 2 ESO PMAR'!S36),1,0))</f>
        <v/>
      </c>
      <c r="R35" s="102" t="str">
        <f>IF('ALUMNOS 2 ESO PMAR'!$A36="","",IF(ISNUMBER('ALUMNOS 2 ESO PMAR'!T36),1,0))</f>
        <v/>
      </c>
    </row>
    <row r="36" spans="1:18" x14ac:dyDescent="0.25">
      <c r="A36" s="102" t="str">
        <f>IF('ALUMNOS 2 ESO PMAR'!$A37="","",IF(ISNUMBER('ALUMNOS 2 ESO PMAR'!C37),1,0))</f>
        <v/>
      </c>
      <c r="B36" s="102" t="str">
        <f>IF('ALUMNOS 2 ESO PMAR'!$A37="","",IF(ISNUMBER('ALUMNOS 2 ESO PMAR'!D37),1,0))</f>
        <v/>
      </c>
      <c r="C36" s="102" t="str">
        <f>IF('ALUMNOS 2 ESO PMAR'!$A37="","",IF(ISNUMBER('ALUMNOS 2 ESO PMAR'!E37),1,0))</f>
        <v/>
      </c>
      <c r="D36" s="102" t="str">
        <f>IF('ALUMNOS 2 ESO PMAR'!$A37="","",IF(ISNUMBER('ALUMNOS 2 ESO PMAR'!F37),1,0))</f>
        <v/>
      </c>
      <c r="E36" s="102" t="str">
        <f>IF('ALUMNOS 2 ESO PMAR'!$A37="","",IF(ISNUMBER('ALUMNOS 2 ESO PMAR'!G37),1,0))</f>
        <v/>
      </c>
      <c r="F36" s="102" t="str">
        <f>IF('ALUMNOS 2 ESO PMAR'!$A37="","",IF(ISNUMBER('ALUMNOS 2 ESO PMAR'!H37),1,0))</f>
        <v/>
      </c>
      <c r="G36" s="102" t="str">
        <f>IF('ALUMNOS 2 ESO PMAR'!$A37="","",IF(ISNUMBER('ALUMNOS 2 ESO PMAR'!I37),1,0))</f>
        <v/>
      </c>
      <c r="H36" s="102" t="str">
        <f>IF('ALUMNOS 2 ESO PMAR'!$A37="","",IF(ISNUMBER('ALUMNOS 2 ESO PMAR'!J37),1,0))</f>
        <v/>
      </c>
      <c r="I36" s="102" t="str">
        <f>IF('ALUMNOS 2 ESO PMAR'!$A37="","",IF(ISNUMBER('ALUMNOS 2 ESO PMAR'!K37),1,0))</f>
        <v/>
      </c>
      <c r="J36" s="102" t="str">
        <f>IF('ALUMNOS 2 ESO PMAR'!$A37="","",IF(ISNUMBER('ALUMNOS 2 ESO PMAR'!L37),1,0))</f>
        <v/>
      </c>
      <c r="K36" s="102" t="str">
        <f>IF('ALUMNOS 2 ESO PMAR'!$A37="","",IF(ISNUMBER('ALUMNOS 2 ESO PMAR'!M37),1,0))</f>
        <v/>
      </c>
      <c r="L36" s="102" t="str">
        <f>IF('ALUMNOS 2 ESO PMAR'!$A37="","",IF(ISNUMBER('ALUMNOS 2 ESO PMAR'!N37),1,0))</f>
        <v/>
      </c>
      <c r="M36" s="102" t="str">
        <f>IF('ALUMNOS 2 ESO PMAR'!$A37="","",IF(ISNUMBER('ALUMNOS 2 ESO PMAR'!O37),1,0))</f>
        <v/>
      </c>
      <c r="N36" s="102" t="str">
        <f>IF('ALUMNOS 2 ESO PMAR'!$A37="","",IF(ISNUMBER('ALUMNOS 2 ESO PMAR'!P37),1,0))</f>
        <v/>
      </c>
      <c r="O36" s="102" t="str">
        <f>IF('ALUMNOS 2 ESO PMAR'!$A37="","",IF(ISNUMBER('ALUMNOS 2 ESO PMAR'!Q37),1,0))</f>
        <v/>
      </c>
      <c r="P36" s="102" t="str">
        <f>IF('ALUMNOS 2 ESO PMAR'!$A37="","",IF(ISNUMBER('ALUMNOS 2 ESO PMAR'!R37),1,0))</f>
        <v/>
      </c>
      <c r="Q36" s="102" t="str">
        <f>IF('ALUMNOS 2 ESO PMAR'!$A37="","",IF(ISNUMBER('ALUMNOS 2 ESO PMAR'!S37),1,0))</f>
        <v/>
      </c>
      <c r="R36" s="102" t="str">
        <f>IF('ALUMNOS 2 ESO PMAR'!$A37="","",IF(ISNUMBER('ALUMNOS 2 ESO PMAR'!T37),1,0))</f>
        <v/>
      </c>
    </row>
    <row r="37" spans="1:18" x14ac:dyDescent="0.25">
      <c r="A37" s="102" t="str">
        <f>IF('ALUMNOS 2 ESO PMAR'!$A38="","",IF(ISNUMBER('ALUMNOS 2 ESO PMAR'!C38),1,0))</f>
        <v/>
      </c>
      <c r="B37" s="102" t="str">
        <f>IF('ALUMNOS 2 ESO PMAR'!$A38="","",IF(ISNUMBER('ALUMNOS 2 ESO PMAR'!D38),1,0))</f>
        <v/>
      </c>
      <c r="C37" s="102" t="str">
        <f>IF('ALUMNOS 2 ESO PMAR'!$A38="","",IF(ISNUMBER('ALUMNOS 2 ESO PMAR'!E38),1,0))</f>
        <v/>
      </c>
      <c r="D37" s="102" t="str">
        <f>IF('ALUMNOS 2 ESO PMAR'!$A38="","",IF(ISNUMBER('ALUMNOS 2 ESO PMAR'!F38),1,0))</f>
        <v/>
      </c>
      <c r="E37" s="102" t="str">
        <f>IF('ALUMNOS 2 ESO PMAR'!$A38="","",IF(ISNUMBER('ALUMNOS 2 ESO PMAR'!G38),1,0))</f>
        <v/>
      </c>
      <c r="F37" s="102" t="str">
        <f>IF('ALUMNOS 2 ESO PMAR'!$A38="","",IF(ISNUMBER('ALUMNOS 2 ESO PMAR'!H38),1,0))</f>
        <v/>
      </c>
      <c r="G37" s="102" t="str">
        <f>IF('ALUMNOS 2 ESO PMAR'!$A38="","",IF(ISNUMBER('ALUMNOS 2 ESO PMAR'!I38),1,0))</f>
        <v/>
      </c>
      <c r="H37" s="102" t="str">
        <f>IF('ALUMNOS 2 ESO PMAR'!$A38="","",IF(ISNUMBER('ALUMNOS 2 ESO PMAR'!J38),1,0))</f>
        <v/>
      </c>
      <c r="I37" s="102" t="str">
        <f>IF('ALUMNOS 2 ESO PMAR'!$A38="","",IF(ISNUMBER('ALUMNOS 2 ESO PMAR'!K38),1,0))</f>
        <v/>
      </c>
      <c r="J37" s="102" t="str">
        <f>IF('ALUMNOS 2 ESO PMAR'!$A38="","",IF(ISNUMBER('ALUMNOS 2 ESO PMAR'!L38),1,0))</f>
        <v/>
      </c>
      <c r="K37" s="102" t="str">
        <f>IF('ALUMNOS 2 ESO PMAR'!$A38="","",IF(ISNUMBER('ALUMNOS 2 ESO PMAR'!M38),1,0))</f>
        <v/>
      </c>
      <c r="L37" s="102" t="str">
        <f>IF('ALUMNOS 2 ESO PMAR'!$A38="","",IF(ISNUMBER('ALUMNOS 2 ESO PMAR'!N38),1,0))</f>
        <v/>
      </c>
      <c r="M37" s="102" t="str">
        <f>IF('ALUMNOS 2 ESO PMAR'!$A38="","",IF(ISNUMBER('ALUMNOS 2 ESO PMAR'!O38),1,0))</f>
        <v/>
      </c>
      <c r="N37" s="102" t="str">
        <f>IF('ALUMNOS 2 ESO PMAR'!$A38="","",IF(ISNUMBER('ALUMNOS 2 ESO PMAR'!P38),1,0))</f>
        <v/>
      </c>
      <c r="O37" s="102" t="str">
        <f>IF('ALUMNOS 2 ESO PMAR'!$A38="","",IF(ISNUMBER('ALUMNOS 2 ESO PMAR'!Q38),1,0))</f>
        <v/>
      </c>
      <c r="P37" s="102" t="str">
        <f>IF('ALUMNOS 2 ESO PMAR'!$A38="","",IF(ISNUMBER('ALUMNOS 2 ESO PMAR'!R38),1,0))</f>
        <v/>
      </c>
      <c r="Q37" s="102" t="str">
        <f>IF('ALUMNOS 2 ESO PMAR'!$A38="","",IF(ISNUMBER('ALUMNOS 2 ESO PMAR'!S38),1,0))</f>
        <v/>
      </c>
      <c r="R37" s="102" t="str">
        <f>IF('ALUMNOS 2 ESO PMAR'!$A38="","",IF(ISNUMBER('ALUMNOS 2 ESO PMAR'!T38),1,0))</f>
        <v/>
      </c>
    </row>
    <row r="38" spans="1:18" x14ac:dyDescent="0.25">
      <c r="A38" s="102" t="str">
        <f>IF('ALUMNOS 2 ESO PMAR'!$A39="","",IF(ISNUMBER('ALUMNOS 2 ESO PMAR'!C39),1,0))</f>
        <v/>
      </c>
      <c r="B38" s="102" t="str">
        <f>IF('ALUMNOS 2 ESO PMAR'!$A39="","",IF(ISNUMBER('ALUMNOS 2 ESO PMAR'!D39),1,0))</f>
        <v/>
      </c>
      <c r="C38" s="102" t="str">
        <f>IF('ALUMNOS 2 ESO PMAR'!$A39="","",IF(ISNUMBER('ALUMNOS 2 ESO PMAR'!E39),1,0))</f>
        <v/>
      </c>
      <c r="D38" s="102" t="str">
        <f>IF('ALUMNOS 2 ESO PMAR'!$A39="","",IF(ISNUMBER('ALUMNOS 2 ESO PMAR'!F39),1,0))</f>
        <v/>
      </c>
      <c r="E38" s="102" t="str">
        <f>IF('ALUMNOS 2 ESO PMAR'!$A39="","",IF(ISNUMBER('ALUMNOS 2 ESO PMAR'!G39),1,0))</f>
        <v/>
      </c>
      <c r="F38" s="102" t="str">
        <f>IF('ALUMNOS 2 ESO PMAR'!$A39="","",IF(ISNUMBER('ALUMNOS 2 ESO PMAR'!H39),1,0))</f>
        <v/>
      </c>
      <c r="G38" s="102" t="str">
        <f>IF('ALUMNOS 2 ESO PMAR'!$A39="","",IF(ISNUMBER('ALUMNOS 2 ESO PMAR'!I39),1,0))</f>
        <v/>
      </c>
      <c r="H38" s="102" t="str">
        <f>IF('ALUMNOS 2 ESO PMAR'!$A39="","",IF(ISNUMBER('ALUMNOS 2 ESO PMAR'!J39),1,0))</f>
        <v/>
      </c>
      <c r="I38" s="102" t="str">
        <f>IF('ALUMNOS 2 ESO PMAR'!$A39="","",IF(ISNUMBER('ALUMNOS 2 ESO PMAR'!K39),1,0))</f>
        <v/>
      </c>
      <c r="J38" s="102" t="str">
        <f>IF('ALUMNOS 2 ESO PMAR'!$A39="","",IF(ISNUMBER('ALUMNOS 2 ESO PMAR'!L39),1,0))</f>
        <v/>
      </c>
      <c r="K38" s="102" t="str">
        <f>IF('ALUMNOS 2 ESO PMAR'!$A39="","",IF(ISNUMBER('ALUMNOS 2 ESO PMAR'!M39),1,0))</f>
        <v/>
      </c>
      <c r="L38" s="102" t="str">
        <f>IF('ALUMNOS 2 ESO PMAR'!$A39="","",IF(ISNUMBER('ALUMNOS 2 ESO PMAR'!N39),1,0))</f>
        <v/>
      </c>
      <c r="M38" s="102" t="str">
        <f>IF('ALUMNOS 2 ESO PMAR'!$A39="","",IF(ISNUMBER('ALUMNOS 2 ESO PMAR'!O39),1,0))</f>
        <v/>
      </c>
      <c r="N38" s="102" t="str">
        <f>IF('ALUMNOS 2 ESO PMAR'!$A39="","",IF(ISNUMBER('ALUMNOS 2 ESO PMAR'!P39),1,0))</f>
        <v/>
      </c>
      <c r="O38" s="102" t="str">
        <f>IF('ALUMNOS 2 ESO PMAR'!$A39="","",IF(ISNUMBER('ALUMNOS 2 ESO PMAR'!Q39),1,0))</f>
        <v/>
      </c>
      <c r="P38" s="102" t="str">
        <f>IF('ALUMNOS 2 ESO PMAR'!$A39="","",IF(ISNUMBER('ALUMNOS 2 ESO PMAR'!R39),1,0))</f>
        <v/>
      </c>
      <c r="Q38" s="102" t="str">
        <f>IF('ALUMNOS 2 ESO PMAR'!$A39="","",IF(ISNUMBER('ALUMNOS 2 ESO PMAR'!S39),1,0))</f>
        <v/>
      </c>
      <c r="R38" s="102" t="str">
        <f>IF('ALUMNOS 2 ESO PMAR'!$A39="","",IF(ISNUMBER('ALUMNOS 2 ESO PMAR'!T39),1,0))</f>
        <v/>
      </c>
    </row>
    <row r="39" spans="1:18" x14ac:dyDescent="0.25">
      <c r="A39" s="102" t="str">
        <f>IF('ALUMNOS 2 ESO PMAR'!$A40="","",IF(ISNUMBER('ALUMNOS 2 ESO PMAR'!C40),1,0))</f>
        <v/>
      </c>
      <c r="B39" s="102" t="str">
        <f>IF('ALUMNOS 2 ESO PMAR'!$A40="","",IF(ISNUMBER('ALUMNOS 2 ESO PMAR'!D40),1,0))</f>
        <v/>
      </c>
      <c r="C39" s="102" t="str">
        <f>IF('ALUMNOS 2 ESO PMAR'!$A40="","",IF(ISNUMBER('ALUMNOS 2 ESO PMAR'!E40),1,0))</f>
        <v/>
      </c>
      <c r="D39" s="102" t="str">
        <f>IF('ALUMNOS 2 ESO PMAR'!$A40="","",IF(ISNUMBER('ALUMNOS 2 ESO PMAR'!F40),1,0))</f>
        <v/>
      </c>
      <c r="E39" s="102" t="str">
        <f>IF('ALUMNOS 2 ESO PMAR'!$A40="","",IF(ISNUMBER('ALUMNOS 2 ESO PMAR'!G40),1,0))</f>
        <v/>
      </c>
      <c r="F39" s="102" t="str">
        <f>IF('ALUMNOS 2 ESO PMAR'!$A40="","",IF(ISNUMBER('ALUMNOS 2 ESO PMAR'!H40),1,0))</f>
        <v/>
      </c>
      <c r="G39" s="102" t="str">
        <f>IF('ALUMNOS 2 ESO PMAR'!$A40="","",IF(ISNUMBER('ALUMNOS 2 ESO PMAR'!I40),1,0))</f>
        <v/>
      </c>
      <c r="H39" s="102" t="str">
        <f>IF('ALUMNOS 2 ESO PMAR'!$A40="","",IF(ISNUMBER('ALUMNOS 2 ESO PMAR'!J40),1,0))</f>
        <v/>
      </c>
      <c r="I39" s="102" t="str">
        <f>IF('ALUMNOS 2 ESO PMAR'!$A40="","",IF(ISNUMBER('ALUMNOS 2 ESO PMAR'!K40),1,0))</f>
        <v/>
      </c>
      <c r="J39" s="102" t="str">
        <f>IF('ALUMNOS 2 ESO PMAR'!$A40="","",IF(ISNUMBER('ALUMNOS 2 ESO PMAR'!L40),1,0))</f>
        <v/>
      </c>
      <c r="K39" s="102" t="str">
        <f>IF('ALUMNOS 2 ESO PMAR'!$A40="","",IF(ISNUMBER('ALUMNOS 2 ESO PMAR'!M40),1,0))</f>
        <v/>
      </c>
      <c r="L39" s="102" t="str">
        <f>IF('ALUMNOS 2 ESO PMAR'!$A40="","",IF(ISNUMBER('ALUMNOS 2 ESO PMAR'!N40),1,0))</f>
        <v/>
      </c>
      <c r="M39" s="102" t="str">
        <f>IF('ALUMNOS 2 ESO PMAR'!$A40="","",IF(ISNUMBER('ALUMNOS 2 ESO PMAR'!O40),1,0))</f>
        <v/>
      </c>
      <c r="N39" s="102" t="str">
        <f>IF('ALUMNOS 2 ESO PMAR'!$A40="","",IF(ISNUMBER('ALUMNOS 2 ESO PMAR'!P40),1,0))</f>
        <v/>
      </c>
      <c r="O39" s="102" t="str">
        <f>IF('ALUMNOS 2 ESO PMAR'!$A40="","",IF(ISNUMBER('ALUMNOS 2 ESO PMAR'!Q40),1,0))</f>
        <v/>
      </c>
      <c r="P39" s="102" t="str">
        <f>IF('ALUMNOS 2 ESO PMAR'!$A40="","",IF(ISNUMBER('ALUMNOS 2 ESO PMAR'!R40),1,0))</f>
        <v/>
      </c>
      <c r="Q39" s="102" t="str">
        <f>IF('ALUMNOS 2 ESO PMAR'!$A40="","",IF(ISNUMBER('ALUMNOS 2 ESO PMAR'!S40),1,0))</f>
        <v/>
      </c>
      <c r="R39" s="102" t="str">
        <f>IF('ALUMNOS 2 ESO PMAR'!$A40="","",IF(ISNUMBER('ALUMNOS 2 ESO PMAR'!T40),1,0))</f>
        <v/>
      </c>
    </row>
    <row r="40" spans="1:18" x14ac:dyDescent="0.25">
      <c r="A40" s="102" t="str">
        <f>IF('ALUMNOS 2 ESO PMAR'!$A41="","",IF(ISNUMBER('ALUMNOS 2 ESO PMAR'!C41),1,0))</f>
        <v/>
      </c>
      <c r="B40" s="102" t="str">
        <f>IF('ALUMNOS 2 ESO PMAR'!$A41="","",IF(ISNUMBER('ALUMNOS 2 ESO PMAR'!D41),1,0))</f>
        <v/>
      </c>
      <c r="C40" s="102" t="str">
        <f>IF('ALUMNOS 2 ESO PMAR'!$A41="","",IF(ISNUMBER('ALUMNOS 2 ESO PMAR'!E41),1,0))</f>
        <v/>
      </c>
      <c r="D40" s="102" t="str">
        <f>IF('ALUMNOS 2 ESO PMAR'!$A41="","",IF(ISNUMBER('ALUMNOS 2 ESO PMAR'!F41),1,0))</f>
        <v/>
      </c>
      <c r="E40" s="102" t="str">
        <f>IF('ALUMNOS 2 ESO PMAR'!$A41="","",IF(ISNUMBER('ALUMNOS 2 ESO PMAR'!G41),1,0))</f>
        <v/>
      </c>
      <c r="F40" s="102" t="str">
        <f>IF('ALUMNOS 2 ESO PMAR'!$A41="","",IF(ISNUMBER('ALUMNOS 2 ESO PMAR'!H41),1,0))</f>
        <v/>
      </c>
      <c r="G40" s="102" t="str">
        <f>IF('ALUMNOS 2 ESO PMAR'!$A41="","",IF(ISNUMBER('ALUMNOS 2 ESO PMAR'!I41),1,0))</f>
        <v/>
      </c>
      <c r="H40" s="102" t="str">
        <f>IF('ALUMNOS 2 ESO PMAR'!$A41="","",IF(ISNUMBER('ALUMNOS 2 ESO PMAR'!J41),1,0))</f>
        <v/>
      </c>
      <c r="I40" s="102" t="str">
        <f>IF('ALUMNOS 2 ESO PMAR'!$A41="","",IF(ISNUMBER('ALUMNOS 2 ESO PMAR'!K41),1,0))</f>
        <v/>
      </c>
      <c r="J40" s="102" t="str">
        <f>IF('ALUMNOS 2 ESO PMAR'!$A41="","",IF(ISNUMBER('ALUMNOS 2 ESO PMAR'!L41),1,0))</f>
        <v/>
      </c>
      <c r="K40" s="102" t="str">
        <f>IF('ALUMNOS 2 ESO PMAR'!$A41="","",IF(ISNUMBER('ALUMNOS 2 ESO PMAR'!M41),1,0))</f>
        <v/>
      </c>
      <c r="L40" s="102" t="str">
        <f>IF('ALUMNOS 2 ESO PMAR'!$A41="","",IF(ISNUMBER('ALUMNOS 2 ESO PMAR'!N41),1,0))</f>
        <v/>
      </c>
      <c r="M40" s="102" t="str">
        <f>IF('ALUMNOS 2 ESO PMAR'!$A41="","",IF(ISNUMBER('ALUMNOS 2 ESO PMAR'!O41),1,0))</f>
        <v/>
      </c>
      <c r="N40" s="102" t="str">
        <f>IF('ALUMNOS 2 ESO PMAR'!$A41="","",IF(ISNUMBER('ALUMNOS 2 ESO PMAR'!P41),1,0))</f>
        <v/>
      </c>
      <c r="O40" s="102" t="str">
        <f>IF('ALUMNOS 2 ESO PMAR'!$A41="","",IF(ISNUMBER('ALUMNOS 2 ESO PMAR'!Q41),1,0))</f>
        <v/>
      </c>
      <c r="P40" s="102" t="str">
        <f>IF('ALUMNOS 2 ESO PMAR'!$A41="","",IF(ISNUMBER('ALUMNOS 2 ESO PMAR'!R41),1,0))</f>
        <v/>
      </c>
      <c r="Q40" s="102" t="str">
        <f>IF('ALUMNOS 2 ESO PMAR'!$A41="","",IF(ISNUMBER('ALUMNOS 2 ESO PMAR'!S41),1,0))</f>
        <v/>
      </c>
      <c r="R40" s="102" t="str">
        <f>IF('ALUMNOS 2 ESO PMAR'!$A41="","",IF(ISNUMBER('ALUMNOS 2 ESO PMAR'!T41),1,0))</f>
        <v/>
      </c>
    </row>
    <row r="41" spans="1:18" x14ac:dyDescent="0.25">
      <c r="A41" s="102" t="str">
        <f>IF('ALUMNOS 2 ESO PMAR'!$A42="","",IF(ISNUMBER('ALUMNOS 2 ESO PMAR'!C42),1,0))</f>
        <v/>
      </c>
      <c r="B41" s="102" t="str">
        <f>IF('ALUMNOS 2 ESO PMAR'!$A42="","",IF(ISNUMBER('ALUMNOS 2 ESO PMAR'!D42),1,0))</f>
        <v/>
      </c>
      <c r="C41" s="102" t="str">
        <f>IF('ALUMNOS 2 ESO PMAR'!$A42="","",IF(ISNUMBER('ALUMNOS 2 ESO PMAR'!E42),1,0))</f>
        <v/>
      </c>
      <c r="D41" s="102" t="str">
        <f>IF('ALUMNOS 2 ESO PMAR'!$A42="","",IF(ISNUMBER('ALUMNOS 2 ESO PMAR'!F42),1,0))</f>
        <v/>
      </c>
      <c r="E41" s="102" t="str">
        <f>IF('ALUMNOS 2 ESO PMAR'!$A42="","",IF(ISNUMBER('ALUMNOS 2 ESO PMAR'!G42),1,0))</f>
        <v/>
      </c>
      <c r="F41" s="102" t="str">
        <f>IF('ALUMNOS 2 ESO PMAR'!$A42="","",IF(ISNUMBER('ALUMNOS 2 ESO PMAR'!H42),1,0))</f>
        <v/>
      </c>
      <c r="G41" s="102" t="str">
        <f>IF('ALUMNOS 2 ESO PMAR'!$A42="","",IF(ISNUMBER('ALUMNOS 2 ESO PMAR'!I42),1,0))</f>
        <v/>
      </c>
      <c r="H41" s="102" t="str">
        <f>IF('ALUMNOS 2 ESO PMAR'!$A42="","",IF(ISNUMBER('ALUMNOS 2 ESO PMAR'!J42),1,0))</f>
        <v/>
      </c>
      <c r="I41" s="102" t="str">
        <f>IF('ALUMNOS 2 ESO PMAR'!$A42="","",IF(ISNUMBER('ALUMNOS 2 ESO PMAR'!K42),1,0))</f>
        <v/>
      </c>
      <c r="J41" s="102" t="str">
        <f>IF('ALUMNOS 2 ESO PMAR'!$A42="","",IF(ISNUMBER('ALUMNOS 2 ESO PMAR'!L42),1,0))</f>
        <v/>
      </c>
      <c r="K41" s="102" t="str">
        <f>IF('ALUMNOS 2 ESO PMAR'!$A42="","",IF(ISNUMBER('ALUMNOS 2 ESO PMAR'!M42),1,0))</f>
        <v/>
      </c>
      <c r="L41" s="102" t="str">
        <f>IF('ALUMNOS 2 ESO PMAR'!$A42="","",IF(ISNUMBER('ALUMNOS 2 ESO PMAR'!N42),1,0))</f>
        <v/>
      </c>
      <c r="M41" s="102" t="str">
        <f>IF('ALUMNOS 2 ESO PMAR'!$A42="","",IF(ISNUMBER('ALUMNOS 2 ESO PMAR'!O42),1,0))</f>
        <v/>
      </c>
      <c r="N41" s="102" t="str">
        <f>IF('ALUMNOS 2 ESO PMAR'!$A42="","",IF(ISNUMBER('ALUMNOS 2 ESO PMAR'!P42),1,0))</f>
        <v/>
      </c>
      <c r="O41" s="102" t="str">
        <f>IF('ALUMNOS 2 ESO PMAR'!$A42="","",IF(ISNUMBER('ALUMNOS 2 ESO PMAR'!Q42),1,0))</f>
        <v/>
      </c>
      <c r="P41" s="102" t="str">
        <f>IF('ALUMNOS 2 ESO PMAR'!$A42="","",IF(ISNUMBER('ALUMNOS 2 ESO PMAR'!R42),1,0))</f>
        <v/>
      </c>
      <c r="Q41" s="102" t="str">
        <f>IF('ALUMNOS 2 ESO PMAR'!$A42="","",IF(ISNUMBER('ALUMNOS 2 ESO PMAR'!S42),1,0))</f>
        <v/>
      </c>
      <c r="R41" s="102" t="str">
        <f>IF('ALUMNOS 2 ESO PMAR'!$A42="","",IF(ISNUMBER('ALUMNOS 2 ESO PMAR'!T42),1,0))</f>
        <v/>
      </c>
    </row>
    <row r="42" spans="1:18" x14ac:dyDescent="0.25">
      <c r="A42" s="102" t="str">
        <f>IF('ALUMNOS 2 ESO PMAR'!$A43="","",IF(ISNUMBER('ALUMNOS 2 ESO PMAR'!C43),1,0))</f>
        <v/>
      </c>
      <c r="B42" s="102" t="str">
        <f>IF('ALUMNOS 2 ESO PMAR'!$A43="","",IF(ISNUMBER('ALUMNOS 2 ESO PMAR'!D43),1,0))</f>
        <v/>
      </c>
      <c r="C42" s="102" t="str">
        <f>IF('ALUMNOS 2 ESO PMAR'!$A43="","",IF(ISNUMBER('ALUMNOS 2 ESO PMAR'!E43),1,0))</f>
        <v/>
      </c>
      <c r="D42" s="102" t="str">
        <f>IF('ALUMNOS 2 ESO PMAR'!$A43="","",IF(ISNUMBER('ALUMNOS 2 ESO PMAR'!F43),1,0))</f>
        <v/>
      </c>
      <c r="E42" s="102" t="str">
        <f>IF('ALUMNOS 2 ESO PMAR'!$A43="","",IF(ISNUMBER('ALUMNOS 2 ESO PMAR'!G43),1,0))</f>
        <v/>
      </c>
      <c r="F42" s="102" t="str">
        <f>IF('ALUMNOS 2 ESO PMAR'!$A43="","",IF(ISNUMBER('ALUMNOS 2 ESO PMAR'!H43),1,0))</f>
        <v/>
      </c>
      <c r="G42" s="102" t="str">
        <f>IF('ALUMNOS 2 ESO PMAR'!$A43="","",IF(ISNUMBER('ALUMNOS 2 ESO PMAR'!I43),1,0))</f>
        <v/>
      </c>
      <c r="H42" s="102" t="str">
        <f>IF('ALUMNOS 2 ESO PMAR'!$A43="","",IF(ISNUMBER('ALUMNOS 2 ESO PMAR'!J43),1,0))</f>
        <v/>
      </c>
      <c r="I42" s="102" t="str">
        <f>IF('ALUMNOS 2 ESO PMAR'!$A43="","",IF(ISNUMBER('ALUMNOS 2 ESO PMAR'!K43),1,0))</f>
        <v/>
      </c>
      <c r="J42" s="102" t="str">
        <f>IF('ALUMNOS 2 ESO PMAR'!$A43="","",IF(ISNUMBER('ALUMNOS 2 ESO PMAR'!L43),1,0))</f>
        <v/>
      </c>
      <c r="K42" s="102" t="str">
        <f>IF('ALUMNOS 2 ESO PMAR'!$A43="","",IF(ISNUMBER('ALUMNOS 2 ESO PMAR'!M43),1,0))</f>
        <v/>
      </c>
      <c r="L42" s="102" t="str">
        <f>IF('ALUMNOS 2 ESO PMAR'!$A43="","",IF(ISNUMBER('ALUMNOS 2 ESO PMAR'!N43),1,0))</f>
        <v/>
      </c>
      <c r="M42" s="102" t="str">
        <f>IF('ALUMNOS 2 ESO PMAR'!$A43="","",IF(ISNUMBER('ALUMNOS 2 ESO PMAR'!O43),1,0))</f>
        <v/>
      </c>
      <c r="N42" s="102" t="str">
        <f>IF('ALUMNOS 2 ESO PMAR'!$A43="","",IF(ISNUMBER('ALUMNOS 2 ESO PMAR'!P43),1,0))</f>
        <v/>
      </c>
      <c r="O42" s="102" t="str">
        <f>IF('ALUMNOS 2 ESO PMAR'!$A43="","",IF(ISNUMBER('ALUMNOS 2 ESO PMAR'!Q43),1,0))</f>
        <v/>
      </c>
      <c r="P42" s="102" t="str">
        <f>IF('ALUMNOS 2 ESO PMAR'!$A43="","",IF(ISNUMBER('ALUMNOS 2 ESO PMAR'!R43),1,0))</f>
        <v/>
      </c>
      <c r="Q42" s="102" t="str">
        <f>IF('ALUMNOS 2 ESO PMAR'!$A43="","",IF(ISNUMBER('ALUMNOS 2 ESO PMAR'!S43),1,0))</f>
        <v/>
      </c>
      <c r="R42" s="102" t="str">
        <f>IF('ALUMNOS 2 ESO PMAR'!$A43="","",IF(ISNUMBER('ALUMNOS 2 ESO PMAR'!T43),1,0))</f>
        <v/>
      </c>
    </row>
    <row r="43" spans="1:18" x14ac:dyDescent="0.25">
      <c r="A43" s="102" t="str">
        <f>IF('ALUMNOS 2 ESO PMAR'!$A44="","",IF(ISNUMBER('ALUMNOS 2 ESO PMAR'!C44),1,0))</f>
        <v/>
      </c>
      <c r="B43" s="102" t="str">
        <f>IF('ALUMNOS 2 ESO PMAR'!$A44="","",IF(ISNUMBER('ALUMNOS 2 ESO PMAR'!D44),1,0))</f>
        <v/>
      </c>
      <c r="C43" s="102" t="str">
        <f>IF('ALUMNOS 2 ESO PMAR'!$A44="","",IF(ISNUMBER('ALUMNOS 2 ESO PMAR'!E44),1,0))</f>
        <v/>
      </c>
      <c r="D43" s="102" t="str">
        <f>IF('ALUMNOS 2 ESO PMAR'!$A44="","",IF(ISNUMBER('ALUMNOS 2 ESO PMAR'!F44),1,0))</f>
        <v/>
      </c>
      <c r="E43" s="102" t="str">
        <f>IF('ALUMNOS 2 ESO PMAR'!$A44="","",IF(ISNUMBER('ALUMNOS 2 ESO PMAR'!G44),1,0))</f>
        <v/>
      </c>
      <c r="F43" s="102" t="str">
        <f>IF('ALUMNOS 2 ESO PMAR'!$A44="","",IF(ISNUMBER('ALUMNOS 2 ESO PMAR'!H44),1,0))</f>
        <v/>
      </c>
      <c r="G43" s="102" t="str">
        <f>IF('ALUMNOS 2 ESO PMAR'!$A44="","",IF(ISNUMBER('ALUMNOS 2 ESO PMAR'!I44),1,0))</f>
        <v/>
      </c>
      <c r="H43" s="102" t="str">
        <f>IF('ALUMNOS 2 ESO PMAR'!$A44="","",IF(ISNUMBER('ALUMNOS 2 ESO PMAR'!J44),1,0))</f>
        <v/>
      </c>
      <c r="I43" s="102" t="str">
        <f>IF('ALUMNOS 2 ESO PMAR'!$A44="","",IF(ISNUMBER('ALUMNOS 2 ESO PMAR'!K44),1,0))</f>
        <v/>
      </c>
      <c r="J43" s="102" t="str">
        <f>IF('ALUMNOS 2 ESO PMAR'!$A44="","",IF(ISNUMBER('ALUMNOS 2 ESO PMAR'!L44),1,0))</f>
        <v/>
      </c>
      <c r="K43" s="102" t="str">
        <f>IF('ALUMNOS 2 ESO PMAR'!$A44="","",IF(ISNUMBER('ALUMNOS 2 ESO PMAR'!M44),1,0))</f>
        <v/>
      </c>
      <c r="L43" s="102" t="str">
        <f>IF('ALUMNOS 2 ESO PMAR'!$A44="","",IF(ISNUMBER('ALUMNOS 2 ESO PMAR'!N44),1,0))</f>
        <v/>
      </c>
      <c r="M43" s="102" t="str">
        <f>IF('ALUMNOS 2 ESO PMAR'!$A44="","",IF(ISNUMBER('ALUMNOS 2 ESO PMAR'!O44),1,0))</f>
        <v/>
      </c>
      <c r="N43" s="102" t="str">
        <f>IF('ALUMNOS 2 ESO PMAR'!$A44="","",IF(ISNUMBER('ALUMNOS 2 ESO PMAR'!P44),1,0))</f>
        <v/>
      </c>
      <c r="O43" s="102" t="str">
        <f>IF('ALUMNOS 2 ESO PMAR'!$A44="","",IF(ISNUMBER('ALUMNOS 2 ESO PMAR'!Q44),1,0))</f>
        <v/>
      </c>
      <c r="P43" s="102" t="str">
        <f>IF('ALUMNOS 2 ESO PMAR'!$A44="","",IF(ISNUMBER('ALUMNOS 2 ESO PMAR'!R44),1,0))</f>
        <v/>
      </c>
      <c r="Q43" s="102" t="str">
        <f>IF('ALUMNOS 2 ESO PMAR'!$A44="","",IF(ISNUMBER('ALUMNOS 2 ESO PMAR'!S44),1,0))</f>
        <v/>
      </c>
      <c r="R43" s="102" t="str">
        <f>IF('ALUMNOS 2 ESO PMAR'!$A44="","",IF(ISNUMBER('ALUMNOS 2 ESO PMAR'!T44),1,0))</f>
        <v/>
      </c>
    </row>
    <row r="44" spans="1:18" x14ac:dyDescent="0.25">
      <c r="A44" s="102" t="str">
        <f>IF('ALUMNOS 2 ESO PMAR'!$A45="","",IF(ISNUMBER('ALUMNOS 2 ESO PMAR'!C45),1,0))</f>
        <v/>
      </c>
      <c r="B44" s="102" t="str">
        <f>IF('ALUMNOS 2 ESO PMAR'!$A45="","",IF(ISNUMBER('ALUMNOS 2 ESO PMAR'!D45),1,0))</f>
        <v/>
      </c>
      <c r="C44" s="102" t="str">
        <f>IF('ALUMNOS 2 ESO PMAR'!$A45="","",IF(ISNUMBER('ALUMNOS 2 ESO PMAR'!E45),1,0))</f>
        <v/>
      </c>
      <c r="D44" s="102" t="str">
        <f>IF('ALUMNOS 2 ESO PMAR'!$A45="","",IF(ISNUMBER('ALUMNOS 2 ESO PMAR'!F45),1,0))</f>
        <v/>
      </c>
      <c r="E44" s="102" t="str">
        <f>IF('ALUMNOS 2 ESO PMAR'!$A45="","",IF(ISNUMBER('ALUMNOS 2 ESO PMAR'!G45),1,0))</f>
        <v/>
      </c>
      <c r="F44" s="102" t="str">
        <f>IF('ALUMNOS 2 ESO PMAR'!$A45="","",IF(ISNUMBER('ALUMNOS 2 ESO PMAR'!H45),1,0))</f>
        <v/>
      </c>
      <c r="G44" s="102" t="str">
        <f>IF('ALUMNOS 2 ESO PMAR'!$A45="","",IF(ISNUMBER('ALUMNOS 2 ESO PMAR'!I45),1,0))</f>
        <v/>
      </c>
      <c r="H44" s="102" t="str">
        <f>IF('ALUMNOS 2 ESO PMAR'!$A45="","",IF(ISNUMBER('ALUMNOS 2 ESO PMAR'!J45),1,0))</f>
        <v/>
      </c>
      <c r="I44" s="102" t="str">
        <f>IF('ALUMNOS 2 ESO PMAR'!$A45="","",IF(ISNUMBER('ALUMNOS 2 ESO PMAR'!K45),1,0))</f>
        <v/>
      </c>
      <c r="J44" s="102" t="str">
        <f>IF('ALUMNOS 2 ESO PMAR'!$A45="","",IF(ISNUMBER('ALUMNOS 2 ESO PMAR'!L45),1,0))</f>
        <v/>
      </c>
      <c r="K44" s="102" t="str">
        <f>IF('ALUMNOS 2 ESO PMAR'!$A45="","",IF(ISNUMBER('ALUMNOS 2 ESO PMAR'!M45),1,0))</f>
        <v/>
      </c>
      <c r="L44" s="102" t="str">
        <f>IF('ALUMNOS 2 ESO PMAR'!$A45="","",IF(ISNUMBER('ALUMNOS 2 ESO PMAR'!N45),1,0))</f>
        <v/>
      </c>
      <c r="M44" s="102" t="str">
        <f>IF('ALUMNOS 2 ESO PMAR'!$A45="","",IF(ISNUMBER('ALUMNOS 2 ESO PMAR'!O45),1,0))</f>
        <v/>
      </c>
      <c r="N44" s="102" t="str">
        <f>IF('ALUMNOS 2 ESO PMAR'!$A45="","",IF(ISNUMBER('ALUMNOS 2 ESO PMAR'!P45),1,0))</f>
        <v/>
      </c>
      <c r="O44" s="102" t="str">
        <f>IF('ALUMNOS 2 ESO PMAR'!$A45="","",IF(ISNUMBER('ALUMNOS 2 ESO PMAR'!Q45),1,0))</f>
        <v/>
      </c>
      <c r="P44" s="102" t="str">
        <f>IF('ALUMNOS 2 ESO PMAR'!$A45="","",IF(ISNUMBER('ALUMNOS 2 ESO PMAR'!R45),1,0))</f>
        <v/>
      </c>
      <c r="Q44" s="102" t="str">
        <f>IF('ALUMNOS 2 ESO PMAR'!$A45="","",IF(ISNUMBER('ALUMNOS 2 ESO PMAR'!S45),1,0))</f>
        <v/>
      </c>
      <c r="R44" s="102" t="str">
        <f>IF('ALUMNOS 2 ESO PMAR'!$A45="","",IF(ISNUMBER('ALUMNOS 2 ESO PMAR'!T45),1,0))</f>
        <v/>
      </c>
    </row>
    <row r="45" spans="1:18" x14ac:dyDescent="0.25">
      <c r="A45" s="102" t="str">
        <f>IF('ALUMNOS 2 ESO PMAR'!$A46="","",IF(ISNUMBER('ALUMNOS 2 ESO PMAR'!C46),1,0))</f>
        <v/>
      </c>
      <c r="B45" s="102" t="str">
        <f>IF('ALUMNOS 2 ESO PMAR'!$A46="","",IF(ISNUMBER('ALUMNOS 2 ESO PMAR'!D46),1,0))</f>
        <v/>
      </c>
      <c r="C45" s="102" t="str">
        <f>IF('ALUMNOS 2 ESO PMAR'!$A46="","",IF(ISNUMBER('ALUMNOS 2 ESO PMAR'!E46),1,0))</f>
        <v/>
      </c>
      <c r="D45" s="102" t="str">
        <f>IF('ALUMNOS 2 ESO PMAR'!$A46="","",IF(ISNUMBER('ALUMNOS 2 ESO PMAR'!F46),1,0))</f>
        <v/>
      </c>
      <c r="E45" s="102" t="str">
        <f>IF('ALUMNOS 2 ESO PMAR'!$A46="","",IF(ISNUMBER('ALUMNOS 2 ESO PMAR'!G46),1,0))</f>
        <v/>
      </c>
      <c r="F45" s="102" t="str">
        <f>IF('ALUMNOS 2 ESO PMAR'!$A46="","",IF(ISNUMBER('ALUMNOS 2 ESO PMAR'!H46),1,0))</f>
        <v/>
      </c>
      <c r="G45" s="102" t="str">
        <f>IF('ALUMNOS 2 ESO PMAR'!$A46="","",IF(ISNUMBER('ALUMNOS 2 ESO PMAR'!I46),1,0))</f>
        <v/>
      </c>
      <c r="H45" s="102" t="str">
        <f>IF('ALUMNOS 2 ESO PMAR'!$A46="","",IF(ISNUMBER('ALUMNOS 2 ESO PMAR'!J46),1,0))</f>
        <v/>
      </c>
      <c r="I45" s="102" t="str">
        <f>IF('ALUMNOS 2 ESO PMAR'!$A46="","",IF(ISNUMBER('ALUMNOS 2 ESO PMAR'!K46),1,0))</f>
        <v/>
      </c>
      <c r="J45" s="102" t="str">
        <f>IF('ALUMNOS 2 ESO PMAR'!$A46="","",IF(ISNUMBER('ALUMNOS 2 ESO PMAR'!L46),1,0))</f>
        <v/>
      </c>
      <c r="K45" s="102" t="str">
        <f>IF('ALUMNOS 2 ESO PMAR'!$A46="","",IF(ISNUMBER('ALUMNOS 2 ESO PMAR'!M46),1,0))</f>
        <v/>
      </c>
      <c r="L45" s="102" t="str">
        <f>IF('ALUMNOS 2 ESO PMAR'!$A46="","",IF(ISNUMBER('ALUMNOS 2 ESO PMAR'!N46),1,0))</f>
        <v/>
      </c>
      <c r="M45" s="102" t="str">
        <f>IF('ALUMNOS 2 ESO PMAR'!$A46="","",IF(ISNUMBER('ALUMNOS 2 ESO PMAR'!O46),1,0))</f>
        <v/>
      </c>
      <c r="N45" s="102" t="str">
        <f>IF('ALUMNOS 2 ESO PMAR'!$A46="","",IF(ISNUMBER('ALUMNOS 2 ESO PMAR'!P46),1,0))</f>
        <v/>
      </c>
      <c r="O45" s="102" t="str">
        <f>IF('ALUMNOS 2 ESO PMAR'!$A46="","",IF(ISNUMBER('ALUMNOS 2 ESO PMAR'!Q46),1,0))</f>
        <v/>
      </c>
      <c r="P45" s="102" t="str">
        <f>IF('ALUMNOS 2 ESO PMAR'!$A46="","",IF(ISNUMBER('ALUMNOS 2 ESO PMAR'!R46),1,0))</f>
        <v/>
      </c>
      <c r="Q45" s="102" t="str">
        <f>IF('ALUMNOS 2 ESO PMAR'!$A46="","",IF(ISNUMBER('ALUMNOS 2 ESO PMAR'!S46),1,0))</f>
        <v/>
      </c>
      <c r="R45" s="102" t="str">
        <f>IF('ALUMNOS 2 ESO PMAR'!$A46="","",IF(ISNUMBER('ALUMNOS 2 ESO PMAR'!T46),1,0))</f>
        <v/>
      </c>
    </row>
    <row r="46" spans="1:18" x14ac:dyDescent="0.25">
      <c r="A46" s="102" t="str">
        <f>IF('ALUMNOS 2 ESO PMAR'!$A47="","",IF(ISNUMBER('ALUMNOS 2 ESO PMAR'!C47),1,0))</f>
        <v/>
      </c>
      <c r="B46" s="102" t="str">
        <f>IF('ALUMNOS 2 ESO PMAR'!$A47="","",IF(ISNUMBER('ALUMNOS 2 ESO PMAR'!D47),1,0))</f>
        <v/>
      </c>
      <c r="C46" s="102" t="str">
        <f>IF('ALUMNOS 2 ESO PMAR'!$A47="","",IF(ISNUMBER('ALUMNOS 2 ESO PMAR'!E47),1,0))</f>
        <v/>
      </c>
      <c r="D46" s="102" t="str">
        <f>IF('ALUMNOS 2 ESO PMAR'!$A47="","",IF(ISNUMBER('ALUMNOS 2 ESO PMAR'!F47),1,0))</f>
        <v/>
      </c>
      <c r="E46" s="102" t="str">
        <f>IF('ALUMNOS 2 ESO PMAR'!$A47="","",IF(ISNUMBER('ALUMNOS 2 ESO PMAR'!G47),1,0))</f>
        <v/>
      </c>
      <c r="F46" s="102" t="str">
        <f>IF('ALUMNOS 2 ESO PMAR'!$A47="","",IF(ISNUMBER('ALUMNOS 2 ESO PMAR'!H47),1,0))</f>
        <v/>
      </c>
      <c r="G46" s="102" t="str">
        <f>IF('ALUMNOS 2 ESO PMAR'!$A47="","",IF(ISNUMBER('ALUMNOS 2 ESO PMAR'!I47),1,0))</f>
        <v/>
      </c>
      <c r="H46" s="102" t="str">
        <f>IF('ALUMNOS 2 ESO PMAR'!$A47="","",IF(ISNUMBER('ALUMNOS 2 ESO PMAR'!J47),1,0))</f>
        <v/>
      </c>
      <c r="I46" s="102" t="str">
        <f>IF('ALUMNOS 2 ESO PMAR'!$A47="","",IF(ISNUMBER('ALUMNOS 2 ESO PMAR'!K47),1,0))</f>
        <v/>
      </c>
      <c r="J46" s="102" t="str">
        <f>IF('ALUMNOS 2 ESO PMAR'!$A47="","",IF(ISNUMBER('ALUMNOS 2 ESO PMAR'!L47),1,0))</f>
        <v/>
      </c>
      <c r="K46" s="102" t="str">
        <f>IF('ALUMNOS 2 ESO PMAR'!$A47="","",IF(ISNUMBER('ALUMNOS 2 ESO PMAR'!M47),1,0))</f>
        <v/>
      </c>
      <c r="L46" s="102" t="str">
        <f>IF('ALUMNOS 2 ESO PMAR'!$A47="","",IF(ISNUMBER('ALUMNOS 2 ESO PMAR'!N47),1,0))</f>
        <v/>
      </c>
      <c r="M46" s="102" t="str">
        <f>IF('ALUMNOS 2 ESO PMAR'!$A47="","",IF(ISNUMBER('ALUMNOS 2 ESO PMAR'!O47),1,0))</f>
        <v/>
      </c>
      <c r="N46" s="102" t="str">
        <f>IF('ALUMNOS 2 ESO PMAR'!$A47="","",IF(ISNUMBER('ALUMNOS 2 ESO PMAR'!P47),1,0))</f>
        <v/>
      </c>
      <c r="O46" s="102" t="str">
        <f>IF('ALUMNOS 2 ESO PMAR'!$A47="","",IF(ISNUMBER('ALUMNOS 2 ESO PMAR'!Q47),1,0))</f>
        <v/>
      </c>
      <c r="P46" s="102" t="str">
        <f>IF('ALUMNOS 2 ESO PMAR'!$A47="","",IF(ISNUMBER('ALUMNOS 2 ESO PMAR'!R47),1,0))</f>
        <v/>
      </c>
      <c r="Q46" s="102" t="str">
        <f>IF('ALUMNOS 2 ESO PMAR'!$A47="","",IF(ISNUMBER('ALUMNOS 2 ESO PMAR'!S47),1,0))</f>
        <v/>
      </c>
      <c r="R46" s="102" t="str">
        <f>IF('ALUMNOS 2 ESO PMAR'!$A47="","",IF(ISNUMBER('ALUMNOS 2 ESO PMAR'!T47),1,0))</f>
        <v/>
      </c>
    </row>
    <row r="47" spans="1:18" x14ac:dyDescent="0.25">
      <c r="A47" s="102" t="str">
        <f>IF('ALUMNOS 2 ESO PMAR'!$A48="","",IF(ISNUMBER('ALUMNOS 2 ESO PMAR'!C48),1,0))</f>
        <v/>
      </c>
      <c r="B47" s="102" t="str">
        <f>IF('ALUMNOS 2 ESO PMAR'!$A48="","",IF(ISNUMBER('ALUMNOS 2 ESO PMAR'!D48),1,0))</f>
        <v/>
      </c>
      <c r="C47" s="102" t="str">
        <f>IF('ALUMNOS 2 ESO PMAR'!$A48="","",IF(ISNUMBER('ALUMNOS 2 ESO PMAR'!E48),1,0))</f>
        <v/>
      </c>
      <c r="D47" s="102" t="str">
        <f>IF('ALUMNOS 2 ESO PMAR'!$A48="","",IF(ISNUMBER('ALUMNOS 2 ESO PMAR'!F48),1,0))</f>
        <v/>
      </c>
      <c r="E47" s="102" t="str">
        <f>IF('ALUMNOS 2 ESO PMAR'!$A48="","",IF(ISNUMBER('ALUMNOS 2 ESO PMAR'!G48),1,0))</f>
        <v/>
      </c>
      <c r="F47" s="102" t="str">
        <f>IF('ALUMNOS 2 ESO PMAR'!$A48="","",IF(ISNUMBER('ALUMNOS 2 ESO PMAR'!H48),1,0))</f>
        <v/>
      </c>
      <c r="G47" s="102" t="str">
        <f>IF('ALUMNOS 2 ESO PMAR'!$A48="","",IF(ISNUMBER('ALUMNOS 2 ESO PMAR'!I48),1,0))</f>
        <v/>
      </c>
      <c r="H47" s="102" t="str">
        <f>IF('ALUMNOS 2 ESO PMAR'!$A48="","",IF(ISNUMBER('ALUMNOS 2 ESO PMAR'!J48),1,0))</f>
        <v/>
      </c>
      <c r="I47" s="102" t="str">
        <f>IF('ALUMNOS 2 ESO PMAR'!$A48="","",IF(ISNUMBER('ALUMNOS 2 ESO PMAR'!K48),1,0))</f>
        <v/>
      </c>
      <c r="J47" s="102" t="str">
        <f>IF('ALUMNOS 2 ESO PMAR'!$A48="","",IF(ISNUMBER('ALUMNOS 2 ESO PMAR'!L48),1,0))</f>
        <v/>
      </c>
      <c r="K47" s="102" t="str">
        <f>IF('ALUMNOS 2 ESO PMAR'!$A48="","",IF(ISNUMBER('ALUMNOS 2 ESO PMAR'!M48),1,0))</f>
        <v/>
      </c>
      <c r="L47" s="102" t="str">
        <f>IF('ALUMNOS 2 ESO PMAR'!$A48="","",IF(ISNUMBER('ALUMNOS 2 ESO PMAR'!N48),1,0))</f>
        <v/>
      </c>
      <c r="M47" s="102" t="str">
        <f>IF('ALUMNOS 2 ESO PMAR'!$A48="","",IF(ISNUMBER('ALUMNOS 2 ESO PMAR'!O48),1,0))</f>
        <v/>
      </c>
      <c r="N47" s="102" t="str">
        <f>IF('ALUMNOS 2 ESO PMAR'!$A48="","",IF(ISNUMBER('ALUMNOS 2 ESO PMAR'!P48),1,0))</f>
        <v/>
      </c>
      <c r="O47" s="102" t="str">
        <f>IF('ALUMNOS 2 ESO PMAR'!$A48="","",IF(ISNUMBER('ALUMNOS 2 ESO PMAR'!Q48),1,0))</f>
        <v/>
      </c>
      <c r="P47" s="102" t="str">
        <f>IF('ALUMNOS 2 ESO PMAR'!$A48="","",IF(ISNUMBER('ALUMNOS 2 ESO PMAR'!R48),1,0))</f>
        <v/>
      </c>
      <c r="Q47" s="102" t="str">
        <f>IF('ALUMNOS 2 ESO PMAR'!$A48="","",IF(ISNUMBER('ALUMNOS 2 ESO PMAR'!S48),1,0))</f>
        <v/>
      </c>
      <c r="R47" s="102" t="str">
        <f>IF('ALUMNOS 2 ESO PMAR'!$A48="","",IF(ISNUMBER('ALUMNOS 2 ESO PMAR'!T48),1,0))</f>
        <v/>
      </c>
    </row>
    <row r="48" spans="1:18" x14ac:dyDescent="0.25">
      <c r="A48" s="102" t="str">
        <f>IF('ALUMNOS 2 ESO PMAR'!$A49="","",IF(ISNUMBER('ALUMNOS 2 ESO PMAR'!C49),1,0))</f>
        <v/>
      </c>
      <c r="B48" s="102" t="str">
        <f>IF('ALUMNOS 2 ESO PMAR'!$A49="","",IF(ISNUMBER('ALUMNOS 2 ESO PMAR'!D49),1,0))</f>
        <v/>
      </c>
      <c r="C48" s="102" t="str">
        <f>IF('ALUMNOS 2 ESO PMAR'!$A49="","",IF(ISNUMBER('ALUMNOS 2 ESO PMAR'!E49),1,0))</f>
        <v/>
      </c>
      <c r="D48" s="102" t="str">
        <f>IF('ALUMNOS 2 ESO PMAR'!$A49="","",IF(ISNUMBER('ALUMNOS 2 ESO PMAR'!F49),1,0))</f>
        <v/>
      </c>
      <c r="E48" s="102" t="str">
        <f>IF('ALUMNOS 2 ESO PMAR'!$A49="","",IF(ISNUMBER('ALUMNOS 2 ESO PMAR'!G49),1,0))</f>
        <v/>
      </c>
      <c r="F48" s="102" t="str">
        <f>IF('ALUMNOS 2 ESO PMAR'!$A49="","",IF(ISNUMBER('ALUMNOS 2 ESO PMAR'!H49),1,0))</f>
        <v/>
      </c>
      <c r="G48" s="102" t="str">
        <f>IF('ALUMNOS 2 ESO PMAR'!$A49="","",IF(ISNUMBER('ALUMNOS 2 ESO PMAR'!I49),1,0))</f>
        <v/>
      </c>
      <c r="H48" s="102" t="str">
        <f>IF('ALUMNOS 2 ESO PMAR'!$A49="","",IF(ISNUMBER('ALUMNOS 2 ESO PMAR'!J49),1,0))</f>
        <v/>
      </c>
      <c r="I48" s="102" t="str">
        <f>IF('ALUMNOS 2 ESO PMAR'!$A49="","",IF(ISNUMBER('ALUMNOS 2 ESO PMAR'!K49),1,0))</f>
        <v/>
      </c>
      <c r="J48" s="102" t="str">
        <f>IF('ALUMNOS 2 ESO PMAR'!$A49="","",IF(ISNUMBER('ALUMNOS 2 ESO PMAR'!L49),1,0))</f>
        <v/>
      </c>
      <c r="K48" s="102" t="str">
        <f>IF('ALUMNOS 2 ESO PMAR'!$A49="","",IF(ISNUMBER('ALUMNOS 2 ESO PMAR'!M49),1,0))</f>
        <v/>
      </c>
      <c r="L48" s="102" t="str">
        <f>IF('ALUMNOS 2 ESO PMAR'!$A49="","",IF(ISNUMBER('ALUMNOS 2 ESO PMAR'!N49),1,0))</f>
        <v/>
      </c>
      <c r="M48" s="102" t="str">
        <f>IF('ALUMNOS 2 ESO PMAR'!$A49="","",IF(ISNUMBER('ALUMNOS 2 ESO PMAR'!O49),1,0))</f>
        <v/>
      </c>
      <c r="N48" s="102" t="str">
        <f>IF('ALUMNOS 2 ESO PMAR'!$A49="","",IF(ISNUMBER('ALUMNOS 2 ESO PMAR'!P49),1,0))</f>
        <v/>
      </c>
      <c r="O48" s="102" t="str">
        <f>IF('ALUMNOS 2 ESO PMAR'!$A49="","",IF(ISNUMBER('ALUMNOS 2 ESO PMAR'!Q49),1,0))</f>
        <v/>
      </c>
      <c r="P48" s="102" t="str">
        <f>IF('ALUMNOS 2 ESO PMAR'!$A49="","",IF(ISNUMBER('ALUMNOS 2 ESO PMAR'!R49),1,0))</f>
        <v/>
      </c>
      <c r="Q48" s="102" t="str">
        <f>IF('ALUMNOS 2 ESO PMAR'!$A49="","",IF(ISNUMBER('ALUMNOS 2 ESO PMAR'!S49),1,0))</f>
        <v/>
      </c>
      <c r="R48" s="102" t="str">
        <f>IF('ALUMNOS 2 ESO PMAR'!$A49="","",IF(ISNUMBER('ALUMNOS 2 ESO PMAR'!T49),1,0))</f>
        <v/>
      </c>
    </row>
    <row r="49" spans="1:18" x14ac:dyDescent="0.25">
      <c r="A49" s="102" t="str">
        <f>IF('ALUMNOS 2 ESO PMAR'!$A50="","",IF(ISNUMBER('ALUMNOS 2 ESO PMAR'!C50),1,0))</f>
        <v/>
      </c>
      <c r="B49" s="102" t="str">
        <f>IF('ALUMNOS 2 ESO PMAR'!$A50="","",IF(ISNUMBER('ALUMNOS 2 ESO PMAR'!D50),1,0))</f>
        <v/>
      </c>
      <c r="C49" s="102" t="str">
        <f>IF('ALUMNOS 2 ESO PMAR'!$A50="","",IF(ISNUMBER('ALUMNOS 2 ESO PMAR'!E50),1,0))</f>
        <v/>
      </c>
      <c r="D49" s="102" t="str">
        <f>IF('ALUMNOS 2 ESO PMAR'!$A50="","",IF(ISNUMBER('ALUMNOS 2 ESO PMAR'!F50),1,0))</f>
        <v/>
      </c>
      <c r="E49" s="102" t="str">
        <f>IF('ALUMNOS 2 ESO PMAR'!$A50="","",IF(ISNUMBER('ALUMNOS 2 ESO PMAR'!G50),1,0))</f>
        <v/>
      </c>
      <c r="F49" s="102" t="str">
        <f>IF('ALUMNOS 2 ESO PMAR'!$A50="","",IF(ISNUMBER('ALUMNOS 2 ESO PMAR'!H50),1,0))</f>
        <v/>
      </c>
      <c r="G49" s="102" t="str">
        <f>IF('ALUMNOS 2 ESO PMAR'!$A50="","",IF(ISNUMBER('ALUMNOS 2 ESO PMAR'!I50),1,0))</f>
        <v/>
      </c>
      <c r="H49" s="102" t="str">
        <f>IF('ALUMNOS 2 ESO PMAR'!$A50="","",IF(ISNUMBER('ALUMNOS 2 ESO PMAR'!J50),1,0))</f>
        <v/>
      </c>
      <c r="I49" s="102" t="str">
        <f>IF('ALUMNOS 2 ESO PMAR'!$A50="","",IF(ISNUMBER('ALUMNOS 2 ESO PMAR'!K50),1,0))</f>
        <v/>
      </c>
      <c r="J49" s="102" t="str">
        <f>IF('ALUMNOS 2 ESO PMAR'!$A50="","",IF(ISNUMBER('ALUMNOS 2 ESO PMAR'!L50),1,0))</f>
        <v/>
      </c>
      <c r="K49" s="102" t="str">
        <f>IF('ALUMNOS 2 ESO PMAR'!$A50="","",IF(ISNUMBER('ALUMNOS 2 ESO PMAR'!M50),1,0))</f>
        <v/>
      </c>
      <c r="L49" s="102" t="str">
        <f>IF('ALUMNOS 2 ESO PMAR'!$A50="","",IF(ISNUMBER('ALUMNOS 2 ESO PMAR'!N50),1,0))</f>
        <v/>
      </c>
      <c r="M49" s="102" t="str">
        <f>IF('ALUMNOS 2 ESO PMAR'!$A50="","",IF(ISNUMBER('ALUMNOS 2 ESO PMAR'!O50),1,0))</f>
        <v/>
      </c>
      <c r="N49" s="102" t="str">
        <f>IF('ALUMNOS 2 ESO PMAR'!$A50="","",IF(ISNUMBER('ALUMNOS 2 ESO PMAR'!P50),1,0))</f>
        <v/>
      </c>
      <c r="O49" s="102" t="str">
        <f>IF('ALUMNOS 2 ESO PMAR'!$A50="","",IF(ISNUMBER('ALUMNOS 2 ESO PMAR'!Q50),1,0))</f>
        <v/>
      </c>
      <c r="P49" s="102" t="str">
        <f>IF('ALUMNOS 2 ESO PMAR'!$A50="","",IF(ISNUMBER('ALUMNOS 2 ESO PMAR'!R50),1,0))</f>
        <v/>
      </c>
      <c r="Q49" s="102" t="str">
        <f>IF('ALUMNOS 2 ESO PMAR'!$A50="","",IF(ISNUMBER('ALUMNOS 2 ESO PMAR'!S50),1,0))</f>
        <v/>
      </c>
      <c r="R49" s="102" t="str">
        <f>IF('ALUMNOS 2 ESO PMAR'!$A50="","",IF(ISNUMBER('ALUMNOS 2 ESO PMAR'!T50),1,0))</f>
        <v/>
      </c>
    </row>
    <row r="50" spans="1:18" x14ac:dyDescent="0.25">
      <c r="A50" s="102" t="str">
        <f>IF('ALUMNOS 2 ESO PMAR'!$A51="","",IF(ISNUMBER('ALUMNOS 2 ESO PMAR'!C51),1,0))</f>
        <v/>
      </c>
      <c r="B50" s="102" t="str">
        <f>IF('ALUMNOS 2 ESO PMAR'!$A51="","",IF(ISNUMBER('ALUMNOS 2 ESO PMAR'!D51),1,0))</f>
        <v/>
      </c>
      <c r="C50" s="102" t="str">
        <f>IF('ALUMNOS 2 ESO PMAR'!$A51="","",IF(ISNUMBER('ALUMNOS 2 ESO PMAR'!E51),1,0))</f>
        <v/>
      </c>
      <c r="D50" s="102" t="str">
        <f>IF('ALUMNOS 2 ESO PMAR'!$A51="","",IF(ISNUMBER('ALUMNOS 2 ESO PMAR'!F51),1,0))</f>
        <v/>
      </c>
      <c r="E50" s="102" t="str">
        <f>IF('ALUMNOS 2 ESO PMAR'!$A51="","",IF(ISNUMBER('ALUMNOS 2 ESO PMAR'!G51),1,0))</f>
        <v/>
      </c>
      <c r="F50" s="102" t="str">
        <f>IF('ALUMNOS 2 ESO PMAR'!$A51="","",IF(ISNUMBER('ALUMNOS 2 ESO PMAR'!H51),1,0))</f>
        <v/>
      </c>
      <c r="G50" s="102" t="str">
        <f>IF('ALUMNOS 2 ESO PMAR'!$A51="","",IF(ISNUMBER('ALUMNOS 2 ESO PMAR'!I51),1,0))</f>
        <v/>
      </c>
      <c r="H50" s="102" t="str">
        <f>IF('ALUMNOS 2 ESO PMAR'!$A51="","",IF(ISNUMBER('ALUMNOS 2 ESO PMAR'!J51),1,0))</f>
        <v/>
      </c>
      <c r="I50" s="102" t="str">
        <f>IF('ALUMNOS 2 ESO PMAR'!$A51="","",IF(ISNUMBER('ALUMNOS 2 ESO PMAR'!K51),1,0))</f>
        <v/>
      </c>
      <c r="J50" s="102" t="str">
        <f>IF('ALUMNOS 2 ESO PMAR'!$A51="","",IF(ISNUMBER('ALUMNOS 2 ESO PMAR'!L51),1,0))</f>
        <v/>
      </c>
      <c r="K50" s="102" t="str">
        <f>IF('ALUMNOS 2 ESO PMAR'!$A51="","",IF(ISNUMBER('ALUMNOS 2 ESO PMAR'!M51),1,0))</f>
        <v/>
      </c>
      <c r="L50" s="102" t="str">
        <f>IF('ALUMNOS 2 ESO PMAR'!$A51="","",IF(ISNUMBER('ALUMNOS 2 ESO PMAR'!N51),1,0))</f>
        <v/>
      </c>
      <c r="M50" s="102" t="str">
        <f>IF('ALUMNOS 2 ESO PMAR'!$A51="","",IF(ISNUMBER('ALUMNOS 2 ESO PMAR'!O51),1,0))</f>
        <v/>
      </c>
      <c r="N50" s="102" t="str">
        <f>IF('ALUMNOS 2 ESO PMAR'!$A51="","",IF(ISNUMBER('ALUMNOS 2 ESO PMAR'!P51),1,0))</f>
        <v/>
      </c>
      <c r="O50" s="102" t="str">
        <f>IF('ALUMNOS 2 ESO PMAR'!$A51="","",IF(ISNUMBER('ALUMNOS 2 ESO PMAR'!Q51),1,0))</f>
        <v/>
      </c>
      <c r="P50" s="102" t="str">
        <f>IF('ALUMNOS 2 ESO PMAR'!$A51="","",IF(ISNUMBER('ALUMNOS 2 ESO PMAR'!R51),1,0))</f>
        <v/>
      </c>
      <c r="Q50" s="102" t="str">
        <f>IF('ALUMNOS 2 ESO PMAR'!$A51="","",IF(ISNUMBER('ALUMNOS 2 ESO PMAR'!S51),1,0))</f>
        <v/>
      </c>
      <c r="R50" s="102" t="str">
        <f>IF('ALUMNOS 2 ESO PMAR'!$A51="","",IF(ISNUMBER('ALUMNOS 2 ESO PMAR'!T51),1,0))</f>
        <v/>
      </c>
    </row>
    <row r="51" spans="1:18" x14ac:dyDescent="0.25">
      <c r="A51" s="102" t="str">
        <f>IF('ALUMNOS 2 ESO PMAR'!$A52="","",IF(ISNUMBER('ALUMNOS 2 ESO PMAR'!C52),1,0))</f>
        <v/>
      </c>
      <c r="B51" s="102" t="str">
        <f>IF('ALUMNOS 2 ESO PMAR'!$A52="","",IF(ISNUMBER('ALUMNOS 2 ESO PMAR'!D52),1,0))</f>
        <v/>
      </c>
      <c r="C51" s="102" t="str">
        <f>IF('ALUMNOS 2 ESO PMAR'!$A52="","",IF(ISNUMBER('ALUMNOS 2 ESO PMAR'!E52),1,0))</f>
        <v/>
      </c>
      <c r="D51" s="102" t="str">
        <f>IF('ALUMNOS 2 ESO PMAR'!$A52="","",IF(ISNUMBER('ALUMNOS 2 ESO PMAR'!F52),1,0))</f>
        <v/>
      </c>
      <c r="E51" s="102" t="str">
        <f>IF('ALUMNOS 2 ESO PMAR'!$A52="","",IF(ISNUMBER('ALUMNOS 2 ESO PMAR'!G52),1,0))</f>
        <v/>
      </c>
      <c r="F51" s="102" t="str">
        <f>IF('ALUMNOS 2 ESO PMAR'!$A52="","",IF(ISNUMBER('ALUMNOS 2 ESO PMAR'!H52),1,0))</f>
        <v/>
      </c>
      <c r="G51" s="102" t="str">
        <f>IF('ALUMNOS 2 ESO PMAR'!$A52="","",IF(ISNUMBER('ALUMNOS 2 ESO PMAR'!I52),1,0))</f>
        <v/>
      </c>
      <c r="H51" s="102" t="str">
        <f>IF('ALUMNOS 2 ESO PMAR'!$A52="","",IF(ISNUMBER('ALUMNOS 2 ESO PMAR'!J52),1,0))</f>
        <v/>
      </c>
      <c r="I51" s="102" t="str">
        <f>IF('ALUMNOS 2 ESO PMAR'!$A52="","",IF(ISNUMBER('ALUMNOS 2 ESO PMAR'!K52),1,0))</f>
        <v/>
      </c>
      <c r="J51" s="102" t="str">
        <f>IF('ALUMNOS 2 ESO PMAR'!$A52="","",IF(ISNUMBER('ALUMNOS 2 ESO PMAR'!L52),1,0))</f>
        <v/>
      </c>
      <c r="K51" s="102" t="str">
        <f>IF('ALUMNOS 2 ESO PMAR'!$A52="","",IF(ISNUMBER('ALUMNOS 2 ESO PMAR'!M52),1,0))</f>
        <v/>
      </c>
      <c r="L51" s="102" t="str">
        <f>IF('ALUMNOS 2 ESO PMAR'!$A52="","",IF(ISNUMBER('ALUMNOS 2 ESO PMAR'!N52),1,0))</f>
        <v/>
      </c>
      <c r="M51" s="102" t="str">
        <f>IF('ALUMNOS 2 ESO PMAR'!$A52="","",IF(ISNUMBER('ALUMNOS 2 ESO PMAR'!O52),1,0))</f>
        <v/>
      </c>
      <c r="N51" s="102" t="str">
        <f>IF('ALUMNOS 2 ESO PMAR'!$A52="","",IF(ISNUMBER('ALUMNOS 2 ESO PMAR'!P52),1,0))</f>
        <v/>
      </c>
      <c r="O51" s="102" t="str">
        <f>IF('ALUMNOS 2 ESO PMAR'!$A52="","",IF(ISNUMBER('ALUMNOS 2 ESO PMAR'!Q52),1,0))</f>
        <v/>
      </c>
      <c r="P51" s="102" t="str">
        <f>IF('ALUMNOS 2 ESO PMAR'!$A52="","",IF(ISNUMBER('ALUMNOS 2 ESO PMAR'!R52),1,0))</f>
        <v/>
      </c>
      <c r="Q51" s="102" t="str">
        <f>IF('ALUMNOS 2 ESO PMAR'!$A52="","",IF(ISNUMBER('ALUMNOS 2 ESO PMAR'!S52),1,0))</f>
        <v/>
      </c>
      <c r="R51" s="102" t="str">
        <f>IF('ALUMNOS 2 ESO PMAR'!$A52="","",IF(ISNUMBER('ALUMNOS 2 ESO PMAR'!T52),1,0))</f>
        <v/>
      </c>
    </row>
    <row r="52" spans="1:18" x14ac:dyDescent="0.25">
      <c r="A52" s="102" t="str">
        <f>IF('ALUMNOS 2 ESO PMAR'!$A53="","",IF(ISNUMBER('ALUMNOS 2 ESO PMAR'!C53),1,0))</f>
        <v/>
      </c>
      <c r="B52" s="102" t="str">
        <f>IF('ALUMNOS 2 ESO PMAR'!$A53="","",IF(ISNUMBER('ALUMNOS 2 ESO PMAR'!D53),1,0))</f>
        <v/>
      </c>
      <c r="C52" s="102" t="str">
        <f>IF('ALUMNOS 2 ESO PMAR'!$A53="","",IF(ISNUMBER('ALUMNOS 2 ESO PMAR'!E53),1,0))</f>
        <v/>
      </c>
      <c r="D52" s="102" t="str">
        <f>IF('ALUMNOS 2 ESO PMAR'!$A53="","",IF(ISNUMBER('ALUMNOS 2 ESO PMAR'!F53),1,0))</f>
        <v/>
      </c>
      <c r="E52" s="102" t="str">
        <f>IF('ALUMNOS 2 ESO PMAR'!$A53="","",IF(ISNUMBER('ALUMNOS 2 ESO PMAR'!G53),1,0))</f>
        <v/>
      </c>
      <c r="F52" s="102" t="str">
        <f>IF('ALUMNOS 2 ESO PMAR'!$A53="","",IF(ISNUMBER('ALUMNOS 2 ESO PMAR'!H53),1,0))</f>
        <v/>
      </c>
      <c r="G52" s="102" t="str">
        <f>IF('ALUMNOS 2 ESO PMAR'!$A53="","",IF(ISNUMBER('ALUMNOS 2 ESO PMAR'!I53),1,0))</f>
        <v/>
      </c>
      <c r="H52" s="102" t="str">
        <f>IF('ALUMNOS 2 ESO PMAR'!$A53="","",IF(ISNUMBER('ALUMNOS 2 ESO PMAR'!J53),1,0))</f>
        <v/>
      </c>
      <c r="I52" s="102" t="str">
        <f>IF('ALUMNOS 2 ESO PMAR'!$A53="","",IF(ISNUMBER('ALUMNOS 2 ESO PMAR'!K53),1,0))</f>
        <v/>
      </c>
      <c r="J52" s="102" t="str">
        <f>IF('ALUMNOS 2 ESO PMAR'!$A53="","",IF(ISNUMBER('ALUMNOS 2 ESO PMAR'!L53),1,0))</f>
        <v/>
      </c>
      <c r="K52" s="102" t="str">
        <f>IF('ALUMNOS 2 ESO PMAR'!$A53="","",IF(ISNUMBER('ALUMNOS 2 ESO PMAR'!M53),1,0))</f>
        <v/>
      </c>
      <c r="L52" s="102" t="str">
        <f>IF('ALUMNOS 2 ESO PMAR'!$A53="","",IF(ISNUMBER('ALUMNOS 2 ESO PMAR'!N53),1,0))</f>
        <v/>
      </c>
      <c r="M52" s="102" t="str">
        <f>IF('ALUMNOS 2 ESO PMAR'!$A53="","",IF(ISNUMBER('ALUMNOS 2 ESO PMAR'!O53),1,0))</f>
        <v/>
      </c>
      <c r="N52" s="102" t="str">
        <f>IF('ALUMNOS 2 ESO PMAR'!$A53="","",IF(ISNUMBER('ALUMNOS 2 ESO PMAR'!P53),1,0))</f>
        <v/>
      </c>
      <c r="O52" s="102" t="str">
        <f>IF('ALUMNOS 2 ESO PMAR'!$A53="","",IF(ISNUMBER('ALUMNOS 2 ESO PMAR'!Q53),1,0))</f>
        <v/>
      </c>
      <c r="P52" s="102" t="str">
        <f>IF('ALUMNOS 2 ESO PMAR'!$A53="","",IF(ISNUMBER('ALUMNOS 2 ESO PMAR'!R53),1,0))</f>
        <v/>
      </c>
      <c r="Q52" s="102" t="str">
        <f>IF('ALUMNOS 2 ESO PMAR'!$A53="","",IF(ISNUMBER('ALUMNOS 2 ESO PMAR'!S53),1,0))</f>
        <v/>
      </c>
      <c r="R52" s="102" t="str">
        <f>IF('ALUMNOS 2 ESO PMAR'!$A53="","",IF(ISNUMBER('ALUMNOS 2 ESO PMAR'!T53),1,0))</f>
        <v/>
      </c>
    </row>
    <row r="53" spans="1:18" x14ac:dyDescent="0.25">
      <c r="A53" s="102" t="str">
        <f>IF('ALUMNOS 2 ESO PMAR'!$A54="","",IF(ISNUMBER('ALUMNOS 2 ESO PMAR'!C54),1,0))</f>
        <v/>
      </c>
      <c r="B53" s="102" t="str">
        <f>IF('ALUMNOS 2 ESO PMAR'!$A54="","",IF(ISNUMBER('ALUMNOS 2 ESO PMAR'!D54),1,0))</f>
        <v/>
      </c>
      <c r="C53" s="102" t="str">
        <f>IF('ALUMNOS 2 ESO PMAR'!$A54="","",IF(ISNUMBER('ALUMNOS 2 ESO PMAR'!E54),1,0))</f>
        <v/>
      </c>
      <c r="D53" s="102" t="str">
        <f>IF('ALUMNOS 2 ESO PMAR'!$A54="","",IF(ISNUMBER('ALUMNOS 2 ESO PMAR'!F54),1,0))</f>
        <v/>
      </c>
      <c r="E53" s="102" t="str">
        <f>IF('ALUMNOS 2 ESO PMAR'!$A54="","",IF(ISNUMBER('ALUMNOS 2 ESO PMAR'!G54),1,0))</f>
        <v/>
      </c>
      <c r="F53" s="102" t="str">
        <f>IF('ALUMNOS 2 ESO PMAR'!$A54="","",IF(ISNUMBER('ALUMNOS 2 ESO PMAR'!H54),1,0))</f>
        <v/>
      </c>
      <c r="G53" s="102" t="str">
        <f>IF('ALUMNOS 2 ESO PMAR'!$A54="","",IF(ISNUMBER('ALUMNOS 2 ESO PMAR'!I54),1,0))</f>
        <v/>
      </c>
      <c r="H53" s="102" t="str">
        <f>IF('ALUMNOS 2 ESO PMAR'!$A54="","",IF(ISNUMBER('ALUMNOS 2 ESO PMAR'!J54),1,0))</f>
        <v/>
      </c>
      <c r="I53" s="102" t="str">
        <f>IF('ALUMNOS 2 ESO PMAR'!$A54="","",IF(ISNUMBER('ALUMNOS 2 ESO PMAR'!K54),1,0))</f>
        <v/>
      </c>
      <c r="J53" s="102" t="str">
        <f>IF('ALUMNOS 2 ESO PMAR'!$A54="","",IF(ISNUMBER('ALUMNOS 2 ESO PMAR'!L54),1,0))</f>
        <v/>
      </c>
      <c r="K53" s="102" t="str">
        <f>IF('ALUMNOS 2 ESO PMAR'!$A54="","",IF(ISNUMBER('ALUMNOS 2 ESO PMAR'!M54),1,0))</f>
        <v/>
      </c>
      <c r="L53" s="102" t="str">
        <f>IF('ALUMNOS 2 ESO PMAR'!$A54="","",IF(ISNUMBER('ALUMNOS 2 ESO PMAR'!N54),1,0))</f>
        <v/>
      </c>
      <c r="M53" s="102" t="str">
        <f>IF('ALUMNOS 2 ESO PMAR'!$A54="","",IF(ISNUMBER('ALUMNOS 2 ESO PMAR'!O54),1,0))</f>
        <v/>
      </c>
      <c r="N53" s="102" t="str">
        <f>IF('ALUMNOS 2 ESO PMAR'!$A54="","",IF(ISNUMBER('ALUMNOS 2 ESO PMAR'!P54),1,0))</f>
        <v/>
      </c>
      <c r="O53" s="102" t="str">
        <f>IF('ALUMNOS 2 ESO PMAR'!$A54="","",IF(ISNUMBER('ALUMNOS 2 ESO PMAR'!Q54),1,0))</f>
        <v/>
      </c>
      <c r="P53" s="102" t="str">
        <f>IF('ALUMNOS 2 ESO PMAR'!$A54="","",IF(ISNUMBER('ALUMNOS 2 ESO PMAR'!R54),1,0))</f>
        <v/>
      </c>
      <c r="Q53" s="102" t="str">
        <f>IF('ALUMNOS 2 ESO PMAR'!$A54="","",IF(ISNUMBER('ALUMNOS 2 ESO PMAR'!S54),1,0))</f>
        <v/>
      </c>
      <c r="R53" s="102" t="str">
        <f>IF('ALUMNOS 2 ESO PMAR'!$A54="","",IF(ISNUMBER('ALUMNOS 2 ESO PMAR'!T54),1,0))</f>
        <v/>
      </c>
    </row>
    <row r="54" spans="1:18" x14ac:dyDescent="0.25">
      <c r="A54" s="102" t="str">
        <f>IF('ALUMNOS 2 ESO PMAR'!$A55="","",IF(ISNUMBER('ALUMNOS 2 ESO PMAR'!C55),1,0))</f>
        <v/>
      </c>
      <c r="B54" s="102" t="str">
        <f>IF('ALUMNOS 2 ESO PMAR'!$A55="","",IF(ISNUMBER('ALUMNOS 2 ESO PMAR'!D55),1,0))</f>
        <v/>
      </c>
      <c r="C54" s="102" t="str">
        <f>IF('ALUMNOS 2 ESO PMAR'!$A55="","",IF(ISNUMBER('ALUMNOS 2 ESO PMAR'!E55),1,0))</f>
        <v/>
      </c>
      <c r="D54" s="102" t="str">
        <f>IF('ALUMNOS 2 ESO PMAR'!$A55="","",IF(ISNUMBER('ALUMNOS 2 ESO PMAR'!F55),1,0))</f>
        <v/>
      </c>
      <c r="E54" s="102" t="str">
        <f>IF('ALUMNOS 2 ESO PMAR'!$A55="","",IF(ISNUMBER('ALUMNOS 2 ESO PMAR'!G55),1,0))</f>
        <v/>
      </c>
      <c r="F54" s="102" t="str">
        <f>IF('ALUMNOS 2 ESO PMAR'!$A55="","",IF(ISNUMBER('ALUMNOS 2 ESO PMAR'!H55),1,0))</f>
        <v/>
      </c>
      <c r="G54" s="102" t="str">
        <f>IF('ALUMNOS 2 ESO PMAR'!$A55="","",IF(ISNUMBER('ALUMNOS 2 ESO PMAR'!I55),1,0))</f>
        <v/>
      </c>
      <c r="H54" s="102" t="str">
        <f>IF('ALUMNOS 2 ESO PMAR'!$A55="","",IF(ISNUMBER('ALUMNOS 2 ESO PMAR'!J55),1,0))</f>
        <v/>
      </c>
      <c r="I54" s="102" t="str">
        <f>IF('ALUMNOS 2 ESO PMAR'!$A55="","",IF(ISNUMBER('ALUMNOS 2 ESO PMAR'!K55),1,0))</f>
        <v/>
      </c>
      <c r="J54" s="102" t="str">
        <f>IF('ALUMNOS 2 ESO PMAR'!$A55="","",IF(ISNUMBER('ALUMNOS 2 ESO PMAR'!L55),1,0))</f>
        <v/>
      </c>
      <c r="K54" s="102" t="str">
        <f>IF('ALUMNOS 2 ESO PMAR'!$A55="","",IF(ISNUMBER('ALUMNOS 2 ESO PMAR'!M55),1,0))</f>
        <v/>
      </c>
      <c r="L54" s="102" t="str">
        <f>IF('ALUMNOS 2 ESO PMAR'!$A55="","",IF(ISNUMBER('ALUMNOS 2 ESO PMAR'!N55),1,0))</f>
        <v/>
      </c>
      <c r="M54" s="102" t="str">
        <f>IF('ALUMNOS 2 ESO PMAR'!$A55="","",IF(ISNUMBER('ALUMNOS 2 ESO PMAR'!O55),1,0))</f>
        <v/>
      </c>
      <c r="N54" s="102" t="str">
        <f>IF('ALUMNOS 2 ESO PMAR'!$A55="","",IF(ISNUMBER('ALUMNOS 2 ESO PMAR'!P55),1,0))</f>
        <v/>
      </c>
      <c r="O54" s="102" t="str">
        <f>IF('ALUMNOS 2 ESO PMAR'!$A55="","",IF(ISNUMBER('ALUMNOS 2 ESO PMAR'!Q55),1,0))</f>
        <v/>
      </c>
      <c r="P54" s="102" t="str">
        <f>IF('ALUMNOS 2 ESO PMAR'!$A55="","",IF(ISNUMBER('ALUMNOS 2 ESO PMAR'!R55),1,0))</f>
        <v/>
      </c>
      <c r="Q54" s="102" t="str">
        <f>IF('ALUMNOS 2 ESO PMAR'!$A55="","",IF(ISNUMBER('ALUMNOS 2 ESO PMAR'!S55),1,0))</f>
        <v/>
      </c>
      <c r="R54" s="102" t="str">
        <f>IF('ALUMNOS 2 ESO PMAR'!$A55="","",IF(ISNUMBER('ALUMNOS 2 ESO PMAR'!T55),1,0))</f>
        <v/>
      </c>
    </row>
    <row r="55" spans="1:18" x14ac:dyDescent="0.25">
      <c r="A55" s="102" t="str">
        <f>IF('ALUMNOS 2 ESO PMAR'!$A56="","",IF(ISNUMBER('ALUMNOS 2 ESO PMAR'!C56),1,0))</f>
        <v/>
      </c>
      <c r="B55" s="102" t="str">
        <f>IF('ALUMNOS 2 ESO PMAR'!$A56="","",IF(ISNUMBER('ALUMNOS 2 ESO PMAR'!D56),1,0))</f>
        <v/>
      </c>
      <c r="C55" s="102" t="str">
        <f>IF('ALUMNOS 2 ESO PMAR'!$A56="","",IF(ISNUMBER('ALUMNOS 2 ESO PMAR'!E56),1,0))</f>
        <v/>
      </c>
      <c r="D55" s="102" t="str">
        <f>IF('ALUMNOS 2 ESO PMAR'!$A56="","",IF(ISNUMBER('ALUMNOS 2 ESO PMAR'!F56),1,0))</f>
        <v/>
      </c>
      <c r="E55" s="102" t="str">
        <f>IF('ALUMNOS 2 ESO PMAR'!$A56="","",IF(ISNUMBER('ALUMNOS 2 ESO PMAR'!G56),1,0))</f>
        <v/>
      </c>
      <c r="F55" s="102" t="str">
        <f>IF('ALUMNOS 2 ESO PMAR'!$A56="","",IF(ISNUMBER('ALUMNOS 2 ESO PMAR'!H56),1,0))</f>
        <v/>
      </c>
      <c r="G55" s="102" t="str">
        <f>IF('ALUMNOS 2 ESO PMAR'!$A56="","",IF(ISNUMBER('ALUMNOS 2 ESO PMAR'!I56),1,0))</f>
        <v/>
      </c>
      <c r="H55" s="102" t="str">
        <f>IF('ALUMNOS 2 ESO PMAR'!$A56="","",IF(ISNUMBER('ALUMNOS 2 ESO PMAR'!J56),1,0))</f>
        <v/>
      </c>
      <c r="I55" s="102" t="str">
        <f>IF('ALUMNOS 2 ESO PMAR'!$A56="","",IF(ISNUMBER('ALUMNOS 2 ESO PMAR'!K56),1,0))</f>
        <v/>
      </c>
      <c r="J55" s="102" t="str">
        <f>IF('ALUMNOS 2 ESO PMAR'!$A56="","",IF(ISNUMBER('ALUMNOS 2 ESO PMAR'!L56),1,0))</f>
        <v/>
      </c>
      <c r="K55" s="102" t="str">
        <f>IF('ALUMNOS 2 ESO PMAR'!$A56="","",IF(ISNUMBER('ALUMNOS 2 ESO PMAR'!M56),1,0))</f>
        <v/>
      </c>
      <c r="L55" s="102" t="str">
        <f>IF('ALUMNOS 2 ESO PMAR'!$A56="","",IF(ISNUMBER('ALUMNOS 2 ESO PMAR'!N56),1,0))</f>
        <v/>
      </c>
      <c r="M55" s="102" t="str">
        <f>IF('ALUMNOS 2 ESO PMAR'!$A56="","",IF(ISNUMBER('ALUMNOS 2 ESO PMAR'!O56),1,0))</f>
        <v/>
      </c>
      <c r="N55" s="102" t="str">
        <f>IF('ALUMNOS 2 ESO PMAR'!$A56="","",IF(ISNUMBER('ALUMNOS 2 ESO PMAR'!P56),1,0))</f>
        <v/>
      </c>
      <c r="O55" s="102" t="str">
        <f>IF('ALUMNOS 2 ESO PMAR'!$A56="","",IF(ISNUMBER('ALUMNOS 2 ESO PMAR'!Q56),1,0))</f>
        <v/>
      </c>
      <c r="P55" s="102" t="str">
        <f>IF('ALUMNOS 2 ESO PMAR'!$A56="","",IF(ISNUMBER('ALUMNOS 2 ESO PMAR'!R56),1,0))</f>
        <v/>
      </c>
      <c r="Q55" s="102" t="str">
        <f>IF('ALUMNOS 2 ESO PMAR'!$A56="","",IF(ISNUMBER('ALUMNOS 2 ESO PMAR'!S56),1,0))</f>
        <v/>
      </c>
      <c r="R55" s="102" t="str">
        <f>IF('ALUMNOS 2 ESO PMAR'!$A56="","",IF(ISNUMBER('ALUMNOS 2 ESO PMAR'!T56),1,0))</f>
        <v/>
      </c>
    </row>
    <row r="56" spans="1:18" x14ac:dyDescent="0.25">
      <c r="A56" s="102" t="str">
        <f>IF('ALUMNOS 2 ESO PMAR'!$A57="","",IF(ISNUMBER('ALUMNOS 2 ESO PMAR'!C57),1,0))</f>
        <v/>
      </c>
      <c r="B56" s="102" t="str">
        <f>IF('ALUMNOS 2 ESO PMAR'!$A57="","",IF(ISNUMBER('ALUMNOS 2 ESO PMAR'!D57),1,0))</f>
        <v/>
      </c>
      <c r="C56" s="102" t="str">
        <f>IF('ALUMNOS 2 ESO PMAR'!$A57="","",IF(ISNUMBER('ALUMNOS 2 ESO PMAR'!E57),1,0))</f>
        <v/>
      </c>
      <c r="D56" s="102" t="str">
        <f>IF('ALUMNOS 2 ESO PMAR'!$A57="","",IF(ISNUMBER('ALUMNOS 2 ESO PMAR'!F57),1,0))</f>
        <v/>
      </c>
      <c r="E56" s="102" t="str">
        <f>IF('ALUMNOS 2 ESO PMAR'!$A57="","",IF(ISNUMBER('ALUMNOS 2 ESO PMAR'!G57),1,0))</f>
        <v/>
      </c>
      <c r="F56" s="102" t="str">
        <f>IF('ALUMNOS 2 ESO PMAR'!$A57="","",IF(ISNUMBER('ALUMNOS 2 ESO PMAR'!H57),1,0))</f>
        <v/>
      </c>
      <c r="G56" s="102" t="str">
        <f>IF('ALUMNOS 2 ESO PMAR'!$A57="","",IF(ISNUMBER('ALUMNOS 2 ESO PMAR'!I57),1,0))</f>
        <v/>
      </c>
      <c r="H56" s="102" t="str">
        <f>IF('ALUMNOS 2 ESO PMAR'!$A57="","",IF(ISNUMBER('ALUMNOS 2 ESO PMAR'!J57),1,0))</f>
        <v/>
      </c>
      <c r="I56" s="102" t="str">
        <f>IF('ALUMNOS 2 ESO PMAR'!$A57="","",IF(ISNUMBER('ALUMNOS 2 ESO PMAR'!K57),1,0))</f>
        <v/>
      </c>
      <c r="J56" s="102" t="str">
        <f>IF('ALUMNOS 2 ESO PMAR'!$A57="","",IF(ISNUMBER('ALUMNOS 2 ESO PMAR'!L57),1,0))</f>
        <v/>
      </c>
      <c r="K56" s="102" t="str">
        <f>IF('ALUMNOS 2 ESO PMAR'!$A57="","",IF(ISNUMBER('ALUMNOS 2 ESO PMAR'!M57),1,0))</f>
        <v/>
      </c>
      <c r="L56" s="102" t="str">
        <f>IF('ALUMNOS 2 ESO PMAR'!$A57="","",IF(ISNUMBER('ALUMNOS 2 ESO PMAR'!N57),1,0))</f>
        <v/>
      </c>
      <c r="M56" s="102" t="str">
        <f>IF('ALUMNOS 2 ESO PMAR'!$A57="","",IF(ISNUMBER('ALUMNOS 2 ESO PMAR'!O57),1,0))</f>
        <v/>
      </c>
      <c r="N56" s="102" t="str">
        <f>IF('ALUMNOS 2 ESO PMAR'!$A57="","",IF(ISNUMBER('ALUMNOS 2 ESO PMAR'!P57),1,0))</f>
        <v/>
      </c>
      <c r="O56" s="102" t="str">
        <f>IF('ALUMNOS 2 ESO PMAR'!$A57="","",IF(ISNUMBER('ALUMNOS 2 ESO PMAR'!Q57),1,0))</f>
        <v/>
      </c>
      <c r="P56" s="102" t="str">
        <f>IF('ALUMNOS 2 ESO PMAR'!$A57="","",IF(ISNUMBER('ALUMNOS 2 ESO PMAR'!R57),1,0))</f>
        <v/>
      </c>
      <c r="Q56" s="102" t="str">
        <f>IF('ALUMNOS 2 ESO PMAR'!$A57="","",IF(ISNUMBER('ALUMNOS 2 ESO PMAR'!S57),1,0))</f>
        <v/>
      </c>
      <c r="R56" s="102" t="str">
        <f>IF('ALUMNOS 2 ESO PMAR'!$A57="","",IF(ISNUMBER('ALUMNOS 2 ESO PMAR'!T57),1,0))</f>
        <v/>
      </c>
    </row>
    <row r="57" spans="1:18" x14ac:dyDescent="0.25">
      <c r="A57" s="102" t="str">
        <f>IF('ALUMNOS 2 ESO PMAR'!$A58="","",IF(ISNUMBER('ALUMNOS 2 ESO PMAR'!C58),1,0))</f>
        <v/>
      </c>
      <c r="B57" s="102" t="str">
        <f>IF('ALUMNOS 2 ESO PMAR'!$A58="","",IF(ISNUMBER('ALUMNOS 2 ESO PMAR'!D58),1,0))</f>
        <v/>
      </c>
      <c r="C57" s="102" t="str">
        <f>IF('ALUMNOS 2 ESO PMAR'!$A58="","",IF(ISNUMBER('ALUMNOS 2 ESO PMAR'!E58),1,0))</f>
        <v/>
      </c>
      <c r="D57" s="102" t="str">
        <f>IF('ALUMNOS 2 ESO PMAR'!$A58="","",IF(ISNUMBER('ALUMNOS 2 ESO PMAR'!F58),1,0))</f>
        <v/>
      </c>
      <c r="E57" s="102" t="str">
        <f>IF('ALUMNOS 2 ESO PMAR'!$A58="","",IF(ISNUMBER('ALUMNOS 2 ESO PMAR'!G58),1,0))</f>
        <v/>
      </c>
      <c r="F57" s="102" t="str">
        <f>IF('ALUMNOS 2 ESO PMAR'!$A58="","",IF(ISNUMBER('ALUMNOS 2 ESO PMAR'!H58),1,0))</f>
        <v/>
      </c>
      <c r="G57" s="102" t="str">
        <f>IF('ALUMNOS 2 ESO PMAR'!$A58="","",IF(ISNUMBER('ALUMNOS 2 ESO PMAR'!I58),1,0))</f>
        <v/>
      </c>
      <c r="H57" s="102" t="str">
        <f>IF('ALUMNOS 2 ESO PMAR'!$A58="","",IF(ISNUMBER('ALUMNOS 2 ESO PMAR'!J58),1,0))</f>
        <v/>
      </c>
      <c r="I57" s="102" t="str">
        <f>IF('ALUMNOS 2 ESO PMAR'!$A58="","",IF(ISNUMBER('ALUMNOS 2 ESO PMAR'!K58),1,0))</f>
        <v/>
      </c>
      <c r="J57" s="102" t="str">
        <f>IF('ALUMNOS 2 ESO PMAR'!$A58="","",IF(ISNUMBER('ALUMNOS 2 ESO PMAR'!L58),1,0))</f>
        <v/>
      </c>
      <c r="K57" s="102" t="str">
        <f>IF('ALUMNOS 2 ESO PMAR'!$A58="","",IF(ISNUMBER('ALUMNOS 2 ESO PMAR'!M58),1,0))</f>
        <v/>
      </c>
      <c r="L57" s="102" t="str">
        <f>IF('ALUMNOS 2 ESO PMAR'!$A58="","",IF(ISNUMBER('ALUMNOS 2 ESO PMAR'!N58),1,0))</f>
        <v/>
      </c>
      <c r="M57" s="102" t="str">
        <f>IF('ALUMNOS 2 ESO PMAR'!$A58="","",IF(ISNUMBER('ALUMNOS 2 ESO PMAR'!O58),1,0))</f>
        <v/>
      </c>
      <c r="N57" s="102" t="str">
        <f>IF('ALUMNOS 2 ESO PMAR'!$A58="","",IF(ISNUMBER('ALUMNOS 2 ESO PMAR'!P58),1,0))</f>
        <v/>
      </c>
      <c r="O57" s="102" t="str">
        <f>IF('ALUMNOS 2 ESO PMAR'!$A58="","",IF(ISNUMBER('ALUMNOS 2 ESO PMAR'!Q58),1,0))</f>
        <v/>
      </c>
      <c r="P57" s="102" t="str">
        <f>IF('ALUMNOS 2 ESO PMAR'!$A58="","",IF(ISNUMBER('ALUMNOS 2 ESO PMAR'!R58),1,0))</f>
        <v/>
      </c>
      <c r="Q57" s="102" t="str">
        <f>IF('ALUMNOS 2 ESO PMAR'!$A58="","",IF(ISNUMBER('ALUMNOS 2 ESO PMAR'!S58),1,0))</f>
        <v/>
      </c>
      <c r="R57" s="102" t="str">
        <f>IF('ALUMNOS 2 ESO PMAR'!$A58="","",IF(ISNUMBER('ALUMNOS 2 ESO PMAR'!T58),1,0))</f>
        <v/>
      </c>
    </row>
    <row r="58" spans="1:18" x14ac:dyDescent="0.25">
      <c r="A58" s="102" t="str">
        <f>IF('ALUMNOS 2 ESO PMAR'!$A59="","",IF(ISNUMBER('ALUMNOS 2 ESO PMAR'!C59),1,0))</f>
        <v/>
      </c>
      <c r="B58" s="102" t="str">
        <f>IF('ALUMNOS 2 ESO PMAR'!$A59="","",IF(ISNUMBER('ALUMNOS 2 ESO PMAR'!D59),1,0))</f>
        <v/>
      </c>
      <c r="C58" s="102" t="str">
        <f>IF('ALUMNOS 2 ESO PMAR'!$A59="","",IF(ISNUMBER('ALUMNOS 2 ESO PMAR'!E59),1,0))</f>
        <v/>
      </c>
      <c r="D58" s="102" t="str">
        <f>IF('ALUMNOS 2 ESO PMAR'!$A59="","",IF(ISNUMBER('ALUMNOS 2 ESO PMAR'!F59),1,0))</f>
        <v/>
      </c>
      <c r="E58" s="102" t="str">
        <f>IF('ALUMNOS 2 ESO PMAR'!$A59="","",IF(ISNUMBER('ALUMNOS 2 ESO PMAR'!G59),1,0))</f>
        <v/>
      </c>
      <c r="F58" s="102" t="str">
        <f>IF('ALUMNOS 2 ESO PMAR'!$A59="","",IF(ISNUMBER('ALUMNOS 2 ESO PMAR'!H59),1,0))</f>
        <v/>
      </c>
      <c r="G58" s="102" t="str">
        <f>IF('ALUMNOS 2 ESO PMAR'!$A59="","",IF(ISNUMBER('ALUMNOS 2 ESO PMAR'!I59),1,0))</f>
        <v/>
      </c>
      <c r="H58" s="102" t="str">
        <f>IF('ALUMNOS 2 ESO PMAR'!$A59="","",IF(ISNUMBER('ALUMNOS 2 ESO PMAR'!J59),1,0))</f>
        <v/>
      </c>
      <c r="I58" s="102" t="str">
        <f>IF('ALUMNOS 2 ESO PMAR'!$A59="","",IF(ISNUMBER('ALUMNOS 2 ESO PMAR'!K59),1,0))</f>
        <v/>
      </c>
      <c r="J58" s="102" t="str">
        <f>IF('ALUMNOS 2 ESO PMAR'!$A59="","",IF(ISNUMBER('ALUMNOS 2 ESO PMAR'!L59),1,0))</f>
        <v/>
      </c>
      <c r="K58" s="102" t="str">
        <f>IF('ALUMNOS 2 ESO PMAR'!$A59="","",IF(ISNUMBER('ALUMNOS 2 ESO PMAR'!M59),1,0))</f>
        <v/>
      </c>
      <c r="L58" s="102" t="str">
        <f>IF('ALUMNOS 2 ESO PMAR'!$A59="","",IF(ISNUMBER('ALUMNOS 2 ESO PMAR'!N59),1,0))</f>
        <v/>
      </c>
      <c r="M58" s="102" t="str">
        <f>IF('ALUMNOS 2 ESO PMAR'!$A59="","",IF(ISNUMBER('ALUMNOS 2 ESO PMAR'!O59),1,0))</f>
        <v/>
      </c>
      <c r="N58" s="102" t="str">
        <f>IF('ALUMNOS 2 ESO PMAR'!$A59="","",IF(ISNUMBER('ALUMNOS 2 ESO PMAR'!P59),1,0))</f>
        <v/>
      </c>
      <c r="O58" s="102" t="str">
        <f>IF('ALUMNOS 2 ESO PMAR'!$A59="","",IF(ISNUMBER('ALUMNOS 2 ESO PMAR'!Q59),1,0))</f>
        <v/>
      </c>
      <c r="P58" s="102" t="str">
        <f>IF('ALUMNOS 2 ESO PMAR'!$A59="","",IF(ISNUMBER('ALUMNOS 2 ESO PMAR'!R59),1,0))</f>
        <v/>
      </c>
      <c r="Q58" s="102" t="str">
        <f>IF('ALUMNOS 2 ESO PMAR'!$A59="","",IF(ISNUMBER('ALUMNOS 2 ESO PMAR'!S59),1,0))</f>
        <v/>
      </c>
      <c r="R58" s="102" t="str">
        <f>IF('ALUMNOS 2 ESO PMAR'!$A59="","",IF(ISNUMBER('ALUMNOS 2 ESO PMAR'!T59),1,0))</f>
        <v/>
      </c>
    </row>
    <row r="59" spans="1:18" x14ac:dyDescent="0.25">
      <c r="A59" s="102" t="str">
        <f>IF('ALUMNOS 2 ESO PMAR'!$A60="","",IF(ISNUMBER('ALUMNOS 2 ESO PMAR'!C60),1,0))</f>
        <v/>
      </c>
      <c r="B59" s="102" t="str">
        <f>IF('ALUMNOS 2 ESO PMAR'!$A60="","",IF(ISNUMBER('ALUMNOS 2 ESO PMAR'!D60),1,0))</f>
        <v/>
      </c>
      <c r="C59" s="102" t="str">
        <f>IF('ALUMNOS 2 ESO PMAR'!$A60="","",IF(ISNUMBER('ALUMNOS 2 ESO PMAR'!E60),1,0))</f>
        <v/>
      </c>
      <c r="D59" s="102" t="str">
        <f>IF('ALUMNOS 2 ESO PMAR'!$A60="","",IF(ISNUMBER('ALUMNOS 2 ESO PMAR'!F60),1,0))</f>
        <v/>
      </c>
      <c r="E59" s="102" t="str">
        <f>IF('ALUMNOS 2 ESO PMAR'!$A60="","",IF(ISNUMBER('ALUMNOS 2 ESO PMAR'!G60),1,0))</f>
        <v/>
      </c>
      <c r="F59" s="102" t="str">
        <f>IF('ALUMNOS 2 ESO PMAR'!$A60="","",IF(ISNUMBER('ALUMNOS 2 ESO PMAR'!H60),1,0))</f>
        <v/>
      </c>
      <c r="G59" s="102" t="str">
        <f>IF('ALUMNOS 2 ESO PMAR'!$A60="","",IF(ISNUMBER('ALUMNOS 2 ESO PMAR'!I60),1,0))</f>
        <v/>
      </c>
      <c r="H59" s="102" t="str">
        <f>IF('ALUMNOS 2 ESO PMAR'!$A60="","",IF(ISNUMBER('ALUMNOS 2 ESO PMAR'!J60),1,0))</f>
        <v/>
      </c>
      <c r="I59" s="102" t="str">
        <f>IF('ALUMNOS 2 ESO PMAR'!$A60="","",IF(ISNUMBER('ALUMNOS 2 ESO PMAR'!K60),1,0))</f>
        <v/>
      </c>
      <c r="J59" s="102" t="str">
        <f>IF('ALUMNOS 2 ESO PMAR'!$A60="","",IF(ISNUMBER('ALUMNOS 2 ESO PMAR'!L60),1,0))</f>
        <v/>
      </c>
      <c r="K59" s="102" t="str">
        <f>IF('ALUMNOS 2 ESO PMAR'!$A60="","",IF(ISNUMBER('ALUMNOS 2 ESO PMAR'!M60),1,0))</f>
        <v/>
      </c>
      <c r="L59" s="102" t="str">
        <f>IF('ALUMNOS 2 ESO PMAR'!$A60="","",IF(ISNUMBER('ALUMNOS 2 ESO PMAR'!N60),1,0))</f>
        <v/>
      </c>
      <c r="M59" s="102" t="str">
        <f>IF('ALUMNOS 2 ESO PMAR'!$A60="","",IF(ISNUMBER('ALUMNOS 2 ESO PMAR'!O60),1,0))</f>
        <v/>
      </c>
      <c r="N59" s="102" t="str">
        <f>IF('ALUMNOS 2 ESO PMAR'!$A60="","",IF(ISNUMBER('ALUMNOS 2 ESO PMAR'!P60),1,0))</f>
        <v/>
      </c>
      <c r="O59" s="102" t="str">
        <f>IF('ALUMNOS 2 ESO PMAR'!$A60="","",IF(ISNUMBER('ALUMNOS 2 ESO PMAR'!Q60),1,0))</f>
        <v/>
      </c>
      <c r="P59" s="102" t="str">
        <f>IF('ALUMNOS 2 ESO PMAR'!$A60="","",IF(ISNUMBER('ALUMNOS 2 ESO PMAR'!R60),1,0))</f>
        <v/>
      </c>
      <c r="Q59" s="102" t="str">
        <f>IF('ALUMNOS 2 ESO PMAR'!$A60="","",IF(ISNUMBER('ALUMNOS 2 ESO PMAR'!S60),1,0))</f>
        <v/>
      </c>
      <c r="R59" s="102" t="str">
        <f>IF('ALUMNOS 2 ESO PMAR'!$A60="","",IF(ISNUMBER('ALUMNOS 2 ESO PMAR'!T60),1,0))</f>
        <v/>
      </c>
    </row>
    <row r="60" spans="1:18" x14ac:dyDescent="0.25">
      <c r="A60" s="102" t="str">
        <f>IF('ALUMNOS 2 ESO PMAR'!$A61="","",IF(ISNUMBER('ALUMNOS 2 ESO PMAR'!C61),1,0))</f>
        <v/>
      </c>
      <c r="B60" s="102" t="str">
        <f>IF('ALUMNOS 2 ESO PMAR'!$A61="","",IF(ISNUMBER('ALUMNOS 2 ESO PMAR'!D61),1,0))</f>
        <v/>
      </c>
      <c r="C60" s="102" t="str">
        <f>IF('ALUMNOS 2 ESO PMAR'!$A61="","",IF(ISNUMBER('ALUMNOS 2 ESO PMAR'!E61),1,0))</f>
        <v/>
      </c>
      <c r="D60" s="102" t="str">
        <f>IF('ALUMNOS 2 ESO PMAR'!$A61="","",IF(ISNUMBER('ALUMNOS 2 ESO PMAR'!F61),1,0))</f>
        <v/>
      </c>
      <c r="E60" s="102" t="str">
        <f>IF('ALUMNOS 2 ESO PMAR'!$A61="","",IF(ISNUMBER('ALUMNOS 2 ESO PMAR'!G61),1,0))</f>
        <v/>
      </c>
      <c r="F60" s="102" t="str">
        <f>IF('ALUMNOS 2 ESO PMAR'!$A61="","",IF(ISNUMBER('ALUMNOS 2 ESO PMAR'!H61),1,0))</f>
        <v/>
      </c>
      <c r="G60" s="102" t="str">
        <f>IF('ALUMNOS 2 ESO PMAR'!$A61="","",IF(ISNUMBER('ALUMNOS 2 ESO PMAR'!I61),1,0))</f>
        <v/>
      </c>
      <c r="H60" s="102" t="str">
        <f>IF('ALUMNOS 2 ESO PMAR'!$A61="","",IF(ISNUMBER('ALUMNOS 2 ESO PMAR'!J61),1,0))</f>
        <v/>
      </c>
      <c r="I60" s="102" t="str">
        <f>IF('ALUMNOS 2 ESO PMAR'!$A61="","",IF(ISNUMBER('ALUMNOS 2 ESO PMAR'!K61),1,0))</f>
        <v/>
      </c>
      <c r="J60" s="102" t="str">
        <f>IF('ALUMNOS 2 ESO PMAR'!$A61="","",IF(ISNUMBER('ALUMNOS 2 ESO PMAR'!L61),1,0))</f>
        <v/>
      </c>
      <c r="K60" s="102" t="str">
        <f>IF('ALUMNOS 2 ESO PMAR'!$A61="","",IF(ISNUMBER('ALUMNOS 2 ESO PMAR'!M61),1,0))</f>
        <v/>
      </c>
      <c r="L60" s="102" t="str">
        <f>IF('ALUMNOS 2 ESO PMAR'!$A61="","",IF(ISNUMBER('ALUMNOS 2 ESO PMAR'!N61),1,0))</f>
        <v/>
      </c>
      <c r="M60" s="102" t="str">
        <f>IF('ALUMNOS 2 ESO PMAR'!$A61="","",IF(ISNUMBER('ALUMNOS 2 ESO PMAR'!O61),1,0))</f>
        <v/>
      </c>
      <c r="N60" s="102" t="str">
        <f>IF('ALUMNOS 2 ESO PMAR'!$A61="","",IF(ISNUMBER('ALUMNOS 2 ESO PMAR'!P61),1,0))</f>
        <v/>
      </c>
      <c r="O60" s="102" t="str">
        <f>IF('ALUMNOS 2 ESO PMAR'!$A61="","",IF(ISNUMBER('ALUMNOS 2 ESO PMAR'!Q61),1,0))</f>
        <v/>
      </c>
      <c r="P60" s="102" t="str">
        <f>IF('ALUMNOS 2 ESO PMAR'!$A61="","",IF(ISNUMBER('ALUMNOS 2 ESO PMAR'!R61),1,0))</f>
        <v/>
      </c>
      <c r="Q60" s="102" t="str">
        <f>IF('ALUMNOS 2 ESO PMAR'!$A61="","",IF(ISNUMBER('ALUMNOS 2 ESO PMAR'!S61),1,0))</f>
        <v/>
      </c>
      <c r="R60" s="102" t="str">
        <f>IF('ALUMNOS 2 ESO PMAR'!$A61="","",IF(ISNUMBER('ALUMNOS 2 ESO PMAR'!T61),1,0))</f>
        <v/>
      </c>
    </row>
    <row r="61" spans="1:18" x14ac:dyDescent="0.25">
      <c r="A61" s="102" t="str">
        <f>IF('ALUMNOS 2 ESO PMAR'!$A62="","",IF(ISNUMBER('ALUMNOS 2 ESO PMAR'!C62),1,0))</f>
        <v/>
      </c>
      <c r="B61" s="102" t="str">
        <f>IF('ALUMNOS 2 ESO PMAR'!$A62="","",IF(ISNUMBER('ALUMNOS 2 ESO PMAR'!D62),1,0))</f>
        <v/>
      </c>
      <c r="C61" s="102" t="str">
        <f>IF('ALUMNOS 2 ESO PMAR'!$A62="","",IF(ISNUMBER('ALUMNOS 2 ESO PMAR'!E62),1,0))</f>
        <v/>
      </c>
      <c r="D61" s="102" t="str">
        <f>IF('ALUMNOS 2 ESO PMAR'!$A62="","",IF(ISNUMBER('ALUMNOS 2 ESO PMAR'!F62),1,0))</f>
        <v/>
      </c>
      <c r="E61" s="102" t="str">
        <f>IF('ALUMNOS 2 ESO PMAR'!$A62="","",IF(ISNUMBER('ALUMNOS 2 ESO PMAR'!G62),1,0))</f>
        <v/>
      </c>
      <c r="F61" s="102" t="str">
        <f>IF('ALUMNOS 2 ESO PMAR'!$A62="","",IF(ISNUMBER('ALUMNOS 2 ESO PMAR'!H62),1,0))</f>
        <v/>
      </c>
      <c r="G61" s="102" t="str">
        <f>IF('ALUMNOS 2 ESO PMAR'!$A62="","",IF(ISNUMBER('ALUMNOS 2 ESO PMAR'!I62),1,0))</f>
        <v/>
      </c>
      <c r="H61" s="102" t="str">
        <f>IF('ALUMNOS 2 ESO PMAR'!$A62="","",IF(ISNUMBER('ALUMNOS 2 ESO PMAR'!J62),1,0))</f>
        <v/>
      </c>
      <c r="I61" s="102" t="str">
        <f>IF('ALUMNOS 2 ESO PMAR'!$A62="","",IF(ISNUMBER('ALUMNOS 2 ESO PMAR'!K62),1,0))</f>
        <v/>
      </c>
      <c r="J61" s="102" t="str">
        <f>IF('ALUMNOS 2 ESO PMAR'!$A62="","",IF(ISNUMBER('ALUMNOS 2 ESO PMAR'!L62),1,0))</f>
        <v/>
      </c>
      <c r="K61" s="102" t="str">
        <f>IF('ALUMNOS 2 ESO PMAR'!$A62="","",IF(ISNUMBER('ALUMNOS 2 ESO PMAR'!M62),1,0))</f>
        <v/>
      </c>
      <c r="L61" s="102" t="str">
        <f>IF('ALUMNOS 2 ESO PMAR'!$A62="","",IF(ISNUMBER('ALUMNOS 2 ESO PMAR'!N62),1,0))</f>
        <v/>
      </c>
      <c r="M61" s="102" t="str">
        <f>IF('ALUMNOS 2 ESO PMAR'!$A62="","",IF(ISNUMBER('ALUMNOS 2 ESO PMAR'!O62),1,0))</f>
        <v/>
      </c>
      <c r="N61" s="102" t="str">
        <f>IF('ALUMNOS 2 ESO PMAR'!$A62="","",IF(ISNUMBER('ALUMNOS 2 ESO PMAR'!P62),1,0))</f>
        <v/>
      </c>
      <c r="O61" s="102" t="str">
        <f>IF('ALUMNOS 2 ESO PMAR'!$A62="","",IF(ISNUMBER('ALUMNOS 2 ESO PMAR'!Q62),1,0))</f>
        <v/>
      </c>
      <c r="P61" s="102" t="str">
        <f>IF('ALUMNOS 2 ESO PMAR'!$A62="","",IF(ISNUMBER('ALUMNOS 2 ESO PMAR'!R62),1,0))</f>
        <v/>
      </c>
      <c r="Q61" s="102" t="str">
        <f>IF('ALUMNOS 2 ESO PMAR'!$A62="","",IF(ISNUMBER('ALUMNOS 2 ESO PMAR'!S62),1,0))</f>
        <v/>
      </c>
      <c r="R61" s="102" t="str">
        <f>IF('ALUMNOS 2 ESO PMAR'!$A62="","",IF(ISNUMBER('ALUMNOS 2 ESO PMAR'!T62),1,0))</f>
        <v/>
      </c>
    </row>
    <row r="62" spans="1:18" x14ac:dyDescent="0.25">
      <c r="A62" s="102" t="str">
        <f>IF('ALUMNOS 2 ESO PMAR'!$A63="","",IF(ISNUMBER('ALUMNOS 2 ESO PMAR'!C63),1,0))</f>
        <v/>
      </c>
      <c r="B62" s="102" t="str">
        <f>IF('ALUMNOS 2 ESO PMAR'!$A63="","",IF(ISNUMBER('ALUMNOS 2 ESO PMAR'!D63),1,0))</f>
        <v/>
      </c>
      <c r="C62" s="102" t="str">
        <f>IF('ALUMNOS 2 ESO PMAR'!$A63="","",IF(ISNUMBER('ALUMNOS 2 ESO PMAR'!E63),1,0))</f>
        <v/>
      </c>
      <c r="D62" s="102" t="str">
        <f>IF('ALUMNOS 2 ESO PMAR'!$A63="","",IF(ISNUMBER('ALUMNOS 2 ESO PMAR'!F63),1,0))</f>
        <v/>
      </c>
      <c r="E62" s="102" t="str">
        <f>IF('ALUMNOS 2 ESO PMAR'!$A63="","",IF(ISNUMBER('ALUMNOS 2 ESO PMAR'!G63),1,0))</f>
        <v/>
      </c>
      <c r="F62" s="102" t="str">
        <f>IF('ALUMNOS 2 ESO PMAR'!$A63="","",IF(ISNUMBER('ALUMNOS 2 ESO PMAR'!H63),1,0))</f>
        <v/>
      </c>
      <c r="G62" s="102" t="str">
        <f>IF('ALUMNOS 2 ESO PMAR'!$A63="","",IF(ISNUMBER('ALUMNOS 2 ESO PMAR'!I63),1,0))</f>
        <v/>
      </c>
      <c r="H62" s="102" t="str">
        <f>IF('ALUMNOS 2 ESO PMAR'!$A63="","",IF(ISNUMBER('ALUMNOS 2 ESO PMAR'!J63),1,0))</f>
        <v/>
      </c>
      <c r="I62" s="102" t="str">
        <f>IF('ALUMNOS 2 ESO PMAR'!$A63="","",IF(ISNUMBER('ALUMNOS 2 ESO PMAR'!K63),1,0))</f>
        <v/>
      </c>
      <c r="J62" s="102" t="str">
        <f>IF('ALUMNOS 2 ESO PMAR'!$A63="","",IF(ISNUMBER('ALUMNOS 2 ESO PMAR'!L63),1,0))</f>
        <v/>
      </c>
      <c r="K62" s="102" t="str">
        <f>IF('ALUMNOS 2 ESO PMAR'!$A63="","",IF(ISNUMBER('ALUMNOS 2 ESO PMAR'!M63),1,0))</f>
        <v/>
      </c>
      <c r="L62" s="102" t="str">
        <f>IF('ALUMNOS 2 ESO PMAR'!$A63="","",IF(ISNUMBER('ALUMNOS 2 ESO PMAR'!N63),1,0))</f>
        <v/>
      </c>
      <c r="M62" s="102" t="str">
        <f>IF('ALUMNOS 2 ESO PMAR'!$A63="","",IF(ISNUMBER('ALUMNOS 2 ESO PMAR'!O63),1,0))</f>
        <v/>
      </c>
      <c r="N62" s="102" t="str">
        <f>IF('ALUMNOS 2 ESO PMAR'!$A63="","",IF(ISNUMBER('ALUMNOS 2 ESO PMAR'!P63),1,0))</f>
        <v/>
      </c>
      <c r="O62" s="102" t="str">
        <f>IF('ALUMNOS 2 ESO PMAR'!$A63="","",IF(ISNUMBER('ALUMNOS 2 ESO PMAR'!Q63),1,0))</f>
        <v/>
      </c>
      <c r="P62" s="102" t="str">
        <f>IF('ALUMNOS 2 ESO PMAR'!$A63="","",IF(ISNUMBER('ALUMNOS 2 ESO PMAR'!R63),1,0))</f>
        <v/>
      </c>
      <c r="Q62" s="102" t="str">
        <f>IF('ALUMNOS 2 ESO PMAR'!$A63="","",IF(ISNUMBER('ALUMNOS 2 ESO PMAR'!S63),1,0))</f>
        <v/>
      </c>
      <c r="R62" s="102" t="str">
        <f>IF('ALUMNOS 2 ESO PMAR'!$A63="","",IF(ISNUMBER('ALUMNOS 2 ESO PMAR'!T63),1,0))</f>
        <v/>
      </c>
    </row>
    <row r="63" spans="1:18" x14ac:dyDescent="0.25">
      <c r="A63" s="102" t="str">
        <f>IF('ALUMNOS 2 ESO PMAR'!$A64="","",IF(ISNUMBER('ALUMNOS 2 ESO PMAR'!C64),1,0))</f>
        <v/>
      </c>
      <c r="B63" s="102" t="str">
        <f>IF('ALUMNOS 2 ESO PMAR'!$A64="","",IF(ISNUMBER('ALUMNOS 2 ESO PMAR'!D64),1,0))</f>
        <v/>
      </c>
      <c r="C63" s="102" t="str">
        <f>IF('ALUMNOS 2 ESO PMAR'!$A64="","",IF(ISNUMBER('ALUMNOS 2 ESO PMAR'!E64),1,0))</f>
        <v/>
      </c>
      <c r="D63" s="102" t="str">
        <f>IF('ALUMNOS 2 ESO PMAR'!$A64="","",IF(ISNUMBER('ALUMNOS 2 ESO PMAR'!F64),1,0))</f>
        <v/>
      </c>
      <c r="E63" s="102" t="str">
        <f>IF('ALUMNOS 2 ESO PMAR'!$A64="","",IF(ISNUMBER('ALUMNOS 2 ESO PMAR'!G64),1,0))</f>
        <v/>
      </c>
      <c r="F63" s="102" t="str">
        <f>IF('ALUMNOS 2 ESO PMAR'!$A64="","",IF(ISNUMBER('ALUMNOS 2 ESO PMAR'!H64),1,0))</f>
        <v/>
      </c>
      <c r="G63" s="102" t="str">
        <f>IF('ALUMNOS 2 ESO PMAR'!$A64="","",IF(ISNUMBER('ALUMNOS 2 ESO PMAR'!I64),1,0))</f>
        <v/>
      </c>
      <c r="H63" s="102" t="str">
        <f>IF('ALUMNOS 2 ESO PMAR'!$A64="","",IF(ISNUMBER('ALUMNOS 2 ESO PMAR'!J64),1,0))</f>
        <v/>
      </c>
      <c r="I63" s="102" t="str">
        <f>IF('ALUMNOS 2 ESO PMAR'!$A64="","",IF(ISNUMBER('ALUMNOS 2 ESO PMAR'!K64),1,0))</f>
        <v/>
      </c>
      <c r="J63" s="102" t="str">
        <f>IF('ALUMNOS 2 ESO PMAR'!$A64="","",IF(ISNUMBER('ALUMNOS 2 ESO PMAR'!L64),1,0))</f>
        <v/>
      </c>
      <c r="K63" s="102" t="str">
        <f>IF('ALUMNOS 2 ESO PMAR'!$A64="","",IF(ISNUMBER('ALUMNOS 2 ESO PMAR'!M64),1,0))</f>
        <v/>
      </c>
      <c r="L63" s="102" t="str">
        <f>IF('ALUMNOS 2 ESO PMAR'!$A64="","",IF(ISNUMBER('ALUMNOS 2 ESO PMAR'!N64),1,0))</f>
        <v/>
      </c>
      <c r="M63" s="102" t="str">
        <f>IF('ALUMNOS 2 ESO PMAR'!$A64="","",IF(ISNUMBER('ALUMNOS 2 ESO PMAR'!O64),1,0))</f>
        <v/>
      </c>
      <c r="N63" s="102" t="str">
        <f>IF('ALUMNOS 2 ESO PMAR'!$A64="","",IF(ISNUMBER('ALUMNOS 2 ESO PMAR'!P64),1,0))</f>
        <v/>
      </c>
      <c r="O63" s="102" t="str">
        <f>IF('ALUMNOS 2 ESO PMAR'!$A64="","",IF(ISNUMBER('ALUMNOS 2 ESO PMAR'!Q64),1,0))</f>
        <v/>
      </c>
      <c r="P63" s="102" t="str">
        <f>IF('ALUMNOS 2 ESO PMAR'!$A64="","",IF(ISNUMBER('ALUMNOS 2 ESO PMAR'!R64),1,0))</f>
        <v/>
      </c>
      <c r="Q63" s="102" t="str">
        <f>IF('ALUMNOS 2 ESO PMAR'!$A64="","",IF(ISNUMBER('ALUMNOS 2 ESO PMAR'!S64),1,0))</f>
        <v/>
      </c>
      <c r="R63" s="102" t="str">
        <f>IF('ALUMNOS 2 ESO PMAR'!$A64="","",IF(ISNUMBER('ALUMNOS 2 ESO PMAR'!T64),1,0))</f>
        <v/>
      </c>
    </row>
    <row r="64" spans="1:18" x14ac:dyDescent="0.25">
      <c r="A64" s="102" t="str">
        <f>IF('ALUMNOS 2 ESO PMAR'!$A65="","",IF(ISNUMBER('ALUMNOS 2 ESO PMAR'!C65),1,0))</f>
        <v/>
      </c>
      <c r="B64" s="102" t="str">
        <f>IF('ALUMNOS 2 ESO PMAR'!$A65="","",IF(ISNUMBER('ALUMNOS 2 ESO PMAR'!D65),1,0))</f>
        <v/>
      </c>
      <c r="C64" s="102" t="str">
        <f>IF('ALUMNOS 2 ESO PMAR'!$A65="","",IF(ISNUMBER('ALUMNOS 2 ESO PMAR'!E65),1,0))</f>
        <v/>
      </c>
      <c r="D64" s="102" t="str">
        <f>IF('ALUMNOS 2 ESO PMAR'!$A65="","",IF(ISNUMBER('ALUMNOS 2 ESO PMAR'!F65),1,0))</f>
        <v/>
      </c>
      <c r="E64" s="102" t="str">
        <f>IF('ALUMNOS 2 ESO PMAR'!$A65="","",IF(ISNUMBER('ALUMNOS 2 ESO PMAR'!G65),1,0))</f>
        <v/>
      </c>
      <c r="F64" s="102" t="str">
        <f>IF('ALUMNOS 2 ESO PMAR'!$A65="","",IF(ISNUMBER('ALUMNOS 2 ESO PMAR'!H65),1,0))</f>
        <v/>
      </c>
      <c r="G64" s="102" t="str">
        <f>IF('ALUMNOS 2 ESO PMAR'!$A65="","",IF(ISNUMBER('ALUMNOS 2 ESO PMAR'!I65),1,0))</f>
        <v/>
      </c>
      <c r="H64" s="102" t="str">
        <f>IF('ALUMNOS 2 ESO PMAR'!$A65="","",IF(ISNUMBER('ALUMNOS 2 ESO PMAR'!J65),1,0))</f>
        <v/>
      </c>
      <c r="I64" s="102" t="str">
        <f>IF('ALUMNOS 2 ESO PMAR'!$A65="","",IF(ISNUMBER('ALUMNOS 2 ESO PMAR'!K65),1,0))</f>
        <v/>
      </c>
      <c r="J64" s="102" t="str">
        <f>IF('ALUMNOS 2 ESO PMAR'!$A65="","",IF(ISNUMBER('ALUMNOS 2 ESO PMAR'!L65),1,0))</f>
        <v/>
      </c>
      <c r="K64" s="102" t="str">
        <f>IF('ALUMNOS 2 ESO PMAR'!$A65="","",IF(ISNUMBER('ALUMNOS 2 ESO PMAR'!M65),1,0))</f>
        <v/>
      </c>
      <c r="L64" s="102" t="str">
        <f>IF('ALUMNOS 2 ESO PMAR'!$A65="","",IF(ISNUMBER('ALUMNOS 2 ESO PMAR'!N65),1,0))</f>
        <v/>
      </c>
      <c r="M64" s="102" t="str">
        <f>IF('ALUMNOS 2 ESO PMAR'!$A65="","",IF(ISNUMBER('ALUMNOS 2 ESO PMAR'!O65),1,0))</f>
        <v/>
      </c>
      <c r="N64" s="102" t="str">
        <f>IF('ALUMNOS 2 ESO PMAR'!$A65="","",IF(ISNUMBER('ALUMNOS 2 ESO PMAR'!P65),1,0))</f>
        <v/>
      </c>
      <c r="O64" s="102" t="str">
        <f>IF('ALUMNOS 2 ESO PMAR'!$A65="","",IF(ISNUMBER('ALUMNOS 2 ESO PMAR'!Q65),1,0))</f>
        <v/>
      </c>
      <c r="P64" s="102" t="str">
        <f>IF('ALUMNOS 2 ESO PMAR'!$A65="","",IF(ISNUMBER('ALUMNOS 2 ESO PMAR'!R65),1,0))</f>
        <v/>
      </c>
      <c r="Q64" s="102" t="str">
        <f>IF('ALUMNOS 2 ESO PMAR'!$A65="","",IF(ISNUMBER('ALUMNOS 2 ESO PMAR'!S65),1,0))</f>
        <v/>
      </c>
      <c r="R64" s="102" t="str">
        <f>IF('ALUMNOS 2 ESO PMAR'!$A65="","",IF(ISNUMBER('ALUMNOS 2 ESO PMAR'!T65),1,0))</f>
        <v/>
      </c>
    </row>
    <row r="65" spans="1:18" x14ac:dyDescent="0.25">
      <c r="A65" s="102" t="str">
        <f>IF('ALUMNOS 2 ESO PMAR'!$A66="","",IF(ISNUMBER('ALUMNOS 2 ESO PMAR'!C66),1,0))</f>
        <v/>
      </c>
      <c r="B65" s="102" t="str">
        <f>IF('ALUMNOS 2 ESO PMAR'!$A66="","",IF(ISNUMBER('ALUMNOS 2 ESO PMAR'!D66),1,0))</f>
        <v/>
      </c>
      <c r="C65" s="102" t="str">
        <f>IF('ALUMNOS 2 ESO PMAR'!$A66="","",IF(ISNUMBER('ALUMNOS 2 ESO PMAR'!E66),1,0))</f>
        <v/>
      </c>
      <c r="D65" s="102" t="str">
        <f>IF('ALUMNOS 2 ESO PMAR'!$A66="","",IF(ISNUMBER('ALUMNOS 2 ESO PMAR'!F66),1,0))</f>
        <v/>
      </c>
      <c r="E65" s="102" t="str">
        <f>IF('ALUMNOS 2 ESO PMAR'!$A66="","",IF(ISNUMBER('ALUMNOS 2 ESO PMAR'!G66),1,0))</f>
        <v/>
      </c>
      <c r="F65" s="102" t="str">
        <f>IF('ALUMNOS 2 ESO PMAR'!$A66="","",IF(ISNUMBER('ALUMNOS 2 ESO PMAR'!H66),1,0))</f>
        <v/>
      </c>
      <c r="G65" s="102" t="str">
        <f>IF('ALUMNOS 2 ESO PMAR'!$A66="","",IF(ISNUMBER('ALUMNOS 2 ESO PMAR'!I66),1,0))</f>
        <v/>
      </c>
      <c r="H65" s="102" t="str">
        <f>IF('ALUMNOS 2 ESO PMAR'!$A66="","",IF(ISNUMBER('ALUMNOS 2 ESO PMAR'!J66),1,0))</f>
        <v/>
      </c>
      <c r="I65" s="102" t="str">
        <f>IF('ALUMNOS 2 ESO PMAR'!$A66="","",IF(ISNUMBER('ALUMNOS 2 ESO PMAR'!K66),1,0))</f>
        <v/>
      </c>
      <c r="J65" s="102" t="str">
        <f>IF('ALUMNOS 2 ESO PMAR'!$A66="","",IF(ISNUMBER('ALUMNOS 2 ESO PMAR'!L66),1,0))</f>
        <v/>
      </c>
      <c r="K65" s="102" t="str">
        <f>IF('ALUMNOS 2 ESO PMAR'!$A66="","",IF(ISNUMBER('ALUMNOS 2 ESO PMAR'!M66),1,0))</f>
        <v/>
      </c>
      <c r="L65" s="102" t="str">
        <f>IF('ALUMNOS 2 ESO PMAR'!$A66="","",IF(ISNUMBER('ALUMNOS 2 ESO PMAR'!N66),1,0))</f>
        <v/>
      </c>
      <c r="M65" s="102" t="str">
        <f>IF('ALUMNOS 2 ESO PMAR'!$A66="","",IF(ISNUMBER('ALUMNOS 2 ESO PMAR'!O66),1,0))</f>
        <v/>
      </c>
      <c r="N65" s="102" t="str">
        <f>IF('ALUMNOS 2 ESO PMAR'!$A66="","",IF(ISNUMBER('ALUMNOS 2 ESO PMAR'!P66),1,0))</f>
        <v/>
      </c>
      <c r="O65" s="102" t="str">
        <f>IF('ALUMNOS 2 ESO PMAR'!$A66="","",IF(ISNUMBER('ALUMNOS 2 ESO PMAR'!Q66),1,0))</f>
        <v/>
      </c>
      <c r="P65" s="102" t="str">
        <f>IF('ALUMNOS 2 ESO PMAR'!$A66="","",IF(ISNUMBER('ALUMNOS 2 ESO PMAR'!R66),1,0))</f>
        <v/>
      </c>
      <c r="Q65" s="102" t="str">
        <f>IF('ALUMNOS 2 ESO PMAR'!$A66="","",IF(ISNUMBER('ALUMNOS 2 ESO PMAR'!S66),1,0))</f>
        <v/>
      </c>
      <c r="R65" s="102" t="str">
        <f>IF('ALUMNOS 2 ESO PMAR'!$A66="","",IF(ISNUMBER('ALUMNOS 2 ESO PMAR'!T66),1,0))</f>
        <v/>
      </c>
    </row>
    <row r="66" spans="1:18" x14ac:dyDescent="0.25">
      <c r="A66" s="102" t="str">
        <f>IF('ALUMNOS 2 ESO PMAR'!$A67="","",IF(ISNUMBER('ALUMNOS 2 ESO PMAR'!C67),1,0))</f>
        <v/>
      </c>
      <c r="B66" s="102" t="str">
        <f>IF('ALUMNOS 2 ESO PMAR'!$A67="","",IF(ISNUMBER('ALUMNOS 2 ESO PMAR'!D67),1,0))</f>
        <v/>
      </c>
      <c r="C66" s="102" t="str">
        <f>IF('ALUMNOS 2 ESO PMAR'!$A67="","",IF(ISNUMBER('ALUMNOS 2 ESO PMAR'!E67),1,0))</f>
        <v/>
      </c>
      <c r="D66" s="102" t="str">
        <f>IF('ALUMNOS 2 ESO PMAR'!$A67="","",IF(ISNUMBER('ALUMNOS 2 ESO PMAR'!F67),1,0))</f>
        <v/>
      </c>
      <c r="E66" s="102" t="str">
        <f>IF('ALUMNOS 2 ESO PMAR'!$A67="","",IF(ISNUMBER('ALUMNOS 2 ESO PMAR'!G67),1,0))</f>
        <v/>
      </c>
      <c r="F66" s="102" t="str">
        <f>IF('ALUMNOS 2 ESO PMAR'!$A67="","",IF(ISNUMBER('ALUMNOS 2 ESO PMAR'!H67),1,0))</f>
        <v/>
      </c>
      <c r="G66" s="102" t="str">
        <f>IF('ALUMNOS 2 ESO PMAR'!$A67="","",IF(ISNUMBER('ALUMNOS 2 ESO PMAR'!I67),1,0))</f>
        <v/>
      </c>
      <c r="H66" s="102" t="str">
        <f>IF('ALUMNOS 2 ESO PMAR'!$A67="","",IF(ISNUMBER('ALUMNOS 2 ESO PMAR'!J67),1,0))</f>
        <v/>
      </c>
      <c r="I66" s="102" t="str">
        <f>IF('ALUMNOS 2 ESO PMAR'!$A67="","",IF(ISNUMBER('ALUMNOS 2 ESO PMAR'!K67),1,0))</f>
        <v/>
      </c>
      <c r="J66" s="102" t="str">
        <f>IF('ALUMNOS 2 ESO PMAR'!$A67="","",IF(ISNUMBER('ALUMNOS 2 ESO PMAR'!L67),1,0))</f>
        <v/>
      </c>
      <c r="K66" s="102" t="str">
        <f>IF('ALUMNOS 2 ESO PMAR'!$A67="","",IF(ISNUMBER('ALUMNOS 2 ESO PMAR'!M67),1,0))</f>
        <v/>
      </c>
      <c r="L66" s="102" t="str">
        <f>IF('ALUMNOS 2 ESO PMAR'!$A67="","",IF(ISNUMBER('ALUMNOS 2 ESO PMAR'!N67),1,0))</f>
        <v/>
      </c>
      <c r="M66" s="102" t="str">
        <f>IF('ALUMNOS 2 ESO PMAR'!$A67="","",IF(ISNUMBER('ALUMNOS 2 ESO PMAR'!O67),1,0))</f>
        <v/>
      </c>
      <c r="N66" s="102" t="str">
        <f>IF('ALUMNOS 2 ESO PMAR'!$A67="","",IF(ISNUMBER('ALUMNOS 2 ESO PMAR'!P67),1,0))</f>
        <v/>
      </c>
      <c r="O66" s="102" t="str">
        <f>IF('ALUMNOS 2 ESO PMAR'!$A67="","",IF(ISNUMBER('ALUMNOS 2 ESO PMAR'!Q67),1,0))</f>
        <v/>
      </c>
      <c r="P66" s="102" t="str">
        <f>IF('ALUMNOS 2 ESO PMAR'!$A67="","",IF(ISNUMBER('ALUMNOS 2 ESO PMAR'!R67),1,0))</f>
        <v/>
      </c>
      <c r="Q66" s="102" t="str">
        <f>IF('ALUMNOS 2 ESO PMAR'!$A67="","",IF(ISNUMBER('ALUMNOS 2 ESO PMAR'!S67),1,0))</f>
        <v/>
      </c>
      <c r="R66" s="102" t="str">
        <f>IF('ALUMNOS 2 ESO PMAR'!$A67="","",IF(ISNUMBER('ALUMNOS 2 ESO PMAR'!T67),1,0))</f>
        <v/>
      </c>
    </row>
    <row r="67" spans="1:18" x14ac:dyDescent="0.25">
      <c r="A67" s="102" t="str">
        <f>IF('ALUMNOS 2 ESO PMAR'!$A68="","",IF(ISNUMBER('ALUMNOS 2 ESO PMAR'!C68),1,0))</f>
        <v/>
      </c>
      <c r="B67" s="102" t="str">
        <f>IF('ALUMNOS 2 ESO PMAR'!$A68="","",IF(ISNUMBER('ALUMNOS 2 ESO PMAR'!D68),1,0))</f>
        <v/>
      </c>
      <c r="C67" s="102" t="str">
        <f>IF('ALUMNOS 2 ESO PMAR'!$A68="","",IF(ISNUMBER('ALUMNOS 2 ESO PMAR'!E68),1,0))</f>
        <v/>
      </c>
      <c r="D67" s="102" t="str">
        <f>IF('ALUMNOS 2 ESO PMAR'!$A68="","",IF(ISNUMBER('ALUMNOS 2 ESO PMAR'!F68),1,0))</f>
        <v/>
      </c>
      <c r="E67" s="102" t="str">
        <f>IF('ALUMNOS 2 ESO PMAR'!$A68="","",IF(ISNUMBER('ALUMNOS 2 ESO PMAR'!G68),1,0))</f>
        <v/>
      </c>
      <c r="F67" s="102" t="str">
        <f>IF('ALUMNOS 2 ESO PMAR'!$A68="","",IF(ISNUMBER('ALUMNOS 2 ESO PMAR'!H68),1,0))</f>
        <v/>
      </c>
      <c r="G67" s="102" t="str">
        <f>IF('ALUMNOS 2 ESO PMAR'!$A68="","",IF(ISNUMBER('ALUMNOS 2 ESO PMAR'!I68),1,0))</f>
        <v/>
      </c>
      <c r="H67" s="102" t="str">
        <f>IF('ALUMNOS 2 ESO PMAR'!$A68="","",IF(ISNUMBER('ALUMNOS 2 ESO PMAR'!J68),1,0))</f>
        <v/>
      </c>
      <c r="I67" s="102" t="str">
        <f>IF('ALUMNOS 2 ESO PMAR'!$A68="","",IF(ISNUMBER('ALUMNOS 2 ESO PMAR'!K68),1,0))</f>
        <v/>
      </c>
      <c r="J67" s="102" t="str">
        <f>IF('ALUMNOS 2 ESO PMAR'!$A68="","",IF(ISNUMBER('ALUMNOS 2 ESO PMAR'!L68),1,0))</f>
        <v/>
      </c>
      <c r="K67" s="102" t="str">
        <f>IF('ALUMNOS 2 ESO PMAR'!$A68="","",IF(ISNUMBER('ALUMNOS 2 ESO PMAR'!M68),1,0))</f>
        <v/>
      </c>
      <c r="L67" s="102" t="str">
        <f>IF('ALUMNOS 2 ESO PMAR'!$A68="","",IF(ISNUMBER('ALUMNOS 2 ESO PMAR'!N68),1,0))</f>
        <v/>
      </c>
      <c r="M67" s="102" t="str">
        <f>IF('ALUMNOS 2 ESO PMAR'!$A68="","",IF(ISNUMBER('ALUMNOS 2 ESO PMAR'!O68),1,0))</f>
        <v/>
      </c>
      <c r="N67" s="102" t="str">
        <f>IF('ALUMNOS 2 ESO PMAR'!$A68="","",IF(ISNUMBER('ALUMNOS 2 ESO PMAR'!P68),1,0))</f>
        <v/>
      </c>
      <c r="O67" s="102" t="str">
        <f>IF('ALUMNOS 2 ESO PMAR'!$A68="","",IF(ISNUMBER('ALUMNOS 2 ESO PMAR'!Q68),1,0))</f>
        <v/>
      </c>
      <c r="P67" s="102" t="str">
        <f>IF('ALUMNOS 2 ESO PMAR'!$A68="","",IF(ISNUMBER('ALUMNOS 2 ESO PMAR'!R68),1,0))</f>
        <v/>
      </c>
      <c r="Q67" s="102" t="str">
        <f>IF('ALUMNOS 2 ESO PMAR'!$A68="","",IF(ISNUMBER('ALUMNOS 2 ESO PMAR'!S68),1,0))</f>
        <v/>
      </c>
      <c r="R67" s="102" t="str">
        <f>IF('ALUMNOS 2 ESO PMAR'!$A68="","",IF(ISNUMBER('ALUMNOS 2 ESO PMAR'!T68),1,0))</f>
        <v/>
      </c>
    </row>
    <row r="68" spans="1:18" x14ac:dyDescent="0.25">
      <c r="A68" s="102" t="str">
        <f>IF('ALUMNOS 2 ESO PMAR'!$A69="","",IF(ISNUMBER('ALUMNOS 2 ESO PMAR'!C69),1,0))</f>
        <v/>
      </c>
      <c r="B68" s="102" t="str">
        <f>IF('ALUMNOS 2 ESO PMAR'!$A69="","",IF(ISNUMBER('ALUMNOS 2 ESO PMAR'!D69),1,0))</f>
        <v/>
      </c>
      <c r="C68" s="102" t="str">
        <f>IF('ALUMNOS 2 ESO PMAR'!$A69="","",IF(ISNUMBER('ALUMNOS 2 ESO PMAR'!E69),1,0))</f>
        <v/>
      </c>
      <c r="D68" s="102" t="str">
        <f>IF('ALUMNOS 2 ESO PMAR'!$A69="","",IF(ISNUMBER('ALUMNOS 2 ESO PMAR'!F69),1,0))</f>
        <v/>
      </c>
      <c r="E68" s="102" t="str">
        <f>IF('ALUMNOS 2 ESO PMAR'!$A69="","",IF(ISNUMBER('ALUMNOS 2 ESO PMAR'!G69),1,0))</f>
        <v/>
      </c>
      <c r="F68" s="102" t="str">
        <f>IF('ALUMNOS 2 ESO PMAR'!$A69="","",IF(ISNUMBER('ALUMNOS 2 ESO PMAR'!H69),1,0))</f>
        <v/>
      </c>
      <c r="G68" s="102" t="str">
        <f>IF('ALUMNOS 2 ESO PMAR'!$A69="","",IF(ISNUMBER('ALUMNOS 2 ESO PMAR'!I69),1,0))</f>
        <v/>
      </c>
      <c r="H68" s="102" t="str">
        <f>IF('ALUMNOS 2 ESO PMAR'!$A69="","",IF(ISNUMBER('ALUMNOS 2 ESO PMAR'!J69),1,0))</f>
        <v/>
      </c>
      <c r="I68" s="102" t="str">
        <f>IF('ALUMNOS 2 ESO PMAR'!$A69="","",IF(ISNUMBER('ALUMNOS 2 ESO PMAR'!K69),1,0))</f>
        <v/>
      </c>
      <c r="J68" s="102" t="str">
        <f>IF('ALUMNOS 2 ESO PMAR'!$A69="","",IF(ISNUMBER('ALUMNOS 2 ESO PMAR'!L69),1,0))</f>
        <v/>
      </c>
      <c r="K68" s="102" t="str">
        <f>IF('ALUMNOS 2 ESO PMAR'!$A69="","",IF(ISNUMBER('ALUMNOS 2 ESO PMAR'!M69),1,0))</f>
        <v/>
      </c>
      <c r="L68" s="102" t="str">
        <f>IF('ALUMNOS 2 ESO PMAR'!$A69="","",IF(ISNUMBER('ALUMNOS 2 ESO PMAR'!N69),1,0))</f>
        <v/>
      </c>
      <c r="M68" s="102" t="str">
        <f>IF('ALUMNOS 2 ESO PMAR'!$A69="","",IF(ISNUMBER('ALUMNOS 2 ESO PMAR'!O69),1,0))</f>
        <v/>
      </c>
      <c r="N68" s="102" t="str">
        <f>IF('ALUMNOS 2 ESO PMAR'!$A69="","",IF(ISNUMBER('ALUMNOS 2 ESO PMAR'!P69),1,0))</f>
        <v/>
      </c>
      <c r="O68" s="102" t="str">
        <f>IF('ALUMNOS 2 ESO PMAR'!$A69="","",IF(ISNUMBER('ALUMNOS 2 ESO PMAR'!Q69),1,0))</f>
        <v/>
      </c>
      <c r="P68" s="102" t="str">
        <f>IF('ALUMNOS 2 ESO PMAR'!$A69="","",IF(ISNUMBER('ALUMNOS 2 ESO PMAR'!R69),1,0))</f>
        <v/>
      </c>
      <c r="Q68" s="102" t="str">
        <f>IF('ALUMNOS 2 ESO PMAR'!$A69="","",IF(ISNUMBER('ALUMNOS 2 ESO PMAR'!S69),1,0))</f>
        <v/>
      </c>
      <c r="R68" s="102" t="str">
        <f>IF('ALUMNOS 2 ESO PMAR'!$A69="","",IF(ISNUMBER('ALUMNOS 2 ESO PMAR'!T69),1,0))</f>
        <v/>
      </c>
    </row>
    <row r="69" spans="1:18" x14ac:dyDescent="0.25">
      <c r="A69" s="102" t="str">
        <f>IF('ALUMNOS 2 ESO PMAR'!$A70="","",IF(ISNUMBER('ALUMNOS 2 ESO PMAR'!C70),1,0))</f>
        <v/>
      </c>
      <c r="B69" s="102" t="str">
        <f>IF('ALUMNOS 2 ESO PMAR'!$A70="","",IF(ISNUMBER('ALUMNOS 2 ESO PMAR'!D70),1,0))</f>
        <v/>
      </c>
      <c r="C69" s="102" t="str">
        <f>IF('ALUMNOS 2 ESO PMAR'!$A70="","",IF(ISNUMBER('ALUMNOS 2 ESO PMAR'!E70),1,0))</f>
        <v/>
      </c>
      <c r="D69" s="102" t="str">
        <f>IF('ALUMNOS 2 ESO PMAR'!$A70="","",IF(ISNUMBER('ALUMNOS 2 ESO PMAR'!F70),1,0))</f>
        <v/>
      </c>
      <c r="E69" s="102" t="str">
        <f>IF('ALUMNOS 2 ESO PMAR'!$A70="","",IF(ISNUMBER('ALUMNOS 2 ESO PMAR'!G70),1,0))</f>
        <v/>
      </c>
      <c r="F69" s="102" t="str">
        <f>IF('ALUMNOS 2 ESO PMAR'!$A70="","",IF(ISNUMBER('ALUMNOS 2 ESO PMAR'!H70),1,0))</f>
        <v/>
      </c>
      <c r="G69" s="102" t="str">
        <f>IF('ALUMNOS 2 ESO PMAR'!$A70="","",IF(ISNUMBER('ALUMNOS 2 ESO PMAR'!I70),1,0))</f>
        <v/>
      </c>
      <c r="H69" s="102" t="str">
        <f>IF('ALUMNOS 2 ESO PMAR'!$A70="","",IF(ISNUMBER('ALUMNOS 2 ESO PMAR'!J70),1,0))</f>
        <v/>
      </c>
      <c r="I69" s="102" t="str">
        <f>IF('ALUMNOS 2 ESO PMAR'!$A70="","",IF(ISNUMBER('ALUMNOS 2 ESO PMAR'!K70),1,0))</f>
        <v/>
      </c>
      <c r="J69" s="102" t="str">
        <f>IF('ALUMNOS 2 ESO PMAR'!$A70="","",IF(ISNUMBER('ALUMNOS 2 ESO PMAR'!L70),1,0))</f>
        <v/>
      </c>
      <c r="K69" s="102" t="str">
        <f>IF('ALUMNOS 2 ESO PMAR'!$A70="","",IF(ISNUMBER('ALUMNOS 2 ESO PMAR'!M70),1,0))</f>
        <v/>
      </c>
      <c r="L69" s="102" t="str">
        <f>IF('ALUMNOS 2 ESO PMAR'!$A70="","",IF(ISNUMBER('ALUMNOS 2 ESO PMAR'!N70),1,0))</f>
        <v/>
      </c>
      <c r="M69" s="102" t="str">
        <f>IF('ALUMNOS 2 ESO PMAR'!$A70="","",IF(ISNUMBER('ALUMNOS 2 ESO PMAR'!O70),1,0))</f>
        <v/>
      </c>
      <c r="N69" s="102" t="str">
        <f>IF('ALUMNOS 2 ESO PMAR'!$A70="","",IF(ISNUMBER('ALUMNOS 2 ESO PMAR'!P70),1,0))</f>
        <v/>
      </c>
      <c r="O69" s="102" t="str">
        <f>IF('ALUMNOS 2 ESO PMAR'!$A70="","",IF(ISNUMBER('ALUMNOS 2 ESO PMAR'!Q70),1,0))</f>
        <v/>
      </c>
      <c r="P69" s="102" t="str">
        <f>IF('ALUMNOS 2 ESO PMAR'!$A70="","",IF(ISNUMBER('ALUMNOS 2 ESO PMAR'!R70),1,0))</f>
        <v/>
      </c>
      <c r="Q69" s="102" t="str">
        <f>IF('ALUMNOS 2 ESO PMAR'!$A70="","",IF(ISNUMBER('ALUMNOS 2 ESO PMAR'!S70),1,0))</f>
        <v/>
      </c>
      <c r="R69" s="102" t="str">
        <f>IF('ALUMNOS 2 ESO PMAR'!$A70="","",IF(ISNUMBER('ALUMNOS 2 ESO PMAR'!T70),1,0))</f>
        <v/>
      </c>
    </row>
    <row r="70" spans="1:18" x14ac:dyDescent="0.25">
      <c r="A70" s="102" t="str">
        <f>IF('ALUMNOS 2 ESO PMAR'!$A71="","",IF(ISNUMBER('ALUMNOS 2 ESO PMAR'!C71),1,0))</f>
        <v/>
      </c>
      <c r="B70" s="102" t="str">
        <f>IF('ALUMNOS 2 ESO PMAR'!$A71="","",IF(ISNUMBER('ALUMNOS 2 ESO PMAR'!D71),1,0))</f>
        <v/>
      </c>
      <c r="C70" s="102" t="str">
        <f>IF('ALUMNOS 2 ESO PMAR'!$A71="","",IF(ISNUMBER('ALUMNOS 2 ESO PMAR'!E71),1,0))</f>
        <v/>
      </c>
      <c r="D70" s="102" t="str">
        <f>IF('ALUMNOS 2 ESO PMAR'!$A71="","",IF(ISNUMBER('ALUMNOS 2 ESO PMAR'!F71),1,0))</f>
        <v/>
      </c>
      <c r="E70" s="102" t="str">
        <f>IF('ALUMNOS 2 ESO PMAR'!$A71="","",IF(ISNUMBER('ALUMNOS 2 ESO PMAR'!G71),1,0))</f>
        <v/>
      </c>
      <c r="F70" s="102" t="str">
        <f>IF('ALUMNOS 2 ESO PMAR'!$A71="","",IF(ISNUMBER('ALUMNOS 2 ESO PMAR'!H71),1,0))</f>
        <v/>
      </c>
      <c r="G70" s="102" t="str">
        <f>IF('ALUMNOS 2 ESO PMAR'!$A71="","",IF(ISNUMBER('ALUMNOS 2 ESO PMAR'!I71),1,0))</f>
        <v/>
      </c>
      <c r="H70" s="102" t="str">
        <f>IF('ALUMNOS 2 ESO PMAR'!$A71="","",IF(ISNUMBER('ALUMNOS 2 ESO PMAR'!J71),1,0))</f>
        <v/>
      </c>
      <c r="I70" s="102" t="str">
        <f>IF('ALUMNOS 2 ESO PMAR'!$A71="","",IF(ISNUMBER('ALUMNOS 2 ESO PMAR'!K71),1,0))</f>
        <v/>
      </c>
      <c r="J70" s="102" t="str">
        <f>IF('ALUMNOS 2 ESO PMAR'!$A71="","",IF(ISNUMBER('ALUMNOS 2 ESO PMAR'!L71),1,0))</f>
        <v/>
      </c>
      <c r="K70" s="102" t="str">
        <f>IF('ALUMNOS 2 ESO PMAR'!$A71="","",IF(ISNUMBER('ALUMNOS 2 ESO PMAR'!M71),1,0))</f>
        <v/>
      </c>
      <c r="L70" s="102" t="str">
        <f>IF('ALUMNOS 2 ESO PMAR'!$A71="","",IF(ISNUMBER('ALUMNOS 2 ESO PMAR'!N71),1,0))</f>
        <v/>
      </c>
      <c r="M70" s="102" t="str">
        <f>IF('ALUMNOS 2 ESO PMAR'!$A71="","",IF(ISNUMBER('ALUMNOS 2 ESO PMAR'!O71),1,0))</f>
        <v/>
      </c>
      <c r="N70" s="102" t="str">
        <f>IF('ALUMNOS 2 ESO PMAR'!$A71="","",IF(ISNUMBER('ALUMNOS 2 ESO PMAR'!P71),1,0))</f>
        <v/>
      </c>
      <c r="O70" s="102" t="str">
        <f>IF('ALUMNOS 2 ESO PMAR'!$A71="","",IF(ISNUMBER('ALUMNOS 2 ESO PMAR'!Q71),1,0))</f>
        <v/>
      </c>
      <c r="P70" s="102" t="str">
        <f>IF('ALUMNOS 2 ESO PMAR'!$A71="","",IF(ISNUMBER('ALUMNOS 2 ESO PMAR'!R71),1,0))</f>
        <v/>
      </c>
      <c r="Q70" s="102" t="str">
        <f>IF('ALUMNOS 2 ESO PMAR'!$A71="","",IF(ISNUMBER('ALUMNOS 2 ESO PMAR'!S71),1,0))</f>
        <v/>
      </c>
      <c r="R70" s="102" t="str">
        <f>IF('ALUMNOS 2 ESO PMAR'!$A71="","",IF(ISNUMBER('ALUMNOS 2 ESO PMAR'!T71),1,0))</f>
        <v/>
      </c>
    </row>
    <row r="71" spans="1:18" x14ac:dyDescent="0.25">
      <c r="A71" s="102" t="str">
        <f>IF('ALUMNOS 2 ESO PMAR'!$A72="","",IF(ISNUMBER('ALUMNOS 2 ESO PMAR'!C72),1,0))</f>
        <v/>
      </c>
      <c r="B71" s="102" t="str">
        <f>IF('ALUMNOS 2 ESO PMAR'!$A72="","",IF(ISNUMBER('ALUMNOS 2 ESO PMAR'!D72),1,0))</f>
        <v/>
      </c>
      <c r="C71" s="102" t="str">
        <f>IF('ALUMNOS 2 ESO PMAR'!$A72="","",IF(ISNUMBER('ALUMNOS 2 ESO PMAR'!E72),1,0))</f>
        <v/>
      </c>
      <c r="D71" s="102" t="str">
        <f>IF('ALUMNOS 2 ESO PMAR'!$A72="","",IF(ISNUMBER('ALUMNOS 2 ESO PMAR'!F72),1,0))</f>
        <v/>
      </c>
      <c r="E71" s="102" t="str">
        <f>IF('ALUMNOS 2 ESO PMAR'!$A72="","",IF(ISNUMBER('ALUMNOS 2 ESO PMAR'!G72),1,0))</f>
        <v/>
      </c>
      <c r="F71" s="102" t="str">
        <f>IF('ALUMNOS 2 ESO PMAR'!$A72="","",IF(ISNUMBER('ALUMNOS 2 ESO PMAR'!H72),1,0))</f>
        <v/>
      </c>
      <c r="G71" s="102" t="str">
        <f>IF('ALUMNOS 2 ESO PMAR'!$A72="","",IF(ISNUMBER('ALUMNOS 2 ESO PMAR'!I72),1,0))</f>
        <v/>
      </c>
      <c r="H71" s="102" t="str">
        <f>IF('ALUMNOS 2 ESO PMAR'!$A72="","",IF(ISNUMBER('ALUMNOS 2 ESO PMAR'!J72),1,0))</f>
        <v/>
      </c>
      <c r="I71" s="102" t="str">
        <f>IF('ALUMNOS 2 ESO PMAR'!$A72="","",IF(ISNUMBER('ALUMNOS 2 ESO PMAR'!K72),1,0))</f>
        <v/>
      </c>
      <c r="J71" s="102" t="str">
        <f>IF('ALUMNOS 2 ESO PMAR'!$A72="","",IF(ISNUMBER('ALUMNOS 2 ESO PMAR'!L72),1,0))</f>
        <v/>
      </c>
      <c r="K71" s="102" t="str">
        <f>IF('ALUMNOS 2 ESO PMAR'!$A72="","",IF(ISNUMBER('ALUMNOS 2 ESO PMAR'!M72),1,0))</f>
        <v/>
      </c>
      <c r="L71" s="102" t="str">
        <f>IF('ALUMNOS 2 ESO PMAR'!$A72="","",IF(ISNUMBER('ALUMNOS 2 ESO PMAR'!N72),1,0))</f>
        <v/>
      </c>
      <c r="M71" s="102" t="str">
        <f>IF('ALUMNOS 2 ESO PMAR'!$A72="","",IF(ISNUMBER('ALUMNOS 2 ESO PMAR'!O72),1,0))</f>
        <v/>
      </c>
      <c r="N71" s="102" t="str">
        <f>IF('ALUMNOS 2 ESO PMAR'!$A72="","",IF(ISNUMBER('ALUMNOS 2 ESO PMAR'!P72),1,0))</f>
        <v/>
      </c>
      <c r="O71" s="102" t="str">
        <f>IF('ALUMNOS 2 ESO PMAR'!$A72="","",IF(ISNUMBER('ALUMNOS 2 ESO PMAR'!Q72),1,0))</f>
        <v/>
      </c>
      <c r="P71" s="102" t="str">
        <f>IF('ALUMNOS 2 ESO PMAR'!$A72="","",IF(ISNUMBER('ALUMNOS 2 ESO PMAR'!R72),1,0))</f>
        <v/>
      </c>
      <c r="Q71" s="102" t="str">
        <f>IF('ALUMNOS 2 ESO PMAR'!$A72="","",IF(ISNUMBER('ALUMNOS 2 ESO PMAR'!S72),1,0))</f>
        <v/>
      </c>
      <c r="R71" s="102" t="str">
        <f>IF('ALUMNOS 2 ESO PMAR'!$A72="","",IF(ISNUMBER('ALUMNOS 2 ESO PMAR'!T72),1,0))</f>
        <v/>
      </c>
    </row>
    <row r="72" spans="1:18" x14ac:dyDescent="0.25">
      <c r="A72" s="102" t="str">
        <f>IF('ALUMNOS 2 ESO PMAR'!$A73="","",IF(ISNUMBER('ALUMNOS 2 ESO PMAR'!C73),1,0))</f>
        <v/>
      </c>
      <c r="B72" s="102" t="str">
        <f>IF('ALUMNOS 2 ESO PMAR'!$A73="","",IF(ISNUMBER('ALUMNOS 2 ESO PMAR'!D73),1,0))</f>
        <v/>
      </c>
      <c r="C72" s="102" t="str">
        <f>IF('ALUMNOS 2 ESO PMAR'!$A73="","",IF(ISNUMBER('ALUMNOS 2 ESO PMAR'!E73),1,0))</f>
        <v/>
      </c>
      <c r="D72" s="102" t="str">
        <f>IF('ALUMNOS 2 ESO PMAR'!$A73="","",IF(ISNUMBER('ALUMNOS 2 ESO PMAR'!F73),1,0))</f>
        <v/>
      </c>
      <c r="E72" s="102" t="str">
        <f>IF('ALUMNOS 2 ESO PMAR'!$A73="","",IF(ISNUMBER('ALUMNOS 2 ESO PMAR'!G73),1,0))</f>
        <v/>
      </c>
      <c r="F72" s="102" t="str">
        <f>IF('ALUMNOS 2 ESO PMAR'!$A73="","",IF(ISNUMBER('ALUMNOS 2 ESO PMAR'!H73),1,0))</f>
        <v/>
      </c>
      <c r="G72" s="102" t="str">
        <f>IF('ALUMNOS 2 ESO PMAR'!$A73="","",IF(ISNUMBER('ALUMNOS 2 ESO PMAR'!I73),1,0))</f>
        <v/>
      </c>
      <c r="H72" s="102" t="str">
        <f>IF('ALUMNOS 2 ESO PMAR'!$A73="","",IF(ISNUMBER('ALUMNOS 2 ESO PMAR'!J73),1,0))</f>
        <v/>
      </c>
      <c r="I72" s="102" t="str">
        <f>IF('ALUMNOS 2 ESO PMAR'!$A73="","",IF(ISNUMBER('ALUMNOS 2 ESO PMAR'!K73),1,0))</f>
        <v/>
      </c>
      <c r="J72" s="102" t="str">
        <f>IF('ALUMNOS 2 ESO PMAR'!$A73="","",IF(ISNUMBER('ALUMNOS 2 ESO PMAR'!L73),1,0))</f>
        <v/>
      </c>
      <c r="K72" s="102" t="str">
        <f>IF('ALUMNOS 2 ESO PMAR'!$A73="","",IF(ISNUMBER('ALUMNOS 2 ESO PMAR'!M73),1,0))</f>
        <v/>
      </c>
      <c r="L72" s="102" t="str">
        <f>IF('ALUMNOS 2 ESO PMAR'!$A73="","",IF(ISNUMBER('ALUMNOS 2 ESO PMAR'!N73),1,0))</f>
        <v/>
      </c>
      <c r="M72" s="102" t="str">
        <f>IF('ALUMNOS 2 ESO PMAR'!$A73="","",IF(ISNUMBER('ALUMNOS 2 ESO PMAR'!O73),1,0))</f>
        <v/>
      </c>
      <c r="N72" s="102" t="str">
        <f>IF('ALUMNOS 2 ESO PMAR'!$A73="","",IF(ISNUMBER('ALUMNOS 2 ESO PMAR'!P73),1,0))</f>
        <v/>
      </c>
      <c r="O72" s="102" t="str">
        <f>IF('ALUMNOS 2 ESO PMAR'!$A73="","",IF(ISNUMBER('ALUMNOS 2 ESO PMAR'!Q73),1,0))</f>
        <v/>
      </c>
      <c r="P72" s="102" t="str">
        <f>IF('ALUMNOS 2 ESO PMAR'!$A73="","",IF(ISNUMBER('ALUMNOS 2 ESO PMAR'!R73),1,0))</f>
        <v/>
      </c>
      <c r="Q72" s="102" t="str">
        <f>IF('ALUMNOS 2 ESO PMAR'!$A73="","",IF(ISNUMBER('ALUMNOS 2 ESO PMAR'!S73),1,0))</f>
        <v/>
      </c>
      <c r="R72" s="102" t="str">
        <f>IF('ALUMNOS 2 ESO PMAR'!$A73="","",IF(ISNUMBER('ALUMNOS 2 ESO PMAR'!T73),1,0))</f>
        <v/>
      </c>
    </row>
    <row r="73" spans="1:18" x14ac:dyDescent="0.25">
      <c r="A73" s="102" t="str">
        <f>IF('ALUMNOS 2 ESO PMAR'!$A74="","",IF(ISNUMBER('ALUMNOS 2 ESO PMAR'!C74),1,0))</f>
        <v/>
      </c>
      <c r="B73" s="102" t="str">
        <f>IF('ALUMNOS 2 ESO PMAR'!$A74="","",IF(ISNUMBER('ALUMNOS 2 ESO PMAR'!D74),1,0))</f>
        <v/>
      </c>
      <c r="C73" s="102" t="str">
        <f>IF('ALUMNOS 2 ESO PMAR'!$A74="","",IF(ISNUMBER('ALUMNOS 2 ESO PMAR'!E74),1,0))</f>
        <v/>
      </c>
      <c r="D73" s="102" t="str">
        <f>IF('ALUMNOS 2 ESO PMAR'!$A74="","",IF(ISNUMBER('ALUMNOS 2 ESO PMAR'!F74),1,0))</f>
        <v/>
      </c>
      <c r="E73" s="102" t="str">
        <f>IF('ALUMNOS 2 ESO PMAR'!$A74="","",IF(ISNUMBER('ALUMNOS 2 ESO PMAR'!G74),1,0))</f>
        <v/>
      </c>
      <c r="F73" s="102" t="str">
        <f>IF('ALUMNOS 2 ESO PMAR'!$A74="","",IF(ISNUMBER('ALUMNOS 2 ESO PMAR'!H74),1,0))</f>
        <v/>
      </c>
      <c r="G73" s="102" t="str">
        <f>IF('ALUMNOS 2 ESO PMAR'!$A74="","",IF(ISNUMBER('ALUMNOS 2 ESO PMAR'!I74),1,0))</f>
        <v/>
      </c>
      <c r="H73" s="102" t="str">
        <f>IF('ALUMNOS 2 ESO PMAR'!$A74="","",IF(ISNUMBER('ALUMNOS 2 ESO PMAR'!J74),1,0))</f>
        <v/>
      </c>
      <c r="I73" s="102" t="str">
        <f>IF('ALUMNOS 2 ESO PMAR'!$A74="","",IF(ISNUMBER('ALUMNOS 2 ESO PMAR'!K74),1,0))</f>
        <v/>
      </c>
      <c r="J73" s="102" t="str">
        <f>IF('ALUMNOS 2 ESO PMAR'!$A74="","",IF(ISNUMBER('ALUMNOS 2 ESO PMAR'!L74),1,0))</f>
        <v/>
      </c>
      <c r="K73" s="102" t="str">
        <f>IF('ALUMNOS 2 ESO PMAR'!$A74="","",IF(ISNUMBER('ALUMNOS 2 ESO PMAR'!M74),1,0))</f>
        <v/>
      </c>
      <c r="L73" s="102" t="str">
        <f>IF('ALUMNOS 2 ESO PMAR'!$A74="","",IF(ISNUMBER('ALUMNOS 2 ESO PMAR'!N74),1,0))</f>
        <v/>
      </c>
      <c r="M73" s="102" t="str">
        <f>IF('ALUMNOS 2 ESO PMAR'!$A74="","",IF(ISNUMBER('ALUMNOS 2 ESO PMAR'!O74),1,0))</f>
        <v/>
      </c>
      <c r="N73" s="102" t="str">
        <f>IF('ALUMNOS 2 ESO PMAR'!$A74="","",IF(ISNUMBER('ALUMNOS 2 ESO PMAR'!P74),1,0))</f>
        <v/>
      </c>
      <c r="O73" s="102" t="str">
        <f>IF('ALUMNOS 2 ESO PMAR'!$A74="","",IF(ISNUMBER('ALUMNOS 2 ESO PMAR'!Q74),1,0))</f>
        <v/>
      </c>
      <c r="P73" s="102" t="str">
        <f>IF('ALUMNOS 2 ESO PMAR'!$A74="","",IF(ISNUMBER('ALUMNOS 2 ESO PMAR'!R74),1,0))</f>
        <v/>
      </c>
      <c r="Q73" s="102" t="str">
        <f>IF('ALUMNOS 2 ESO PMAR'!$A74="","",IF(ISNUMBER('ALUMNOS 2 ESO PMAR'!S74),1,0))</f>
        <v/>
      </c>
      <c r="R73" s="102" t="str">
        <f>IF('ALUMNOS 2 ESO PMAR'!$A74="","",IF(ISNUMBER('ALUMNOS 2 ESO PMAR'!T74),1,0))</f>
        <v/>
      </c>
    </row>
    <row r="74" spans="1:18" x14ac:dyDescent="0.25">
      <c r="A74" s="102" t="str">
        <f>IF('ALUMNOS 2 ESO PMAR'!$A75="","",IF(ISNUMBER('ALUMNOS 2 ESO PMAR'!C75),1,0))</f>
        <v/>
      </c>
      <c r="B74" s="102" t="str">
        <f>IF('ALUMNOS 2 ESO PMAR'!$A75="","",IF(ISNUMBER('ALUMNOS 2 ESO PMAR'!D75),1,0))</f>
        <v/>
      </c>
      <c r="C74" s="102" t="str">
        <f>IF('ALUMNOS 2 ESO PMAR'!$A75="","",IF(ISNUMBER('ALUMNOS 2 ESO PMAR'!E75),1,0))</f>
        <v/>
      </c>
      <c r="D74" s="102" t="str">
        <f>IF('ALUMNOS 2 ESO PMAR'!$A75="","",IF(ISNUMBER('ALUMNOS 2 ESO PMAR'!F75),1,0))</f>
        <v/>
      </c>
      <c r="E74" s="102" t="str">
        <f>IF('ALUMNOS 2 ESO PMAR'!$A75="","",IF(ISNUMBER('ALUMNOS 2 ESO PMAR'!G75),1,0))</f>
        <v/>
      </c>
      <c r="F74" s="102" t="str">
        <f>IF('ALUMNOS 2 ESO PMAR'!$A75="","",IF(ISNUMBER('ALUMNOS 2 ESO PMAR'!H75),1,0))</f>
        <v/>
      </c>
      <c r="G74" s="102" t="str">
        <f>IF('ALUMNOS 2 ESO PMAR'!$A75="","",IF(ISNUMBER('ALUMNOS 2 ESO PMAR'!I75),1,0))</f>
        <v/>
      </c>
      <c r="H74" s="102" t="str">
        <f>IF('ALUMNOS 2 ESO PMAR'!$A75="","",IF(ISNUMBER('ALUMNOS 2 ESO PMAR'!J75),1,0))</f>
        <v/>
      </c>
      <c r="I74" s="102" t="str">
        <f>IF('ALUMNOS 2 ESO PMAR'!$A75="","",IF(ISNUMBER('ALUMNOS 2 ESO PMAR'!K75),1,0))</f>
        <v/>
      </c>
      <c r="J74" s="102" t="str">
        <f>IF('ALUMNOS 2 ESO PMAR'!$A75="","",IF(ISNUMBER('ALUMNOS 2 ESO PMAR'!L75),1,0))</f>
        <v/>
      </c>
      <c r="K74" s="102" t="str">
        <f>IF('ALUMNOS 2 ESO PMAR'!$A75="","",IF(ISNUMBER('ALUMNOS 2 ESO PMAR'!M75),1,0))</f>
        <v/>
      </c>
      <c r="L74" s="102" t="str">
        <f>IF('ALUMNOS 2 ESO PMAR'!$A75="","",IF(ISNUMBER('ALUMNOS 2 ESO PMAR'!N75),1,0))</f>
        <v/>
      </c>
      <c r="M74" s="102" t="str">
        <f>IF('ALUMNOS 2 ESO PMAR'!$A75="","",IF(ISNUMBER('ALUMNOS 2 ESO PMAR'!O75),1,0))</f>
        <v/>
      </c>
      <c r="N74" s="102" t="str">
        <f>IF('ALUMNOS 2 ESO PMAR'!$A75="","",IF(ISNUMBER('ALUMNOS 2 ESO PMAR'!P75),1,0))</f>
        <v/>
      </c>
      <c r="O74" s="102" t="str">
        <f>IF('ALUMNOS 2 ESO PMAR'!$A75="","",IF(ISNUMBER('ALUMNOS 2 ESO PMAR'!Q75),1,0))</f>
        <v/>
      </c>
      <c r="P74" s="102" t="str">
        <f>IF('ALUMNOS 2 ESO PMAR'!$A75="","",IF(ISNUMBER('ALUMNOS 2 ESO PMAR'!R75),1,0))</f>
        <v/>
      </c>
      <c r="Q74" s="102" t="str">
        <f>IF('ALUMNOS 2 ESO PMAR'!$A75="","",IF(ISNUMBER('ALUMNOS 2 ESO PMAR'!S75),1,0))</f>
        <v/>
      </c>
      <c r="R74" s="102" t="str">
        <f>IF('ALUMNOS 2 ESO PMAR'!$A75="","",IF(ISNUMBER('ALUMNOS 2 ESO PMAR'!T75),1,0))</f>
        <v/>
      </c>
    </row>
    <row r="75" spans="1:18" x14ac:dyDescent="0.25">
      <c r="A75" s="102" t="str">
        <f>IF('ALUMNOS 2 ESO PMAR'!$A76="","",IF(ISNUMBER('ALUMNOS 2 ESO PMAR'!C76),1,0))</f>
        <v/>
      </c>
      <c r="B75" s="102" t="str">
        <f>IF('ALUMNOS 2 ESO PMAR'!$A76="","",IF(ISNUMBER('ALUMNOS 2 ESO PMAR'!D76),1,0))</f>
        <v/>
      </c>
      <c r="C75" s="102" t="str">
        <f>IF('ALUMNOS 2 ESO PMAR'!$A76="","",IF(ISNUMBER('ALUMNOS 2 ESO PMAR'!E76),1,0))</f>
        <v/>
      </c>
      <c r="D75" s="102" t="str">
        <f>IF('ALUMNOS 2 ESO PMAR'!$A76="","",IF(ISNUMBER('ALUMNOS 2 ESO PMAR'!F76),1,0))</f>
        <v/>
      </c>
      <c r="E75" s="102" t="str">
        <f>IF('ALUMNOS 2 ESO PMAR'!$A76="","",IF(ISNUMBER('ALUMNOS 2 ESO PMAR'!G76),1,0))</f>
        <v/>
      </c>
      <c r="F75" s="102" t="str">
        <f>IF('ALUMNOS 2 ESO PMAR'!$A76="","",IF(ISNUMBER('ALUMNOS 2 ESO PMAR'!H76),1,0))</f>
        <v/>
      </c>
      <c r="G75" s="102" t="str">
        <f>IF('ALUMNOS 2 ESO PMAR'!$A76="","",IF(ISNUMBER('ALUMNOS 2 ESO PMAR'!I76),1,0))</f>
        <v/>
      </c>
      <c r="H75" s="102" t="str">
        <f>IF('ALUMNOS 2 ESO PMAR'!$A76="","",IF(ISNUMBER('ALUMNOS 2 ESO PMAR'!J76),1,0))</f>
        <v/>
      </c>
      <c r="I75" s="102" t="str">
        <f>IF('ALUMNOS 2 ESO PMAR'!$A76="","",IF(ISNUMBER('ALUMNOS 2 ESO PMAR'!K76),1,0))</f>
        <v/>
      </c>
      <c r="J75" s="102" t="str">
        <f>IF('ALUMNOS 2 ESO PMAR'!$A76="","",IF(ISNUMBER('ALUMNOS 2 ESO PMAR'!L76),1,0))</f>
        <v/>
      </c>
      <c r="K75" s="102" t="str">
        <f>IF('ALUMNOS 2 ESO PMAR'!$A76="","",IF(ISNUMBER('ALUMNOS 2 ESO PMAR'!M76),1,0))</f>
        <v/>
      </c>
      <c r="L75" s="102" t="str">
        <f>IF('ALUMNOS 2 ESO PMAR'!$A76="","",IF(ISNUMBER('ALUMNOS 2 ESO PMAR'!N76),1,0))</f>
        <v/>
      </c>
      <c r="M75" s="102" t="str">
        <f>IF('ALUMNOS 2 ESO PMAR'!$A76="","",IF(ISNUMBER('ALUMNOS 2 ESO PMAR'!O76),1,0))</f>
        <v/>
      </c>
      <c r="N75" s="102" t="str">
        <f>IF('ALUMNOS 2 ESO PMAR'!$A76="","",IF(ISNUMBER('ALUMNOS 2 ESO PMAR'!P76),1,0))</f>
        <v/>
      </c>
      <c r="O75" s="102" t="str">
        <f>IF('ALUMNOS 2 ESO PMAR'!$A76="","",IF(ISNUMBER('ALUMNOS 2 ESO PMAR'!Q76),1,0))</f>
        <v/>
      </c>
      <c r="P75" s="102" t="str">
        <f>IF('ALUMNOS 2 ESO PMAR'!$A76="","",IF(ISNUMBER('ALUMNOS 2 ESO PMAR'!R76),1,0))</f>
        <v/>
      </c>
      <c r="Q75" s="102" t="str">
        <f>IF('ALUMNOS 2 ESO PMAR'!$A76="","",IF(ISNUMBER('ALUMNOS 2 ESO PMAR'!S76),1,0))</f>
        <v/>
      </c>
      <c r="R75" s="102" t="str">
        <f>IF('ALUMNOS 2 ESO PMAR'!$A76="","",IF(ISNUMBER('ALUMNOS 2 ESO PMAR'!T76),1,0))</f>
        <v/>
      </c>
    </row>
    <row r="76" spans="1:18" x14ac:dyDescent="0.25">
      <c r="A76" s="102" t="str">
        <f>IF('ALUMNOS 2 ESO PMAR'!$A77="","",IF(ISNUMBER('ALUMNOS 2 ESO PMAR'!C77),1,0))</f>
        <v/>
      </c>
      <c r="B76" s="102" t="str">
        <f>IF('ALUMNOS 2 ESO PMAR'!$A77="","",IF(ISNUMBER('ALUMNOS 2 ESO PMAR'!D77),1,0))</f>
        <v/>
      </c>
      <c r="C76" s="102" t="str">
        <f>IF('ALUMNOS 2 ESO PMAR'!$A77="","",IF(ISNUMBER('ALUMNOS 2 ESO PMAR'!E77),1,0))</f>
        <v/>
      </c>
      <c r="D76" s="102" t="str">
        <f>IF('ALUMNOS 2 ESO PMAR'!$A77="","",IF(ISNUMBER('ALUMNOS 2 ESO PMAR'!F77),1,0))</f>
        <v/>
      </c>
      <c r="E76" s="102" t="str">
        <f>IF('ALUMNOS 2 ESO PMAR'!$A77="","",IF(ISNUMBER('ALUMNOS 2 ESO PMAR'!G77),1,0))</f>
        <v/>
      </c>
      <c r="F76" s="102" t="str">
        <f>IF('ALUMNOS 2 ESO PMAR'!$A77="","",IF(ISNUMBER('ALUMNOS 2 ESO PMAR'!H77),1,0))</f>
        <v/>
      </c>
      <c r="G76" s="102" t="str">
        <f>IF('ALUMNOS 2 ESO PMAR'!$A77="","",IF(ISNUMBER('ALUMNOS 2 ESO PMAR'!I77),1,0))</f>
        <v/>
      </c>
      <c r="H76" s="102" t="str">
        <f>IF('ALUMNOS 2 ESO PMAR'!$A77="","",IF(ISNUMBER('ALUMNOS 2 ESO PMAR'!J77),1,0))</f>
        <v/>
      </c>
      <c r="I76" s="102" t="str">
        <f>IF('ALUMNOS 2 ESO PMAR'!$A77="","",IF(ISNUMBER('ALUMNOS 2 ESO PMAR'!K77),1,0))</f>
        <v/>
      </c>
      <c r="J76" s="102" t="str">
        <f>IF('ALUMNOS 2 ESO PMAR'!$A77="","",IF(ISNUMBER('ALUMNOS 2 ESO PMAR'!L77),1,0))</f>
        <v/>
      </c>
      <c r="K76" s="102" t="str">
        <f>IF('ALUMNOS 2 ESO PMAR'!$A77="","",IF(ISNUMBER('ALUMNOS 2 ESO PMAR'!M77),1,0))</f>
        <v/>
      </c>
      <c r="L76" s="102" t="str">
        <f>IF('ALUMNOS 2 ESO PMAR'!$A77="","",IF(ISNUMBER('ALUMNOS 2 ESO PMAR'!N77),1,0))</f>
        <v/>
      </c>
      <c r="M76" s="102" t="str">
        <f>IF('ALUMNOS 2 ESO PMAR'!$A77="","",IF(ISNUMBER('ALUMNOS 2 ESO PMAR'!O77),1,0))</f>
        <v/>
      </c>
      <c r="N76" s="102" t="str">
        <f>IF('ALUMNOS 2 ESO PMAR'!$A77="","",IF(ISNUMBER('ALUMNOS 2 ESO PMAR'!P77),1,0))</f>
        <v/>
      </c>
      <c r="O76" s="102" t="str">
        <f>IF('ALUMNOS 2 ESO PMAR'!$A77="","",IF(ISNUMBER('ALUMNOS 2 ESO PMAR'!Q77),1,0))</f>
        <v/>
      </c>
      <c r="P76" s="102" t="str">
        <f>IF('ALUMNOS 2 ESO PMAR'!$A77="","",IF(ISNUMBER('ALUMNOS 2 ESO PMAR'!R77),1,0))</f>
        <v/>
      </c>
      <c r="Q76" s="102" t="str">
        <f>IF('ALUMNOS 2 ESO PMAR'!$A77="","",IF(ISNUMBER('ALUMNOS 2 ESO PMAR'!S77),1,0))</f>
        <v/>
      </c>
      <c r="R76" s="102" t="str">
        <f>IF('ALUMNOS 2 ESO PMAR'!$A77="","",IF(ISNUMBER('ALUMNOS 2 ESO PMAR'!T77),1,0))</f>
        <v/>
      </c>
    </row>
    <row r="77" spans="1:18" x14ac:dyDescent="0.25">
      <c r="A77" s="102" t="str">
        <f>IF('ALUMNOS 2 ESO PMAR'!$A78="","",IF(ISNUMBER('ALUMNOS 2 ESO PMAR'!C78),1,0))</f>
        <v/>
      </c>
      <c r="B77" s="102" t="str">
        <f>IF('ALUMNOS 2 ESO PMAR'!$A78="","",IF(ISNUMBER('ALUMNOS 2 ESO PMAR'!D78),1,0))</f>
        <v/>
      </c>
      <c r="C77" s="102" t="str">
        <f>IF('ALUMNOS 2 ESO PMAR'!$A78="","",IF(ISNUMBER('ALUMNOS 2 ESO PMAR'!E78),1,0))</f>
        <v/>
      </c>
      <c r="D77" s="102" t="str">
        <f>IF('ALUMNOS 2 ESO PMAR'!$A78="","",IF(ISNUMBER('ALUMNOS 2 ESO PMAR'!F78),1,0))</f>
        <v/>
      </c>
      <c r="E77" s="102" t="str">
        <f>IF('ALUMNOS 2 ESO PMAR'!$A78="","",IF(ISNUMBER('ALUMNOS 2 ESO PMAR'!G78),1,0))</f>
        <v/>
      </c>
      <c r="F77" s="102" t="str">
        <f>IF('ALUMNOS 2 ESO PMAR'!$A78="","",IF(ISNUMBER('ALUMNOS 2 ESO PMAR'!H78),1,0))</f>
        <v/>
      </c>
      <c r="G77" s="102" t="str">
        <f>IF('ALUMNOS 2 ESO PMAR'!$A78="","",IF(ISNUMBER('ALUMNOS 2 ESO PMAR'!I78),1,0))</f>
        <v/>
      </c>
      <c r="H77" s="102" t="str">
        <f>IF('ALUMNOS 2 ESO PMAR'!$A78="","",IF(ISNUMBER('ALUMNOS 2 ESO PMAR'!J78),1,0))</f>
        <v/>
      </c>
      <c r="I77" s="102" t="str">
        <f>IF('ALUMNOS 2 ESO PMAR'!$A78="","",IF(ISNUMBER('ALUMNOS 2 ESO PMAR'!K78),1,0))</f>
        <v/>
      </c>
      <c r="J77" s="102" t="str">
        <f>IF('ALUMNOS 2 ESO PMAR'!$A78="","",IF(ISNUMBER('ALUMNOS 2 ESO PMAR'!L78),1,0))</f>
        <v/>
      </c>
      <c r="K77" s="102" t="str">
        <f>IF('ALUMNOS 2 ESO PMAR'!$A78="","",IF(ISNUMBER('ALUMNOS 2 ESO PMAR'!M78),1,0))</f>
        <v/>
      </c>
      <c r="L77" s="102" t="str">
        <f>IF('ALUMNOS 2 ESO PMAR'!$A78="","",IF(ISNUMBER('ALUMNOS 2 ESO PMAR'!N78),1,0))</f>
        <v/>
      </c>
      <c r="M77" s="102" t="str">
        <f>IF('ALUMNOS 2 ESO PMAR'!$A78="","",IF(ISNUMBER('ALUMNOS 2 ESO PMAR'!O78),1,0))</f>
        <v/>
      </c>
      <c r="N77" s="102" t="str">
        <f>IF('ALUMNOS 2 ESO PMAR'!$A78="","",IF(ISNUMBER('ALUMNOS 2 ESO PMAR'!P78),1,0))</f>
        <v/>
      </c>
      <c r="O77" s="102" t="str">
        <f>IF('ALUMNOS 2 ESO PMAR'!$A78="","",IF(ISNUMBER('ALUMNOS 2 ESO PMAR'!Q78),1,0))</f>
        <v/>
      </c>
      <c r="P77" s="102" t="str">
        <f>IF('ALUMNOS 2 ESO PMAR'!$A78="","",IF(ISNUMBER('ALUMNOS 2 ESO PMAR'!R78),1,0))</f>
        <v/>
      </c>
      <c r="Q77" s="102" t="str">
        <f>IF('ALUMNOS 2 ESO PMAR'!$A78="","",IF(ISNUMBER('ALUMNOS 2 ESO PMAR'!S78),1,0))</f>
        <v/>
      </c>
      <c r="R77" s="102" t="str">
        <f>IF('ALUMNOS 2 ESO PMAR'!$A78="","",IF(ISNUMBER('ALUMNOS 2 ESO PMAR'!T78),1,0))</f>
        <v/>
      </c>
    </row>
    <row r="78" spans="1:18" x14ac:dyDescent="0.25">
      <c r="A78" s="102" t="str">
        <f>IF('ALUMNOS 2 ESO PMAR'!$A79="","",IF(ISNUMBER('ALUMNOS 2 ESO PMAR'!C79),1,0))</f>
        <v/>
      </c>
      <c r="B78" s="102" t="str">
        <f>IF('ALUMNOS 2 ESO PMAR'!$A79="","",IF(ISNUMBER('ALUMNOS 2 ESO PMAR'!D79),1,0))</f>
        <v/>
      </c>
      <c r="C78" s="102" t="str">
        <f>IF('ALUMNOS 2 ESO PMAR'!$A79="","",IF(ISNUMBER('ALUMNOS 2 ESO PMAR'!E79),1,0))</f>
        <v/>
      </c>
      <c r="D78" s="102" t="str">
        <f>IF('ALUMNOS 2 ESO PMAR'!$A79="","",IF(ISNUMBER('ALUMNOS 2 ESO PMAR'!F79),1,0))</f>
        <v/>
      </c>
      <c r="E78" s="102" t="str">
        <f>IF('ALUMNOS 2 ESO PMAR'!$A79="","",IF(ISNUMBER('ALUMNOS 2 ESO PMAR'!G79),1,0))</f>
        <v/>
      </c>
      <c r="F78" s="102" t="str">
        <f>IF('ALUMNOS 2 ESO PMAR'!$A79="","",IF(ISNUMBER('ALUMNOS 2 ESO PMAR'!H79),1,0))</f>
        <v/>
      </c>
      <c r="G78" s="102" t="str">
        <f>IF('ALUMNOS 2 ESO PMAR'!$A79="","",IF(ISNUMBER('ALUMNOS 2 ESO PMAR'!I79),1,0))</f>
        <v/>
      </c>
      <c r="H78" s="102" t="str">
        <f>IF('ALUMNOS 2 ESO PMAR'!$A79="","",IF(ISNUMBER('ALUMNOS 2 ESO PMAR'!J79),1,0))</f>
        <v/>
      </c>
      <c r="I78" s="102" t="str">
        <f>IF('ALUMNOS 2 ESO PMAR'!$A79="","",IF(ISNUMBER('ALUMNOS 2 ESO PMAR'!K79),1,0))</f>
        <v/>
      </c>
      <c r="J78" s="102" t="str">
        <f>IF('ALUMNOS 2 ESO PMAR'!$A79="","",IF(ISNUMBER('ALUMNOS 2 ESO PMAR'!L79),1,0))</f>
        <v/>
      </c>
      <c r="K78" s="102" t="str">
        <f>IF('ALUMNOS 2 ESO PMAR'!$A79="","",IF(ISNUMBER('ALUMNOS 2 ESO PMAR'!M79),1,0))</f>
        <v/>
      </c>
      <c r="L78" s="102" t="str">
        <f>IF('ALUMNOS 2 ESO PMAR'!$A79="","",IF(ISNUMBER('ALUMNOS 2 ESO PMAR'!N79),1,0))</f>
        <v/>
      </c>
      <c r="M78" s="102" t="str">
        <f>IF('ALUMNOS 2 ESO PMAR'!$A79="","",IF(ISNUMBER('ALUMNOS 2 ESO PMAR'!O79),1,0))</f>
        <v/>
      </c>
      <c r="N78" s="102" t="str">
        <f>IF('ALUMNOS 2 ESO PMAR'!$A79="","",IF(ISNUMBER('ALUMNOS 2 ESO PMAR'!P79),1,0))</f>
        <v/>
      </c>
      <c r="O78" s="102" t="str">
        <f>IF('ALUMNOS 2 ESO PMAR'!$A79="","",IF(ISNUMBER('ALUMNOS 2 ESO PMAR'!Q79),1,0))</f>
        <v/>
      </c>
      <c r="P78" s="102" t="str">
        <f>IF('ALUMNOS 2 ESO PMAR'!$A79="","",IF(ISNUMBER('ALUMNOS 2 ESO PMAR'!R79),1,0))</f>
        <v/>
      </c>
      <c r="Q78" s="102" t="str">
        <f>IF('ALUMNOS 2 ESO PMAR'!$A79="","",IF(ISNUMBER('ALUMNOS 2 ESO PMAR'!S79),1,0))</f>
        <v/>
      </c>
      <c r="R78" s="102" t="str">
        <f>IF('ALUMNOS 2 ESO PMAR'!$A79="","",IF(ISNUMBER('ALUMNOS 2 ESO PMAR'!T79),1,0))</f>
        <v/>
      </c>
    </row>
    <row r="79" spans="1:18" x14ac:dyDescent="0.25">
      <c r="A79" s="102" t="str">
        <f>IF('ALUMNOS 2 ESO PMAR'!$A80="","",IF(ISNUMBER('ALUMNOS 2 ESO PMAR'!C80),1,0))</f>
        <v/>
      </c>
      <c r="B79" s="102" t="str">
        <f>IF('ALUMNOS 2 ESO PMAR'!$A80="","",IF(ISNUMBER('ALUMNOS 2 ESO PMAR'!D80),1,0))</f>
        <v/>
      </c>
      <c r="C79" s="102" t="str">
        <f>IF('ALUMNOS 2 ESO PMAR'!$A80="","",IF(ISNUMBER('ALUMNOS 2 ESO PMAR'!E80),1,0))</f>
        <v/>
      </c>
      <c r="D79" s="102" t="str">
        <f>IF('ALUMNOS 2 ESO PMAR'!$A80="","",IF(ISNUMBER('ALUMNOS 2 ESO PMAR'!F80),1,0))</f>
        <v/>
      </c>
      <c r="E79" s="102" t="str">
        <f>IF('ALUMNOS 2 ESO PMAR'!$A80="","",IF(ISNUMBER('ALUMNOS 2 ESO PMAR'!G80),1,0))</f>
        <v/>
      </c>
      <c r="F79" s="102" t="str">
        <f>IF('ALUMNOS 2 ESO PMAR'!$A80="","",IF(ISNUMBER('ALUMNOS 2 ESO PMAR'!H80),1,0))</f>
        <v/>
      </c>
      <c r="G79" s="102" t="str">
        <f>IF('ALUMNOS 2 ESO PMAR'!$A80="","",IF(ISNUMBER('ALUMNOS 2 ESO PMAR'!I80),1,0))</f>
        <v/>
      </c>
      <c r="H79" s="102" t="str">
        <f>IF('ALUMNOS 2 ESO PMAR'!$A80="","",IF(ISNUMBER('ALUMNOS 2 ESO PMAR'!J80),1,0))</f>
        <v/>
      </c>
      <c r="I79" s="102" t="str">
        <f>IF('ALUMNOS 2 ESO PMAR'!$A80="","",IF(ISNUMBER('ALUMNOS 2 ESO PMAR'!K80),1,0))</f>
        <v/>
      </c>
      <c r="J79" s="102" t="str">
        <f>IF('ALUMNOS 2 ESO PMAR'!$A80="","",IF(ISNUMBER('ALUMNOS 2 ESO PMAR'!L80),1,0))</f>
        <v/>
      </c>
      <c r="K79" s="102" t="str">
        <f>IF('ALUMNOS 2 ESO PMAR'!$A80="","",IF(ISNUMBER('ALUMNOS 2 ESO PMAR'!M80),1,0))</f>
        <v/>
      </c>
      <c r="L79" s="102" t="str">
        <f>IF('ALUMNOS 2 ESO PMAR'!$A80="","",IF(ISNUMBER('ALUMNOS 2 ESO PMAR'!N80),1,0))</f>
        <v/>
      </c>
      <c r="M79" s="102" t="str">
        <f>IF('ALUMNOS 2 ESO PMAR'!$A80="","",IF(ISNUMBER('ALUMNOS 2 ESO PMAR'!O80),1,0))</f>
        <v/>
      </c>
      <c r="N79" s="102" t="str">
        <f>IF('ALUMNOS 2 ESO PMAR'!$A80="","",IF(ISNUMBER('ALUMNOS 2 ESO PMAR'!P80),1,0))</f>
        <v/>
      </c>
      <c r="O79" s="102" t="str">
        <f>IF('ALUMNOS 2 ESO PMAR'!$A80="","",IF(ISNUMBER('ALUMNOS 2 ESO PMAR'!Q80),1,0))</f>
        <v/>
      </c>
      <c r="P79" s="102" t="str">
        <f>IF('ALUMNOS 2 ESO PMAR'!$A80="","",IF(ISNUMBER('ALUMNOS 2 ESO PMAR'!R80),1,0))</f>
        <v/>
      </c>
      <c r="Q79" s="102" t="str">
        <f>IF('ALUMNOS 2 ESO PMAR'!$A80="","",IF(ISNUMBER('ALUMNOS 2 ESO PMAR'!S80),1,0))</f>
        <v/>
      </c>
      <c r="R79" s="102" t="str">
        <f>IF('ALUMNOS 2 ESO PMAR'!$A80="","",IF(ISNUMBER('ALUMNOS 2 ESO PMAR'!T80),1,0))</f>
        <v/>
      </c>
    </row>
    <row r="80" spans="1:18" x14ac:dyDescent="0.25">
      <c r="A80" s="102" t="str">
        <f>IF('ALUMNOS 2 ESO PMAR'!$A81="","",IF(ISNUMBER('ALUMNOS 2 ESO PMAR'!C81),1,0))</f>
        <v/>
      </c>
      <c r="B80" s="102" t="str">
        <f>IF('ALUMNOS 2 ESO PMAR'!$A81="","",IF(ISNUMBER('ALUMNOS 2 ESO PMAR'!D81),1,0))</f>
        <v/>
      </c>
      <c r="C80" s="102" t="str">
        <f>IF('ALUMNOS 2 ESO PMAR'!$A81="","",IF(ISNUMBER('ALUMNOS 2 ESO PMAR'!E81),1,0))</f>
        <v/>
      </c>
      <c r="D80" s="102" t="str">
        <f>IF('ALUMNOS 2 ESO PMAR'!$A81="","",IF(ISNUMBER('ALUMNOS 2 ESO PMAR'!F81),1,0))</f>
        <v/>
      </c>
      <c r="E80" s="102" t="str">
        <f>IF('ALUMNOS 2 ESO PMAR'!$A81="","",IF(ISNUMBER('ALUMNOS 2 ESO PMAR'!G81),1,0))</f>
        <v/>
      </c>
      <c r="F80" s="102" t="str">
        <f>IF('ALUMNOS 2 ESO PMAR'!$A81="","",IF(ISNUMBER('ALUMNOS 2 ESO PMAR'!H81),1,0))</f>
        <v/>
      </c>
      <c r="G80" s="102" t="str">
        <f>IF('ALUMNOS 2 ESO PMAR'!$A81="","",IF(ISNUMBER('ALUMNOS 2 ESO PMAR'!I81),1,0))</f>
        <v/>
      </c>
      <c r="H80" s="102" t="str">
        <f>IF('ALUMNOS 2 ESO PMAR'!$A81="","",IF(ISNUMBER('ALUMNOS 2 ESO PMAR'!J81),1,0))</f>
        <v/>
      </c>
      <c r="I80" s="102" t="str">
        <f>IF('ALUMNOS 2 ESO PMAR'!$A81="","",IF(ISNUMBER('ALUMNOS 2 ESO PMAR'!K81),1,0))</f>
        <v/>
      </c>
      <c r="J80" s="102" t="str">
        <f>IF('ALUMNOS 2 ESO PMAR'!$A81="","",IF(ISNUMBER('ALUMNOS 2 ESO PMAR'!L81),1,0))</f>
        <v/>
      </c>
      <c r="K80" s="102" t="str">
        <f>IF('ALUMNOS 2 ESO PMAR'!$A81="","",IF(ISNUMBER('ALUMNOS 2 ESO PMAR'!M81),1,0))</f>
        <v/>
      </c>
      <c r="L80" s="102" t="str">
        <f>IF('ALUMNOS 2 ESO PMAR'!$A81="","",IF(ISNUMBER('ALUMNOS 2 ESO PMAR'!N81),1,0))</f>
        <v/>
      </c>
      <c r="M80" s="102" t="str">
        <f>IF('ALUMNOS 2 ESO PMAR'!$A81="","",IF(ISNUMBER('ALUMNOS 2 ESO PMAR'!O81),1,0))</f>
        <v/>
      </c>
      <c r="N80" s="102" t="str">
        <f>IF('ALUMNOS 2 ESO PMAR'!$A81="","",IF(ISNUMBER('ALUMNOS 2 ESO PMAR'!P81),1,0))</f>
        <v/>
      </c>
      <c r="O80" s="102" t="str">
        <f>IF('ALUMNOS 2 ESO PMAR'!$A81="","",IF(ISNUMBER('ALUMNOS 2 ESO PMAR'!Q81),1,0))</f>
        <v/>
      </c>
      <c r="P80" s="102" t="str">
        <f>IF('ALUMNOS 2 ESO PMAR'!$A81="","",IF(ISNUMBER('ALUMNOS 2 ESO PMAR'!R81),1,0))</f>
        <v/>
      </c>
      <c r="Q80" s="102" t="str">
        <f>IF('ALUMNOS 2 ESO PMAR'!$A81="","",IF(ISNUMBER('ALUMNOS 2 ESO PMAR'!S81),1,0))</f>
        <v/>
      </c>
      <c r="R80" s="102" t="str">
        <f>IF('ALUMNOS 2 ESO PMAR'!$A81="","",IF(ISNUMBER('ALUMNOS 2 ESO PMAR'!T81),1,0))</f>
        <v/>
      </c>
    </row>
    <row r="81" spans="1:18" x14ac:dyDescent="0.25">
      <c r="A81" s="102" t="str">
        <f>IF('ALUMNOS 2 ESO PMAR'!$A82="","",IF(ISNUMBER('ALUMNOS 2 ESO PMAR'!C82),1,0))</f>
        <v/>
      </c>
      <c r="B81" s="102" t="str">
        <f>IF('ALUMNOS 2 ESO PMAR'!$A82="","",IF(ISNUMBER('ALUMNOS 2 ESO PMAR'!D82),1,0))</f>
        <v/>
      </c>
      <c r="C81" s="102" t="str">
        <f>IF('ALUMNOS 2 ESO PMAR'!$A82="","",IF(ISNUMBER('ALUMNOS 2 ESO PMAR'!E82),1,0))</f>
        <v/>
      </c>
      <c r="D81" s="102" t="str">
        <f>IF('ALUMNOS 2 ESO PMAR'!$A82="","",IF(ISNUMBER('ALUMNOS 2 ESO PMAR'!F82),1,0))</f>
        <v/>
      </c>
      <c r="E81" s="102" t="str">
        <f>IF('ALUMNOS 2 ESO PMAR'!$A82="","",IF(ISNUMBER('ALUMNOS 2 ESO PMAR'!G82),1,0))</f>
        <v/>
      </c>
      <c r="F81" s="102" t="str">
        <f>IF('ALUMNOS 2 ESO PMAR'!$A82="","",IF(ISNUMBER('ALUMNOS 2 ESO PMAR'!H82),1,0))</f>
        <v/>
      </c>
      <c r="G81" s="102" t="str">
        <f>IF('ALUMNOS 2 ESO PMAR'!$A82="","",IF(ISNUMBER('ALUMNOS 2 ESO PMAR'!I82),1,0))</f>
        <v/>
      </c>
      <c r="H81" s="102" t="str">
        <f>IF('ALUMNOS 2 ESO PMAR'!$A82="","",IF(ISNUMBER('ALUMNOS 2 ESO PMAR'!J82),1,0))</f>
        <v/>
      </c>
      <c r="I81" s="102" t="str">
        <f>IF('ALUMNOS 2 ESO PMAR'!$A82="","",IF(ISNUMBER('ALUMNOS 2 ESO PMAR'!K82),1,0))</f>
        <v/>
      </c>
      <c r="J81" s="102" t="str">
        <f>IF('ALUMNOS 2 ESO PMAR'!$A82="","",IF(ISNUMBER('ALUMNOS 2 ESO PMAR'!L82),1,0))</f>
        <v/>
      </c>
      <c r="K81" s="102" t="str">
        <f>IF('ALUMNOS 2 ESO PMAR'!$A82="","",IF(ISNUMBER('ALUMNOS 2 ESO PMAR'!M82),1,0))</f>
        <v/>
      </c>
      <c r="L81" s="102" t="str">
        <f>IF('ALUMNOS 2 ESO PMAR'!$A82="","",IF(ISNUMBER('ALUMNOS 2 ESO PMAR'!N82),1,0))</f>
        <v/>
      </c>
      <c r="M81" s="102" t="str">
        <f>IF('ALUMNOS 2 ESO PMAR'!$A82="","",IF(ISNUMBER('ALUMNOS 2 ESO PMAR'!O82),1,0))</f>
        <v/>
      </c>
      <c r="N81" s="102" t="str">
        <f>IF('ALUMNOS 2 ESO PMAR'!$A82="","",IF(ISNUMBER('ALUMNOS 2 ESO PMAR'!P82),1,0))</f>
        <v/>
      </c>
      <c r="O81" s="102" t="str">
        <f>IF('ALUMNOS 2 ESO PMAR'!$A82="","",IF(ISNUMBER('ALUMNOS 2 ESO PMAR'!Q82),1,0))</f>
        <v/>
      </c>
      <c r="P81" s="102" t="str">
        <f>IF('ALUMNOS 2 ESO PMAR'!$A82="","",IF(ISNUMBER('ALUMNOS 2 ESO PMAR'!R82),1,0))</f>
        <v/>
      </c>
      <c r="Q81" s="102" t="str">
        <f>IF('ALUMNOS 2 ESO PMAR'!$A82="","",IF(ISNUMBER('ALUMNOS 2 ESO PMAR'!S82),1,0))</f>
        <v/>
      </c>
      <c r="R81" s="102" t="str">
        <f>IF('ALUMNOS 2 ESO PMAR'!$A82="","",IF(ISNUMBER('ALUMNOS 2 ESO PMAR'!T82),1,0))</f>
        <v/>
      </c>
    </row>
    <row r="82" spans="1:18" x14ac:dyDescent="0.25">
      <c r="A82" s="102" t="str">
        <f>IF('ALUMNOS 2 ESO PMAR'!$A83="","",IF(ISNUMBER('ALUMNOS 2 ESO PMAR'!C83),1,0))</f>
        <v/>
      </c>
      <c r="B82" s="102" t="str">
        <f>IF('ALUMNOS 2 ESO PMAR'!$A83="","",IF(ISNUMBER('ALUMNOS 2 ESO PMAR'!D83),1,0))</f>
        <v/>
      </c>
      <c r="C82" s="102" t="str">
        <f>IF('ALUMNOS 2 ESO PMAR'!$A83="","",IF(ISNUMBER('ALUMNOS 2 ESO PMAR'!E83),1,0))</f>
        <v/>
      </c>
      <c r="D82" s="102" t="str">
        <f>IF('ALUMNOS 2 ESO PMAR'!$A83="","",IF(ISNUMBER('ALUMNOS 2 ESO PMAR'!F83),1,0))</f>
        <v/>
      </c>
      <c r="E82" s="102" t="str">
        <f>IF('ALUMNOS 2 ESO PMAR'!$A83="","",IF(ISNUMBER('ALUMNOS 2 ESO PMAR'!G83),1,0))</f>
        <v/>
      </c>
      <c r="F82" s="102" t="str">
        <f>IF('ALUMNOS 2 ESO PMAR'!$A83="","",IF(ISNUMBER('ALUMNOS 2 ESO PMAR'!H83),1,0))</f>
        <v/>
      </c>
      <c r="G82" s="102" t="str">
        <f>IF('ALUMNOS 2 ESO PMAR'!$A83="","",IF(ISNUMBER('ALUMNOS 2 ESO PMAR'!I83),1,0))</f>
        <v/>
      </c>
      <c r="H82" s="102" t="str">
        <f>IF('ALUMNOS 2 ESO PMAR'!$A83="","",IF(ISNUMBER('ALUMNOS 2 ESO PMAR'!J83),1,0))</f>
        <v/>
      </c>
      <c r="I82" s="102" t="str">
        <f>IF('ALUMNOS 2 ESO PMAR'!$A83="","",IF(ISNUMBER('ALUMNOS 2 ESO PMAR'!K83),1,0))</f>
        <v/>
      </c>
      <c r="J82" s="102" t="str">
        <f>IF('ALUMNOS 2 ESO PMAR'!$A83="","",IF(ISNUMBER('ALUMNOS 2 ESO PMAR'!L83),1,0))</f>
        <v/>
      </c>
      <c r="K82" s="102" t="str">
        <f>IF('ALUMNOS 2 ESO PMAR'!$A83="","",IF(ISNUMBER('ALUMNOS 2 ESO PMAR'!M83),1,0))</f>
        <v/>
      </c>
      <c r="L82" s="102" t="str">
        <f>IF('ALUMNOS 2 ESO PMAR'!$A83="","",IF(ISNUMBER('ALUMNOS 2 ESO PMAR'!N83),1,0))</f>
        <v/>
      </c>
      <c r="M82" s="102" t="str">
        <f>IF('ALUMNOS 2 ESO PMAR'!$A83="","",IF(ISNUMBER('ALUMNOS 2 ESO PMAR'!O83),1,0))</f>
        <v/>
      </c>
      <c r="N82" s="102" t="str">
        <f>IF('ALUMNOS 2 ESO PMAR'!$A83="","",IF(ISNUMBER('ALUMNOS 2 ESO PMAR'!P83),1,0))</f>
        <v/>
      </c>
      <c r="O82" s="102" t="str">
        <f>IF('ALUMNOS 2 ESO PMAR'!$A83="","",IF(ISNUMBER('ALUMNOS 2 ESO PMAR'!Q83),1,0))</f>
        <v/>
      </c>
      <c r="P82" s="102" t="str">
        <f>IF('ALUMNOS 2 ESO PMAR'!$A83="","",IF(ISNUMBER('ALUMNOS 2 ESO PMAR'!R83),1,0))</f>
        <v/>
      </c>
      <c r="Q82" s="102" t="str">
        <f>IF('ALUMNOS 2 ESO PMAR'!$A83="","",IF(ISNUMBER('ALUMNOS 2 ESO PMAR'!S83),1,0))</f>
        <v/>
      </c>
      <c r="R82" s="102" t="str">
        <f>IF('ALUMNOS 2 ESO PMAR'!$A83="","",IF(ISNUMBER('ALUMNOS 2 ESO PMAR'!T83),1,0))</f>
        <v/>
      </c>
    </row>
    <row r="83" spans="1:18" x14ac:dyDescent="0.25">
      <c r="A83" s="102" t="str">
        <f>IF('ALUMNOS 2 ESO PMAR'!$A84="","",IF(ISNUMBER('ALUMNOS 2 ESO PMAR'!C84),1,0))</f>
        <v/>
      </c>
      <c r="B83" s="102" t="str">
        <f>IF('ALUMNOS 2 ESO PMAR'!$A84="","",IF(ISNUMBER('ALUMNOS 2 ESO PMAR'!D84),1,0))</f>
        <v/>
      </c>
      <c r="C83" s="102" t="str">
        <f>IF('ALUMNOS 2 ESO PMAR'!$A84="","",IF(ISNUMBER('ALUMNOS 2 ESO PMAR'!E84),1,0))</f>
        <v/>
      </c>
      <c r="D83" s="102" t="str">
        <f>IF('ALUMNOS 2 ESO PMAR'!$A84="","",IF(ISNUMBER('ALUMNOS 2 ESO PMAR'!F84),1,0))</f>
        <v/>
      </c>
      <c r="E83" s="102" t="str">
        <f>IF('ALUMNOS 2 ESO PMAR'!$A84="","",IF(ISNUMBER('ALUMNOS 2 ESO PMAR'!G84),1,0))</f>
        <v/>
      </c>
      <c r="F83" s="102" t="str">
        <f>IF('ALUMNOS 2 ESO PMAR'!$A84="","",IF(ISNUMBER('ALUMNOS 2 ESO PMAR'!H84),1,0))</f>
        <v/>
      </c>
      <c r="G83" s="102" t="str">
        <f>IF('ALUMNOS 2 ESO PMAR'!$A84="","",IF(ISNUMBER('ALUMNOS 2 ESO PMAR'!I84),1,0))</f>
        <v/>
      </c>
      <c r="H83" s="102" t="str">
        <f>IF('ALUMNOS 2 ESO PMAR'!$A84="","",IF(ISNUMBER('ALUMNOS 2 ESO PMAR'!J84),1,0))</f>
        <v/>
      </c>
      <c r="I83" s="102" t="str">
        <f>IF('ALUMNOS 2 ESO PMAR'!$A84="","",IF(ISNUMBER('ALUMNOS 2 ESO PMAR'!K84),1,0))</f>
        <v/>
      </c>
      <c r="J83" s="102" t="str">
        <f>IF('ALUMNOS 2 ESO PMAR'!$A84="","",IF(ISNUMBER('ALUMNOS 2 ESO PMAR'!L84),1,0))</f>
        <v/>
      </c>
      <c r="K83" s="102" t="str">
        <f>IF('ALUMNOS 2 ESO PMAR'!$A84="","",IF(ISNUMBER('ALUMNOS 2 ESO PMAR'!M84),1,0))</f>
        <v/>
      </c>
      <c r="L83" s="102" t="str">
        <f>IF('ALUMNOS 2 ESO PMAR'!$A84="","",IF(ISNUMBER('ALUMNOS 2 ESO PMAR'!N84),1,0))</f>
        <v/>
      </c>
      <c r="M83" s="102" t="str">
        <f>IF('ALUMNOS 2 ESO PMAR'!$A84="","",IF(ISNUMBER('ALUMNOS 2 ESO PMAR'!O84),1,0))</f>
        <v/>
      </c>
      <c r="N83" s="102" t="str">
        <f>IF('ALUMNOS 2 ESO PMAR'!$A84="","",IF(ISNUMBER('ALUMNOS 2 ESO PMAR'!P84),1,0))</f>
        <v/>
      </c>
      <c r="O83" s="102" t="str">
        <f>IF('ALUMNOS 2 ESO PMAR'!$A84="","",IF(ISNUMBER('ALUMNOS 2 ESO PMAR'!Q84),1,0))</f>
        <v/>
      </c>
      <c r="P83" s="102" t="str">
        <f>IF('ALUMNOS 2 ESO PMAR'!$A84="","",IF(ISNUMBER('ALUMNOS 2 ESO PMAR'!R84),1,0))</f>
        <v/>
      </c>
      <c r="Q83" s="102" t="str">
        <f>IF('ALUMNOS 2 ESO PMAR'!$A84="","",IF(ISNUMBER('ALUMNOS 2 ESO PMAR'!S84),1,0))</f>
        <v/>
      </c>
      <c r="R83" s="102" t="str">
        <f>IF('ALUMNOS 2 ESO PMAR'!$A84="","",IF(ISNUMBER('ALUMNOS 2 ESO PMAR'!T84),1,0))</f>
        <v/>
      </c>
    </row>
    <row r="84" spans="1:18" x14ac:dyDescent="0.25">
      <c r="A84" s="102" t="str">
        <f>IF('ALUMNOS 2 ESO PMAR'!$A85="","",IF(ISNUMBER('ALUMNOS 2 ESO PMAR'!C85),1,0))</f>
        <v/>
      </c>
      <c r="B84" s="102" t="str">
        <f>IF('ALUMNOS 2 ESO PMAR'!$A85="","",IF(ISNUMBER('ALUMNOS 2 ESO PMAR'!D85),1,0))</f>
        <v/>
      </c>
      <c r="C84" s="102" t="str">
        <f>IF('ALUMNOS 2 ESO PMAR'!$A85="","",IF(ISNUMBER('ALUMNOS 2 ESO PMAR'!E85),1,0))</f>
        <v/>
      </c>
      <c r="D84" s="102" t="str">
        <f>IF('ALUMNOS 2 ESO PMAR'!$A85="","",IF(ISNUMBER('ALUMNOS 2 ESO PMAR'!F85),1,0))</f>
        <v/>
      </c>
      <c r="E84" s="102" t="str">
        <f>IF('ALUMNOS 2 ESO PMAR'!$A85="","",IF(ISNUMBER('ALUMNOS 2 ESO PMAR'!G85),1,0))</f>
        <v/>
      </c>
      <c r="F84" s="102" t="str">
        <f>IF('ALUMNOS 2 ESO PMAR'!$A85="","",IF(ISNUMBER('ALUMNOS 2 ESO PMAR'!H85),1,0))</f>
        <v/>
      </c>
      <c r="G84" s="102" t="str">
        <f>IF('ALUMNOS 2 ESO PMAR'!$A85="","",IF(ISNUMBER('ALUMNOS 2 ESO PMAR'!I85),1,0))</f>
        <v/>
      </c>
      <c r="H84" s="102" t="str">
        <f>IF('ALUMNOS 2 ESO PMAR'!$A85="","",IF(ISNUMBER('ALUMNOS 2 ESO PMAR'!J85),1,0))</f>
        <v/>
      </c>
      <c r="I84" s="102" t="str">
        <f>IF('ALUMNOS 2 ESO PMAR'!$A85="","",IF(ISNUMBER('ALUMNOS 2 ESO PMAR'!K85),1,0))</f>
        <v/>
      </c>
      <c r="J84" s="102" t="str">
        <f>IF('ALUMNOS 2 ESO PMAR'!$A85="","",IF(ISNUMBER('ALUMNOS 2 ESO PMAR'!L85),1,0))</f>
        <v/>
      </c>
      <c r="K84" s="102" t="str">
        <f>IF('ALUMNOS 2 ESO PMAR'!$A85="","",IF(ISNUMBER('ALUMNOS 2 ESO PMAR'!M85),1,0))</f>
        <v/>
      </c>
      <c r="L84" s="102" t="str">
        <f>IF('ALUMNOS 2 ESO PMAR'!$A85="","",IF(ISNUMBER('ALUMNOS 2 ESO PMAR'!N85),1,0))</f>
        <v/>
      </c>
      <c r="M84" s="102" t="str">
        <f>IF('ALUMNOS 2 ESO PMAR'!$A85="","",IF(ISNUMBER('ALUMNOS 2 ESO PMAR'!O85),1,0))</f>
        <v/>
      </c>
      <c r="N84" s="102" t="str">
        <f>IF('ALUMNOS 2 ESO PMAR'!$A85="","",IF(ISNUMBER('ALUMNOS 2 ESO PMAR'!P85),1,0))</f>
        <v/>
      </c>
      <c r="O84" s="102" t="str">
        <f>IF('ALUMNOS 2 ESO PMAR'!$A85="","",IF(ISNUMBER('ALUMNOS 2 ESO PMAR'!Q85),1,0))</f>
        <v/>
      </c>
      <c r="P84" s="102" t="str">
        <f>IF('ALUMNOS 2 ESO PMAR'!$A85="","",IF(ISNUMBER('ALUMNOS 2 ESO PMAR'!R85),1,0))</f>
        <v/>
      </c>
      <c r="Q84" s="102" t="str">
        <f>IF('ALUMNOS 2 ESO PMAR'!$A85="","",IF(ISNUMBER('ALUMNOS 2 ESO PMAR'!S85),1,0))</f>
        <v/>
      </c>
      <c r="R84" s="102" t="str">
        <f>IF('ALUMNOS 2 ESO PMAR'!$A85="","",IF(ISNUMBER('ALUMNOS 2 ESO PMAR'!T85),1,0))</f>
        <v/>
      </c>
    </row>
    <row r="85" spans="1:18" x14ac:dyDescent="0.25">
      <c r="A85" s="102" t="str">
        <f>IF('ALUMNOS 2 ESO PMAR'!$A86="","",IF(ISNUMBER('ALUMNOS 2 ESO PMAR'!C86),1,0))</f>
        <v/>
      </c>
      <c r="B85" s="102" t="str">
        <f>IF('ALUMNOS 2 ESO PMAR'!$A86="","",IF(ISNUMBER('ALUMNOS 2 ESO PMAR'!D86),1,0))</f>
        <v/>
      </c>
      <c r="C85" s="102" t="str">
        <f>IF('ALUMNOS 2 ESO PMAR'!$A86="","",IF(ISNUMBER('ALUMNOS 2 ESO PMAR'!E86),1,0))</f>
        <v/>
      </c>
      <c r="D85" s="102" t="str">
        <f>IF('ALUMNOS 2 ESO PMAR'!$A86="","",IF(ISNUMBER('ALUMNOS 2 ESO PMAR'!F86),1,0))</f>
        <v/>
      </c>
      <c r="E85" s="102" t="str">
        <f>IF('ALUMNOS 2 ESO PMAR'!$A86="","",IF(ISNUMBER('ALUMNOS 2 ESO PMAR'!G86),1,0))</f>
        <v/>
      </c>
      <c r="F85" s="102" t="str">
        <f>IF('ALUMNOS 2 ESO PMAR'!$A86="","",IF(ISNUMBER('ALUMNOS 2 ESO PMAR'!H86),1,0))</f>
        <v/>
      </c>
      <c r="G85" s="102" t="str">
        <f>IF('ALUMNOS 2 ESO PMAR'!$A86="","",IF(ISNUMBER('ALUMNOS 2 ESO PMAR'!I86),1,0))</f>
        <v/>
      </c>
      <c r="H85" s="102" t="str">
        <f>IF('ALUMNOS 2 ESO PMAR'!$A86="","",IF(ISNUMBER('ALUMNOS 2 ESO PMAR'!J86),1,0))</f>
        <v/>
      </c>
      <c r="I85" s="102" t="str">
        <f>IF('ALUMNOS 2 ESO PMAR'!$A86="","",IF(ISNUMBER('ALUMNOS 2 ESO PMAR'!K86),1,0))</f>
        <v/>
      </c>
      <c r="J85" s="102" t="str">
        <f>IF('ALUMNOS 2 ESO PMAR'!$A86="","",IF(ISNUMBER('ALUMNOS 2 ESO PMAR'!L86),1,0))</f>
        <v/>
      </c>
      <c r="K85" s="102" t="str">
        <f>IF('ALUMNOS 2 ESO PMAR'!$A86="","",IF(ISNUMBER('ALUMNOS 2 ESO PMAR'!M86),1,0))</f>
        <v/>
      </c>
      <c r="L85" s="102" t="str">
        <f>IF('ALUMNOS 2 ESO PMAR'!$A86="","",IF(ISNUMBER('ALUMNOS 2 ESO PMAR'!N86),1,0))</f>
        <v/>
      </c>
      <c r="M85" s="102" t="str">
        <f>IF('ALUMNOS 2 ESO PMAR'!$A86="","",IF(ISNUMBER('ALUMNOS 2 ESO PMAR'!O86),1,0))</f>
        <v/>
      </c>
      <c r="N85" s="102" t="str">
        <f>IF('ALUMNOS 2 ESO PMAR'!$A86="","",IF(ISNUMBER('ALUMNOS 2 ESO PMAR'!P86),1,0))</f>
        <v/>
      </c>
      <c r="O85" s="102" t="str">
        <f>IF('ALUMNOS 2 ESO PMAR'!$A86="","",IF(ISNUMBER('ALUMNOS 2 ESO PMAR'!Q86),1,0))</f>
        <v/>
      </c>
      <c r="P85" s="102" t="str">
        <f>IF('ALUMNOS 2 ESO PMAR'!$A86="","",IF(ISNUMBER('ALUMNOS 2 ESO PMAR'!R86),1,0))</f>
        <v/>
      </c>
      <c r="Q85" s="102" t="str">
        <f>IF('ALUMNOS 2 ESO PMAR'!$A86="","",IF(ISNUMBER('ALUMNOS 2 ESO PMAR'!S86),1,0))</f>
        <v/>
      </c>
      <c r="R85" s="102" t="str">
        <f>IF('ALUMNOS 2 ESO PMAR'!$A86="","",IF(ISNUMBER('ALUMNOS 2 ESO PMAR'!T86),1,0))</f>
        <v/>
      </c>
    </row>
    <row r="86" spans="1:18" x14ac:dyDescent="0.25">
      <c r="A86" s="102" t="str">
        <f>IF('ALUMNOS 2 ESO PMAR'!$A87="","",IF(ISNUMBER('ALUMNOS 2 ESO PMAR'!C87),1,0))</f>
        <v/>
      </c>
      <c r="B86" s="102" t="str">
        <f>IF('ALUMNOS 2 ESO PMAR'!$A87="","",IF(ISNUMBER('ALUMNOS 2 ESO PMAR'!D87),1,0))</f>
        <v/>
      </c>
      <c r="C86" s="102" t="str">
        <f>IF('ALUMNOS 2 ESO PMAR'!$A87="","",IF(ISNUMBER('ALUMNOS 2 ESO PMAR'!E87),1,0))</f>
        <v/>
      </c>
      <c r="D86" s="102" t="str">
        <f>IF('ALUMNOS 2 ESO PMAR'!$A87="","",IF(ISNUMBER('ALUMNOS 2 ESO PMAR'!F87),1,0))</f>
        <v/>
      </c>
      <c r="E86" s="102" t="str">
        <f>IF('ALUMNOS 2 ESO PMAR'!$A87="","",IF(ISNUMBER('ALUMNOS 2 ESO PMAR'!G87),1,0))</f>
        <v/>
      </c>
      <c r="F86" s="102" t="str">
        <f>IF('ALUMNOS 2 ESO PMAR'!$A87="","",IF(ISNUMBER('ALUMNOS 2 ESO PMAR'!H87),1,0))</f>
        <v/>
      </c>
      <c r="G86" s="102" t="str">
        <f>IF('ALUMNOS 2 ESO PMAR'!$A87="","",IF(ISNUMBER('ALUMNOS 2 ESO PMAR'!I87),1,0))</f>
        <v/>
      </c>
      <c r="H86" s="102" t="str">
        <f>IF('ALUMNOS 2 ESO PMAR'!$A87="","",IF(ISNUMBER('ALUMNOS 2 ESO PMAR'!J87),1,0))</f>
        <v/>
      </c>
      <c r="I86" s="102" t="str">
        <f>IF('ALUMNOS 2 ESO PMAR'!$A87="","",IF(ISNUMBER('ALUMNOS 2 ESO PMAR'!K87),1,0))</f>
        <v/>
      </c>
      <c r="J86" s="102" t="str">
        <f>IF('ALUMNOS 2 ESO PMAR'!$A87="","",IF(ISNUMBER('ALUMNOS 2 ESO PMAR'!L87),1,0))</f>
        <v/>
      </c>
      <c r="K86" s="102" t="str">
        <f>IF('ALUMNOS 2 ESO PMAR'!$A87="","",IF(ISNUMBER('ALUMNOS 2 ESO PMAR'!M87),1,0))</f>
        <v/>
      </c>
      <c r="L86" s="102" t="str">
        <f>IF('ALUMNOS 2 ESO PMAR'!$A87="","",IF(ISNUMBER('ALUMNOS 2 ESO PMAR'!N87),1,0))</f>
        <v/>
      </c>
      <c r="M86" s="102" t="str">
        <f>IF('ALUMNOS 2 ESO PMAR'!$A87="","",IF(ISNUMBER('ALUMNOS 2 ESO PMAR'!O87),1,0))</f>
        <v/>
      </c>
      <c r="N86" s="102" t="str">
        <f>IF('ALUMNOS 2 ESO PMAR'!$A87="","",IF(ISNUMBER('ALUMNOS 2 ESO PMAR'!P87),1,0))</f>
        <v/>
      </c>
      <c r="O86" s="102" t="str">
        <f>IF('ALUMNOS 2 ESO PMAR'!$A87="","",IF(ISNUMBER('ALUMNOS 2 ESO PMAR'!Q87),1,0))</f>
        <v/>
      </c>
      <c r="P86" s="102" t="str">
        <f>IF('ALUMNOS 2 ESO PMAR'!$A87="","",IF(ISNUMBER('ALUMNOS 2 ESO PMAR'!R87),1,0))</f>
        <v/>
      </c>
      <c r="Q86" s="102" t="str">
        <f>IF('ALUMNOS 2 ESO PMAR'!$A87="","",IF(ISNUMBER('ALUMNOS 2 ESO PMAR'!S87),1,0))</f>
        <v/>
      </c>
      <c r="R86" s="102" t="str">
        <f>IF('ALUMNOS 2 ESO PMAR'!$A87="","",IF(ISNUMBER('ALUMNOS 2 ESO PMAR'!T87),1,0))</f>
        <v/>
      </c>
    </row>
    <row r="87" spans="1:18" x14ac:dyDescent="0.25">
      <c r="A87" s="102" t="str">
        <f>IF('ALUMNOS 2 ESO PMAR'!$A88="","",IF(ISNUMBER('ALUMNOS 2 ESO PMAR'!C88),1,0))</f>
        <v/>
      </c>
      <c r="B87" s="102" t="str">
        <f>IF('ALUMNOS 2 ESO PMAR'!$A88="","",IF(ISNUMBER('ALUMNOS 2 ESO PMAR'!D88),1,0))</f>
        <v/>
      </c>
      <c r="C87" s="102" t="str">
        <f>IF('ALUMNOS 2 ESO PMAR'!$A88="","",IF(ISNUMBER('ALUMNOS 2 ESO PMAR'!E88),1,0))</f>
        <v/>
      </c>
      <c r="D87" s="102" t="str">
        <f>IF('ALUMNOS 2 ESO PMAR'!$A88="","",IF(ISNUMBER('ALUMNOS 2 ESO PMAR'!F88),1,0))</f>
        <v/>
      </c>
      <c r="E87" s="102" t="str">
        <f>IF('ALUMNOS 2 ESO PMAR'!$A88="","",IF(ISNUMBER('ALUMNOS 2 ESO PMAR'!G88),1,0))</f>
        <v/>
      </c>
      <c r="F87" s="102" t="str">
        <f>IF('ALUMNOS 2 ESO PMAR'!$A88="","",IF(ISNUMBER('ALUMNOS 2 ESO PMAR'!H88),1,0))</f>
        <v/>
      </c>
      <c r="G87" s="102" t="str">
        <f>IF('ALUMNOS 2 ESO PMAR'!$A88="","",IF(ISNUMBER('ALUMNOS 2 ESO PMAR'!I88),1,0))</f>
        <v/>
      </c>
      <c r="H87" s="102" t="str">
        <f>IF('ALUMNOS 2 ESO PMAR'!$A88="","",IF(ISNUMBER('ALUMNOS 2 ESO PMAR'!J88),1,0))</f>
        <v/>
      </c>
      <c r="I87" s="102" t="str">
        <f>IF('ALUMNOS 2 ESO PMAR'!$A88="","",IF(ISNUMBER('ALUMNOS 2 ESO PMAR'!K88),1,0))</f>
        <v/>
      </c>
      <c r="J87" s="102" t="str">
        <f>IF('ALUMNOS 2 ESO PMAR'!$A88="","",IF(ISNUMBER('ALUMNOS 2 ESO PMAR'!L88),1,0))</f>
        <v/>
      </c>
      <c r="K87" s="102" t="str">
        <f>IF('ALUMNOS 2 ESO PMAR'!$A88="","",IF(ISNUMBER('ALUMNOS 2 ESO PMAR'!M88),1,0))</f>
        <v/>
      </c>
      <c r="L87" s="102" t="str">
        <f>IF('ALUMNOS 2 ESO PMAR'!$A88="","",IF(ISNUMBER('ALUMNOS 2 ESO PMAR'!N88),1,0))</f>
        <v/>
      </c>
      <c r="M87" s="102" t="str">
        <f>IF('ALUMNOS 2 ESO PMAR'!$A88="","",IF(ISNUMBER('ALUMNOS 2 ESO PMAR'!O88),1,0))</f>
        <v/>
      </c>
      <c r="N87" s="102" t="str">
        <f>IF('ALUMNOS 2 ESO PMAR'!$A88="","",IF(ISNUMBER('ALUMNOS 2 ESO PMAR'!P88),1,0))</f>
        <v/>
      </c>
      <c r="O87" s="102" t="str">
        <f>IF('ALUMNOS 2 ESO PMAR'!$A88="","",IF(ISNUMBER('ALUMNOS 2 ESO PMAR'!Q88),1,0))</f>
        <v/>
      </c>
      <c r="P87" s="102" t="str">
        <f>IF('ALUMNOS 2 ESO PMAR'!$A88="","",IF(ISNUMBER('ALUMNOS 2 ESO PMAR'!R88),1,0))</f>
        <v/>
      </c>
      <c r="Q87" s="102" t="str">
        <f>IF('ALUMNOS 2 ESO PMAR'!$A88="","",IF(ISNUMBER('ALUMNOS 2 ESO PMAR'!S88),1,0))</f>
        <v/>
      </c>
      <c r="R87" s="102" t="str">
        <f>IF('ALUMNOS 2 ESO PMAR'!$A88="","",IF(ISNUMBER('ALUMNOS 2 ESO PMAR'!T88),1,0))</f>
        <v/>
      </c>
    </row>
    <row r="88" spans="1:18" x14ac:dyDescent="0.25">
      <c r="A88" s="102" t="str">
        <f>IF('ALUMNOS 2 ESO PMAR'!$A89="","",IF(ISNUMBER('ALUMNOS 2 ESO PMAR'!C89),1,0))</f>
        <v/>
      </c>
      <c r="B88" s="102" t="str">
        <f>IF('ALUMNOS 2 ESO PMAR'!$A89="","",IF(ISNUMBER('ALUMNOS 2 ESO PMAR'!D89),1,0))</f>
        <v/>
      </c>
      <c r="C88" s="102" t="str">
        <f>IF('ALUMNOS 2 ESO PMAR'!$A89="","",IF(ISNUMBER('ALUMNOS 2 ESO PMAR'!E89),1,0))</f>
        <v/>
      </c>
      <c r="D88" s="102" t="str">
        <f>IF('ALUMNOS 2 ESO PMAR'!$A89="","",IF(ISNUMBER('ALUMNOS 2 ESO PMAR'!F89),1,0))</f>
        <v/>
      </c>
      <c r="E88" s="102" t="str">
        <f>IF('ALUMNOS 2 ESO PMAR'!$A89="","",IF(ISNUMBER('ALUMNOS 2 ESO PMAR'!G89),1,0))</f>
        <v/>
      </c>
      <c r="F88" s="102" t="str">
        <f>IF('ALUMNOS 2 ESO PMAR'!$A89="","",IF(ISNUMBER('ALUMNOS 2 ESO PMAR'!H89),1,0))</f>
        <v/>
      </c>
      <c r="G88" s="102" t="str">
        <f>IF('ALUMNOS 2 ESO PMAR'!$A89="","",IF(ISNUMBER('ALUMNOS 2 ESO PMAR'!I89),1,0))</f>
        <v/>
      </c>
      <c r="H88" s="102" t="str">
        <f>IF('ALUMNOS 2 ESO PMAR'!$A89="","",IF(ISNUMBER('ALUMNOS 2 ESO PMAR'!J89),1,0))</f>
        <v/>
      </c>
      <c r="I88" s="102" t="str">
        <f>IF('ALUMNOS 2 ESO PMAR'!$A89="","",IF(ISNUMBER('ALUMNOS 2 ESO PMAR'!K89),1,0))</f>
        <v/>
      </c>
      <c r="J88" s="102" t="str">
        <f>IF('ALUMNOS 2 ESO PMAR'!$A89="","",IF(ISNUMBER('ALUMNOS 2 ESO PMAR'!L89),1,0))</f>
        <v/>
      </c>
      <c r="K88" s="102" t="str">
        <f>IF('ALUMNOS 2 ESO PMAR'!$A89="","",IF(ISNUMBER('ALUMNOS 2 ESO PMAR'!M89),1,0))</f>
        <v/>
      </c>
      <c r="L88" s="102" t="str">
        <f>IF('ALUMNOS 2 ESO PMAR'!$A89="","",IF(ISNUMBER('ALUMNOS 2 ESO PMAR'!N89),1,0))</f>
        <v/>
      </c>
      <c r="M88" s="102" t="str">
        <f>IF('ALUMNOS 2 ESO PMAR'!$A89="","",IF(ISNUMBER('ALUMNOS 2 ESO PMAR'!O89),1,0))</f>
        <v/>
      </c>
      <c r="N88" s="102" t="str">
        <f>IF('ALUMNOS 2 ESO PMAR'!$A89="","",IF(ISNUMBER('ALUMNOS 2 ESO PMAR'!P89),1,0))</f>
        <v/>
      </c>
      <c r="O88" s="102" t="str">
        <f>IF('ALUMNOS 2 ESO PMAR'!$A89="","",IF(ISNUMBER('ALUMNOS 2 ESO PMAR'!Q89),1,0))</f>
        <v/>
      </c>
      <c r="P88" s="102" t="str">
        <f>IF('ALUMNOS 2 ESO PMAR'!$A89="","",IF(ISNUMBER('ALUMNOS 2 ESO PMAR'!R89),1,0))</f>
        <v/>
      </c>
      <c r="Q88" s="102" t="str">
        <f>IF('ALUMNOS 2 ESO PMAR'!$A89="","",IF(ISNUMBER('ALUMNOS 2 ESO PMAR'!S89),1,0))</f>
        <v/>
      </c>
      <c r="R88" s="102" t="str">
        <f>IF('ALUMNOS 2 ESO PMAR'!$A89="","",IF(ISNUMBER('ALUMNOS 2 ESO PMAR'!T89),1,0))</f>
        <v/>
      </c>
    </row>
    <row r="89" spans="1:18" x14ac:dyDescent="0.25">
      <c r="A89" s="102" t="str">
        <f>IF('ALUMNOS 2 ESO PMAR'!$A90="","",IF(ISNUMBER('ALUMNOS 2 ESO PMAR'!C90),1,0))</f>
        <v/>
      </c>
      <c r="B89" s="102" t="str">
        <f>IF('ALUMNOS 2 ESO PMAR'!$A90="","",IF(ISNUMBER('ALUMNOS 2 ESO PMAR'!D90),1,0))</f>
        <v/>
      </c>
      <c r="C89" s="102" t="str">
        <f>IF('ALUMNOS 2 ESO PMAR'!$A90="","",IF(ISNUMBER('ALUMNOS 2 ESO PMAR'!E90),1,0))</f>
        <v/>
      </c>
      <c r="D89" s="102" t="str">
        <f>IF('ALUMNOS 2 ESO PMAR'!$A90="","",IF(ISNUMBER('ALUMNOS 2 ESO PMAR'!F90),1,0))</f>
        <v/>
      </c>
      <c r="E89" s="102" t="str">
        <f>IF('ALUMNOS 2 ESO PMAR'!$A90="","",IF(ISNUMBER('ALUMNOS 2 ESO PMAR'!G90),1,0))</f>
        <v/>
      </c>
      <c r="F89" s="102" t="str">
        <f>IF('ALUMNOS 2 ESO PMAR'!$A90="","",IF(ISNUMBER('ALUMNOS 2 ESO PMAR'!H90),1,0))</f>
        <v/>
      </c>
      <c r="G89" s="102" t="str">
        <f>IF('ALUMNOS 2 ESO PMAR'!$A90="","",IF(ISNUMBER('ALUMNOS 2 ESO PMAR'!I90),1,0))</f>
        <v/>
      </c>
      <c r="H89" s="102" t="str">
        <f>IF('ALUMNOS 2 ESO PMAR'!$A90="","",IF(ISNUMBER('ALUMNOS 2 ESO PMAR'!J90),1,0))</f>
        <v/>
      </c>
      <c r="I89" s="102" t="str">
        <f>IF('ALUMNOS 2 ESO PMAR'!$A90="","",IF(ISNUMBER('ALUMNOS 2 ESO PMAR'!K90),1,0))</f>
        <v/>
      </c>
      <c r="J89" s="102" t="str">
        <f>IF('ALUMNOS 2 ESO PMAR'!$A90="","",IF(ISNUMBER('ALUMNOS 2 ESO PMAR'!L90),1,0))</f>
        <v/>
      </c>
      <c r="K89" s="102" t="str">
        <f>IF('ALUMNOS 2 ESO PMAR'!$A90="","",IF(ISNUMBER('ALUMNOS 2 ESO PMAR'!M90),1,0))</f>
        <v/>
      </c>
      <c r="L89" s="102" t="str">
        <f>IF('ALUMNOS 2 ESO PMAR'!$A90="","",IF(ISNUMBER('ALUMNOS 2 ESO PMAR'!N90),1,0))</f>
        <v/>
      </c>
      <c r="M89" s="102" t="str">
        <f>IF('ALUMNOS 2 ESO PMAR'!$A90="","",IF(ISNUMBER('ALUMNOS 2 ESO PMAR'!O90),1,0))</f>
        <v/>
      </c>
      <c r="N89" s="102" t="str">
        <f>IF('ALUMNOS 2 ESO PMAR'!$A90="","",IF(ISNUMBER('ALUMNOS 2 ESO PMAR'!P90),1,0))</f>
        <v/>
      </c>
      <c r="O89" s="102" t="str">
        <f>IF('ALUMNOS 2 ESO PMAR'!$A90="","",IF(ISNUMBER('ALUMNOS 2 ESO PMAR'!Q90),1,0))</f>
        <v/>
      </c>
      <c r="P89" s="102" t="str">
        <f>IF('ALUMNOS 2 ESO PMAR'!$A90="","",IF(ISNUMBER('ALUMNOS 2 ESO PMAR'!R90),1,0))</f>
        <v/>
      </c>
      <c r="Q89" s="102" t="str">
        <f>IF('ALUMNOS 2 ESO PMAR'!$A90="","",IF(ISNUMBER('ALUMNOS 2 ESO PMAR'!S90),1,0))</f>
        <v/>
      </c>
      <c r="R89" s="102" t="str">
        <f>IF('ALUMNOS 2 ESO PMAR'!$A90="","",IF(ISNUMBER('ALUMNOS 2 ESO PMAR'!T90),1,0))</f>
        <v/>
      </c>
    </row>
    <row r="90" spans="1:18" x14ac:dyDescent="0.25">
      <c r="A90" s="102" t="str">
        <f>IF('ALUMNOS 2 ESO PMAR'!$A91="","",IF(ISNUMBER('ALUMNOS 2 ESO PMAR'!C91),1,0))</f>
        <v/>
      </c>
      <c r="B90" s="102" t="str">
        <f>IF('ALUMNOS 2 ESO PMAR'!$A91="","",IF(ISNUMBER('ALUMNOS 2 ESO PMAR'!D91),1,0))</f>
        <v/>
      </c>
      <c r="C90" s="102" t="str">
        <f>IF('ALUMNOS 2 ESO PMAR'!$A91="","",IF(ISNUMBER('ALUMNOS 2 ESO PMAR'!E91),1,0))</f>
        <v/>
      </c>
      <c r="D90" s="102" t="str">
        <f>IF('ALUMNOS 2 ESO PMAR'!$A91="","",IF(ISNUMBER('ALUMNOS 2 ESO PMAR'!F91),1,0))</f>
        <v/>
      </c>
      <c r="E90" s="102" t="str">
        <f>IF('ALUMNOS 2 ESO PMAR'!$A91="","",IF(ISNUMBER('ALUMNOS 2 ESO PMAR'!G91),1,0))</f>
        <v/>
      </c>
      <c r="F90" s="102" t="str">
        <f>IF('ALUMNOS 2 ESO PMAR'!$A91="","",IF(ISNUMBER('ALUMNOS 2 ESO PMAR'!H91),1,0))</f>
        <v/>
      </c>
      <c r="G90" s="102" t="str">
        <f>IF('ALUMNOS 2 ESO PMAR'!$A91="","",IF(ISNUMBER('ALUMNOS 2 ESO PMAR'!I91),1,0))</f>
        <v/>
      </c>
      <c r="H90" s="102" t="str">
        <f>IF('ALUMNOS 2 ESO PMAR'!$A91="","",IF(ISNUMBER('ALUMNOS 2 ESO PMAR'!J91),1,0))</f>
        <v/>
      </c>
      <c r="I90" s="102" t="str">
        <f>IF('ALUMNOS 2 ESO PMAR'!$A91="","",IF(ISNUMBER('ALUMNOS 2 ESO PMAR'!K91),1,0))</f>
        <v/>
      </c>
      <c r="J90" s="102" t="str">
        <f>IF('ALUMNOS 2 ESO PMAR'!$A91="","",IF(ISNUMBER('ALUMNOS 2 ESO PMAR'!L91),1,0))</f>
        <v/>
      </c>
      <c r="K90" s="102" t="str">
        <f>IF('ALUMNOS 2 ESO PMAR'!$A91="","",IF(ISNUMBER('ALUMNOS 2 ESO PMAR'!M91),1,0))</f>
        <v/>
      </c>
      <c r="L90" s="102" t="str">
        <f>IF('ALUMNOS 2 ESO PMAR'!$A91="","",IF(ISNUMBER('ALUMNOS 2 ESO PMAR'!N91),1,0))</f>
        <v/>
      </c>
      <c r="M90" s="102" t="str">
        <f>IF('ALUMNOS 2 ESO PMAR'!$A91="","",IF(ISNUMBER('ALUMNOS 2 ESO PMAR'!O91),1,0))</f>
        <v/>
      </c>
      <c r="N90" s="102" t="str">
        <f>IF('ALUMNOS 2 ESO PMAR'!$A91="","",IF(ISNUMBER('ALUMNOS 2 ESO PMAR'!P91),1,0))</f>
        <v/>
      </c>
      <c r="O90" s="102" t="str">
        <f>IF('ALUMNOS 2 ESO PMAR'!$A91="","",IF(ISNUMBER('ALUMNOS 2 ESO PMAR'!Q91),1,0))</f>
        <v/>
      </c>
      <c r="P90" s="102" t="str">
        <f>IF('ALUMNOS 2 ESO PMAR'!$A91="","",IF(ISNUMBER('ALUMNOS 2 ESO PMAR'!R91),1,0))</f>
        <v/>
      </c>
      <c r="Q90" s="102" t="str">
        <f>IF('ALUMNOS 2 ESO PMAR'!$A91="","",IF(ISNUMBER('ALUMNOS 2 ESO PMAR'!S91),1,0))</f>
        <v/>
      </c>
      <c r="R90" s="102" t="str">
        <f>IF('ALUMNOS 2 ESO PMAR'!$A91="","",IF(ISNUMBER('ALUMNOS 2 ESO PMAR'!T91),1,0))</f>
        <v/>
      </c>
    </row>
    <row r="91" spans="1:18" x14ac:dyDescent="0.25">
      <c r="A91" s="102" t="str">
        <f>IF('ALUMNOS 2 ESO PMAR'!$A92="","",IF(ISNUMBER('ALUMNOS 2 ESO PMAR'!C92),1,0))</f>
        <v/>
      </c>
      <c r="B91" s="102" t="str">
        <f>IF('ALUMNOS 2 ESO PMAR'!$A92="","",IF(ISNUMBER('ALUMNOS 2 ESO PMAR'!D92),1,0))</f>
        <v/>
      </c>
      <c r="C91" s="102" t="str">
        <f>IF('ALUMNOS 2 ESO PMAR'!$A92="","",IF(ISNUMBER('ALUMNOS 2 ESO PMAR'!E92),1,0))</f>
        <v/>
      </c>
      <c r="D91" s="102" t="str">
        <f>IF('ALUMNOS 2 ESO PMAR'!$A92="","",IF(ISNUMBER('ALUMNOS 2 ESO PMAR'!F92),1,0))</f>
        <v/>
      </c>
      <c r="E91" s="102" t="str">
        <f>IF('ALUMNOS 2 ESO PMAR'!$A92="","",IF(ISNUMBER('ALUMNOS 2 ESO PMAR'!G92),1,0))</f>
        <v/>
      </c>
      <c r="F91" s="102" t="str">
        <f>IF('ALUMNOS 2 ESO PMAR'!$A92="","",IF(ISNUMBER('ALUMNOS 2 ESO PMAR'!H92),1,0))</f>
        <v/>
      </c>
      <c r="G91" s="102" t="str">
        <f>IF('ALUMNOS 2 ESO PMAR'!$A92="","",IF(ISNUMBER('ALUMNOS 2 ESO PMAR'!I92),1,0))</f>
        <v/>
      </c>
      <c r="H91" s="102" t="str">
        <f>IF('ALUMNOS 2 ESO PMAR'!$A92="","",IF(ISNUMBER('ALUMNOS 2 ESO PMAR'!J92),1,0))</f>
        <v/>
      </c>
      <c r="I91" s="102" t="str">
        <f>IF('ALUMNOS 2 ESO PMAR'!$A92="","",IF(ISNUMBER('ALUMNOS 2 ESO PMAR'!K92),1,0))</f>
        <v/>
      </c>
      <c r="J91" s="102" t="str">
        <f>IF('ALUMNOS 2 ESO PMAR'!$A92="","",IF(ISNUMBER('ALUMNOS 2 ESO PMAR'!L92),1,0))</f>
        <v/>
      </c>
      <c r="K91" s="102" t="str">
        <f>IF('ALUMNOS 2 ESO PMAR'!$A92="","",IF(ISNUMBER('ALUMNOS 2 ESO PMAR'!M92),1,0))</f>
        <v/>
      </c>
      <c r="L91" s="102" t="str">
        <f>IF('ALUMNOS 2 ESO PMAR'!$A92="","",IF(ISNUMBER('ALUMNOS 2 ESO PMAR'!N92),1,0))</f>
        <v/>
      </c>
      <c r="M91" s="102" t="str">
        <f>IF('ALUMNOS 2 ESO PMAR'!$A92="","",IF(ISNUMBER('ALUMNOS 2 ESO PMAR'!O92),1,0))</f>
        <v/>
      </c>
      <c r="N91" s="102" t="str">
        <f>IF('ALUMNOS 2 ESO PMAR'!$A92="","",IF(ISNUMBER('ALUMNOS 2 ESO PMAR'!P92),1,0))</f>
        <v/>
      </c>
      <c r="O91" s="102" t="str">
        <f>IF('ALUMNOS 2 ESO PMAR'!$A92="","",IF(ISNUMBER('ALUMNOS 2 ESO PMAR'!Q92),1,0))</f>
        <v/>
      </c>
      <c r="P91" s="102" t="str">
        <f>IF('ALUMNOS 2 ESO PMAR'!$A92="","",IF(ISNUMBER('ALUMNOS 2 ESO PMAR'!R92),1,0))</f>
        <v/>
      </c>
      <c r="Q91" s="102" t="str">
        <f>IF('ALUMNOS 2 ESO PMAR'!$A92="","",IF(ISNUMBER('ALUMNOS 2 ESO PMAR'!S92),1,0))</f>
        <v/>
      </c>
      <c r="R91" s="102" t="str">
        <f>IF('ALUMNOS 2 ESO PMAR'!$A92="","",IF(ISNUMBER('ALUMNOS 2 ESO PMAR'!T92),1,0))</f>
        <v/>
      </c>
    </row>
    <row r="92" spans="1:18" x14ac:dyDescent="0.25">
      <c r="A92" s="102" t="str">
        <f>IF('ALUMNOS 2 ESO PMAR'!$A93="","",IF(ISNUMBER('ALUMNOS 2 ESO PMAR'!C93),1,0))</f>
        <v/>
      </c>
      <c r="B92" s="102" t="str">
        <f>IF('ALUMNOS 2 ESO PMAR'!$A93="","",IF(ISNUMBER('ALUMNOS 2 ESO PMAR'!D93),1,0))</f>
        <v/>
      </c>
      <c r="C92" s="102" t="str">
        <f>IF('ALUMNOS 2 ESO PMAR'!$A93="","",IF(ISNUMBER('ALUMNOS 2 ESO PMAR'!E93),1,0))</f>
        <v/>
      </c>
      <c r="D92" s="102" t="str">
        <f>IF('ALUMNOS 2 ESO PMAR'!$A93="","",IF(ISNUMBER('ALUMNOS 2 ESO PMAR'!F93),1,0))</f>
        <v/>
      </c>
      <c r="E92" s="102" t="str">
        <f>IF('ALUMNOS 2 ESO PMAR'!$A93="","",IF(ISNUMBER('ALUMNOS 2 ESO PMAR'!G93),1,0))</f>
        <v/>
      </c>
      <c r="F92" s="102" t="str">
        <f>IF('ALUMNOS 2 ESO PMAR'!$A93="","",IF(ISNUMBER('ALUMNOS 2 ESO PMAR'!H93),1,0))</f>
        <v/>
      </c>
      <c r="G92" s="102" t="str">
        <f>IF('ALUMNOS 2 ESO PMAR'!$A93="","",IF(ISNUMBER('ALUMNOS 2 ESO PMAR'!I93),1,0))</f>
        <v/>
      </c>
      <c r="H92" s="102" t="str">
        <f>IF('ALUMNOS 2 ESO PMAR'!$A93="","",IF(ISNUMBER('ALUMNOS 2 ESO PMAR'!J93),1,0))</f>
        <v/>
      </c>
      <c r="I92" s="102" t="str">
        <f>IF('ALUMNOS 2 ESO PMAR'!$A93="","",IF(ISNUMBER('ALUMNOS 2 ESO PMAR'!K93),1,0))</f>
        <v/>
      </c>
      <c r="J92" s="102" t="str">
        <f>IF('ALUMNOS 2 ESO PMAR'!$A93="","",IF(ISNUMBER('ALUMNOS 2 ESO PMAR'!L93),1,0))</f>
        <v/>
      </c>
      <c r="K92" s="102" t="str">
        <f>IF('ALUMNOS 2 ESO PMAR'!$A93="","",IF(ISNUMBER('ALUMNOS 2 ESO PMAR'!M93),1,0))</f>
        <v/>
      </c>
      <c r="L92" s="102" t="str">
        <f>IF('ALUMNOS 2 ESO PMAR'!$A93="","",IF(ISNUMBER('ALUMNOS 2 ESO PMAR'!N93),1,0))</f>
        <v/>
      </c>
      <c r="M92" s="102" t="str">
        <f>IF('ALUMNOS 2 ESO PMAR'!$A93="","",IF(ISNUMBER('ALUMNOS 2 ESO PMAR'!O93),1,0))</f>
        <v/>
      </c>
      <c r="N92" s="102" t="str">
        <f>IF('ALUMNOS 2 ESO PMAR'!$A93="","",IF(ISNUMBER('ALUMNOS 2 ESO PMAR'!P93),1,0))</f>
        <v/>
      </c>
      <c r="O92" s="102" t="str">
        <f>IF('ALUMNOS 2 ESO PMAR'!$A93="","",IF(ISNUMBER('ALUMNOS 2 ESO PMAR'!Q93),1,0))</f>
        <v/>
      </c>
      <c r="P92" s="102" t="str">
        <f>IF('ALUMNOS 2 ESO PMAR'!$A93="","",IF(ISNUMBER('ALUMNOS 2 ESO PMAR'!R93),1,0))</f>
        <v/>
      </c>
      <c r="Q92" s="102" t="str">
        <f>IF('ALUMNOS 2 ESO PMAR'!$A93="","",IF(ISNUMBER('ALUMNOS 2 ESO PMAR'!S93),1,0))</f>
        <v/>
      </c>
      <c r="R92" s="102" t="str">
        <f>IF('ALUMNOS 2 ESO PMAR'!$A93="","",IF(ISNUMBER('ALUMNOS 2 ESO PMAR'!T93),1,0))</f>
        <v/>
      </c>
    </row>
    <row r="93" spans="1:18" x14ac:dyDescent="0.25">
      <c r="A93" s="102" t="str">
        <f>IF('ALUMNOS 2 ESO PMAR'!$A94="","",IF(ISNUMBER('ALUMNOS 2 ESO PMAR'!C94),1,0))</f>
        <v/>
      </c>
      <c r="B93" s="102" t="str">
        <f>IF('ALUMNOS 2 ESO PMAR'!$A94="","",IF(ISNUMBER('ALUMNOS 2 ESO PMAR'!D94),1,0))</f>
        <v/>
      </c>
      <c r="C93" s="102" t="str">
        <f>IF('ALUMNOS 2 ESO PMAR'!$A94="","",IF(ISNUMBER('ALUMNOS 2 ESO PMAR'!E94),1,0))</f>
        <v/>
      </c>
      <c r="D93" s="102" t="str">
        <f>IF('ALUMNOS 2 ESO PMAR'!$A94="","",IF(ISNUMBER('ALUMNOS 2 ESO PMAR'!F94),1,0))</f>
        <v/>
      </c>
      <c r="E93" s="102" t="str">
        <f>IF('ALUMNOS 2 ESO PMAR'!$A94="","",IF(ISNUMBER('ALUMNOS 2 ESO PMAR'!G94),1,0))</f>
        <v/>
      </c>
      <c r="F93" s="102" t="str">
        <f>IF('ALUMNOS 2 ESO PMAR'!$A94="","",IF(ISNUMBER('ALUMNOS 2 ESO PMAR'!H94),1,0))</f>
        <v/>
      </c>
      <c r="G93" s="102" t="str">
        <f>IF('ALUMNOS 2 ESO PMAR'!$A94="","",IF(ISNUMBER('ALUMNOS 2 ESO PMAR'!I94),1,0))</f>
        <v/>
      </c>
      <c r="H93" s="102" t="str">
        <f>IF('ALUMNOS 2 ESO PMAR'!$A94="","",IF(ISNUMBER('ALUMNOS 2 ESO PMAR'!J94),1,0))</f>
        <v/>
      </c>
      <c r="I93" s="102" t="str">
        <f>IF('ALUMNOS 2 ESO PMAR'!$A94="","",IF(ISNUMBER('ALUMNOS 2 ESO PMAR'!K94),1,0))</f>
        <v/>
      </c>
      <c r="J93" s="102" t="str">
        <f>IF('ALUMNOS 2 ESO PMAR'!$A94="","",IF(ISNUMBER('ALUMNOS 2 ESO PMAR'!L94),1,0))</f>
        <v/>
      </c>
      <c r="K93" s="102" t="str">
        <f>IF('ALUMNOS 2 ESO PMAR'!$A94="","",IF(ISNUMBER('ALUMNOS 2 ESO PMAR'!M94),1,0))</f>
        <v/>
      </c>
      <c r="L93" s="102" t="str">
        <f>IF('ALUMNOS 2 ESO PMAR'!$A94="","",IF(ISNUMBER('ALUMNOS 2 ESO PMAR'!N94),1,0))</f>
        <v/>
      </c>
      <c r="M93" s="102" t="str">
        <f>IF('ALUMNOS 2 ESO PMAR'!$A94="","",IF(ISNUMBER('ALUMNOS 2 ESO PMAR'!O94),1,0))</f>
        <v/>
      </c>
      <c r="N93" s="102" t="str">
        <f>IF('ALUMNOS 2 ESO PMAR'!$A94="","",IF(ISNUMBER('ALUMNOS 2 ESO PMAR'!P94),1,0))</f>
        <v/>
      </c>
      <c r="O93" s="102" t="str">
        <f>IF('ALUMNOS 2 ESO PMAR'!$A94="","",IF(ISNUMBER('ALUMNOS 2 ESO PMAR'!Q94),1,0))</f>
        <v/>
      </c>
      <c r="P93" s="102" t="str">
        <f>IF('ALUMNOS 2 ESO PMAR'!$A94="","",IF(ISNUMBER('ALUMNOS 2 ESO PMAR'!R94),1,0))</f>
        <v/>
      </c>
      <c r="Q93" s="102" t="str">
        <f>IF('ALUMNOS 2 ESO PMAR'!$A94="","",IF(ISNUMBER('ALUMNOS 2 ESO PMAR'!S94),1,0))</f>
        <v/>
      </c>
      <c r="R93" s="102" t="str">
        <f>IF('ALUMNOS 2 ESO PMAR'!$A94="","",IF(ISNUMBER('ALUMNOS 2 ESO PMAR'!T94),1,0))</f>
        <v/>
      </c>
    </row>
    <row r="94" spans="1:18" x14ac:dyDescent="0.25">
      <c r="A94" s="102" t="str">
        <f>IF('ALUMNOS 2 ESO PMAR'!$A95="","",IF(ISNUMBER('ALUMNOS 2 ESO PMAR'!C95),1,0))</f>
        <v/>
      </c>
      <c r="B94" s="102" t="str">
        <f>IF('ALUMNOS 2 ESO PMAR'!$A95="","",IF(ISNUMBER('ALUMNOS 2 ESO PMAR'!D95),1,0))</f>
        <v/>
      </c>
      <c r="C94" s="102" t="str">
        <f>IF('ALUMNOS 2 ESO PMAR'!$A95="","",IF(ISNUMBER('ALUMNOS 2 ESO PMAR'!E95),1,0))</f>
        <v/>
      </c>
      <c r="D94" s="102" t="str">
        <f>IF('ALUMNOS 2 ESO PMAR'!$A95="","",IF(ISNUMBER('ALUMNOS 2 ESO PMAR'!F95),1,0))</f>
        <v/>
      </c>
      <c r="E94" s="102" t="str">
        <f>IF('ALUMNOS 2 ESO PMAR'!$A95="","",IF(ISNUMBER('ALUMNOS 2 ESO PMAR'!G95),1,0))</f>
        <v/>
      </c>
      <c r="F94" s="102" t="str">
        <f>IF('ALUMNOS 2 ESO PMAR'!$A95="","",IF(ISNUMBER('ALUMNOS 2 ESO PMAR'!H95),1,0))</f>
        <v/>
      </c>
      <c r="G94" s="102" t="str">
        <f>IF('ALUMNOS 2 ESO PMAR'!$A95="","",IF(ISNUMBER('ALUMNOS 2 ESO PMAR'!I95),1,0))</f>
        <v/>
      </c>
      <c r="H94" s="102" t="str">
        <f>IF('ALUMNOS 2 ESO PMAR'!$A95="","",IF(ISNUMBER('ALUMNOS 2 ESO PMAR'!J95),1,0))</f>
        <v/>
      </c>
      <c r="I94" s="102" t="str">
        <f>IF('ALUMNOS 2 ESO PMAR'!$A95="","",IF(ISNUMBER('ALUMNOS 2 ESO PMAR'!K95),1,0))</f>
        <v/>
      </c>
      <c r="J94" s="102" t="str">
        <f>IF('ALUMNOS 2 ESO PMAR'!$A95="","",IF(ISNUMBER('ALUMNOS 2 ESO PMAR'!L95),1,0))</f>
        <v/>
      </c>
      <c r="K94" s="102" t="str">
        <f>IF('ALUMNOS 2 ESO PMAR'!$A95="","",IF(ISNUMBER('ALUMNOS 2 ESO PMAR'!M95),1,0))</f>
        <v/>
      </c>
      <c r="L94" s="102" t="str">
        <f>IF('ALUMNOS 2 ESO PMAR'!$A95="","",IF(ISNUMBER('ALUMNOS 2 ESO PMAR'!N95),1,0))</f>
        <v/>
      </c>
      <c r="M94" s="102" t="str">
        <f>IF('ALUMNOS 2 ESO PMAR'!$A95="","",IF(ISNUMBER('ALUMNOS 2 ESO PMAR'!O95),1,0))</f>
        <v/>
      </c>
      <c r="N94" s="102" t="str">
        <f>IF('ALUMNOS 2 ESO PMAR'!$A95="","",IF(ISNUMBER('ALUMNOS 2 ESO PMAR'!P95),1,0))</f>
        <v/>
      </c>
      <c r="O94" s="102" t="str">
        <f>IF('ALUMNOS 2 ESO PMAR'!$A95="","",IF(ISNUMBER('ALUMNOS 2 ESO PMAR'!Q95),1,0))</f>
        <v/>
      </c>
      <c r="P94" s="102" t="str">
        <f>IF('ALUMNOS 2 ESO PMAR'!$A95="","",IF(ISNUMBER('ALUMNOS 2 ESO PMAR'!R95),1,0))</f>
        <v/>
      </c>
      <c r="Q94" s="102" t="str">
        <f>IF('ALUMNOS 2 ESO PMAR'!$A95="","",IF(ISNUMBER('ALUMNOS 2 ESO PMAR'!S95),1,0))</f>
        <v/>
      </c>
      <c r="R94" s="102" t="str">
        <f>IF('ALUMNOS 2 ESO PMAR'!$A95="","",IF(ISNUMBER('ALUMNOS 2 ESO PMAR'!T95),1,0))</f>
        <v/>
      </c>
    </row>
    <row r="95" spans="1:18" x14ac:dyDescent="0.25">
      <c r="A95" s="102" t="str">
        <f>IF('ALUMNOS 2 ESO PMAR'!$A96="","",IF(ISNUMBER('ALUMNOS 2 ESO PMAR'!C96),1,0))</f>
        <v/>
      </c>
      <c r="B95" s="102" t="str">
        <f>IF('ALUMNOS 2 ESO PMAR'!$A96="","",IF(ISNUMBER('ALUMNOS 2 ESO PMAR'!D96),1,0))</f>
        <v/>
      </c>
      <c r="C95" s="102" t="str">
        <f>IF('ALUMNOS 2 ESO PMAR'!$A96="","",IF(ISNUMBER('ALUMNOS 2 ESO PMAR'!E96),1,0))</f>
        <v/>
      </c>
      <c r="D95" s="102" t="str">
        <f>IF('ALUMNOS 2 ESO PMAR'!$A96="","",IF(ISNUMBER('ALUMNOS 2 ESO PMAR'!F96),1,0))</f>
        <v/>
      </c>
      <c r="E95" s="102" t="str">
        <f>IF('ALUMNOS 2 ESO PMAR'!$A96="","",IF(ISNUMBER('ALUMNOS 2 ESO PMAR'!G96),1,0))</f>
        <v/>
      </c>
      <c r="F95" s="102" t="str">
        <f>IF('ALUMNOS 2 ESO PMAR'!$A96="","",IF(ISNUMBER('ALUMNOS 2 ESO PMAR'!H96),1,0))</f>
        <v/>
      </c>
      <c r="G95" s="102" t="str">
        <f>IF('ALUMNOS 2 ESO PMAR'!$A96="","",IF(ISNUMBER('ALUMNOS 2 ESO PMAR'!I96),1,0))</f>
        <v/>
      </c>
      <c r="H95" s="102" t="str">
        <f>IF('ALUMNOS 2 ESO PMAR'!$A96="","",IF(ISNUMBER('ALUMNOS 2 ESO PMAR'!J96),1,0))</f>
        <v/>
      </c>
      <c r="I95" s="102" t="str">
        <f>IF('ALUMNOS 2 ESO PMAR'!$A96="","",IF(ISNUMBER('ALUMNOS 2 ESO PMAR'!K96),1,0))</f>
        <v/>
      </c>
      <c r="J95" s="102" t="str">
        <f>IF('ALUMNOS 2 ESO PMAR'!$A96="","",IF(ISNUMBER('ALUMNOS 2 ESO PMAR'!L96),1,0))</f>
        <v/>
      </c>
      <c r="K95" s="102" t="str">
        <f>IF('ALUMNOS 2 ESO PMAR'!$A96="","",IF(ISNUMBER('ALUMNOS 2 ESO PMAR'!M96),1,0))</f>
        <v/>
      </c>
      <c r="L95" s="102" t="str">
        <f>IF('ALUMNOS 2 ESO PMAR'!$A96="","",IF(ISNUMBER('ALUMNOS 2 ESO PMAR'!N96),1,0))</f>
        <v/>
      </c>
      <c r="M95" s="102" t="str">
        <f>IF('ALUMNOS 2 ESO PMAR'!$A96="","",IF(ISNUMBER('ALUMNOS 2 ESO PMAR'!O96),1,0))</f>
        <v/>
      </c>
      <c r="N95" s="102" t="str">
        <f>IF('ALUMNOS 2 ESO PMAR'!$A96="","",IF(ISNUMBER('ALUMNOS 2 ESO PMAR'!P96),1,0))</f>
        <v/>
      </c>
      <c r="O95" s="102" t="str">
        <f>IF('ALUMNOS 2 ESO PMAR'!$A96="","",IF(ISNUMBER('ALUMNOS 2 ESO PMAR'!Q96),1,0))</f>
        <v/>
      </c>
      <c r="P95" s="102" t="str">
        <f>IF('ALUMNOS 2 ESO PMAR'!$A96="","",IF(ISNUMBER('ALUMNOS 2 ESO PMAR'!R96),1,0))</f>
        <v/>
      </c>
      <c r="Q95" s="102" t="str">
        <f>IF('ALUMNOS 2 ESO PMAR'!$A96="","",IF(ISNUMBER('ALUMNOS 2 ESO PMAR'!S96),1,0))</f>
        <v/>
      </c>
      <c r="R95" s="102" t="str">
        <f>IF('ALUMNOS 2 ESO PMAR'!$A96="","",IF(ISNUMBER('ALUMNOS 2 ESO PMAR'!T96),1,0))</f>
        <v/>
      </c>
    </row>
    <row r="96" spans="1:18" x14ac:dyDescent="0.25">
      <c r="A96" s="102" t="str">
        <f>IF('ALUMNOS 2 ESO PMAR'!$A97="","",IF(ISNUMBER('ALUMNOS 2 ESO PMAR'!C97),1,0))</f>
        <v/>
      </c>
      <c r="B96" s="102" t="str">
        <f>IF('ALUMNOS 2 ESO PMAR'!$A97="","",IF(ISNUMBER('ALUMNOS 2 ESO PMAR'!D97),1,0))</f>
        <v/>
      </c>
      <c r="C96" s="102" t="str">
        <f>IF('ALUMNOS 2 ESO PMAR'!$A97="","",IF(ISNUMBER('ALUMNOS 2 ESO PMAR'!E97),1,0))</f>
        <v/>
      </c>
      <c r="D96" s="102" t="str">
        <f>IF('ALUMNOS 2 ESO PMAR'!$A97="","",IF(ISNUMBER('ALUMNOS 2 ESO PMAR'!F97),1,0))</f>
        <v/>
      </c>
      <c r="E96" s="102" t="str">
        <f>IF('ALUMNOS 2 ESO PMAR'!$A97="","",IF(ISNUMBER('ALUMNOS 2 ESO PMAR'!G97),1,0))</f>
        <v/>
      </c>
      <c r="F96" s="102" t="str">
        <f>IF('ALUMNOS 2 ESO PMAR'!$A97="","",IF(ISNUMBER('ALUMNOS 2 ESO PMAR'!H97),1,0))</f>
        <v/>
      </c>
      <c r="G96" s="102" t="str">
        <f>IF('ALUMNOS 2 ESO PMAR'!$A97="","",IF(ISNUMBER('ALUMNOS 2 ESO PMAR'!I97),1,0))</f>
        <v/>
      </c>
      <c r="H96" s="102" t="str">
        <f>IF('ALUMNOS 2 ESO PMAR'!$A97="","",IF(ISNUMBER('ALUMNOS 2 ESO PMAR'!J97),1,0))</f>
        <v/>
      </c>
      <c r="I96" s="102" t="str">
        <f>IF('ALUMNOS 2 ESO PMAR'!$A97="","",IF(ISNUMBER('ALUMNOS 2 ESO PMAR'!K97),1,0))</f>
        <v/>
      </c>
      <c r="J96" s="102" t="str">
        <f>IF('ALUMNOS 2 ESO PMAR'!$A97="","",IF(ISNUMBER('ALUMNOS 2 ESO PMAR'!L97),1,0))</f>
        <v/>
      </c>
      <c r="K96" s="102" t="str">
        <f>IF('ALUMNOS 2 ESO PMAR'!$A97="","",IF(ISNUMBER('ALUMNOS 2 ESO PMAR'!M97),1,0))</f>
        <v/>
      </c>
      <c r="L96" s="102" t="str">
        <f>IF('ALUMNOS 2 ESO PMAR'!$A97="","",IF(ISNUMBER('ALUMNOS 2 ESO PMAR'!N97),1,0))</f>
        <v/>
      </c>
      <c r="M96" s="102" t="str">
        <f>IF('ALUMNOS 2 ESO PMAR'!$A97="","",IF(ISNUMBER('ALUMNOS 2 ESO PMAR'!O97),1,0))</f>
        <v/>
      </c>
      <c r="N96" s="102" t="str">
        <f>IF('ALUMNOS 2 ESO PMAR'!$A97="","",IF(ISNUMBER('ALUMNOS 2 ESO PMAR'!P97),1,0))</f>
        <v/>
      </c>
      <c r="O96" s="102" t="str">
        <f>IF('ALUMNOS 2 ESO PMAR'!$A97="","",IF(ISNUMBER('ALUMNOS 2 ESO PMAR'!Q97),1,0))</f>
        <v/>
      </c>
      <c r="P96" s="102" t="str">
        <f>IF('ALUMNOS 2 ESO PMAR'!$A97="","",IF(ISNUMBER('ALUMNOS 2 ESO PMAR'!R97),1,0))</f>
        <v/>
      </c>
      <c r="Q96" s="102" t="str">
        <f>IF('ALUMNOS 2 ESO PMAR'!$A97="","",IF(ISNUMBER('ALUMNOS 2 ESO PMAR'!S97),1,0))</f>
        <v/>
      </c>
      <c r="R96" s="102" t="str">
        <f>IF('ALUMNOS 2 ESO PMAR'!$A97="","",IF(ISNUMBER('ALUMNOS 2 ESO PMAR'!T97),1,0))</f>
        <v/>
      </c>
    </row>
    <row r="97" spans="1:18" x14ac:dyDescent="0.25">
      <c r="A97" s="102" t="str">
        <f>IF('ALUMNOS 2 ESO PMAR'!$A98="","",IF(ISNUMBER('ALUMNOS 2 ESO PMAR'!C98),1,0))</f>
        <v/>
      </c>
      <c r="B97" s="102" t="str">
        <f>IF('ALUMNOS 2 ESO PMAR'!$A98="","",IF(ISNUMBER('ALUMNOS 2 ESO PMAR'!D98),1,0))</f>
        <v/>
      </c>
      <c r="C97" s="102" t="str">
        <f>IF('ALUMNOS 2 ESO PMAR'!$A98="","",IF(ISNUMBER('ALUMNOS 2 ESO PMAR'!E98),1,0))</f>
        <v/>
      </c>
      <c r="D97" s="102" t="str">
        <f>IF('ALUMNOS 2 ESO PMAR'!$A98="","",IF(ISNUMBER('ALUMNOS 2 ESO PMAR'!F98),1,0))</f>
        <v/>
      </c>
      <c r="E97" s="102" t="str">
        <f>IF('ALUMNOS 2 ESO PMAR'!$A98="","",IF(ISNUMBER('ALUMNOS 2 ESO PMAR'!G98),1,0))</f>
        <v/>
      </c>
      <c r="F97" s="102" t="str">
        <f>IF('ALUMNOS 2 ESO PMAR'!$A98="","",IF(ISNUMBER('ALUMNOS 2 ESO PMAR'!H98),1,0))</f>
        <v/>
      </c>
      <c r="G97" s="102" t="str">
        <f>IF('ALUMNOS 2 ESO PMAR'!$A98="","",IF(ISNUMBER('ALUMNOS 2 ESO PMAR'!I98),1,0))</f>
        <v/>
      </c>
      <c r="H97" s="102" t="str">
        <f>IF('ALUMNOS 2 ESO PMAR'!$A98="","",IF(ISNUMBER('ALUMNOS 2 ESO PMAR'!J98),1,0))</f>
        <v/>
      </c>
      <c r="I97" s="102" t="str">
        <f>IF('ALUMNOS 2 ESO PMAR'!$A98="","",IF(ISNUMBER('ALUMNOS 2 ESO PMAR'!K98),1,0))</f>
        <v/>
      </c>
      <c r="J97" s="102" t="str">
        <f>IF('ALUMNOS 2 ESO PMAR'!$A98="","",IF(ISNUMBER('ALUMNOS 2 ESO PMAR'!L98),1,0))</f>
        <v/>
      </c>
      <c r="K97" s="102" t="str">
        <f>IF('ALUMNOS 2 ESO PMAR'!$A98="","",IF(ISNUMBER('ALUMNOS 2 ESO PMAR'!M98),1,0))</f>
        <v/>
      </c>
      <c r="L97" s="102" t="str">
        <f>IF('ALUMNOS 2 ESO PMAR'!$A98="","",IF(ISNUMBER('ALUMNOS 2 ESO PMAR'!N98),1,0))</f>
        <v/>
      </c>
      <c r="M97" s="102" t="str">
        <f>IF('ALUMNOS 2 ESO PMAR'!$A98="","",IF(ISNUMBER('ALUMNOS 2 ESO PMAR'!O98),1,0))</f>
        <v/>
      </c>
      <c r="N97" s="102" t="str">
        <f>IF('ALUMNOS 2 ESO PMAR'!$A98="","",IF(ISNUMBER('ALUMNOS 2 ESO PMAR'!P98),1,0))</f>
        <v/>
      </c>
      <c r="O97" s="102" t="str">
        <f>IF('ALUMNOS 2 ESO PMAR'!$A98="","",IF(ISNUMBER('ALUMNOS 2 ESO PMAR'!Q98),1,0))</f>
        <v/>
      </c>
      <c r="P97" s="102" t="str">
        <f>IF('ALUMNOS 2 ESO PMAR'!$A98="","",IF(ISNUMBER('ALUMNOS 2 ESO PMAR'!R98),1,0))</f>
        <v/>
      </c>
      <c r="Q97" s="102" t="str">
        <f>IF('ALUMNOS 2 ESO PMAR'!$A98="","",IF(ISNUMBER('ALUMNOS 2 ESO PMAR'!S98),1,0))</f>
        <v/>
      </c>
      <c r="R97" s="102" t="str">
        <f>IF('ALUMNOS 2 ESO PMAR'!$A98="","",IF(ISNUMBER('ALUMNOS 2 ESO PMAR'!T98),1,0))</f>
        <v/>
      </c>
    </row>
    <row r="98" spans="1:18" x14ac:dyDescent="0.25">
      <c r="A98" s="102" t="str">
        <f>IF('ALUMNOS 2 ESO PMAR'!$A99="","",IF(ISNUMBER('ALUMNOS 2 ESO PMAR'!C99),1,0))</f>
        <v/>
      </c>
      <c r="B98" s="102" t="str">
        <f>IF('ALUMNOS 2 ESO PMAR'!$A99="","",IF(ISNUMBER('ALUMNOS 2 ESO PMAR'!D99),1,0))</f>
        <v/>
      </c>
      <c r="C98" s="102" t="str">
        <f>IF('ALUMNOS 2 ESO PMAR'!$A99="","",IF(ISNUMBER('ALUMNOS 2 ESO PMAR'!E99),1,0))</f>
        <v/>
      </c>
      <c r="D98" s="102" t="str">
        <f>IF('ALUMNOS 2 ESO PMAR'!$A99="","",IF(ISNUMBER('ALUMNOS 2 ESO PMAR'!F99),1,0))</f>
        <v/>
      </c>
      <c r="E98" s="102" t="str">
        <f>IF('ALUMNOS 2 ESO PMAR'!$A99="","",IF(ISNUMBER('ALUMNOS 2 ESO PMAR'!G99),1,0))</f>
        <v/>
      </c>
      <c r="F98" s="102" t="str">
        <f>IF('ALUMNOS 2 ESO PMAR'!$A99="","",IF(ISNUMBER('ALUMNOS 2 ESO PMAR'!H99),1,0))</f>
        <v/>
      </c>
      <c r="G98" s="102" t="str">
        <f>IF('ALUMNOS 2 ESO PMAR'!$A99="","",IF(ISNUMBER('ALUMNOS 2 ESO PMAR'!I99),1,0))</f>
        <v/>
      </c>
      <c r="H98" s="102" t="str">
        <f>IF('ALUMNOS 2 ESO PMAR'!$A99="","",IF(ISNUMBER('ALUMNOS 2 ESO PMAR'!J99),1,0))</f>
        <v/>
      </c>
      <c r="I98" s="102" t="str">
        <f>IF('ALUMNOS 2 ESO PMAR'!$A99="","",IF(ISNUMBER('ALUMNOS 2 ESO PMAR'!K99),1,0))</f>
        <v/>
      </c>
      <c r="J98" s="102" t="str">
        <f>IF('ALUMNOS 2 ESO PMAR'!$A99="","",IF(ISNUMBER('ALUMNOS 2 ESO PMAR'!L99),1,0))</f>
        <v/>
      </c>
      <c r="K98" s="102" t="str">
        <f>IF('ALUMNOS 2 ESO PMAR'!$A99="","",IF(ISNUMBER('ALUMNOS 2 ESO PMAR'!M99),1,0))</f>
        <v/>
      </c>
      <c r="L98" s="102" t="str">
        <f>IF('ALUMNOS 2 ESO PMAR'!$A99="","",IF(ISNUMBER('ALUMNOS 2 ESO PMAR'!N99),1,0))</f>
        <v/>
      </c>
      <c r="M98" s="102" t="str">
        <f>IF('ALUMNOS 2 ESO PMAR'!$A99="","",IF(ISNUMBER('ALUMNOS 2 ESO PMAR'!O99),1,0))</f>
        <v/>
      </c>
      <c r="N98" s="102" t="str">
        <f>IF('ALUMNOS 2 ESO PMAR'!$A99="","",IF(ISNUMBER('ALUMNOS 2 ESO PMAR'!P99),1,0))</f>
        <v/>
      </c>
      <c r="O98" s="102" t="str">
        <f>IF('ALUMNOS 2 ESO PMAR'!$A99="","",IF(ISNUMBER('ALUMNOS 2 ESO PMAR'!Q99),1,0))</f>
        <v/>
      </c>
      <c r="P98" s="102" t="str">
        <f>IF('ALUMNOS 2 ESO PMAR'!$A99="","",IF(ISNUMBER('ALUMNOS 2 ESO PMAR'!R99),1,0))</f>
        <v/>
      </c>
      <c r="Q98" s="102" t="str">
        <f>IF('ALUMNOS 2 ESO PMAR'!$A99="","",IF(ISNUMBER('ALUMNOS 2 ESO PMAR'!S99),1,0))</f>
        <v/>
      </c>
      <c r="R98" s="102" t="str">
        <f>IF('ALUMNOS 2 ESO PMAR'!$A99="","",IF(ISNUMBER('ALUMNOS 2 ESO PMAR'!T99),1,0))</f>
        <v/>
      </c>
    </row>
    <row r="99" spans="1:18" x14ac:dyDescent="0.25">
      <c r="A99" s="102" t="str">
        <f>IF('ALUMNOS 2 ESO PMAR'!$A100="","",IF(ISNUMBER('ALUMNOS 2 ESO PMAR'!C100),1,0))</f>
        <v/>
      </c>
      <c r="B99" s="102" t="str">
        <f>IF('ALUMNOS 2 ESO PMAR'!$A100="","",IF(ISNUMBER('ALUMNOS 2 ESO PMAR'!D100),1,0))</f>
        <v/>
      </c>
      <c r="C99" s="102" t="str">
        <f>IF('ALUMNOS 2 ESO PMAR'!$A100="","",IF(ISNUMBER('ALUMNOS 2 ESO PMAR'!E100),1,0))</f>
        <v/>
      </c>
      <c r="D99" s="102" t="str">
        <f>IF('ALUMNOS 2 ESO PMAR'!$A100="","",IF(ISNUMBER('ALUMNOS 2 ESO PMAR'!F100),1,0))</f>
        <v/>
      </c>
      <c r="E99" s="102" t="str">
        <f>IF('ALUMNOS 2 ESO PMAR'!$A100="","",IF(ISNUMBER('ALUMNOS 2 ESO PMAR'!G100),1,0))</f>
        <v/>
      </c>
      <c r="F99" s="102" t="str">
        <f>IF('ALUMNOS 2 ESO PMAR'!$A100="","",IF(ISNUMBER('ALUMNOS 2 ESO PMAR'!H100),1,0))</f>
        <v/>
      </c>
      <c r="G99" s="102" t="str">
        <f>IF('ALUMNOS 2 ESO PMAR'!$A100="","",IF(ISNUMBER('ALUMNOS 2 ESO PMAR'!I100),1,0))</f>
        <v/>
      </c>
      <c r="H99" s="102" t="str">
        <f>IF('ALUMNOS 2 ESO PMAR'!$A100="","",IF(ISNUMBER('ALUMNOS 2 ESO PMAR'!J100),1,0))</f>
        <v/>
      </c>
      <c r="I99" s="102" t="str">
        <f>IF('ALUMNOS 2 ESO PMAR'!$A100="","",IF(ISNUMBER('ALUMNOS 2 ESO PMAR'!K100),1,0))</f>
        <v/>
      </c>
      <c r="J99" s="102" t="str">
        <f>IF('ALUMNOS 2 ESO PMAR'!$A100="","",IF(ISNUMBER('ALUMNOS 2 ESO PMAR'!L100),1,0))</f>
        <v/>
      </c>
      <c r="K99" s="102" t="str">
        <f>IF('ALUMNOS 2 ESO PMAR'!$A100="","",IF(ISNUMBER('ALUMNOS 2 ESO PMAR'!M100),1,0))</f>
        <v/>
      </c>
      <c r="L99" s="102" t="str">
        <f>IF('ALUMNOS 2 ESO PMAR'!$A100="","",IF(ISNUMBER('ALUMNOS 2 ESO PMAR'!N100),1,0))</f>
        <v/>
      </c>
      <c r="M99" s="102" t="str">
        <f>IF('ALUMNOS 2 ESO PMAR'!$A100="","",IF(ISNUMBER('ALUMNOS 2 ESO PMAR'!O100),1,0))</f>
        <v/>
      </c>
      <c r="N99" s="102" t="str">
        <f>IF('ALUMNOS 2 ESO PMAR'!$A100="","",IF(ISNUMBER('ALUMNOS 2 ESO PMAR'!P100),1,0))</f>
        <v/>
      </c>
      <c r="O99" s="102" t="str">
        <f>IF('ALUMNOS 2 ESO PMAR'!$A100="","",IF(ISNUMBER('ALUMNOS 2 ESO PMAR'!Q100),1,0))</f>
        <v/>
      </c>
      <c r="P99" s="102" t="str">
        <f>IF('ALUMNOS 2 ESO PMAR'!$A100="","",IF(ISNUMBER('ALUMNOS 2 ESO PMAR'!R100),1,0))</f>
        <v/>
      </c>
      <c r="Q99" s="102" t="str">
        <f>IF('ALUMNOS 2 ESO PMAR'!$A100="","",IF(ISNUMBER('ALUMNOS 2 ESO PMAR'!S100),1,0))</f>
        <v/>
      </c>
      <c r="R99" s="102" t="str">
        <f>IF('ALUMNOS 2 ESO PMAR'!$A100="","",IF(ISNUMBER('ALUMNOS 2 ESO PMAR'!T100),1,0))</f>
        <v/>
      </c>
    </row>
    <row r="100" spans="1:18" x14ac:dyDescent="0.25">
      <c r="A100" s="102" t="str">
        <f>IF('ALUMNOS 2 ESO PMAR'!$A101="","",IF(ISNUMBER('ALUMNOS 2 ESO PMAR'!C101),1,0))</f>
        <v/>
      </c>
      <c r="B100" s="102" t="str">
        <f>IF('ALUMNOS 2 ESO PMAR'!$A101="","",IF(ISNUMBER('ALUMNOS 2 ESO PMAR'!D101),1,0))</f>
        <v/>
      </c>
      <c r="C100" s="102" t="str">
        <f>IF('ALUMNOS 2 ESO PMAR'!$A101="","",IF(ISNUMBER('ALUMNOS 2 ESO PMAR'!E101),1,0))</f>
        <v/>
      </c>
      <c r="D100" s="102" t="str">
        <f>IF('ALUMNOS 2 ESO PMAR'!$A101="","",IF(ISNUMBER('ALUMNOS 2 ESO PMAR'!F101),1,0))</f>
        <v/>
      </c>
      <c r="E100" s="102" t="str">
        <f>IF('ALUMNOS 2 ESO PMAR'!$A101="","",IF(ISNUMBER('ALUMNOS 2 ESO PMAR'!G101),1,0))</f>
        <v/>
      </c>
      <c r="F100" s="102" t="str">
        <f>IF('ALUMNOS 2 ESO PMAR'!$A101="","",IF(ISNUMBER('ALUMNOS 2 ESO PMAR'!H101),1,0))</f>
        <v/>
      </c>
      <c r="G100" s="102" t="str">
        <f>IF('ALUMNOS 2 ESO PMAR'!$A101="","",IF(ISNUMBER('ALUMNOS 2 ESO PMAR'!I101),1,0))</f>
        <v/>
      </c>
      <c r="H100" s="102" t="str">
        <f>IF('ALUMNOS 2 ESO PMAR'!$A101="","",IF(ISNUMBER('ALUMNOS 2 ESO PMAR'!J101),1,0))</f>
        <v/>
      </c>
      <c r="I100" s="102" t="str">
        <f>IF('ALUMNOS 2 ESO PMAR'!$A101="","",IF(ISNUMBER('ALUMNOS 2 ESO PMAR'!K101),1,0))</f>
        <v/>
      </c>
      <c r="J100" s="102" t="str">
        <f>IF('ALUMNOS 2 ESO PMAR'!$A101="","",IF(ISNUMBER('ALUMNOS 2 ESO PMAR'!L101),1,0))</f>
        <v/>
      </c>
      <c r="K100" s="102" t="str">
        <f>IF('ALUMNOS 2 ESO PMAR'!$A101="","",IF(ISNUMBER('ALUMNOS 2 ESO PMAR'!M101),1,0))</f>
        <v/>
      </c>
      <c r="L100" s="102" t="str">
        <f>IF('ALUMNOS 2 ESO PMAR'!$A101="","",IF(ISNUMBER('ALUMNOS 2 ESO PMAR'!N101),1,0))</f>
        <v/>
      </c>
      <c r="M100" s="102" t="str">
        <f>IF('ALUMNOS 2 ESO PMAR'!$A101="","",IF(ISNUMBER('ALUMNOS 2 ESO PMAR'!O101),1,0))</f>
        <v/>
      </c>
      <c r="N100" s="102" t="str">
        <f>IF('ALUMNOS 2 ESO PMAR'!$A101="","",IF(ISNUMBER('ALUMNOS 2 ESO PMAR'!P101),1,0))</f>
        <v/>
      </c>
      <c r="O100" s="102" t="str">
        <f>IF('ALUMNOS 2 ESO PMAR'!$A101="","",IF(ISNUMBER('ALUMNOS 2 ESO PMAR'!Q101),1,0))</f>
        <v/>
      </c>
      <c r="P100" s="102" t="str">
        <f>IF('ALUMNOS 2 ESO PMAR'!$A101="","",IF(ISNUMBER('ALUMNOS 2 ESO PMAR'!R101),1,0))</f>
        <v/>
      </c>
      <c r="Q100" s="102" t="str">
        <f>IF('ALUMNOS 2 ESO PMAR'!$A101="","",IF(ISNUMBER('ALUMNOS 2 ESO PMAR'!S101),1,0))</f>
        <v/>
      </c>
      <c r="R100" s="102" t="str">
        <f>IF('ALUMNOS 2 ESO PMAR'!$A101="","",IF(ISNUMBER('ALUMNOS 2 ESO PMAR'!T101),1,0))</f>
        <v/>
      </c>
    </row>
    <row r="101" spans="1:18" x14ac:dyDescent="0.25">
      <c r="A101" s="102" t="str">
        <f>IF('ALUMNOS 2 ESO PMAR'!$A102="","",IF(ISNUMBER('ALUMNOS 2 ESO PMAR'!C102),1,0))</f>
        <v/>
      </c>
      <c r="B101" s="102" t="str">
        <f>IF('ALUMNOS 2 ESO PMAR'!$A102="","",IF(ISNUMBER('ALUMNOS 2 ESO PMAR'!D102),1,0))</f>
        <v/>
      </c>
      <c r="C101" s="102" t="str">
        <f>IF('ALUMNOS 2 ESO PMAR'!$A102="","",IF(ISNUMBER('ALUMNOS 2 ESO PMAR'!E102),1,0))</f>
        <v/>
      </c>
      <c r="D101" s="102" t="str">
        <f>IF('ALUMNOS 2 ESO PMAR'!$A102="","",IF(ISNUMBER('ALUMNOS 2 ESO PMAR'!F102),1,0))</f>
        <v/>
      </c>
      <c r="E101" s="102" t="str">
        <f>IF('ALUMNOS 2 ESO PMAR'!$A102="","",IF(ISNUMBER('ALUMNOS 2 ESO PMAR'!G102),1,0))</f>
        <v/>
      </c>
      <c r="F101" s="102" t="str">
        <f>IF('ALUMNOS 2 ESO PMAR'!$A102="","",IF(ISNUMBER('ALUMNOS 2 ESO PMAR'!H102),1,0))</f>
        <v/>
      </c>
      <c r="G101" s="102" t="str">
        <f>IF('ALUMNOS 2 ESO PMAR'!$A102="","",IF(ISNUMBER('ALUMNOS 2 ESO PMAR'!I102),1,0))</f>
        <v/>
      </c>
      <c r="H101" s="102" t="str">
        <f>IF('ALUMNOS 2 ESO PMAR'!$A102="","",IF(ISNUMBER('ALUMNOS 2 ESO PMAR'!J102),1,0))</f>
        <v/>
      </c>
      <c r="I101" s="102" t="str">
        <f>IF('ALUMNOS 2 ESO PMAR'!$A102="","",IF(ISNUMBER('ALUMNOS 2 ESO PMAR'!K102),1,0))</f>
        <v/>
      </c>
      <c r="J101" s="102" t="str">
        <f>IF('ALUMNOS 2 ESO PMAR'!$A102="","",IF(ISNUMBER('ALUMNOS 2 ESO PMAR'!L102),1,0))</f>
        <v/>
      </c>
      <c r="K101" s="102" t="str">
        <f>IF('ALUMNOS 2 ESO PMAR'!$A102="","",IF(ISNUMBER('ALUMNOS 2 ESO PMAR'!M102),1,0))</f>
        <v/>
      </c>
      <c r="L101" s="102" t="str">
        <f>IF('ALUMNOS 2 ESO PMAR'!$A102="","",IF(ISNUMBER('ALUMNOS 2 ESO PMAR'!N102),1,0))</f>
        <v/>
      </c>
      <c r="M101" s="102" t="str">
        <f>IF('ALUMNOS 2 ESO PMAR'!$A102="","",IF(ISNUMBER('ALUMNOS 2 ESO PMAR'!O102),1,0))</f>
        <v/>
      </c>
      <c r="N101" s="102" t="str">
        <f>IF('ALUMNOS 2 ESO PMAR'!$A102="","",IF(ISNUMBER('ALUMNOS 2 ESO PMAR'!P102),1,0))</f>
        <v/>
      </c>
      <c r="O101" s="102" t="str">
        <f>IF('ALUMNOS 2 ESO PMAR'!$A102="","",IF(ISNUMBER('ALUMNOS 2 ESO PMAR'!Q102),1,0))</f>
        <v/>
      </c>
      <c r="P101" s="102" t="str">
        <f>IF('ALUMNOS 2 ESO PMAR'!$A102="","",IF(ISNUMBER('ALUMNOS 2 ESO PMAR'!R102),1,0))</f>
        <v/>
      </c>
      <c r="Q101" s="102" t="str">
        <f>IF('ALUMNOS 2 ESO PMAR'!$A102="","",IF(ISNUMBER('ALUMNOS 2 ESO PMAR'!S102),1,0))</f>
        <v/>
      </c>
      <c r="R101" s="102" t="str">
        <f>IF('ALUMNOS 2 ESO PMAR'!$A102="","",IF(ISNUMBER('ALUMNOS 2 ESO PMAR'!T102),1,0))</f>
        <v/>
      </c>
    </row>
    <row r="102" spans="1:18" x14ac:dyDescent="0.25">
      <c r="A102" s="102" t="str">
        <f>IF('ALUMNOS 2 ESO PMAR'!$A103="","",IF(ISNUMBER('ALUMNOS 2 ESO PMAR'!C103),1,0))</f>
        <v/>
      </c>
      <c r="B102" s="102" t="str">
        <f>IF('ALUMNOS 2 ESO PMAR'!$A103="","",IF(ISNUMBER('ALUMNOS 2 ESO PMAR'!D103),1,0))</f>
        <v/>
      </c>
      <c r="C102" s="102" t="str">
        <f>IF('ALUMNOS 2 ESO PMAR'!$A103="","",IF(ISNUMBER('ALUMNOS 2 ESO PMAR'!E103),1,0))</f>
        <v/>
      </c>
      <c r="D102" s="102" t="str">
        <f>IF('ALUMNOS 2 ESO PMAR'!$A103="","",IF(ISNUMBER('ALUMNOS 2 ESO PMAR'!F103),1,0))</f>
        <v/>
      </c>
      <c r="E102" s="102" t="str">
        <f>IF('ALUMNOS 2 ESO PMAR'!$A103="","",IF(ISNUMBER('ALUMNOS 2 ESO PMAR'!G103),1,0))</f>
        <v/>
      </c>
      <c r="F102" s="102" t="str">
        <f>IF('ALUMNOS 2 ESO PMAR'!$A103="","",IF(ISNUMBER('ALUMNOS 2 ESO PMAR'!H103),1,0))</f>
        <v/>
      </c>
      <c r="G102" s="102" t="str">
        <f>IF('ALUMNOS 2 ESO PMAR'!$A103="","",IF(ISNUMBER('ALUMNOS 2 ESO PMAR'!I103),1,0))</f>
        <v/>
      </c>
      <c r="H102" s="102" t="str">
        <f>IF('ALUMNOS 2 ESO PMAR'!$A103="","",IF(ISNUMBER('ALUMNOS 2 ESO PMAR'!J103),1,0))</f>
        <v/>
      </c>
      <c r="I102" s="102" t="str">
        <f>IF('ALUMNOS 2 ESO PMAR'!$A103="","",IF(ISNUMBER('ALUMNOS 2 ESO PMAR'!K103),1,0))</f>
        <v/>
      </c>
      <c r="J102" s="102" t="str">
        <f>IF('ALUMNOS 2 ESO PMAR'!$A103="","",IF(ISNUMBER('ALUMNOS 2 ESO PMAR'!L103),1,0))</f>
        <v/>
      </c>
      <c r="K102" s="102" t="str">
        <f>IF('ALUMNOS 2 ESO PMAR'!$A103="","",IF(ISNUMBER('ALUMNOS 2 ESO PMAR'!M103),1,0))</f>
        <v/>
      </c>
      <c r="L102" s="102" t="str">
        <f>IF('ALUMNOS 2 ESO PMAR'!$A103="","",IF(ISNUMBER('ALUMNOS 2 ESO PMAR'!N103),1,0))</f>
        <v/>
      </c>
      <c r="M102" s="102" t="str">
        <f>IF('ALUMNOS 2 ESO PMAR'!$A103="","",IF(ISNUMBER('ALUMNOS 2 ESO PMAR'!O103),1,0))</f>
        <v/>
      </c>
      <c r="N102" s="102" t="str">
        <f>IF('ALUMNOS 2 ESO PMAR'!$A103="","",IF(ISNUMBER('ALUMNOS 2 ESO PMAR'!P103),1,0))</f>
        <v/>
      </c>
      <c r="O102" s="102" t="str">
        <f>IF('ALUMNOS 2 ESO PMAR'!$A103="","",IF(ISNUMBER('ALUMNOS 2 ESO PMAR'!Q103),1,0))</f>
        <v/>
      </c>
      <c r="P102" s="102" t="str">
        <f>IF('ALUMNOS 2 ESO PMAR'!$A103="","",IF(ISNUMBER('ALUMNOS 2 ESO PMAR'!R103),1,0))</f>
        <v/>
      </c>
      <c r="Q102" s="102" t="str">
        <f>IF('ALUMNOS 2 ESO PMAR'!$A103="","",IF(ISNUMBER('ALUMNOS 2 ESO PMAR'!S103),1,0))</f>
        <v/>
      </c>
      <c r="R102" s="102" t="str">
        <f>IF('ALUMNOS 2 ESO PMAR'!$A103="","",IF(ISNUMBER('ALUMNOS 2 ESO PMAR'!T103),1,0))</f>
        <v/>
      </c>
    </row>
    <row r="103" spans="1:18" x14ac:dyDescent="0.25">
      <c r="A103" s="102" t="str">
        <f>IF('ALUMNOS 2 ESO PMAR'!$A104="","",IF(ISNUMBER('ALUMNOS 2 ESO PMAR'!C104),1,0))</f>
        <v/>
      </c>
      <c r="B103" s="102" t="str">
        <f>IF('ALUMNOS 2 ESO PMAR'!$A104="","",IF(ISNUMBER('ALUMNOS 2 ESO PMAR'!D104),1,0))</f>
        <v/>
      </c>
      <c r="C103" s="102" t="str">
        <f>IF('ALUMNOS 2 ESO PMAR'!$A104="","",IF(ISNUMBER('ALUMNOS 2 ESO PMAR'!E104),1,0))</f>
        <v/>
      </c>
      <c r="D103" s="102" t="str">
        <f>IF('ALUMNOS 2 ESO PMAR'!$A104="","",IF(ISNUMBER('ALUMNOS 2 ESO PMAR'!F104),1,0))</f>
        <v/>
      </c>
      <c r="E103" s="102" t="str">
        <f>IF('ALUMNOS 2 ESO PMAR'!$A104="","",IF(ISNUMBER('ALUMNOS 2 ESO PMAR'!G104),1,0))</f>
        <v/>
      </c>
      <c r="F103" s="102" t="str">
        <f>IF('ALUMNOS 2 ESO PMAR'!$A104="","",IF(ISNUMBER('ALUMNOS 2 ESO PMAR'!H104),1,0))</f>
        <v/>
      </c>
      <c r="G103" s="102" t="str">
        <f>IF('ALUMNOS 2 ESO PMAR'!$A104="","",IF(ISNUMBER('ALUMNOS 2 ESO PMAR'!I104),1,0))</f>
        <v/>
      </c>
      <c r="H103" s="102" t="str">
        <f>IF('ALUMNOS 2 ESO PMAR'!$A104="","",IF(ISNUMBER('ALUMNOS 2 ESO PMAR'!J104),1,0))</f>
        <v/>
      </c>
      <c r="I103" s="102" t="str">
        <f>IF('ALUMNOS 2 ESO PMAR'!$A104="","",IF(ISNUMBER('ALUMNOS 2 ESO PMAR'!K104),1,0))</f>
        <v/>
      </c>
      <c r="J103" s="102" t="str">
        <f>IF('ALUMNOS 2 ESO PMAR'!$A104="","",IF(ISNUMBER('ALUMNOS 2 ESO PMAR'!L104),1,0))</f>
        <v/>
      </c>
      <c r="K103" s="102" t="str">
        <f>IF('ALUMNOS 2 ESO PMAR'!$A104="","",IF(ISNUMBER('ALUMNOS 2 ESO PMAR'!M104),1,0))</f>
        <v/>
      </c>
      <c r="L103" s="102" t="str">
        <f>IF('ALUMNOS 2 ESO PMAR'!$A104="","",IF(ISNUMBER('ALUMNOS 2 ESO PMAR'!N104),1,0))</f>
        <v/>
      </c>
      <c r="M103" s="102" t="str">
        <f>IF('ALUMNOS 2 ESO PMAR'!$A104="","",IF(ISNUMBER('ALUMNOS 2 ESO PMAR'!O104),1,0))</f>
        <v/>
      </c>
      <c r="N103" s="102" t="str">
        <f>IF('ALUMNOS 2 ESO PMAR'!$A104="","",IF(ISNUMBER('ALUMNOS 2 ESO PMAR'!P104),1,0))</f>
        <v/>
      </c>
      <c r="O103" s="102" t="str">
        <f>IF('ALUMNOS 2 ESO PMAR'!$A104="","",IF(ISNUMBER('ALUMNOS 2 ESO PMAR'!Q104),1,0))</f>
        <v/>
      </c>
      <c r="P103" s="102" t="str">
        <f>IF('ALUMNOS 2 ESO PMAR'!$A104="","",IF(ISNUMBER('ALUMNOS 2 ESO PMAR'!R104),1,0))</f>
        <v/>
      </c>
      <c r="Q103" s="102" t="str">
        <f>IF('ALUMNOS 2 ESO PMAR'!$A104="","",IF(ISNUMBER('ALUMNOS 2 ESO PMAR'!S104),1,0))</f>
        <v/>
      </c>
      <c r="R103" s="102" t="str">
        <f>IF('ALUMNOS 2 ESO PMAR'!$A104="","",IF(ISNUMBER('ALUMNOS 2 ESO PMAR'!T104),1,0))</f>
        <v/>
      </c>
    </row>
    <row r="104" spans="1:18" x14ac:dyDescent="0.25">
      <c r="A104" s="102" t="str">
        <f>IF('ALUMNOS 2 ESO PMAR'!$A105="","",IF(ISNUMBER('ALUMNOS 2 ESO PMAR'!C105),1,0))</f>
        <v/>
      </c>
      <c r="B104" s="102" t="str">
        <f>IF('ALUMNOS 2 ESO PMAR'!$A105="","",IF(ISNUMBER('ALUMNOS 2 ESO PMAR'!D105),1,0))</f>
        <v/>
      </c>
      <c r="C104" s="102" t="str">
        <f>IF('ALUMNOS 2 ESO PMAR'!$A105="","",IF(ISNUMBER('ALUMNOS 2 ESO PMAR'!E105),1,0))</f>
        <v/>
      </c>
      <c r="D104" s="102" t="str">
        <f>IF('ALUMNOS 2 ESO PMAR'!$A105="","",IF(ISNUMBER('ALUMNOS 2 ESO PMAR'!F105),1,0))</f>
        <v/>
      </c>
      <c r="E104" s="102" t="str">
        <f>IF('ALUMNOS 2 ESO PMAR'!$A105="","",IF(ISNUMBER('ALUMNOS 2 ESO PMAR'!G105),1,0))</f>
        <v/>
      </c>
      <c r="F104" s="102" t="str">
        <f>IF('ALUMNOS 2 ESO PMAR'!$A105="","",IF(ISNUMBER('ALUMNOS 2 ESO PMAR'!H105),1,0))</f>
        <v/>
      </c>
      <c r="G104" s="102" t="str">
        <f>IF('ALUMNOS 2 ESO PMAR'!$A105="","",IF(ISNUMBER('ALUMNOS 2 ESO PMAR'!I105),1,0))</f>
        <v/>
      </c>
      <c r="H104" s="102" t="str">
        <f>IF('ALUMNOS 2 ESO PMAR'!$A105="","",IF(ISNUMBER('ALUMNOS 2 ESO PMAR'!J105),1,0))</f>
        <v/>
      </c>
      <c r="I104" s="102" t="str">
        <f>IF('ALUMNOS 2 ESO PMAR'!$A105="","",IF(ISNUMBER('ALUMNOS 2 ESO PMAR'!K105),1,0))</f>
        <v/>
      </c>
      <c r="J104" s="102" t="str">
        <f>IF('ALUMNOS 2 ESO PMAR'!$A105="","",IF(ISNUMBER('ALUMNOS 2 ESO PMAR'!L105),1,0))</f>
        <v/>
      </c>
      <c r="K104" s="102" t="str">
        <f>IF('ALUMNOS 2 ESO PMAR'!$A105="","",IF(ISNUMBER('ALUMNOS 2 ESO PMAR'!M105),1,0))</f>
        <v/>
      </c>
      <c r="L104" s="102" t="str">
        <f>IF('ALUMNOS 2 ESO PMAR'!$A105="","",IF(ISNUMBER('ALUMNOS 2 ESO PMAR'!N105),1,0))</f>
        <v/>
      </c>
      <c r="M104" s="102" t="str">
        <f>IF('ALUMNOS 2 ESO PMAR'!$A105="","",IF(ISNUMBER('ALUMNOS 2 ESO PMAR'!O105),1,0))</f>
        <v/>
      </c>
      <c r="N104" s="102" t="str">
        <f>IF('ALUMNOS 2 ESO PMAR'!$A105="","",IF(ISNUMBER('ALUMNOS 2 ESO PMAR'!P105),1,0))</f>
        <v/>
      </c>
      <c r="O104" s="102" t="str">
        <f>IF('ALUMNOS 2 ESO PMAR'!$A105="","",IF(ISNUMBER('ALUMNOS 2 ESO PMAR'!Q105),1,0))</f>
        <v/>
      </c>
      <c r="P104" s="102" t="str">
        <f>IF('ALUMNOS 2 ESO PMAR'!$A105="","",IF(ISNUMBER('ALUMNOS 2 ESO PMAR'!R105),1,0))</f>
        <v/>
      </c>
      <c r="Q104" s="102" t="str">
        <f>IF('ALUMNOS 2 ESO PMAR'!$A105="","",IF(ISNUMBER('ALUMNOS 2 ESO PMAR'!S105),1,0))</f>
        <v/>
      </c>
      <c r="R104" s="102" t="str">
        <f>IF('ALUMNOS 2 ESO PMAR'!$A105="","",IF(ISNUMBER('ALUMNOS 2 ESO PMAR'!T105),1,0))</f>
        <v/>
      </c>
    </row>
    <row r="105" spans="1:18" x14ac:dyDescent="0.25">
      <c r="A105" s="102" t="str">
        <f>IF('ALUMNOS 2 ESO PMAR'!$A106="","",IF(ISNUMBER('ALUMNOS 2 ESO PMAR'!C106),1,0))</f>
        <v/>
      </c>
      <c r="B105" s="102" t="str">
        <f>IF('ALUMNOS 2 ESO PMAR'!$A106="","",IF(ISNUMBER('ALUMNOS 2 ESO PMAR'!D106),1,0))</f>
        <v/>
      </c>
      <c r="C105" s="102" t="str">
        <f>IF('ALUMNOS 2 ESO PMAR'!$A106="","",IF(ISNUMBER('ALUMNOS 2 ESO PMAR'!E106),1,0))</f>
        <v/>
      </c>
      <c r="D105" s="102" t="str">
        <f>IF('ALUMNOS 2 ESO PMAR'!$A106="","",IF(ISNUMBER('ALUMNOS 2 ESO PMAR'!F106),1,0))</f>
        <v/>
      </c>
      <c r="E105" s="102" t="str">
        <f>IF('ALUMNOS 2 ESO PMAR'!$A106="","",IF(ISNUMBER('ALUMNOS 2 ESO PMAR'!G106),1,0))</f>
        <v/>
      </c>
      <c r="F105" s="102" t="str">
        <f>IF('ALUMNOS 2 ESO PMAR'!$A106="","",IF(ISNUMBER('ALUMNOS 2 ESO PMAR'!H106),1,0))</f>
        <v/>
      </c>
      <c r="G105" s="102" t="str">
        <f>IF('ALUMNOS 2 ESO PMAR'!$A106="","",IF(ISNUMBER('ALUMNOS 2 ESO PMAR'!I106),1,0))</f>
        <v/>
      </c>
      <c r="H105" s="102" t="str">
        <f>IF('ALUMNOS 2 ESO PMAR'!$A106="","",IF(ISNUMBER('ALUMNOS 2 ESO PMAR'!J106),1,0))</f>
        <v/>
      </c>
      <c r="I105" s="102" t="str">
        <f>IF('ALUMNOS 2 ESO PMAR'!$A106="","",IF(ISNUMBER('ALUMNOS 2 ESO PMAR'!K106),1,0))</f>
        <v/>
      </c>
      <c r="J105" s="102" t="str">
        <f>IF('ALUMNOS 2 ESO PMAR'!$A106="","",IF(ISNUMBER('ALUMNOS 2 ESO PMAR'!L106),1,0))</f>
        <v/>
      </c>
      <c r="K105" s="102" t="str">
        <f>IF('ALUMNOS 2 ESO PMAR'!$A106="","",IF(ISNUMBER('ALUMNOS 2 ESO PMAR'!M106),1,0))</f>
        <v/>
      </c>
      <c r="L105" s="102" t="str">
        <f>IF('ALUMNOS 2 ESO PMAR'!$A106="","",IF(ISNUMBER('ALUMNOS 2 ESO PMAR'!N106),1,0))</f>
        <v/>
      </c>
      <c r="M105" s="102" t="str">
        <f>IF('ALUMNOS 2 ESO PMAR'!$A106="","",IF(ISNUMBER('ALUMNOS 2 ESO PMAR'!O106),1,0))</f>
        <v/>
      </c>
      <c r="N105" s="102" t="str">
        <f>IF('ALUMNOS 2 ESO PMAR'!$A106="","",IF(ISNUMBER('ALUMNOS 2 ESO PMAR'!P106),1,0))</f>
        <v/>
      </c>
      <c r="O105" s="102" t="str">
        <f>IF('ALUMNOS 2 ESO PMAR'!$A106="","",IF(ISNUMBER('ALUMNOS 2 ESO PMAR'!Q106),1,0))</f>
        <v/>
      </c>
      <c r="P105" s="102" t="str">
        <f>IF('ALUMNOS 2 ESO PMAR'!$A106="","",IF(ISNUMBER('ALUMNOS 2 ESO PMAR'!R106),1,0))</f>
        <v/>
      </c>
      <c r="Q105" s="102" t="str">
        <f>IF('ALUMNOS 2 ESO PMAR'!$A106="","",IF(ISNUMBER('ALUMNOS 2 ESO PMAR'!S106),1,0))</f>
        <v/>
      </c>
      <c r="R105" s="102" t="str">
        <f>IF('ALUMNOS 2 ESO PMAR'!$A106="","",IF(ISNUMBER('ALUMNOS 2 ESO PMAR'!T106),1,0))</f>
        <v/>
      </c>
    </row>
    <row r="106" spans="1:18" x14ac:dyDescent="0.25">
      <c r="A106" s="102" t="str">
        <f>IF('ALUMNOS 2 ESO PMAR'!$A107="","",IF(ISNUMBER('ALUMNOS 2 ESO PMAR'!C107),1,0))</f>
        <v/>
      </c>
      <c r="B106" s="102" t="str">
        <f>IF('ALUMNOS 2 ESO PMAR'!$A107="","",IF(ISNUMBER('ALUMNOS 2 ESO PMAR'!D107),1,0))</f>
        <v/>
      </c>
      <c r="C106" s="102" t="str">
        <f>IF('ALUMNOS 2 ESO PMAR'!$A107="","",IF(ISNUMBER('ALUMNOS 2 ESO PMAR'!E107),1,0))</f>
        <v/>
      </c>
      <c r="D106" s="102" t="str">
        <f>IF('ALUMNOS 2 ESO PMAR'!$A107="","",IF(ISNUMBER('ALUMNOS 2 ESO PMAR'!F107),1,0))</f>
        <v/>
      </c>
      <c r="E106" s="102" t="str">
        <f>IF('ALUMNOS 2 ESO PMAR'!$A107="","",IF(ISNUMBER('ALUMNOS 2 ESO PMAR'!G107),1,0))</f>
        <v/>
      </c>
      <c r="F106" s="102" t="str">
        <f>IF('ALUMNOS 2 ESO PMAR'!$A107="","",IF(ISNUMBER('ALUMNOS 2 ESO PMAR'!H107),1,0))</f>
        <v/>
      </c>
      <c r="G106" s="102" t="str">
        <f>IF('ALUMNOS 2 ESO PMAR'!$A107="","",IF(ISNUMBER('ALUMNOS 2 ESO PMAR'!I107),1,0))</f>
        <v/>
      </c>
      <c r="H106" s="102" t="str">
        <f>IF('ALUMNOS 2 ESO PMAR'!$A107="","",IF(ISNUMBER('ALUMNOS 2 ESO PMAR'!J107),1,0))</f>
        <v/>
      </c>
      <c r="I106" s="102" t="str">
        <f>IF('ALUMNOS 2 ESO PMAR'!$A107="","",IF(ISNUMBER('ALUMNOS 2 ESO PMAR'!K107),1,0))</f>
        <v/>
      </c>
      <c r="J106" s="102" t="str">
        <f>IF('ALUMNOS 2 ESO PMAR'!$A107="","",IF(ISNUMBER('ALUMNOS 2 ESO PMAR'!L107),1,0))</f>
        <v/>
      </c>
      <c r="K106" s="102" t="str">
        <f>IF('ALUMNOS 2 ESO PMAR'!$A107="","",IF(ISNUMBER('ALUMNOS 2 ESO PMAR'!M107),1,0))</f>
        <v/>
      </c>
      <c r="L106" s="102" t="str">
        <f>IF('ALUMNOS 2 ESO PMAR'!$A107="","",IF(ISNUMBER('ALUMNOS 2 ESO PMAR'!N107),1,0))</f>
        <v/>
      </c>
      <c r="M106" s="102" t="str">
        <f>IF('ALUMNOS 2 ESO PMAR'!$A107="","",IF(ISNUMBER('ALUMNOS 2 ESO PMAR'!O107),1,0))</f>
        <v/>
      </c>
      <c r="N106" s="102" t="str">
        <f>IF('ALUMNOS 2 ESO PMAR'!$A107="","",IF(ISNUMBER('ALUMNOS 2 ESO PMAR'!P107),1,0))</f>
        <v/>
      </c>
      <c r="O106" s="102" t="str">
        <f>IF('ALUMNOS 2 ESO PMAR'!$A107="","",IF(ISNUMBER('ALUMNOS 2 ESO PMAR'!Q107),1,0))</f>
        <v/>
      </c>
      <c r="P106" s="102" t="str">
        <f>IF('ALUMNOS 2 ESO PMAR'!$A107="","",IF(ISNUMBER('ALUMNOS 2 ESO PMAR'!R107),1,0))</f>
        <v/>
      </c>
      <c r="Q106" s="102" t="str">
        <f>IF('ALUMNOS 2 ESO PMAR'!$A107="","",IF(ISNUMBER('ALUMNOS 2 ESO PMAR'!S107),1,0))</f>
        <v/>
      </c>
      <c r="R106" s="102" t="str">
        <f>IF('ALUMNOS 2 ESO PMAR'!$A107="","",IF(ISNUMBER('ALUMNOS 2 ESO PMAR'!T107),1,0))</f>
        <v/>
      </c>
    </row>
    <row r="107" spans="1:18" x14ac:dyDescent="0.25">
      <c r="A107" s="102" t="str">
        <f>IF('ALUMNOS 2 ESO PMAR'!$A108="","",IF(ISNUMBER('ALUMNOS 2 ESO PMAR'!C108),1,0))</f>
        <v/>
      </c>
      <c r="B107" s="102" t="str">
        <f>IF('ALUMNOS 2 ESO PMAR'!$A108="","",IF(ISNUMBER('ALUMNOS 2 ESO PMAR'!D108),1,0))</f>
        <v/>
      </c>
      <c r="C107" s="102" t="str">
        <f>IF('ALUMNOS 2 ESO PMAR'!$A108="","",IF(ISNUMBER('ALUMNOS 2 ESO PMAR'!E108),1,0))</f>
        <v/>
      </c>
      <c r="D107" s="102" t="str">
        <f>IF('ALUMNOS 2 ESO PMAR'!$A108="","",IF(ISNUMBER('ALUMNOS 2 ESO PMAR'!F108),1,0))</f>
        <v/>
      </c>
      <c r="E107" s="102" t="str">
        <f>IF('ALUMNOS 2 ESO PMAR'!$A108="","",IF(ISNUMBER('ALUMNOS 2 ESO PMAR'!G108),1,0))</f>
        <v/>
      </c>
      <c r="F107" s="102" t="str">
        <f>IF('ALUMNOS 2 ESO PMAR'!$A108="","",IF(ISNUMBER('ALUMNOS 2 ESO PMAR'!H108),1,0))</f>
        <v/>
      </c>
      <c r="G107" s="102" t="str">
        <f>IF('ALUMNOS 2 ESO PMAR'!$A108="","",IF(ISNUMBER('ALUMNOS 2 ESO PMAR'!I108),1,0))</f>
        <v/>
      </c>
      <c r="H107" s="102" t="str">
        <f>IF('ALUMNOS 2 ESO PMAR'!$A108="","",IF(ISNUMBER('ALUMNOS 2 ESO PMAR'!J108),1,0))</f>
        <v/>
      </c>
      <c r="I107" s="102" t="str">
        <f>IF('ALUMNOS 2 ESO PMAR'!$A108="","",IF(ISNUMBER('ALUMNOS 2 ESO PMAR'!K108),1,0))</f>
        <v/>
      </c>
      <c r="J107" s="102" t="str">
        <f>IF('ALUMNOS 2 ESO PMAR'!$A108="","",IF(ISNUMBER('ALUMNOS 2 ESO PMAR'!L108),1,0))</f>
        <v/>
      </c>
      <c r="K107" s="102" t="str">
        <f>IF('ALUMNOS 2 ESO PMAR'!$A108="","",IF(ISNUMBER('ALUMNOS 2 ESO PMAR'!M108),1,0))</f>
        <v/>
      </c>
      <c r="L107" s="102" t="str">
        <f>IF('ALUMNOS 2 ESO PMAR'!$A108="","",IF(ISNUMBER('ALUMNOS 2 ESO PMAR'!N108),1,0))</f>
        <v/>
      </c>
      <c r="M107" s="102" t="str">
        <f>IF('ALUMNOS 2 ESO PMAR'!$A108="","",IF(ISNUMBER('ALUMNOS 2 ESO PMAR'!O108),1,0))</f>
        <v/>
      </c>
      <c r="N107" s="102" t="str">
        <f>IF('ALUMNOS 2 ESO PMAR'!$A108="","",IF(ISNUMBER('ALUMNOS 2 ESO PMAR'!P108),1,0))</f>
        <v/>
      </c>
      <c r="O107" s="102" t="str">
        <f>IF('ALUMNOS 2 ESO PMAR'!$A108="","",IF(ISNUMBER('ALUMNOS 2 ESO PMAR'!Q108),1,0))</f>
        <v/>
      </c>
      <c r="P107" s="102" t="str">
        <f>IF('ALUMNOS 2 ESO PMAR'!$A108="","",IF(ISNUMBER('ALUMNOS 2 ESO PMAR'!R108),1,0))</f>
        <v/>
      </c>
      <c r="Q107" s="102" t="str">
        <f>IF('ALUMNOS 2 ESO PMAR'!$A108="","",IF(ISNUMBER('ALUMNOS 2 ESO PMAR'!S108),1,0))</f>
        <v/>
      </c>
      <c r="R107" s="102" t="str">
        <f>IF('ALUMNOS 2 ESO PMAR'!$A108="","",IF(ISNUMBER('ALUMNOS 2 ESO PMAR'!T108),1,0))</f>
        <v/>
      </c>
    </row>
    <row r="108" spans="1:18" x14ac:dyDescent="0.25">
      <c r="A108" s="102" t="str">
        <f>IF('ALUMNOS 2 ESO PMAR'!$A109="","",IF(ISNUMBER('ALUMNOS 2 ESO PMAR'!C109),1,0))</f>
        <v/>
      </c>
      <c r="B108" s="102" t="str">
        <f>IF('ALUMNOS 2 ESO PMAR'!$A109="","",IF(ISNUMBER('ALUMNOS 2 ESO PMAR'!D109),1,0))</f>
        <v/>
      </c>
      <c r="C108" s="102" t="str">
        <f>IF('ALUMNOS 2 ESO PMAR'!$A109="","",IF(ISNUMBER('ALUMNOS 2 ESO PMAR'!E109),1,0))</f>
        <v/>
      </c>
      <c r="D108" s="102" t="str">
        <f>IF('ALUMNOS 2 ESO PMAR'!$A109="","",IF(ISNUMBER('ALUMNOS 2 ESO PMAR'!F109),1,0))</f>
        <v/>
      </c>
      <c r="E108" s="102" t="str">
        <f>IF('ALUMNOS 2 ESO PMAR'!$A109="","",IF(ISNUMBER('ALUMNOS 2 ESO PMAR'!G109),1,0))</f>
        <v/>
      </c>
      <c r="F108" s="102" t="str">
        <f>IF('ALUMNOS 2 ESO PMAR'!$A109="","",IF(ISNUMBER('ALUMNOS 2 ESO PMAR'!H109),1,0))</f>
        <v/>
      </c>
      <c r="G108" s="102" t="str">
        <f>IF('ALUMNOS 2 ESO PMAR'!$A109="","",IF(ISNUMBER('ALUMNOS 2 ESO PMAR'!I109),1,0))</f>
        <v/>
      </c>
      <c r="H108" s="102" t="str">
        <f>IF('ALUMNOS 2 ESO PMAR'!$A109="","",IF(ISNUMBER('ALUMNOS 2 ESO PMAR'!J109),1,0))</f>
        <v/>
      </c>
      <c r="I108" s="102" t="str">
        <f>IF('ALUMNOS 2 ESO PMAR'!$A109="","",IF(ISNUMBER('ALUMNOS 2 ESO PMAR'!K109),1,0))</f>
        <v/>
      </c>
      <c r="J108" s="102" t="str">
        <f>IF('ALUMNOS 2 ESO PMAR'!$A109="","",IF(ISNUMBER('ALUMNOS 2 ESO PMAR'!L109),1,0))</f>
        <v/>
      </c>
      <c r="K108" s="102" t="str">
        <f>IF('ALUMNOS 2 ESO PMAR'!$A109="","",IF(ISNUMBER('ALUMNOS 2 ESO PMAR'!M109),1,0))</f>
        <v/>
      </c>
      <c r="L108" s="102" t="str">
        <f>IF('ALUMNOS 2 ESO PMAR'!$A109="","",IF(ISNUMBER('ALUMNOS 2 ESO PMAR'!N109),1,0))</f>
        <v/>
      </c>
      <c r="M108" s="102" t="str">
        <f>IF('ALUMNOS 2 ESO PMAR'!$A109="","",IF(ISNUMBER('ALUMNOS 2 ESO PMAR'!O109),1,0))</f>
        <v/>
      </c>
      <c r="N108" s="102" t="str">
        <f>IF('ALUMNOS 2 ESO PMAR'!$A109="","",IF(ISNUMBER('ALUMNOS 2 ESO PMAR'!P109),1,0))</f>
        <v/>
      </c>
      <c r="O108" s="102" t="str">
        <f>IF('ALUMNOS 2 ESO PMAR'!$A109="","",IF(ISNUMBER('ALUMNOS 2 ESO PMAR'!Q109),1,0))</f>
        <v/>
      </c>
      <c r="P108" s="102" t="str">
        <f>IF('ALUMNOS 2 ESO PMAR'!$A109="","",IF(ISNUMBER('ALUMNOS 2 ESO PMAR'!R109),1,0))</f>
        <v/>
      </c>
      <c r="Q108" s="102" t="str">
        <f>IF('ALUMNOS 2 ESO PMAR'!$A109="","",IF(ISNUMBER('ALUMNOS 2 ESO PMAR'!S109),1,0))</f>
        <v/>
      </c>
      <c r="R108" s="102" t="str">
        <f>IF('ALUMNOS 2 ESO PMAR'!$A109="","",IF(ISNUMBER('ALUMNOS 2 ESO PMAR'!T109),1,0))</f>
        <v/>
      </c>
    </row>
    <row r="109" spans="1:18" x14ac:dyDescent="0.25">
      <c r="A109" s="102" t="str">
        <f>IF('ALUMNOS 2 ESO PMAR'!$A110="","",IF(ISNUMBER('ALUMNOS 2 ESO PMAR'!C110),1,0))</f>
        <v/>
      </c>
      <c r="B109" s="102" t="str">
        <f>IF('ALUMNOS 2 ESO PMAR'!$A110="","",IF(ISNUMBER('ALUMNOS 2 ESO PMAR'!D110),1,0))</f>
        <v/>
      </c>
      <c r="C109" s="102" t="str">
        <f>IF('ALUMNOS 2 ESO PMAR'!$A110="","",IF(ISNUMBER('ALUMNOS 2 ESO PMAR'!E110),1,0))</f>
        <v/>
      </c>
      <c r="D109" s="102" t="str">
        <f>IF('ALUMNOS 2 ESO PMAR'!$A110="","",IF(ISNUMBER('ALUMNOS 2 ESO PMAR'!F110),1,0))</f>
        <v/>
      </c>
      <c r="E109" s="102" t="str">
        <f>IF('ALUMNOS 2 ESO PMAR'!$A110="","",IF(ISNUMBER('ALUMNOS 2 ESO PMAR'!G110),1,0))</f>
        <v/>
      </c>
      <c r="F109" s="102" t="str">
        <f>IF('ALUMNOS 2 ESO PMAR'!$A110="","",IF(ISNUMBER('ALUMNOS 2 ESO PMAR'!H110),1,0))</f>
        <v/>
      </c>
      <c r="G109" s="102" t="str">
        <f>IF('ALUMNOS 2 ESO PMAR'!$A110="","",IF(ISNUMBER('ALUMNOS 2 ESO PMAR'!I110),1,0))</f>
        <v/>
      </c>
      <c r="H109" s="102" t="str">
        <f>IF('ALUMNOS 2 ESO PMAR'!$A110="","",IF(ISNUMBER('ALUMNOS 2 ESO PMAR'!J110),1,0))</f>
        <v/>
      </c>
      <c r="I109" s="102" t="str">
        <f>IF('ALUMNOS 2 ESO PMAR'!$A110="","",IF(ISNUMBER('ALUMNOS 2 ESO PMAR'!K110),1,0))</f>
        <v/>
      </c>
      <c r="J109" s="102" t="str">
        <f>IF('ALUMNOS 2 ESO PMAR'!$A110="","",IF(ISNUMBER('ALUMNOS 2 ESO PMAR'!L110),1,0))</f>
        <v/>
      </c>
      <c r="K109" s="102" t="str">
        <f>IF('ALUMNOS 2 ESO PMAR'!$A110="","",IF(ISNUMBER('ALUMNOS 2 ESO PMAR'!M110),1,0))</f>
        <v/>
      </c>
      <c r="L109" s="102" t="str">
        <f>IF('ALUMNOS 2 ESO PMAR'!$A110="","",IF(ISNUMBER('ALUMNOS 2 ESO PMAR'!N110),1,0))</f>
        <v/>
      </c>
      <c r="M109" s="102" t="str">
        <f>IF('ALUMNOS 2 ESO PMAR'!$A110="","",IF(ISNUMBER('ALUMNOS 2 ESO PMAR'!O110),1,0))</f>
        <v/>
      </c>
      <c r="N109" s="102" t="str">
        <f>IF('ALUMNOS 2 ESO PMAR'!$A110="","",IF(ISNUMBER('ALUMNOS 2 ESO PMAR'!P110),1,0))</f>
        <v/>
      </c>
      <c r="O109" s="102" t="str">
        <f>IF('ALUMNOS 2 ESO PMAR'!$A110="","",IF(ISNUMBER('ALUMNOS 2 ESO PMAR'!Q110),1,0))</f>
        <v/>
      </c>
      <c r="P109" s="102" t="str">
        <f>IF('ALUMNOS 2 ESO PMAR'!$A110="","",IF(ISNUMBER('ALUMNOS 2 ESO PMAR'!R110),1,0))</f>
        <v/>
      </c>
      <c r="Q109" s="102" t="str">
        <f>IF('ALUMNOS 2 ESO PMAR'!$A110="","",IF(ISNUMBER('ALUMNOS 2 ESO PMAR'!S110),1,0))</f>
        <v/>
      </c>
      <c r="R109" s="102" t="str">
        <f>IF('ALUMNOS 2 ESO PMAR'!$A110="","",IF(ISNUMBER('ALUMNOS 2 ESO PMAR'!T110),1,0))</f>
        <v/>
      </c>
    </row>
    <row r="110" spans="1:18" x14ac:dyDescent="0.25">
      <c r="A110" s="102" t="str">
        <f>IF('ALUMNOS 2 ESO PMAR'!$A111="","",IF(ISNUMBER('ALUMNOS 2 ESO PMAR'!C111),1,0))</f>
        <v/>
      </c>
      <c r="B110" s="102" t="str">
        <f>IF('ALUMNOS 2 ESO PMAR'!$A111="","",IF(ISNUMBER('ALUMNOS 2 ESO PMAR'!D111),1,0))</f>
        <v/>
      </c>
      <c r="C110" s="102" t="str">
        <f>IF('ALUMNOS 2 ESO PMAR'!$A111="","",IF(ISNUMBER('ALUMNOS 2 ESO PMAR'!E111),1,0))</f>
        <v/>
      </c>
      <c r="D110" s="102" t="str">
        <f>IF('ALUMNOS 2 ESO PMAR'!$A111="","",IF(ISNUMBER('ALUMNOS 2 ESO PMAR'!F111),1,0))</f>
        <v/>
      </c>
      <c r="E110" s="102" t="str">
        <f>IF('ALUMNOS 2 ESO PMAR'!$A111="","",IF(ISNUMBER('ALUMNOS 2 ESO PMAR'!G111),1,0))</f>
        <v/>
      </c>
      <c r="F110" s="102" t="str">
        <f>IF('ALUMNOS 2 ESO PMAR'!$A111="","",IF(ISNUMBER('ALUMNOS 2 ESO PMAR'!H111),1,0))</f>
        <v/>
      </c>
      <c r="G110" s="102" t="str">
        <f>IF('ALUMNOS 2 ESO PMAR'!$A111="","",IF(ISNUMBER('ALUMNOS 2 ESO PMAR'!I111),1,0))</f>
        <v/>
      </c>
      <c r="H110" s="102" t="str">
        <f>IF('ALUMNOS 2 ESO PMAR'!$A111="","",IF(ISNUMBER('ALUMNOS 2 ESO PMAR'!J111),1,0))</f>
        <v/>
      </c>
      <c r="I110" s="102" t="str">
        <f>IF('ALUMNOS 2 ESO PMAR'!$A111="","",IF(ISNUMBER('ALUMNOS 2 ESO PMAR'!K111),1,0))</f>
        <v/>
      </c>
      <c r="J110" s="102" t="str">
        <f>IF('ALUMNOS 2 ESO PMAR'!$A111="","",IF(ISNUMBER('ALUMNOS 2 ESO PMAR'!L111),1,0))</f>
        <v/>
      </c>
      <c r="K110" s="102" t="str">
        <f>IF('ALUMNOS 2 ESO PMAR'!$A111="","",IF(ISNUMBER('ALUMNOS 2 ESO PMAR'!M111),1,0))</f>
        <v/>
      </c>
      <c r="L110" s="102" t="str">
        <f>IF('ALUMNOS 2 ESO PMAR'!$A111="","",IF(ISNUMBER('ALUMNOS 2 ESO PMAR'!N111),1,0))</f>
        <v/>
      </c>
      <c r="M110" s="102" t="str">
        <f>IF('ALUMNOS 2 ESO PMAR'!$A111="","",IF(ISNUMBER('ALUMNOS 2 ESO PMAR'!O111),1,0))</f>
        <v/>
      </c>
      <c r="N110" s="102" t="str">
        <f>IF('ALUMNOS 2 ESO PMAR'!$A111="","",IF(ISNUMBER('ALUMNOS 2 ESO PMAR'!P111),1,0))</f>
        <v/>
      </c>
      <c r="O110" s="102" t="str">
        <f>IF('ALUMNOS 2 ESO PMAR'!$A111="","",IF(ISNUMBER('ALUMNOS 2 ESO PMAR'!Q111),1,0))</f>
        <v/>
      </c>
      <c r="P110" s="102" t="str">
        <f>IF('ALUMNOS 2 ESO PMAR'!$A111="","",IF(ISNUMBER('ALUMNOS 2 ESO PMAR'!R111),1,0))</f>
        <v/>
      </c>
      <c r="Q110" s="102" t="str">
        <f>IF('ALUMNOS 2 ESO PMAR'!$A111="","",IF(ISNUMBER('ALUMNOS 2 ESO PMAR'!S111),1,0))</f>
        <v/>
      </c>
      <c r="R110" s="102" t="str">
        <f>IF('ALUMNOS 2 ESO PMAR'!$A111="","",IF(ISNUMBER('ALUMNOS 2 ESO PMAR'!T111),1,0))</f>
        <v/>
      </c>
    </row>
    <row r="111" spans="1:18" x14ac:dyDescent="0.25">
      <c r="A111" s="102" t="str">
        <f>IF('ALUMNOS 2 ESO PMAR'!$A112="","",IF(ISNUMBER('ALUMNOS 2 ESO PMAR'!C112),1,0))</f>
        <v/>
      </c>
      <c r="B111" s="102" t="str">
        <f>IF('ALUMNOS 2 ESO PMAR'!$A112="","",IF(ISNUMBER('ALUMNOS 2 ESO PMAR'!D112),1,0))</f>
        <v/>
      </c>
      <c r="C111" s="102" t="str">
        <f>IF('ALUMNOS 2 ESO PMAR'!$A112="","",IF(ISNUMBER('ALUMNOS 2 ESO PMAR'!E112),1,0))</f>
        <v/>
      </c>
      <c r="D111" s="102" t="str">
        <f>IF('ALUMNOS 2 ESO PMAR'!$A112="","",IF(ISNUMBER('ALUMNOS 2 ESO PMAR'!F112),1,0))</f>
        <v/>
      </c>
      <c r="E111" s="102" t="str">
        <f>IF('ALUMNOS 2 ESO PMAR'!$A112="","",IF(ISNUMBER('ALUMNOS 2 ESO PMAR'!G112),1,0))</f>
        <v/>
      </c>
      <c r="F111" s="102" t="str">
        <f>IF('ALUMNOS 2 ESO PMAR'!$A112="","",IF(ISNUMBER('ALUMNOS 2 ESO PMAR'!H112),1,0))</f>
        <v/>
      </c>
      <c r="G111" s="102" t="str">
        <f>IF('ALUMNOS 2 ESO PMAR'!$A112="","",IF(ISNUMBER('ALUMNOS 2 ESO PMAR'!I112),1,0))</f>
        <v/>
      </c>
      <c r="H111" s="102" t="str">
        <f>IF('ALUMNOS 2 ESO PMAR'!$A112="","",IF(ISNUMBER('ALUMNOS 2 ESO PMAR'!J112),1,0))</f>
        <v/>
      </c>
      <c r="I111" s="102" t="str">
        <f>IF('ALUMNOS 2 ESO PMAR'!$A112="","",IF(ISNUMBER('ALUMNOS 2 ESO PMAR'!K112),1,0))</f>
        <v/>
      </c>
      <c r="J111" s="102" t="str">
        <f>IF('ALUMNOS 2 ESO PMAR'!$A112="","",IF(ISNUMBER('ALUMNOS 2 ESO PMAR'!L112),1,0))</f>
        <v/>
      </c>
      <c r="K111" s="102" t="str">
        <f>IF('ALUMNOS 2 ESO PMAR'!$A112="","",IF(ISNUMBER('ALUMNOS 2 ESO PMAR'!M112),1,0))</f>
        <v/>
      </c>
      <c r="L111" s="102" t="str">
        <f>IF('ALUMNOS 2 ESO PMAR'!$A112="","",IF(ISNUMBER('ALUMNOS 2 ESO PMAR'!N112),1,0))</f>
        <v/>
      </c>
      <c r="M111" s="102" t="str">
        <f>IF('ALUMNOS 2 ESO PMAR'!$A112="","",IF(ISNUMBER('ALUMNOS 2 ESO PMAR'!O112),1,0))</f>
        <v/>
      </c>
      <c r="N111" s="102" t="str">
        <f>IF('ALUMNOS 2 ESO PMAR'!$A112="","",IF(ISNUMBER('ALUMNOS 2 ESO PMAR'!P112),1,0))</f>
        <v/>
      </c>
      <c r="O111" s="102" t="str">
        <f>IF('ALUMNOS 2 ESO PMAR'!$A112="","",IF(ISNUMBER('ALUMNOS 2 ESO PMAR'!Q112),1,0))</f>
        <v/>
      </c>
      <c r="P111" s="102" t="str">
        <f>IF('ALUMNOS 2 ESO PMAR'!$A112="","",IF(ISNUMBER('ALUMNOS 2 ESO PMAR'!R112),1,0))</f>
        <v/>
      </c>
      <c r="Q111" s="102" t="str">
        <f>IF('ALUMNOS 2 ESO PMAR'!$A112="","",IF(ISNUMBER('ALUMNOS 2 ESO PMAR'!S112),1,0))</f>
        <v/>
      </c>
      <c r="R111" s="102" t="str">
        <f>IF('ALUMNOS 2 ESO PMAR'!$A112="","",IF(ISNUMBER('ALUMNOS 2 ESO PMAR'!T112),1,0))</f>
        <v/>
      </c>
    </row>
    <row r="112" spans="1:18" x14ac:dyDescent="0.25">
      <c r="A112" s="102" t="str">
        <f>IF('ALUMNOS 2 ESO PMAR'!$A113="","",IF(ISNUMBER('ALUMNOS 2 ESO PMAR'!C113),1,0))</f>
        <v/>
      </c>
      <c r="B112" s="102" t="str">
        <f>IF('ALUMNOS 2 ESO PMAR'!$A113="","",IF(ISNUMBER('ALUMNOS 2 ESO PMAR'!D113),1,0))</f>
        <v/>
      </c>
      <c r="C112" s="102" t="str">
        <f>IF('ALUMNOS 2 ESO PMAR'!$A113="","",IF(ISNUMBER('ALUMNOS 2 ESO PMAR'!E113),1,0))</f>
        <v/>
      </c>
      <c r="D112" s="102" t="str">
        <f>IF('ALUMNOS 2 ESO PMAR'!$A113="","",IF(ISNUMBER('ALUMNOS 2 ESO PMAR'!F113),1,0))</f>
        <v/>
      </c>
      <c r="E112" s="102" t="str">
        <f>IF('ALUMNOS 2 ESO PMAR'!$A113="","",IF(ISNUMBER('ALUMNOS 2 ESO PMAR'!G113),1,0))</f>
        <v/>
      </c>
      <c r="F112" s="102" t="str">
        <f>IF('ALUMNOS 2 ESO PMAR'!$A113="","",IF(ISNUMBER('ALUMNOS 2 ESO PMAR'!H113),1,0))</f>
        <v/>
      </c>
      <c r="G112" s="102" t="str">
        <f>IF('ALUMNOS 2 ESO PMAR'!$A113="","",IF(ISNUMBER('ALUMNOS 2 ESO PMAR'!I113),1,0))</f>
        <v/>
      </c>
      <c r="H112" s="102" t="str">
        <f>IF('ALUMNOS 2 ESO PMAR'!$A113="","",IF(ISNUMBER('ALUMNOS 2 ESO PMAR'!J113),1,0))</f>
        <v/>
      </c>
      <c r="I112" s="102" t="str">
        <f>IF('ALUMNOS 2 ESO PMAR'!$A113="","",IF(ISNUMBER('ALUMNOS 2 ESO PMAR'!K113),1,0))</f>
        <v/>
      </c>
      <c r="J112" s="102" t="str">
        <f>IF('ALUMNOS 2 ESO PMAR'!$A113="","",IF(ISNUMBER('ALUMNOS 2 ESO PMAR'!L113),1,0))</f>
        <v/>
      </c>
      <c r="K112" s="102" t="str">
        <f>IF('ALUMNOS 2 ESO PMAR'!$A113="","",IF(ISNUMBER('ALUMNOS 2 ESO PMAR'!M113),1,0))</f>
        <v/>
      </c>
      <c r="L112" s="102" t="str">
        <f>IF('ALUMNOS 2 ESO PMAR'!$A113="","",IF(ISNUMBER('ALUMNOS 2 ESO PMAR'!N113),1,0))</f>
        <v/>
      </c>
      <c r="M112" s="102" t="str">
        <f>IF('ALUMNOS 2 ESO PMAR'!$A113="","",IF(ISNUMBER('ALUMNOS 2 ESO PMAR'!O113),1,0))</f>
        <v/>
      </c>
      <c r="N112" s="102" t="str">
        <f>IF('ALUMNOS 2 ESO PMAR'!$A113="","",IF(ISNUMBER('ALUMNOS 2 ESO PMAR'!P113),1,0))</f>
        <v/>
      </c>
      <c r="O112" s="102" t="str">
        <f>IF('ALUMNOS 2 ESO PMAR'!$A113="","",IF(ISNUMBER('ALUMNOS 2 ESO PMAR'!Q113),1,0))</f>
        <v/>
      </c>
      <c r="P112" s="102" t="str">
        <f>IF('ALUMNOS 2 ESO PMAR'!$A113="","",IF(ISNUMBER('ALUMNOS 2 ESO PMAR'!R113),1,0))</f>
        <v/>
      </c>
      <c r="Q112" s="102" t="str">
        <f>IF('ALUMNOS 2 ESO PMAR'!$A113="","",IF(ISNUMBER('ALUMNOS 2 ESO PMAR'!S113),1,0))</f>
        <v/>
      </c>
      <c r="R112" s="102" t="str">
        <f>IF('ALUMNOS 2 ESO PMAR'!$A113="","",IF(ISNUMBER('ALUMNOS 2 ESO PMAR'!T113),1,0))</f>
        <v/>
      </c>
    </row>
    <row r="113" spans="1:18" x14ac:dyDescent="0.25">
      <c r="A113" s="102" t="str">
        <f>IF('ALUMNOS 2 ESO PMAR'!$A114="","",IF(ISNUMBER('ALUMNOS 2 ESO PMAR'!C114),1,0))</f>
        <v/>
      </c>
      <c r="B113" s="102" t="str">
        <f>IF('ALUMNOS 2 ESO PMAR'!$A114="","",IF(ISNUMBER('ALUMNOS 2 ESO PMAR'!D114),1,0))</f>
        <v/>
      </c>
      <c r="C113" s="102" t="str">
        <f>IF('ALUMNOS 2 ESO PMAR'!$A114="","",IF(ISNUMBER('ALUMNOS 2 ESO PMAR'!E114),1,0))</f>
        <v/>
      </c>
      <c r="D113" s="102" t="str">
        <f>IF('ALUMNOS 2 ESO PMAR'!$A114="","",IF(ISNUMBER('ALUMNOS 2 ESO PMAR'!F114),1,0))</f>
        <v/>
      </c>
      <c r="E113" s="102" t="str">
        <f>IF('ALUMNOS 2 ESO PMAR'!$A114="","",IF(ISNUMBER('ALUMNOS 2 ESO PMAR'!G114),1,0))</f>
        <v/>
      </c>
      <c r="F113" s="102" t="str">
        <f>IF('ALUMNOS 2 ESO PMAR'!$A114="","",IF(ISNUMBER('ALUMNOS 2 ESO PMAR'!H114),1,0))</f>
        <v/>
      </c>
      <c r="G113" s="102" t="str">
        <f>IF('ALUMNOS 2 ESO PMAR'!$A114="","",IF(ISNUMBER('ALUMNOS 2 ESO PMAR'!I114),1,0))</f>
        <v/>
      </c>
      <c r="H113" s="102" t="str">
        <f>IF('ALUMNOS 2 ESO PMAR'!$A114="","",IF(ISNUMBER('ALUMNOS 2 ESO PMAR'!J114),1,0))</f>
        <v/>
      </c>
      <c r="I113" s="102" t="str">
        <f>IF('ALUMNOS 2 ESO PMAR'!$A114="","",IF(ISNUMBER('ALUMNOS 2 ESO PMAR'!K114),1,0))</f>
        <v/>
      </c>
      <c r="J113" s="102" t="str">
        <f>IF('ALUMNOS 2 ESO PMAR'!$A114="","",IF(ISNUMBER('ALUMNOS 2 ESO PMAR'!L114),1,0))</f>
        <v/>
      </c>
      <c r="K113" s="102" t="str">
        <f>IF('ALUMNOS 2 ESO PMAR'!$A114="","",IF(ISNUMBER('ALUMNOS 2 ESO PMAR'!M114),1,0))</f>
        <v/>
      </c>
      <c r="L113" s="102" t="str">
        <f>IF('ALUMNOS 2 ESO PMAR'!$A114="","",IF(ISNUMBER('ALUMNOS 2 ESO PMAR'!N114),1,0))</f>
        <v/>
      </c>
      <c r="M113" s="102" t="str">
        <f>IF('ALUMNOS 2 ESO PMAR'!$A114="","",IF(ISNUMBER('ALUMNOS 2 ESO PMAR'!O114),1,0))</f>
        <v/>
      </c>
      <c r="N113" s="102" t="str">
        <f>IF('ALUMNOS 2 ESO PMAR'!$A114="","",IF(ISNUMBER('ALUMNOS 2 ESO PMAR'!P114),1,0))</f>
        <v/>
      </c>
      <c r="O113" s="102" t="str">
        <f>IF('ALUMNOS 2 ESO PMAR'!$A114="","",IF(ISNUMBER('ALUMNOS 2 ESO PMAR'!Q114),1,0))</f>
        <v/>
      </c>
      <c r="P113" s="102" t="str">
        <f>IF('ALUMNOS 2 ESO PMAR'!$A114="","",IF(ISNUMBER('ALUMNOS 2 ESO PMAR'!R114),1,0))</f>
        <v/>
      </c>
      <c r="Q113" s="102" t="str">
        <f>IF('ALUMNOS 2 ESO PMAR'!$A114="","",IF(ISNUMBER('ALUMNOS 2 ESO PMAR'!S114),1,0))</f>
        <v/>
      </c>
      <c r="R113" s="102" t="str">
        <f>IF('ALUMNOS 2 ESO PMAR'!$A114="","",IF(ISNUMBER('ALUMNOS 2 ESO PMAR'!T114),1,0))</f>
        <v/>
      </c>
    </row>
    <row r="114" spans="1:18" x14ac:dyDescent="0.25">
      <c r="A114" s="102" t="str">
        <f>IF('ALUMNOS 2 ESO PMAR'!$A115="","",IF(ISNUMBER('ALUMNOS 2 ESO PMAR'!C115),1,0))</f>
        <v/>
      </c>
      <c r="B114" s="102" t="str">
        <f>IF('ALUMNOS 2 ESO PMAR'!$A115="","",IF(ISNUMBER('ALUMNOS 2 ESO PMAR'!D115),1,0))</f>
        <v/>
      </c>
      <c r="C114" s="102" t="str">
        <f>IF('ALUMNOS 2 ESO PMAR'!$A115="","",IF(ISNUMBER('ALUMNOS 2 ESO PMAR'!E115),1,0))</f>
        <v/>
      </c>
      <c r="D114" s="102" t="str">
        <f>IF('ALUMNOS 2 ESO PMAR'!$A115="","",IF(ISNUMBER('ALUMNOS 2 ESO PMAR'!F115),1,0))</f>
        <v/>
      </c>
      <c r="E114" s="102" t="str">
        <f>IF('ALUMNOS 2 ESO PMAR'!$A115="","",IF(ISNUMBER('ALUMNOS 2 ESO PMAR'!G115),1,0))</f>
        <v/>
      </c>
      <c r="F114" s="102" t="str">
        <f>IF('ALUMNOS 2 ESO PMAR'!$A115="","",IF(ISNUMBER('ALUMNOS 2 ESO PMAR'!H115),1,0))</f>
        <v/>
      </c>
      <c r="G114" s="102" t="str">
        <f>IF('ALUMNOS 2 ESO PMAR'!$A115="","",IF(ISNUMBER('ALUMNOS 2 ESO PMAR'!I115),1,0))</f>
        <v/>
      </c>
      <c r="H114" s="102" t="str">
        <f>IF('ALUMNOS 2 ESO PMAR'!$A115="","",IF(ISNUMBER('ALUMNOS 2 ESO PMAR'!J115),1,0))</f>
        <v/>
      </c>
      <c r="I114" s="102" t="str">
        <f>IF('ALUMNOS 2 ESO PMAR'!$A115="","",IF(ISNUMBER('ALUMNOS 2 ESO PMAR'!K115),1,0))</f>
        <v/>
      </c>
      <c r="J114" s="102" t="str">
        <f>IF('ALUMNOS 2 ESO PMAR'!$A115="","",IF(ISNUMBER('ALUMNOS 2 ESO PMAR'!L115),1,0))</f>
        <v/>
      </c>
      <c r="K114" s="102" t="str">
        <f>IF('ALUMNOS 2 ESO PMAR'!$A115="","",IF(ISNUMBER('ALUMNOS 2 ESO PMAR'!M115),1,0))</f>
        <v/>
      </c>
      <c r="L114" s="102" t="str">
        <f>IF('ALUMNOS 2 ESO PMAR'!$A115="","",IF(ISNUMBER('ALUMNOS 2 ESO PMAR'!N115),1,0))</f>
        <v/>
      </c>
      <c r="M114" s="102" t="str">
        <f>IF('ALUMNOS 2 ESO PMAR'!$A115="","",IF(ISNUMBER('ALUMNOS 2 ESO PMAR'!O115),1,0))</f>
        <v/>
      </c>
      <c r="N114" s="102" t="str">
        <f>IF('ALUMNOS 2 ESO PMAR'!$A115="","",IF(ISNUMBER('ALUMNOS 2 ESO PMAR'!P115),1,0))</f>
        <v/>
      </c>
      <c r="O114" s="102" t="str">
        <f>IF('ALUMNOS 2 ESO PMAR'!$A115="","",IF(ISNUMBER('ALUMNOS 2 ESO PMAR'!Q115),1,0))</f>
        <v/>
      </c>
      <c r="P114" s="102" t="str">
        <f>IF('ALUMNOS 2 ESO PMAR'!$A115="","",IF(ISNUMBER('ALUMNOS 2 ESO PMAR'!R115),1,0))</f>
        <v/>
      </c>
      <c r="Q114" s="102" t="str">
        <f>IF('ALUMNOS 2 ESO PMAR'!$A115="","",IF(ISNUMBER('ALUMNOS 2 ESO PMAR'!S115),1,0))</f>
        <v/>
      </c>
      <c r="R114" s="102" t="str">
        <f>IF('ALUMNOS 2 ESO PMAR'!$A115="","",IF(ISNUMBER('ALUMNOS 2 ESO PMAR'!T115),1,0))</f>
        <v/>
      </c>
    </row>
    <row r="115" spans="1:18" x14ac:dyDescent="0.25">
      <c r="A115" s="102" t="str">
        <f>IF('ALUMNOS 2 ESO PMAR'!$A116="","",IF(ISNUMBER('ALUMNOS 2 ESO PMAR'!C116),1,0))</f>
        <v/>
      </c>
      <c r="B115" s="102" t="str">
        <f>IF('ALUMNOS 2 ESO PMAR'!$A116="","",IF(ISNUMBER('ALUMNOS 2 ESO PMAR'!D116),1,0))</f>
        <v/>
      </c>
      <c r="C115" s="102" t="str">
        <f>IF('ALUMNOS 2 ESO PMAR'!$A116="","",IF(ISNUMBER('ALUMNOS 2 ESO PMAR'!E116),1,0))</f>
        <v/>
      </c>
      <c r="D115" s="102" t="str">
        <f>IF('ALUMNOS 2 ESO PMAR'!$A116="","",IF(ISNUMBER('ALUMNOS 2 ESO PMAR'!F116),1,0))</f>
        <v/>
      </c>
      <c r="E115" s="102" t="str">
        <f>IF('ALUMNOS 2 ESO PMAR'!$A116="","",IF(ISNUMBER('ALUMNOS 2 ESO PMAR'!G116),1,0))</f>
        <v/>
      </c>
      <c r="F115" s="102" t="str">
        <f>IF('ALUMNOS 2 ESO PMAR'!$A116="","",IF(ISNUMBER('ALUMNOS 2 ESO PMAR'!H116),1,0))</f>
        <v/>
      </c>
      <c r="G115" s="102" t="str">
        <f>IF('ALUMNOS 2 ESO PMAR'!$A116="","",IF(ISNUMBER('ALUMNOS 2 ESO PMAR'!I116),1,0))</f>
        <v/>
      </c>
      <c r="H115" s="102" t="str">
        <f>IF('ALUMNOS 2 ESO PMAR'!$A116="","",IF(ISNUMBER('ALUMNOS 2 ESO PMAR'!J116),1,0))</f>
        <v/>
      </c>
      <c r="I115" s="102" t="str">
        <f>IF('ALUMNOS 2 ESO PMAR'!$A116="","",IF(ISNUMBER('ALUMNOS 2 ESO PMAR'!K116),1,0))</f>
        <v/>
      </c>
      <c r="J115" s="102" t="str">
        <f>IF('ALUMNOS 2 ESO PMAR'!$A116="","",IF(ISNUMBER('ALUMNOS 2 ESO PMAR'!L116),1,0))</f>
        <v/>
      </c>
      <c r="K115" s="102" t="str">
        <f>IF('ALUMNOS 2 ESO PMAR'!$A116="","",IF(ISNUMBER('ALUMNOS 2 ESO PMAR'!M116),1,0))</f>
        <v/>
      </c>
      <c r="L115" s="102" t="str">
        <f>IF('ALUMNOS 2 ESO PMAR'!$A116="","",IF(ISNUMBER('ALUMNOS 2 ESO PMAR'!N116),1,0))</f>
        <v/>
      </c>
      <c r="M115" s="102" t="str">
        <f>IF('ALUMNOS 2 ESO PMAR'!$A116="","",IF(ISNUMBER('ALUMNOS 2 ESO PMAR'!O116),1,0))</f>
        <v/>
      </c>
      <c r="N115" s="102" t="str">
        <f>IF('ALUMNOS 2 ESO PMAR'!$A116="","",IF(ISNUMBER('ALUMNOS 2 ESO PMAR'!P116),1,0))</f>
        <v/>
      </c>
      <c r="O115" s="102" t="str">
        <f>IF('ALUMNOS 2 ESO PMAR'!$A116="","",IF(ISNUMBER('ALUMNOS 2 ESO PMAR'!Q116),1,0))</f>
        <v/>
      </c>
      <c r="P115" s="102" t="str">
        <f>IF('ALUMNOS 2 ESO PMAR'!$A116="","",IF(ISNUMBER('ALUMNOS 2 ESO PMAR'!R116),1,0))</f>
        <v/>
      </c>
      <c r="Q115" s="102" t="str">
        <f>IF('ALUMNOS 2 ESO PMAR'!$A116="","",IF(ISNUMBER('ALUMNOS 2 ESO PMAR'!S116),1,0))</f>
        <v/>
      </c>
      <c r="R115" s="102" t="str">
        <f>IF('ALUMNOS 2 ESO PMAR'!$A116="","",IF(ISNUMBER('ALUMNOS 2 ESO PMAR'!T116),1,0))</f>
        <v/>
      </c>
    </row>
    <row r="116" spans="1:18" x14ac:dyDescent="0.25">
      <c r="A116" s="102" t="str">
        <f>IF('ALUMNOS 2 ESO PMAR'!$A117="","",IF(ISNUMBER('ALUMNOS 2 ESO PMAR'!C117),1,0))</f>
        <v/>
      </c>
      <c r="B116" s="102" t="str">
        <f>IF('ALUMNOS 2 ESO PMAR'!$A117="","",IF(ISNUMBER('ALUMNOS 2 ESO PMAR'!D117),1,0))</f>
        <v/>
      </c>
      <c r="C116" s="102" t="str">
        <f>IF('ALUMNOS 2 ESO PMAR'!$A117="","",IF(ISNUMBER('ALUMNOS 2 ESO PMAR'!E117),1,0))</f>
        <v/>
      </c>
      <c r="D116" s="102" t="str">
        <f>IF('ALUMNOS 2 ESO PMAR'!$A117="","",IF(ISNUMBER('ALUMNOS 2 ESO PMAR'!F117),1,0))</f>
        <v/>
      </c>
      <c r="E116" s="102" t="str">
        <f>IF('ALUMNOS 2 ESO PMAR'!$A117="","",IF(ISNUMBER('ALUMNOS 2 ESO PMAR'!G117),1,0))</f>
        <v/>
      </c>
      <c r="F116" s="102" t="str">
        <f>IF('ALUMNOS 2 ESO PMAR'!$A117="","",IF(ISNUMBER('ALUMNOS 2 ESO PMAR'!H117),1,0))</f>
        <v/>
      </c>
      <c r="G116" s="102" t="str">
        <f>IF('ALUMNOS 2 ESO PMAR'!$A117="","",IF(ISNUMBER('ALUMNOS 2 ESO PMAR'!I117),1,0))</f>
        <v/>
      </c>
      <c r="H116" s="102" t="str">
        <f>IF('ALUMNOS 2 ESO PMAR'!$A117="","",IF(ISNUMBER('ALUMNOS 2 ESO PMAR'!J117),1,0))</f>
        <v/>
      </c>
      <c r="I116" s="102" t="str">
        <f>IF('ALUMNOS 2 ESO PMAR'!$A117="","",IF(ISNUMBER('ALUMNOS 2 ESO PMAR'!K117),1,0))</f>
        <v/>
      </c>
      <c r="J116" s="102" t="str">
        <f>IF('ALUMNOS 2 ESO PMAR'!$A117="","",IF(ISNUMBER('ALUMNOS 2 ESO PMAR'!L117),1,0))</f>
        <v/>
      </c>
      <c r="K116" s="102" t="str">
        <f>IF('ALUMNOS 2 ESO PMAR'!$A117="","",IF(ISNUMBER('ALUMNOS 2 ESO PMAR'!M117),1,0))</f>
        <v/>
      </c>
      <c r="L116" s="102" t="str">
        <f>IF('ALUMNOS 2 ESO PMAR'!$A117="","",IF(ISNUMBER('ALUMNOS 2 ESO PMAR'!N117),1,0))</f>
        <v/>
      </c>
      <c r="M116" s="102" t="str">
        <f>IF('ALUMNOS 2 ESO PMAR'!$A117="","",IF(ISNUMBER('ALUMNOS 2 ESO PMAR'!O117),1,0))</f>
        <v/>
      </c>
      <c r="N116" s="102" t="str">
        <f>IF('ALUMNOS 2 ESO PMAR'!$A117="","",IF(ISNUMBER('ALUMNOS 2 ESO PMAR'!P117),1,0))</f>
        <v/>
      </c>
      <c r="O116" s="102" t="str">
        <f>IF('ALUMNOS 2 ESO PMAR'!$A117="","",IF(ISNUMBER('ALUMNOS 2 ESO PMAR'!Q117),1,0))</f>
        <v/>
      </c>
      <c r="P116" s="102" t="str">
        <f>IF('ALUMNOS 2 ESO PMAR'!$A117="","",IF(ISNUMBER('ALUMNOS 2 ESO PMAR'!R117),1,0))</f>
        <v/>
      </c>
      <c r="Q116" s="102" t="str">
        <f>IF('ALUMNOS 2 ESO PMAR'!$A117="","",IF(ISNUMBER('ALUMNOS 2 ESO PMAR'!S117),1,0))</f>
        <v/>
      </c>
      <c r="R116" s="102" t="str">
        <f>IF('ALUMNOS 2 ESO PMAR'!$A117="","",IF(ISNUMBER('ALUMNOS 2 ESO PMAR'!T117),1,0))</f>
        <v/>
      </c>
    </row>
    <row r="117" spans="1:18" x14ac:dyDescent="0.25">
      <c r="A117" s="102" t="str">
        <f>IF('ALUMNOS 2 ESO PMAR'!$A118="","",IF(ISNUMBER('ALUMNOS 2 ESO PMAR'!C118),1,0))</f>
        <v/>
      </c>
      <c r="B117" s="102" t="str">
        <f>IF('ALUMNOS 2 ESO PMAR'!$A118="","",IF(ISNUMBER('ALUMNOS 2 ESO PMAR'!D118),1,0))</f>
        <v/>
      </c>
      <c r="C117" s="102" t="str">
        <f>IF('ALUMNOS 2 ESO PMAR'!$A118="","",IF(ISNUMBER('ALUMNOS 2 ESO PMAR'!E118),1,0))</f>
        <v/>
      </c>
      <c r="D117" s="102" t="str">
        <f>IF('ALUMNOS 2 ESO PMAR'!$A118="","",IF(ISNUMBER('ALUMNOS 2 ESO PMAR'!F118),1,0))</f>
        <v/>
      </c>
      <c r="E117" s="102" t="str">
        <f>IF('ALUMNOS 2 ESO PMAR'!$A118="","",IF(ISNUMBER('ALUMNOS 2 ESO PMAR'!G118),1,0))</f>
        <v/>
      </c>
      <c r="F117" s="102" t="str">
        <f>IF('ALUMNOS 2 ESO PMAR'!$A118="","",IF(ISNUMBER('ALUMNOS 2 ESO PMAR'!H118),1,0))</f>
        <v/>
      </c>
      <c r="G117" s="102" t="str">
        <f>IF('ALUMNOS 2 ESO PMAR'!$A118="","",IF(ISNUMBER('ALUMNOS 2 ESO PMAR'!I118),1,0))</f>
        <v/>
      </c>
      <c r="H117" s="102" t="str">
        <f>IF('ALUMNOS 2 ESO PMAR'!$A118="","",IF(ISNUMBER('ALUMNOS 2 ESO PMAR'!J118),1,0))</f>
        <v/>
      </c>
      <c r="I117" s="102" t="str">
        <f>IF('ALUMNOS 2 ESO PMAR'!$A118="","",IF(ISNUMBER('ALUMNOS 2 ESO PMAR'!K118),1,0))</f>
        <v/>
      </c>
      <c r="J117" s="102" t="str">
        <f>IF('ALUMNOS 2 ESO PMAR'!$A118="","",IF(ISNUMBER('ALUMNOS 2 ESO PMAR'!L118),1,0))</f>
        <v/>
      </c>
      <c r="K117" s="102" t="str">
        <f>IF('ALUMNOS 2 ESO PMAR'!$A118="","",IF(ISNUMBER('ALUMNOS 2 ESO PMAR'!M118),1,0))</f>
        <v/>
      </c>
      <c r="L117" s="102" t="str">
        <f>IF('ALUMNOS 2 ESO PMAR'!$A118="","",IF(ISNUMBER('ALUMNOS 2 ESO PMAR'!N118),1,0))</f>
        <v/>
      </c>
      <c r="M117" s="102" t="str">
        <f>IF('ALUMNOS 2 ESO PMAR'!$A118="","",IF(ISNUMBER('ALUMNOS 2 ESO PMAR'!O118),1,0))</f>
        <v/>
      </c>
      <c r="N117" s="102" t="str">
        <f>IF('ALUMNOS 2 ESO PMAR'!$A118="","",IF(ISNUMBER('ALUMNOS 2 ESO PMAR'!P118),1,0))</f>
        <v/>
      </c>
      <c r="O117" s="102" t="str">
        <f>IF('ALUMNOS 2 ESO PMAR'!$A118="","",IF(ISNUMBER('ALUMNOS 2 ESO PMAR'!Q118),1,0))</f>
        <v/>
      </c>
      <c r="P117" s="102" t="str">
        <f>IF('ALUMNOS 2 ESO PMAR'!$A118="","",IF(ISNUMBER('ALUMNOS 2 ESO PMAR'!R118),1,0))</f>
        <v/>
      </c>
      <c r="Q117" s="102" t="str">
        <f>IF('ALUMNOS 2 ESO PMAR'!$A118="","",IF(ISNUMBER('ALUMNOS 2 ESO PMAR'!S118),1,0))</f>
        <v/>
      </c>
      <c r="R117" s="102" t="str">
        <f>IF('ALUMNOS 2 ESO PMAR'!$A118="","",IF(ISNUMBER('ALUMNOS 2 ESO PMAR'!T118),1,0))</f>
        <v/>
      </c>
    </row>
    <row r="118" spans="1:18" x14ac:dyDescent="0.25">
      <c r="A118" s="102" t="str">
        <f>IF('ALUMNOS 2 ESO PMAR'!$A119="","",IF(ISNUMBER('ALUMNOS 2 ESO PMAR'!C119),1,0))</f>
        <v/>
      </c>
      <c r="B118" s="102" t="str">
        <f>IF('ALUMNOS 2 ESO PMAR'!$A119="","",IF(ISNUMBER('ALUMNOS 2 ESO PMAR'!D119),1,0))</f>
        <v/>
      </c>
      <c r="C118" s="102" t="str">
        <f>IF('ALUMNOS 2 ESO PMAR'!$A119="","",IF(ISNUMBER('ALUMNOS 2 ESO PMAR'!E119),1,0))</f>
        <v/>
      </c>
      <c r="D118" s="102" t="str">
        <f>IF('ALUMNOS 2 ESO PMAR'!$A119="","",IF(ISNUMBER('ALUMNOS 2 ESO PMAR'!F119),1,0))</f>
        <v/>
      </c>
      <c r="E118" s="102" t="str">
        <f>IF('ALUMNOS 2 ESO PMAR'!$A119="","",IF(ISNUMBER('ALUMNOS 2 ESO PMAR'!G119),1,0))</f>
        <v/>
      </c>
      <c r="F118" s="102" t="str">
        <f>IF('ALUMNOS 2 ESO PMAR'!$A119="","",IF(ISNUMBER('ALUMNOS 2 ESO PMAR'!H119),1,0))</f>
        <v/>
      </c>
      <c r="G118" s="102" t="str">
        <f>IF('ALUMNOS 2 ESO PMAR'!$A119="","",IF(ISNUMBER('ALUMNOS 2 ESO PMAR'!I119),1,0))</f>
        <v/>
      </c>
      <c r="H118" s="102" t="str">
        <f>IF('ALUMNOS 2 ESO PMAR'!$A119="","",IF(ISNUMBER('ALUMNOS 2 ESO PMAR'!J119),1,0))</f>
        <v/>
      </c>
      <c r="I118" s="102" t="str">
        <f>IF('ALUMNOS 2 ESO PMAR'!$A119="","",IF(ISNUMBER('ALUMNOS 2 ESO PMAR'!K119),1,0))</f>
        <v/>
      </c>
      <c r="J118" s="102" t="str">
        <f>IF('ALUMNOS 2 ESO PMAR'!$A119="","",IF(ISNUMBER('ALUMNOS 2 ESO PMAR'!L119),1,0))</f>
        <v/>
      </c>
      <c r="K118" s="102" t="str">
        <f>IF('ALUMNOS 2 ESO PMAR'!$A119="","",IF(ISNUMBER('ALUMNOS 2 ESO PMAR'!M119),1,0))</f>
        <v/>
      </c>
      <c r="L118" s="102" t="str">
        <f>IF('ALUMNOS 2 ESO PMAR'!$A119="","",IF(ISNUMBER('ALUMNOS 2 ESO PMAR'!N119),1,0))</f>
        <v/>
      </c>
      <c r="M118" s="102" t="str">
        <f>IF('ALUMNOS 2 ESO PMAR'!$A119="","",IF(ISNUMBER('ALUMNOS 2 ESO PMAR'!O119),1,0))</f>
        <v/>
      </c>
      <c r="N118" s="102" t="str">
        <f>IF('ALUMNOS 2 ESO PMAR'!$A119="","",IF(ISNUMBER('ALUMNOS 2 ESO PMAR'!P119),1,0))</f>
        <v/>
      </c>
      <c r="O118" s="102" t="str">
        <f>IF('ALUMNOS 2 ESO PMAR'!$A119="","",IF(ISNUMBER('ALUMNOS 2 ESO PMAR'!Q119),1,0))</f>
        <v/>
      </c>
      <c r="P118" s="102" t="str">
        <f>IF('ALUMNOS 2 ESO PMAR'!$A119="","",IF(ISNUMBER('ALUMNOS 2 ESO PMAR'!R119),1,0))</f>
        <v/>
      </c>
      <c r="Q118" s="102" t="str">
        <f>IF('ALUMNOS 2 ESO PMAR'!$A119="","",IF(ISNUMBER('ALUMNOS 2 ESO PMAR'!S119),1,0))</f>
        <v/>
      </c>
      <c r="R118" s="102" t="str">
        <f>IF('ALUMNOS 2 ESO PMAR'!$A119="","",IF(ISNUMBER('ALUMNOS 2 ESO PMAR'!T119),1,0))</f>
        <v/>
      </c>
    </row>
    <row r="119" spans="1:18" x14ac:dyDescent="0.25">
      <c r="A119" s="102" t="str">
        <f>IF('ALUMNOS 2 ESO PMAR'!$A120="","",IF(ISNUMBER('ALUMNOS 2 ESO PMAR'!C120),1,0))</f>
        <v/>
      </c>
      <c r="B119" s="102" t="str">
        <f>IF('ALUMNOS 2 ESO PMAR'!$A120="","",IF(ISNUMBER('ALUMNOS 2 ESO PMAR'!D120),1,0))</f>
        <v/>
      </c>
      <c r="C119" s="102" t="str">
        <f>IF('ALUMNOS 2 ESO PMAR'!$A120="","",IF(ISNUMBER('ALUMNOS 2 ESO PMAR'!E120),1,0))</f>
        <v/>
      </c>
      <c r="D119" s="102" t="str">
        <f>IF('ALUMNOS 2 ESO PMAR'!$A120="","",IF(ISNUMBER('ALUMNOS 2 ESO PMAR'!F120),1,0))</f>
        <v/>
      </c>
      <c r="E119" s="102" t="str">
        <f>IF('ALUMNOS 2 ESO PMAR'!$A120="","",IF(ISNUMBER('ALUMNOS 2 ESO PMAR'!G120),1,0))</f>
        <v/>
      </c>
      <c r="F119" s="102" t="str">
        <f>IF('ALUMNOS 2 ESO PMAR'!$A120="","",IF(ISNUMBER('ALUMNOS 2 ESO PMAR'!H120),1,0))</f>
        <v/>
      </c>
      <c r="G119" s="102" t="str">
        <f>IF('ALUMNOS 2 ESO PMAR'!$A120="","",IF(ISNUMBER('ALUMNOS 2 ESO PMAR'!I120),1,0))</f>
        <v/>
      </c>
      <c r="H119" s="102" t="str">
        <f>IF('ALUMNOS 2 ESO PMAR'!$A120="","",IF(ISNUMBER('ALUMNOS 2 ESO PMAR'!J120),1,0))</f>
        <v/>
      </c>
      <c r="I119" s="102" t="str">
        <f>IF('ALUMNOS 2 ESO PMAR'!$A120="","",IF(ISNUMBER('ALUMNOS 2 ESO PMAR'!K120),1,0))</f>
        <v/>
      </c>
      <c r="J119" s="102" t="str">
        <f>IF('ALUMNOS 2 ESO PMAR'!$A120="","",IF(ISNUMBER('ALUMNOS 2 ESO PMAR'!L120),1,0))</f>
        <v/>
      </c>
      <c r="K119" s="102" t="str">
        <f>IF('ALUMNOS 2 ESO PMAR'!$A120="","",IF(ISNUMBER('ALUMNOS 2 ESO PMAR'!M120),1,0))</f>
        <v/>
      </c>
      <c r="L119" s="102" t="str">
        <f>IF('ALUMNOS 2 ESO PMAR'!$A120="","",IF(ISNUMBER('ALUMNOS 2 ESO PMAR'!N120),1,0))</f>
        <v/>
      </c>
      <c r="M119" s="102" t="str">
        <f>IF('ALUMNOS 2 ESO PMAR'!$A120="","",IF(ISNUMBER('ALUMNOS 2 ESO PMAR'!O120),1,0))</f>
        <v/>
      </c>
      <c r="N119" s="102" t="str">
        <f>IF('ALUMNOS 2 ESO PMAR'!$A120="","",IF(ISNUMBER('ALUMNOS 2 ESO PMAR'!P120),1,0))</f>
        <v/>
      </c>
      <c r="O119" s="102" t="str">
        <f>IF('ALUMNOS 2 ESO PMAR'!$A120="","",IF(ISNUMBER('ALUMNOS 2 ESO PMAR'!Q120),1,0))</f>
        <v/>
      </c>
      <c r="P119" s="102" t="str">
        <f>IF('ALUMNOS 2 ESO PMAR'!$A120="","",IF(ISNUMBER('ALUMNOS 2 ESO PMAR'!R120),1,0))</f>
        <v/>
      </c>
      <c r="Q119" s="102" t="str">
        <f>IF('ALUMNOS 2 ESO PMAR'!$A120="","",IF(ISNUMBER('ALUMNOS 2 ESO PMAR'!S120),1,0))</f>
        <v/>
      </c>
      <c r="R119" s="102" t="str">
        <f>IF('ALUMNOS 2 ESO PMAR'!$A120="","",IF(ISNUMBER('ALUMNOS 2 ESO PMAR'!T120),1,0))</f>
        <v/>
      </c>
    </row>
    <row r="120" spans="1:18" x14ac:dyDescent="0.25">
      <c r="A120" s="102" t="str">
        <f>IF('ALUMNOS 2 ESO PMAR'!$A121="","",IF(ISNUMBER('ALUMNOS 2 ESO PMAR'!C121),1,0))</f>
        <v/>
      </c>
      <c r="B120" s="102" t="str">
        <f>IF('ALUMNOS 2 ESO PMAR'!$A121="","",IF(ISNUMBER('ALUMNOS 2 ESO PMAR'!D121),1,0))</f>
        <v/>
      </c>
      <c r="C120" s="102" t="str">
        <f>IF('ALUMNOS 2 ESO PMAR'!$A121="","",IF(ISNUMBER('ALUMNOS 2 ESO PMAR'!E121),1,0))</f>
        <v/>
      </c>
      <c r="D120" s="102" t="str">
        <f>IF('ALUMNOS 2 ESO PMAR'!$A121="","",IF(ISNUMBER('ALUMNOS 2 ESO PMAR'!F121),1,0))</f>
        <v/>
      </c>
      <c r="E120" s="102" t="str">
        <f>IF('ALUMNOS 2 ESO PMAR'!$A121="","",IF(ISNUMBER('ALUMNOS 2 ESO PMAR'!G121),1,0))</f>
        <v/>
      </c>
      <c r="F120" s="102" t="str">
        <f>IF('ALUMNOS 2 ESO PMAR'!$A121="","",IF(ISNUMBER('ALUMNOS 2 ESO PMAR'!H121),1,0))</f>
        <v/>
      </c>
      <c r="G120" s="102" t="str">
        <f>IF('ALUMNOS 2 ESO PMAR'!$A121="","",IF(ISNUMBER('ALUMNOS 2 ESO PMAR'!I121),1,0))</f>
        <v/>
      </c>
      <c r="H120" s="102" t="str">
        <f>IF('ALUMNOS 2 ESO PMAR'!$A121="","",IF(ISNUMBER('ALUMNOS 2 ESO PMAR'!J121),1,0))</f>
        <v/>
      </c>
      <c r="I120" s="102" t="str">
        <f>IF('ALUMNOS 2 ESO PMAR'!$A121="","",IF(ISNUMBER('ALUMNOS 2 ESO PMAR'!K121),1,0))</f>
        <v/>
      </c>
      <c r="J120" s="102" t="str">
        <f>IF('ALUMNOS 2 ESO PMAR'!$A121="","",IF(ISNUMBER('ALUMNOS 2 ESO PMAR'!L121),1,0))</f>
        <v/>
      </c>
      <c r="K120" s="102" t="str">
        <f>IF('ALUMNOS 2 ESO PMAR'!$A121="","",IF(ISNUMBER('ALUMNOS 2 ESO PMAR'!M121),1,0))</f>
        <v/>
      </c>
      <c r="L120" s="102" t="str">
        <f>IF('ALUMNOS 2 ESO PMAR'!$A121="","",IF(ISNUMBER('ALUMNOS 2 ESO PMAR'!N121),1,0))</f>
        <v/>
      </c>
      <c r="M120" s="102" t="str">
        <f>IF('ALUMNOS 2 ESO PMAR'!$A121="","",IF(ISNUMBER('ALUMNOS 2 ESO PMAR'!O121),1,0))</f>
        <v/>
      </c>
      <c r="N120" s="102" t="str">
        <f>IF('ALUMNOS 2 ESO PMAR'!$A121="","",IF(ISNUMBER('ALUMNOS 2 ESO PMAR'!P121),1,0))</f>
        <v/>
      </c>
      <c r="O120" s="102" t="str">
        <f>IF('ALUMNOS 2 ESO PMAR'!$A121="","",IF(ISNUMBER('ALUMNOS 2 ESO PMAR'!Q121),1,0))</f>
        <v/>
      </c>
      <c r="P120" s="102" t="str">
        <f>IF('ALUMNOS 2 ESO PMAR'!$A121="","",IF(ISNUMBER('ALUMNOS 2 ESO PMAR'!R121),1,0))</f>
        <v/>
      </c>
      <c r="Q120" s="102" t="str">
        <f>IF('ALUMNOS 2 ESO PMAR'!$A121="","",IF(ISNUMBER('ALUMNOS 2 ESO PMAR'!S121),1,0))</f>
        <v/>
      </c>
      <c r="R120" s="102" t="str">
        <f>IF('ALUMNOS 2 ESO PMAR'!$A121="","",IF(ISNUMBER('ALUMNOS 2 ESO PMAR'!T121),1,0))</f>
        <v/>
      </c>
    </row>
    <row r="121" spans="1:18" x14ac:dyDescent="0.25">
      <c r="A121" s="102" t="str">
        <f>IF('ALUMNOS 2 ESO PMAR'!$A122="","",IF(ISNUMBER('ALUMNOS 2 ESO PMAR'!C122),1,0))</f>
        <v/>
      </c>
      <c r="B121" s="102" t="str">
        <f>IF('ALUMNOS 2 ESO PMAR'!$A122="","",IF(ISNUMBER('ALUMNOS 2 ESO PMAR'!D122),1,0))</f>
        <v/>
      </c>
      <c r="C121" s="102" t="str">
        <f>IF('ALUMNOS 2 ESO PMAR'!$A122="","",IF(ISNUMBER('ALUMNOS 2 ESO PMAR'!E122),1,0))</f>
        <v/>
      </c>
      <c r="D121" s="102" t="str">
        <f>IF('ALUMNOS 2 ESO PMAR'!$A122="","",IF(ISNUMBER('ALUMNOS 2 ESO PMAR'!F122),1,0))</f>
        <v/>
      </c>
      <c r="E121" s="102" t="str">
        <f>IF('ALUMNOS 2 ESO PMAR'!$A122="","",IF(ISNUMBER('ALUMNOS 2 ESO PMAR'!G122),1,0))</f>
        <v/>
      </c>
      <c r="F121" s="102" t="str">
        <f>IF('ALUMNOS 2 ESO PMAR'!$A122="","",IF(ISNUMBER('ALUMNOS 2 ESO PMAR'!H122),1,0))</f>
        <v/>
      </c>
      <c r="G121" s="102" t="str">
        <f>IF('ALUMNOS 2 ESO PMAR'!$A122="","",IF(ISNUMBER('ALUMNOS 2 ESO PMAR'!I122),1,0))</f>
        <v/>
      </c>
      <c r="H121" s="102" t="str">
        <f>IF('ALUMNOS 2 ESO PMAR'!$A122="","",IF(ISNUMBER('ALUMNOS 2 ESO PMAR'!J122),1,0))</f>
        <v/>
      </c>
      <c r="I121" s="102" t="str">
        <f>IF('ALUMNOS 2 ESO PMAR'!$A122="","",IF(ISNUMBER('ALUMNOS 2 ESO PMAR'!K122),1,0))</f>
        <v/>
      </c>
      <c r="J121" s="102" t="str">
        <f>IF('ALUMNOS 2 ESO PMAR'!$A122="","",IF(ISNUMBER('ALUMNOS 2 ESO PMAR'!L122),1,0))</f>
        <v/>
      </c>
      <c r="K121" s="102" t="str">
        <f>IF('ALUMNOS 2 ESO PMAR'!$A122="","",IF(ISNUMBER('ALUMNOS 2 ESO PMAR'!M122),1,0))</f>
        <v/>
      </c>
      <c r="L121" s="102" t="str">
        <f>IF('ALUMNOS 2 ESO PMAR'!$A122="","",IF(ISNUMBER('ALUMNOS 2 ESO PMAR'!N122),1,0))</f>
        <v/>
      </c>
      <c r="M121" s="102" t="str">
        <f>IF('ALUMNOS 2 ESO PMAR'!$A122="","",IF(ISNUMBER('ALUMNOS 2 ESO PMAR'!O122),1,0))</f>
        <v/>
      </c>
      <c r="N121" s="102" t="str">
        <f>IF('ALUMNOS 2 ESO PMAR'!$A122="","",IF(ISNUMBER('ALUMNOS 2 ESO PMAR'!P122),1,0))</f>
        <v/>
      </c>
      <c r="O121" s="102" t="str">
        <f>IF('ALUMNOS 2 ESO PMAR'!$A122="","",IF(ISNUMBER('ALUMNOS 2 ESO PMAR'!Q122),1,0))</f>
        <v/>
      </c>
      <c r="P121" s="102" t="str">
        <f>IF('ALUMNOS 2 ESO PMAR'!$A122="","",IF(ISNUMBER('ALUMNOS 2 ESO PMAR'!R122),1,0))</f>
        <v/>
      </c>
      <c r="Q121" s="102" t="str">
        <f>IF('ALUMNOS 2 ESO PMAR'!$A122="","",IF(ISNUMBER('ALUMNOS 2 ESO PMAR'!S122),1,0))</f>
        <v/>
      </c>
      <c r="R121" s="102" t="str">
        <f>IF('ALUMNOS 2 ESO PMAR'!$A122="","",IF(ISNUMBER('ALUMNOS 2 ESO PMAR'!T122),1,0))</f>
        <v/>
      </c>
    </row>
    <row r="122" spans="1:18" x14ac:dyDescent="0.25">
      <c r="A122" s="102" t="str">
        <f>IF('ALUMNOS 2 ESO PMAR'!$A123="","",IF(ISNUMBER('ALUMNOS 2 ESO PMAR'!C123),1,0))</f>
        <v/>
      </c>
      <c r="B122" s="102" t="str">
        <f>IF('ALUMNOS 2 ESO PMAR'!$A123="","",IF(ISNUMBER('ALUMNOS 2 ESO PMAR'!D123),1,0))</f>
        <v/>
      </c>
      <c r="C122" s="102" t="str">
        <f>IF('ALUMNOS 2 ESO PMAR'!$A123="","",IF(ISNUMBER('ALUMNOS 2 ESO PMAR'!E123),1,0))</f>
        <v/>
      </c>
      <c r="D122" s="102" t="str">
        <f>IF('ALUMNOS 2 ESO PMAR'!$A123="","",IF(ISNUMBER('ALUMNOS 2 ESO PMAR'!F123),1,0))</f>
        <v/>
      </c>
      <c r="E122" s="102" t="str">
        <f>IF('ALUMNOS 2 ESO PMAR'!$A123="","",IF(ISNUMBER('ALUMNOS 2 ESO PMAR'!G123),1,0))</f>
        <v/>
      </c>
      <c r="F122" s="102" t="str">
        <f>IF('ALUMNOS 2 ESO PMAR'!$A123="","",IF(ISNUMBER('ALUMNOS 2 ESO PMAR'!H123),1,0))</f>
        <v/>
      </c>
      <c r="G122" s="102" t="str">
        <f>IF('ALUMNOS 2 ESO PMAR'!$A123="","",IF(ISNUMBER('ALUMNOS 2 ESO PMAR'!I123),1,0))</f>
        <v/>
      </c>
      <c r="H122" s="102" t="str">
        <f>IF('ALUMNOS 2 ESO PMAR'!$A123="","",IF(ISNUMBER('ALUMNOS 2 ESO PMAR'!J123),1,0))</f>
        <v/>
      </c>
      <c r="I122" s="102" t="str">
        <f>IF('ALUMNOS 2 ESO PMAR'!$A123="","",IF(ISNUMBER('ALUMNOS 2 ESO PMAR'!K123),1,0))</f>
        <v/>
      </c>
      <c r="J122" s="102" t="str">
        <f>IF('ALUMNOS 2 ESO PMAR'!$A123="","",IF(ISNUMBER('ALUMNOS 2 ESO PMAR'!L123),1,0))</f>
        <v/>
      </c>
      <c r="K122" s="102" t="str">
        <f>IF('ALUMNOS 2 ESO PMAR'!$A123="","",IF(ISNUMBER('ALUMNOS 2 ESO PMAR'!M123),1,0))</f>
        <v/>
      </c>
      <c r="L122" s="102" t="str">
        <f>IF('ALUMNOS 2 ESO PMAR'!$A123="","",IF(ISNUMBER('ALUMNOS 2 ESO PMAR'!N123),1,0))</f>
        <v/>
      </c>
      <c r="M122" s="102" t="str">
        <f>IF('ALUMNOS 2 ESO PMAR'!$A123="","",IF(ISNUMBER('ALUMNOS 2 ESO PMAR'!O123),1,0))</f>
        <v/>
      </c>
      <c r="N122" s="102" t="str">
        <f>IF('ALUMNOS 2 ESO PMAR'!$A123="","",IF(ISNUMBER('ALUMNOS 2 ESO PMAR'!P123),1,0))</f>
        <v/>
      </c>
      <c r="O122" s="102" t="str">
        <f>IF('ALUMNOS 2 ESO PMAR'!$A123="","",IF(ISNUMBER('ALUMNOS 2 ESO PMAR'!Q123),1,0))</f>
        <v/>
      </c>
      <c r="P122" s="102" t="str">
        <f>IF('ALUMNOS 2 ESO PMAR'!$A123="","",IF(ISNUMBER('ALUMNOS 2 ESO PMAR'!R123),1,0))</f>
        <v/>
      </c>
      <c r="Q122" s="102" t="str">
        <f>IF('ALUMNOS 2 ESO PMAR'!$A123="","",IF(ISNUMBER('ALUMNOS 2 ESO PMAR'!S123),1,0))</f>
        <v/>
      </c>
      <c r="R122" s="102" t="str">
        <f>IF('ALUMNOS 2 ESO PMAR'!$A123="","",IF(ISNUMBER('ALUMNOS 2 ESO PMAR'!T123),1,0))</f>
        <v/>
      </c>
    </row>
    <row r="123" spans="1:18" x14ac:dyDescent="0.25">
      <c r="A123" s="102" t="str">
        <f>IF('ALUMNOS 2 ESO PMAR'!$A124="","",IF(ISNUMBER('ALUMNOS 2 ESO PMAR'!C124),1,0))</f>
        <v/>
      </c>
      <c r="B123" s="102" t="str">
        <f>IF('ALUMNOS 2 ESO PMAR'!$A124="","",IF(ISNUMBER('ALUMNOS 2 ESO PMAR'!D124),1,0))</f>
        <v/>
      </c>
      <c r="C123" s="102" t="str">
        <f>IF('ALUMNOS 2 ESO PMAR'!$A124="","",IF(ISNUMBER('ALUMNOS 2 ESO PMAR'!E124),1,0))</f>
        <v/>
      </c>
      <c r="D123" s="102" t="str">
        <f>IF('ALUMNOS 2 ESO PMAR'!$A124="","",IF(ISNUMBER('ALUMNOS 2 ESO PMAR'!F124),1,0))</f>
        <v/>
      </c>
      <c r="E123" s="102" t="str">
        <f>IF('ALUMNOS 2 ESO PMAR'!$A124="","",IF(ISNUMBER('ALUMNOS 2 ESO PMAR'!G124),1,0))</f>
        <v/>
      </c>
      <c r="F123" s="102" t="str">
        <f>IF('ALUMNOS 2 ESO PMAR'!$A124="","",IF(ISNUMBER('ALUMNOS 2 ESO PMAR'!H124),1,0))</f>
        <v/>
      </c>
      <c r="G123" s="102" t="str">
        <f>IF('ALUMNOS 2 ESO PMAR'!$A124="","",IF(ISNUMBER('ALUMNOS 2 ESO PMAR'!I124),1,0))</f>
        <v/>
      </c>
      <c r="H123" s="102" t="str">
        <f>IF('ALUMNOS 2 ESO PMAR'!$A124="","",IF(ISNUMBER('ALUMNOS 2 ESO PMAR'!J124),1,0))</f>
        <v/>
      </c>
      <c r="I123" s="102" t="str">
        <f>IF('ALUMNOS 2 ESO PMAR'!$A124="","",IF(ISNUMBER('ALUMNOS 2 ESO PMAR'!K124),1,0))</f>
        <v/>
      </c>
      <c r="J123" s="102" t="str">
        <f>IF('ALUMNOS 2 ESO PMAR'!$A124="","",IF(ISNUMBER('ALUMNOS 2 ESO PMAR'!L124),1,0))</f>
        <v/>
      </c>
      <c r="K123" s="102" t="str">
        <f>IF('ALUMNOS 2 ESO PMAR'!$A124="","",IF(ISNUMBER('ALUMNOS 2 ESO PMAR'!M124),1,0))</f>
        <v/>
      </c>
      <c r="L123" s="102" t="str">
        <f>IF('ALUMNOS 2 ESO PMAR'!$A124="","",IF(ISNUMBER('ALUMNOS 2 ESO PMAR'!N124),1,0))</f>
        <v/>
      </c>
      <c r="M123" s="102" t="str">
        <f>IF('ALUMNOS 2 ESO PMAR'!$A124="","",IF(ISNUMBER('ALUMNOS 2 ESO PMAR'!O124),1,0))</f>
        <v/>
      </c>
      <c r="N123" s="102" t="str">
        <f>IF('ALUMNOS 2 ESO PMAR'!$A124="","",IF(ISNUMBER('ALUMNOS 2 ESO PMAR'!P124),1,0))</f>
        <v/>
      </c>
      <c r="O123" s="102" t="str">
        <f>IF('ALUMNOS 2 ESO PMAR'!$A124="","",IF(ISNUMBER('ALUMNOS 2 ESO PMAR'!Q124),1,0))</f>
        <v/>
      </c>
      <c r="P123" s="102" t="str">
        <f>IF('ALUMNOS 2 ESO PMAR'!$A124="","",IF(ISNUMBER('ALUMNOS 2 ESO PMAR'!R124),1,0))</f>
        <v/>
      </c>
      <c r="Q123" s="102" t="str">
        <f>IF('ALUMNOS 2 ESO PMAR'!$A124="","",IF(ISNUMBER('ALUMNOS 2 ESO PMAR'!S124),1,0))</f>
        <v/>
      </c>
      <c r="R123" s="102" t="str">
        <f>IF('ALUMNOS 2 ESO PMAR'!$A124="","",IF(ISNUMBER('ALUMNOS 2 ESO PMAR'!T124),1,0))</f>
        <v/>
      </c>
    </row>
    <row r="124" spans="1:18" x14ac:dyDescent="0.25">
      <c r="A124" s="102" t="str">
        <f>IF('ALUMNOS 2 ESO PMAR'!$A125="","",IF(ISNUMBER('ALUMNOS 2 ESO PMAR'!C125),1,0))</f>
        <v/>
      </c>
      <c r="B124" s="102" t="str">
        <f>IF('ALUMNOS 2 ESO PMAR'!$A125="","",IF(ISNUMBER('ALUMNOS 2 ESO PMAR'!D125),1,0))</f>
        <v/>
      </c>
      <c r="C124" s="102" t="str">
        <f>IF('ALUMNOS 2 ESO PMAR'!$A125="","",IF(ISNUMBER('ALUMNOS 2 ESO PMAR'!E125),1,0))</f>
        <v/>
      </c>
      <c r="D124" s="102" t="str">
        <f>IF('ALUMNOS 2 ESO PMAR'!$A125="","",IF(ISNUMBER('ALUMNOS 2 ESO PMAR'!F125),1,0))</f>
        <v/>
      </c>
      <c r="E124" s="102" t="str">
        <f>IF('ALUMNOS 2 ESO PMAR'!$A125="","",IF(ISNUMBER('ALUMNOS 2 ESO PMAR'!G125),1,0))</f>
        <v/>
      </c>
      <c r="F124" s="102" t="str">
        <f>IF('ALUMNOS 2 ESO PMAR'!$A125="","",IF(ISNUMBER('ALUMNOS 2 ESO PMAR'!H125),1,0))</f>
        <v/>
      </c>
      <c r="G124" s="102" t="str">
        <f>IF('ALUMNOS 2 ESO PMAR'!$A125="","",IF(ISNUMBER('ALUMNOS 2 ESO PMAR'!I125),1,0))</f>
        <v/>
      </c>
      <c r="H124" s="102" t="str">
        <f>IF('ALUMNOS 2 ESO PMAR'!$A125="","",IF(ISNUMBER('ALUMNOS 2 ESO PMAR'!J125),1,0))</f>
        <v/>
      </c>
      <c r="I124" s="102" t="str">
        <f>IF('ALUMNOS 2 ESO PMAR'!$A125="","",IF(ISNUMBER('ALUMNOS 2 ESO PMAR'!K125),1,0))</f>
        <v/>
      </c>
      <c r="J124" s="102" t="str">
        <f>IF('ALUMNOS 2 ESO PMAR'!$A125="","",IF(ISNUMBER('ALUMNOS 2 ESO PMAR'!L125),1,0))</f>
        <v/>
      </c>
      <c r="K124" s="102" t="str">
        <f>IF('ALUMNOS 2 ESO PMAR'!$A125="","",IF(ISNUMBER('ALUMNOS 2 ESO PMAR'!M125),1,0))</f>
        <v/>
      </c>
      <c r="L124" s="102" t="str">
        <f>IF('ALUMNOS 2 ESO PMAR'!$A125="","",IF(ISNUMBER('ALUMNOS 2 ESO PMAR'!N125),1,0))</f>
        <v/>
      </c>
      <c r="M124" s="102" t="str">
        <f>IF('ALUMNOS 2 ESO PMAR'!$A125="","",IF(ISNUMBER('ALUMNOS 2 ESO PMAR'!O125),1,0))</f>
        <v/>
      </c>
      <c r="N124" s="102" t="str">
        <f>IF('ALUMNOS 2 ESO PMAR'!$A125="","",IF(ISNUMBER('ALUMNOS 2 ESO PMAR'!P125),1,0))</f>
        <v/>
      </c>
      <c r="O124" s="102" t="str">
        <f>IF('ALUMNOS 2 ESO PMAR'!$A125="","",IF(ISNUMBER('ALUMNOS 2 ESO PMAR'!Q125),1,0))</f>
        <v/>
      </c>
      <c r="P124" s="102" t="str">
        <f>IF('ALUMNOS 2 ESO PMAR'!$A125="","",IF(ISNUMBER('ALUMNOS 2 ESO PMAR'!R125),1,0))</f>
        <v/>
      </c>
      <c r="Q124" s="102" t="str">
        <f>IF('ALUMNOS 2 ESO PMAR'!$A125="","",IF(ISNUMBER('ALUMNOS 2 ESO PMAR'!S125),1,0))</f>
        <v/>
      </c>
      <c r="R124" s="102" t="str">
        <f>IF('ALUMNOS 2 ESO PMAR'!$A125="","",IF(ISNUMBER('ALUMNOS 2 ESO PMAR'!T125),1,0))</f>
        <v/>
      </c>
    </row>
    <row r="125" spans="1:18" x14ac:dyDescent="0.25">
      <c r="A125" s="102" t="str">
        <f>IF('ALUMNOS 2 ESO PMAR'!$A126="","",IF(ISNUMBER('ALUMNOS 2 ESO PMAR'!C126),1,0))</f>
        <v/>
      </c>
      <c r="B125" s="102" t="str">
        <f>IF('ALUMNOS 2 ESO PMAR'!$A126="","",IF(ISNUMBER('ALUMNOS 2 ESO PMAR'!D126),1,0))</f>
        <v/>
      </c>
      <c r="C125" s="102" t="str">
        <f>IF('ALUMNOS 2 ESO PMAR'!$A126="","",IF(ISNUMBER('ALUMNOS 2 ESO PMAR'!E126),1,0))</f>
        <v/>
      </c>
      <c r="D125" s="102" t="str">
        <f>IF('ALUMNOS 2 ESO PMAR'!$A126="","",IF(ISNUMBER('ALUMNOS 2 ESO PMAR'!F126),1,0))</f>
        <v/>
      </c>
      <c r="E125" s="102" t="str">
        <f>IF('ALUMNOS 2 ESO PMAR'!$A126="","",IF(ISNUMBER('ALUMNOS 2 ESO PMAR'!G126),1,0))</f>
        <v/>
      </c>
      <c r="F125" s="102" t="str">
        <f>IF('ALUMNOS 2 ESO PMAR'!$A126="","",IF(ISNUMBER('ALUMNOS 2 ESO PMAR'!H126),1,0))</f>
        <v/>
      </c>
      <c r="G125" s="102" t="str">
        <f>IF('ALUMNOS 2 ESO PMAR'!$A126="","",IF(ISNUMBER('ALUMNOS 2 ESO PMAR'!I126),1,0))</f>
        <v/>
      </c>
      <c r="H125" s="102" t="str">
        <f>IF('ALUMNOS 2 ESO PMAR'!$A126="","",IF(ISNUMBER('ALUMNOS 2 ESO PMAR'!J126),1,0))</f>
        <v/>
      </c>
      <c r="I125" s="102" t="str">
        <f>IF('ALUMNOS 2 ESO PMAR'!$A126="","",IF(ISNUMBER('ALUMNOS 2 ESO PMAR'!K126),1,0))</f>
        <v/>
      </c>
      <c r="J125" s="102" t="str">
        <f>IF('ALUMNOS 2 ESO PMAR'!$A126="","",IF(ISNUMBER('ALUMNOS 2 ESO PMAR'!L126),1,0))</f>
        <v/>
      </c>
      <c r="K125" s="102" t="str">
        <f>IF('ALUMNOS 2 ESO PMAR'!$A126="","",IF(ISNUMBER('ALUMNOS 2 ESO PMAR'!M126),1,0))</f>
        <v/>
      </c>
      <c r="L125" s="102" t="str">
        <f>IF('ALUMNOS 2 ESO PMAR'!$A126="","",IF(ISNUMBER('ALUMNOS 2 ESO PMAR'!N126),1,0))</f>
        <v/>
      </c>
      <c r="M125" s="102" t="str">
        <f>IF('ALUMNOS 2 ESO PMAR'!$A126="","",IF(ISNUMBER('ALUMNOS 2 ESO PMAR'!O126),1,0))</f>
        <v/>
      </c>
      <c r="N125" s="102" t="str">
        <f>IF('ALUMNOS 2 ESO PMAR'!$A126="","",IF(ISNUMBER('ALUMNOS 2 ESO PMAR'!P126),1,0))</f>
        <v/>
      </c>
      <c r="O125" s="102" t="str">
        <f>IF('ALUMNOS 2 ESO PMAR'!$A126="","",IF(ISNUMBER('ALUMNOS 2 ESO PMAR'!Q126),1,0))</f>
        <v/>
      </c>
      <c r="P125" s="102" t="str">
        <f>IF('ALUMNOS 2 ESO PMAR'!$A126="","",IF(ISNUMBER('ALUMNOS 2 ESO PMAR'!R126),1,0))</f>
        <v/>
      </c>
      <c r="Q125" s="102" t="str">
        <f>IF('ALUMNOS 2 ESO PMAR'!$A126="","",IF(ISNUMBER('ALUMNOS 2 ESO PMAR'!S126),1,0))</f>
        <v/>
      </c>
      <c r="R125" s="102" t="str">
        <f>IF('ALUMNOS 2 ESO PMAR'!$A126="","",IF(ISNUMBER('ALUMNOS 2 ESO PMAR'!T126),1,0))</f>
        <v/>
      </c>
    </row>
    <row r="126" spans="1:18" x14ac:dyDescent="0.25">
      <c r="A126" s="102" t="str">
        <f>IF('ALUMNOS 2 ESO PMAR'!$A127="","",IF(ISNUMBER('ALUMNOS 2 ESO PMAR'!C127),1,0))</f>
        <v/>
      </c>
      <c r="B126" s="102" t="str">
        <f>IF('ALUMNOS 2 ESO PMAR'!$A127="","",IF(ISNUMBER('ALUMNOS 2 ESO PMAR'!D127),1,0))</f>
        <v/>
      </c>
      <c r="C126" s="102" t="str">
        <f>IF('ALUMNOS 2 ESO PMAR'!$A127="","",IF(ISNUMBER('ALUMNOS 2 ESO PMAR'!E127),1,0))</f>
        <v/>
      </c>
      <c r="D126" s="102" t="str">
        <f>IF('ALUMNOS 2 ESO PMAR'!$A127="","",IF(ISNUMBER('ALUMNOS 2 ESO PMAR'!F127),1,0))</f>
        <v/>
      </c>
      <c r="E126" s="102" t="str">
        <f>IF('ALUMNOS 2 ESO PMAR'!$A127="","",IF(ISNUMBER('ALUMNOS 2 ESO PMAR'!G127),1,0))</f>
        <v/>
      </c>
      <c r="F126" s="102" t="str">
        <f>IF('ALUMNOS 2 ESO PMAR'!$A127="","",IF(ISNUMBER('ALUMNOS 2 ESO PMAR'!H127),1,0))</f>
        <v/>
      </c>
      <c r="G126" s="102" t="str">
        <f>IF('ALUMNOS 2 ESO PMAR'!$A127="","",IF(ISNUMBER('ALUMNOS 2 ESO PMAR'!I127),1,0))</f>
        <v/>
      </c>
      <c r="H126" s="102" t="str">
        <f>IF('ALUMNOS 2 ESO PMAR'!$A127="","",IF(ISNUMBER('ALUMNOS 2 ESO PMAR'!J127),1,0))</f>
        <v/>
      </c>
      <c r="I126" s="102" t="str">
        <f>IF('ALUMNOS 2 ESO PMAR'!$A127="","",IF(ISNUMBER('ALUMNOS 2 ESO PMAR'!K127),1,0))</f>
        <v/>
      </c>
      <c r="J126" s="102" t="str">
        <f>IF('ALUMNOS 2 ESO PMAR'!$A127="","",IF(ISNUMBER('ALUMNOS 2 ESO PMAR'!L127),1,0))</f>
        <v/>
      </c>
      <c r="K126" s="102" t="str">
        <f>IF('ALUMNOS 2 ESO PMAR'!$A127="","",IF(ISNUMBER('ALUMNOS 2 ESO PMAR'!M127),1,0))</f>
        <v/>
      </c>
      <c r="L126" s="102" t="str">
        <f>IF('ALUMNOS 2 ESO PMAR'!$A127="","",IF(ISNUMBER('ALUMNOS 2 ESO PMAR'!N127),1,0))</f>
        <v/>
      </c>
      <c r="M126" s="102" t="str">
        <f>IF('ALUMNOS 2 ESO PMAR'!$A127="","",IF(ISNUMBER('ALUMNOS 2 ESO PMAR'!O127),1,0))</f>
        <v/>
      </c>
      <c r="N126" s="102" t="str">
        <f>IF('ALUMNOS 2 ESO PMAR'!$A127="","",IF(ISNUMBER('ALUMNOS 2 ESO PMAR'!P127),1,0))</f>
        <v/>
      </c>
      <c r="O126" s="102" t="str">
        <f>IF('ALUMNOS 2 ESO PMAR'!$A127="","",IF(ISNUMBER('ALUMNOS 2 ESO PMAR'!Q127),1,0))</f>
        <v/>
      </c>
      <c r="P126" s="102" t="str">
        <f>IF('ALUMNOS 2 ESO PMAR'!$A127="","",IF(ISNUMBER('ALUMNOS 2 ESO PMAR'!R127),1,0))</f>
        <v/>
      </c>
      <c r="Q126" s="102" t="str">
        <f>IF('ALUMNOS 2 ESO PMAR'!$A127="","",IF(ISNUMBER('ALUMNOS 2 ESO PMAR'!S127),1,0))</f>
        <v/>
      </c>
      <c r="R126" s="102" t="str">
        <f>IF('ALUMNOS 2 ESO PMAR'!$A127="","",IF(ISNUMBER('ALUMNOS 2 ESO PMAR'!T127),1,0))</f>
        <v/>
      </c>
    </row>
    <row r="127" spans="1:18" x14ac:dyDescent="0.25">
      <c r="A127" s="102" t="str">
        <f>IF('ALUMNOS 2 ESO PMAR'!$A128="","",IF(ISNUMBER('ALUMNOS 2 ESO PMAR'!C128),1,0))</f>
        <v/>
      </c>
      <c r="B127" s="102" t="str">
        <f>IF('ALUMNOS 2 ESO PMAR'!$A128="","",IF(ISNUMBER('ALUMNOS 2 ESO PMAR'!D128),1,0))</f>
        <v/>
      </c>
      <c r="C127" s="102" t="str">
        <f>IF('ALUMNOS 2 ESO PMAR'!$A128="","",IF(ISNUMBER('ALUMNOS 2 ESO PMAR'!E128),1,0))</f>
        <v/>
      </c>
      <c r="D127" s="102" t="str">
        <f>IF('ALUMNOS 2 ESO PMAR'!$A128="","",IF(ISNUMBER('ALUMNOS 2 ESO PMAR'!F128),1,0))</f>
        <v/>
      </c>
      <c r="E127" s="102" t="str">
        <f>IF('ALUMNOS 2 ESO PMAR'!$A128="","",IF(ISNUMBER('ALUMNOS 2 ESO PMAR'!G128),1,0))</f>
        <v/>
      </c>
      <c r="F127" s="102" t="str">
        <f>IF('ALUMNOS 2 ESO PMAR'!$A128="","",IF(ISNUMBER('ALUMNOS 2 ESO PMAR'!H128),1,0))</f>
        <v/>
      </c>
      <c r="G127" s="102" t="str">
        <f>IF('ALUMNOS 2 ESO PMAR'!$A128="","",IF(ISNUMBER('ALUMNOS 2 ESO PMAR'!I128),1,0))</f>
        <v/>
      </c>
      <c r="H127" s="102" t="str">
        <f>IF('ALUMNOS 2 ESO PMAR'!$A128="","",IF(ISNUMBER('ALUMNOS 2 ESO PMAR'!J128),1,0))</f>
        <v/>
      </c>
      <c r="I127" s="102" t="str">
        <f>IF('ALUMNOS 2 ESO PMAR'!$A128="","",IF(ISNUMBER('ALUMNOS 2 ESO PMAR'!K128),1,0))</f>
        <v/>
      </c>
      <c r="J127" s="102" t="str">
        <f>IF('ALUMNOS 2 ESO PMAR'!$A128="","",IF(ISNUMBER('ALUMNOS 2 ESO PMAR'!L128),1,0))</f>
        <v/>
      </c>
      <c r="K127" s="102" t="str">
        <f>IF('ALUMNOS 2 ESO PMAR'!$A128="","",IF(ISNUMBER('ALUMNOS 2 ESO PMAR'!M128),1,0))</f>
        <v/>
      </c>
      <c r="L127" s="102" t="str">
        <f>IF('ALUMNOS 2 ESO PMAR'!$A128="","",IF(ISNUMBER('ALUMNOS 2 ESO PMAR'!N128),1,0))</f>
        <v/>
      </c>
      <c r="M127" s="102" t="str">
        <f>IF('ALUMNOS 2 ESO PMAR'!$A128="","",IF(ISNUMBER('ALUMNOS 2 ESO PMAR'!O128),1,0))</f>
        <v/>
      </c>
      <c r="N127" s="102" t="str">
        <f>IF('ALUMNOS 2 ESO PMAR'!$A128="","",IF(ISNUMBER('ALUMNOS 2 ESO PMAR'!P128),1,0))</f>
        <v/>
      </c>
      <c r="O127" s="102" t="str">
        <f>IF('ALUMNOS 2 ESO PMAR'!$A128="","",IF(ISNUMBER('ALUMNOS 2 ESO PMAR'!Q128),1,0))</f>
        <v/>
      </c>
      <c r="P127" s="102" t="str">
        <f>IF('ALUMNOS 2 ESO PMAR'!$A128="","",IF(ISNUMBER('ALUMNOS 2 ESO PMAR'!R128),1,0))</f>
        <v/>
      </c>
      <c r="Q127" s="102" t="str">
        <f>IF('ALUMNOS 2 ESO PMAR'!$A128="","",IF(ISNUMBER('ALUMNOS 2 ESO PMAR'!S128),1,0))</f>
        <v/>
      </c>
      <c r="R127" s="102" t="str">
        <f>IF('ALUMNOS 2 ESO PMAR'!$A128="","",IF(ISNUMBER('ALUMNOS 2 ESO PMAR'!T128),1,0))</f>
        <v/>
      </c>
    </row>
    <row r="128" spans="1:18" x14ac:dyDescent="0.25">
      <c r="A128" s="102" t="str">
        <f>IF('ALUMNOS 2 ESO PMAR'!$A129="","",IF(ISNUMBER('ALUMNOS 2 ESO PMAR'!C129),1,0))</f>
        <v/>
      </c>
      <c r="B128" s="102" t="str">
        <f>IF('ALUMNOS 2 ESO PMAR'!$A129="","",IF(ISNUMBER('ALUMNOS 2 ESO PMAR'!D129),1,0))</f>
        <v/>
      </c>
      <c r="C128" s="102" t="str">
        <f>IF('ALUMNOS 2 ESO PMAR'!$A129="","",IF(ISNUMBER('ALUMNOS 2 ESO PMAR'!E129),1,0))</f>
        <v/>
      </c>
      <c r="D128" s="102" t="str">
        <f>IF('ALUMNOS 2 ESO PMAR'!$A129="","",IF(ISNUMBER('ALUMNOS 2 ESO PMAR'!F129),1,0))</f>
        <v/>
      </c>
      <c r="E128" s="102" t="str">
        <f>IF('ALUMNOS 2 ESO PMAR'!$A129="","",IF(ISNUMBER('ALUMNOS 2 ESO PMAR'!G129),1,0))</f>
        <v/>
      </c>
      <c r="F128" s="102" t="str">
        <f>IF('ALUMNOS 2 ESO PMAR'!$A129="","",IF(ISNUMBER('ALUMNOS 2 ESO PMAR'!H129),1,0))</f>
        <v/>
      </c>
      <c r="G128" s="102" t="str">
        <f>IF('ALUMNOS 2 ESO PMAR'!$A129="","",IF(ISNUMBER('ALUMNOS 2 ESO PMAR'!I129),1,0))</f>
        <v/>
      </c>
      <c r="H128" s="102" t="str">
        <f>IF('ALUMNOS 2 ESO PMAR'!$A129="","",IF(ISNUMBER('ALUMNOS 2 ESO PMAR'!J129),1,0))</f>
        <v/>
      </c>
      <c r="I128" s="102" t="str">
        <f>IF('ALUMNOS 2 ESO PMAR'!$A129="","",IF(ISNUMBER('ALUMNOS 2 ESO PMAR'!K129),1,0))</f>
        <v/>
      </c>
      <c r="J128" s="102" t="str">
        <f>IF('ALUMNOS 2 ESO PMAR'!$A129="","",IF(ISNUMBER('ALUMNOS 2 ESO PMAR'!L129),1,0))</f>
        <v/>
      </c>
      <c r="K128" s="102" t="str">
        <f>IF('ALUMNOS 2 ESO PMAR'!$A129="","",IF(ISNUMBER('ALUMNOS 2 ESO PMAR'!M129),1,0))</f>
        <v/>
      </c>
      <c r="L128" s="102" t="str">
        <f>IF('ALUMNOS 2 ESO PMAR'!$A129="","",IF(ISNUMBER('ALUMNOS 2 ESO PMAR'!N129),1,0))</f>
        <v/>
      </c>
      <c r="M128" s="102" t="str">
        <f>IF('ALUMNOS 2 ESO PMAR'!$A129="","",IF(ISNUMBER('ALUMNOS 2 ESO PMAR'!O129),1,0))</f>
        <v/>
      </c>
      <c r="N128" s="102" t="str">
        <f>IF('ALUMNOS 2 ESO PMAR'!$A129="","",IF(ISNUMBER('ALUMNOS 2 ESO PMAR'!P129),1,0))</f>
        <v/>
      </c>
      <c r="O128" s="102" t="str">
        <f>IF('ALUMNOS 2 ESO PMAR'!$A129="","",IF(ISNUMBER('ALUMNOS 2 ESO PMAR'!Q129),1,0))</f>
        <v/>
      </c>
      <c r="P128" s="102" t="str">
        <f>IF('ALUMNOS 2 ESO PMAR'!$A129="","",IF(ISNUMBER('ALUMNOS 2 ESO PMAR'!R129),1,0))</f>
        <v/>
      </c>
      <c r="Q128" s="102" t="str">
        <f>IF('ALUMNOS 2 ESO PMAR'!$A129="","",IF(ISNUMBER('ALUMNOS 2 ESO PMAR'!S129),1,0))</f>
        <v/>
      </c>
      <c r="R128" s="102" t="str">
        <f>IF('ALUMNOS 2 ESO PMAR'!$A129="","",IF(ISNUMBER('ALUMNOS 2 ESO PMAR'!T129),1,0))</f>
        <v/>
      </c>
    </row>
    <row r="129" spans="1:18" x14ac:dyDescent="0.25">
      <c r="A129" s="102" t="str">
        <f>IF('ALUMNOS 2 ESO PMAR'!$A130="","",IF(ISNUMBER('ALUMNOS 2 ESO PMAR'!C130),1,0))</f>
        <v/>
      </c>
      <c r="B129" s="102" t="str">
        <f>IF('ALUMNOS 2 ESO PMAR'!$A130="","",IF(ISNUMBER('ALUMNOS 2 ESO PMAR'!D130),1,0))</f>
        <v/>
      </c>
      <c r="C129" s="102" t="str">
        <f>IF('ALUMNOS 2 ESO PMAR'!$A130="","",IF(ISNUMBER('ALUMNOS 2 ESO PMAR'!E130),1,0))</f>
        <v/>
      </c>
      <c r="D129" s="102" t="str">
        <f>IF('ALUMNOS 2 ESO PMAR'!$A130="","",IF(ISNUMBER('ALUMNOS 2 ESO PMAR'!F130),1,0))</f>
        <v/>
      </c>
      <c r="E129" s="102" t="str">
        <f>IF('ALUMNOS 2 ESO PMAR'!$A130="","",IF(ISNUMBER('ALUMNOS 2 ESO PMAR'!G130),1,0))</f>
        <v/>
      </c>
      <c r="F129" s="102" t="str">
        <f>IF('ALUMNOS 2 ESO PMAR'!$A130="","",IF(ISNUMBER('ALUMNOS 2 ESO PMAR'!H130),1,0))</f>
        <v/>
      </c>
      <c r="G129" s="102" t="str">
        <f>IF('ALUMNOS 2 ESO PMAR'!$A130="","",IF(ISNUMBER('ALUMNOS 2 ESO PMAR'!I130),1,0))</f>
        <v/>
      </c>
      <c r="H129" s="102" t="str">
        <f>IF('ALUMNOS 2 ESO PMAR'!$A130="","",IF(ISNUMBER('ALUMNOS 2 ESO PMAR'!J130),1,0))</f>
        <v/>
      </c>
      <c r="I129" s="102" t="str">
        <f>IF('ALUMNOS 2 ESO PMAR'!$A130="","",IF(ISNUMBER('ALUMNOS 2 ESO PMAR'!K130),1,0))</f>
        <v/>
      </c>
      <c r="J129" s="102" t="str">
        <f>IF('ALUMNOS 2 ESO PMAR'!$A130="","",IF(ISNUMBER('ALUMNOS 2 ESO PMAR'!L130),1,0))</f>
        <v/>
      </c>
      <c r="K129" s="102" t="str">
        <f>IF('ALUMNOS 2 ESO PMAR'!$A130="","",IF(ISNUMBER('ALUMNOS 2 ESO PMAR'!M130),1,0))</f>
        <v/>
      </c>
      <c r="L129" s="102" t="str">
        <f>IF('ALUMNOS 2 ESO PMAR'!$A130="","",IF(ISNUMBER('ALUMNOS 2 ESO PMAR'!N130),1,0))</f>
        <v/>
      </c>
      <c r="M129" s="102" t="str">
        <f>IF('ALUMNOS 2 ESO PMAR'!$A130="","",IF(ISNUMBER('ALUMNOS 2 ESO PMAR'!O130),1,0))</f>
        <v/>
      </c>
      <c r="N129" s="102" t="str">
        <f>IF('ALUMNOS 2 ESO PMAR'!$A130="","",IF(ISNUMBER('ALUMNOS 2 ESO PMAR'!P130),1,0))</f>
        <v/>
      </c>
      <c r="O129" s="102" t="str">
        <f>IF('ALUMNOS 2 ESO PMAR'!$A130="","",IF(ISNUMBER('ALUMNOS 2 ESO PMAR'!Q130),1,0))</f>
        <v/>
      </c>
      <c r="P129" s="102" t="str">
        <f>IF('ALUMNOS 2 ESO PMAR'!$A130="","",IF(ISNUMBER('ALUMNOS 2 ESO PMAR'!R130),1,0))</f>
        <v/>
      </c>
      <c r="Q129" s="102" t="str">
        <f>IF('ALUMNOS 2 ESO PMAR'!$A130="","",IF(ISNUMBER('ALUMNOS 2 ESO PMAR'!S130),1,0))</f>
        <v/>
      </c>
      <c r="R129" s="102" t="str">
        <f>IF('ALUMNOS 2 ESO PMAR'!$A130="","",IF(ISNUMBER('ALUMNOS 2 ESO PMAR'!T130),1,0))</f>
        <v/>
      </c>
    </row>
    <row r="130" spans="1:18" x14ac:dyDescent="0.25">
      <c r="A130" s="102" t="str">
        <f>IF('ALUMNOS 2 ESO PMAR'!$A131="","",IF(ISNUMBER('ALUMNOS 2 ESO PMAR'!C131),1,0))</f>
        <v/>
      </c>
      <c r="B130" s="102" t="str">
        <f>IF('ALUMNOS 2 ESO PMAR'!$A131="","",IF(ISNUMBER('ALUMNOS 2 ESO PMAR'!D131),1,0))</f>
        <v/>
      </c>
      <c r="C130" s="102" t="str">
        <f>IF('ALUMNOS 2 ESO PMAR'!$A131="","",IF(ISNUMBER('ALUMNOS 2 ESO PMAR'!E131),1,0))</f>
        <v/>
      </c>
      <c r="D130" s="102" t="str">
        <f>IF('ALUMNOS 2 ESO PMAR'!$A131="","",IF(ISNUMBER('ALUMNOS 2 ESO PMAR'!F131),1,0))</f>
        <v/>
      </c>
      <c r="E130" s="102" t="str">
        <f>IF('ALUMNOS 2 ESO PMAR'!$A131="","",IF(ISNUMBER('ALUMNOS 2 ESO PMAR'!G131),1,0))</f>
        <v/>
      </c>
      <c r="F130" s="102" t="str">
        <f>IF('ALUMNOS 2 ESO PMAR'!$A131="","",IF(ISNUMBER('ALUMNOS 2 ESO PMAR'!H131),1,0))</f>
        <v/>
      </c>
      <c r="G130" s="102" t="str">
        <f>IF('ALUMNOS 2 ESO PMAR'!$A131="","",IF(ISNUMBER('ALUMNOS 2 ESO PMAR'!I131),1,0))</f>
        <v/>
      </c>
      <c r="H130" s="102" t="str">
        <f>IF('ALUMNOS 2 ESO PMAR'!$A131="","",IF(ISNUMBER('ALUMNOS 2 ESO PMAR'!J131),1,0))</f>
        <v/>
      </c>
      <c r="I130" s="102" t="str">
        <f>IF('ALUMNOS 2 ESO PMAR'!$A131="","",IF(ISNUMBER('ALUMNOS 2 ESO PMAR'!K131),1,0))</f>
        <v/>
      </c>
      <c r="J130" s="102" t="str">
        <f>IF('ALUMNOS 2 ESO PMAR'!$A131="","",IF(ISNUMBER('ALUMNOS 2 ESO PMAR'!L131),1,0))</f>
        <v/>
      </c>
      <c r="K130" s="102" t="str">
        <f>IF('ALUMNOS 2 ESO PMAR'!$A131="","",IF(ISNUMBER('ALUMNOS 2 ESO PMAR'!M131),1,0))</f>
        <v/>
      </c>
      <c r="L130" s="102" t="str">
        <f>IF('ALUMNOS 2 ESO PMAR'!$A131="","",IF(ISNUMBER('ALUMNOS 2 ESO PMAR'!N131),1,0))</f>
        <v/>
      </c>
      <c r="M130" s="102" t="str">
        <f>IF('ALUMNOS 2 ESO PMAR'!$A131="","",IF(ISNUMBER('ALUMNOS 2 ESO PMAR'!O131),1,0))</f>
        <v/>
      </c>
      <c r="N130" s="102" t="str">
        <f>IF('ALUMNOS 2 ESO PMAR'!$A131="","",IF(ISNUMBER('ALUMNOS 2 ESO PMAR'!P131),1,0))</f>
        <v/>
      </c>
      <c r="O130" s="102" t="str">
        <f>IF('ALUMNOS 2 ESO PMAR'!$A131="","",IF(ISNUMBER('ALUMNOS 2 ESO PMAR'!Q131),1,0))</f>
        <v/>
      </c>
      <c r="P130" s="102" t="str">
        <f>IF('ALUMNOS 2 ESO PMAR'!$A131="","",IF(ISNUMBER('ALUMNOS 2 ESO PMAR'!R131),1,0))</f>
        <v/>
      </c>
      <c r="Q130" s="102" t="str">
        <f>IF('ALUMNOS 2 ESO PMAR'!$A131="","",IF(ISNUMBER('ALUMNOS 2 ESO PMAR'!S131),1,0))</f>
        <v/>
      </c>
      <c r="R130" s="102" t="str">
        <f>IF('ALUMNOS 2 ESO PMAR'!$A131="","",IF(ISNUMBER('ALUMNOS 2 ESO PMAR'!T131),1,0))</f>
        <v/>
      </c>
    </row>
  </sheetData>
  <sheetProtection sheet="1" objects="1" scenarios="1"/>
  <mergeCells count="1">
    <mergeCell ref="A1:R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V79"/>
  <sheetViews>
    <sheetView zoomScale="90" zoomScaleNormal="90" workbookViewId="0"/>
  </sheetViews>
  <sheetFormatPr baseColWidth="10" defaultRowHeight="15" x14ac:dyDescent="0.25"/>
  <cols>
    <col min="1" max="1" width="68.7109375" bestFit="1" customWidth="1"/>
    <col min="2" max="2" width="14.42578125" bestFit="1" customWidth="1"/>
    <col min="4" max="4" width="47.7109375" bestFit="1" customWidth="1"/>
    <col min="5" max="5" width="25.7109375" bestFit="1" customWidth="1"/>
  </cols>
  <sheetData>
    <row r="1" spans="1:22" x14ac:dyDescent="0.25">
      <c r="A1" s="3" t="s">
        <v>20</v>
      </c>
      <c r="B1" s="4" t="s">
        <v>21</v>
      </c>
      <c r="C1" s="1"/>
      <c r="D1" s="3" t="s">
        <v>42</v>
      </c>
      <c r="E1" s="4" t="s">
        <v>43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157" t="s">
        <v>22</v>
      </c>
      <c r="B2" s="158" t="s">
        <v>23</v>
      </c>
      <c r="C2" s="1"/>
      <c r="D2" s="157" t="s">
        <v>0</v>
      </c>
      <c r="E2" s="158" t="s">
        <v>87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x14ac:dyDescent="0.25">
      <c r="A3" s="157" t="s">
        <v>17</v>
      </c>
      <c r="B3" s="158" t="s">
        <v>24</v>
      </c>
      <c r="C3" s="1"/>
      <c r="D3" s="157" t="s">
        <v>67</v>
      </c>
      <c r="E3" s="158" t="s">
        <v>68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x14ac:dyDescent="0.25">
      <c r="A4" s="157" t="s">
        <v>15</v>
      </c>
      <c r="B4" s="158" t="s">
        <v>25</v>
      </c>
      <c r="C4" s="1"/>
      <c r="D4" s="157" t="s">
        <v>73</v>
      </c>
      <c r="E4" s="158" t="s">
        <v>74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x14ac:dyDescent="0.25">
      <c r="A5" s="157" t="s">
        <v>18</v>
      </c>
      <c r="B5" s="158" t="s">
        <v>26</v>
      </c>
      <c r="C5" s="1"/>
      <c r="D5" s="157" t="s">
        <v>90</v>
      </c>
      <c r="E5" s="158" t="s">
        <v>91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x14ac:dyDescent="0.25">
      <c r="A6" s="157" t="s">
        <v>12</v>
      </c>
      <c r="B6" s="158" t="s">
        <v>27</v>
      </c>
      <c r="C6" s="1"/>
      <c r="D6" s="157" t="s">
        <v>93</v>
      </c>
      <c r="E6" s="158" t="s">
        <v>94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x14ac:dyDescent="0.25">
      <c r="A7" s="157" t="s">
        <v>19</v>
      </c>
      <c r="B7" s="158" t="s">
        <v>28</v>
      </c>
      <c r="C7" s="1"/>
      <c r="D7" s="157" t="s">
        <v>1</v>
      </c>
      <c r="E7" s="158" t="s">
        <v>72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x14ac:dyDescent="0.25">
      <c r="A8" s="157" t="s">
        <v>14</v>
      </c>
      <c r="B8" s="158" t="s">
        <v>29</v>
      </c>
      <c r="C8" s="1"/>
      <c r="D8" s="157" t="s">
        <v>60</v>
      </c>
      <c r="E8" s="158" t="s">
        <v>60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x14ac:dyDescent="0.25">
      <c r="A9" s="157" t="s">
        <v>30</v>
      </c>
      <c r="B9" s="158" t="s">
        <v>31</v>
      </c>
      <c r="C9" s="1"/>
      <c r="D9" s="157" t="s">
        <v>79</v>
      </c>
      <c r="E9" s="158" t="s">
        <v>80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x14ac:dyDescent="0.25">
      <c r="A10" s="157" t="s">
        <v>16</v>
      </c>
      <c r="B10" s="158" t="s">
        <v>32</v>
      </c>
      <c r="C10" s="1"/>
      <c r="D10" s="157" t="s">
        <v>81</v>
      </c>
      <c r="E10" s="158" t="s">
        <v>82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x14ac:dyDescent="0.25">
      <c r="A11" s="157" t="s">
        <v>13</v>
      </c>
      <c r="B11" s="158" t="s">
        <v>33</v>
      </c>
      <c r="C11" s="1"/>
      <c r="D11" s="157" t="s">
        <v>51</v>
      </c>
      <c r="E11" s="158" t="s">
        <v>52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x14ac:dyDescent="0.25">
      <c r="A12" s="157" t="s">
        <v>34</v>
      </c>
      <c r="B12" s="158" t="s">
        <v>35</v>
      </c>
      <c r="C12" s="1"/>
      <c r="D12" s="157" t="s">
        <v>75</v>
      </c>
      <c r="E12" s="158" t="s">
        <v>76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x14ac:dyDescent="0.25">
      <c r="A13" s="157" t="s">
        <v>36</v>
      </c>
      <c r="B13" s="158" t="s">
        <v>37</v>
      </c>
      <c r="C13" s="1"/>
      <c r="D13" s="157" t="s">
        <v>2</v>
      </c>
      <c r="E13" s="158" t="s">
        <v>57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x14ac:dyDescent="0.25">
      <c r="A14" s="157" t="s">
        <v>38</v>
      </c>
      <c r="B14" s="158" t="s">
        <v>39</v>
      </c>
      <c r="C14" s="1"/>
      <c r="D14" s="157" t="s">
        <v>3</v>
      </c>
      <c r="E14" s="158" t="s">
        <v>66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x14ac:dyDescent="0.25">
      <c r="A15" s="157" t="s">
        <v>40</v>
      </c>
      <c r="B15" s="158" t="s">
        <v>114</v>
      </c>
      <c r="C15" s="1"/>
      <c r="D15" s="157" t="s">
        <v>58</v>
      </c>
      <c r="E15" s="158" t="s">
        <v>59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x14ac:dyDescent="0.25">
      <c r="A16" s="157"/>
      <c r="B16" s="158"/>
      <c r="C16" s="1"/>
      <c r="D16" s="157" t="s">
        <v>46</v>
      </c>
      <c r="E16" s="158" t="s">
        <v>47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x14ac:dyDescent="0.25">
      <c r="A17" s="157"/>
      <c r="B17" s="158"/>
      <c r="C17" s="1"/>
      <c r="D17" s="157" t="s">
        <v>46</v>
      </c>
      <c r="E17" s="158" t="s">
        <v>55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x14ac:dyDescent="0.25">
      <c r="A18" s="157"/>
      <c r="B18" s="158"/>
      <c r="C18" s="1"/>
      <c r="D18" s="157" t="s">
        <v>46</v>
      </c>
      <c r="E18" s="158" t="s">
        <v>56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x14ac:dyDescent="0.25">
      <c r="A19" s="157"/>
      <c r="B19" s="158"/>
      <c r="C19" s="1"/>
      <c r="D19" s="157" t="s">
        <v>88</v>
      </c>
      <c r="E19" s="158" t="s">
        <v>89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x14ac:dyDescent="0.25">
      <c r="A20" s="157"/>
      <c r="B20" s="158"/>
      <c r="C20" s="1"/>
      <c r="D20" s="157" t="s">
        <v>61</v>
      </c>
      <c r="E20" s="158" t="s">
        <v>62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x14ac:dyDescent="0.25">
      <c r="A21" s="157"/>
      <c r="B21" s="158"/>
      <c r="C21" s="1"/>
      <c r="D21" s="157" t="s">
        <v>4</v>
      </c>
      <c r="E21" s="158" t="s">
        <v>53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x14ac:dyDescent="0.25">
      <c r="A22" s="157"/>
      <c r="B22" s="158"/>
      <c r="C22" s="1"/>
      <c r="D22" s="157" t="s">
        <v>5</v>
      </c>
      <c r="E22" s="158" t="s">
        <v>45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x14ac:dyDescent="0.25">
      <c r="A23" s="157"/>
      <c r="B23" s="158"/>
      <c r="C23" s="1"/>
      <c r="D23" s="157" t="s">
        <v>6</v>
      </c>
      <c r="E23" s="158" t="s">
        <v>44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x14ac:dyDescent="0.25">
      <c r="A24" s="157"/>
      <c r="B24" s="158"/>
      <c r="C24" s="1"/>
      <c r="D24" s="157" t="s">
        <v>7</v>
      </c>
      <c r="E24" s="158" t="s">
        <v>77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x14ac:dyDescent="0.25">
      <c r="A25" s="157"/>
      <c r="B25" s="158"/>
      <c r="C25" s="1"/>
      <c r="D25" s="157" t="s">
        <v>63</v>
      </c>
      <c r="E25" s="158" t="s">
        <v>64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x14ac:dyDescent="0.25">
      <c r="A26" s="157"/>
      <c r="B26" s="158"/>
      <c r="C26" s="1"/>
      <c r="D26" s="157" t="s">
        <v>48</v>
      </c>
      <c r="E26" s="158" t="s">
        <v>49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x14ac:dyDescent="0.25">
      <c r="A27" s="157"/>
      <c r="B27" s="158"/>
      <c r="C27" s="1"/>
      <c r="D27" s="157" t="s">
        <v>70</v>
      </c>
      <c r="E27" s="158" t="s">
        <v>71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x14ac:dyDescent="0.25">
      <c r="A28" s="157"/>
      <c r="B28" s="158"/>
      <c r="C28" s="1"/>
      <c r="D28" s="157" t="s">
        <v>69</v>
      </c>
      <c r="E28" s="158" t="s">
        <v>69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x14ac:dyDescent="0.25">
      <c r="A29" s="157"/>
      <c r="B29" s="158"/>
      <c r="C29" s="1"/>
      <c r="D29" s="157" t="s">
        <v>8</v>
      </c>
      <c r="E29" s="158" t="s">
        <v>92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thickBot="1" x14ac:dyDescent="0.3">
      <c r="A30" s="159"/>
      <c r="B30" s="160"/>
      <c r="C30" s="1"/>
      <c r="D30" s="157" t="s">
        <v>9</v>
      </c>
      <c r="E30" s="158" t="s">
        <v>78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x14ac:dyDescent="0.25">
      <c r="A31" s="1"/>
      <c r="B31" s="1"/>
      <c r="C31" s="1"/>
      <c r="D31" s="157" t="s">
        <v>85</v>
      </c>
      <c r="E31" s="158" t="s">
        <v>86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25">
      <c r="A32" s="1"/>
      <c r="B32" s="1"/>
      <c r="C32" s="1"/>
      <c r="D32" s="157" t="s">
        <v>10</v>
      </c>
      <c r="E32" s="158" t="s">
        <v>50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x14ac:dyDescent="0.25">
      <c r="A33" s="1"/>
      <c r="B33" s="1"/>
      <c r="C33" s="1"/>
      <c r="D33" s="157" t="s">
        <v>83</v>
      </c>
      <c r="E33" s="158" t="s">
        <v>84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x14ac:dyDescent="0.25">
      <c r="A34" s="1"/>
      <c r="B34" s="1"/>
      <c r="C34" s="1"/>
      <c r="D34" s="157" t="s">
        <v>65</v>
      </c>
      <c r="E34" s="158" t="s">
        <v>95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25">
      <c r="A35" s="1"/>
      <c r="B35" s="1"/>
      <c r="C35" s="1"/>
      <c r="D35" s="157" t="s">
        <v>11</v>
      </c>
      <c r="E35" s="158" t="s">
        <v>54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x14ac:dyDescent="0.25">
      <c r="A36" s="1"/>
      <c r="B36" s="1"/>
      <c r="C36" s="1"/>
      <c r="D36" s="157"/>
      <c r="E36" s="158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x14ac:dyDescent="0.25">
      <c r="A37" s="1"/>
      <c r="B37" s="1"/>
      <c r="C37" s="1"/>
      <c r="D37" s="157"/>
      <c r="E37" s="158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x14ac:dyDescent="0.25">
      <c r="A38" s="1"/>
      <c r="B38" s="1"/>
      <c r="C38" s="1"/>
      <c r="D38" s="157"/>
      <c r="E38" s="158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x14ac:dyDescent="0.25">
      <c r="A39" s="1"/>
      <c r="B39" s="1"/>
      <c r="C39" s="1"/>
      <c r="D39" s="157"/>
      <c r="E39" s="158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x14ac:dyDescent="0.25">
      <c r="A40" s="1"/>
      <c r="B40" s="1"/>
      <c r="C40" s="1"/>
      <c r="D40" s="157"/>
      <c r="E40" s="158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x14ac:dyDescent="0.25">
      <c r="A41" s="1"/>
      <c r="B41" s="1"/>
      <c r="C41" s="1"/>
      <c r="D41" s="157"/>
      <c r="E41" s="15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x14ac:dyDescent="0.25">
      <c r="A42" s="1"/>
      <c r="B42" s="1"/>
      <c r="C42" s="1"/>
      <c r="D42" s="157"/>
      <c r="E42" s="158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x14ac:dyDescent="0.25">
      <c r="A43" s="1"/>
      <c r="B43" s="1"/>
      <c r="C43" s="1"/>
      <c r="D43" s="157"/>
      <c r="E43" s="158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x14ac:dyDescent="0.25">
      <c r="A44" s="1"/>
      <c r="B44" s="1"/>
      <c r="C44" s="1"/>
      <c r="D44" s="157"/>
      <c r="E44" s="158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x14ac:dyDescent="0.25">
      <c r="A45" s="1"/>
      <c r="B45" s="1"/>
      <c r="C45" s="1"/>
      <c r="D45" s="157"/>
      <c r="E45" s="158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x14ac:dyDescent="0.25">
      <c r="A46" s="1"/>
      <c r="B46" s="1"/>
      <c r="C46" s="1"/>
      <c r="D46" s="157"/>
      <c r="E46" s="15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x14ac:dyDescent="0.25">
      <c r="A47" s="1"/>
      <c r="B47" s="1"/>
      <c r="C47" s="1"/>
      <c r="D47" s="157"/>
      <c r="E47" s="15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x14ac:dyDescent="0.25">
      <c r="A48" s="1"/>
      <c r="B48" s="1"/>
      <c r="C48" s="1"/>
      <c r="D48" s="157"/>
      <c r="E48" s="158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57"/>
      <c r="E49" s="158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thickBot="1" x14ac:dyDescent="0.3">
      <c r="A50" s="1"/>
      <c r="B50" s="1"/>
      <c r="C50" s="1"/>
      <c r="D50" s="159"/>
      <c r="E50" s="16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2:22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2:22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2:22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2:22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2:22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2:22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2:22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2:22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2:22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2:22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2:22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2:22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2:22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2:22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2:22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</sheetData>
  <sheetProtection sheet="1" objects="1" scenarios="1"/>
  <sortState xmlns:xlrd2="http://schemas.microsoft.com/office/spreadsheetml/2017/richdata2" ref="D2:E50">
    <sortCondition ref="D2:D50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W130"/>
  <sheetViews>
    <sheetView workbookViewId="0">
      <pane ySplit="1" topLeftCell="A2" activePane="bottomLeft" state="frozen"/>
      <selection pane="bottomLeft" activeCell="Q2" sqref="Q2"/>
    </sheetView>
  </sheetViews>
  <sheetFormatPr baseColWidth="10" defaultRowHeight="15" x14ac:dyDescent="0.25"/>
  <sheetData>
    <row r="1" spans="1:23" x14ac:dyDescent="0.25">
      <c r="A1" s="204" t="s">
        <v>100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</row>
    <row r="2" spans="1:23" x14ac:dyDescent="0.25">
      <c r="A2" s="102" t="str">
        <f>IF('ALUMOS 3 ESO'!$A3="","",IF(ISNUMBER('ALUMOS 3 ESO'!C3),1,0))</f>
        <v/>
      </c>
      <c r="B2" s="102" t="str">
        <f>IF('ALUMOS 3 ESO'!$A3="","",IF(ISNUMBER('ALUMOS 3 ESO'!D3),1,0))</f>
        <v/>
      </c>
      <c r="C2" s="102" t="str">
        <f>IF('ALUMOS 3 ESO'!$A3="","",IF(ISNUMBER('ALUMOS 3 ESO'!E3),1,0))</f>
        <v/>
      </c>
      <c r="D2" s="102" t="str">
        <f>IF('ALUMOS 3 ESO'!$A3="","",IF(ISNUMBER('ALUMOS 3 ESO'!F3),1,0))</f>
        <v/>
      </c>
      <c r="E2" s="102" t="str">
        <f>IF('ALUMOS 3 ESO'!$A3="","",IF(ISNUMBER('ALUMOS 3 ESO'!G3),1,0))</f>
        <v/>
      </c>
      <c r="F2" s="102" t="str">
        <f>IF('ALUMOS 3 ESO'!$A3="","",IF(ISNUMBER('ALUMOS 3 ESO'!H3),1,0))</f>
        <v/>
      </c>
      <c r="G2" s="102" t="str">
        <f>IF('ALUMOS 3 ESO'!$A3="","",IF(ISNUMBER('ALUMOS 3 ESO'!I3),1,0))</f>
        <v/>
      </c>
      <c r="H2" s="102" t="str">
        <f>IF('ALUMOS 3 ESO'!$A3="","",IF(ISNUMBER('ALUMOS 3 ESO'!J3),1,0))</f>
        <v/>
      </c>
      <c r="I2" s="102" t="str">
        <f>IF('ALUMOS 3 ESO'!$A3="","",IF(ISNUMBER('ALUMOS 3 ESO'!K3),1,0))</f>
        <v/>
      </c>
      <c r="J2" s="102" t="str">
        <f>IF('ALUMOS 3 ESO'!$A3="","",IF(ISNUMBER('ALUMOS 3 ESO'!L3),1,0))</f>
        <v/>
      </c>
      <c r="K2" s="102" t="str">
        <f>IF('ALUMOS 3 ESO'!$A3="","",IF(ISNUMBER('ALUMOS 3 ESO'!M3),1,0))</f>
        <v/>
      </c>
      <c r="L2" s="102" t="str">
        <f>IF('ALUMOS 3 ESO'!$A3="","",IF(ISNUMBER('ALUMOS 3 ESO'!N3),1,0))</f>
        <v/>
      </c>
      <c r="M2" s="102" t="str">
        <f>IF('ALUMOS 3 ESO'!$A3="","",IF(ISNUMBER('ALUMOS 3 ESO'!O3),1,0))</f>
        <v/>
      </c>
      <c r="N2" s="102" t="str">
        <f>IF('ALUMOS 3 ESO'!$A3="","",IF(ISNUMBER('ALUMOS 3 ESO'!P3),1,0))</f>
        <v/>
      </c>
      <c r="O2" s="102" t="str">
        <f>IF('ALUMOS 3 ESO'!$A3="","",IF(ISNUMBER('ALUMOS 3 ESO'!Q3),1,0))</f>
        <v/>
      </c>
      <c r="P2" s="102" t="str">
        <f>IF('ALUMOS 3 ESO'!$A3="","",IF(ISNUMBER('ALUMOS 3 ESO'!R3),1,0))</f>
        <v/>
      </c>
      <c r="Q2" s="102" t="str">
        <f>IF('ALUMOS 3 ESO'!$A3="","",IF(ISNUMBER('ALUMOS 3 ESO'!S3),1,0))</f>
        <v/>
      </c>
      <c r="R2" s="102" t="str">
        <f>IF('ALUMOS 3 ESO'!$A3="","",IF(ISNUMBER('ALUMOS 3 ESO'!T3),1,0))</f>
        <v/>
      </c>
      <c r="S2" s="102" t="str">
        <f>IF('ALUMOS 3 ESO'!$A3="","",IF(ISNUMBER('ALUMOS 3 ESO'!U3),1,0))</f>
        <v/>
      </c>
      <c r="T2" s="102" t="str">
        <f>IF('ALUMOS 3 ESO'!$A3="","",IF(ISNUMBER('ALUMOS 3 ESO'!V3),1,0))</f>
        <v/>
      </c>
      <c r="U2" s="102" t="str">
        <f>IF('ALUMOS 3 ESO'!$A3="","",IF(ISNUMBER('ALUMOS 3 ESO'!W3),1,0))</f>
        <v/>
      </c>
      <c r="V2" s="102" t="str">
        <f>IF('ALUMOS 3 ESO'!$A3="","",IF(ISNUMBER('ALUMOS 3 ESO'!X3),1,0))</f>
        <v/>
      </c>
      <c r="W2" s="102" t="str">
        <f>IF('ALUMOS 3 ESO'!$A3="","",IF(ISNUMBER('ALUMOS 3 ESO'!Y3),1,0))</f>
        <v/>
      </c>
    </row>
    <row r="3" spans="1:23" x14ac:dyDescent="0.25">
      <c r="A3" s="102" t="str">
        <f>IF('ALUMOS 3 ESO'!$A4="","",IF(ISNUMBER('ALUMOS 3 ESO'!C4),1,0))</f>
        <v/>
      </c>
      <c r="B3" s="102" t="str">
        <f>IF('ALUMOS 3 ESO'!$A4="","",IF(ISNUMBER('ALUMOS 3 ESO'!D4),1,0))</f>
        <v/>
      </c>
      <c r="C3" s="102" t="str">
        <f>IF('ALUMOS 3 ESO'!$A4="","",IF(ISNUMBER('ALUMOS 3 ESO'!E4),1,0))</f>
        <v/>
      </c>
      <c r="D3" s="102" t="str">
        <f>IF('ALUMOS 3 ESO'!$A4="","",IF(ISNUMBER('ALUMOS 3 ESO'!F4),1,0))</f>
        <v/>
      </c>
      <c r="E3" s="102" t="str">
        <f>IF('ALUMOS 3 ESO'!$A4="","",IF(ISNUMBER('ALUMOS 3 ESO'!G4),1,0))</f>
        <v/>
      </c>
      <c r="F3" s="102" t="str">
        <f>IF('ALUMOS 3 ESO'!$A4="","",IF(ISNUMBER('ALUMOS 3 ESO'!H4),1,0))</f>
        <v/>
      </c>
      <c r="G3" s="102" t="str">
        <f>IF('ALUMOS 3 ESO'!$A4="","",IF(ISNUMBER('ALUMOS 3 ESO'!I4),1,0))</f>
        <v/>
      </c>
      <c r="H3" s="102" t="str">
        <f>IF('ALUMOS 3 ESO'!$A4="","",IF(ISNUMBER('ALUMOS 3 ESO'!J4),1,0))</f>
        <v/>
      </c>
      <c r="I3" s="102" t="str">
        <f>IF('ALUMOS 3 ESO'!$A4="","",IF(ISNUMBER('ALUMOS 3 ESO'!K4),1,0))</f>
        <v/>
      </c>
      <c r="J3" s="102" t="str">
        <f>IF('ALUMOS 3 ESO'!$A4="","",IF(ISNUMBER('ALUMOS 3 ESO'!L4),1,0))</f>
        <v/>
      </c>
      <c r="K3" s="102" t="str">
        <f>IF('ALUMOS 3 ESO'!$A4="","",IF(ISNUMBER('ALUMOS 3 ESO'!M4),1,0))</f>
        <v/>
      </c>
      <c r="L3" s="102" t="str">
        <f>IF('ALUMOS 3 ESO'!$A4="","",IF(ISNUMBER('ALUMOS 3 ESO'!N4),1,0))</f>
        <v/>
      </c>
      <c r="M3" s="102" t="str">
        <f>IF('ALUMOS 3 ESO'!$A4="","",IF(ISNUMBER('ALUMOS 3 ESO'!O4),1,0))</f>
        <v/>
      </c>
      <c r="N3" s="102" t="str">
        <f>IF('ALUMOS 3 ESO'!$A4="","",IF(ISNUMBER('ALUMOS 3 ESO'!P4),1,0))</f>
        <v/>
      </c>
      <c r="O3" s="102" t="str">
        <f>IF('ALUMOS 3 ESO'!$A4="","",IF(ISNUMBER('ALUMOS 3 ESO'!Q4),1,0))</f>
        <v/>
      </c>
      <c r="P3" s="102" t="str">
        <f>IF('ALUMOS 3 ESO'!$A4="","",IF(ISNUMBER('ALUMOS 3 ESO'!R4),1,0))</f>
        <v/>
      </c>
      <c r="Q3" s="102" t="str">
        <f>IF('ALUMOS 3 ESO'!$A4="","",IF(ISNUMBER('ALUMOS 3 ESO'!S4),1,0))</f>
        <v/>
      </c>
      <c r="R3" s="102" t="str">
        <f>IF('ALUMOS 3 ESO'!$A4="","",IF(ISNUMBER('ALUMOS 3 ESO'!T4),1,0))</f>
        <v/>
      </c>
      <c r="S3" s="102" t="str">
        <f>IF('ALUMOS 3 ESO'!$A4="","",IF(ISNUMBER('ALUMOS 3 ESO'!U4),1,0))</f>
        <v/>
      </c>
      <c r="T3" s="102" t="str">
        <f>IF('ALUMOS 3 ESO'!$A4="","",IF(ISNUMBER('ALUMOS 3 ESO'!V4),1,0))</f>
        <v/>
      </c>
      <c r="U3" s="102" t="str">
        <f>IF('ALUMOS 3 ESO'!$A4="","",IF(ISNUMBER('ALUMOS 3 ESO'!W4),1,0))</f>
        <v/>
      </c>
      <c r="V3" s="102" t="str">
        <f>IF('ALUMOS 3 ESO'!$A4="","",IF(ISNUMBER('ALUMOS 3 ESO'!X4),1,0))</f>
        <v/>
      </c>
      <c r="W3" s="102" t="str">
        <f>IF('ALUMOS 3 ESO'!$A4="","",IF(ISNUMBER('ALUMOS 3 ESO'!Y4),1,0))</f>
        <v/>
      </c>
    </row>
    <row r="4" spans="1:23" x14ac:dyDescent="0.25">
      <c r="A4" s="102" t="str">
        <f>IF('ALUMOS 3 ESO'!$A5="","",IF(ISNUMBER('ALUMOS 3 ESO'!C5),1,0))</f>
        <v/>
      </c>
      <c r="B4" s="102" t="str">
        <f>IF('ALUMOS 3 ESO'!$A5="","",IF(ISNUMBER('ALUMOS 3 ESO'!D5),1,0))</f>
        <v/>
      </c>
      <c r="C4" s="102" t="str">
        <f>IF('ALUMOS 3 ESO'!$A5="","",IF(ISNUMBER('ALUMOS 3 ESO'!E5),1,0))</f>
        <v/>
      </c>
      <c r="D4" s="102" t="str">
        <f>IF('ALUMOS 3 ESO'!$A5="","",IF(ISNUMBER('ALUMOS 3 ESO'!F5),1,0))</f>
        <v/>
      </c>
      <c r="E4" s="102" t="str">
        <f>IF('ALUMOS 3 ESO'!$A5="","",IF(ISNUMBER('ALUMOS 3 ESO'!G5),1,0))</f>
        <v/>
      </c>
      <c r="F4" s="102" t="str">
        <f>IF('ALUMOS 3 ESO'!$A5="","",IF(ISNUMBER('ALUMOS 3 ESO'!H5),1,0))</f>
        <v/>
      </c>
      <c r="G4" s="102" t="str">
        <f>IF('ALUMOS 3 ESO'!$A5="","",IF(ISNUMBER('ALUMOS 3 ESO'!I5),1,0))</f>
        <v/>
      </c>
      <c r="H4" s="102" t="str">
        <f>IF('ALUMOS 3 ESO'!$A5="","",IF(ISNUMBER('ALUMOS 3 ESO'!J5),1,0))</f>
        <v/>
      </c>
      <c r="I4" s="102" t="str">
        <f>IF('ALUMOS 3 ESO'!$A5="","",IF(ISNUMBER('ALUMOS 3 ESO'!K5),1,0))</f>
        <v/>
      </c>
      <c r="J4" s="102" t="str">
        <f>IF('ALUMOS 3 ESO'!$A5="","",IF(ISNUMBER('ALUMOS 3 ESO'!L5),1,0))</f>
        <v/>
      </c>
      <c r="K4" s="102" t="str">
        <f>IF('ALUMOS 3 ESO'!$A5="","",IF(ISNUMBER('ALUMOS 3 ESO'!M5),1,0))</f>
        <v/>
      </c>
      <c r="L4" s="102" t="str">
        <f>IF('ALUMOS 3 ESO'!$A5="","",IF(ISNUMBER('ALUMOS 3 ESO'!N5),1,0))</f>
        <v/>
      </c>
      <c r="M4" s="102" t="str">
        <f>IF('ALUMOS 3 ESO'!$A5="","",IF(ISNUMBER('ALUMOS 3 ESO'!O5),1,0))</f>
        <v/>
      </c>
      <c r="N4" s="102" t="str">
        <f>IF('ALUMOS 3 ESO'!$A5="","",IF(ISNUMBER('ALUMOS 3 ESO'!P5),1,0))</f>
        <v/>
      </c>
      <c r="O4" s="102" t="str">
        <f>IF('ALUMOS 3 ESO'!$A5="","",IF(ISNUMBER('ALUMOS 3 ESO'!Q5),1,0))</f>
        <v/>
      </c>
      <c r="P4" s="102" t="str">
        <f>IF('ALUMOS 3 ESO'!$A5="","",IF(ISNUMBER('ALUMOS 3 ESO'!R5),1,0))</f>
        <v/>
      </c>
      <c r="Q4" s="102" t="str">
        <f>IF('ALUMOS 3 ESO'!$A5="","",IF(ISNUMBER('ALUMOS 3 ESO'!S5),1,0))</f>
        <v/>
      </c>
      <c r="R4" s="102" t="str">
        <f>IF('ALUMOS 3 ESO'!$A5="","",IF(ISNUMBER('ALUMOS 3 ESO'!T5),1,0))</f>
        <v/>
      </c>
      <c r="S4" s="102" t="str">
        <f>IF('ALUMOS 3 ESO'!$A5="","",IF(ISNUMBER('ALUMOS 3 ESO'!U5),1,0))</f>
        <v/>
      </c>
      <c r="T4" s="102" t="str">
        <f>IF('ALUMOS 3 ESO'!$A5="","",IF(ISNUMBER('ALUMOS 3 ESO'!V5),1,0))</f>
        <v/>
      </c>
      <c r="U4" s="102" t="str">
        <f>IF('ALUMOS 3 ESO'!$A5="","",IF(ISNUMBER('ALUMOS 3 ESO'!W5),1,0))</f>
        <v/>
      </c>
      <c r="V4" s="102" t="str">
        <f>IF('ALUMOS 3 ESO'!$A5="","",IF(ISNUMBER('ALUMOS 3 ESO'!X5),1,0))</f>
        <v/>
      </c>
      <c r="W4" s="102" t="str">
        <f>IF('ALUMOS 3 ESO'!$A5="","",IF(ISNUMBER('ALUMOS 3 ESO'!Y5),1,0))</f>
        <v/>
      </c>
    </row>
    <row r="5" spans="1:23" x14ac:dyDescent="0.25">
      <c r="A5" s="102" t="str">
        <f>IF('ALUMOS 3 ESO'!$A6="","",IF(ISNUMBER('ALUMOS 3 ESO'!C6),1,0))</f>
        <v/>
      </c>
      <c r="B5" s="102" t="str">
        <f>IF('ALUMOS 3 ESO'!$A6="","",IF(ISNUMBER('ALUMOS 3 ESO'!D6),1,0))</f>
        <v/>
      </c>
      <c r="C5" s="102" t="str">
        <f>IF('ALUMOS 3 ESO'!$A6="","",IF(ISNUMBER('ALUMOS 3 ESO'!E6),1,0))</f>
        <v/>
      </c>
      <c r="D5" s="102" t="str">
        <f>IF('ALUMOS 3 ESO'!$A6="","",IF(ISNUMBER('ALUMOS 3 ESO'!F6),1,0))</f>
        <v/>
      </c>
      <c r="E5" s="102" t="str">
        <f>IF('ALUMOS 3 ESO'!$A6="","",IF(ISNUMBER('ALUMOS 3 ESO'!G6),1,0))</f>
        <v/>
      </c>
      <c r="F5" s="102" t="str">
        <f>IF('ALUMOS 3 ESO'!$A6="","",IF(ISNUMBER('ALUMOS 3 ESO'!H6),1,0))</f>
        <v/>
      </c>
      <c r="G5" s="102" t="str">
        <f>IF('ALUMOS 3 ESO'!$A6="","",IF(ISNUMBER('ALUMOS 3 ESO'!I6),1,0))</f>
        <v/>
      </c>
      <c r="H5" s="102" t="str">
        <f>IF('ALUMOS 3 ESO'!$A6="","",IF(ISNUMBER('ALUMOS 3 ESO'!J6),1,0))</f>
        <v/>
      </c>
      <c r="I5" s="102" t="str">
        <f>IF('ALUMOS 3 ESO'!$A6="","",IF(ISNUMBER('ALUMOS 3 ESO'!K6),1,0))</f>
        <v/>
      </c>
      <c r="J5" s="102" t="str">
        <f>IF('ALUMOS 3 ESO'!$A6="","",IF(ISNUMBER('ALUMOS 3 ESO'!L6),1,0))</f>
        <v/>
      </c>
      <c r="K5" s="102" t="str">
        <f>IF('ALUMOS 3 ESO'!$A6="","",IF(ISNUMBER('ALUMOS 3 ESO'!M6),1,0))</f>
        <v/>
      </c>
      <c r="L5" s="102" t="str">
        <f>IF('ALUMOS 3 ESO'!$A6="","",IF(ISNUMBER('ALUMOS 3 ESO'!N6),1,0))</f>
        <v/>
      </c>
      <c r="M5" s="102" t="str">
        <f>IF('ALUMOS 3 ESO'!$A6="","",IF(ISNUMBER('ALUMOS 3 ESO'!O6),1,0))</f>
        <v/>
      </c>
      <c r="N5" s="102" t="str">
        <f>IF('ALUMOS 3 ESO'!$A6="","",IF(ISNUMBER('ALUMOS 3 ESO'!P6),1,0))</f>
        <v/>
      </c>
      <c r="O5" s="102" t="str">
        <f>IF('ALUMOS 3 ESO'!$A6="","",IF(ISNUMBER('ALUMOS 3 ESO'!Q6),1,0))</f>
        <v/>
      </c>
      <c r="P5" s="102" t="str">
        <f>IF('ALUMOS 3 ESO'!$A6="","",IF(ISNUMBER('ALUMOS 3 ESO'!R6),1,0))</f>
        <v/>
      </c>
      <c r="Q5" s="102" t="str">
        <f>IF('ALUMOS 3 ESO'!$A6="","",IF(ISNUMBER('ALUMOS 3 ESO'!S6),1,0))</f>
        <v/>
      </c>
      <c r="R5" s="102" t="str">
        <f>IF('ALUMOS 3 ESO'!$A6="","",IF(ISNUMBER('ALUMOS 3 ESO'!T6),1,0))</f>
        <v/>
      </c>
      <c r="S5" s="102" t="str">
        <f>IF('ALUMOS 3 ESO'!$A6="","",IF(ISNUMBER('ALUMOS 3 ESO'!U6),1,0))</f>
        <v/>
      </c>
      <c r="T5" s="102" t="str">
        <f>IF('ALUMOS 3 ESO'!$A6="","",IF(ISNUMBER('ALUMOS 3 ESO'!V6),1,0))</f>
        <v/>
      </c>
      <c r="U5" s="102" t="str">
        <f>IF('ALUMOS 3 ESO'!$A6="","",IF(ISNUMBER('ALUMOS 3 ESO'!W6),1,0))</f>
        <v/>
      </c>
      <c r="V5" s="102" t="str">
        <f>IF('ALUMOS 3 ESO'!$A6="","",IF(ISNUMBER('ALUMOS 3 ESO'!X6),1,0))</f>
        <v/>
      </c>
      <c r="W5" s="102" t="str">
        <f>IF('ALUMOS 3 ESO'!$A6="","",IF(ISNUMBER('ALUMOS 3 ESO'!Y6),1,0))</f>
        <v/>
      </c>
    </row>
    <row r="6" spans="1:23" x14ac:dyDescent="0.25">
      <c r="A6" s="102" t="str">
        <f>IF('ALUMOS 3 ESO'!$A7="","",IF(ISNUMBER('ALUMOS 3 ESO'!C7),1,0))</f>
        <v/>
      </c>
      <c r="B6" s="102" t="str">
        <f>IF('ALUMOS 3 ESO'!$A7="","",IF(ISNUMBER('ALUMOS 3 ESO'!D7),1,0))</f>
        <v/>
      </c>
      <c r="C6" s="102" t="str">
        <f>IF('ALUMOS 3 ESO'!$A7="","",IF(ISNUMBER('ALUMOS 3 ESO'!E7),1,0))</f>
        <v/>
      </c>
      <c r="D6" s="102" t="str">
        <f>IF('ALUMOS 3 ESO'!$A7="","",IF(ISNUMBER('ALUMOS 3 ESO'!F7),1,0))</f>
        <v/>
      </c>
      <c r="E6" s="102" t="str">
        <f>IF('ALUMOS 3 ESO'!$A7="","",IF(ISNUMBER('ALUMOS 3 ESO'!G7),1,0))</f>
        <v/>
      </c>
      <c r="F6" s="102" t="str">
        <f>IF('ALUMOS 3 ESO'!$A7="","",IF(ISNUMBER('ALUMOS 3 ESO'!H7),1,0))</f>
        <v/>
      </c>
      <c r="G6" s="102" t="str">
        <f>IF('ALUMOS 3 ESO'!$A7="","",IF(ISNUMBER('ALUMOS 3 ESO'!I7),1,0))</f>
        <v/>
      </c>
      <c r="H6" s="102" t="str">
        <f>IF('ALUMOS 3 ESO'!$A7="","",IF(ISNUMBER('ALUMOS 3 ESO'!J7),1,0))</f>
        <v/>
      </c>
      <c r="I6" s="102" t="str">
        <f>IF('ALUMOS 3 ESO'!$A7="","",IF(ISNUMBER('ALUMOS 3 ESO'!K7),1,0))</f>
        <v/>
      </c>
      <c r="J6" s="102" t="str">
        <f>IF('ALUMOS 3 ESO'!$A7="","",IF(ISNUMBER('ALUMOS 3 ESO'!L7),1,0))</f>
        <v/>
      </c>
      <c r="K6" s="102" t="str">
        <f>IF('ALUMOS 3 ESO'!$A7="","",IF(ISNUMBER('ALUMOS 3 ESO'!M7),1,0))</f>
        <v/>
      </c>
      <c r="L6" s="102" t="str">
        <f>IF('ALUMOS 3 ESO'!$A7="","",IF(ISNUMBER('ALUMOS 3 ESO'!N7),1,0))</f>
        <v/>
      </c>
      <c r="M6" s="102" t="str">
        <f>IF('ALUMOS 3 ESO'!$A7="","",IF(ISNUMBER('ALUMOS 3 ESO'!O7),1,0))</f>
        <v/>
      </c>
      <c r="N6" s="102" t="str">
        <f>IF('ALUMOS 3 ESO'!$A7="","",IF(ISNUMBER('ALUMOS 3 ESO'!P7),1,0))</f>
        <v/>
      </c>
      <c r="O6" s="102" t="str">
        <f>IF('ALUMOS 3 ESO'!$A7="","",IF(ISNUMBER('ALUMOS 3 ESO'!Q7),1,0))</f>
        <v/>
      </c>
      <c r="P6" s="102" t="str">
        <f>IF('ALUMOS 3 ESO'!$A7="","",IF(ISNUMBER('ALUMOS 3 ESO'!R7),1,0))</f>
        <v/>
      </c>
      <c r="Q6" s="102" t="str">
        <f>IF('ALUMOS 3 ESO'!$A7="","",IF(ISNUMBER('ALUMOS 3 ESO'!S7),1,0))</f>
        <v/>
      </c>
      <c r="R6" s="102" t="str">
        <f>IF('ALUMOS 3 ESO'!$A7="","",IF(ISNUMBER('ALUMOS 3 ESO'!T7),1,0))</f>
        <v/>
      </c>
      <c r="S6" s="102" t="str">
        <f>IF('ALUMOS 3 ESO'!$A7="","",IF(ISNUMBER('ALUMOS 3 ESO'!U7),1,0))</f>
        <v/>
      </c>
      <c r="T6" s="102" t="str">
        <f>IF('ALUMOS 3 ESO'!$A7="","",IF(ISNUMBER('ALUMOS 3 ESO'!V7),1,0))</f>
        <v/>
      </c>
      <c r="U6" s="102" t="str">
        <f>IF('ALUMOS 3 ESO'!$A7="","",IF(ISNUMBER('ALUMOS 3 ESO'!W7),1,0))</f>
        <v/>
      </c>
      <c r="V6" s="102" t="str">
        <f>IF('ALUMOS 3 ESO'!$A7="","",IF(ISNUMBER('ALUMOS 3 ESO'!X7),1,0))</f>
        <v/>
      </c>
      <c r="W6" s="102" t="str">
        <f>IF('ALUMOS 3 ESO'!$A7="","",IF(ISNUMBER('ALUMOS 3 ESO'!Y7),1,0))</f>
        <v/>
      </c>
    </row>
    <row r="7" spans="1:23" x14ac:dyDescent="0.25">
      <c r="A7" s="102" t="str">
        <f>IF('ALUMOS 3 ESO'!$A8="","",IF(ISNUMBER('ALUMOS 3 ESO'!C8),1,0))</f>
        <v/>
      </c>
      <c r="B7" s="102" t="str">
        <f>IF('ALUMOS 3 ESO'!$A8="","",IF(ISNUMBER('ALUMOS 3 ESO'!D8),1,0))</f>
        <v/>
      </c>
      <c r="C7" s="102" t="str">
        <f>IF('ALUMOS 3 ESO'!$A8="","",IF(ISNUMBER('ALUMOS 3 ESO'!E8),1,0))</f>
        <v/>
      </c>
      <c r="D7" s="102" t="str">
        <f>IF('ALUMOS 3 ESO'!$A8="","",IF(ISNUMBER('ALUMOS 3 ESO'!F8),1,0))</f>
        <v/>
      </c>
      <c r="E7" s="102" t="str">
        <f>IF('ALUMOS 3 ESO'!$A8="","",IF(ISNUMBER('ALUMOS 3 ESO'!G8),1,0))</f>
        <v/>
      </c>
      <c r="F7" s="102" t="str">
        <f>IF('ALUMOS 3 ESO'!$A8="","",IF(ISNUMBER('ALUMOS 3 ESO'!H8),1,0))</f>
        <v/>
      </c>
      <c r="G7" s="102" t="str">
        <f>IF('ALUMOS 3 ESO'!$A8="","",IF(ISNUMBER('ALUMOS 3 ESO'!I8),1,0))</f>
        <v/>
      </c>
      <c r="H7" s="102" t="str">
        <f>IF('ALUMOS 3 ESO'!$A8="","",IF(ISNUMBER('ALUMOS 3 ESO'!J8),1,0))</f>
        <v/>
      </c>
      <c r="I7" s="102" t="str">
        <f>IF('ALUMOS 3 ESO'!$A8="","",IF(ISNUMBER('ALUMOS 3 ESO'!K8),1,0))</f>
        <v/>
      </c>
      <c r="J7" s="102" t="str">
        <f>IF('ALUMOS 3 ESO'!$A8="","",IF(ISNUMBER('ALUMOS 3 ESO'!L8),1,0))</f>
        <v/>
      </c>
      <c r="K7" s="102" t="str">
        <f>IF('ALUMOS 3 ESO'!$A8="","",IF(ISNUMBER('ALUMOS 3 ESO'!M8),1,0))</f>
        <v/>
      </c>
      <c r="L7" s="102" t="str">
        <f>IF('ALUMOS 3 ESO'!$A8="","",IF(ISNUMBER('ALUMOS 3 ESO'!N8),1,0))</f>
        <v/>
      </c>
      <c r="M7" s="102" t="str">
        <f>IF('ALUMOS 3 ESO'!$A8="","",IF(ISNUMBER('ALUMOS 3 ESO'!O8),1,0))</f>
        <v/>
      </c>
      <c r="N7" s="102" t="str">
        <f>IF('ALUMOS 3 ESO'!$A8="","",IF(ISNUMBER('ALUMOS 3 ESO'!P8),1,0))</f>
        <v/>
      </c>
      <c r="O7" s="102" t="str">
        <f>IF('ALUMOS 3 ESO'!$A8="","",IF(ISNUMBER('ALUMOS 3 ESO'!Q8),1,0))</f>
        <v/>
      </c>
      <c r="P7" s="102" t="str">
        <f>IF('ALUMOS 3 ESO'!$A8="","",IF(ISNUMBER('ALUMOS 3 ESO'!R8),1,0))</f>
        <v/>
      </c>
      <c r="Q7" s="102" t="str">
        <f>IF('ALUMOS 3 ESO'!$A8="","",IF(ISNUMBER('ALUMOS 3 ESO'!S8),1,0))</f>
        <v/>
      </c>
      <c r="R7" s="102" t="str">
        <f>IF('ALUMOS 3 ESO'!$A8="","",IF(ISNUMBER('ALUMOS 3 ESO'!T8),1,0))</f>
        <v/>
      </c>
      <c r="S7" s="102" t="str">
        <f>IF('ALUMOS 3 ESO'!$A8="","",IF(ISNUMBER('ALUMOS 3 ESO'!U8),1,0))</f>
        <v/>
      </c>
      <c r="T7" s="102" t="str">
        <f>IF('ALUMOS 3 ESO'!$A8="","",IF(ISNUMBER('ALUMOS 3 ESO'!V8),1,0))</f>
        <v/>
      </c>
      <c r="U7" s="102" t="str">
        <f>IF('ALUMOS 3 ESO'!$A8="","",IF(ISNUMBER('ALUMOS 3 ESO'!W8),1,0))</f>
        <v/>
      </c>
      <c r="V7" s="102" t="str">
        <f>IF('ALUMOS 3 ESO'!$A8="","",IF(ISNUMBER('ALUMOS 3 ESO'!X8),1,0))</f>
        <v/>
      </c>
      <c r="W7" s="102" t="str">
        <f>IF('ALUMOS 3 ESO'!$A8="","",IF(ISNUMBER('ALUMOS 3 ESO'!Y8),1,0))</f>
        <v/>
      </c>
    </row>
    <row r="8" spans="1:23" x14ac:dyDescent="0.25">
      <c r="A8" s="102" t="str">
        <f>IF('ALUMOS 3 ESO'!$A9="","",IF(ISNUMBER('ALUMOS 3 ESO'!C9),1,0))</f>
        <v/>
      </c>
      <c r="B8" s="102" t="str">
        <f>IF('ALUMOS 3 ESO'!$A9="","",IF(ISNUMBER('ALUMOS 3 ESO'!D9),1,0))</f>
        <v/>
      </c>
      <c r="C8" s="102" t="str">
        <f>IF('ALUMOS 3 ESO'!$A9="","",IF(ISNUMBER('ALUMOS 3 ESO'!E9),1,0))</f>
        <v/>
      </c>
      <c r="D8" s="102" t="str">
        <f>IF('ALUMOS 3 ESO'!$A9="","",IF(ISNUMBER('ALUMOS 3 ESO'!F9),1,0))</f>
        <v/>
      </c>
      <c r="E8" s="102" t="str">
        <f>IF('ALUMOS 3 ESO'!$A9="","",IF(ISNUMBER('ALUMOS 3 ESO'!G9),1,0))</f>
        <v/>
      </c>
      <c r="F8" s="102" t="str">
        <f>IF('ALUMOS 3 ESO'!$A9="","",IF(ISNUMBER('ALUMOS 3 ESO'!H9),1,0))</f>
        <v/>
      </c>
      <c r="G8" s="102" t="str">
        <f>IF('ALUMOS 3 ESO'!$A9="","",IF(ISNUMBER('ALUMOS 3 ESO'!I9),1,0))</f>
        <v/>
      </c>
      <c r="H8" s="102" t="str">
        <f>IF('ALUMOS 3 ESO'!$A9="","",IF(ISNUMBER('ALUMOS 3 ESO'!J9),1,0))</f>
        <v/>
      </c>
      <c r="I8" s="102" t="str">
        <f>IF('ALUMOS 3 ESO'!$A9="","",IF(ISNUMBER('ALUMOS 3 ESO'!K9),1,0))</f>
        <v/>
      </c>
      <c r="J8" s="102" t="str">
        <f>IF('ALUMOS 3 ESO'!$A9="","",IF(ISNUMBER('ALUMOS 3 ESO'!L9),1,0))</f>
        <v/>
      </c>
      <c r="K8" s="102" t="str">
        <f>IF('ALUMOS 3 ESO'!$A9="","",IF(ISNUMBER('ALUMOS 3 ESO'!M9),1,0))</f>
        <v/>
      </c>
      <c r="L8" s="102" t="str">
        <f>IF('ALUMOS 3 ESO'!$A9="","",IF(ISNUMBER('ALUMOS 3 ESO'!N9),1,0))</f>
        <v/>
      </c>
      <c r="M8" s="102" t="str">
        <f>IF('ALUMOS 3 ESO'!$A9="","",IF(ISNUMBER('ALUMOS 3 ESO'!O9),1,0))</f>
        <v/>
      </c>
      <c r="N8" s="102" t="str">
        <f>IF('ALUMOS 3 ESO'!$A9="","",IF(ISNUMBER('ALUMOS 3 ESO'!P9),1,0))</f>
        <v/>
      </c>
      <c r="O8" s="102" t="str">
        <f>IF('ALUMOS 3 ESO'!$A9="","",IF(ISNUMBER('ALUMOS 3 ESO'!Q9),1,0))</f>
        <v/>
      </c>
      <c r="P8" s="102" t="str">
        <f>IF('ALUMOS 3 ESO'!$A9="","",IF(ISNUMBER('ALUMOS 3 ESO'!R9),1,0))</f>
        <v/>
      </c>
      <c r="Q8" s="102" t="str">
        <f>IF('ALUMOS 3 ESO'!$A9="","",IF(ISNUMBER('ALUMOS 3 ESO'!S9),1,0))</f>
        <v/>
      </c>
      <c r="R8" s="102" t="str">
        <f>IF('ALUMOS 3 ESO'!$A9="","",IF(ISNUMBER('ALUMOS 3 ESO'!T9),1,0))</f>
        <v/>
      </c>
      <c r="S8" s="102" t="str">
        <f>IF('ALUMOS 3 ESO'!$A9="","",IF(ISNUMBER('ALUMOS 3 ESO'!U9),1,0))</f>
        <v/>
      </c>
      <c r="T8" s="102" t="str">
        <f>IF('ALUMOS 3 ESO'!$A9="","",IF(ISNUMBER('ALUMOS 3 ESO'!V9),1,0))</f>
        <v/>
      </c>
      <c r="U8" s="102" t="str">
        <f>IF('ALUMOS 3 ESO'!$A9="","",IF(ISNUMBER('ALUMOS 3 ESO'!W9),1,0))</f>
        <v/>
      </c>
      <c r="V8" s="102" t="str">
        <f>IF('ALUMOS 3 ESO'!$A9="","",IF(ISNUMBER('ALUMOS 3 ESO'!X9),1,0))</f>
        <v/>
      </c>
      <c r="W8" s="102" t="str">
        <f>IF('ALUMOS 3 ESO'!$A9="","",IF(ISNUMBER('ALUMOS 3 ESO'!Y9),1,0))</f>
        <v/>
      </c>
    </row>
    <row r="9" spans="1:23" x14ac:dyDescent="0.25">
      <c r="A9" s="102" t="str">
        <f>IF('ALUMOS 3 ESO'!$A10="","",IF(ISNUMBER('ALUMOS 3 ESO'!C10),1,0))</f>
        <v/>
      </c>
      <c r="B9" s="102" t="str">
        <f>IF('ALUMOS 3 ESO'!$A10="","",IF(ISNUMBER('ALUMOS 3 ESO'!D10),1,0))</f>
        <v/>
      </c>
      <c r="C9" s="102" t="str">
        <f>IF('ALUMOS 3 ESO'!$A10="","",IF(ISNUMBER('ALUMOS 3 ESO'!E10),1,0))</f>
        <v/>
      </c>
      <c r="D9" s="102" t="str">
        <f>IF('ALUMOS 3 ESO'!$A10="","",IF(ISNUMBER('ALUMOS 3 ESO'!F10),1,0))</f>
        <v/>
      </c>
      <c r="E9" s="102" t="str">
        <f>IF('ALUMOS 3 ESO'!$A10="","",IF(ISNUMBER('ALUMOS 3 ESO'!G10),1,0))</f>
        <v/>
      </c>
      <c r="F9" s="102" t="str">
        <f>IF('ALUMOS 3 ESO'!$A10="","",IF(ISNUMBER('ALUMOS 3 ESO'!H10),1,0))</f>
        <v/>
      </c>
      <c r="G9" s="102" t="str">
        <f>IF('ALUMOS 3 ESO'!$A10="","",IF(ISNUMBER('ALUMOS 3 ESO'!I10),1,0))</f>
        <v/>
      </c>
      <c r="H9" s="102" t="str">
        <f>IF('ALUMOS 3 ESO'!$A10="","",IF(ISNUMBER('ALUMOS 3 ESO'!J10),1,0))</f>
        <v/>
      </c>
      <c r="I9" s="102" t="str">
        <f>IF('ALUMOS 3 ESO'!$A10="","",IF(ISNUMBER('ALUMOS 3 ESO'!K10),1,0))</f>
        <v/>
      </c>
      <c r="J9" s="102" t="str">
        <f>IF('ALUMOS 3 ESO'!$A10="","",IF(ISNUMBER('ALUMOS 3 ESO'!L10),1,0))</f>
        <v/>
      </c>
      <c r="K9" s="102" t="str">
        <f>IF('ALUMOS 3 ESO'!$A10="","",IF(ISNUMBER('ALUMOS 3 ESO'!M10),1,0))</f>
        <v/>
      </c>
      <c r="L9" s="102" t="str">
        <f>IF('ALUMOS 3 ESO'!$A10="","",IF(ISNUMBER('ALUMOS 3 ESO'!N10),1,0))</f>
        <v/>
      </c>
      <c r="M9" s="102" t="str">
        <f>IF('ALUMOS 3 ESO'!$A10="","",IF(ISNUMBER('ALUMOS 3 ESO'!O10),1,0))</f>
        <v/>
      </c>
      <c r="N9" s="102" t="str">
        <f>IF('ALUMOS 3 ESO'!$A10="","",IF(ISNUMBER('ALUMOS 3 ESO'!P10),1,0))</f>
        <v/>
      </c>
      <c r="O9" s="102" t="str">
        <f>IF('ALUMOS 3 ESO'!$A10="","",IF(ISNUMBER('ALUMOS 3 ESO'!Q10),1,0))</f>
        <v/>
      </c>
      <c r="P9" s="102" t="str">
        <f>IF('ALUMOS 3 ESO'!$A10="","",IF(ISNUMBER('ALUMOS 3 ESO'!R10),1,0))</f>
        <v/>
      </c>
      <c r="Q9" s="102" t="str">
        <f>IF('ALUMOS 3 ESO'!$A10="","",IF(ISNUMBER('ALUMOS 3 ESO'!S10),1,0))</f>
        <v/>
      </c>
      <c r="R9" s="102" t="str">
        <f>IF('ALUMOS 3 ESO'!$A10="","",IF(ISNUMBER('ALUMOS 3 ESO'!T10),1,0))</f>
        <v/>
      </c>
      <c r="S9" s="102" t="str">
        <f>IF('ALUMOS 3 ESO'!$A10="","",IF(ISNUMBER('ALUMOS 3 ESO'!U10),1,0))</f>
        <v/>
      </c>
      <c r="T9" s="102" t="str">
        <f>IF('ALUMOS 3 ESO'!$A10="","",IF(ISNUMBER('ALUMOS 3 ESO'!V10),1,0))</f>
        <v/>
      </c>
      <c r="U9" s="102" t="str">
        <f>IF('ALUMOS 3 ESO'!$A10="","",IF(ISNUMBER('ALUMOS 3 ESO'!W10),1,0))</f>
        <v/>
      </c>
      <c r="V9" s="102" t="str">
        <f>IF('ALUMOS 3 ESO'!$A10="","",IF(ISNUMBER('ALUMOS 3 ESO'!X10),1,0))</f>
        <v/>
      </c>
      <c r="W9" s="102" t="str">
        <f>IF('ALUMOS 3 ESO'!$A10="","",IF(ISNUMBER('ALUMOS 3 ESO'!Y10),1,0))</f>
        <v/>
      </c>
    </row>
    <row r="10" spans="1:23" x14ac:dyDescent="0.25">
      <c r="A10" s="102" t="str">
        <f>IF('ALUMOS 3 ESO'!$A11="","",IF(ISNUMBER('ALUMOS 3 ESO'!C11),1,0))</f>
        <v/>
      </c>
      <c r="B10" s="102" t="str">
        <f>IF('ALUMOS 3 ESO'!$A11="","",IF(ISNUMBER('ALUMOS 3 ESO'!D11),1,0))</f>
        <v/>
      </c>
      <c r="C10" s="102" t="str">
        <f>IF('ALUMOS 3 ESO'!$A11="","",IF(ISNUMBER('ALUMOS 3 ESO'!E11),1,0))</f>
        <v/>
      </c>
      <c r="D10" s="102" t="str">
        <f>IF('ALUMOS 3 ESO'!$A11="","",IF(ISNUMBER('ALUMOS 3 ESO'!F11),1,0))</f>
        <v/>
      </c>
      <c r="E10" s="102" t="str">
        <f>IF('ALUMOS 3 ESO'!$A11="","",IF(ISNUMBER('ALUMOS 3 ESO'!G11),1,0))</f>
        <v/>
      </c>
      <c r="F10" s="102" t="str">
        <f>IF('ALUMOS 3 ESO'!$A11="","",IF(ISNUMBER('ALUMOS 3 ESO'!H11),1,0))</f>
        <v/>
      </c>
      <c r="G10" s="102" t="str">
        <f>IF('ALUMOS 3 ESO'!$A11="","",IF(ISNUMBER('ALUMOS 3 ESO'!I11),1,0))</f>
        <v/>
      </c>
      <c r="H10" s="102" t="str">
        <f>IF('ALUMOS 3 ESO'!$A11="","",IF(ISNUMBER('ALUMOS 3 ESO'!J11),1,0))</f>
        <v/>
      </c>
      <c r="I10" s="102" t="str">
        <f>IF('ALUMOS 3 ESO'!$A11="","",IF(ISNUMBER('ALUMOS 3 ESO'!K11),1,0))</f>
        <v/>
      </c>
      <c r="J10" s="102" t="str">
        <f>IF('ALUMOS 3 ESO'!$A11="","",IF(ISNUMBER('ALUMOS 3 ESO'!L11),1,0))</f>
        <v/>
      </c>
      <c r="K10" s="102" t="str">
        <f>IF('ALUMOS 3 ESO'!$A11="","",IF(ISNUMBER('ALUMOS 3 ESO'!M11),1,0))</f>
        <v/>
      </c>
      <c r="L10" s="102" t="str">
        <f>IF('ALUMOS 3 ESO'!$A11="","",IF(ISNUMBER('ALUMOS 3 ESO'!N11),1,0))</f>
        <v/>
      </c>
      <c r="M10" s="102" t="str">
        <f>IF('ALUMOS 3 ESO'!$A11="","",IF(ISNUMBER('ALUMOS 3 ESO'!O11),1,0))</f>
        <v/>
      </c>
      <c r="N10" s="102" t="str">
        <f>IF('ALUMOS 3 ESO'!$A11="","",IF(ISNUMBER('ALUMOS 3 ESO'!P11),1,0))</f>
        <v/>
      </c>
      <c r="O10" s="102" t="str">
        <f>IF('ALUMOS 3 ESO'!$A11="","",IF(ISNUMBER('ALUMOS 3 ESO'!Q11),1,0))</f>
        <v/>
      </c>
      <c r="P10" s="102" t="str">
        <f>IF('ALUMOS 3 ESO'!$A11="","",IF(ISNUMBER('ALUMOS 3 ESO'!R11),1,0))</f>
        <v/>
      </c>
      <c r="Q10" s="102" t="str">
        <f>IF('ALUMOS 3 ESO'!$A11="","",IF(ISNUMBER('ALUMOS 3 ESO'!S11),1,0))</f>
        <v/>
      </c>
      <c r="R10" s="102" t="str">
        <f>IF('ALUMOS 3 ESO'!$A11="","",IF(ISNUMBER('ALUMOS 3 ESO'!T11),1,0))</f>
        <v/>
      </c>
      <c r="S10" s="102" t="str">
        <f>IF('ALUMOS 3 ESO'!$A11="","",IF(ISNUMBER('ALUMOS 3 ESO'!U11),1,0))</f>
        <v/>
      </c>
      <c r="T10" s="102" t="str">
        <f>IF('ALUMOS 3 ESO'!$A11="","",IF(ISNUMBER('ALUMOS 3 ESO'!V11),1,0))</f>
        <v/>
      </c>
      <c r="U10" s="102" t="str">
        <f>IF('ALUMOS 3 ESO'!$A11="","",IF(ISNUMBER('ALUMOS 3 ESO'!W11),1,0))</f>
        <v/>
      </c>
      <c r="V10" s="102" t="str">
        <f>IF('ALUMOS 3 ESO'!$A11="","",IF(ISNUMBER('ALUMOS 3 ESO'!X11),1,0))</f>
        <v/>
      </c>
      <c r="W10" s="102" t="str">
        <f>IF('ALUMOS 3 ESO'!$A11="","",IF(ISNUMBER('ALUMOS 3 ESO'!Y11),1,0))</f>
        <v/>
      </c>
    </row>
    <row r="11" spans="1:23" x14ac:dyDescent="0.25">
      <c r="A11" s="102" t="str">
        <f>IF('ALUMOS 3 ESO'!$A12="","",IF(ISNUMBER('ALUMOS 3 ESO'!C12),1,0))</f>
        <v/>
      </c>
      <c r="B11" s="102" t="str">
        <f>IF('ALUMOS 3 ESO'!$A12="","",IF(ISNUMBER('ALUMOS 3 ESO'!D12),1,0))</f>
        <v/>
      </c>
      <c r="C11" s="102" t="str">
        <f>IF('ALUMOS 3 ESO'!$A12="","",IF(ISNUMBER('ALUMOS 3 ESO'!E12),1,0))</f>
        <v/>
      </c>
      <c r="D11" s="102" t="str">
        <f>IF('ALUMOS 3 ESO'!$A12="","",IF(ISNUMBER('ALUMOS 3 ESO'!F12),1,0))</f>
        <v/>
      </c>
      <c r="E11" s="102" t="str">
        <f>IF('ALUMOS 3 ESO'!$A12="","",IF(ISNUMBER('ALUMOS 3 ESO'!G12),1,0))</f>
        <v/>
      </c>
      <c r="F11" s="102" t="str">
        <f>IF('ALUMOS 3 ESO'!$A12="","",IF(ISNUMBER('ALUMOS 3 ESO'!H12),1,0))</f>
        <v/>
      </c>
      <c r="G11" s="102" t="str">
        <f>IF('ALUMOS 3 ESO'!$A12="","",IF(ISNUMBER('ALUMOS 3 ESO'!I12),1,0))</f>
        <v/>
      </c>
      <c r="H11" s="102" t="str">
        <f>IF('ALUMOS 3 ESO'!$A12="","",IF(ISNUMBER('ALUMOS 3 ESO'!J12),1,0))</f>
        <v/>
      </c>
      <c r="I11" s="102" t="str">
        <f>IF('ALUMOS 3 ESO'!$A12="","",IF(ISNUMBER('ALUMOS 3 ESO'!K12),1,0))</f>
        <v/>
      </c>
      <c r="J11" s="102" t="str">
        <f>IF('ALUMOS 3 ESO'!$A12="","",IF(ISNUMBER('ALUMOS 3 ESO'!L12),1,0))</f>
        <v/>
      </c>
      <c r="K11" s="102" t="str">
        <f>IF('ALUMOS 3 ESO'!$A12="","",IF(ISNUMBER('ALUMOS 3 ESO'!M12),1,0))</f>
        <v/>
      </c>
      <c r="L11" s="102" t="str">
        <f>IF('ALUMOS 3 ESO'!$A12="","",IF(ISNUMBER('ALUMOS 3 ESO'!N12),1,0))</f>
        <v/>
      </c>
      <c r="M11" s="102" t="str">
        <f>IF('ALUMOS 3 ESO'!$A12="","",IF(ISNUMBER('ALUMOS 3 ESO'!O12),1,0))</f>
        <v/>
      </c>
      <c r="N11" s="102" t="str">
        <f>IF('ALUMOS 3 ESO'!$A12="","",IF(ISNUMBER('ALUMOS 3 ESO'!P12),1,0))</f>
        <v/>
      </c>
      <c r="O11" s="102" t="str">
        <f>IF('ALUMOS 3 ESO'!$A12="","",IF(ISNUMBER('ALUMOS 3 ESO'!Q12),1,0))</f>
        <v/>
      </c>
      <c r="P11" s="102" t="str">
        <f>IF('ALUMOS 3 ESO'!$A12="","",IF(ISNUMBER('ALUMOS 3 ESO'!R12),1,0))</f>
        <v/>
      </c>
      <c r="Q11" s="102" t="str">
        <f>IF('ALUMOS 3 ESO'!$A12="","",IF(ISNUMBER('ALUMOS 3 ESO'!S12),1,0))</f>
        <v/>
      </c>
      <c r="R11" s="102" t="str">
        <f>IF('ALUMOS 3 ESO'!$A12="","",IF(ISNUMBER('ALUMOS 3 ESO'!T12),1,0))</f>
        <v/>
      </c>
      <c r="S11" s="102" t="str">
        <f>IF('ALUMOS 3 ESO'!$A12="","",IF(ISNUMBER('ALUMOS 3 ESO'!U12),1,0))</f>
        <v/>
      </c>
      <c r="T11" s="102" t="str">
        <f>IF('ALUMOS 3 ESO'!$A12="","",IF(ISNUMBER('ALUMOS 3 ESO'!V12),1,0))</f>
        <v/>
      </c>
      <c r="U11" s="102" t="str">
        <f>IF('ALUMOS 3 ESO'!$A12="","",IF(ISNUMBER('ALUMOS 3 ESO'!W12),1,0))</f>
        <v/>
      </c>
      <c r="V11" s="102" t="str">
        <f>IF('ALUMOS 3 ESO'!$A12="","",IF(ISNUMBER('ALUMOS 3 ESO'!X12),1,0))</f>
        <v/>
      </c>
      <c r="W11" s="102" t="str">
        <f>IF('ALUMOS 3 ESO'!$A12="","",IF(ISNUMBER('ALUMOS 3 ESO'!Y12),1,0))</f>
        <v/>
      </c>
    </row>
    <row r="12" spans="1:23" x14ac:dyDescent="0.25">
      <c r="A12" s="102" t="str">
        <f>IF('ALUMOS 3 ESO'!$A13="","",IF(ISNUMBER('ALUMOS 3 ESO'!C13),1,0))</f>
        <v/>
      </c>
      <c r="B12" s="102" t="str">
        <f>IF('ALUMOS 3 ESO'!$A13="","",IF(ISNUMBER('ALUMOS 3 ESO'!D13),1,0))</f>
        <v/>
      </c>
      <c r="C12" s="102" t="str">
        <f>IF('ALUMOS 3 ESO'!$A13="","",IF(ISNUMBER('ALUMOS 3 ESO'!E13),1,0))</f>
        <v/>
      </c>
      <c r="D12" s="102" t="str">
        <f>IF('ALUMOS 3 ESO'!$A13="","",IF(ISNUMBER('ALUMOS 3 ESO'!F13),1,0))</f>
        <v/>
      </c>
      <c r="E12" s="102" t="str">
        <f>IF('ALUMOS 3 ESO'!$A13="","",IF(ISNUMBER('ALUMOS 3 ESO'!G13),1,0))</f>
        <v/>
      </c>
      <c r="F12" s="102" t="str">
        <f>IF('ALUMOS 3 ESO'!$A13="","",IF(ISNUMBER('ALUMOS 3 ESO'!H13),1,0))</f>
        <v/>
      </c>
      <c r="G12" s="102" t="str">
        <f>IF('ALUMOS 3 ESO'!$A13="","",IF(ISNUMBER('ALUMOS 3 ESO'!I13),1,0))</f>
        <v/>
      </c>
      <c r="H12" s="102" t="str">
        <f>IF('ALUMOS 3 ESO'!$A13="","",IF(ISNUMBER('ALUMOS 3 ESO'!J13),1,0))</f>
        <v/>
      </c>
      <c r="I12" s="102" t="str">
        <f>IF('ALUMOS 3 ESO'!$A13="","",IF(ISNUMBER('ALUMOS 3 ESO'!K13),1,0))</f>
        <v/>
      </c>
      <c r="J12" s="102" t="str">
        <f>IF('ALUMOS 3 ESO'!$A13="","",IF(ISNUMBER('ALUMOS 3 ESO'!L13),1,0))</f>
        <v/>
      </c>
      <c r="K12" s="102" t="str">
        <f>IF('ALUMOS 3 ESO'!$A13="","",IF(ISNUMBER('ALUMOS 3 ESO'!M13),1,0))</f>
        <v/>
      </c>
      <c r="L12" s="102" t="str">
        <f>IF('ALUMOS 3 ESO'!$A13="","",IF(ISNUMBER('ALUMOS 3 ESO'!N13),1,0))</f>
        <v/>
      </c>
      <c r="M12" s="102" t="str">
        <f>IF('ALUMOS 3 ESO'!$A13="","",IF(ISNUMBER('ALUMOS 3 ESO'!O13),1,0))</f>
        <v/>
      </c>
      <c r="N12" s="102" t="str">
        <f>IF('ALUMOS 3 ESO'!$A13="","",IF(ISNUMBER('ALUMOS 3 ESO'!P13),1,0))</f>
        <v/>
      </c>
      <c r="O12" s="102" t="str">
        <f>IF('ALUMOS 3 ESO'!$A13="","",IF(ISNUMBER('ALUMOS 3 ESO'!Q13),1,0))</f>
        <v/>
      </c>
      <c r="P12" s="102" t="str">
        <f>IF('ALUMOS 3 ESO'!$A13="","",IF(ISNUMBER('ALUMOS 3 ESO'!R13),1,0))</f>
        <v/>
      </c>
      <c r="Q12" s="102" t="str">
        <f>IF('ALUMOS 3 ESO'!$A13="","",IF(ISNUMBER('ALUMOS 3 ESO'!S13),1,0))</f>
        <v/>
      </c>
      <c r="R12" s="102" t="str">
        <f>IF('ALUMOS 3 ESO'!$A13="","",IF(ISNUMBER('ALUMOS 3 ESO'!T13),1,0))</f>
        <v/>
      </c>
      <c r="S12" s="102" t="str">
        <f>IF('ALUMOS 3 ESO'!$A13="","",IF(ISNUMBER('ALUMOS 3 ESO'!U13),1,0))</f>
        <v/>
      </c>
      <c r="T12" s="102" t="str">
        <f>IF('ALUMOS 3 ESO'!$A13="","",IF(ISNUMBER('ALUMOS 3 ESO'!V13),1,0))</f>
        <v/>
      </c>
      <c r="U12" s="102" t="str">
        <f>IF('ALUMOS 3 ESO'!$A13="","",IF(ISNUMBER('ALUMOS 3 ESO'!W13),1,0))</f>
        <v/>
      </c>
      <c r="V12" s="102" t="str">
        <f>IF('ALUMOS 3 ESO'!$A13="","",IF(ISNUMBER('ALUMOS 3 ESO'!X13),1,0))</f>
        <v/>
      </c>
      <c r="W12" s="102" t="str">
        <f>IF('ALUMOS 3 ESO'!$A13="","",IF(ISNUMBER('ALUMOS 3 ESO'!Y13),1,0))</f>
        <v/>
      </c>
    </row>
    <row r="13" spans="1:23" x14ac:dyDescent="0.25">
      <c r="A13" s="102" t="str">
        <f>IF('ALUMOS 3 ESO'!$A14="","",IF(ISNUMBER('ALUMOS 3 ESO'!C14),1,0))</f>
        <v/>
      </c>
      <c r="B13" s="102" t="str">
        <f>IF('ALUMOS 3 ESO'!$A14="","",IF(ISNUMBER('ALUMOS 3 ESO'!D14),1,0))</f>
        <v/>
      </c>
      <c r="C13" s="102" t="str">
        <f>IF('ALUMOS 3 ESO'!$A14="","",IF(ISNUMBER('ALUMOS 3 ESO'!E14),1,0))</f>
        <v/>
      </c>
      <c r="D13" s="102" t="str">
        <f>IF('ALUMOS 3 ESO'!$A14="","",IF(ISNUMBER('ALUMOS 3 ESO'!F14),1,0))</f>
        <v/>
      </c>
      <c r="E13" s="102" t="str">
        <f>IF('ALUMOS 3 ESO'!$A14="","",IF(ISNUMBER('ALUMOS 3 ESO'!G14),1,0))</f>
        <v/>
      </c>
      <c r="F13" s="102" t="str">
        <f>IF('ALUMOS 3 ESO'!$A14="","",IF(ISNUMBER('ALUMOS 3 ESO'!H14),1,0))</f>
        <v/>
      </c>
      <c r="G13" s="102" t="str">
        <f>IF('ALUMOS 3 ESO'!$A14="","",IF(ISNUMBER('ALUMOS 3 ESO'!I14),1,0))</f>
        <v/>
      </c>
      <c r="H13" s="102" t="str">
        <f>IF('ALUMOS 3 ESO'!$A14="","",IF(ISNUMBER('ALUMOS 3 ESO'!J14),1,0))</f>
        <v/>
      </c>
      <c r="I13" s="102" t="str">
        <f>IF('ALUMOS 3 ESO'!$A14="","",IF(ISNUMBER('ALUMOS 3 ESO'!K14),1,0))</f>
        <v/>
      </c>
      <c r="J13" s="102" t="str">
        <f>IF('ALUMOS 3 ESO'!$A14="","",IF(ISNUMBER('ALUMOS 3 ESO'!L14),1,0))</f>
        <v/>
      </c>
      <c r="K13" s="102" t="str">
        <f>IF('ALUMOS 3 ESO'!$A14="","",IF(ISNUMBER('ALUMOS 3 ESO'!M14),1,0))</f>
        <v/>
      </c>
      <c r="L13" s="102" t="str">
        <f>IF('ALUMOS 3 ESO'!$A14="","",IF(ISNUMBER('ALUMOS 3 ESO'!N14),1,0))</f>
        <v/>
      </c>
      <c r="M13" s="102" t="str">
        <f>IF('ALUMOS 3 ESO'!$A14="","",IF(ISNUMBER('ALUMOS 3 ESO'!O14),1,0))</f>
        <v/>
      </c>
      <c r="N13" s="102" t="str">
        <f>IF('ALUMOS 3 ESO'!$A14="","",IF(ISNUMBER('ALUMOS 3 ESO'!P14),1,0))</f>
        <v/>
      </c>
      <c r="O13" s="102" t="str">
        <f>IF('ALUMOS 3 ESO'!$A14="","",IF(ISNUMBER('ALUMOS 3 ESO'!Q14),1,0))</f>
        <v/>
      </c>
      <c r="P13" s="102" t="str">
        <f>IF('ALUMOS 3 ESO'!$A14="","",IF(ISNUMBER('ALUMOS 3 ESO'!R14),1,0))</f>
        <v/>
      </c>
      <c r="Q13" s="102" t="str">
        <f>IF('ALUMOS 3 ESO'!$A14="","",IF(ISNUMBER('ALUMOS 3 ESO'!S14),1,0))</f>
        <v/>
      </c>
      <c r="R13" s="102" t="str">
        <f>IF('ALUMOS 3 ESO'!$A14="","",IF(ISNUMBER('ALUMOS 3 ESO'!T14),1,0))</f>
        <v/>
      </c>
      <c r="S13" s="102" t="str">
        <f>IF('ALUMOS 3 ESO'!$A14="","",IF(ISNUMBER('ALUMOS 3 ESO'!U14),1,0))</f>
        <v/>
      </c>
      <c r="T13" s="102" t="str">
        <f>IF('ALUMOS 3 ESO'!$A14="","",IF(ISNUMBER('ALUMOS 3 ESO'!V14),1,0))</f>
        <v/>
      </c>
      <c r="U13" s="102" t="str">
        <f>IF('ALUMOS 3 ESO'!$A14="","",IF(ISNUMBER('ALUMOS 3 ESO'!W14),1,0))</f>
        <v/>
      </c>
      <c r="V13" s="102" t="str">
        <f>IF('ALUMOS 3 ESO'!$A14="","",IF(ISNUMBER('ALUMOS 3 ESO'!X14),1,0))</f>
        <v/>
      </c>
      <c r="W13" s="102" t="str">
        <f>IF('ALUMOS 3 ESO'!$A14="","",IF(ISNUMBER('ALUMOS 3 ESO'!Y14),1,0))</f>
        <v/>
      </c>
    </row>
    <row r="14" spans="1:23" x14ac:dyDescent="0.25">
      <c r="A14" s="102" t="str">
        <f>IF('ALUMOS 3 ESO'!$A15="","",IF(ISNUMBER('ALUMOS 3 ESO'!C15),1,0))</f>
        <v/>
      </c>
      <c r="B14" s="102" t="str">
        <f>IF('ALUMOS 3 ESO'!$A15="","",IF(ISNUMBER('ALUMOS 3 ESO'!D15),1,0))</f>
        <v/>
      </c>
      <c r="C14" s="102" t="str">
        <f>IF('ALUMOS 3 ESO'!$A15="","",IF(ISNUMBER('ALUMOS 3 ESO'!E15),1,0))</f>
        <v/>
      </c>
      <c r="D14" s="102" t="str">
        <f>IF('ALUMOS 3 ESO'!$A15="","",IF(ISNUMBER('ALUMOS 3 ESO'!F15),1,0))</f>
        <v/>
      </c>
      <c r="E14" s="102" t="str">
        <f>IF('ALUMOS 3 ESO'!$A15="","",IF(ISNUMBER('ALUMOS 3 ESO'!G15),1,0))</f>
        <v/>
      </c>
      <c r="F14" s="102" t="str">
        <f>IF('ALUMOS 3 ESO'!$A15="","",IF(ISNUMBER('ALUMOS 3 ESO'!H15),1,0))</f>
        <v/>
      </c>
      <c r="G14" s="102" t="str">
        <f>IF('ALUMOS 3 ESO'!$A15="","",IF(ISNUMBER('ALUMOS 3 ESO'!I15),1,0))</f>
        <v/>
      </c>
      <c r="H14" s="102" t="str">
        <f>IF('ALUMOS 3 ESO'!$A15="","",IF(ISNUMBER('ALUMOS 3 ESO'!J15),1,0))</f>
        <v/>
      </c>
      <c r="I14" s="102" t="str">
        <f>IF('ALUMOS 3 ESO'!$A15="","",IF(ISNUMBER('ALUMOS 3 ESO'!K15),1,0))</f>
        <v/>
      </c>
      <c r="J14" s="102" t="str">
        <f>IF('ALUMOS 3 ESO'!$A15="","",IF(ISNUMBER('ALUMOS 3 ESO'!L15),1,0))</f>
        <v/>
      </c>
      <c r="K14" s="102" t="str">
        <f>IF('ALUMOS 3 ESO'!$A15="","",IF(ISNUMBER('ALUMOS 3 ESO'!M15),1,0))</f>
        <v/>
      </c>
      <c r="L14" s="102" t="str">
        <f>IF('ALUMOS 3 ESO'!$A15="","",IF(ISNUMBER('ALUMOS 3 ESO'!N15),1,0))</f>
        <v/>
      </c>
      <c r="M14" s="102" t="str">
        <f>IF('ALUMOS 3 ESO'!$A15="","",IF(ISNUMBER('ALUMOS 3 ESO'!O15),1,0))</f>
        <v/>
      </c>
      <c r="N14" s="102" t="str">
        <f>IF('ALUMOS 3 ESO'!$A15="","",IF(ISNUMBER('ALUMOS 3 ESO'!P15),1,0))</f>
        <v/>
      </c>
      <c r="O14" s="102" t="str">
        <f>IF('ALUMOS 3 ESO'!$A15="","",IF(ISNUMBER('ALUMOS 3 ESO'!Q15),1,0))</f>
        <v/>
      </c>
      <c r="P14" s="102" t="str">
        <f>IF('ALUMOS 3 ESO'!$A15="","",IF(ISNUMBER('ALUMOS 3 ESO'!R15),1,0))</f>
        <v/>
      </c>
      <c r="Q14" s="102" t="str">
        <f>IF('ALUMOS 3 ESO'!$A15="","",IF(ISNUMBER('ALUMOS 3 ESO'!S15),1,0))</f>
        <v/>
      </c>
      <c r="R14" s="102" t="str">
        <f>IF('ALUMOS 3 ESO'!$A15="","",IF(ISNUMBER('ALUMOS 3 ESO'!T15),1,0))</f>
        <v/>
      </c>
      <c r="S14" s="102" t="str">
        <f>IF('ALUMOS 3 ESO'!$A15="","",IF(ISNUMBER('ALUMOS 3 ESO'!U15),1,0))</f>
        <v/>
      </c>
      <c r="T14" s="102" t="str">
        <f>IF('ALUMOS 3 ESO'!$A15="","",IF(ISNUMBER('ALUMOS 3 ESO'!V15),1,0))</f>
        <v/>
      </c>
      <c r="U14" s="102" t="str">
        <f>IF('ALUMOS 3 ESO'!$A15="","",IF(ISNUMBER('ALUMOS 3 ESO'!W15),1,0))</f>
        <v/>
      </c>
      <c r="V14" s="102" t="str">
        <f>IF('ALUMOS 3 ESO'!$A15="","",IF(ISNUMBER('ALUMOS 3 ESO'!X15),1,0))</f>
        <v/>
      </c>
      <c r="W14" s="102" t="str">
        <f>IF('ALUMOS 3 ESO'!$A15="","",IF(ISNUMBER('ALUMOS 3 ESO'!Y15),1,0))</f>
        <v/>
      </c>
    </row>
    <row r="15" spans="1:23" x14ac:dyDescent="0.25">
      <c r="A15" s="102" t="str">
        <f>IF('ALUMOS 3 ESO'!$A16="","",IF(ISNUMBER('ALUMOS 3 ESO'!C16),1,0))</f>
        <v/>
      </c>
      <c r="B15" s="102" t="str">
        <f>IF('ALUMOS 3 ESO'!$A16="","",IF(ISNUMBER('ALUMOS 3 ESO'!D16),1,0))</f>
        <v/>
      </c>
      <c r="C15" s="102" t="str">
        <f>IF('ALUMOS 3 ESO'!$A16="","",IF(ISNUMBER('ALUMOS 3 ESO'!E16),1,0))</f>
        <v/>
      </c>
      <c r="D15" s="102" t="str">
        <f>IF('ALUMOS 3 ESO'!$A16="","",IF(ISNUMBER('ALUMOS 3 ESO'!F16),1,0))</f>
        <v/>
      </c>
      <c r="E15" s="102" t="str">
        <f>IF('ALUMOS 3 ESO'!$A16="","",IF(ISNUMBER('ALUMOS 3 ESO'!G16),1,0))</f>
        <v/>
      </c>
      <c r="F15" s="102" t="str">
        <f>IF('ALUMOS 3 ESO'!$A16="","",IF(ISNUMBER('ALUMOS 3 ESO'!H16),1,0))</f>
        <v/>
      </c>
      <c r="G15" s="102" t="str">
        <f>IF('ALUMOS 3 ESO'!$A16="","",IF(ISNUMBER('ALUMOS 3 ESO'!I16),1,0))</f>
        <v/>
      </c>
      <c r="H15" s="102" t="str">
        <f>IF('ALUMOS 3 ESO'!$A16="","",IF(ISNUMBER('ALUMOS 3 ESO'!J16),1,0))</f>
        <v/>
      </c>
      <c r="I15" s="102" t="str">
        <f>IF('ALUMOS 3 ESO'!$A16="","",IF(ISNUMBER('ALUMOS 3 ESO'!K16),1,0))</f>
        <v/>
      </c>
      <c r="J15" s="102" t="str">
        <f>IF('ALUMOS 3 ESO'!$A16="","",IF(ISNUMBER('ALUMOS 3 ESO'!L16),1,0))</f>
        <v/>
      </c>
      <c r="K15" s="102" t="str">
        <f>IF('ALUMOS 3 ESO'!$A16="","",IF(ISNUMBER('ALUMOS 3 ESO'!M16),1,0))</f>
        <v/>
      </c>
      <c r="L15" s="102" t="str">
        <f>IF('ALUMOS 3 ESO'!$A16="","",IF(ISNUMBER('ALUMOS 3 ESO'!N16),1,0))</f>
        <v/>
      </c>
      <c r="M15" s="102" t="str">
        <f>IF('ALUMOS 3 ESO'!$A16="","",IF(ISNUMBER('ALUMOS 3 ESO'!O16),1,0))</f>
        <v/>
      </c>
      <c r="N15" s="102" t="str">
        <f>IF('ALUMOS 3 ESO'!$A16="","",IF(ISNUMBER('ALUMOS 3 ESO'!P16),1,0))</f>
        <v/>
      </c>
      <c r="O15" s="102" t="str">
        <f>IF('ALUMOS 3 ESO'!$A16="","",IF(ISNUMBER('ALUMOS 3 ESO'!Q16),1,0))</f>
        <v/>
      </c>
      <c r="P15" s="102" t="str">
        <f>IF('ALUMOS 3 ESO'!$A16="","",IF(ISNUMBER('ALUMOS 3 ESO'!R16),1,0))</f>
        <v/>
      </c>
      <c r="Q15" s="102" t="str">
        <f>IF('ALUMOS 3 ESO'!$A16="","",IF(ISNUMBER('ALUMOS 3 ESO'!S16),1,0))</f>
        <v/>
      </c>
      <c r="R15" s="102" t="str">
        <f>IF('ALUMOS 3 ESO'!$A16="","",IF(ISNUMBER('ALUMOS 3 ESO'!T16),1,0))</f>
        <v/>
      </c>
      <c r="S15" s="102" t="str">
        <f>IF('ALUMOS 3 ESO'!$A16="","",IF(ISNUMBER('ALUMOS 3 ESO'!U16),1,0))</f>
        <v/>
      </c>
      <c r="T15" s="102" t="str">
        <f>IF('ALUMOS 3 ESO'!$A16="","",IF(ISNUMBER('ALUMOS 3 ESO'!V16),1,0))</f>
        <v/>
      </c>
      <c r="U15" s="102" t="str">
        <f>IF('ALUMOS 3 ESO'!$A16="","",IF(ISNUMBER('ALUMOS 3 ESO'!W16),1,0))</f>
        <v/>
      </c>
      <c r="V15" s="102" t="str">
        <f>IF('ALUMOS 3 ESO'!$A16="","",IF(ISNUMBER('ALUMOS 3 ESO'!X16),1,0))</f>
        <v/>
      </c>
      <c r="W15" s="102" t="str">
        <f>IF('ALUMOS 3 ESO'!$A16="","",IF(ISNUMBER('ALUMOS 3 ESO'!Y16),1,0))</f>
        <v/>
      </c>
    </row>
    <row r="16" spans="1:23" x14ac:dyDescent="0.25">
      <c r="A16" s="102" t="str">
        <f>IF('ALUMOS 3 ESO'!$A17="","",IF(ISNUMBER('ALUMOS 3 ESO'!C17),1,0))</f>
        <v/>
      </c>
      <c r="B16" s="102" t="str">
        <f>IF('ALUMOS 3 ESO'!$A17="","",IF(ISNUMBER('ALUMOS 3 ESO'!D17),1,0))</f>
        <v/>
      </c>
      <c r="C16" s="102" t="str">
        <f>IF('ALUMOS 3 ESO'!$A17="","",IF(ISNUMBER('ALUMOS 3 ESO'!E17),1,0))</f>
        <v/>
      </c>
      <c r="D16" s="102" t="str">
        <f>IF('ALUMOS 3 ESO'!$A17="","",IF(ISNUMBER('ALUMOS 3 ESO'!F17),1,0))</f>
        <v/>
      </c>
      <c r="E16" s="102" t="str">
        <f>IF('ALUMOS 3 ESO'!$A17="","",IF(ISNUMBER('ALUMOS 3 ESO'!G17),1,0))</f>
        <v/>
      </c>
      <c r="F16" s="102" t="str">
        <f>IF('ALUMOS 3 ESO'!$A17="","",IF(ISNUMBER('ALUMOS 3 ESO'!H17),1,0))</f>
        <v/>
      </c>
      <c r="G16" s="102" t="str">
        <f>IF('ALUMOS 3 ESO'!$A17="","",IF(ISNUMBER('ALUMOS 3 ESO'!I17),1,0))</f>
        <v/>
      </c>
      <c r="H16" s="102" t="str">
        <f>IF('ALUMOS 3 ESO'!$A17="","",IF(ISNUMBER('ALUMOS 3 ESO'!J17),1,0))</f>
        <v/>
      </c>
      <c r="I16" s="102" t="str">
        <f>IF('ALUMOS 3 ESO'!$A17="","",IF(ISNUMBER('ALUMOS 3 ESO'!K17),1,0))</f>
        <v/>
      </c>
      <c r="J16" s="102" t="str">
        <f>IF('ALUMOS 3 ESO'!$A17="","",IF(ISNUMBER('ALUMOS 3 ESO'!L17),1,0))</f>
        <v/>
      </c>
      <c r="K16" s="102" t="str">
        <f>IF('ALUMOS 3 ESO'!$A17="","",IF(ISNUMBER('ALUMOS 3 ESO'!M17),1,0))</f>
        <v/>
      </c>
      <c r="L16" s="102" t="str">
        <f>IF('ALUMOS 3 ESO'!$A17="","",IF(ISNUMBER('ALUMOS 3 ESO'!N17),1,0))</f>
        <v/>
      </c>
      <c r="M16" s="102" t="str">
        <f>IF('ALUMOS 3 ESO'!$A17="","",IF(ISNUMBER('ALUMOS 3 ESO'!O17),1,0))</f>
        <v/>
      </c>
      <c r="N16" s="102" t="str">
        <f>IF('ALUMOS 3 ESO'!$A17="","",IF(ISNUMBER('ALUMOS 3 ESO'!P17),1,0))</f>
        <v/>
      </c>
      <c r="O16" s="102" t="str">
        <f>IF('ALUMOS 3 ESO'!$A17="","",IF(ISNUMBER('ALUMOS 3 ESO'!Q17),1,0))</f>
        <v/>
      </c>
      <c r="P16" s="102" t="str">
        <f>IF('ALUMOS 3 ESO'!$A17="","",IF(ISNUMBER('ALUMOS 3 ESO'!R17),1,0))</f>
        <v/>
      </c>
      <c r="Q16" s="102" t="str">
        <f>IF('ALUMOS 3 ESO'!$A17="","",IF(ISNUMBER('ALUMOS 3 ESO'!S17),1,0))</f>
        <v/>
      </c>
      <c r="R16" s="102" t="str">
        <f>IF('ALUMOS 3 ESO'!$A17="","",IF(ISNUMBER('ALUMOS 3 ESO'!T17),1,0))</f>
        <v/>
      </c>
      <c r="S16" s="102" t="str">
        <f>IF('ALUMOS 3 ESO'!$A17="","",IF(ISNUMBER('ALUMOS 3 ESO'!U17),1,0))</f>
        <v/>
      </c>
      <c r="T16" s="102" t="str">
        <f>IF('ALUMOS 3 ESO'!$A17="","",IF(ISNUMBER('ALUMOS 3 ESO'!V17),1,0))</f>
        <v/>
      </c>
      <c r="U16" s="102" t="str">
        <f>IF('ALUMOS 3 ESO'!$A17="","",IF(ISNUMBER('ALUMOS 3 ESO'!W17),1,0))</f>
        <v/>
      </c>
      <c r="V16" s="102" t="str">
        <f>IF('ALUMOS 3 ESO'!$A17="","",IF(ISNUMBER('ALUMOS 3 ESO'!X17),1,0))</f>
        <v/>
      </c>
      <c r="W16" s="102" t="str">
        <f>IF('ALUMOS 3 ESO'!$A17="","",IF(ISNUMBER('ALUMOS 3 ESO'!Y17),1,0))</f>
        <v/>
      </c>
    </row>
    <row r="17" spans="1:23" x14ac:dyDescent="0.25">
      <c r="A17" s="102" t="str">
        <f>IF('ALUMOS 3 ESO'!$A18="","",IF(ISNUMBER('ALUMOS 3 ESO'!C18),1,0))</f>
        <v/>
      </c>
      <c r="B17" s="102" t="str">
        <f>IF('ALUMOS 3 ESO'!$A18="","",IF(ISNUMBER('ALUMOS 3 ESO'!D18),1,0))</f>
        <v/>
      </c>
      <c r="C17" s="102" t="str">
        <f>IF('ALUMOS 3 ESO'!$A18="","",IF(ISNUMBER('ALUMOS 3 ESO'!E18),1,0))</f>
        <v/>
      </c>
      <c r="D17" s="102" t="str">
        <f>IF('ALUMOS 3 ESO'!$A18="","",IF(ISNUMBER('ALUMOS 3 ESO'!F18),1,0))</f>
        <v/>
      </c>
      <c r="E17" s="102" t="str">
        <f>IF('ALUMOS 3 ESO'!$A18="","",IF(ISNUMBER('ALUMOS 3 ESO'!G18),1,0))</f>
        <v/>
      </c>
      <c r="F17" s="102" t="str">
        <f>IF('ALUMOS 3 ESO'!$A18="","",IF(ISNUMBER('ALUMOS 3 ESO'!H18),1,0))</f>
        <v/>
      </c>
      <c r="G17" s="102" t="str">
        <f>IF('ALUMOS 3 ESO'!$A18="","",IF(ISNUMBER('ALUMOS 3 ESO'!I18),1,0))</f>
        <v/>
      </c>
      <c r="H17" s="102" t="str">
        <f>IF('ALUMOS 3 ESO'!$A18="","",IF(ISNUMBER('ALUMOS 3 ESO'!J18),1,0))</f>
        <v/>
      </c>
      <c r="I17" s="102" t="str">
        <f>IF('ALUMOS 3 ESO'!$A18="","",IF(ISNUMBER('ALUMOS 3 ESO'!K18),1,0))</f>
        <v/>
      </c>
      <c r="J17" s="102" t="str">
        <f>IF('ALUMOS 3 ESO'!$A18="","",IF(ISNUMBER('ALUMOS 3 ESO'!L18),1,0))</f>
        <v/>
      </c>
      <c r="K17" s="102" t="str">
        <f>IF('ALUMOS 3 ESO'!$A18="","",IF(ISNUMBER('ALUMOS 3 ESO'!M18),1,0))</f>
        <v/>
      </c>
      <c r="L17" s="102" t="str">
        <f>IF('ALUMOS 3 ESO'!$A18="","",IF(ISNUMBER('ALUMOS 3 ESO'!N18),1,0))</f>
        <v/>
      </c>
      <c r="M17" s="102" t="str">
        <f>IF('ALUMOS 3 ESO'!$A18="","",IF(ISNUMBER('ALUMOS 3 ESO'!O18),1,0))</f>
        <v/>
      </c>
      <c r="N17" s="102" t="str">
        <f>IF('ALUMOS 3 ESO'!$A18="","",IF(ISNUMBER('ALUMOS 3 ESO'!P18),1,0))</f>
        <v/>
      </c>
      <c r="O17" s="102" t="str">
        <f>IF('ALUMOS 3 ESO'!$A18="","",IF(ISNUMBER('ALUMOS 3 ESO'!Q18),1,0))</f>
        <v/>
      </c>
      <c r="P17" s="102" t="str">
        <f>IF('ALUMOS 3 ESO'!$A18="","",IF(ISNUMBER('ALUMOS 3 ESO'!R18),1,0))</f>
        <v/>
      </c>
      <c r="Q17" s="102" t="str">
        <f>IF('ALUMOS 3 ESO'!$A18="","",IF(ISNUMBER('ALUMOS 3 ESO'!S18),1,0))</f>
        <v/>
      </c>
      <c r="R17" s="102" t="str">
        <f>IF('ALUMOS 3 ESO'!$A18="","",IF(ISNUMBER('ALUMOS 3 ESO'!T18),1,0))</f>
        <v/>
      </c>
      <c r="S17" s="102" t="str">
        <f>IF('ALUMOS 3 ESO'!$A18="","",IF(ISNUMBER('ALUMOS 3 ESO'!U18),1,0))</f>
        <v/>
      </c>
      <c r="T17" s="102" t="str">
        <f>IF('ALUMOS 3 ESO'!$A18="","",IF(ISNUMBER('ALUMOS 3 ESO'!V18),1,0))</f>
        <v/>
      </c>
      <c r="U17" s="102" t="str">
        <f>IF('ALUMOS 3 ESO'!$A18="","",IF(ISNUMBER('ALUMOS 3 ESO'!W18),1,0))</f>
        <v/>
      </c>
      <c r="V17" s="102" t="str">
        <f>IF('ALUMOS 3 ESO'!$A18="","",IF(ISNUMBER('ALUMOS 3 ESO'!X18),1,0))</f>
        <v/>
      </c>
      <c r="W17" s="102" t="str">
        <f>IF('ALUMOS 3 ESO'!$A18="","",IF(ISNUMBER('ALUMOS 3 ESO'!Y18),1,0))</f>
        <v/>
      </c>
    </row>
    <row r="18" spans="1:23" x14ac:dyDescent="0.25">
      <c r="A18" s="102" t="str">
        <f>IF('ALUMOS 3 ESO'!$A19="","",IF(ISNUMBER('ALUMOS 3 ESO'!C19),1,0))</f>
        <v/>
      </c>
      <c r="B18" s="102" t="str">
        <f>IF('ALUMOS 3 ESO'!$A19="","",IF(ISNUMBER('ALUMOS 3 ESO'!D19),1,0))</f>
        <v/>
      </c>
      <c r="C18" s="102" t="str">
        <f>IF('ALUMOS 3 ESO'!$A19="","",IF(ISNUMBER('ALUMOS 3 ESO'!E19),1,0))</f>
        <v/>
      </c>
      <c r="D18" s="102" t="str">
        <f>IF('ALUMOS 3 ESO'!$A19="","",IF(ISNUMBER('ALUMOS 3 ESO'!F19),1,0))</f>
        <v/>
      </c>
      <c r="E18" s="102" t="str">
        <f>IF('ALUMOS 3 ESO'!$A19="","",IF(ISNUMBER('ALUMOS 3 ESO'!G19),1,0))</f>
        <v/>
      </c>
      <c r="F18" s="102" t="str">
        <f>IF('ALUMOS 3 ESO'!$A19="","",IF(ISNUMBER('ALUMOS 3 ESO'!H19),1,0))</f>
        <v/>
      </c>
      <c r="G18" s="102" t="str">
        <f>IF('ALUMOS 3 ESO'!$A19="","",IF(ISNUMBER('ALUMOS 3 ESO'!I19),1,0))</f>
        <v/>
      </c>
      <c r="H18" s="102" t="str">
        <f>IF('ALUMOS 3 ESO'!$A19="","",IF(ISNUMBER('ALUMOS 3 ESO'!J19),1,0))</f>
        <v/>
      </c>
      <c r="I18" s="102" t="str">
        <f>IF('ALUMOS 3 ESO'!$A19="","",IF(ISNUMBER('ALUMOS 3 ESO'!K19),1,0))</f>
        <v/>
      </c>
      <c r="J18" s="102" t="str">
        <f>IF('ALUMOS 3 ESO'!$A19="","",IF(ISNUMBER('ALUMOS 3 ESO'!L19),1,0))</f>
        <v/>
      </c>
      <c r="K18" s="102" t="str">
        <f>IF('ALUMOS 3 ESO'!$A19="","",IF(ISNUMBER('ALUMOS 3 ESO'!M19),1,0))</f>
        <v/>
      </c>
      <c r="L18" s="102" t="str">
        <f>IF('ALUMOS 3 ESO'!$A19="","",IF(ISNUMBER('ALUMOS 3 ESO'!N19),1,0))</f>
        <v/>
      </c>
      <c r="M18" s="102" t="str">
        <f>IF('ALUMOS 3 ESO'!$A19="","",IF(ISNUMBER('ALUMOS 3 ESO'!O19),1,0))</f>
        <v/>
      </c>
      <c r="N18" s="102" t="str">
        <f>IF('ALUMOS 3 ESO'!$A19="","",IF(ISNUMBER('ALUMOS 3 ESO'!P19),1,0))</f>
        <v/>
      </c>
      <c r="O18" s="102" t="str">
        <f>IF('ALUMOS 3 ESO'!$A19="","",IF(ISNUMBER('ALUMOS 3 ESO'!Q19),1,0))</f>
        <v/>
      </c>
      <c r="P18" s="102" t="str">
        <f>IF('ALUMOS 3 ESO'!$A19="","",IF(ISNUMBER('ALUMOS 3 ESO'!R19),1,0))</f>
        <v/>
      </c>
      <c r="Q18" s="102" t="str">
        <f>IF('ALUMOS 3 ESO'!$A19="","",IF(ISNUMBER('ALUMOS 3 ESO'!S19),1,0))</f>
        <v/>
      </c>
      <c r="R18" s="102" t="str">
        <f>IF('ALUMOS 3 ESO'!$A19="","",IF(ISNUMBER('ALUMOS 3 ESO'!T19),1,0))</f>
        <v/>
      </c>
      <c r="S18" s="102" t="str">
        <f>IF('ALUMOS 3 ESO'!$A19="","",IF(ISNUMBER('ALUMOS 3 ESO'!U19),1,0))</f>
        <v/>
      </c>
      <c r="T18" s="102" t="str">
        <f>IF('ALUMOS 3 ESO'!$A19="","",IF(ISNUMBER('ALUMOS 3 ESO'!V19),1,0))</f>
        <v/>
      </c>
      <c r="U18" s="102" t="str">
        <f>IF('ALUMOS 3 ESO'!$A19="","",IF(ISNUMBER('ALUMOS 3 ESO'!W19),1,0))</f>
        <v/>
      </c>
      <c r="V18" s="102" t="str">
        <f>IF('ALUMOS 3 ESO'!$A19="","",IF(ISNUMBER('ALUMOS 3 ESO'!X19),1,0))</f>
        <v/>
      </c>
      <c r="W18" s="102" t="str">
        <f>IF('ALUMOS 3 ESO'!$A19="","",IF(ISNUMBER('ALUMOS 3 ESO'!Y19),1,0))</f>
        <v/>
      </c>
    </row>
    <row r="19" spans="1:23" x14ac:dyDescent="0.25">
      <c r="A19" s="102" t="str">
        <f>IF('ALUMOS 3 ESO'!$A20="","",IF(ISNUMBER('ALUMOS 3 ESO'!C20),1,0))</f>
        <v/>
      </c>
      <c r="B19" s="102" t="str">
        <f>IF('ALUMOS 3 ESO'!$A20="","",IF(ISNUMBER('ALUMOS 3 ESO'!D20),1,0))</f>
        <v/>
      </c>
      <c r="C19" s="102" t="str">
        <f>IF('ALUMOS 3 ESO'!$A20="","",IF(ISNUMBER('ALUMOS 3 ESO'!E20),1,0))</f>
        <v/>
      </c>
      <c r="D19" s="102" t="str">
        <f>IF('ALUMOS 3 ESO'!$A20="","",IF(ISNUMBER('ALUMOS 3 ESO'!F20),1,0))</f>
        <v/>
      </c>
      <c r="E19" s="102" t="str">
        <f>IF('ALUMOS 3 ESO'!$A20="","",IF(ISNUMBER('ALUMOS 3 ESO'!G20),1,0))</f>
        <v/>
      </c>
      <c r="F19" s="102" t="str">
        <f>IF('ALUMOS 3 ESO'!$A20="","",IF(ISNUMBER('ALUMOS 3 ESO'!H20),1,0))</f>
        <v/>
      </c>
      <c r="G19" s="102" t="str">
        <f>IF('ALUMOS 3 ESO'!$A20="","",IF(ISNUMBER('ALUMOS 3 ESO'!I20),1,0))</f>
        <v/>
      </c>
      <c r="H19" s="102" t="str">
        <f>IF('ALUMOS 3 ESO'!$A20="","",IF(ISNUMBER('ALUMOS 3 ESO'!J20),1,0))</f>
        <v/>
      </c>
      <c r="I19" s="102" t="str">
        <f>IF('ALUMOS 3 ESO'!$A20="","",IF(ISNUMBER('ALUMOS 3 ESO'!K20),1,0))</f>
        <v/>
      </c>
      <c r="J19" s="102" t="str">
        <f>IF('ALUMOS 3 ESO'!$A20="","",IF(ISNUMBER('ALUMOS 3 ESO'!L20),1,0))</f>
        <v/>
      </c>
      <c r="K19" s="102" t="str">
        <f>IF('ALUMOS 3 ESO'!$A20="","",IF(ISNUMBER('ALUMOS 3 ESO'!M20),1,0))</f>
        <v/>
      </c>
      <c r="L19" s="102" t="str">
        <f>IF('ALUMOS 3 ESO'!$A20="","",IF(ISNUMBER('ALUMOS 3 ESO'!N20),1,0))</f>
        <v/>
      </c>
      <c r="M19" s="102" t="str">
        <f>IF('ALUMOS 3 ESO'!$A20="","",IF(ISNUMBER('ALUMOS 3 ESO'!O20),1,0))</f>
        <v/>
      </c>
      <c r="N19" s="102" t="str">
        <f>IF('ALUMOS 3 ESO'!$A20="","",IF(ISNUMBER('ALUMOS 3 ESO'!P20),1,0))</f>
        <v/>
      </c>
      <c r="O19" s="102" t="str">
        <f>IF('ALUMOS 3 ESO'!$A20="","",IF(ISNUMBER('ALUMOS 3 ESO'!Q20),1,0))</f>
        <v/>
      </c>
      <c r="P19" s="102" t="str">
        <f>IF('ALUMOS 3 ESO'!$A20="","",IF(ISNUMBER('ALUMOS 3 ESO'!R20),1,0))</f>
        <v/>
      </c>
      <c r="Q19" s="102" t="str">
        <f>IF('ALUMOS 3 ESO'!$A20="","",IF(ISNUMBER('ALUMOS 3 ESO'!S20),1,0))</f>
        <v/>
      </c>
      <c r="R19" s="102" t="str">
        <f>IF('ALUMOS 3 ESO'!$A20="","",IF(ISNUMBER('ALUMOS 3 ESO'!T20),1,0))</f>
        <v/>
      </c>
      <c r="S19" s="102" t="str">
        <f>IF('ALUMOS 3 ESO'!$A20="","",IF(ISNUMBER('ALUMOS 3 ESO'!U20),1,0))</f>
        <v/>
      </c>
      <c r="T19" s="102" t="str">
        <f>IF('ALUMOS 3 ESO'!$A20="","",IF(ISNUMBER('ALUMOS 3 ESO'!V20),1,0))</f>
        <v/>
      </c>
      <c r="U19" s="102" t="str">
        <f>IF('ALUMOS 3 ESO'!$A20="","",IF(ISNUMBER('ALUMOS 3 ESO'!W20),1,0))</f>
        <v/>
      </c>
      <c r="V19" s="102" t="str">
        <f>IF('ALUMOS 3 ESO'!$A20="","",IF(ISNUMBER('ALUMOS 3 ESO'!X20),1,0))</f>
        <v/>
      </c>
      <c r="W19" s="102" t="str">
        <f>IF('ALUMOS 3 ESO'!$A20="","",IF(ISNUMBER('ALUMOS 3 ESO'!Y20),1,0))</f>
        <v/>
      </c>
    </row>
    <row r="20" spans="1:23" x14ac:dyDescent="0.25">
      <c r="A20" s="102" t="str">
        <f>IF('ALUMOS 3 ESO'!$A21="","",IF(ISNUMBER('ALUMOS 3 ESO'!C21),1,0))</f>
        <v/>
      </c>
      <c r="B20" s="102" t="str">
        <f>IF('ALUMOS 3 ESO'!$A21="","",IF(ISNUMBER('ALUMOS 3 ESO'!D21),1,0))</f>
        <v/>
      </c>
      <c r="C20" s="102" t="str">
        <f>IF('ALUMOS 3 ESO'!$A21="","",IF(ISNUMBER('ALUMOS 3 ESO'!E21),1,0))</f>
        <v/>
      </c>
      <c r="D20" s="102" t="str">
        <f>IF('ALUMOS 3 ESO'!$A21="","",IF(ISNUMBER('ALUMOS 3 ESO'!F21),1,0))</f>
        <v/>
      </c>
      <c r="E20" s="102" t="str">
        <f>IF('ALUMOS 3 ESO'!$A21="","",IF(ISNUMBER('ALUMOS 3 ESO'!G21),1,0))</f>
        <v/>
      </c>
      <c r="F20" s="102" t="str">
        <f>IF('ALUMOS 3 ESO'!$A21="","",IF(ISNUMBER('ALUMOS 3 ESO'!H21),1,0))</f>
        <v/>
      </c>
      <c r="G20" s="102" t="str">
        <f>IF('ALUMOS 3 ESO'!$A21="","",IF(ISNUMBER('ALUMOS 3 ESO'!I21),1,0))</f>
        <v/>
      </c>
      <c r="H20" s="102" t="str">
        <f>IF('ALUMOS 3 ESO'!$A21="","",IF(ISNUMBER('ALUMOS 3 ESO'!J21),1,0))</f>
        <v/>
      </c>
      <c r="I20" s="102" t="str">
        <f>IF('ALUMOS 3 ESO'!$A21="","",IF(ISNUMBER('ALUMOS 3 ESO'!K21),1,0))</f>
        <v/>
      </c>
      <c r="J20" s="102" t="str">
        <f>IF('ALUMOS 3 ESO'!$A21="","",IF(ISNUMBER('ALUMOS 3 ESO'!L21),1,0))</f>
        <v/>
      </c>
      <c r="K20" s="102" t="str">
        <f>IF('ALUMOS 3 ESO'!$A21="","",IF(ISNUMBER('ALUMOS 3 ESO'!M21),1,0))</f>
        <v/>
      </c>
      <c r="L20" s="102" t="str">
        <f>IF('ALUMOS 3 ESO'!$A21="","",IF(ISNUMBER('ALUMOS 3 ESO'!N21),1,0))</f>
        <v/>
      </c>
      <c r="M20" s="102" t="str">
        <f>IF('ALUMOS 3 ESO'!$A21="","",IF(ISNUMBER('ALUMOS 3 ESO'!O21),1,0))</f>
        <v/>
      </c>
      <c r="N20" s="102" t="str">
        <f>IF('ALUMOS 3 ESO'!$A21="","",IF(ISNUMBER('ALUMOS 3 ESO'!P21),1,0))</f>
        <v/>
      </c>
      <c r="O20" s="102" t="str">
        <f>IF('ALUMOS 3 ESO'!$A21="","",IF(ISNUMBER('ALUMOS 3 ESO'!Q21),1,0))</f>
        <v/>
      </c>
      <c r="P20" s="102" t="str">
        <f>IF('ALUMOS 3 ESO'!$A21="","",IF(ISNUMBER('ALUMOS 3 ESO'!R21),1,0))</f>
        <v/>
      </c>
      <c r="Q20" s="102" t="str">
        <f>IF('ALUMOS 3 ESO'!$A21="","",IF(ISNUMBER('ALUMOS 3 ESO'!S21),1,0))</f>
        <v/>
      </c>
      <c r="R20" s="102" t="str">
        <f>IF('ALUMOS 3 ESO'!$A21="","",IF(ISNUMBER('ALUMOS 3 ESO'!T21),1,0))</f>
        <v/>
      </c>
      <c r="S20" s="102" t="str">
        <f>IF('ALUMOS 3 ESO'!$A21="","",IF(ISNUMBER('ALUMOS 3 ESO'!U21),1,0))</f>
        <v/>
      </c>
      <c r="T20" s="102" t="str">
        <f>IF('ALUMOS 3 ESO'!$A21="","",IF(ISNUMBER('ALUMOS 3 ESO'!V21),1,0))</f>
        <v/>
      </c>
      <c r="U20" s="102" t="str">
        <f>IF('ALUMOS 3 ESO'!$A21="","",IF(ISNUMBER('ALUMOS 3 ESO'!W21),1,0))</f>
        <v/>
      </c>
      <c r="V20" s="102" t="str">
        <f>IF('ALUMOS 3 ESO'!$A21="","",IF(ISNUMBER('ALUMOS 3 ESO'!X21),1,0))</f>
        <v/>
      </c>
      <c r="W20" s="102" t="str">
        <f>IF('ALUMOS 3 ESO'!$A21="","",IF(ISNUMBER('ALUMOS 3 ESO'!Y21),1,0))</f>
        <v/>
      </c>
    </row>
    <row r="21" spans="1:23" x14ac:dyDescent="0.25">
      <c r="A21" s="102" t="str">
        <f>IF('ALUMOS 3 ESO'!$A22="","",IF(ISNUMBER('ALUMOS 3 ESO'!C22),1,0))</f>
        <v/>
      </c>
      <c r="B21" s="102" t="str">
        <f>IF('ALUMOS 3 ESO'!$A22="","",IF(ISNUMBER('ALUMOS 3 ESO'!D22),1,0))</f>
        <v/>
      </c>
      <c r="C21" s="102" t="str">
        <f>IF('ALUMOS 3 ESO'!$A22="","",IF(ISNUMBER('ALUMOS 3 ESO'!E22),1,0))</f>
        <v/>
      </c>
      <c r="D21" s="102" t="str">
        <f>IF('ALUMOS 3 ESO'!$A22="","",IF(ISNUMBER('ALUMOS 3 ESO'!F22),1,0))</f>
        <v/>
      </c>
      <c r="E21" s="102" t="str">
        <f>IF('ALUMOS 3 ESO'!$A22="","",IF(ISNUMBER('ALUMOS 3 ESO'!G22),1,0))</f>
        <v/>
      </c>
      <c r="F21" s="102" t="str">
        <f>IF('ALUMOS 3 ESO'!$A22="","",IF(ISNUMBER('ALUMOS 3 ESO'!H22),1,0))</f>
        <v/>
      </c>
      <c r="G21" s="102" t="str">
        <f>IF('ALUMOS 3 ESO'!$A22="","",IF(ISNUMBER('ALUMOS 3 ESO'!I22),1,0))</f>
        <v/>
      </c>
      <c r="H21" s="102" t="str">
        <f>IF('ALUMOS 3 ESO'!$A22="","",IF(ISNUMBER('ALUMOS 3 ESO'!J22),1,0))</f>
        <v/>
      </c>
      <c r="I21" s="102" t="str">
        <f>IF('ALUMOS 3 ESO'!$A22="","",IF(ISNUMBER('ALUMOS 3 ESO'!K22),1,0))</f>
        <v/>
      </c>
      <c r="J21" s="102" t="str">
        <f>IF('ALUMOS 3 ESO'!$A22="","",IF(ISNUMBER('ALUMOS 3 ESO'!L22),1,0))</f>
        <v/>
      </c>
      <c r="K21" s="102" t="str">
        <f>IF('ALUMOS 3 ESO'!$A22="","",IF(ISNUMBER('ALUMOS 3 ESO'!M22),1,0))</f>
        <v/>
      </c>
      <c r="L21" s="102" t="str">
        <f>IF('ALUMOS 3 ESO'!$A22="","",IF(ISNUMBER('ALUMOS 3 ESO'!N22),1,0))</f>
        <v/>
      </c>
      <c r="M21" s="102" t="str">
        <f>IF('ALUMOS 3 ESO'!$A22="","",IF(ISNUMBER('ALUMOS 3 ESO'!O22),1,0))</f>
        <v/>
      </c>
      <c r="N21" s="102" t="str">
        <f>IF('ALUMOS 3 ESO'!$A22="","",IF(ISNUMBER('ALUMOS 3 ESO'!P22),1,0))</f>
        <v/>
      </c>
      <c r="O21" s="102" t="str">
        <f>IF('ALUMOS 3 ESO'!$A22="","",IF(ISNUMBER('ALUMOS 3 ESO'!Q22),1,0))</f>
        <v/>
      </c>
      <c r="P21" s="102" t="str">
        <f>IF('ALUMOS 3 ESO'!$A22="","",IF(ISNUMBER('ALUMOS 3 ESO'!R22),1,0))</f>
        <v/>
      </c>
      <c r="Q21" s="102" t="str">
        <f>IF('ALUMOS 3 ESO'!$A22="","",IF(ISNUMBER('ALUMOS 3 ESO'!S22),1,0))</f>
        <v/>
      </c>
      <c r="R21" s="102" t="str">
        <f>IF('ALUMOS 3 ESO'!$A22="","",IF(ISNUMBER('ALUMOS 3 ESO'!T22),1,0))</f>
        <v/>
      </c>
      <c r="S21" s="102" t="str">
        <f>IF('ALUMOS 3 ESO'!$A22="","",IF(ISNUMBER('ALUMOS 3 ESO'!U22),1,0))</f>
        <v/>
      </c>
      <c r="T21" s="102" t="str">
        <f>IF('ALUMOS 3 ESO'!$A22="","",IF(ISNUMBER('ALUMOS 3 ESO'!V22),1,0))</f>
        <v/>
      </c>
      <c r="U21" s="102" t="str">
        <f>IF('ALUMOS 3 ESO'!$A22="","",IF(ISNUMBER('ALUMOS 3 ESO'!W22),1,0))</f>
        <v/>
      </c>
      <c r="V21" s="102" t="str">
        <f>IF('ALUMOS 3 ESO'!$A22="","",IF(ISNUMBER('ALUMOS 3 ESO'!X22),1,0))</f>
        <v/>
      </c>
      <c r="W21" s="102" t="str">
        <f>IF('ALUMOS 3 ESO'!$A22="","",IF(ISNUMBER('ALUMOS 3 ESO'!Y22),1,0))</f>
        <v/>
      </c>
    </row>
    <row r="22" spans="1:23" x14ac:dyDescent="0.25">
      <c r="A22" s="102" t="str">
        <f>IF('ALUMOS 3 ESO'!$A23="","",IF(ISNUMBER('ALUMOS 3 ESO'!C23),1,0))</f>
        <v/>
      </c>
      <c r="B22" s="102" t="str">
        <f>IF('ALUMOS 3 ESO'!$A23="","",IF(ISNUMBER('ALUMOS 3 ESO'!D23),1,0))</f>
        <v/>
      </c>
      <c r="C22" s="102" t="str">
        <f>IF('ALUMOS 3 ESO'!$A23="","",IF(ISNUMBER('ALUMOS 3 ESO'!E23),1,0))</f>
        <v/>
      </c>
      <c r="D22" s="102" t="str">
        <f>IF('ALUMOS 3 ESO'!$A23="","",IF(ISNUMBER('ALUMOS 3 ESO'!F23),1,0))</f>
        <v/>
      </c>
      <c r="E22" s="102" t="str">
        <f>IF('ALUMOS 3 ESO'!$A23="","",IF(ISNUMBER('ALUMOS 3 ESO'!G23),1,0))</f>
        <v/>
      </c>
      <c r="F22" s="102" t="str">
        <f>IF('ALUMOS 3 ESO'!$A23="","",IF(ISNUMBER('ALUMOS 3 ESO'!H23),1,0))</f>
        <v/>
      </c>
      <c r="G22" s="102" t="str">
        <f>IF('ALUMOS 3 ESO'!$A23="","",IF(ISNUMBER('ALUMOS 3 ESO'!I23),1,0))</f>
        <v/>
      </c>
      <c r="H22" s="102" t="str">
        <f>IF('ALUMOS 3 ESO'!$A23="","",IF(ISNUMBER('ALUMOS 3 ESO'!J23),1,0))</f>
        <v/>
      </c>
      <c r="I22" s="102" t="str">
        <f>IF('ALUMOS 3 ESO'!$A23="","",IF(ISNUMBER('ALUMOS 3 ESO'!K23),1,0))</f>
        <v/>
      </c>
      <c r="J22" s="102" t="str">
        <f>IF('ALUMOS 3 ESO'!$A23="","",IF(ISNUMBER('ALUMOS 3 ESO'!L23),1,0))</f>
        <v/>
      </c>
      <c r="K22" s="102" t="str">
        <f>IF('ALUMOS 3 ESO'!$A23="","",IF(ISNUMBER('ALUMOS 3 ESO'!M23),1,0))</f>
        <v/>
      </c>
      <c r="L22" s="102" t="str">
        <f>IF('ALUMOS 3 ESO'!$A23="","",IF(ISNUMBER('ALUMOS 3 ESO'!N23),1,0))</f>
        <v/>
      </c>
      <c r="M22" s="102" t="str">
        <f>IF('ALUMOS 3 ESO'!$A23="","",IF(ISNUMBER('ALUMOS 3 ESO'!O23),1,0))</f>
        <v/>
      </c>
      <c r="N22" s="102" t="str">
        <f>IF('ALUMOS 3 ESO'!$A23="","",IF(ISNUMBER('ALUMOS 3 ESO'!P23),1,0))</f>
        <v/>
      </c>
      <c r="O22" s="102" t="str">
        <f>IF('ALUMOS 3 ESO'!$A23="","",IF(ISNUMBER('ALUMOS 3 ESO'!Q23),1,0))</f>
        <v/>
      </c>
      <c r="P22" s="102" t="str">
        <f>IF('ALUMOS 3 ESO'!$A23="","",IF(ISNUMBER('ALUMOS 3 ESO'!R23),1,0))</f>
        <v/>
      </c>
      <c r="Q22" s="102" t="str">
        <f>IF('ALUMOS 3 ESO'!$A23="","",IF(ISNUMBER('ALUMOS 3 ESO'!S23),1,0))</f>
        <v/>
      </c>
      <c r="R22" s="102" t="str">
        <f>IF('ALUMOS 3 ESO'!$A23="","",IF(ISNUMBER('ALUMOS 3 ESO'!T23),1,0))</f>
        <v/>
      </c>
      <c r="S22" s="102" t="str">
        <f>IF('ALUMOS 3 ESO'!$A23="","",IF(ISNUMBER('ALUMOS 3 ESO'!U23),1,0))</f>
        <v/>
      </c>
      <c r="T22" s="102" t="str">
        <f>IF('ALUMOS 3 ESO'!$A23="","",IF(ISNUMBER('ALUMOS 3 ESO'!V23),1,0))</f>
        <v/>
      </c>
      <c r="U22" s="102" t="str">
        <f>IF('ALUMOS 3 ESO'!$A23="","",IF(ISNUMBER('ALUMOS 3 ESO'!W23),1,0))</f>
        <v/>
      </c>
      <c r="V22" s="102" t="str">
        <f>IF('ALUMOS 3 ESO'!$A23="","",IF(ISNUMBER('ALUMOS 3 ESO'!X23),1,0))</f>
        <v/>
      </c>
      <c r="W22" s="102" t="str">
        <f>IF('ALUMOS 3 ESO'!$A23="","",IF(ISNUMBER('ALUMOS 3 ESO'!Y23),1,0))</f>
        <v/>
      </c>
    </row>
    <row r="23" spans="1:23" x14ac:dyDescent="0.25">
      <c r="A23" s="102" t="str">
        <f>IF('ALUMOS 3 ESO'!$A24="","",IF(ISNUMBER('ALUMOS 3 ESO'!C24),1,0))</f>
        <v/>
      </c>
      <c r="B23" s="102" t="str">
        <f>IF('ALUMOS 3 ESO'!$A24="","",IF(ISNUMBER('ALUMOS 3 ESO'!D24),1,0))</f>
        <v/>
      </c>
      <c r="C23" s="102" t="str">
        <f>IF('ALUMOS 3 ESO'!$A24="","",IF(ISNUMBER('ALUMOS 3 ESO'!E24),1,0))</f>
        <v/>
      </c>
      <c r="D23" s="102" t="str">
        <f>IF('ALUMOS 3 ESO'!$A24="","",IF(ISNUMBER('ALUMOS 3 ESO'!F24),1,0))</f>
        <v/>
      </c>
      <c r="E23" s="102" t="str">
        <f>IF('ALUMOS 3 ESO'!$A24="","",IF(ISNUMBER('ALUMOS 3 ESO'!G24),1,0))</f>
        <v/>
      </c>
      <c r="F23" s="102" t="str">
        <f>IF('ALUMOS 3 ESO'!$A24="","",IF(ISNUMBER('ALUMOS 3 ESO'!H24),1,0))</f>
        <v/>
      </c>
      <c r="G23" s="102" t="str">
        <f>IF('ALUMOS 3 ESO'!$A24="","",IF(ISNUMBER('ALUMOS 3 ESO'!I24),1,0))</f>
        <v/>
      </c>
      <c r="H23" s="102" t="str">
        <f>IF('ALUMOS 3 ESO'!$A24="","",IF(ISNUMBER('ALUMOS 3 ESO'!J24),1,0))</f>
        <v/>
      </c>
      <c r="I23" s="102" t="str">
        <f>IF('ALUMOS 3 ESO'!$A24="","",IF(ISNUMBER('ALUMOS 3 ESO'!K24),1,0))</f>
        <v/>
      </c>
      <c r="J23" s="102" t="str">
        <f>IF('ALUMOS 3 ESO'!$A24="","",IF(ISNUMBER('ALUMOS 3 ESO'!L24),1,0))</f>
        <v/>
      </c>
      <c r="K23" s="102" t="str">
        <f>IF('ALUMOS 3 ESO'!$A24="","",IF(ISNUMBER('ALUMOS 3 ESO'!M24),1,0))</f>
        <v/>
      </c>
      <c r="L23" s="102" t="str">
        <f>IF('ALUMOS 3 ESO'!$A24="","",IF(ISNUMBER('ALUMOS 3 ESO'!N24),1,0))</f>
        <v/>
      </c>
      <c r="M23" s="102" t="str">
        <f>IF('ALUMOS 3 ESO'!$A24="","",IF(ISNUMBER('ALUMOS 3 ESO'!O24),1,0))</f>
        <v/>
      </c>
      <c r="N23" s="102" t="str">
        <f>IF('ALUMOS 3 ESO'!$A24="","",IF(ISNUMBER('ALUMOS 3 ESO'!P24),1,0))</f>
        <v/>
      </c>
      <c r="O23" s="102" t="str">
        <f>IF('ALUMOS 3 ESO'!$A24="","",IF(ISNUMBER('ALUMOS 3 ESO'!Q24),1,0))</f>
        <v/>
      </c>
      <c r="P23" s="102" t="str">
        <f>IF('ALUMOS 3 ESO'!$A24="","",IF(ISNUMBER('ALUMOS 3 ESO'!R24),1,0))</f>
        <v/>
      </c>
      <c r="Q23" s="102" t="str">
        <f>IF('ALUMOS 3 ESO'!$A24="","",IF(ISNUMBER('ALUMOS 3 ESO'!S24),1,0))</f>
        <v/>
      </c>
      <c r="R23" s="102" t="str">
        <f>IF('ALUMOS 3 ESO'!$A24="","",IF(ISNUMBER('ALUMOS 3 ESO'!T24),1,0))</f>
        <v/>
      </c>
      <c r="S23" s="102" t="str">
        <f>IF('ALUMOS 3 ESO'!$A24="","",IF(ISNUMBER('ALUMOS 3 ESO'!U24),1,0))</f>
        <v/>
      </c>
      <c r="T23" s="102" t="str">
        <f>IF('ALUMOS 3 ESO'!$A24="","",IF(ISNUMBER('ALUMOS 3 ESO'!V24),1,0))</f>
        <v/>
      </c>
      <c r="U23" s="102" t="str">
        <f>IF('ALUMOS 3 ESO'!$A24="","",IF(ISNUMBER('ALUMOS 3 ESO'!W24),1,0))</f>
        <v/>
      </c>
      <c r="V23" s="102" t="str">
        <f>IF('ALUMOS 3 ESO'!$A24="","",IF(ISNUMBER('ALUMOS 3 ESO'!X24),1,0))</f>
        <v/>
      </c>
      <c r="W23" s="102" t="str">
        <f>IF('ALUMOS 3 ESO'!$A24="","",IF(ISNUMBER('ALUMOS 3 ESO'!Y24),1,0))</f>
        <v/>
      </c>
    </row>
    <row r="24" spans="1:23" x14ac:dyDescent="0.25">
      <c r="A24" s="102" t="str">
        <f>IF('ALUMOS 3 ESO'!$A25="","",IF(ISNUMBER('ALUMOS 3 ESO'!C25),1,0))</f>
        <v/>
      </c>
      <c r="B24" s="102" t="str">
        <f>IF('ALUMOS 3 ESO'!$A25="","",IF(ISNUMBER('ALUMOS 3 ESO'!D25),1,0))</f>
        <v/>
      </c>
      <c r="C24" s="102" t="str">
        <f>IF('ALUMOS 3 ESO'!$A25="","",IF(ISNUMBER('ALUMOS 3 ESO'!E25),1,0))</f>
        <v/>
      </c>
      <c r="D24" s="102" t="str">
        <f>IF('ALUMOS 3 ESO'!$A25="","",IF(ISNUMBER('ALUMOS 3 ESO'!F25),1,0))</f>
        <v/>
      </c>
      <c r="E24" s="102" t="str">
        <f>IF('ALUMOS 3 ESO'!$A25="","",IF(ISNUMBER('ALUMOS 3 ESO'!G25),1,0))</f>
        <v/>
      </c>
      <c r="F24" s="102" t="str">
        <f>IF('ALUMOS 3 ESO'!$A25="","",IF(ISNUMBER('ALUMOS 3 ESO'!H25),1,0))</f>
        <v/>
      </c>
      <c r="G24" s="102" t="str">
        <f>IF('ALUMOS 3 ESO'!$A25="","",IF(ISNUMBER('ALUMOS 3 ESO'!I25),1,0))</f>
        <v/>
      </c>
      <c r="H24" s="102" t="str">
        <f>IF('ALUMOS 3 ESO'!$A25="","",IF(ISNUMBER('ALUMOS 3 ESO'!J25),1,0))</f>
        <v/>
      </c>
      <c r="I24" s="102" t="str">
        <f>IF('ALUMOS 3 ESO'!$A25="","",IF(ISNUMBER('ALUMOS 3 ESO'!K25),1,0))</f>
        <v/>
      </c>
      <c r="J24" s="102" t="str">
        <f>IF('ALUMOS 3 ESO'!$A25="","",IF(ISNUMBER('ALUMOS 3 ESO'!L25),1,0))</f>
        <v/>
      </c>
      <c r="K24" s="102" t="str">
        <f>IF('ALUMOS 3 ESO'!$A25="","",IF(ISNUMBER('ALUMOS 3 ESO'!M25),1,0))</f>
        <v/>
      </c>
      <c r="L24" s="102" t="str">
        <f>IF('ALUMOS 3 ESO'!$A25="","",IF(ISNUMBER('ALUMOS 3 ESO'!N25),1,0))</f>
        <v/>
      </c>
      <c r="M24" s="102" t="str">
        <f>IF('ALUMOS 3 ESO'!$A25="","",IF(ISNUMBER('ALUMOS 3 ESO'!O25),1,0))</f>
        <v/>
      </c>
      <c r="N24" s="102" t="str">
        <f>IF('ALUMOS 3 ESO'!$A25="","",IF(ISNUMBER('ALUMOS 3 ESO'!P25),1,0))</f>
        <v/>
      </c>
      <c r="O24" s="102" t="str">
        <f>IF('ALUMOS 3 ESO'!$A25="","",IF(ISNUMBER('ALUMOS 3 ESO'!Q25),1,0))</f>
        <v/>
      </c>
      <c r="P24" s="102" t="str">
        <f>IF('ALUMOS 3 ESO'!$A25="","",IF(ISNUMBER('ALUMOS 3 ESO'!R25),1,0))</f>
        <v/>
      </c>
      <c r="Q24" s="102" t="str">
        <f>IF('ALUMOS 3 ESO'!$A25="","",IF(ISNUMBER('ALUMOS 3 ESO'!S25),1,0))</f>
        <v/>
      </c>
      <c r="R24" s="102" t="str">
        <f>IF('ALUMOS 3 ESO'!$A25="","",IF(ISNUMBER('ALUMOS 3 ESO'!T25),1,0))</f>
        <v/>
      </c>
      <c r="S24" s="102" t="str">
        <f>IF('ALUMOS 3 ESO'!$A25="","",IF(ISNUMBER('ALUMOS 3 ESO'!U25),1,0))</f>
        <v/>
      </c>
      <c r="T24" s="102" t="str">
        <f>IF('ALUMOS 3 ESO'!$A25="","",IF(ISNUMBER('ALUMOS 3 ESO'!V25),1,0))</f>
        <v/>
      </c>
      <c r="U24" s="102" t="str">
        <f>IF('ALUMOS 3 ESO'!$A25="","",IF(ISNUMBER('ALUMOS 3 ESO'!W25),1,0))</f>
        <v/>
      </c>
      <c r="V24" s="102" t="str">
        <f>IF('ALUMOS 3 ESO'!$A25="","",IF(ISNUMBER('ALUMOS 3 ESO'!X25),1,0))</f>
        <v/>
      </c>
      <c r="W24" s="102" t="str">
        <f>IF('ALUMOS 3 ESO'!$A25="","",IF(ISNUMBER('ALUMOS 3 ESO'!Y25),1,0))</f>
        <v/>
      </c>
    </row>
    <row r="25" spans="1:23" x14ac:dyDescent="0.25">
      <c r="A25" s="102" t="str">
        <f>IF('ALUMOS 3 ESO'!$A26="","",IF(ISNUMBER('ALUMOS 3 ESO'!C26),1,0))</f>
        <v/>
      </c>
      <c r="B25" s="102" t="str">
        <f>IF('ALUMOS 3 ESO'!$A26="","",IF(ISNUMBER('ALUMOS 3 ESO'!D26),1,0))</f>
        <v/>
      </c>
      <c r="C25" s="102" t="str">
        <f>IF('ALUMOS 3 ESO'!$A26="","",IF(ISNUMBER('ALUMOS 3 ESO'!E26),1,0))</f>
        <v/>
      </c>
      <c r="D25" s="102" t="str">
        <f>IF('ALUMOS 3 ESO'!$A26="","",IF(ISNUMBER('ALUMOS 3 ESO'!F26),1,0))</f>
        <v/>
      </c>
      <c r="E25" s="102" t="str">
        <f>IF('ALUMOS 3 ESO'!$A26="","",IF(ISNUMBER('ALUMOS 3 ESO'!G26),1,0))</f>
        <v/>
      </c>
      <c r="F25" s="102" t="str">
        <f>IF('ALUMOS 3 ESO'!$A26="","",IF(ISNUMBER('ALUMOS 3 ESO'!H26),1,0))</f>
        <v/>
      </c>
      <c r="G25" s="102" t="str">
        <f>IF('ALUMOS 3 ESO'!$A26="","",IF(ISNUMBER('ALUMOS 3 ESO'!I26),1,0))</f>
        <v/>
      </c>
      <c r="H25" s="102" t="str">
        <f>IF('ALUMOS 3 ESO'!$A26="","",IF(ISNUMBER('ALUMOS 3 ESO'!J26),1,0))</f>
        <v/>
      </c>
      <c r="I25" s="102" t="str">
        <f>IF('ALUMOS 3 ESO'!$A26="","",IF(ISNUMBER('ALUMOS 3 ESO'!K26),1,0))</f>
        <v/>
      </c>
      <c r="J25" s="102" t="str">
        <f>IF('ALUMOS 3 ESO'!$A26="","",IF(ISNUMBER('ALUMOS 3 ESO'!L26),1,0))</f>
        <v/>
      </c>
      <c r="K25" s="102" t="str">
        <f>IF('ALUMOS 3 ESO'!$A26="","",IF(ISNUMBER('ALUMOS 3 ESO'!M26),1,0))</f>
        <v/>
      </c>
      <c r="L25" s="102" t="str">
        <f>IF('ALUMOS 3 ESO'!$A26="","",IF(ISNUMBER('ALUMOS 3 ESO'!N26),1,0))</f>
        <v/>
      </c>
      <c r="M25" s="102" t="str">
        <f>IF('ALUMOS 3 ESO'!$A26="","",IF(ISNUMBER('ALUMOS 3 ESO'!O26),1,0))</f>
        <v/>
      </c>
      <c r="N25" s="102" t="str">
        <f>IF('ALUMOS 3 ESO'!$A26="","",IF(ISNUMBER('ALUMOS 3 ESO'!P26),1,0))</f>
        <v/>
      </c>
      <c r="O25" s="102" t="str">
        <f>IF('ALUMOS 3 ESO'!$A26="","",IF(ISNUMBER('ALUMOS 3 ESO'!Q26),1,0))</f>
        <v/>
      </c>
      <c r="P25" s="102" t="str">
        <f>IF('ALUMOS 3 ESO'!$A26="","",IF(ISNUMBER('ALUMOS 3 ESO'!R26),1,0))</f>
        <v/>
      </c>
      <c r="Q25" s="102" t="str">
        <f>IF('ALUMOS 3 ESO'!$A26="","",IF(ISNUMBER('ALUMOS 3 ESO'!S26),1,0))</f>
        <v/>
      </c>
      <c r="R25" s="102" t="str">
        <f>IF('ALUMOS 3 ESO'!$A26="","",IF(ISNUMBER('ALUMOS 3 ESO'!T26),1,0))</f>
        <v/>
      </c>
      <c r="S25" s="102" t="str">
        <f>IF('ALUMOS 3 ESO'!$A26="","",IF(ISNUMBER('ALUMOS 3 ESO'!U26),1,0))</f>
        <v/>
      </c>
      <c r="T25" s="102" t="str">
        <f>IF('ALUMOS 3 ESO'!$A26="","",IF(ISNUMBER('ALUMOS 3 ESO'!V26),1,0))</f>
        <v/>
      </c>
      <c r="U25" s="102" t="str">
        <f>IF('ALUMOS 3 ESO'!$A26="","",IF(ISNUMBER('ALUMOS 3 ESO'!W26),1,0))</f>
        <v/>
      </c>
      <c r="V25" s="102" t="str">
        <f>IF('ALUMOS 3 ESO'!$A26="","",IF(ISNUMBER('ALUMOS 3 ESO'!X26),1,0))</f>
        <v/>
      </c>
      <c r="W25" s="102" t="str">
        <f>IF('ALUMOS 3 ESO'!$A26="","",IF(ISNUMBER('ALUMOS 3 ESO'!Y26),1,0))</f>
        <v/>
      </c>
    </row>
    <row r="26" spans="1:23" x14ac:dyDescent="0.25">
      <c r="A26" s="102" t="str">
        <f>IF('ALUMOS 3 ESO'!$A27="","",IF(ISNUMBER('ALUMOS 3 ESO'!C27),1,0))</f>
        <v/>
      </c>
      <c r="B26" s="102" t="str">
        <f>IF('ALUMOS 3 ESO'!$A27="","",IF(ISNUMBER('ALUMOS 3 ESO'!D27),1,0))</f>
        <v/>
      </c>
      <c r="C26" s="102" t="str">
        <f>IF('ALUMOS 3 ESO'!$A27="","",IF(ISNUMBER('ALUMOS 3 ESO'!E27),1,0))</f>
        <v/>
      </c>
      <c r="D26" s="102" t="str">
        <f>IF('ALUMOS 3 ESO'!$A27="","",IF(ISNUMBER('ALUMOS 3 ESO'!F27),1,0))</f>
        <v/>
      </c>
      <c r="E26" s="102" t="str">
        <f>IF('ALUMOS 3 ESO'!$A27="","",IF(ISNUMBER('ALUMOS 3 ESO'!G27),1,0))</f>
        <v/>
      </c>
      <c r="F26" s="102" t="str">
        <f>IF('ALUMOS 3 ESO'!$A27="","",IF(ISNUMBER('ALUMOS 3 ESO'!H27),1,0))</f>
        <v/>
      </c>
      <c r="G26" s="102" t="str">
        <f>IF('ALUMOS 3 ESO'!$A27="","",IF(ISNUMBER('ALUMOS 3 ESO'!I27),1,0))</f>
        <v/>
      </c>
      <c r="H26" s="102" t="str">
        <f>IF('ALUMOS 3 ESO'!$A27="","",IF(ISNUMBER('ALUMOS 3 ESO'!J27),1,0))</f>
        <v/>
      </c>
      <c r="I26" s="102" t="str">
        <f>IF('ALUMOS 3 ESO'!$A27="","",IF(ISNUMBER('ALUMOS 3 ESO'!K27),1,0))</f>
        <v/>
      </c>
      <c r="J26" s="102" t="str">
        <f>IF('ALUMOS 3 ESO'!$A27="","",IF(ISNUMBER('ALUMOS 3 ESO'!L27),1,0))</f>
        <v/>
      </c>
      <c r="K26" s="102" t="str">
        <f>IF('ALUMOS 3 ESO'!$A27="","",IF(ISNUMBER('ALUMOS 3 ESO'!M27),1,0))</f>
        <v/>
      </c>
      <c r="L26" s="102" t="str">
        <f>IF('ALUMOS 3 ESO'!$A27="","",IF(ISNUMBER('ALUMOS 3 ESO'!N27),1,0))</f>
        <v/>
      </c>
      <c r="M26" s="102" t="str">
        <f>IF('ALUMOS 3 ESO'!$A27="","",IF(ISNUMBER('ALUMOS 3 ESO'!O27),1,0))</f>
        <v/>
      </c>
      <c r="N26" s="102" t="str">
        <f>IF('ALUMOS 3 ESO'!$A27="","",IF(ISNUMBER('ALUMOS 3 ESO'!P27),1,0))</f>
        <v/>
      </c>
      <c r="O26" s="102" t="str">
        <f>IF('ALUMOS 3 ESO'!$A27="","",IF(ISNUMBER('ALUMOS 3 ESO'!Q27),1,0))</f>
        <v/>
      </c>
      <c r="P26" s="102" t="str">
        <f>IF('ALUMOS 3 ESO'!$A27="","",IF(ISNUMBER('ALUMOS 3 ESO'!R27),1,0))</f>
        <v/>
      </c>
      <c r="Q26" s="102" t="str">
        <f>IF('ALUMOS 3 ESO'!$A27="","",IF(ISNUMBER('ALUMOS 3 ESO'!S27),1,0))</f>
        <v/>
      </c>
      <c r="R26" s="102" t="str">
        <f>IF('ALUMOS 3 ESO'!$A27="","",IF(ISNUMBER('ALUMOS 3 ESO'!T27),1,0))</f>
        <v/>
      </c>
      <c r="S26" s="102" t="str">
        <f>IF('ALUMOS 3 ESO'!$A27="","",IF(ISNUMBER('ALUMOS 3 ESO'!U27),1,0))</f>
        <v/>
      </c>
      <c r="T26" s="102" t="str">
        <f>IF('ALUMOS 3 ESO'!$A27="","",IF(ISNUMBER('ALUMOS 3 ESO'!V27),1,0))</f>
        <v/>
      </c>
      <c r="U26" s="102" t="str">
        <f>IF('ALUMOS 3 ESO'!$A27="","",IF(ISNUMBER('ALUMOS 3 ESO'!W27),1,0))</f>
        <v/>
      </c>
      <c r="V26" s="102" t="str">
        <f>IF('ALUMOS 3 ESO'!$A27="","",IF(ISNUMBER('ALUMOS 3 ESO'!X27),1,0))</f>
        <v/>
      </c>
      <c r="W26" s="102" t="str">
        <f>IF('ALUMOS 3 ESO'!$A27="","",IF(ISNUMBER('ALUMOS 3 ESO'!Y27),1,0))</f>
        <v/>
      </c>
    </row>
    <row r="27" spans="1:23" x14ac:dyDescent="0.25">
      <c r="A27" s="102" t="str">
        <f>IF('ALUMOS 3 ESO'!$A28="","",IF(ISNUMBER('ALUMOS 3 ESO'!C28),1,0))</f>
        <v/>
      </c>
      <c r="B27" s="102" t="str">
        <f>IF('ALUMOS 3 ESO'!$A28="","",IF(ISNUMBER('ALUMOS 3 ESO'!D28),1,0))</f>
        <v/>
      </c>
      <c r="C27" s="102" t="str">
        <f>IF('ALUMOS 3 ESO'!$A28="","",IF(ISNUMBER('ALUMOS 3 ESO'!E28),1,0))</f>
        <v/>
      </c>
      <c r="D27" s="102" t="str">
        <f>IF('ALUMOS 3 ESO'!$A28="","",IF(ISNUMBER('ALUMOS 3 ESO'!F28),1,0))</f>
        <v/>
      </c>
      <c r="E27" s="102" t="str">
        <f>IF('ALUMOS 3 ESO'!$A28="","",IF(ISNUMBER('ALUMOS 3 ESO'!G28),1,0))</f>
        <v/>
      </c>
      <c r="F27" s="102" t="str">
        <f>IF('ALUMOS 3 ESO'!$A28="","",IF(ISNUMBER('ALUMOS 3 ESO'!H28),1,0))</f>
        <v/>
      </c>
      <c r="G27" s="102" t="str">
        <f>IF('ALUMOS 3 ESO'!$A28="","",IF(ISNUMBER('ALUMOS 3 ESO'!I28),1,0))</f>
        <v/>
      </c>
      <c r="H27" s="102" t="str">
        <f>IF('ALUMOS 3 ESO'!$A28="","",IF(ISNUMBER('ALUMOS 3 ESO'!J28),1,0))</f>
        <v/>
      </c>
      <c r="I27" s="102" t="str">
        <f>IF('ALUMOS 3 ESO'!$A28="","",IF(ISNUMBER('ALUMOS 3 ESO'!K28),1,0))</f>
        <v/>
      </c>
      <c r="J27" s="102" t="str">
        <f>IF('ALUMOS 3 ESO'!$A28="","",IF(ISNUMBER('ALUMOS 3 ESO'!L28),1,0))</f>
        <v/>
      </c>
      <c r="K27" s="102" t="str">
        <f>IF('ALUMOS 3 ESO'!$A28="","",IF(ISNUMBER('ALUMOS 3 ESO'!M28),1,0))</f>
        <v/>
      </c>
      <c r="L27" s="102" t="str">
        <f>IF('ALUMOS 3 ESO'!$A28="","",IF(ISNUMBER('ALUMOS 3 ESO'!N28),1,0))</f>
        <v/>
      </c>
      <c r="M27" s="102" t="str">
        <f>IF('ALUMOS 3 ESO'!$A28="","",IF(ISNUMBER('ALUMOS 3 ESO'!O28),1,0))</f>
        <v/>
      </c>
      <c r="N27" s="102" t="str">
        <f>IF('ALUMOS 3 ESO'!$A28="","",IF(ISNUMBER('ALUMOS 3 ESO'!P28),1,0))</f>
        <v/>
      </c>
      <c r="O27" s="102" t="str">
        <f>IF('ALUMOS 3 ESO'!$A28="","",IF(ISNUMBER('ALUMOS 3 ESO'!Q28),1,0))</f>
        <v/>
      </c>
      <c r="P27" s="102" t="str">
        <f>IF('ALUMOS 3 ESO'!$A28="","",IF(ISNUMBER('ALUMOS 3 ESO'!R28),1,0))</f>
        <v/>
      </c>
      <c r="Q27" s="102" t="str">
        <f>IF('ALUMOS 3 ESO'!$A28="","",IF(ISNUMBER('ALUMOS 3 ESO'!S28),1,0))</f>
        <v/>
      </c>
      <c r="R27" s="102" t="str">
        <f>IF('ALUMOS 3 ESO'!$A28="","",IF(ISNUMBER('ALUMOS 3 ESO'!T28),1,0))</f>
        <v/>
      </c>
      <c r="S27" s="102" t="str">
        <f>IF('ALUMOS 3 ESO'!$A28="","",IF(ISNUMBER('ALUMOS 3 ESO'!U28),1,0))</f>
        <v/>
      </c>
      <c r="T27" s="102" t="str">
        <f>IF('ALUMOS 3 ESO'!$A28="","",IF(ISNUMBER('ALUMOS 3 ESO'!V28),1,0))</f>
        <v/>
      </c>
      <c r="U27" s="102" t="str">
        <f>IF('ALUMOS 3 ESO'!$A28="","",IF(ISNUMBER('ALUMOS 3 ESO'!W28),1,0))</f>
        <v/>
      </c>
      <c r="V27" s="102" t="str">
        <f>IF('ALUMOS 3 ESO'!$A28="","",IF(ISNUMBER('ALUMOS 3 ESO'!X28),1,0))</f>
        <v/>
      </c>
      <c r="W27" s="102" t="str">
        <f>IF('ALUMOS 3 ESO'!$A28="","",IF(ISNUMBER('ALUMOS 3 ESO'!Y28),1,0))</f>
        <v/>
      </c>
    </row>
    <row r="28" spans="1:23" x14ac:dyDescent="0.25">
      <c r="A28" s="102" t="str">
        <f>IF('ALUMOS 3 ESO'!$A29="","",IF(ISNUMBER('ALUMOS 3 ESO'!C29),1,0))</f>
        <v/>
      </c>
      <c r="B28" s="102" t="str">
        <f>IF('ALUMOS 3 ESO'!$A29="","",IF(ISNUMBER('ALUMOS 3 ESO'!D29),1,0))</f>
        <v/>
      </c>
      <c r="C28" s="102" t="str">
        <f>IF('ALUMOS 3 ESO'!$A29="","",IF(ISNUMBER('ALUMOS 3 ESO'!E29),1,0))</f>
        <v/>
      </c>
      <c r="D28" s="102" t="str">
        <f>IF('ALUMOS 3 ESO'!$A29="","",IF(ISNUMBER('ALUMOS 3 ESO'!F29),1,0))</f>
        <v/>
      </c>
      <c r="E28" s="102" t="str">
        <f>IF('ALUMOS 3 ESO'!$A29="","",IF(ISNUMBER('ALUMOS 3 ESO'!G29),1,0))</f>
        <v/>
      </c>
      <c r="F28" s="102" t="str">
        <f>IF('ALUMOS 3 ESO'!$A29="","",IF(ISNUMBER('ALUMOS 3 ESO'!H29),1,0))</f>
        <v/>
      </c>
      <c r="G28" s="102" t="str">
        <f>IF('ALUMOS 3 ESO'!$A29="","",IF(ISNUMBER('ALUMOS 3 ESO'!I29),1,0))</f>
        <v/>
      </c>
      <c r="H28" s="102" t="str">
        <f>IF('ALUMOS 3 ESO'!$A29="","",IF(ISNUMBER('ALUMOS 3 ESO'!J29),1,0))</f>
        <v/>
      </c>
      <c r="I28" s="102" t="str">
        <f>IF('ALUMOS 3 ESO'!$A29="","",IF(ISNUMBER('ALUMOS 3 ESO'!K29),1,0))</f>
        <v/>
      </c>
      <c r="J28" s="102" t="str">
        <f>IF('ALUMOS 3 ESO'!$A29="","",IF(ISNUMBER('ALUMOS 3 ESO'!L29),1,0))</f>
        <v/>
      </c>
      <c r="K28" s="102" t="str">
        <f>IF('ALUMOS 3 ESO'!$A29="","",IF(ISNUMBER('ALUMOS 3 ESO'!M29),1,0))</f>
        <v/>
      </c>
      <c r="L28" s="102" t="str">
        <f>IF('ALUMOS 3 ESO'!$A29="","",IF(ISNUMBER('ALUMOS 3 ESO'!N29),1,0))</f>
        <v/>
      </c>
      <c r="M28" s="102" t="str">
        <f>IF('ALUMOS 3 ESO'!$A29="","",IF(ISNUMBER('ALUMOS 3 ESO'!O29),1,0))</f>
        <v/>
      </c>
      <c r="N28" s="102" t="str">
        <f>IF('ALUMOS 3 ESO'!$A29="","",IF(ISNUMBER('ALUMOS 3 ESO'!P29),1,0))</f>
        <v/>
      </c>
      <c r="O28" s="102" t="str">
        <f>IF('ALUMOS 3 ESO'!$A29="","",IF(ISNUMBER('ALUMOS 3 ESO'!Q29),1,0))</f>
        <v/>
      </c>
      <c r="P28" s="102" t="str">
        <f>IF('ALUMOS 3 ESO'!$A29="","",IF(ISNUMBER('ALUMOS 3 ESO'!R29),1,0))</f>
        <v/>
      </c>
      <c r="Q28" s="102" t="str">
        <f>IF('ALUMOS 3 ESO'!$A29="","",IF(ISNUMBER('ALUMOS 3 ESO'!S29),1,0))</f>
        <v/>
      </c>
      <c r="R28" s="102" t="str">
        <f>IF('ALUMOS 3 ESO'!$A29="","",IF(ISNUMBER('ALUMOS 3 ESO'!T29),1,0))</f>
        <v/>
      </c>
      <c r="S28" s="102" t="str">
        <f>IF('ALUMOS 3 ESO'!$A29="","",IF(ISNUMBER('ALUMOS 3 ESO'!U29),1,0))</f>
        <v/>
      </c>
      <c r="T28" s="102" t="str">
        <f>IF('ALUMOS 3 ESO'!$A29="","",IF(ISNUMBER('ALUMOS 3 ESO'!V29),1,0))</f>
        <v/>
      </c>
      <c r="U28" s="102" t="str">
        <f>IF('ALUMOS 3 ESO'!$A29="","",IF(ISNUMBER('ALUMOS 3 ESO'!W29),1,0))</f>
        <v/>
      </c>
      <c r="V28" s="102" t="str">
        <f>IF('ALUMOS 3 ESO'!$A29="","",IF(ISNUMBER('ALUMOS 3 ESO'!X29),1,0))</f>
        <v/>
      </c>
      <c r="W28" s="102" t="str">
        <f>IF('ALUMOS 3 ESO'!$A29="","",IF(ISNUMBER('ALUMOS 3 ESO'!Y29),1,0))</f>
        <v/>
      </c>
    </row>
    <row r="29" spans="1:23" x14ac:dyDescent="0.25">
      <c r="A29" s="102" t="str">
        <f>IF('ALUMOS 3 ESO'!$A30="","",IF(ISNUMBER('ALUMOS 3 ESO'!C30),1,0))</f>
        <v/>
      </c>
      <c r="B29" s="102" t="str">
        <f>IF('ALUMOS 3 ESO'!$A30="","",IF(ISNUMBER('ALUMOS 3 ESO'!D30),1,0))</f>
        <v/>
      </c>
      <c r="C29" s="102" t="str">
        <f>IF('ALUMOS 3 ESO'!$A30="","",IF(ISNUMBER('ALUMOS 3 ESO'!E30),1,0))</f>
        <v/>
      </c>
      <c r="D29" s="102" t="str">
        <f>IF('ALUMOS 3 ESO'!$A30="","",IF(ISNUMBER('ALUMOS 3 ESO'!F30),1,0))</f>
        <v/>
      </c>
      <c r="E29" s="102" t="str">
        <f>IF('ALUMOS 3 ESO'!$A30="","",IF(ISNUMBER('ALUMOS 3 ESO'!G30),1,0))</f>
        <v/>
      </c>
      <c r="F29" s="102" t="str">
        <f>IF('ALUMOS 3 ESO'!$A30="","",IF(ISNUMBER('ALUMOS 3 ESO'!H30),1,0))</f>
        <v/>
      </c>
      <c r="G29" s="102" t="str">
        <f>IF('ALUMOS 3 ESO'!$A30="","",IF(ISNUMBER('ALUMOS 3 ESO'!I30),1,0))</f>
        <v/>
      </c>
      <c r="H29" s="102" t="str">
        <f>IF('ALUMOS 3 ESO'!$A30="","",IF(ISNUMBER('ALUMOS 3 ESO'!J30),1,0))</f>
        <v/>
      </c>
      <c r="I29" s="102" t="str">
        <f>IF('ALUMOS 3 ESO'!$A30="","",IF(ISNUMBER('ALUMOS 3 ESO'!K30),1,0))</f>
        <v/>
      </c>
      <c r="J29" s="102" t="str">
        <f>IF('ALUMOS 3 ESO'!$A30="","",IF(ISNUMBER('ALUMOS 3 ESO'!L30),1,0))</f>
        <v/>
      </c>
      <c r="K29" s="102" t="str">
        <f>IF('ALUMOS 3 ESO'!$A30="","",IF(ISNUMBER('ALUMOS 3 ESO'!M30),1,0))</f>
        <v/>
      </c>
      <c r="L29" s="102" t="str">
        <f>IF('ALUMOS 3 ESO'!$A30="","",IF(ISNUMBER('ALUMOS 3 ESO'!N30),1,0))</f>
        <v/>
      </c>
      <c r="M29" s="102" t="str">
        <f>IF('ALUMOS 3 ESO'!$A30="","",IF(ISNUMBER('ALUMOS 3 ESO'!O30),1,0))</f>
        <v/>
      </c>
      <c r="N29" s="102" t="str">
        <f>IF('ALUMOS 3 ESO'!$A30="","",IF(ISNUMBER('ALUMOS 3 ESO'!P30),1,0))</f>
        <v/>
      </c>
      <c r="O29" s="102" t="str">
        <f>IF('ALUMOS 3 ESO'!$A30="","",IF(ISNUMBER('ALUMOS 3 ESO'!Q30),1,0))</f>
        <v/>
      </c>
      <c r="P29" s="102" t="str">
        <f>IF('ALUMOS 3 ESO'!$A30="","",IF(ISNUMBER('ALUMOS 3 ESO'!R30),1,0))</f>
        <v/>
      </c>
      <c r="Q29" s="102" t="str">
        <f>IF('ALUMOS 3 ESO'!$A30="","",IF(ISNUMBER('ALUMOS 3 ESO'!S30),1,0))</f>
        <v/>
      </c>
      <c r="R29" s="102" t="str">
        <f>IF('ALUMOS 3 ESO'!$A30="","",IF(ISNUMBER('ALUMOS 3 ESO'!T30),1,0))</f>
        <v/>
      </c>
      <c r="S29" s="102" t="str">
        <f>IF('ALUMOS 3 ESO'!$A30="","",IF(ISNUMBER('ALUMOS 3 ESO'!U30),1,0))</f>
        <v/>
      </c>
      <c r="T29" s="102" t="str">
        <f>IF('ALUMOS 3 ESO'!$A30="","",IF(ISNUMBER('ALUMOS 3 ESO'!V30),1,0))</f>
        <v/>
      </c>
      <c r="U29" s="102" t="str">
        <f>IF('ALUMOS 3 ESO'!$A30="","",IF(ISNUMBER('ALUMOS 3 ESO'!W30),1,0))</f>
        <v/>
      </c>
      <c r="V29" s="102" t="str">
        <f>IF('ALUMOS 3 ESO'!$A30="","",IF(ISNUMBER('ALUMOS 3 ESO'!X30),1,0))</f>
        <v/>
      </c>
      <c r="W29" s="102" t="str">
        <f>IF('ALUMOS 3 ESO'!$A30="","",IF(ISNUMBER('ALUMOS 3 ESO'!Y30),1,0))</f>
        <v/>
      </c>
    </row>
    <row r="30" spans="1:23" x14ac:dyDescent="0.25">
      <c r="A30" s="102" t="str">
        <f>IF('ALUMOS 3 ESO'!$A31="","",IF(ISNUMBER('ALUMOS 3 ESO'!C31),1,0))</f>
        <v/>
      </c>
      <c r="B30" s="102" t="str">
        <f>IF('ALUMOS 3 ESO'!$A31="","",IF(ISNUMBER('ALUMOS 3 ESO'!D31),1,0))</f>
        <v/>
      </c>
      <c r="C30" s="102" t="str">
        <f>IF('ALUMOS 3 ESO'!$A31="","",IF(ISNUMBER('ALUMOS 3 ESO'!E31),1,0))</f>
        <v/>
      </c>
      <c r="D30" s="102" t="str">
        <f>IF('ALUMOS 3 ESO'!$A31="","",IF(ISNUMBER('ALUMOS 3 ESO'!F31),1,0))</f>
        <v/>
      </c>
      <c r="E30" s="102" t="str">
        <f>IF('ALUMOS 3 ESO'!$A31="","",IF(ISNUMBER('ALUMOS 3 ESO'!G31),1,0))</f>
        <v/>
      </c>
      <c r="F30" s="102" t="str">
        <f>IF('ALUMOS 3 ESO'!$A31="","",IF(ISNUMBER('ALUMOS 3 ESO'!H31),1,0))</f>
        <v/>
      </c>
      <c r="G30" s="102" t="str">
        <f>IF('ALUMOS 3 ESO'!$A31="","",IF(ISNUMBER('ALUMOS 3 ESO'!I31),1,0))</f>
        <v/>
      </c>
      <c r="H30" s="102" t="str">
        <f>IF('ALUMOS 3 ESO'!$A31="","",IF(ISNUMBER('ALUMOS 3 ESO'!J31),1,0))</f>
        <v/>
      </c>
      <c r="I30" s="102" t="str">
        <f>IF('ALUMOS 3 ESO'!$A31="","",IF(ISNUMBER('ALUMOS 3 ESO'!K31),1,0))</f>
        <v/>
      </c>
      <c r="J30" s="102" t="str">
        <f>IF('ALUMOS 3 ESO'!$A31="","",IF(ISNUMBER('ALUMOS 3 ESO'!L31),1,0))</f>
        <v/>
      </c>
      <c r="K30" s="102" t="str">
        <f>IF('ALUMOS 3 ESO'!$A31="","",IF(ISNUMBER('ALUMOS 3 ESO'!M31),1,0))</f>
        <v/>
      </c>
      <c r="L30" s="102" t="str">
        <f>IF('ALUMOS 3 ESO'!$A31="","",IF(ISNUMBER('ALUMOS 3 ESO'!N31),1,0))</f>
        <v/>
      </c>
      <c r="M30" s="102" t="str">
        <f>IF('ALUMOS 3 ESO'!$A31="","",IF(ISNUMBER('ALUMOS 3 ESO'!O31),1,0))</f>
        <v/>
      </c>
      <c r="N30" s="102" t="str">
        <f>IF('ALUMOS 3 ESO'!$A31="","",IF(ISNUMBER('ALUMOS 3 ESO'!P31),1,0))</f>
        <v/>
      </c>
      <c r="O30" s="102" t="str">
        <f>IF('ALUMOS 3 ESO'!$A31="","",IF(ISNUMBER('ALUMOS 3 ESO'!Q31),1,0))</f>
        <v/>
      </c>
      <c r="P30" s="102" t="str">
        <f>IF('ALUMOS 3 ESO'!$A31="","",IF(ISNUMBER('ALUMOS 3 ESO'!R31),1,0))</f>
        <v/>
      </c>
      <c r="Q30" s="102" t="str">
        <f>IF('ALUMOS 3 ESO'!$A31="","",IF(ISNUMBER('ALUMOS 3 ESO'!S31),1,0))</f>
        <v/>
      </c>
      <c r="R30" s="102" t="str">
        <f>IF('ALUMOS 3 ESO'!$A31="","",IF(ISNUMBER('ALUMOS 3 ESO'!T31),1,0))</f>
        <v/>
      </c>
      <c r="S30" s="102" t="str">
        <f>IF('ALUMOS 3 ESO'!$A31="","",IF(ISNUMBER('ALUMOS 3 ESO'!U31),1,0))</f>
        <v/>
      </c>
      <c r="T30" s="102" t="str">
        <f>IF('ALUMOS 3 ESO'!$A31="","",IF(ISNUMBER('ALUMOS 3 ESO'!V31),1,0))</f>
        <v/>
      </c>
      <c r="U30" s="102" t="str">
        <f>IF('ALUMOS 3 ESO'!$A31="","",IF(ISNUMBER('ALUMOS 3 ESO'!W31),1,0))</f>
        <v/>
      </c>
      <c r="V30" s="102" t="str">
        <f>IF('ALUMOS 3 ESO'!$A31="","",IF(ISNUMBER('ALUMOS 3 ESO'!X31),1,0))</f>
        <v/>
      </c>
      <c r="W30" s="102" t="str">
        <f>IF('ALUMOS 3 ESO'!$A31="","",IF(ISNUMBER('ALUMOS 3 ESO'!Y31),1,0))</f>
        <v/>
      </c>
    </row>
    <row r="31" spans="1:23" x14ac:dyDescent="0.25">
      <c r="A31" s="102" t="str">
        <f>IF('ALUMOS 3 ESO'!$A32="","",IF(ISNUMBER('ALUMOS 3 ESO'!C32),1,0))</f>
        <v/>
      </c>
      <c r="B31" s="102" t="str">
        <f>IF('ALUMOS 3 ESO'!$A32="","",IF(ISNUMBER('ALUMOS 3 ESO'!D32),1,0))</f>
        <v/>
      </c>
      <c r="C31" s="102" t="str">
        <f>IF('ALUMOS 3 ESO'!$A32="","",IF(ISNUMBER('ALUMOS 3 ESO'!E32),1,0))</f>
        <v/>
      </c>
      <c r="D31" s="102" t="str">
        <f>IF('ALUMOS 3 ESO'!$A32="","",IF(ISNUMBER('ALUMOS 3 ESO'!F32),1,0))</f>
        <v/>
      </c>
      <c r="E31" s="102" t="str">
        <f>IF('ALUMOS 3 ESO'!$A32="","",IF(ISNUMBER('ALUMOS 3 ESO'!G32),1,0))</f>
        <v/>
      </c>
      <c r="F31" s="102" t="str">
        <f>IF('ALUMOS 3 ESO'!$A32="","",IF(ISNUMBER('ALUMOS 3 ESO'!H32),1,0))</f>
        <v/>
      </c>
      <c r="G31" s="102" t="str">
        <f>IF('ALUMOS 3 ESO'!$A32="","",IF(ISNUMBER('ALUMOS 3 ESO'!I32),1,0))</f>
        <v/>
      </c>
      <c r="H31" s="102" t="str">
        <f>IF('ALUMOS 3 ESO'!$A32="","",IF(ISNUMBER('ALUMOS 3 ESO'!J32),1,0))</f>
        <v/>
      </c>
      <c r="I31" s="102" t="str">
        <f>IF('ALUMOS 3 ESO'!$A32="","",IF(ISNUMBER('ALUMOS 3 ESO'!K32),1,0))</f>
        <v/>
      </c>
      <c r="J31" s="102" t="str">
        <f>IF('ALUMOS 3 ESO'!$A32="","",IF(ISNUMBER('ALUMOS 3 ESO'!L32),1,0))</f>
        <v/>
      </c>
      <c r="K31" s="102" t="str">
        <f>IF('ALUMOS 3 ESO'!$A32="","",IF(ISNUMBER('ALUMOS 3 ESO'!M32),1,0))</f>
        <v/>
      </c>
      <c r="L31" s="102" t="str">
        <f>IF('ALUMOS 3 ESO'!$A32="","",IF(ISNUMBER('ALUMOS 3 ESO'!N32),1,0))</f>
        <v/>
      </c>
      <c r="M31" s="102" t="str">
        <f>IF('ALUMOS 3 ESO'!$A32="","",IF(ISNUMBER('ALUMOS 3 ESO'!O32),1,0))</f>
        <v/>
      </c>
      <c r="N31" s="102" t="str">
        <f>IF('ALUMOS 3 ESO'!$A32="","",IF(ISNUMBER('ALUMOS 3 ESO'!P32),1,0))</f>
        <v/>
      </c>
      <c r="O31" s="102" t="str">
        <f>IF('ALUMOS 3 ESO'!$A32="","",IF(ISNUMBER('ALUMOS 3 ESO'!Q32),1,0))</f>
        <v/>
      </c>
      <c r="P31" s="102" t="str">
        <f>IF('ALUMOS 3 ESO'!$A32="","",IF(ISNUMBER('ALUMOS 3 ESO'!R32),1,0))</f>
        <v/>
      </c>
      <c r="Q31" s="102" t="str">
        <f>IF('ALUMOS 3 ESO'!$A32="","",IF(ISNUMBER('ALUMOS 3 ESO'!S32),1,0))</f>
        <v/>
      </c>
      <c r="R31" s="102" t="str">
        <f>IF('ALUMOS 3 ESO'!$A32="","",IF(ISNUMBER('ALUMOS 3 ESO'!T32),1,0))</f>
        <v/>
      </c>
      <c r="S31" s="102" t="str">
        <f>IF('ALUMOS 3 ESO'!$A32="","",IF(ISNUMBER('ALUMOS 3 ESO'!U32),1,0))</f>
        <v/>
      </c>
      <c r="T31" s="102" t="str">
        <f>IF('ALUMOS 3 ESO'!$A32="","",IF(ISNUMBER('ALUMOS 3 ESO'!V32),1,0))</f>
        <v/>
      </c>
      <c r="U31" s="102" t="str">
        <f>IF('ALUMOS 3 ESO'!$A32="","",IF(ISNUMBER('ALUMOS 3 ESO'!W32),1,0))</f>
        <v/>
      </c>
      <c r="V31" s="102" t="str">
        <f>IF('ALUMOS 3 ESO'!$A32="","",IF(ISNUMBER('ALUMOS 3 ESO'!X32),1,0))</f>
        <v/>
      </c>
      <c r="W31" s="102" t="str">
        <f>IF('ALUMOS 3 ESO'!$A32="","",IF(ISNUMBER('ALUMOS 3 ESO'!Y32),1,0))</f>
        <v/>
      </c>
    </row>
    <row r="32" spans="1:23" x14ac:dyDescent="0.25">
      <c r="A32" s="102" t="str">
        <f>IF('ALUMOS 3 ESO'!$A33="","",IF(ISNUMBER('ALUMOS 3 ESO'!C33),1,0))</f>
        <v/>
      </c>
      <c r="B32" s="102" t="str">
        <f>IF('ALUMOS 3 ESO'!$A33="","",IF(ISNUMBER('ALUMOS 3 ESO'!D33),1,0))</f>
        <v/>
      </c>
      <c r="C32" s="102" t="str">
        <f>IF('ALUMOS 3 ESO'!$A33="","",IF(ISNUMBER('ALUMOS 3 ESO'!E33),1,0))</f>
        <v/>
      </c>
      <c r="D32" s="102" t="str">
        <f>IF('ALUMOS 3 ESO'!$A33="","",IF(ISNUMBER('ALUMOS 3 ESO'!F33),1,0))</f>
        <v/>
      </c>
      <c r="E32" s="102" t="str">
        <f>IF('ALUMOS 3 ESO'!$A33="","",IF(ISNUMBER('ALUMOS 3 ESO'!G33),1,0))</f>
        <v/>
      </c>
      <c r="F32" s="102" t="str">
        <f>IF('ALUMOS 3 ESO'!$A33="","",IF(ISNUMBER('ALUMOS 3 ESO'!H33),1,0))</f>
        <v/>
      </c>
      <c r="G32" s="102" t="str">
        <f>IF('ALUMOS 3 ESO'!$A33="","",IF(ISNUMBER('ALUMOS 3 ESO'!I33),1,0))</f>
        <v/>
      </c>
      <c r="H32" s="102" t="str">
        <f>IF('ALUMOS 3 ESO'!$A33="","",IF(ISNUMBER('ALUMOS 3 ESO'!J33),1,0))</f>
        <v/>
      </c>
      <c r="I32" s="102" t="str">
        <f>IF('ALUMOS 3 ESO'!$A33="","",IF(ISNUMBER('ALUMOS 3 ESO'!K33),1,0))</f>
        <v/>
      </c>
      <c r="J32" s="102" t="str">
        <f>IF('ALUMOS 3 ESO'!$A33="","",IF(ISNUMBER('ALUMOS 3 ESO'!L33),1,0))</f>
        <v/>
      </c>
      <c r="K32" s="102" t="str">
        <f>IF('ALUMOS 3 ESO'!$A33="","",IF(ISNUMBER('ALUMOS 3 ESO'!M33),1,0))</f>
        <v/>
      </c>
      <c r="L32" s="102" t="str">
        <f>IF('ALUMOS 3 ESO'!$A33="","",IF(ISNUMBER('ALUMOS 3 ESO'!N33),1,0))</f>
        <v/>
      </c>
      <c r="M32" s="102" t="str">
        <f>IF('ALUMOS 3 ESO'!$A33="","",IF(ISNUMBER('ALUMOS 3 ESO'!O33),1,0))</f>
        <v/>
      </c>
      <c r="N32" s="102" t="str">
        <f>IF('ALUMOS 3 ESO'!$A33="","",IF(ISNUMBER('ALUMOS 3 ESO'!P33),1,0))</f>
        <v/>
      </c>
      <c r="O32" s="102" t="str">
        <f>IF('ALUMOS 3 ESO'!$A33="","",IF(ISNUMBER('ALUMOS 3 ESO'!Q33),1,0))</f>
        <v/>
      </c>
      <c r="P32" s="102" t="str">
        <f>IF('ALUMOS 3 ESO'!$A33="","",IF(ISNUMBER('ALUMOS 3 ESO'!R33),1,0))</f>
        <v/>
      </c>
      <c r="Q32" s="102" t="str">
        <f>IF('ALUMOS 3 ESO'!$A33="","",IF(ISNUMBER('ALUMOS 3 ESO'!S33),1,0))</f>
        <v/>
      </c>
      <c r="R32" s="102" t="str">
        <f>IF('ALUMOS 3 ESO'!$A33="","",IF(ISNUMBER('ALUMOS 3 ESO'!T33),1,0))</f>
        <v/>
      </c>
      <c r="S32" s="102" t="str">
        <f>IF('ALUMOS 3 ESO'!$A33="","",IF(ISNUMBER('ALUMOS 3 ESO'!U33),1,0))</f>
        <v/>
      </c>
      <c r="T32" s="102" t="str">
        <f>IF('ALUMOS 3 ESO'!$A33="","",IF(ISNUMBER('ALUMOS 3 ESO'!V33),1,0))</f>
        <v/>
      </c>
      <c r="U32" s="102" t="str">
        <f>IF('ALUMOS 3 ESO'!$A33="","",IF(ISNUMBER('ALUMOS 3 ESO'!W33),1,0))</f>
        <v/>
      </c>
      <c r="V32" s="102" t="str">
        <f>IF('ALUMOS 3 ESO'!$A33="","",IF(ISNUMBER('ALUMOS 3 ESO'!X33),1,0))</f>
        <v/>
      </c>
      <c r="W32" s="102" t="str">
        <f>IF('ALUMOS 3 ESO'!$A33="","",IF(ISNUMBER('ALUMOS 3 ESO'!Y33),1,0))</f>
        <v/>
      </c>
    </row>
    <row r="33" spans="1:23" x14ac:dyDescent="0.25">
      <c r="A33" s="102" t="str">
        <f>IF('ALUMOS 3 ESO'!$A34="","",IF(ISNUMBER('ALUMOS 3 ESO'!C34),1,0))</f>
        <v/>
      </c>
      <c r="B33" s="102" t="str">
        <f>IF('ALUMOS 3 ESO'!$A34="","",IF(ISNUMBER('ALUMOS 3 ESO'!D34),1,0))</f>
        <v/>
      </c>
      <c r="C33" s="102" t="str">
        <f>IF('ALUMOS 3 ESO'!$A34="","",IF(ISNUMBER('ALUMOS 3 ESO'!E34),1,0))</f>
        <v/>
      </c>
      <c r="D33" s="102" t="str">
        <f>IF('ALUMOS 3 ESO'!$A34="","",IF(ISNUMBER('ALUMOS 3 ESO'!F34),1,0))</f>
        <v/>
      </c>
      <c r="E33" s="102" t="str">
        <f>IF('ALUMOS 3 ESO'!$A34="","",IF(ISNUMBER('ALUMOS 3 ESO'!G34),1,0))</f>
        <v/>
      </c>
      <c r="F33" s="102" t="str">
        <f>IF('ALUMOS 3 ESO'!$A34="","",IF(ISNUMBER('ALUMOS 3 ESO'!H34),1,0))</f>
        <v/>
      </c>
      <c r="G33" s="102" t="str">
        <f>IF('ALUMOS 3 ESO'!$A34="","",IF(ISNUMBER('ALUMOS 3 ESO'!I34),1,0))</f>
        <v/>
      </c>
      <c r="H33" s="102" t="str">
        <f>IF('ALUMOS 3 ESO'!$A34="","",IF(ISNUMBER('ALUMOS 3 ESO'!J34),1,0))</f>
        <v/>
      </c>
      <c r="I33" s="102" t="str">
        <f>IF('ALUMOS 3 ESO'!$A34="","",IF(ISNUMBER('ALUMOS 3 ESO'!K34),1,0))</f>
        <v/>
      </c>
      <c r="J33" s="102" t="str">
        <f>IF('ALUMOS 3 ESO'!$A34="","",IF(ISNUMBER('ALUMOS 3 ESO'!L34),1,0))</f>
        <v/>
      </c>
      <c r="K33" s="102" t="str">
        <f>IF('ALUMOS 3 ESO'!$A34="","",IF(ISNUMBER('ALUMOS 3 ESO'!M34),1,0))</f>
        <v/>
      </c>
      <c r="L33" s="102" t="str">
        <f>IF('ALUMOS 3 ESO'!$A34="","",IF(ISNUMBER('ALUMOS 3 ESO'!N34),1,0))</f>
        <v/>
      </c>
      <c r="M33" s="102" t="str">
        <f>IF('ALUMOS 3 ESO'!$A34="","",IF(ISNUMBER('ALUMOS 3 ESO'!O34),1,0))</f>
        <v/>
      </c>
      <c r="N33" s="102" t="str">
        <f>IF('ALUMOS 3 ESO'!$A34="","",IF(ISNUMBER('ALUMOS 3 ESO'!P34),1,0))</f>
        <v/>
      </c>
      <c r="O33" s="102" t="str">
        <f>IF('ALUMOS 3 ESO'!$A34="","",IF(ISNUMBER('ALUMOS 3 ESO'!Q34),1,0))</f>
        <v/>
      </c>
      <c r="P33" s="102" t="str">
        <f>IF('ALUMOS 3 ESO'!$A34="","",IF(ISNUMBER('ALUMOS 3 ESO'!R34),1,0))</f>
        <v/>
      </c>
      <c r="Q33" s="102" t="str">
        <f>IF('ALUMOS 3 ESO'!$A34="","",IF(ISNUMBER('ALUMOS 3 ESO'!S34),1,0))</f>
        <v/>
      </c>
      <c r="R33" s="102" t="str">
        <f>IF('ALUMOS 3 ESO'!$A34="","",IF(ISNUMBER('ALUMOS 3 ESO'!T34),1,0))</f>
        <v/>
      </c>
      <c r="S33" s="102" t="str">
        <f>IF('ALUMOS 3 ESO'!$A34="","",IF(ISNUMBER('ALUMOS 3 ESO'!U34),1,0))</f>
        <v/>
      </c>
      <c r="T33" s="102" t="str">
        <f>IF('ALUMOS 3 ESO'!$A34="","",IF(ISNUMBER('ALUMOS 3 ESO'!V34),1,0))</f>
        <v/>
      </c>
      <c r="U33" s="102" t="str">
        <f>IF('ALUMOS 3 ESO'!$A34="","",IF(ISNUMBER('ALUMOS 3 ESO'!W34),1,0))</f>
        <v/>
      </c>
      <c r="V33" s="102" t="str">
        <f>IF('ALUMOS 3 ESO'!$A34="","",IF(ISNUMBER('ALUMOS 3 ESO'!X34),1,0))</f>
        <v/>
      </c>
      <c r="W33" s="102" t="str">
        <f>IF('ALUMOS 3 ESO'!$A34="","",IF(ISNUMBER('ALUMOS 3 ESO'!Y34),1,0))</f>
        <v/>
      </c>
    </row>
    <row r="34" spans="1:23" x14ac:dyDescent="0.25">
      <c r="A34" s="102" t="str">
        <f>IF('ALUMOS 3 ESO'!$A35="","",IF(ISNUMBER('ALUMOS 3 ESO'!C35),1,0))</f>
        <v/>
      </c>
      <c r="B34" s="102" t="str">
        <f>IF('ALUMOS 3 ESO'!$A35="","",IF(ISNUMBER('ALUMOS 3 ESO'!D35),1,0))</f>
        <v/>
      </c>
      <c r="C34" s="102" t="str">
        <f>IF('ALUMOS 3 ESO'!$A35="","",IF(ISNUMBER('ALUMOS 3 ESO'!E35),1,0))</f>
        <v/>
      </c>
      <c r="D34" s="102" t="str">
        <f>IF('ALUMOS 3 ESO'!$A35="","",IF(ISNUMBER('ALUMOS 3 ESO'!F35),1,0))</f>
        <v/>
      </c>
      <c r="E34" s="102" t="str">
        <f>IF('ALUMOS 3 ESO'!$A35="","",IF(ISNUMBER('ALUMOS 3 ESO'!G35),1,0))</f>
        <v/>
      </c>
      <c r="F34" s="102" t="str">
        <f>IF('ALUMOS 3 ESO'!$A35="","",IF(ISNUMBER('ALUMOS 3 ESO'!H35),1,0))</f>
        <v/>
      </c>
      <c r="G34" s="102" t="str">
        <f>IF('ALUMOS 3 ESO'!$A35="","",IF(ISNUMBER('ALUMOS 3 ESO'!I35),1,0))</f>
        <v/>
      </c>
      <c r="H34" s="102" t="str">
        <f>IF('ALUMOS 3 ESO'!$A35="","",IF(ISNUMBER('ALUMOS 3 ESO'!J35),1,0))</f>
        <v/>
      </c>
      <c r="I34" s="102" t="str">
        <f>IF('ALUMOS 3 ESO'!$A35="","",IF(ISNUMBER('ALUMOS 3 ESO'!K35),1,0))</f>
        <v/>
      </c>
      <c r="J34" s="102" t="str">
        <f>IF('ALUMOS 3 ESO'!$A35="","",IF(ISNUMBER('ALUMOS 3 ESO'!L35),1,0))</f>
        <v/>
      </c>
      <c r="K34" s="102" t="str">
        <f>IF('ALUMOS 3 ESO'!$A35="","",IF(ISNUMBER('ALUMOS 3 ESO'!M35),1,0))</f>
        <v/>
      </c>
      <c r="L34" s="102" t="str">
        <f>IF('ALUMOS 3 ESO'!$A35="","",IF(ISNUMBER('ALUMOS 3 ESO'!N35),1,0))</f>
        <v/>
      </c>
      <c r="M34" s="102" t="str">
        <f>IF('ALUMOS 3 ESO'!$A35="","",IF(ISNUMBER('ALUMOS 3 ESO'!O35),1,0))</f>
        <v/>
      </c>
      <c r="N34" s="102" t="str">
        <f>IF('ALUMOS 3 ESO'!$A35="","",IF(ISNUMBER('ALUMOS 3 ESO'!P35),1,0))</f>
        <v/>
      </c>
      <c r="O34" s="102" t="str">
        <f>IF('ALUMOS 3 ESO'!$A35="","",IF(ISNUMBER('ALUMOS 3 ESO'!Q35),1,0))</f>
        <v/>
      </c>
      <c r="P34" s="102" t="str">
        <f>IF('ALUMOS 3 ESO'!$A35="","",IF(ISNUMBER('ALUMOS 3 ESO'!R35),1,0))</f>
        <v/>
      </c>
      <c r="Q34" s="102" t="str">
        <f>IF('ALUMOS 3 ESO'!$A35="","",IF(ISNUMBER('ALUMOS 3 ESO'!S35),1,0))</f>
        <v/>
      </c>
      <c r="R34" s="102" t="str">
        <f>IF('ALUMOS 3 ESO'!$A35="","",IF(ISNUMBER('ALUMOS 3 ESO'!T35),1,0))</f>
        <v/>
      </c>
      <c r="S34" s="102" t="str">
        <f>IF('ALUMOS 3 ESO'!$A35="","",IF(ISNUMBER('ALUMOS 3 ESO'!U35),1,0))</f>
        <v/>
      </c>
      <c r="T34" s="102" t="str">
        <f>IF('ALUMOS 3 ESO'!$A35="","",IF(ISNUMBER('ALUMOS 3 ESO'!V35),1,0))</f>
        <v/>
      </c>
      <c r="U34" s="102" t="str">
        <f>IF('ALUMOS 3 ESO'!$A35="","",IF(ISNUMBER('ALUMOS 3 ESO'!W35),1,0))</f>
        <v/>
      </c>
      <c r="V34" s="102" t="str">
        <f>IF('ALUMOS 3 ESO'!$A35="","",IF(ISNUMBER('ALUMOS 3 ESO'!X35),1,0))</f>
        <v/>
      </c>
      <c r="W34" s="102" t="str">
        <f>IF('ALUMOS 3 ESO'!$A35="","",IF(ISNUMBER('ALUMOS 3 ESO'!Y35),1,0))</f>
        <v/>
      </c>
    </row>
    <row r="35" spans="1:23" x14ac:dyDescent="0.25">
      <c r="A35" s="102" t="str">
        <f>IF('ALUMOS 3 ESO'!$A36="","",IF(ISNUMBER('ALUMOS 3 ESO'!C36),1,0))</f>
        <v/>
      </c>
      <c r="B35" s="102" t="str">
        <f>IF('ALUMOS 3 ESO'!$A36="","",IF(ISNUMBER('ALUMOS 3 ESO'!D36),1,0))</f>
        <v/>
      </c>
      <c r="C35" s="102" t="str">
        <f>IF('ALUMOS 3 ESO'!$A36="","",IF(ISNUMBER('ALUMOS 3 ESO'!E36),1,0))</f>
        <v/>
      </c>
      <c r="D35" s="102" t="str">
        <f>IF('ALUMOS 3 ESO'!$A36="","",IF(ISNUMBER('ALUMOS 3 ESO'!F36),1,0))</f>
        <v/>
      </c>
      <c r="E35" s="102" t="str">
        <f>IF('ALUMOS 3 ESO'!$A36="","",IF(ISNUMBER('ALUMOS 3 ESO'!G36),1,0))</f>
        <v/>
      </c>
      <c r="F35" s="102" t="str">
        <f>IF('ALUMOS 3 ESO'!$A36="","",IF(ISNUMBER('ALUMOS 3 ESO'!H36),1,0))</f>
        <v/>
      </c>
      <c r="G35" s="102" t="str">
        <f>IF('ALUMOS 3 ESO'!$A36="","",IF(ISNUMBER('ALUMOS 3 ESO'!I36),1,0))</f>
        <v/>
      </c>
      <c r="H35" s="102" t="str">
        <f>IF('ALUMOS 3 ESO'!$A36="","",IF(ISNUMBER('ALUMOS 3 ESO'!J36),1,0))</f>
        <v/>
      </c>
      <c r="I35" s="102" t="str">
        <f>IF('ALUMOS 3 ESO'!$A36="","",IF(ISNUMBER('ALUMOS 3 ESO'!K36),1,0))</f>
        <v/>
      </c>
      <c r="J35" s="102" t="str">
        <f>IF('ALUMOS 3 ESO'!$A36="","",IF(ISNUMBER('ALUMOS 3 ESO'!L36),1,0))</f>
        <v/>
      </c>
      <c r="K35" s="102" t="str">
        <f>IF('ALUMOS 3 ESO'!$A36="","",IF(ISNUMBER('ALUMOS 3 ESO'!M36),1,0))</f>
        <v/>
      </c>
      <c r="L35" s="102" t="str">
        <f>IF('ALUMOS 3 ESO'!$A36="","",IF(ISNUMBER('ALUMOS 3 ESO'!N36),1,0))</f>
        <v/>
      </c>
      <c r="M35" s="102" t="str">
        <f>IF('ALUMOS 3 ESO'!$A36="","",IF(ISNUMBER('ALUMOS 3 ESO'!O36),1,0))</f>
        <v/>
      </c>
      <c r="N35" s="102" t="str">
        <f>IF('ALUMOS 3 ESO'!$A36="","",IF(ISNUMBER('ALUMOS 3 ESO'!P36),1,0))</f>
        <v/>
      </c>
      <c r="O35" s="102" t="str">
        <f>IF('ALUMOS 3 ESO'!$A36="","",IF(ISNUMBER('ALUMOS 3 ESO'!Q36),1,0))</f>
        <v/>
      </c>
      <c r="P35" s="102" t="str">
        <f>IF('ALUMOS 3 ESO'!$A36="","",IF(ISNUMBER('ALUMOS 3 ESO'!R36),1,0))</f>
        <v/>
      </c>
      <c r="Q35" s="102" t="str">
        <f>IF('ALUMOS 3 ESO'!$A36="","",IF(ISNUMBER('ALUMOS 3 ESO'!S36),1,0))</f>
        <v/>
      </c>
      <c r="R35" s="102" t="str">
        <f>IF('ALUMOS 3 ESO'!$A36="","",IF(ISNUMBER('ALUMOS 3 ESO'!T36),1,0))</f>
        <v/>
      </c>
      <c r="S35" s="102" t="str">
        <f>IF('ALUMOS 3 ESO'!$A36="","",IF(ISNUMBER('ALUMOS 3 ESO'!U36),1,0))</f>
        <v/>
      </c>
      <c r="T35" s="102" t="str">
        <f>IF('ALUMOS 3 ESO'!$A36="","",IF(ISNUMBER('ALUMOS 3 ESO'!V36),1,0))</f>
        <v/>
      </c>
      <c r="U35" s="102" t="str">
        <f>IF('ALUMOS 3 ESO'!$A36="","",IF(ISNUMBER('ALUMOS 3 ESO'!W36),1,0))</f>
        <v/>
      </c>
      <c r="V35" s="102" t="str">
        <f>IF('ALUMOS 3 ESO'!$A36="","",IF(ISNUMBER('ALUMOS 3 ESO'!X36),1,0))</f>
        <v/>
      </c>
      <c r="W35" s="102" t="str">
        <f>IF('ALUMOS 3 ESO'!$A36="","",IF(ISNUMBER('ALUMOS 3 ESO'!Y36),1,0))</f>
        <v/>
      </c>
    </row>
    <row r="36" spans="1:23" x14ac:dyDescent="0.25">
      <c r="A36" s="102" t="str">
        <f>IF('ALUMOS 3 ESO'!$A37="","",IF(ISNUMBER('ALUMOS 3 ESO'!C37),1,0))</f>
        <v/>
      </c>
      <c r="B36" s="102" t="str">
        <f>IF('ALUMOS 3 ESO'!$A37="","",IF(ISNUMBER('ALUMOS 3 ESO'!D37),1,0))</f>
        <v/>
      </c>
      <c r="C36" s="102" t="str">
        <f>IF('ALUMOS 3 ESO'!$A37="","",IF(ISNUMBER('ALUMOS 3 ESO'!E37),1,0))</f>
        <v/>
      </c>
      <c r="D36" s="102" t="str">
        <f>IF('ALUMOS 3 ESO'!$A37="","",IF(ISNUMBER('ALUMOS 3 ESO'!F37),1,0))</f>
        <v/>
      </c>
      <c r="E36" s="102" t="str">
        <f>IF('ALUMOS 3 ESO'!$A37="","",IF(ISNUMBER('ALUMOS 3 ESO'!G37),1,0))</f>
        <v/>
      </c>
      <c r="F36" s="102" t="str">
        <f>IF('ALUMOS 3 ESO'!$A37="","",IF(ISNUMBER('ALUMOS 3 ESO'!H37),1,0))</f>
        <v/>
      </c>
      <c r="G36" s="102" t="str">
        <f>IF('ALUMOS 3 ESO'!$A37="","",IF(ISNUMBER('ALUMOS 3 ESO'!I37),1,0))</f>
        <v/>
      </c>
      <c r="H36" s="102" t="str">
        <f>IF('ALUMOS 3 ESO'!$A37="","",IF(ISNUMBER('ALUMOS 3 ESO'!J37),1,0))</f>
        <v/>
      </c>
      <c r="I36" s="102" t="str">
        <f>IF('ALUMOS 3 ESO'!$A37="","",IF(ISNUMBER('ALUMOS 3 ESO'!K37),1,0))</f>
        <v/>
      </c>
      <c r="J36" s="102" t="str">
        <f>IF('ALUMOS 3 ESO'!$A37="","",IF(ISNUMBER('ALUMOS 3 ESO'!L37),1,0))</f>
        <v/>
      </c>
      <c r="K36" s="102" t="str">
        <f>IF('ALUMOS 3 ESO'!$A37="","",IF(ISNUMBER('ALUMOS 3 ESO'!M37),1,0))</f>
        <v/>
      </c>
      <c r="L36" s="102" t="str">
        <f>IF('ALUMOS 3 ESO'!$A37="","",IF(ISNUMBER('ALUMOS 3 ESO'!N37),1,0))</f>
        <v/>
      </c>
      <c r="M36" s="102" t="str">
        <f>IF('ALUMOS 3 ESO'!$A37="","",IF(ISNUMBER('ALUMOS 3 ESO'!O37),1,0))</f>
        <v/>
      </c>
      <c r="N36" s="102" t="str">
        <f>IF('ALUMOS 3 ESO'!$A37="","",IF(ISNUMBER('ALUMOS 3 ESO'!P37),1,0))</f>
        <v/>
      </c>
      <c r="O36" s="102" t="str">
        <f>IF('ALUMOS 3 ESO'!$A37="","",IF(ISNUMBER('ALUMOS 3 ESO'!Q37),1,0))</f>
        <v/>
      </c>
      <c r="P36" s="102" t="str">
        <f>IF('ALUMOS 3 ESO'!$A37="","",IF(ISNUMBER('ALUMOS 3 ESO'!R37),1,0))</f>
        <v/>
      </c>
      <c r="Q36" s="102" t="str">
        <f>IF('ALUMOS 3 ESO'!$A37="","",IF(ISNUMBER('ALUMOS 3 ESO'!S37),1,0))</f>
        <v/>
      </c>
      <c r="R36" s="102" t="str">
        <f>IF('ALUMOS 3 ESO'!$A37="","",IF(ISNUMBER('ALUMOS 3 ESO'!T37),1,0))</f>
        <v/>
      </c>
      <c r="S36" s="102" t="str">
        <f>IF('ALUMOS 3 ESO'!$A37="","",IF(ISNUMBER('ALUMOS 3 ESO'!U37),1,0))</f>
        <v/>
      </c>
      <c r="T36" s="102" t="str">
        <f>IF('ALUMOS 3 ESO'!$A37="","",IF(ISNUMBER('ALUMOS 3 ESO'!V37),1,0))</f>
        <v/>
      </c>
      <c r="U36" s="102" t="str">
        <f>IF('ALUMOS 3 ESO'!$A37="","",IF(ISNUMBER('ALUMOS 3 ESO'!W37),1,0))</f>
        <v/>
      </c>
      <c r="V36" s="102" t="str">
        <f>IF('ALUMOS 3 ESO'!$A37="","",IF(ISNUMBER('ALUMOS 3 ESO'!X37),1,0))</f>
        <v/>
      </c>
      <c r="W36" s="102" t="str">
        <f>IF('ALUMOS 3 ESO'!$A37="","",IF(ISNUMBER('ALUMOS 3 ESO'!Y37),1,0))</f>
        <v/>
      </c>
    </row>
    <row r="37" spans="1:23" x14ac:dyDescent="0.25">
      <c r="A37" s="102" t="str">
        <f>IF('ALUMOS 3 ESO'!$A38="","",IF(ISNUMBER('ALUMOS 3 ESO'!C38),1,0))</f>
        <v/>
      </c>
      <c r="B37" s="102" t="str">
        <f>IF('ALUMOS 3 ESO'!$A38="","",IF(ISNUMBER('ALUMOS 3 ESO'!D38),1,0))</f>
        <v/>
      </c>
      <c r="C37" s="102" t="str">
        <f>IF('ALUMOS 3 ESO'!$A38="","",IF(ISNUMBER('ALUMOS 3 ESO'!E38),1,0))</f>
        <v/>
      </c>
      <c r="D37" s="102" t="str">
        <f>IF('ALUMOS 3 ESO'!$A38="","",IF(ISNUMBER('ALUMOS 3 ESO'!F38),1,0))</f>
        <v/>
      </c>
      <c r="E37" s="102" t="str">
        <f>IF('ALUMOS 3 ESO'!$A38="","",IF(ISNUMBER('ALUMOS 3 ESO'!G38),1,0))</f>
        <v/>
      </c>
      <c r="F37" s="102" t="str">
        <f>IF('ALUMOS 3 ESO'!$A38="","",IF(ISNUMBER('ALUMOS 3 ESO'!H38),1,0))</f>
        <v/>
      </c>
      <c r="G37" s="102" t="str">
        <f>IF('ALUMOS 3 ESO'!$A38="","",IF(ISNUMBER('ALUMOS 3 ESO'!I38),1,0))</f>
        <v/>
      </c>
      <c r="H37" s="102" t="str">
        <f>IF('ALUMOS 3 ESO'!$A38="","",IF(ISNUMBER('ALUMOS 3 ESO'!J38),1,0))</f>
        <v/>
      </c>
      <c r="I37" s="102" t="str">
        <f>IF('ALUMOS 3 ESO'!$A38="","",IF(ISNUMBER('ALUMOS 3 ESO'!K38),1,0))</f>
        <v/>
      </c>
      <c r="J37" s="102" t="str">
        <f>IF('ALUMOS 3 ESO'!$A38="","",IF(ISNUMBER('ALUMOS 3 ESO'!L38),1,0))</f>
        <v/>
      </c>
      <c r="K37" s="102" t="str">
        <f>IF('ALUMOS 3 ESO'!$A38="","",IF(ISNUMBER('ALUMOS 3 ESO'!M38),1,0))</f>
        <v/>
      </c>
      <c r="L37" s="102" t="str">
        <f>IF('ALUMOS 3 ESO'!$A38="","",IF(ISNUMBER('ALUMOS 3 ESO'!N38),1,0))</f>
        <v/>
      </c>
      <c r="M37" s="102" t="str">
        <f>IF('ALUMOS 3 ESO'!$A38="","",IF(ISNUMBER('ALUMOS 3 ESO'!O38),1,0))</f>
        <v/>
      </c>
      <c r="N37" s="102" t="str">
        <f>IF('ALUMOS 3 ESO'!$A38="","",IF(ISNUMBER('ALUMOS 3 ESO'!P38),1,0))</f>
        <v/>
      </c>
      <c r="O37" s="102" t="str">
        <f>IF('ALUMOS 3 ESO'!$A38="","",IF(ISNUMBER('ALUMOS 3 ESO'!Q38),1,0))</f>
        <v/>
      </c>
      <c r="P37" s="102" t="str">
        <f>IF('ALUMOS 3 ESO'!$A38="","",IF(ISNUMBER('ALUMOS 3 ESO'!R38),1,0))</f>
        <v/>
      </c>
      <c r="Q37" s="102" t="str">
        <f>IF('ALUMOS 3 ESO'!$A38="","",IF(ISNUMBER('ALUMOS 3 ESO'!S38),1,0))</f>
        <v/>
      </c>
      <c r="R37" s="102" t="str">
        <f>IF('ALUMOS 3 ESO'!$A38="","",IF(ISNUMBER('ALUMOS 3 ESO'!T38),1,0))</f>
        <v/>
      </c>
      <c r="S37" s="102" t="str">
        <f>IF('ALUMOS 3 ESO'!$A38="","",IF(ISNUMBER('ALUMOS 3 ESO'!U38),1,0))</f>
        <v/>
      </c>
      <c r="T37" s="102" t="str">
        <f>IF('ALUMOS 3 ESO'!$A38="","",IF(ISNUMBER('ALUMOS 3 ESO'!V38),1,0))</f>
        <v/>
      </c>
      <c r="U37" s="102" t="str">
        <f>IF('ALUMOS 3 ESO'!$A38="","",IF(ISNUMBER('ALUMOS 3 ESO'!W38),1,0))</f>
        <v/>
      </c>
      <c r="V37" s="102" t="str">
        <f>IF('ALUMOS 3 ESO'!$A38="","",IF(ISNUMBER('ALUMOS 3 ESO'!X38),1,0))</f>
        <v/>
      </c>
      <c r="W37" s="102" t="str">
        <f>IF('ALUMOS 3 ESO'!$A38="","",IF(ISNUMBER('ALUMOS 3 ESO'!Y38),1,0))</f>
        <v/>
      </c>
    </row>
    <row r="38" spans="1:23" x14ac:dyDescent="0.25">
      <c r="A38" s="102" t="str">
        <f>IF('ALUMOS 3 ESO'!$A39="","",IF(ISNUMBER('ALUMOS 3 ESO'!C39),1,0))</f>
        <v/>
      </c>
      <c r="B38" s="102" t="str">
        <f>IF('ALUMOS 3 ESO'!$A39="","",IF(ISNUMBER('ALUMOS 3 ESO'!D39),1,0))</f>
        <v/>
      </c>
      <c r="C38" s="102" t="str">
        <f>IF('ALUMOS 3 ESO'!$A39="","",IF(ISNUMBER('ALUMOS 3 ESO'!E39),1,0))</f>
        <v/>
      </c>
      <c r="D38" s="102" t="str">
        <f>IF('ALUMOS 3 ESO'!$A39="","",IF(ISNUMBER('ALUMOS 3 ESO'!F39),1,0))</f>
        <v/>
      </c>
      <c r="E38" s="102" t="str">
        <f>IF('ALUMOS 3 ESO'!$A39="","",IF(ISNUMBER('ALUMOS 3 ESO'!G39),1,0))</f>
        <v/>
      </c>
      <c r="F38" s="102" t="str">
        <f>IF('ALUMOS 3 ESO'!$A39="","",IF(ISNUMBER('ALUMOS 3 ESO'!H39),1,0))</f>
        <v/>
      </c>
      <c r="G38" s="102" t="str">
        <f>IF('ALUMOS 3 ESO'!$A39="","",IF(ISNUMBER('ALUMOS 3 ESO'!I39),1,0))</f>
        <v/>
      </c>
      <c r="H38" s="102" t="str">
        <f>IF('ALUMOS 3 ESO'!$A39="","",IF(ISNUMBER('ALUMOS 3 ESO'!J39),1,0))</f>
        <v/>
      </c>
      <c r="I38" s="102" t="str">
        <f>IF('ALUMOS 3 ESO'!$A39="","",IF(ISNUMBER('ALUMOS 3 ESO'!K39),1,0))</f>
        <v/>
      </c>
      <c r="J38" s="102" t="str">
        <f>IF('ALUMOS 3 ESO'!$A39="","",IF(ISNUMBER('ALUMOS 3 ESO'!L39),1,0))</f>
        <v/>
      </c>
      <c r="K38" s="102" t="str">
        <f>IF('ALUMOS 3 ESO'!$A39="","",IF(ISNUMBER('ALUMOS 3 ESO'!M39),1,0))</f>
        <v/>
      </c>
      <c r="L38" s="102" t="str">
        <f>IF('ALUMOS 3 ESO'!$A39="","",IF(ISNUMBER('ALUMOS 3 ESO'!N39),1,0))</f>
        <v/>
      </c>
      <c r="M38" s="102" t="str">
        <f>IF('ALUMOS 3 ESO'!$A39="","",IF(ISNUMBER('ALUMOS 3 ESO'!O39),1,0))</f>
        <v/>
      </c>
      <c r="N38" s="102" t="str">
        <f>IF('ALUMOS 3 ESO'!$A39="","",IF(ISNUMBER('ALUMOS 3 ESO'!P39),1,0))</f>
        <v/>
      </c>
      <c r="O38" s="102" t="str">
        <f>IF('ALUMOS 3 ESO'!$A39="","",IF(ISNUMBER('ALUMOS 3 ESO'!Q39),1,0))</f>
        <v/>
      </c>
      <c r="P38" s="102" t="str">
        <f>IF('ALUMOS 3 ESO'!$A39="","",IF(ISNUMBER('ALUMOS 3 ESO'!R39),1,0))</f>
        <v/>
      </c>
      <c r="Q38" s="102" t="str">
        <f>IF('ALUMOS 3 ESO'!$A39="","",IF(ISNUMBER('ALUMOS 3 ESO'!S39),1,0))</f>
        <v/>
      </c>
      <c r="R38" s="102" t="str">
        <f>IF('ALUMOS 3 ESO'!$A39="","",IF(ISNUMBER('ALUMOS 3 ESO'!T39),1,0))</f>
        <v/>
      </c>
      <c r="S38" s="102" t="str">
        <f>IF('ALUMOS 3 ESO'!$A39="","",IF(ISNUMBER('ALUMOS 3 ESO'!U39),1,0))</f>
        <v/>
      </c>
      <c r="T38" s="102" t="str">
        <f>IF('ALUMOS 3 ESO'!$A39="","",IF(ISNUMBER('ALUMOS 3 ESO'!V39),1,0))</f>
        <v/>
      </c>
      <c r="U38" s="102" t="str">
        <f>IF('ALUMOS 3 ESO'!$A39="","",IF(ISNUMBER('ALUMOS 3 ESO'!W39),1,0))</f>
        <v/>
      </c>
      <c r="V38" s="102" t="str">
        <f>IF('ALUMOS 3 ESO'!$A39="","",IF(ISNUMBER('ALUMOS 3 ESO'!X39),1,0))</f>
        <v/>
      </c>
      <c r="W38" s="102" t="str">
        <f>IF('ALUMOS 3 ESO'!$A39="","",IF(ISNUMBER('ALUMOS 3 ESO'!Y39),1,0))</f>
        <v/>
      </c>
    </row>
    <row r="39" spans="1:23" x14ac:dyDescent="0.25">
      <c r="A39" s="102" t="str">
        <f>IF('ALUMOS 3 ESO'!$A40="","",IF(ISNUMBER('ALUMOS 3 ESO'!C40),1,0))</f>
        <v/>
      </c>
      <c r="B39" s="102" t="str">
        <f>IF('ALUMOS 3 ESO'!$A40="","",IF(ISNUMBER('ALUMOS 3 ESO'!D40),1,0))</f>
        <v/>
      </c>
      <c r="C39" s="102" t="str">
        <f>IF('ALUMOS 3 ESO'!$A40="","",IF(ISNUMBER('ALUMOS 3 ESO'!E40),1,0))</f>
        <v/>
      </c>
      <c r="D39" s="102" t="str">
        <f>IF('ALUMOS 3 ESO'!$A40="","",IF(ISNUMBER('ALUMOS 3 ESO'!F40),1,0))</f>
        <v/>
      </c>
      <c r="E39" s="102" t="str">
        <f>IF('ALUMOS 3 ESO'!$A40="","",IF(ISNUMBER('ALUMOS 3 ESO'!G40),1,0))</f>
        <v/>
      </c>
      <c r="F39" s="102" t="str">
        <f>IF('ALUMOS 3 ESO'!$A40="","",IF(ISNUMBER('ALUMOS 3 ESO'!H40),1,0))</f>
        <v/>
      </c>
      <c r="G39" s="102" t="str">
        <f>IF('ALUMOS 3 ESO'!$A40="","",IF(ISNUMBER('ALUMOS 3 ESO'!I40),1,0))</f>
        <v/>
      </c>
      <c r="H39" s="102" t="str">
        <f>IF('ALUMOS 3 ESO'!$A40="","",IF(ISNUMBER('ALUMOS 3 ESO'!J40),1,0))</f>
        <v/>
      </c>
      <c r="I39" s="102" t="str">
        <f>IF('ALUMOS 3 ESO'!$A40="","",IF(ISNUMBER('ALUMOS 3 ESO'!K40),1,0))</f>
        <v/>
      </c>
      <c r="J39" s="102" t="str">
        <f>IF('ALUMOS 3 ESO'!$A40="","",IF(ISNUMBER('ALUMOS 3 ESO'!L40),1,0))</f>
        <v/>
      </c>
      <c r="K39" s="102" t="str">
        <f>IF('ALUMOS 3 ESO'!$A40="","",IF(ISNUMBER('ALUMOS 3 ESO'!M40),1,0))</f>
        <v/>
      </c>
      <c r="L39" s="102" t="str">
        <f>IF('ALUMOS 3 ESO'!$A40="","",IF(ISNUMBER('ALUMOS 3 ESO'!N40),1,0))</f>
        <v/>
      </c>
      <c r="M39" s="102" t="str">
        <f>IF('ALUMOS 3 ESO'!$A40="","",IF(ISNUMBER('ALUMOS 3 ESO'!O40),1,0))</f>
        <v/>
      </c>
      <c r="N39" s="102" t="str">
        <f>IF('ALUMOS 3 ESO'!$A40="","",IF(ISNUMBER('ALUMOS 3 ESO'!P40),1,0))</f>
        <v/>
      </c>
      <c r="O39" s="102" t="str">
        <f>IF('ALUMOS 3 ESO'!$A40="","",IF(ISNUMBER('ALUMOS 3 ESO'!Q40),1,0))</f>
        <v/>
      </c>
      <c r="P39" s="102" t="str">
        <f>IF('ALUMOS 3 ESO'!$A40="","",IF(ISNUMBER('ALUMOS 3 ESO'!R40),1,0))</f>
        <v/>
      </c>
      <c r="Q39" s="102" t="str">
        <f>IF('ALUMOS 3 ESO'!$A40="","",IF(ISNUMBER('ALUMOS 3 ESO'!S40),1,0))</f>
        <v/>
      </c>
      <c r="R39" s="102" t="str">
        <f>IF('ALUMOS 3 ESO'!$A40="","",IF(ISNUMBER('ALUMOS 3 ESO'!T40),1,0))</f>
        <v/>
      </c>
      <c r="S39" s="102" t="str">
        <f>IF('ALUMOS 3 ESO'!$A40="","",IF(ISNUMBER('ALUMOS 3 ESO'!U40),1,0))</f>
        <v/>
      </c>
      <c r="T39" s="102" t="str">
        <f>IF('ALUMOS 3 ESO'!$A40="","",IF(ISNUMBER('ALUMOS 3 ESO'!V40),1,0))</f>
        <v/>
      </c>
      <c r="U39" s="102" t="str">
        <f>IF('ALUMOS 3 ESO'!$A40="","",IF(ISNUMBER('ALUMOS 3 ESO'!W40),1,0))</f>
        <v/>
      </c>
      <c r="V39" s="102" t="str">
        <f>IF('ALUMOS 3 ESO'!$A40="","",IF(ISNUMBER('ALUMOS 3 ESO'!X40),1,0))</f>
        <v/>
      </c>
      <c r="W39" s="102" t="str">
        <f>IF('ALUMOS 3 ESO'!$A40="","",IF(ISNUMBER('ALUMOS 3 ESO'!Y40),1,0))</f>
        <v/>
      </c>
    </row>
    <row r="40" spans="1:23" x14ac:dyDescent="0.25">
      <c r="A40" s="102" t="str">
        <f>IF('ALUMOS 3 ESO'!$A41="","",IF(ISNUMBER('ALUMOS 3 ESO'!C41),1,0))</f>
        <v/>
      </c>
      <c r="B40" s="102" t="str">
        <f>IF('ALUMOS 3 ESO'!$A41="","",IF(ISNUMBER('ALUMOS 3 ESO'!D41),1,0))</f>
        <v/>
      </c>
      <c r="C40" s="102" t="str">
        <f>IF('ALUMOS 3 ESO'!$A41="","",IF(ISNUMBER('ALUMOS 3 ESO'!E41),1,0))</f>
        <v/>
      </c>
      <c r="D40" s="102" t="str">
        <f>IF('ALUMOS 3 ESO'!$A41="","",IF(ISNUMBER('ALUMOS 3 ESO'!F41),1,0))</f>
        <v/>
      </c>
      <c r="E40" s="102" t="str">
        <f>IF('ALUMOS 3 ESO'!$A41="","",IF(ISNUMBER('ALUMOS 3 ESO'!G41),1,0))</f>
        <v/>
      </c>
      <c r="F40" s="102" t="str">
        <f>IF('ALUMOS 3 ESO'!$A41="","",IF(ISNUMBER('ALUMOS 3 ESO'!H41),1,0))</f>
        <v/>
      </c>
      <c r="G40" s="102" t="str">
        <f>IF('ALUMOS 3 ESO'!$A41="","",IF(ISNUMBER('ALUMOS 3 ESO'!I41),1,0))</f>
        <v/>
      </c>
      <c r="H40" s="102" t="str">
        <f>IF('ALUMOS 3 ESO'!$A41="","",IF(ISNUMBER('ALUMOS 3 ESO'!J41),1,0))</f>
        <v/>
      </c>
      <c r="I40" s="102" t="str">
        <f>IF('ALUMOS 3 ESO'!$A41="","",IF(ISNUMBER('ALUMOS 3 ESO'!K41),1,0))</f>
        <v/>
      </c>
      <c r="J40" s="102" t="str">
        <f>IF('ALUMOS 3 ESO'!$A41="","",IF(ISNUMBER('ALUMOS 3 ESO'!L41),1,0))</f>
        <v/>
      </c>
      <c r="K40" s="102" t="str">
        <f>IF('ALUMOS 3 ESO'!$A41="","",IF(ISNUMBER('ALUMOS 3 ESO'!M41),1,0))</f>
        <v/>
      </c>
      <c r="L40" s="102" t="str">
        <f>IF('ALUMOS 3 ESO'!$A41="","",IF(ISNUMBER('ALUMOS 3 ESO'!N41),1,0))</f>
        <v/>
      </c>
      <c r="M40" s="102" t="str">
        <f>IF('ALUMOS 3 ESO'!$A41="","",IF(ISNUMBER('ALUMOS 3 ESO'!O41),1,0))</f>
        <v/>
      </c>
      <c r="N40" s="102" t="str">
        <f>IF('ALUMOS 3 ESO'!$A41="","",IF(ISNUMBER('ALUMOS 3 ESO'!P41),1,0))</f>
        <v/>
      </c>
      <c r="O40" s="102" t="str">
        <f>IF('ALUMOS 3 ESO'!$A41="","",IF(ISNUMBER('ALUMOS 3 ESO'!Q41),1,0))</f>
        <v/>
      </c>
      <c r="P40" s="102" t="str">
        <f>IF('ALUMOS 3 ESO'!$A41="","",IF(ISNUMBER('ALUMOS 3 ESO'!R41),1,0))</f>
        <v/>
      </c>
      <c r="Q40" s="102" t="str">
        <f>IF('ALUMOS 3 ESO'!$A41="","",IF(ISNUMBER('ALUMOS 3 ESO'!S41),1,0))</f>
        <v/>
      </c>
      <c r="R40" s="102" t="str">
        <f>IF('ALUMOS 3 ESO'!$A41="","",IF(ISNUMBER('ALUMOS 3 ESO'!T41),1,0))</f>
        <v/>
      </c>
      <c r="S40" s="102" t="str">
        <f>IF('ALUMOS 3 ESO'!$A41="","",IF(ISNUMBER('ALUMOS 3 ESO'!U41),1,0))</f>
        <v/>
      </c>
      <c r="T40" s="102" t="str">
        <f>IF('ALUMOS 3 ESO'!$A41="","",IF(ISNUMBER('ALUMOS 3 ESO'!V41),1,0))</f>
        <v/>
      </c>
      <c r="U40" s="102" t="str">
        <f>IF('ALUMOS 3 ESO'!$A41="","",IF(ISNUMBER('ALUMOS 3 ESO'!W41),1,0))</f>
        <v/>
      </c>
      <c r="V40" s="102" t="str">
        <f>IF('ALUMOS 3 ESO'!$A41="","",IF(ISNUMBER('ALUMOS 3 ESO'!X41),1,0))</f>
        <v/>
      </c>
      <c r="W40" s="102" t="str">
        <f>IF('ALUMOS 3 ESO'!$A41="","",IF(ISNUMBER('ALUMOS 3 ESO'!Y41),1,0))</f>
        <v/>
      </c>
    </row>
    <row r="41" spans="1:23" x14ac:dyDescent="0.25">
      <c r="A41" s="102" t="str">
        <f>IF('ALUMOS 3 ESO'!$A42="","",IF(ISNUMBER('ALUMOS 3 ESO'!C42),1,0))</f>
        <v/>
      </c>
      <c r="B41" s="102" t="str">
        <f>IF('ALUMOS 3 ESO'!$A42="","",IF(ISNUMBER('ALUMOS 3 ESO'!D42),1,0))</f>
        <v/>
      </c>
      <c r="C41" s="102" t="str">
        <f>IF('ALUMOS 3 ESO'!$A42="","",IF(ISNUMBER('ALUMOS 3 ESO'!E42),1,0))</f>
        <v/>
      </c>
      <c r="D41" s="102" t="str">
        <f>IF('ALUMOS 3 ESO'!$A42="","",IF(ISNUMBER('ALUMOS 3 ESO'!F42),1,0))</f>
        <v/>
      </c>
      <c r="E41" s="102" t="str">
        <f>IF('ALUMOS 3 ESO'!$A42="","",IF(ISNUMBER('ALUMOS 3 ESO'!G42),1,0))</f>
        <v/>
      </c>
      <c r="F41" s="102" t="str">
        <f>IF('ALUMOS 3 ESO'!$A42="","",IF(ISNUMBER('ALUMOS 3 ESO'!H42),1,0))</f>
        <v/>
      </c>
      <c r="G41" s="102" t="str">
        <f>IF('ALUMOS 3 ESO'!$A42="","",IF(ISNUMBER('ALUMOS 3 ESO'!I42),1,0))</f>
        <v/>
      </c>
      <c r="H41" s="102" t="str">
        <f>IF('ALUMOS 3 ESO'!$A42="","",IF(ISNUMBER('ALUMOS 3 ESO'!J42),1,0))</f>
        <v/>
      </c>
      <c r="I41" s="102" t="str">
        <f>IF('ALUMOS 3 ESO'!$A42="","",IF(ISNUMBER('ALUMOS 3 ESO'!K42),1,0))</f>
        <v/>
      </c>
      <c r="J41" s="102" t="str">
        <f>IF('ALUMOS 3 ESO'!$A42="","",IF(ISNUMBER('ALUMOS 3 ESO'!L42),1,0))</f>
        <v/>
      </c>
      <c r="K41" s="102" t="str">
        <f>IF('ALUMOS 3 ESO'!$A42="","",IF(ISNUMBER('ALUMOS 3 ESO'!M42),1,0))</f>
        <v/>
      </c>
      <c r="L41" s="102" t="str">
        <f>IF('ALUMOS 3 ESO'!$A42="","",IF(ISNUMBER('ALUMOS 3 ESO'!N42),1,0))</f>
        <v/>
      </c>
      <c r="M41" s="102" t="str">
        <f>IF('ALUMOS 3 ESO'!$A42="","",IF(ISNUMBER('ALUMOS 3 ESO'!O42),1,0))</f>
        <v/>
      </c>
      <c r="N41" s="102" t="str">
        <f>IF('ALUMOS 3 ESO'!$A42="","",IF(ISNUMBER('ALUMOS 3 ESO'!P42),1,0))</f>
        <v/>
      </c>
      <c r="O41" s="102" t="str">
        <f>IF('ALUMOS 3 ESO'!$A42="","",IF(ISNUMBER('ALUMOS 3 ESO'!Q42),1,0))</f>
        <v/>
      </c>
      <c r="P41" s="102" t="str">
        <f>IF('ALUMOS 3 ESO'!$A42="","",IF(ISNUMBER('ALUMOS 3 ESO'!R42),1,0))</f>
        <v/>
      </c>
      <c r="Q41" s="102" t="str">
        <f>IF('ALUMOS 3 ESO'!$A42="","",IF(ISNUMBER('ALUMOS 3 ESO'!S42),1,0))</f>
        <v/>
      </c>
      <c r="R41" s="102" t="str">
        <f>IF('ALUMOS 3 ESO'!$A42="","",IF(ISNUMBER('ALUMOS 3 ESO'!T42),1,0))</f>
        <v/>
      </c>
      <c r="S41" s="102" t="str">
        <f>IF('ALUMOS 3 ESO'!$A42="","",IF(ISNUMBER('ALUMOS 3 ESO'!U42),1,0))</f>
        <v/>
      </c>
      <c r="T41" s="102" t="str">
        <f>IF('ALUMOS 3 ESO'!$A42="","",IF(ISNUMBER('ALUMOS 3 ESO'!V42),1,0))</f>
        <v/>
      </c>
      <c r="U41" s="102" t="str">
        <f>IF('ALUMOS 3 ESO'!$A42="","",IF(ISNUMBER('ALUMOS 3 ESO'!W42),1,0))</f>
        <v/>
      </c>
      <c r="V41" s="102" t="str">
        <f>IF('ALUMOS 3 ESO'!$A42="","",IF(ISNUMBER('ALUMOS 3 ESO'!X42),1,0))</f>
        <v/>
      </c>
      <c r="W41" s="102" t="str">
        <f>IF('ALUMOS 3 ESO'!$A42="","",IF(ISNUMBER('ALUMOS 3 ESO'!Y42),1,0))</f>
        <v/>
      </c>
    </row>
    <row r="42" spans="1:23" x14ac:dyDescent="0.25">
      <c r="A42" s="102" t="str">
        <f>IF('ALUMOS 3 ESO'!$A43="","",IF(ISNUMBER('ALUMOS 3 ESO'!C43),1,0))</f>
        <v/>
      </c>
      <c r="B42" s="102" t="str">
        <f>IF('ALUMOS 3 ESO'!$A43="","",IF(ISNUMBER('ALUMOS 3 ESO'!D43),1,0))</f>
        <v/>
      </c>
      <c r="C42" s="102" t="str">
        <f>IF('ALUMOS 3 ESO'!$A43="","",IF(ISNUMBER('ALUMOS 3 ESO'!E43),1,0))</f>
        <v/>
      </c>
      <c r="D42" s="102" t="str">
        <f>IF('ALUMOS 3 ESO'!$A43="","",IF(ISNUMBER('ALUMOS 3 ESO'!F43),1,0))</f>
        <v/>
      </c>
      <c r="E42" s="102" t="str">
        <f>IF('ALUMOS 3 ESO'!$A43="","",IF(ISNUMBER('ALUMOS 3 ESO'!G43),1,0))</f>
        <v/>
      </c>
      <c r="F42" s="102" t="str">
        <f>IF('ALUMOS 3 ESO'!$A43="","",IF(ISNUMBER('ALUMOS 3 ESO'!H43),1,0))</f>
        <v/>
      </c>
      <c r="G42" s="102" t="str">
        <f>IF('ALUMOS 3 ESO'!$A43="","",IF(ISNUMBER('ALUMOS 3 ESO'!I43),1,0))</f>
        <v/>
      </c>
      <c r="H42" s="102" t="str">
        <f>IF('ALUMOS 3 ESO'!$A43="","",IF(ISNUMBER('ALUMOS 3 ESO'!J43),1,0))</f>
        <v/>
      </c>
      <c r="I42" s="102" t="str">
        <f>IF('ALUMOS 3 ESO'!$A43="","",IF(ISNUMBER('ALUMOS 3 ESO'!K43),1,0))</f>
        <v/>
      </c>
      <c r="J42" s="102" t="str">
        <f>IF('ALUMOS 3 ESO'!$A43="","",IF(ISNUMBER('ALUMOS 3 ESO'!L43),1,0))</f>
        <v/>
      </c>
      <c r="K42" s="102" t="str">
        <f>IF('ALUMOS 3 ESO'!$A43="","",IF(ISNUMBER('ALUMOS 3 ESO'!M43),1,0))</f>
        <v/>
      </c>
      <c r="L42" s="102" t="str">
        <f>IF('ALUMOS 3 ESO'!$A43="","",IF(ISNUMBER('ALUMOS 3 ESO'!N43),1,0))</f>
        <v/>
      </c>
      <c r="M42" s="102" t="str">
        <f>IF('ALUMOS 3 ESO'!$A43="","",IF(ISNUMBER('ALUMOS 3 ESO'!O43),1,0))</f>
        <v/>
      </c>
      <c r="N42" s="102" t="str">
        <f>IF('ALUMOS 3 ESO'!$A43="","",IF(ISNUMBER('ALUMOS 3 ESO'!P43),1,0))</f>
        <v/>
      </c>
      <c r="O42" s="102" t="str">
        <f>IF('ALUMOS 3 ESO'!$A43="","",IF(ISNUMBER('ALUMOS 3 ESO'!Q43),1,0))</f>
        <v/>
      </c>
      <c r="P42" s="102" t="str">
        <f>IF('ALUMOS 3 ESO'!$A43="","",IF(ISNUMBER('ALUMOS 3 ESO'!R43),1,0))</f>
        <v/>
      </c>
      <c r="Q42" s="102" t="str">
        <f>IF('ALUMOS 3 ESO'!$A43="","",IF(ISNUMBER('ALUMOS 3 ESO'!S43),1,0))</f>
        <v/>
      </c>
      <c r="R42" s="102" t="str">
        <f>IF('ALUMOS 3 ESO'!$A43="","",IF(ISNUMBER('ALUMOS 3 ESO'!T43),1,0))</f>
        <v/>
      </c>
      <c r="S42" s="102" t="str">
        <f>IF('ALUMOS 3 ESO'!$A43="","",IF(ISNUMBER('ALUMOS 3 ESO'!U43),1,0))</f>
        <v/>
      </c>
      <c r="T42" s="102" t="str">
        <f>IF('ALUMOS 3 ESO'!$A43="","",IF(ISNUMBER('ALUMOS 3 ESO'!V43),1,0))</f>
        <v/>
      </c>
      <c r="U42" s="102" t="str">
        <f>IF('ALUMOS 3 ESO'!$A43="","",IF(ISNUMBER('ALUMOS 3 ESO'!W43),1,0))</f>
        <v/>
      </c>
      <c r="V42" s="102" t="str">
        <f>IF('ALUMOS 3 ESO'!$A43="","",IF(ISNUMBER('ALUMOS 3 ESO'!X43),1,0))</f>
        <v/>
      </c>
      <c r="W42" s="102" t="str">
        <f>IF('ALUMOS 3 ESO'!$A43="","",IF(ISNUMBER('ALUMOS 3 ESO'!Y43),1,0))</f>
        <v/>
      </c>
    </row>
    <row r="43" spans="1:23" x14ac:dyDescent="0.25">
      <c r="A43" s="102" t="str">
        <f>IF('ALUMOS 3 ESO'!$A44="","",IF(ISNUMBER('ALUMOS 3 ESO'!C44),1,0))</f>
        <v/>
      </c>
      <c r="B43" s="102" t="str">
        <f>IF('ALUMOS 3 ESO'!$A44="","",IF(ISNUMBER('ALUMOS 3 ESO'!D44),1,0))</f>
        <v/>
      </c>
      <c r="C43" s="102" t="str">
        <f>IF('ALUMOS 3 ESO'!$A44="","",IF(ISNUMBER('ALUMOS 3 ESO'!E44),1,0))</f>
        <v/>
      </c>
      <c r="D43" s="102" t="str">
        <f>IF('ALUMOS 3 ESO'!$A44="","",IF(ISNUMBER('ALUMOS 3 ESO'!F44),1,0))</f>
        <v/>
      </c>
      <c r="E43" s="102" t="str">
        <f>IF('ALUMOS 3 ESO'!$A44="","",IF(ISNUMBER('ALUMOS 3 ESO'!G44),1,0))</f>
        <v/>
      </c>
      <c r="F43" s="102" t="str">
        <f>IF('ALUMOS 3 ESO'!$A44="","",IF(ISNUMBER('ALUMOS 3 ESO'!H44),1,0))</f>
        <v/>
      </c>
      <c r="G43" s="102" t="str">
        <f>IF('ALUMOS 3 ESO'!$A44="","",IF(ISNUMBER('ALUMOS 3 ESO'!I44),1,0))</f>
        <v/>
      </c>
      <c r="H43" s="102" t="str">
        <f>IF('ALUMOS 3 ESO'!$A44="","",IF(ISNUMBER('ALUMOS 3 ESO'!J44),1,0))</f>
        <v/>
      </c>
      <c r="I43" s="102" t="str">
        <f>IF('ALUMOS 3 ESO'!$A44="","",IF(ISNUMBER('ALUMOS 3 ESO'!K44),1,0))</f>
        <v/>
      </c>
      <c r="J43" s="102" t="str">
        <f>IF('ALUMOS 3 ESO'!$A44="","",IF(ISNUMBER('ALUMOS 3 ESO'!L44),1,0))</f>
        <v/>
      </c>
      <c r="K43" s="102" t="str">
        <f>IF('ALUMOS 3 ESO'!$A44="","",IF(ISNUMBER('ALUMOS 3 ESO'!M44),1,0))</f>
        <v/>
      </c>
      <c r="L43" s="102" t="str">
        <f>IF('ALUMOS 3 ESO'!$A44="","",IF(ISNUMBER('ALUMOS 3 ESO'!N44),1,0))</f>
        <v/>
      </c>
      <c r="M43" s="102" t="str">
        <f>IF('ALUMOS 3 ESO'!$A44="","",IF(ISNUMBER('ALUMOS 3 ESO'!O44),1,0))</f>
        <v/>
      </c>
      <c r="N43" s="102" t="str">
        <f>IF('ALUMOS 3 ESO'!$A44="","",IF(ISNUMBER('ALUMOS 3 ESO'!P44),1,0))</f>
        <v/>
      </c>
      <c r="O43" s="102" t="str">
        <f>IF('ALUMOS 3 ESO'!$A44="","",IF(ISNUMBER('ALUMOS 3 ESO'!Q44),1,0))</f>
        <v/>
      </c>
      <c r="P43" s="102" t="str">
        <f>IF('ALUMOS 3 ESO'!$A44="","",IF(ISNUMBER('ALUMOS 3 ESO'!R44),1,0))</f>
        <v/>
      </c>
      <c r="Q43" s="102" t="str">
        <f>IF('ALUMOS 3 ESO'!$A44="","",IF(ISNUMBER('ALUMOS 3 ESO'!S44),1,0))</f>
        <v/>
      </c>
      <c r="R43" s="102" t="str">
        <f>IF('ALUMOS 3 ESO'!$A44="","",IF(ISNUMBER('ALUMOS 3 ESO'!T44),1,0))</f>
        <v/>
      </c>
      <c r="S43" s="102" t="str">
        <f>IF('ALUMOS 3 ESO'!$A44="","",IF(ISNUMBER('ALUMOS 3 ESO'!U44),1,0))</f>
        <v/>
      </c>
      <c r="T43" s="102" t="str">
        <f>IF('ALUMOS 3 ESO'!$A44="","",IF(ISNUMBER('ALUMOS 3 ESO'!V44),1,0))</f>
        <v/>
      </c>
      <c r="U43" s="102" t="str">
        <f>IF('ALUMOS 3 ESO'!$A44="","",IF(ISNUMBER('ALUMOS 3 ESO'!W44),1,0))</f>
        <v/>
      </c>
      <c r="V43" s="102" t="str">
        <f>IF('ALUMOS 3 ESO'!$A44="","",IF(ISNUMBER('ALUMOS 3 ESO'!X44),1,0))</f>
        <v/>
      </c>
      <c r="W43" s="102" t="str">
        <f>IF('ALUMOS 3 ESO'!$A44="","",IF(ISNUMBER('ALUMOS 3 ESO'!Y44),1,0))</f>
        <v/>
      </c>
    </row>
    <row r="44" spans="1:23" x14ac:dyDescent="0.25">
      <c r="A44" s="102" t="str">
        <f>IF('ALUMOS 3 ESO'!$A45="","",IF(ISNUMBER('ALUMOS 3 ESO'!C45),1,0))</f>
        <v/>
      </c>
      <c r="B44" s="102" t="str">
        <f>IF('ALUMOS 3 ESO'!$A45="","",IF(ISNUMBER('ALUMOS 3 ESO'!D45),1,0))</f>
        <v/>
      </c>
      <c r="C44" s="102" t="str">
        <f>IF('ALUMOS 3 ESO'!$A45="","",IF(ISNUMBER('ALUMOS 3 ESO'!E45),1,0))</f>
        <v/>
      </c>
      <c r="D44" s="102" t="str">
        <f>IF('ALUMOS 3 ESO'!$A45="","",IF(ISNUMBER('ALUMOS 3 ESO'!F45),1,0))</f>
        <v/>
      </c>
      <c r="E44" s="102" t="str">
        <f>IF('ALUMOS 3 ESO'!$A45="","",IF(ISNUMBER('ALUMOS 3 ESO'!G45),1,0))</f>
        <v/>
      </c>
      <c r="F44" s="102" t="str">
        <f>IF('ALUMOS 3 ESO'!$A45="","",IF(ISNUMBER('ALUMOS 3 ESO'!H45),1,0))</f>
        <v/>
      </c>
      <c r="G44" s="102" t="str">
        <f>IF('ALUMOS 3 ESO'!$A45="","",IF(ISNUMBER('ALUMOS 3 ESO'!I45),1,0))</f>
        <v/>
      </c>
      <c r="H44" s="102" t="str">
        <f>IF('ALUMOS 3 ESO'!$A45="","",IF(ISNUMBER('ALUMOS 3 ESO'!J45),1,0))</f>
        <v/>
      </c>
      <c r="I44" s="102" t="str">
        <f>IF('ALUMOS 3 ESO'!$A45="","",IF(ISNUMBER('ALUMOS 3 ESO'!K45),1,0))</f>
        <v/>
      </c>
      <c r="J44" s="102" t="str">
        <f>IF('ALUMOS 3 ESO'!$A45="","",IF(ISNUMBER('ALUMOS 3 ESO'!L45),1,0))</f>
        <v/>
      </c>
      <c r="K44" s="102" t="str">
        <f>IF('ALUMOS 3 ESO'!$A45="","",IF(ISNUMBER('ALUMOS 3 ESO'!M45),1,0))</f>
        <v/>
      </c>
      <c r="L44" s="102" t="str">
        <f>IF('ALUMOS 3 ESO'!$A45="","",IF(ISNUMBER('ALUMOS 3 ESO'!N45),1,0))</f>
        <v/>
      </c>
      <c r="M44" s="102" t="str">
        <f>IF('ALUMOS 3 ESO'!$A45="","",IF(ISNUMBER('ALUMOS 3 ESO'!O45),1,0))</f>
        <v/>
      </c>
      <c r="N44" s="102" t="str">
        <f>IF('ALUMOS 3 ESO'!$A45="","",IF(ISNUMBER('ALUMOS 3 ESO'!P45),1,0))</f>
        <v/>
      </c>
      <c r="O44" s="102" t="str">
        <f>IF('ALUMOS 3 ESO'!$A45="","",IF(ISNUMBER('ALUMOS 3 ESO'!Q45),1,0))</f>
        <v/>
      </c>
      <c r="P44" s="102" t="str">
        <f>IF('ALUMOS 3 ESO'!$A45="","",IF(ISNUMBER('ALUMOS 3 ESO'!R45),1,0))</f>
        <v/>
      </c>
      <c r="Q44" s="102" t="str">
        <f>IF('ALUMOS 3 ESO'!$A45="","",IF(ISNUMBER('ALUMOS 3 ESO'!S45),1,0))</f>
        <v/>
      </c>
      <c r="R44" s="102" t="str">
        <f>IF('ALUMOS 3 ESO'!$A45="","",IF(ISNUMBER('ALUMOS 3 ESO'!T45),1,0))</f>
        <v/>
      </c>
      <c r="S44" s="102" t="str">
        <f>IF('ALUMOS 3 ESO'!$A45="","",IF(ISNUMBER('ALUMOS 3 ESO'!U45),1,0))</f>
        <v/>
      </c>
      <c r="T44" s="102" t="str">
        <f>IF('ALUMOS 3 ESO'!$A45="","",IF(ISNUMBER('ALUMOS 3 ESO'!V45),1,0))</f>
        <v/>
      </c>
      <c r="U44" s="102" t="str">
        <f>IF('ALUMOS 3 ESO'!$A45="","",IF(ISNUMBER('ALUMOS 3 ESO'!W45),1,0))</f>
        <v/>
      </c>
      <c r="V44" s="102" t="str">
        <f>IF('ALUMOS 3 ESO'!$A45="","",IF(ISNUMBER('ALUMOS 3 ESO'!X45),1,0))</f>
        <v/>
      </c>
      <c r="W44" s="102" t="str">
        <f>IF('ALUMOS 3 ESO'!$A45="","",IF(ISNUMBER('ALUMOS 3 ESO'!Y45),1,0))</f>
        <v/>
      </c>
    </row>
    <row r="45" spans="1:23" x14ac:dyDescent="0.25">
      <c r="A45" s="102" t="str">
        <f>IF('ALUMOS 3 ESO'!$A46="","",IF(ISNUMBER('ALUMOS 3 ESO'!C46),1,0))</f>
        <v/>
      </c>
      <c r="B45" s="102" t="str">
        <f>IF('ALUMOS 3 ESO'!$A46="","",IF(ISNUMBER('ALUMOS 3 ESO'!D46),1,0))</f>
        <v/>
      </c>
      <c r="C45" s="102" t="str">
        <f>IF('ALUMOS 3 ESO'!$A46="","",IF(ISNUMBER('ALUMOS 3 ESO'!E46),1,0))</f>
        <v/>
      </c>
      <c r="D45" s="102" t="str">
        <f>IF('ALUMOS 3 ESO'!$A46="","",IF(ISNUMBER('ALUMOS 3 ESO'!F46),1,0))</f>
        <v/>
      </c>
      <c r="E45" s="102" t="str">
        <f>IF('ALUMOS 3 ESO'!$A46="","",IF(ISNUMBER('ALUMOS 3 ESO'!G46),1,0))</f>
        <v/>
      </c>
      <c r="F45" s="102" t="str">
        <f>IF('ALUMOS 3 ESO'!$A46="","",IF(ISNUMBER('ALUMOS 3 ESO'!H46),1,0))</f>
        <v/>
      </c>
      <c r="G45" s="102" t="str">
        <f>IF('ALUMOS 3 ESO'!$A46="","",IF(ISNUMBER('ALUMOS 3 ESO'!I46),1,0))</f>
        <v/>
      </c>
      <c r="H45" s="102" t="str">
        <f>IF('ALUMOS 3 ESO'!$A46="","",IF(ISNUMBER('ALUMOS 3 ESO'!J46),1,0))</f>
        <v/>
      </c>
      <c r="I45" s="102" t="str">
        <f>IF('ALUMOS 3 ESO'!$A46="","",IF(ISNUMBER('ALUMOS 3 ESO'!K46),1,0))</f>
        <v/>
      </c>
      <c r="J45" s="102" t="str">
        <f>IF('ALUMOS 3 ESO'!$A46="","",IF(ISNUMBER('ALUMOS 3 ESO'!L46),1,0))</f>
        <v/>
      </c>
      <c r="K45" s="102" t="str">
        <f>IF('ALUMOS 3 ESO'!$A46="","",IF(ISNUMBER('ALUMOS 3 ESO'!M46),1,0))</f>
        <v/>
      </c>
      <c r="L45" s="102" t="str">
        <f>IF('ALUMOS 3 ESO'!$A46="","",IF(ISNUMBER('ALUMOS 3 ESO'!N46),1,0))</f>
        <v/>
      </c>
      <c r="M45" s="102" t="str">
        <f>IF('ALUMOS 3 ESO'!$A46="","",IF(ISNUMBER('ALUMOS 3 ESO'!O46),1,0))</f>
        <v/>
      </c>
      <c r="N45" s="102" t="str">
        <f>IF('ALUMOS 3 ESO'!$A46="","",IF(ISNUMBER('ALUMOS 3 ESO'!P46),1,0))</f>
        <v/>
      </c>
      <c r="O45" s="102" t="str">
        <f>IF('ALUMOS 3 ESO'!$A46="","",IF(ISNUMBER('ALUMOS 3 ESO'!Q46),1,0))</f>
        <v/>
      </c>
      <c r="P45" s="102" t="str">
        <f>IF('ALUMOS 3 ESO'!$A46="","",IF(ISNUMBER('ALUMOS 3 ESO'!R46),1,0))</f>
        <v/>
      </c>
      <c r="Q45" s="102" t="str">
        <f>IF('ALUMOS 3 ESO'!$A46="","",IF(ISNUMBER('ALUMOS 3 ESO'!S46),1,0))</f>
        <v/>
      </c>
      <c r="R45" s="102" t="str">
        <f>IF('ALUMOS 3 ESO'!$A46="","",IF(ISNUMBER('ALUMOS 3 ESO'!T46),1,0))</f>
        <v/>
      </c>
      <c r="S45" s="102" t="str">
        <f>IF('ALUMOS 3 ESO'!$A46="","",IF(ISNUMBER('ALUMOS 3 ESO'!U46),1,0))</f>
        <v/>
      </c>
      <c r="T45" s="102" t="str">
        <f>IF('ALUMOS 3 ESO'!$A46="","",IF(ISNUMBER('ALUMOS 3 ESO'!V46),1,0))</f>
        <v/>
      </c>
      <c r="U45" s="102" t="str">
        <f>IF('ALUMOS 3 ESO'!$A46="","",IF(ISNUMBER('ALUMOS 3 ESO'!W46),1,0))</f>
        <v/>
      </c>
      <c r="V45" s="102" t="str">
        <f>IF('ALUMOS 3 ESO'!$A46="","",IF(ISNUMBER('ALUMOS 3 ESO'!X46),1,0))</f>
        <v/>
      </c>
      <c r="W45" s="102" t="str">
        <f>IF('ALUMOS 3 ESO'!$A46="","",IF(ISNUMBER('ALUMOS 3 ESO'!Y46),1,0))</f>
        <v/>
      </c>
    </row>
    <row r="46" spans="1:23" x14ac:dyDescent="0.25">
      <c r="A46" s="102" t="str">
        <f>IF('ALUMOS 3 ESO'!$A47="","",IF(ISNUMBER('ALUMOS 3 ESO'!C47),1,0))</f>
        <v/>
      </c>
      <c r="B46" s="102" t="str">
        <f>IF('ALUMOS 3 ESO'!$A47="","",IF(ISNUMBER('ALUMOS 3 ESO'!D47),1,0))</f>
        <v/>
      </c>
      <c r="C46" s="102" t="str">
        <f>IF('ALUMOS 3 ESO'!$A47="","",IF(ISNUMBER('ALUMOS 3 ESO'!E47),1,0))</f>
        <v/>
      </c>
      <c r="D46" s="102" t="str">
        <f>IF('ALUMOS 3 ESO'!$A47="","",IF(ISNUMBER('ALUMOS 3 ESO'!F47),1,0))</f>
        <v/>
      </c>
      <c r="E46" s="102" t="str">
        <f>IF('ALUMOS 3 ESO'!$A47="","",IF(ISNUMBER('ALUMOS 3 ESO'!G47),1,0))</f>
        <v/>
      </c>
      <c r="F46" s="102" t="str">
        <f>IF('ALUMOS 3 ESO'!$A47="","",IF(ISNUMBER('ALUMOS 3 ESO'!H47),1,0))</f>
        <v/>
      </c>
      <c r="G46" s="102" t="str">
        <f>IF('ALUMOS 3 ESO'!$A47="","",IF(ISNUMBER('ALUMOS 3 ESO'!I47),1,0))</f>
        <v/>
      </c>
      <c r="H46" s="102" t="str">
        <f>IF('ALUMOS 3 ESO'!$A47="","",IF(ISNUMBER('ALUMOS 3 ESO'!J47),1,0))</f>
        <v/>
      </c>
      <c r="I46" s="102" t="str">
        <f>IF('ALUMOS 3 ESO'!$A47="","",IF(ISNUMBER('ALUMOS 3 ESO'!K47),1,0))</f>
        <v/>
      </c>
      <c r="J46" s="102" t="str">
        <f>IF('ALUMOS 3 ESO'!$A47="","",IF(ISNUMBER('ALUMOS 3 ESO'!L47),1,0))</f>
        <v/>
      </c>
      <c r="K46" s="102" t="str">
        <f>IF('ALUMOS 3 ESO'!$A47="","",IF(ISNUMBER('ALUMOS 3 ESO'!M47),1,0))</f>
        <v/>
      </c>
      <c r="L46" s="102" t="str">
        <f>IF('ALUMOS 3 ESO'!$A47="","",IF(ISNUMBER('ALUMOS 3 ESO'!N47),1,0))</f>
        <v/>
      </c>
      <c r="M46" s="102" t="str">
        <f>IF('ALUMOS 3 ESO'!$A47="","",IF(ISNUMBER('ALUMOS 3 ESO'!O47),1,0))</f>
        <v/>
      </c>
      <c r="N46" s="102" t="str">
        <f>IF('ALUMOS 3 ESO'!$A47="","",IF(ISNUMBER('ALUMOS 3 ESO'!P47),1,0))</f>
        <v/>
      </c>
      <c r="O46" s="102" t="str">
        <f>IF('ALUMOS 3 ESO'!$A47="","",IF(ISNUMBER('ALUMOS 3 ESO'!Q47),1,0))</f>
        <v/>
      </c>
      <c r="P46" s="102" t="str">
        <f>IF('ALUMOS 3 ESO'!$A47="","",IF(ISNUMBER('ALUMOS 3 ESO'!R47),1,0))</f>
        <v/>
      </c>
      <c r="Q46" s="102" t="str">
        <f>IF('ALUMOS 3 ESO'!$A47="","",IF(ISNUMBER('ALUMOS 3 ESO'!S47),1,0))</f>
        <v/>
      </c>
      <c r="R46" s="102" t="str">
        <f>IF('ALUMOS 3 ESO'!$A47="","",IF(ISNUMBER('ALUMOS 3 ESO'!T47),1,0))</f>
        <v/>
      </c>
      <c r="S46" s="102" t="str">
        <f>IF('ALUMOS 3 ESO'!$A47="","",IF(ISNUMBER('ALUMOS 3 ESO'!U47),1,0))</f>
        <v/>
      </c>
      <c r="T46" s="102" t="str">
        <f>IF('ALUMOS 3 ESO'!$A47="","",IF(ISNUMBER('ALUMOS 3 ESO'!V47),1,0))</f>
        <v/>
      </c>
      <c r="U46" s="102" t="str">
        <f>IF('ALUMOS 3 ESO'!$A47="","",IF(ISNUMBER('ALUMOS 3 ESO'!W47),1,0))</f>
        <v/>
      </c>
      <c r="V46" s="102" t="str">
        <f>IF('ALUMOS 3 ESO'!$A47="","",IF(ISNUMBER('ALUMOS 3 ESO'!X47),1,0))</f>
        <v/>
      </c>
      <c r="W46" s="102" t="str">
        <f>IF('ALUMOS 3 ESO'!$A47="","",IF(ISNUMBER('ALUMOS 3 ESO'!Y47),1,0))</f>
        <v/>
      </c>
    </row>
    <row r="47" spans="1:23" x14ac:dyDescent="0.25">
      <c r="A47" s="102" t="str">
        <f>IF('ALUMOS 3 ESO'!$A48="","",IF(ISNUMBER('ALUMOS 3 ESO'!C48),1,0))</f>
        <v/>
      </c>
      <c r="B47" s="102" t="str">
        <f>IF('ALUMOS 3 ESO'!$A48="","",IF(ISNUMBER('ALUMOS 3 ESO'!D48),1,0))</f>
        <v/>
      </c>
      <c r="C47" s="102" t="str">
        <f>IF('ALUMOS 3 ESO'!$A48="","",IF(ISNUMBER('ALUMOS 3 ESO'!E48),1,0))</f>
        <v/>
      </c>
      <c r="D47" s="102" t="str">
        <f>IF('ALUMOS 3 ESO'!$A48="","",IF(ISNUMBER('ALUMOS 3 ESO'!F48),1,0))</f>
        <v/>
      </c>
      <c r="E47" s="102" t="str">
        <f>IF('ALUMOS 3 ESO'!$A48="","",IF(ISNUMBER('ALUMOS 3 ESO'!G48),1,0))</f>
        <v/>
      </c>
      <c r="F47" s="102" t="str">
        <f>IF('ALUMOS 3 ESO'!$A48="","",IF(ISNUMBER('ALUMOS 3 ESO'!H48),1,0))</f>
        <v/>
      </c>
      <c r="G47" s="102" t="str">
        <f>IF('ALUMOS 3 ESO'!$A48="","",IF(ISNUMBER('ALUMOS 3 ESO'!I48),1,0))</f>
        <v/>
      </c>
      <c r="H47" s="102" t="str">
        <f>IF('ALUMOS 3 ESO'!$A48="","",IF(ISNUMBER('ALUMOS 3 ESO'!J48),1,0))</f>
        <v/>
      </c>
      <c r="I47" s="102" t="str">
        <f>IF('ALUMOS 3 ESO'!$A48="","",IF(ISNUMBER('ALUMOS 3 ESO'!K48),1,0))</f>
        <v/>
      </c>
      <c r="J47" s="102" t="str">
        <f>IF('ALUMOS 3 ESO'!$A48="","",IF(ISNUMBER('ALUMOS 3 ESO'!L48),1,0))</f>
        <v/>
      </c>
      <c r="K47" s="102" t="str">
        <f>IF('ALUMOS 3 ESO'!$A48="","",IF(ISNUMBER('ALUMOS 3 ESO'!M48),1,0))</f>
        <v/>
      </c>
      <c r="L47" s="102" t="str">
        <f>IF('ALUMOS 3 ESO'!$A48="","",IF(ISNUMBER('ALUMOS 3 ESO'!N48),1,0))</f>
        <v/>
      </c>
      <c r="M47" s="102" t="str">
        <f>IF('ALUMOS 3 ESO'!$A48="","",IF(ISNUMBER('ALUMOS 3 ESO'!O48),1,0))</f>
        <v/>
      </c>
      <c r="N47" s="102" t="str">
        <f>IF('ALUMOS 3 ESO'!$A48="","",IF(ISNUMBER('ALUMOS 3 ESO'!P48),1,0))</f>
        <v/>
      </c>
      <c r="O47" s="102" t="str">
        <f>IF('ALUMOS 3 ESO'!$A48="","",IF(ISNUMBER('ALUMOS 3 ESO'!Q48),1,0))</f>
        <v/>
      </c>
      <c r="P47" s="102" t="str">
        <f>IF('ALUMOS 3 ESO'!$A48="","",IF(ISNUMBER('ALUMOS 3 ESO'!R48),1,0))</f>
        <v/>
      </c>
      <c r="Q47" s="102" t="str">
        <f>IF('ALUMOS 3 ESO'!$A48="","",IF(ISNUMBER('ALUMOS 3 ESO'!S48),1,0))</f>
        <v/>
      </c>
      <c r="R47" s="102" t="str">
        <f>IF('ALUMOS 3 ESO'!$A48="","",IF(ISNUMBER('ALUMOS 3 ESO'!T48),1,0))</f>
        <v/>
      </c>
      <c r="S47" s="102" t="str">
        <f>IF('ALUMOS 3 ESO'!$A48="","",IF(ISNUMBER('ALUMOS 3 ESO'!U48),1,0))</f>
        <v/>
      </c>
      <c r="T47" s="102" t="str">
        <f>IF('ALUMOS 3 ESO'!$A48="","",IF(ISNUMBER('ALUMOS 3 ESO'!V48),1,0))</f>
        <v/>
      </c>
      <c r="U47" s="102" t="str">
        <f>IF('ALUMOS 3 ESO'!$A48="","",IF(ISNUMBER('ALUMOS 3 ESO'!W48),1,0))</f>
        <v/>
      </c>
      <c r="V47" s="102" t="str">
        <f>IF('ALUMOS 3 ESO'!$A48="","",IF(ISNUMBER('ALUMOS 3 ESO'!X48),1,0))</f>
        <v/>
      </c>
      <c r="W47" s="102" t="str">
        <f>IF('ALUMOS 3 ESO'!$A48="","",IF(ISNUMBER('ALUMOS 3 ESO'!Y48),1,0))</f>
        <v/>
      </c>
    </row>
    <row r="48" spans="1:23" x14ac:dyDescent="0.25">
      <c r="A48" s="102" t="str">
        <f>IF('ALUMOS 3 ESO'!$A49="","",IF(ISNUMBER('ALUMOS 3 ESO'!C49),1,0))</f>
        <v/>
      </c>
      <c r="B48" s="102" t="str">
        <f>IF('ALUMOS 3 ESO'!$A49="","",IF(ISNUMBER('ALUMOS 3 ESO'!D49),1,0))</f>
        <v/>
      </c>
      <c r="C48" s="102" t="str">
        <f>IF('ALUMOS 3 ESO'!$A49="","",IF(ISNUMBER('ALUMOS 3 ESO'!E49),1,0))</f>
        <v/>
      </c>
      <c r="D48" s="102" t="str">
        <f>IF('ALUMOS 3 ESO'!$A49="","",IF(ISNUMBER('ALUMOS 3 ESO'!F49),1,0))</f>
        <v/>
      </c>
      <c r="E48" s="102" t="str">
        <f>IF('ALUMOS 3 ESO'!$A49="","",IF(ISNUMBER('ALUMOS 3 ESO'!G49),1,0))</f>
        <v/>
      </c>
      <c r="F48" s="102" t="str">
        <f>IF('ALUMOS 3 ESO'!$A49="","",IF(ISNUMBER('ALUMOS 3 ESO'!H49),1,0))</f>
        <v/>
      </c>
      <c r="G48" s="102" t="str">
        <f>IF('ALUMOS 3 ESO'!$A49="","",IF(ISNUMBER('ALUMOS 3 ESO'!I49),1,0))</f>
        <v/>
      </c>
      <c r="H48" s="102" t="str">
        <f>IF('ALUMOS 3 ESO'!$A49="","",IF(ISNUMBER('ALUMOS 3 ESO'!J49),1,0))</f>
        <v/>
      </c>
      <c r="I48" s="102" t="str">
        <f>IF('ALUMOS 3 ESO'!$A49="","",IF(ISNUMBER('ALUMOS 3 ESO'!K49),1,0))</f>
        <v/>
      </c>
      <c r="J48" s="102" t="str">
        <f>IF('ALUMOS 3 ESO'!$A49="","",IF(ISNUMBER('ALUMOS 3 ESO'!L49),1,0))</f>
        <v/>
      </c>
      <c r="K48" s="102" t="str">
        <f>IF('ALUMOS 3 ESO'!$A49="","",IF(ISNUMBER('ALUMOS 3 ESO'!M49),1,0))</f>
        <v/>
      </c>
      <c r="L48" s="102" t="str">
        <f>IF('ALUMOS 3 ESO'!$A49="","",IF(ISNUMBER('ALUMOS 3 ESO'!N49),1,0))</f>
        <v/>
      </c>
      <c r="M48" s="102" t="str">
        <f>IF('ALUMOS 3 ESO'!$A49="","",IF(ISNUMBER('ALUMOS 3 ESO'!O49),1,0))</f>
        <v/>
      </c>
      <c r="N48" s="102" t="str">
        <f>IF('ALUMOS 3 ESO'!$A49="","",IF(ISNUMBER('ALUMOS 3 ESO'!P49),1,0))</f>
        <v/>
      </c>
      <c r="O48" s="102" t="str">
        <f>IF('ALUMOS 3 ESO'!$A49="","",IF(ISNUMBER('ALUMOS 3 ESO'!Q49),1,0))</f>
        <v/>
      </c>
      <c r="P48" s="102" t="str">
        <f>IF('ALUMOS 3 ESO'!$A49="","",IF(ISNUMBER('ALUMOS 3 ESO'!R49),1,0))</f>
        <v/>
      </c>
      <c r="Q48" s="102" t="str">
        <f>IF('ALUMOS 3 ESO'!$A49="","",IF(ISNUMBER('ALUMOS 3 ESO'!S49),1,0))</f>
        <v/>
      </c>
      <c r="R48" s="102" t="str">
        <f>IF('ALUMOS 3 ESO'!$A49="","",IF(ISNUMBER('ALUMOS 3 ESO'!T49),1,0))</f>
        <v/>
      </c>
      <c r="S48" s="102" t="str">
        <f>IF('ALUMOS 3 ESO'!$A49="","",IF(ISNUMBER('ALUMOS 3 ESO'!U49),1,0))</f>
        <v/>
      </c>
      <c r="T48" s="102" t="str">
        <f>IF('ALUMOS 3 ESO'!$A49="","",IF(ISNUMBER('ALUMOS 3 ESO'!V49),1,0))</f>
        <v/>
      </c>
      <c r="U48" s="102" t="str">
        <f>IF('ALUMOS 3 ESO'!$A49="","",IF(ISNUMBER('ALUMOS 3 ESO'!W49),1,0))</f>
        <v/>
      </c>
      <c r="V48" s="102" t="str">
        <f>IF('ALUMOS 3 ESO'!$A49="","",IF(ISNUMBER('ALUMOS 3 ESO'!X49),1,0))</f>
        <v/>
      </c>
      <c r="W48" s="102" t="str">
        <f>IF('ALUMOS 3 ESO'!$A49="","",IF(ISNUMBER('ALUMOS 3 ESO'!Y49),1,0))</f>
        <v/>
      </c>
    </row>
    <row r="49" spans="1:23" x14ac:dyDescent="0.25">
      <c r="A49" s="102" t="str">
        <f>IF('ALUMOS 3 ESO'!$A50="","",IF(ISNUMBER('ALUMOS 3 ESO'!C50),1,0))</f>
        <v/>
      </c>
      <c r="B49" s="102" t="str">
        <f>IF('ALUMOS 3 ESO'!$A50="","",IF(ISNUMBER('ALUMOS 3 ESO'!D50),1,0))</f>
        <v/>
      </c>
      <c r="C49" s="102" t="str">
        <f>IF('ALUMOS 3 ESO'!$A50="","",IF(ISNUMBER('ALUMOS 3 ESO'!E50),1,0))</f>
        <v/>
      </c>
      <c r="D49" s="102" t="str">
        <f>IF('ALUMOS 3 ESO'!$A50="","",IF(ISNUMBER('ALUMOS 3 ESO'!F50),1,0))</f>
        <v/>
      </c>
      <c r="E49" s="102" t="str">
        <f>IF('ALUMOS 3 ESO'!$A50="","",IF(ISNUMBER('ALUMOS 3 ESO'!G50),1,0))</f>
        <v/>
      </c>
      <c r="F49" s="102" t="str">
        <f>IF('ALUMOS 3 ESO'!$A50="","",IF(ISNUMBER('ALUMOS 3 ESO'!H50),1,0))</f>
        <v/>
      </c>
      <c r="G49" s="102" t="str">
        <f>IF('ALUMOS 3 ESO'!$A50="","",IF(ISNUMBER('ALUMOS 3 ESO'!I50),1,0))</f>
        <v/>
      </c>
      <c r="H49" s="102" t="str">
        <f>IF('ALUMOS 3 ESO'!$A50="","",IF(ISNUMBER('ALUMOS 3 ESO'!J50),1,0))</f>
        <v/>
      </c>
      <c r="I49" s="102" t="str">
        <f>IF('ALUMOS 3 ESO'!$A50="","",IF(ISNUMBER('ALUMOS 3 ESO'!K50),1,0))</f>
        <v/>
      </c>
      <c r="J49" s="102" t="str">
        <f>IF('ALUMOS 3 ESO'!$A50="","",IF(ISNUMBER('ALUMOS 3 ESO'!L50),1,0))</f>
        <v/>
      </c>
      <c r="K49" s="102" t="str">
        <f>IF('ALUMOS 3 ESO'!$A50="","",IF(ISNUMBER('ALUMOS 3 ESO'!M50),1,0))</f>
        <v/>
      </c>
      <c r="L49" s="102" t="str">
        <f>IF('ALUMOS 3 ESO'!$A50="","",IF(ISNUMBER('ALUMOS 3 ESO'!N50),1,0))</f>
        <v/>
      </c>
      <c r="M49" s="102" t="str">
        <f>IF('ALUMOS 3 ESO'!$A50="","",IF(ISNUMBER('ALUMOS 3 ESO'!O50),1,0))</f>
        <v/>
      </c>
      <c r="N49" s="102" t="str">
        <f>IF('ALUMOS 3 ESO'!$A50="","",IF(ISNUMBER('ALUMOS 3 ESO'!P50),1,0))</f>
        <v/>
      </c>
      <c r="O49" s="102" t="str">
        <f>IF('ALUMOS 3 ESO'!$A50="","",IF(ISNUMBER('ALUMOS 3 ESO'!Q50),1,0))</f>
        <v/>
      </c>
      <c r="P49" s="102" t="str">
        <f>IF('ALUMOS 3 ESO'!$A50="","",IF(ISNUMBER('ALUMOS 3 ESO'!R50),1,0))</f>
        <v/>
      </c>
      <c r="Q49" s="102" t="str">
        <f>IF('ALUMOS 3 ESO'!$A50="","",IF(ISNUMBER('ALUMOS 3 ESO'!S50),1,0))</f>
        <v/>
      </c>
      <c r="R49" s="102" t="str">
        <f>IF('ALUMOS 3 ESO'!$A50="","",IF(ISNUMBER('ALUMOS 3 ESO'!T50),1,0))</f>
        <v/>
      </c>
      <c r="S49" s="102" t="str">
        <f>IF('ALUMOS 3 ESO'!$A50="","",IF(ISNUMBER('ALUMOS 3 ESO'!U50),1,0))</f>
        <v/>
      </c>
      <c r="T49" s="102" t="str">
        <f>IF('ALUMOS 3 ESO'!$A50="","",IF(ISNUMBER('ALUMOS 3 ESO'!V50),1,0))</f>
        <v/>
      </c>
      <c r="U49" s="102" t="str">
        <f>IF('ALUMOS 3 ESO'!$A50="","",IF(ISNUMBER('ALUMOS 3 ESO'!W50),1,0))</f>
        <v/>
      </c>
      <c r="V49" s="102" t="str">
        <f>IF('ALUMOS 3 ESO'!$A50="","",IF(ISNUMBER('ALUMOS 3 ESO'!X50),1,0))</f>
        <v/>
      </c>
      <c r="W49" s="102" t="str">
        <f>IF('ALUMOS 3 ESO'!$A50="","",IF(ISNUMBER('ALUMOS 3 ESO'!Y50),1,0))</f>
        <v/>
      </c>
    </row>
    <row r="50" spans="1:23" x14ac:dyDescent="0.25">
      <c r="A50" s="102" t="str">
        <f>IF('ALUMOS 3 ESO'!$A51="","",IF(ISNUMBER('ALUMOS 3 ESO'!C51),1,0))</f>
        <v/>
      </c>
      <c r="B50" s="102" t="str">
        <f>IF('ALUMOS 3 ESO'!$A51="","",IF(ISNUMBER('ALUMOS 3 ESO'!D51),1,0))</f>
        <v/>
      </c>
      <c r="C50" s="102" t="str">
        <f>IF('ALUMOS 3 ESO'!$A51="","",IF(ISNUMBER('ALUMOS 3 ESO'!E51),1,0))</f>
        <v/>
      </c>
      <c r="D50" s="102" t="str">
        <f>IF('ALUMOS 3 ESO'!$A51="","",IF(ISNUMBER('ALUMOS 3 ESO'!F51),1,0))</f>
        <v/>
      </c>
      <c r="E50" s="102" t="str">
        <f>IF('ALUMOS 3 ESO'!$A51="","",IF(ISNUMBER('ALUMOS 3 ESO'!G51),1,0))</f>
        <v/>
      </c>
      <c r="F50" s="102" t="str">
        <f>IF('ALUMOS 3 ESO'!$A51="","",IF(ISNUMBER('ALUMOS 3 ESO'!H51),1,0))</f>
        <v/>
      </c>
      <c r="G50" s="102" t="str">
        <f>IF('ALUMOS 3 ESO'!$A51="","",IF(ISNUMBER('ALUMOS 3 ESO'!I51),1,0))</f>
        <v/>
      </c>
      <c r="H50" s="102" t="str">
        <f>IF('ALUMOS 3 ESO'!$A51="","",IF(ISNUMBER('ALUMOS 3 ESO'!J51),1,0))</f>
        <v/>
      </c>
      <c r="I50" s="102" t="str">
        <f>IF('ALUMOS 3 ESO'!$A51="","",IF(ISNUMBER('ALUMOS 3 ESO'!K51),1,0))</f>
        <v/>
      </c>
      <c r="J50" s="102" t="str">
        <f>IF('ALUMOS 3 ESO'!$A51="","",IF(ISNUMBER('ALUMOS 3 ESO'!L51),1,0))</f>
        <v/>
      </c>
      <c r="K50" s="102" t="str">
        <f>IF('ALUMOS 3 ESO'!$A51="","",IF(ISNUMBER('ALUMOS 3 ESO'!M51),1,0))</f>
        <v/>
      </c>
      <c r="L50" s="102" t="str">
        <f>IF('ALUMOS 3 ESO'!$A51="","",IF(ISNUMBER('ALUMOS 3 ESO'!N51),1,0))</f>
        <v/>
      </c>
      <c r="M50" s="102" t="str">
        <f>IF('ALUMOS 3 ESO'!$A51="","",IF(ISNUMBER('ALUMOS 3 ESO'!O51),1,0))</f>
        <v/>
      </c>
      <c r="N50" s="102" t="str">
        <f>IF('ALUMOS 3 ESO'!$A51="","",IF(ISNUMBER('ALUMOS 3 ESO'!P51),1,0))</f>
        <v/>
      </c>
      <c r="O50" s="102" t="str">
        <f>IF('ALUMOS 3 ESO'!$A51="","",IF(ISNUMBER('ALUMOS 3 ESO'!Q51),1,0))</f>
        <v/>
      </c>
      <c r="P50" s="102" t="str">
        <f>IF('ALUMOS 3 ESO'!$A51="","",IF(ISNUMBER('ALUMOS 3 ESO'!R51),1,0))</f>
        <v/>
      </c>
      <c r="Q50" s="102" t="str">
        <f>IF('ALUMOS 3 ESO'!$A51="","",IF(ISNUMBER('ALUMOS 3 ESO'!S51),1,0))</f>
        <v/>
      </c>
      <c r="R50" s="102" t="str">
        <f>IF('ALUMOS 3 ESO'!$A51="","",IF(ISNUMBER('ALUMOS 3 ESO'!T51),1,0))</f>
        <v/>
      </c>
      <c r="S50" s="102" t="str">
        <f>IF('ALUMOS 3 ESO'!$A51="","",IF(ISNUMBER('ALUMOS 3 ESO'!U51),1,0))</f>
        <v/>
      </c>
      <c r="T50" s="102" t="str">
        <f>IF('ALUMOS 3 ESO'!$A51="","",IF(ISNUMBER('ALUMOS 3 ESO'!V51),1,0))</f>
        <v/>
      </c>
      <c r="U50" s="102" t="str">
        <f>IF('ALUMOS 3 ESO'!$A51="","",IF(ISNUMBER('ALUMOS 3 ESO'!W51),1,0))</f>
        <v/>
      </c>
      <c r="V50" s="102" t="str">
        <f>IF('ALUMOS 3 ESO'!$A51="","",IF(ISNUMBER('ALUMOS 3 ESO'!X51),1,0))</f>
        <v/>
      </c>
      <c r="W50" s="102" t="str">
        <f>IF('ALUMOS 3 ESO'!$A51="","",IF(ISNUMBER('ALUMOS 3 ESO'!Y51),1,0))</f>
        <v/>
      </c>
    </row>
    <row r="51" spans="1:23" x14ac:dyDescent="0.25">
      <c r="A51" s="102" t="str">
        <f>IF('ALUMOS 3 ESO'!$A52="","",IF(ISNUMBER('ALUMOS 3 ESO'!C52),1,0))</f>
        <v/>
      </c>
      <c r="B51" s="102" t="str">
        <f>IF('ALUMOS 3 ESO'!$A52="","",IF(ISNUMBER('ALUMOS 3 ESO'!D52),1,0))</f>
        <v/>
      </c>
      <c r="C51" s="102" t="str">
        <f>IF('ALUMOS 3 ESO'!$A52="","",IF(ISNUMBER('ALUMOS 3 ESO'!E52),1,0))</f>
        <v/>
      </c>
      <c r="D51" s="102" t="str">
        <f>IF('ALUMOS 3 ESO'!$A52="","",IF(ISNUMBER('ALUMOS 3 ESO'!F52),1,0))</f>
        <v/>
      </c>
      <c r="E51" s="102" t="str">
        <f>IF('ALUMOS 3 ESO'!$A52="","",IF(ISNUMBER('ALUMOS 3 ESO'!G52),1,0))</f>
        <v/>
      </c>
      <c r="F51" s="102" t="str">
        <f>IF('ALUMOS 3 ESO'!$A52="","",IF(ISNUMBER('ALUMOS 3 ESO'!H52),1,0))</f>
        <v/>
      </c>
      <c r="G51" s="102" t="str">
        <f>IF('ALUMOS 3 ESO'!$A52="","",IF(ISNUMBER('ALUMOS 3 ESO'!I52),1,0))</f>
        <v/>
      </c>
      <c r="H51" s="102" t="str">
        <f>IF('ALUMOS 3 ESO'!$A52="","",IF(ISNUMBER('ALUMOS 3 ESO'!J52),1,0))</f>
        <v/>
      </c>
      <c r="I51" s="102" t="str">
        <f>IF('ALUMOS 3 ESO'!$A52="","",IF(ISNUMBER('ALUMOS 3 ESO'!K52),1,0))</f>
        <v/>
      </c>
      <c r="J51" s="102" t="str">
        <f>IF('ALUMOS 3 ESO'!$A52="","",IF(ISNUMBER('ALUMOS 3 ESO'!L52),1,0))</f>
        <v/>
      </c>
      <c r="K51" s="102" t="str">
        <f>IF('ALUMOS 3 ESO'!$A52="","",IF(ISNUMBER('ALUMOS 3 ESO'!M52),1,0))</f>
        <v/>
      </c>
      <c r="L51" s="102" t="str">
        <f>IF('ALUMOS 3 ESO'!$A52="","",IF(ISNUMBER('ALUMOS 3 ESO'!N52),1,0))</f>
        <v/>
      </c>
      <c r="M51" s="102" t="str">
        <f>IF('ALUMOS 3 ESO'!$A52="","",IF(ISNUMBER('ALUMOS 3 ESO'!O52),1,0))</f>
        <v/>
      </c>
      <c r="N51" s="102" t="str">
        <f>IF('ALUMOS 3 ESO'!$A52="","",IF(ISNUMBER('ALUMOS 3 ESO'!P52),1,0))</f>
        <v/>
      </c>
      <c r="O51" s="102" t="str">
        <f>IF('ALUMOS 3 ESO'!$A52="","",IF(ISNUMBER('ALUMOS 3 ESO'!Q52),1,0))</f>
        <v/>
      </c>
      <c r="P51" s="102" t="str">
        <f>IF('ALUMOS 3 ESO'!$A52="","",IF(ISNUMBER('ALUMOS 3 ESO'!R52),1,0))</f>
        <v/>
      </c>
      <c r="Q51" s="102" t="str">
        <f>IF('ALUMOS 3 ESO'!$A52="","",IF(ISNUMBER('ALUMOS 3 ESO'!S52),1,0))</f>
        <v/>
      </c>
      <c r="R51" s="102" t="str">
        <f>IF('ALUMOS 3 ESO'!$A52="","",IF(ISNUMBER('ALUMOS 3 ESO'!T52),1,0))</f>
        <v/>
      </c>
      <c r="S51" s="102" t="str">
        <f>IF('ALUMOS 3 ESO'!$A52="","",IF(ISNUMBER('ALUMOS 3 ESO'!U52),1,0))</f>
        <v/>
      </c>
      <c r="T51" s="102" t="str">
        <f>IF('ALUMOS 3 ESO'!$A52="","",IF(ISNUMBER('ALUMOS 3 ESO'!V52),1,0))</f>
        <v/>
      </c>
      <c r="U51" s="102" t="str">
        <f>IF('ALUMOS 3 ESO'!$A52="","",IF(ISNUMBER('ALUMOS 3 ESO'!W52),1,0))</f>
        <v/>
      </c>
      <c r="V51" s="102" t="str">
        <f>IF('ALUMOS 3 ESO'!$A52="","",IF(ISNUMBER('ALUMOS 3 ESO'!X52),1,0))</f>
        <v/>
      </c>
      <c r="W51" s="102" t="str">
        <f>IF('ALUMOS 3 ESO'!$A52="","",IF(ISNUMBER('ALUMOS 3 ESO'!Y52),1,0))</f>
        <v/>
      </c>
    </row>
    <row r="52" spans="1:23" x14ac:dyDescent="0.25">
      <c r="A52" s="102" t="str">
        <f>IF('ALUMOS 3 ESO'!$A53="","",IF(ISNUMBER('ALUMOS 3 ESO'!C53),1,0))</f>
        <v/>
      </c>
      <c r="B52" s="102" t="str">
        <f>IF('ALUMOS 3 ESO'!$A53="","",IF(ISNUMBER('ALUMOS 3 ESO'!D53),1,0))</f>
        <v/>
      </c>
      <c r="C52" s="102" t="str">
        <f>IF('ALUMOS 3 ESO'!$A53="","",IF(ISNUMBER('ALUMOS 3 ESO'!E53),1,0))</f>
        <v/>
      </c>
      <c r="D52" s="102" t="str">
        <f>IF('ALUMOS 3 ESO'!$A53="","",IF(ISNUMBER('ALUMOS 3 ESO'!F53),1,0))</f>
        <v/>
      </c>
      <c r="E52" s="102" t="str">
        <f>IF('ALUMOS 3 ESO'!$A53="","",IF(ISNUMBER('ALUMOS 3 ESO'!G53),1,0))</f>
        <v/>
      </c>
      <c r="F52" s="102" t="str">
        <f>IF('ALUMOS 3 ESO'!$A53="","",IF(ISNUMBER('ALUMOS 3 ESO'!H53),1,0))</f>
        <v/>
      </c>
      <c r="G52" s="102" t="str">
        <f>IF('ALUMOS 3 ESO'!$A53="","",IF(ISNUMBER('ALUMOS 3 ESO'!I53),1,0))</f>
        <v/>
      </c>
      <c r="H52" s="102" t="str">
        <f>IF('ALUMOS 3 ESO'!$A53="","",IF(ISNUMBER('ALUMOS 3 ESO'!J53),1,0))</f>
        <v/>
      </c>
      <c r="I52" s="102" t="str">
        <f>IF('ALUMOS 3 ESO'!$A53="","",IF(ISNUMBER('ALUMOS 3 ESO'!K53),1,0))</f>
        <v/>
      </c>
      <c r="J52" s="102" t="str">
        <f>IF('ALUMOS 3 ESO'!$A53="","",IF(ISNUMBER('ALUMOS 3 ESO'!L53),1,0))</f>
        <v/>
      </c>
      <c r="K52" s="102" t="str">
        <f>IF('ALUMOS 3 ESO'!$A53="","",IF(ISNUMBER('ALUMOS 3 ESO'!M53),1,0))</f>
        <v/>
      </c>
      <c r="L52" s="102" t="str">
        <f>IF('ALUMOS 3 ESO'!$A53="","",IF(ISNUMBER('ALUMOS 3 ESO'!N53),1,0))</f>
        <v/>
      </c>
      <c r="M52" s="102" t="str">
        <f>IF('ALUMOS 3 ESO'!$A53="","",IF(ISNUMBER('ALUMOS 3 ESO'!O53),1,0))</f>
        <v/>
      </c>
      <c r="N52" s="102" t="str">
        <f>IF('ALUMOS 3 ESO'!$A53="","",IF(ISNUMBER('ALUMOS 3 ESO'!P53),1,0))</f>
        <v/>
      </c>
      <c r="O52" s="102" t="str">
        <f>IF('ALUMOS 3 ESO'!$A53="","",IF(ISNUMBER('ALUMOS 3 ESO'!Q53),1,0))</f>
        <v/>
      </c>
      <c r="P52" s="102" t="str">
        <f>IF('ALUMOS 3 ESO'!$A53="","",IF(ISNUMBER('ALUMOS 3 ESO'!R53),1,0))</f>
        <v/>
      </c>
      <c r="Q52" s="102" t="str">
        <f>IF('ALUMOS 3 ESO'!$A53="","",IF(ISNUMBER('ALUMOS 3 ESO'!S53),1,0))</f>
        <v/>
      </c>
      <c r="R52" s="102" t="str">
        <f>IF('ALUMOS 3 ESO'!$A53="","",IF(ISNUMBER('ALUMOS 3 ESO'!T53),1,0))</f>
        <v/>
      </c>
      <c r="S52" s="102" t="str">
        <f>IF('ALUMOS 3 ESO'!$A53="","",IF(ISNUMBER('ALUMOS 3 ESO'!U53),1,0))</f>
        <v/>
      </c>
      <c r="T52" s="102" t="str">
        <f>IF('ALUMOS 3 ESO'!$A53="","",IF(ISNUMBER('ALUMOS 3 ESO'!V53),1,0))</f>
        <v/>
      </c>
      <c r="U52" s="102" t="str">
        <f>IF('ALUMOS 3 ESO'!$A53="","",IF(ISNUMBER('ALUMOS 3 ESO'!W53),1,0))</f>
        <v/>
      </c>
      <c r="V52" s="102" t="str">
        <f>IF('ALUMOS 3 ESO'!$A53="","",IF(ISNUMBER('ALUMOS 3 ESO'!X53),1,0))</f>
        <v/>
      </c>
      <c r="W52" s="102" t="str">
        <f>IF('ALUMOS 3 ESO'!$A53="","",IF(ISNUMBER('ALUMOS 3 ESO'!Y53),1,0))</f>
        <v/>
      </c>
    </row>
    <row r="53" spans="1:23" x14ac:dyDescent="0.25">
      <c r="A53" s="102" t="str">
        <f>IF('ALUMOS 3 ESO'!$A54="","",IF(ISNUMBER('ALUMOS 3 ESO'!C54),1,0))</f>
        <v/>
      </c>
      <c r="B53" s="102" t="str">
        <f>IF('ALUMOS 3 ESO'!$A54="","",IF(ISNUMBER('ALUMOS 3 ESO'!D54),1,0))</f>
        <v/>
      </c>
      <c r="C53" s="102" t="str">
        <f>IF('ALUMOS 3 ESO'!$A54="","",IF(ISNUMBER('ALUMOS 3 ESO'!E54),1,0))</f>
        <v/>
      </c>
      <c r="D53" s="102" t="str">
        <f>IF('ALUMOS 3 ESO'!$A54="","",IF(ISNUMBER('ALUMOS 3 ESO'!F54),1,0))</f>
        <v/>
      </c>
      <c r="E53" s="102" t="str">
        <f>IF('ALUMOS 3 ESO'!$A54="","",IF(ISNUMBER('ALUMOS 3 ESO'!G54),1,0))</f>
        <v/>
      </c>
      <c r="F53" s="102" t="str">
        <f>IF('ALUMOS 3 ESO'!$A54="","",IF(ISNUMBER('ALUMOS 3 ESO'!H54),1,0))</f>
        <v/>
      </c>
      <c r="G53" s="102" t="str">
        <f>IF('ALUMOS 3 ESO'!$A54="","",IF(ISNUMBER('ALUMOS 3 ESO'!I54),1,0))</f>
        <v/>
      </c>
      <c r="H53" s="102" t="str">
        <f>IF('ALUMOS 3 ESO'!$A54="","",IF(ISNUMBER('ALUMOS 3 ESO'!J54),1,0))</f>
        <v/>
      </c>
      <c r="I53" s="102" t="str">
        <f>IF('ALUMOS 3 ESO'!$A54="","",IF(ISNUMBER('ALUMOS 3 ESO'!K54),1,0))</f>
        <v/>
      </c>
      <c r="J53" s="102" t="str">
        <f>IF('ALUMOS 3 ESO'!$A54="","",IF(ISNUMBER('ALUMOS 3 ESO'!L54),1,0))</f>
        <v/>
      </c>
      <c r="K53" s="102" t="str">
        <f>IF('ALUMOS 3 ESO'!$A54="","",IF(ISNUMBER('ALUMOS 3 ESO'!M54),1,0))</f>
        <v/>
      </c>
      <c r="L53" s="102" t="str">
        <f>IF('ALUMOS 3 ESO'!$A54="","",IF(ISNUMBER('ALUMOS 3 ESO'!N54),1,0))</f>
        <v/>
      </c>
      <c r="M53" s="102" t="str">
        <f>IF('ALUMOS 3 ESO'!$A54="","",IF(ISNUMBER('ALUMOS 3 ESO'!O54),1,0))</f>
        <v/>
      </c>
      <c r="N53" s="102" t="str">
        <f>IF('ALUMOS 3 ESO'!$A54="","",IF(ISNUMBER('ALUMOS 3 ESO'!P54),1,0))</f>
        <v/>
      </c>
      <c r="O53" s="102" t="str">
        <f>IF('ALUMOS 3 ESO'!$A54="","",IF(ISNUMBER('ALUMOS 3 ESO'!Q54),1,0))</f>
        <v/>
      </c>
      <c r="P53" s="102" t="str">
        <f>IF('ALUMOS 3 ESO'!$A54="","",IF(ISNUMBER('ALUMOS 3 ESO'!R54),1,0))</f>
        <v/>
      </c>
      <c r="Q53" s="102" t="str">
        <f>IF('ALUMOS 3 ESO'!$A54="","",IF(ISNUMBER('ALUMOS 3 ESO'!S54),1,0))</f>
        <v/>
      </c>
      <c r="R53" s="102" t="str">
        <f>IF('ALUMOS 3 ESO'!$A54="","",IF(ISNUMBER('ALUMOS 3 ESO'!T54),1,0))</f>
        <v/>
      </c>
      <c r="S53" s="102" t="str">
        <f>IF('ALUMOS 3 ESO'!$A54="","",IF(ISNUMBER('ALUMOS 3 ESO'!U54),1,0))</f>
        <v/>
      </c>
      <c r="T53" s="102" t="str">
        <f>IF('ALUMOS 3 ESO'!$A54="","",IF(ISNUMBER('ALUMOS 3 ESO'!V54),1,0))</f>
        <v/>
      </c>
      <c r="U53" s="102" t="str">
        <f>IF('ALUMOS 3 ESO'!$A54="","",IF(ISNUMBER('ALUMOS 3 ESO'!W54),1,0))</f>
        <v/>
      </c>
      <c r="V53" s="102" t="str">
        <f>IF('ALUMOS 3 ESO'!$A54="","",IF(ISNUMBER('ALUMOS 3 ESO'!X54),1,0))</f>
        <v/>
      </c>
      <c r="W53" s="102" t="str">
        <f>IF('ALUMOS 3 ESO'!$A54="","",IF(ISNUMBER('ALUMOS 3 ESO'!Y54),1,0))</f>
        <v/>
      </c>
    </row>
    <row r="54" spans="1:23" x14ac:dyDescent="0.25">
      <c r="A54" s="102" t="str">
        <f>IF('ALUMOS 3 ESO'!$A55="","",IF(ISNUMBER('ALUMOS 3 ESO'!C55),1,0))</f>
        <v/>
      </c>
      <c r="B54" s="102" t="str">
        <f>IF('ALUMOS 3 ESO'!$A55="","",IF(ISNUMBER('ALUMOS 3 ESO'!D55),1,0))</f>
        <v/>
      </c>
      <c r="C54" s="102" t="str">
        <f>IF('ALUMOS 3 ESO'!$A55="","",IF(ISNUMBER('ALUMOS 3 ESO'!E55),1,0))</f>
        <v/>
      </c>
      <c r="D54" s="102" t="str">
        <f>IF('ALUMOS 3 ESO'!$A55="","",IF(ISNUMBER('ALUMOS 3 ESO'!F55),1,0))</f>
        <v/>
      </c>
      <c r="E54" s="102" t="str">
        <f>IF('ALUMOS 3 ESO'!$A55="","",IF(ISNUMBER('ALUMOS 3 ESO'!G55),1,0))</f>
        <v/>
      </c>
      <c r="F54" s="102" t="str">
        <f>IF('ALUMOS 3 ESO'!$A55="","",IF(ISNUMBER('ALUMOS 3 ESO'!H55),1,0))</f>
        <v/>
      </c>
      <c r="G54" s="102" t="str">
        <f>IF('ALUMOS 3 ESO'!$A55="","",IF(ISNUMBER('ALUMOS 3 ESO'!I55),1,0))</f>
        <v/>
      </c>
      <c r="H54" s="102" t="str">
        <f>IF('ALUMOS 3 ESO'!$A55="","",IF(ISNUMBER('ALUMOS 3 ESO'!J55),1,0))</f>
        <v/>
      </c>
      <c r="I54" s="102" t="str">
        <f>IF('ALUMOS 3 ESO'!$A55="","",IF(ISNUMBER('ALUMOS 3 ESO'!K55),1,0))</f>
        <v/>
      </c>
      <c r="J54" s="102" t="str">
        <f>IF('ALUMOS 3 ESO'!$A55="","",IF(ISNUMBER('ALUMOS 3 ESO'!L55),1,0))</f>
        <v/>
      </c>
      <c r="K54" s="102" t="str">
        <f>IF('ALUMOS 3 ESO'!$A55="","",IF(ISNUMBER('ALUMOS 3 ESO'!M55),1,0))</f>
        <v/>
      </c>
      <c r="L54" s="102" t="str">
        <f>IF('ALUMOS 3 ESO'!$A55="","",IF(ISNUMBER('ALUMOS 3 ESO'!N55),1,0))</f>
        <v/>
      </c>
      <c r="M54" s="102" t="str">
        <f>IF('ALUMOS 3 ESO'!$A55="","",IF(ISNUMBER('ALUMOS 3 ESO'!O55),1,0))</f>
        <v/>
      </c>
      <c r="N54" s="102" t="str">
        <f>IF('ALUMOS 3 ESO'!$A55="","",IF(ISNUMBER('ALUMOS 3 ESO'!P55),1,0))</f>
        <v/>
      </c>
      <c r="O54" s="102" t="str">
        <f>IF('ALUMOS 3 ESO'!$A55="","",IF(ISNUMBER('ALUMOS 3 ESO'!Q55),1,0))</f>
        <v/>
      </c>
      <c r="P54" s="102" t="str">
        <f>IF('ALUMOS 3 ESO'!$A55="","",IF(ISNUMBER('ALUMOS 3 ESO'!R55),1,0))</f>
        <v/>
      </c>
      <c r="Q54" s="102" t="str">
        <f>IF('ALUMOS 3 ESO'!$A55="","",IF(ISNUMBER('ALUMOS 3 ESO'!S55),1,0))</f>
        <v/>
      </c>
      <c r="R54" s="102" t="str">
        <f>IF('ALUMOS 3 ESO'!$A55="","",IF(ISNUMBER('ALUMOS 3 ESO'!T55),1,0))</f>
        <v/>
      </c>
      <c r="S54" s="102" t="str">
        <f>IF('ALUMOS 3 ESO'!$A55="","",IF(ISNUMBER('ALUMOS 3 ESO'!U55),1,0))</f>
        <v/>
      </c>
      <c r="T54" s="102" t="str">
        <f>IF('ALUMOS 3 ESO'!$A55="","",IF(ISNUMBER('ALUMOS 3 ESO'!V55),1,0))</f>
        <v/>
      </c>
      <c r="U54" s="102" t="str">
        <f>IF('ALUMOS 3 ESO'!$A55="","",IF(ISNUMBER('ALUMOS 3 ESO'!W55),1,0))</f>
        <v/>
      </c>
      <c r="V54" s="102" t="str">
        <f>IF('ALUMOS 3 ESO'!$A55="","",IF(ISNUMBER('ALUMOS 3 ESO'!X55),1,0))</f>
        <v/>
      </c>
      <c r="W54" s="102" t="str">
        <f>IF('ALUMOS 3 ESO'!$A55="","",IF(ISNUMBER('ALUMOS 3 ESO'!Y55),1,0))</f>
        <v/>
      </c>
    </row>
    <row r="55" spans="1:23" x14ac:dyDescent="0.25">
      <c r="A55" s="102" t="str">
        <f>IF('ALUMOS 3 ESO'!$A56="","",IF(ISNUMBER('ALUMOS 3 ESO'!C56),1,0))</f>
        <v/>
      </c>
      <c r="B55" s="102" t="str">
        <f>IF('ALUMOS 3 ESO'!$A56="","",IF(ISNUMBER('ALUMOS 3 ESO'!D56),1,0))</f>
        <v/>
      </c>
      <c r="C55" s="102" t="str">
        <f>IF('ALUMOS 3 ESO'!$A56="","",IF(ISNUMBER('ALUMOS 3 ESO'!E56),1,0))</f>
        <v/>
      </c>
      <c r="D55" s="102" t="str">
        <f>IF('ALUMOS 3 ESO'!$A56="","",IF(ISNUMBER('ALUMOS 3 ESO'!F56),1,0))</f>
        <v/>
      </c>
      <c r="E55" s="102" t="str">
        <f>IF('ALUMOS 3 ESO'!$A56="","",IF(ISNUMBER('ALUMOS 3 ESO'!G56),1,0))</f>
        <v/>
      </c>
      <c r="F55" s="102" t="str">
        <f>IF('ALUMOS 3 ESO'!$A56="","",IF(ISNUMBER('ALUMOS 3 ESO'!H56),1,0))</f>
        <v/>
      </c>
      <c r="G55" s="102" t="str">
        <f>IF('ALUMOS 3 ESO'!$A56="","",IF(ISNUMBER('ALUMOS 3 ESO'!I56),1,0))</f>
        <v/>
      </c>
      <c r="H55" s="102" t="str">
        <f>IF('ALUMOS 3 ESO'!$A56="","",IF(ISNUMBER('ALUMOS 3 ESO'!J56),1,0))</f>
        <v/>
      </c>
      <c r="I55" s="102" t="str">
        <f>IF('ALUMOS 3 ESO'!$A56="","",IF(ISNUMBER('ALUMOS 3 ESO'!K56),1,0))</f>
        <v/>
      </c>
      <c r="J55" s="102" t="str">
        <f>IF('ALUMOS 3 ESO'!$A56="","",IF(ISNUMBER('ALUMOS 3 ESO'!L56),1,0))</f>
        <v/>
      </c>
      <c r="K55" s="102" t="str">
        <f>IF('ALUMOS 3 ESO'!$A56="","",IF(ISNUMBER('ALUMOS 3 ESO'!M56),1,0))</f>
        <v/>
      </c>
      <c r="L55" s="102" t="str">
        <f>IF('ALUMOS 3 ESO'!$A56="","",IF(ISNUMBER('ALUMOS 3 ESO'!N56),1,0))</f>
        <v/>
      </c>
      <c r="M55" s="102" t="str">
        <f>IF('ALUMOS 3 ESO'!$A56="","",IF(ISNUMBER('ALUMOS 3 ESO'!O56),1,0))</f>
        <v/>
      </c>
      <c r="N55" s="102" t="str">
        <f>IF('ALUMOS 3 ESO'!$A56="","",IF(ISNUMBER('ALUMOS 3 ESO'!P56),1,0))</f>
        <v/>
      </c>
      <c r="O55" s="102" t="str">
        <f>IF('ALUMOS 3 ESO'!$A56="","",IF(ISNUMBER('ALUMOS 3 ESO'!Q56),1,0))</f>
        <v/>
      </c>
      <c r="P55" s="102" t="str">
        <f>IF('ALUMOS 3 ESO'!$A56="","",IF(ISNUMBER('ALUMOS 3 ESO'!R56),1,0))</f>
        <v/>
      </c>
      <c r="Q55" s="102" t="str">
        <f>IF('ALUMOS 3 ESO'!$A56="","",IF(ISNUMBER('ALUMOS 3 ESO'!S56),1,0))</f>
        <v/>
      </c>
      <c r="R55" s="102" t="str">
        <f>IF('ALUMOS 3 ESO'!$A56="","",IF(ISNUMBER('ALUMOS 3 ESO'!T56),1,0))</f>
        <v/>
      </c>
      <c r="S55" s="102" t="str">
        <f>IF('ALUMOS 3 ESO'!$A56="","",IF(ISNUMBER('ALUMOS 3 ESO'!U56),1,0))</f>
        <v/>
      </c>
      <c r="T55" s="102" t="str">
        <f>IF('ALUMOS 3 ESO'!$A56="","",IF(ISNUMBER('ALUMOS 3 ESO'!V56),1,0))</f>
        <v/>
      </c>
      <c r="U55" s="102" t="str">
        <f>IF('ALUMOS 3 ESO'!$A56="","",IF(ISNUMBER('ALUMOS 3 ESO'!W56),1,0))</f>
        <v/>
      </c>
      <c r="V55" s="102" t="str">
        <f>IF('ALUMOS 3 ESO'!$A56="","",IF(ISNUMBER('ALUMOS 3 ESO'!X56),1,0))</f>
        <v/>
      </c>
      <c r="W55" s="102" t="str">
        <f>IF('ALUMOS 3 ESO'!$A56="","",IF(ISNUMBER('ALUMOS 3 ESO'!Y56),1,0))</f>
        <v/>
      </c>
    </row>
    <row r="56" spans="1:23" x14ac:dyDescent="0.25">
      <c r="A56" s="102" t="str">
        <f>IF('ALUMOS 3 ESO'!$A57="","",IF(ISNUMBER('ALUMOS 3 ESO'!C57),1,0))</f>
        <v/>
      </c>
      <c r="B56" s="102" t="str">
        <f>IF('ALUMOS 3 ESO'!$A57="","",IF(ISNUMBER('ALUMOS 3 ESO'!D57),1,0))</f>
        <v/>
      </c>
      <c r="C56" s="102" t="str">
        <f>IF('ALUMOS 3 ESO'!$A57="","",IF(ISNUMBER('ALUMOS 3 ESO'!E57),1,0))</f>
        <v/>
      </c>
      <c r="D56" s="102" t="str">
        <f>IF('ALUMOS 3 ESO'!$A57="","",IF(ISNUMBER('ALUMOS 3 ESO'!F57),1,0))</f>
        <v/>
      </c>
      <c r="E56" s="102" t="str">
        <f>IF('ALUMOS 3 ESO'!$A57="","",IF(ISNUMBER('ALUMOS 3 ESO'!G57),1,0))</f>
        <v/>
      </c>
      <c r="F56" s="102" t="str">
        <f>IF('ALUMOS 3 ESO'!$A57="","",IF(ISNUMBER('ALUMOS 3 ESO'!H57),1,0))</f>
        <v/>
      </c>
      <c r="G56" s="102" t="str">
        <f>IF('ALUMOS 3 ESO'!$A57="","",IF(ISNUMBER('ALUMOS 3 ESO'!I57),1,0))</f>
        <v/>
      </c>
      <c r="H56" s="102" t="str">
        <f>IF('ALUMOS 3 ESO'!$A57="","",IF(ISNUMBER('ALUMOS 3 ESO'!J57),1,0))</f>
        <v/>
      </c>
      <c r="I56" s="102" t="str">
        <f>IF('ALUMOS 3 ESO'!$A57="","",IF(ISNUMBER('ALUMOS 3 ESO'!K57),1,0))</f>
        <v/>
      </c>
      <c r="J56" s="102" t="str">
        <f>IF('ALUMOS 3 ESO'!$A57="","",IF(ISNUMBER('ALUMOS 3 ESO'!L57),1,0))</f>
        <v/>
      </c>
      <c r="K56" s="102" t="str">
        <f>IF('ALUMOS 3 ESO'!$A57="","",IF(ISNUMBER('ALUMOS 3 ESO'!M57),1,0))</f>
        <v/>
      </c>
      <c r="L56" s="102" t="str">
        <f>IF('ALUMOS 3 ESO'!$A57="","",IF(ISNUMBER('ALUMOS 3 ESO'!N57),1,0))</f>
        <v/>
      </c>
      <c r="M56" s="102" t="str">
        <f>IF('ALUMOS 3 ESO'!$A57="","",IF(ISNUMBER('ALUMOS 3 ESO'!O57),1,0))</f>
        <v/>
      </c>
      <c r="N56" s="102" t="str">
        <f>IF('ALUMOS 3 ESO'!$A57="","",IF(ISNUMBER('ALUMOS 3 ESO'!P57),1,0))</f>
        <v/>
      </c>
      <c r="O56" s="102" t="str">
        <f>IF('ALUMOS 3 ESO'!$A57="","",IF(ISNUMBER('ALUMOS 3 ESO'!Q57),1,0))</f>
        <v/>
      </c>
      <c r="P56" s="102" t="str">
        <f>IF('ALUMOS 3 ESO'!$A57="","",IF(ISNUMBER('ALUMOS 3 ESO'!R57),1,0))</f>
        <v/>
      </c>
      <c r="Q56" s="102" t="str">
        <f>IF('ALUMOS 3 ESO'!$A57="","",IF(ISNUMBER('ALUMOS 3 ESO'!S57),1,0))</f>
        <v/>
      </c>
      <c r="R56" s="102" t="str">
        <f>IF('ALUMOS 3 ESO'!$A57="","",IF(ISNUMBER('ALUMOS 3 ESO'!T57),1,0))</f>
        <v/>
      </c>
      <c r="S56" s="102" t="str">
        <f>IF('ALUMOS 3 ESO'!$A57="","",IF(ISNUMBER('ALUMOS 3 ESO'!U57),1,0))</f>
        <v/>
      </c>
      <c r="T56" s="102" t="str">
        <f>IF('ALUMOS 3 ESO'!$A57="","",IF(ISNUMBER('ALUMOS 3 ESO'!V57),1,0))</f>
        <v/>
      </c>
      <c r="U56" s="102" t="str">
        <f>IF('ALUMOS 3 ESO'!$A57="","",IF(ISNUMBER('ALUMOS 3 ESO'!W57),1,0))</f>
        <v/>
      </c>
      <c r="V56" s="102" t="str">
        <f>IF('ALUMOS 3 ESO'!$A57="","",IF(ISNUMBER('ALUMOS 3 ESO'!X57),1,0))</f>
        <v/>
      </c>
      <c r="W56" s="102" t="str">
        <f>IF('ALUMOS 3 ESO'!$A57="","",IF(ISNUMBER('ALUMOS 3 ESO'!Y57),1,0))</f>
        <v/>
      </c>
    </row>
    <row r="57" spans="1:23" x14ac:dyDescent="0.25">
      <c r="A57" s="102" t="str">
        <f>IF('ALUMOS 3 ESO'!$A58="","",IF(ISNUMBER('ALUMOS 3 ESO'!C58),1,0))</f>
        <v/>
      </c>
      <c r="B57" s="102" t="str">
        <f>IF('ALUMOS 3 ESO'!$A58="","",IF(ISNUMBER('ALUMOS 3 ESO'!D58),1,0))</f>
        <v/>
      </c>
      <c r="C57" s="102" t="str">
        <f>IF('ALUMOS 3 ESO'!$A58="","",IF(ISNUMBER('ALUMOS 3 ESO'!E58),1,0))</f>
        <v/>
      </c>
      <c r="D57" s="102" t="str">
        <f>IF('ALUMOS 3 ESO'!$A58="","",IF(ISNUMBER('ALUMOS 3 ESO'!F58),1,0))</f>
        <v/>
      </c>
      <c r="E57" s="102" t="str">
        <f>IF('ALUMOS 3 ESO'!$A58="","",IF(ISNUMBER('ALUMOS 3 ESO'!G58),1,0))</f>
        <v/>
      </c>
      <c r="F57" s="102" t="str">
        <f>IF('ALUMOS 3 ESO'!$A58="","",IF(ISNUMBER('ALUMOS 3 ESO'!H58),1,0))</f>
        <v/>
      </c>
      <c r="G57" s="102" t="str">
        <f>IF('ALUMOS 3 ESO'!$A58="","",IF(ISNUMBER('ALUMOS 3 ESO'!I58),1,0))</f>
        <v/>
      </c>
      <c r="H57" s="102" t="str">
        <f>IF('ALUMOS 3 ESO'!$A58="","",IF(ISNUMBER('ALUMOS 3 ESO'!J58),1,0))</f>
        <v/>
      </c>
      <c r="I57" s="102" t="str">
        <f>IF('ALUMOS 3 ESO'!$A58="","",IF(ISNUMBER('ALUMOS 3 ESO'!K58),1,0))</f>
        <v/>
      </c>
      <c r="J57" s="102" t="str">
        <f>IF('ALUMOS 3 ESO'!$A58="","",IF(ISNUMBER('ALUMOS 3 ESO'!L58),1,0))</f>
        <v/>
      </c>
      <c r="K57" s="102" t="str">
        <f>IF('ALUMOS 3 ESO'!$A58="","",IF(ISNUMBER('ALUMOS 3 ESO'!M58),1,0))</f>
        <v/>
      </c>
      <c r="L57" s="102" t="str">
        <f>IF('ALUMOS 3 ESO'!$A58="","",IF(ISNUMBER('ALUMOS 3 ESO'!N58),1,0))</f>
        <v/>
      </c>
      <c r="M57" s="102" t="str">
        <f>IF('ALUMOS 3 ESO'!$A58="","",IF(ISNUMBER('ALUMOS 3 ESO'!O58),1,0))</f>
        <v/>
      </c>
      <c r="N57" s="102" t="str">
        <f>IF('ALUMOS 3 ESO'!$A58="","",IF(ISNUMBER('ALUMOS 3 ESO'!P58),1,0))</f>
        <v/>
      </c>
      <c r="O57" s="102" t="str">
        <f>IF('ALUMOS 3 ESO'!$A58="","",IF(ISNUMBER('ALUMOS 3 ESO'!Q58),1,0))</f>
        <v/>
      </c>
      <c r="P57" s="102" t="str">
        <f>IF('ALUMOS 3 ESO'!$A58="","",IF(ISNUMBER('ALUMOS 3 ESO'!R58),1,0))</f>
        <v/>
      </c>
      <c r="Q57" s="102" t="str">
        <f>IF('ALUMOS 3 ESO'!$A58="","",IF(ISNUMBER('ALUMOS 3 ESO'!S58),1,0))</f>
        <v/>
      </c>
      <c r="R57" s="102" t="str">
        <f>IF('ALUMOS 3 ESO'!$A58="","",IF(ISNUMBER('ALUMOS 3 ESO'!T58),1,0))</f>
        <v/>
      </c>
      <c r="S57" s="102" t="str">
        <f>IF('ALUMOS 3 ESO'!$A58="","",IF(ISNUMBER('ALUMOS 3 ESO'!U58),1,0))</f>
        <v/>
      </c>
      <c r="T57" s="102" t="str">
        <f>IF('ALUMOS 3 ESO'!$A58="","",IF(ISNUMBER('ALUMOS 3 ESO'!V58),1,0))</f>
        <v/>
      </c>
      <c r="U57" s="102" t="str">
        <f>IF('ALUMOS 3 ESO'!$A58="","",IF(ISNUMBER('ALUMOS 3 ESO'!W58),1,0))</f>
        <v/>
      </c>
      <c r="V57" s="102" t="str">
        <f>IF('ALUMOS 3 ESO'!$A58="","",IF(ISNUMBER('ALUMOS 3 ESO'!X58),1,0))</f>
        <v/>
      </c>
      <c r="W57" s="102" t="str">
        <f>IF('ALUMOS 3 ESO'!$A58="","",IF(ISNUMBER('ALUMOS 3 ESO'!Y58),1,0))</f>
        <v/>
      </c>
    </row>
    <row r="58" spans="1:23" x14ac:dyDescent="0.25">
      <c r="A58" s="102" t="str">
        <f>IF('ALUMOS 3 ESO'!$A59="","",IF(ISNUMBER('ALUMOS 3 ESO'!C59),1,0))</f>
        <v/>
      </c>
      <c r="B58" s="102" t="str">
        <f>IF('ALUMOS 3 ESO'!$A59="","",IF(ISNUMBER('ALUMOS 3 ESO'!D59),1,0))</f>
        <v/>
      </c>
      <c r="C58" s="102" t="str">
        <f>IF('ALUMOS 3 ESO'!$A59="","",IF(ISNUMBER('ALUMOS 3 ESO'!E59),1,0))</f>
        <v/>
      </c>
      <c r="D58" s="102" t="str">
        <f>IF('ALUMOS 3 ESO'!$A59="","",IF(ISNUMBER('ALUMOS 3 ESO'!F59),1,0))</f>
        <v/>
      </c>
      <c r="E58" s="102" t="str">
        <f>IF('ALUMOS 3 ESO'!$A59="","",IF(ISNUMBER('ALUMOS 3 ESO'!G59),1,0))</f>
        <v/>
      </c>
      <c r="F58" s="102" t="str">
        <f>IF('ALUMOS 3 ESO'!$A59="","",IF(ISNUMBER('ALUMOS 3 ESO'!H59),1,0))</f>
        <v/>
      </c>
      <c r="G58" s="102" t="str">
        <f>IF('ALUMOS 3 ESO'!$A59="","",IF(ISNUMBER('ALUMOS 3 ESO'!I59),1,0))</f>
        <v/>
      </c>
      <c r="H58" s="102" t="str">
        <f>IF('ALUMOS 3 ESO'!$A59="","",IF(ISNUMBER('ALUMOS 3 ESO'!J59),1,0))</f>
        <v/>
      </c>
      <c r="I58" s="102" t="str">
        <f>IF('ALUMOS 3 ESO'!$A59="","",IF(ISNUMBER('ALUMOS 3 ESO'!K59),1,0))</f>
        <v/>
      </c>
      <c r="J58" s="102" t="str">
        <f>IF('ALUMOS 3 ESO'!$A59="","",IF(ISNUMBER('ALUMOS 3 ESO'!L59),1,0))</f>
        <v/>
      </c>
      <c r="K58" s="102" t="str">
        <f>IF('ALUMOS 3 ESO'!$A59="","",IF(ISNUMBER('ALUMOS 3 ESO'!M59),1,0))</f>
        <v/>
      </c>
      <c r="L58" s="102" t="str">
        <f>IF('ALUMOS 3 ESO'!$A59="","",IF(ISNUMBER('ALUMOS 3 ESO'!N59),1,0))</f>
        <v/>
      </c>
      <c r="M58" s="102" t="str">
        <f>IF('ALUMOS 3 ESO'!$A59="","",IF(ISNUMBER('ALUMOS 3 ESO'!O59),1,0))</f>
        <v/>
      </c>
      <c r="N58" s="102" t="str">
        <f>IF('ALUMOS 3 ESO'!$A59="","",IF(ISNUMBER('ALUMOS 3 ESO'!P59),1,0))</f>
        <v/>
      </c>
      <c r="O58" s="102" t="str">
        <f>IF('ALUMOS 3 ESO'!$A59="","",IF(ISNUMBER('ALUMOS 3 ESO'!Q59),1,0))</f>
        <v/>
      </c>
      <c r="P58" s="102" t="str">
        <f>IF('ALUMOS 3 ESO'!$A59="","",IF(ISNUMBER('ALUMOS 3 ESO'!R59),1,0))</f>
        <v/>
      </c>
      <c r="Q58" s="102" t="str">
        <f>IF('ALUMOS 3 ESO'!$A59="","",IF(ISNUMBER('ALUMOS 3 ESO'!S59),1,0))</f>
        <v/>
      </c>
      <c r="R58" s="102" t="str">
        <f>IF('ALUMOS 3 ESO'!$A59="","",IF(ISNUMBER('ALUMOS 3 ESO'!T59),1,0))</f>
        <v/>
      </c>
      <c r="S58" s="102" t="str">
        <f>IF('ALUMOS 3 ESO'!$A59="","",IF(ISNUMBER('ALUMOS 3 ESO'!U59),1,0))</f>
        <v/>
      </c>
      <c r="T58" s="102" t="str">
        <f>IF('ALUMOS 3 ESO'!$A59="","",IF(ISNUMBER('ALUMOS 3 ESO'!V59),1,0))</f>
        <v/>
      </c>
      <c r="U58" s="102" t="str">
        <f>IF('ALUMOS 3 ESO'!$A59="","",IF(ISNUMBER('ALUMOS 3 ESO'!W59),1,0))</f>
        <v/>
      </c>
      <c r="V58" s="102" t="str">
        <f>IF('ALUMOS 3 ESO'!$A59="","",IF(ISNUMBER('ALUMOS 3 ESO'!X59),1,0))</f>
        <v/>
      </c>
      <c r="W58" s="102" t="str">
        <f>IF('ALUMOS 3 ESO'!$A59="","",IF(ISNUMBER('ALUMOS 3 ESO'!Y59),1,0))</f>
        <v/>
      </c>
    </row>
    <row r="59" spans="1:23" x14ac:dyDescent="0.25">
      <c r="A59" s="102" t="str">
        <f>IF('ALUMOS 3 ESO'!$A60="","",IF(ISNUMBER('ALUMOS 3 ESO'!C60),1,0))</f>
        <v/>
      </c>
      <c r="B59" s="102" t="str">
        <f>IF('ALUMOS 3 ESO'!$A60="","",IF(ISNUMBER('ALUMOS 3 ESO'!D60),1,0))</f>
        <v/>
      </c>
      <c r="C59" s="102" t="str">
        <f>IF('ALUMOS 3 ESO'!$A60="","",IF(ISNUMBER('ALUMOS 3 ESO'!E60),1,0))</f>
        <v/>
      </c>
      <c r="D59" s="102" t="str">
        <f>IF('ALUMOS 3 ESO'!$A60="","",IF(ISNUMBER('ALUMOS 3 ESO'!F60),1,0))</f>
        <v/>
      </c>
      <c r="E59" s="102" t="str">
        <f>IF('ALUMOS 3 ESO'!$A60="","",IF(ISNUMBER('ALUMOS 3 ESO'!G60),1,0))</f>
        <v/>
      </c>
      <c r="F59" s="102" t="str">
        <f>IF('ALUMOS 3 ESO'!$A60="","",IF(ISNUMBER('ALUMOS 3 ESO'!H60),1,0))</f>
        <v/>
      </c>
      <c r="G59" s="102" t="str">
        <f>IF('ALUMOS 3 ESO'!$A60="","",IF(ISNUMBER('ALUMOS 3 ESO'!I60),1,0))</f>
        <v/>
      </c>
      <c r="H59" s="102" t="str">
        <f>IF('ALUMOS 3 ESO'!$A60="","",IF(ISNUMBER('ALUMOS 3 ESO'!J60),1,0))</f>
        <v/>
      </c>
      <c r="I59" s="102" t="str">
        <f>IF('ALUMOS 3 ESO'!$A60="","",IF(ISNUMBER('ALUMOS 3 ESO'!K60),1,0))</f>
        <v/>
      </c>
      <c r="J59" s="102" t="str">
        <f>IF('ALUMOS 3 ESO'!$A60="","",IF(ISNUMBER('ALUMOS 3 ESO'!L60),1,0))</f>
        <v/>
      </c>
      <c r="K59" s="102" t="str">
        <f>IF('ALUMOS 3 ESO'!$A60="","",IF(ISNUMBER('ALUMOS 3 ESO'!M60),1,0))</f>
        <v/>
      </c>
      <c r="L59" s="102" t="str">
        <f>IF('ALUMOS 3 ESO'!$A60="","",IF(ISNUMBER('ALUMOS 3 ESO'!N60),1,0))</f>
        <v/>
      </c>
      <c r="M59" s="102" t="str">
        <f>IF('ALUMOS 3 ESO'!$A60="","",IF(ISNUMBER('ALUMOS 3 ESO'!O60),1,0))</f>
        <v/>
      </c>
      <c r="N59" s="102" t="str">
        <f>IF('ALUMOS 3 ESO'!$A60="","",IF(ISNUMBER('ALUMOS 3 ESO'!P60),1,0))</f>
        <v/>
      </c>
      <c r="O59" s="102" t="str">
        <f>IF('ALUMOS 3 ESO'!$A60="","",IF(ISNUMBER('ALUMOS 3 ESO'!Q60),1,0))</f>
        <v/>
      </c>
      <c r="P59" s="102" t="str">
        <f>IF('ALUMOS 3 ESO'!$A60="","",IF(ISNUMBER('ALUMOS 3 ESO'!R60),1,0))</f>
        <v/>
      </c>
      <c r="Q59" s="102" t="str">
        <f>IF('ALUMOS 3 ESO'!$A60="","",IF(ISNUMBER('ALUMOS 3 ESO'!S60),1,0))</f>
        <v/>
      </c>
      <c r="R59" s="102" t="str">
        <f>IF('ALUMOS 3 ESO'!$A60="","",IF(ISNUMBER('ALUMOS 3 ESO'!T60),1,0))</f>
        <v/>
      </c>
      <c r="S59" s="102" t="str">
        <f>IF('ALUMOS 3 ESO'!$A60="","",IF(ISNUMBER('ALUMOS 3 ESO'!U60),1,0))</f>
        <v/>
      </c>
      <c r="T59" s="102" t="str">
        <f>IF('ALUMOS 3 ESO'!$A60="","",IF(ISNUMBER('ALUMOS 3 ESO'!V60),1,0))</f>
        <v/>
      </c>
      <c r="U59" s="102" t="str">
        <f>IF('ALUMOS 3 ESO'!$A60="","",IF(ISNUMBER('ALUMOS 3 ESO'!W60),1,0))</f>
        <v/>
      </c>
      <c r="V59" s="102" t="str">
        <f>IF('ALUMOS 3 ESO'!$A60="","",IF(ISNUMBER('ALUMOS 3 ESO'!X60),1,0))</f>
        <v/>
      </c>
      <c r="W59" s="102" t="str">
        <f>IF('ALUMOS 3 ESO'!$A60="","",IF(ISNUMBER('ALUMOS 3 ESO'!Y60),1,0))</f>
        <v/>
      </c>
    </row>
    <row r="60" spans="1:23" x14ac:dyDescent="0.25">
      <c r="A60" s="102" t="str">
        <f>IF('ALUMOS 3 ESO'!$A61="","",IF(ISNUMBER('ALUMOS 3 ESO'!C61),1,0))</f>
        <v/>
      </c>
      <c r="B60" s="102" t="str">
        <f>IF('ALUMOS 3 ESO'!$A61="","",IF(ISNUMBER('ALUMOS 3 ESO'!D61),1,0))</f>
        <v/>
      </c>
      <c r="C60" s="102" t="str">
        <f>IF('ALUMOS 3 ESO'!$A61="","",IF(ISNUMBER('ALUMOS 3 ESO'!E61),1,0))</f>
        <v/>
      </c>
      <c r="D60" s="102" t="str">
        <f>IF('ALUMOS 3 ESO'!$A61="","",IF(ISNUMBER('ALUMOS 3 ESO'!F61),1,0))</f>
        <v/>
      </c>
      <c r="E60" s="102" t="str">
        <f>IF('ALUMOS 3 ESO'!$A61="","",IF(ISNUMBER('ALUMOS 3 ESO'!G61),1,0))</f>
        <v/>
      </c>
      <c r="F60" s="102" t="str">
        <f>IF('ALUMOS 3 ESO'!$A61="","",IF(ISNUMBER('ALUMOS 3 ESO'!H61),1,0))</f>
        <v/>
      </c>
      <c r="G60" s="102" t="str">
        <f>IF('ALUMOS 3 ESO'!$A61="","",IF(ISNUMBER('ALUMOS 3 ESO'!I61),1,0))</f>
        <v/>
      </c>
      <c r="H60" s="102" t="str">
        <f>IF('ALUMOS 3 ESO'!$A61="","",IF(ISNUMBER('ALUMOS 3 ESO'!J61),1,0))</f>
        <v/>
      </c>
      <c r="I60" s="102" t="str">
        <f>IF('ALUMOS 3 ESO'!$A61="","",IF(ISNUMBER('ALUMOS 3 ESO'!K61),1,0))</f>
        <v/>
      </c>
      <c r="J60" s="102" t="str">
        <f>IF('ALUMOS 3 ESO'!$A61="","",IF(ISNUMBER('ALUMOS 3 ESO'!L61),1,0))</f>
        <v/>
      </c>
      <c r="K60" s="102" t="str">
        <f>IF('ALUMOS 3 ESO'!$A61="","",IF(ISNUMBER('ALUMOS 3 ESO'!M61),1,0))</f>
        <v/>
      </c>
      <c r="L60" s="102" t="str">
        <f>IF('ALUMOS 3 ESO'!$A61="","",IF(ISNUMBER('ALUMOS 3 ESO'!N61),1,0))</f>
        <v/>
      </c>
      <c r="M60" s="102" t="str">
        <f>IF('ALUMOS 3 ESO'!$A61="","",IF(ISNUMBER('ALUMOS 3 ESO'!O61),1,0))</f>
        <v/>
      </c>
      <c r="N60" s="102" t="str">
        <f>IF('ALUMOS 3 ESO'!$A61="","",IF(ISNUMBER('ALUMOS 3 ESO'!P61),1,0))</f>
        <v/>
      </c>
      <c r="O60" s="102" t="str">
        <f>IF('ALUMOS 3 ESO'!$A61="","",IF(ISNUMBER('ALUMOS 3 ESO'!Q61),1,0))</f>
        <v/>
      </c>
      <c r="P60" s="102" t="str">
        <f>IF('ALUMOS 3 ESO'!$A61="","",IF(ISNUMBER('ALUMOS 3 ESO'!R61),1,0))</f>
        <v/>
      </c>
      <c r="Q60" s="102" t="str">
        <f>IF('ALUMOS 3 ESO'!$A61="","",IF(ISNUMBER('ALUMOS 3 ESO'!S61),1,0))</f>
        <v/>
      </c>
      <c r="R60" s="102" t="str">
        <f>IF('ALUMOS 3 ESO'!$A61="","",IF(ISNUMBER('ALUMOS 3 ESO'!T61),1,0))</f>
        <v/>
      </c>
      <c r="S60" s="102" t="str">
        <f>IF('ALUMOS 3 ESO'!$A61="","",IF(ISNUMBER('ALUMOS 3 ESO'!U61),1,0))</f>
        <v/>
      </c>
      <c r="T60" s="102" t="str">
        <f>IF('ALUMOS 3 ESO'!$A61="","",IF(ISNUMBER('ALUMOS 3 ESO'!V61),1,0))</f>
        <v/>
      </c>
      <c r="U60" s="102" t="str">
        <f>IF('ALUMOS 3 ESO'!$A61="","",IF(ISNUMBER('ALUMOS 3 ESO'!W61),1,0))</f>
        <v/>
      </c>
      <c r="V60" s="102" t="str">
        <f>IF('ALUMOS 3 ESO'!$A61="","",IF(ISNUMBER('ALUMOS 3 ESO'!X61),1,0))</f>
        <v/>
      </c>
      <c r="W60" s="102" t="str">
        <f>IF('ALUMOS 3 ESO'!$A61="","",IF(ISNUMBER('ALUMOS 3 ESO'!Y61),1,0))</f>
        <v/>
      </c>
    </row>
    <row r="61" spans="1:23" x14ac:dyDescent="0.25">
      <c r="A61" s="102" t="str">
        <f>IF('ALUMOS 3 ESO'!$A62="","",IF(ISNUMBER('ALUMOS 3 ESO'!C62),1,0))</f>
        <v/>
      </c>
      <c r="B61" s="102" t="str">
        <f>IF('ALUMOS 3 ESO'!$A62="","",IF(ISNUMBER('ALUMOS 3 ESO'!D62),1,0))</f>
        <v/>
      </c>
      <c r="C61" s="102" t="str">
        <f>IF('ALUMOS 3 ESO'!$A62="","",IF(ISNUMBER('ALUMOS 3 ESO'!E62),1,0))</f>
        <v/>
      </c>
      <c r="D61" s="102" t="str">
        <f>IF('ALUMOS 3 ESO'!$A62="","",IF(ISNUMBER('ALUMOS 3 ESO'!F62),1,0))</f>
        <v/>
      </c>
      <c r="E61" s="102" t="str">
        <f>IF('ALUMOS 3 ESO'!$A62="","",IF(ISNUMBER('ALUMOS 3 ESO'!G62),1,0))</f>
        <v/>
      </c>
      <c r="F61" s="102" t="str">
        <f>IF('ALUMOS 3 ESO'!$A62="","",IF(ISNUMBER('ALUMOS 3 ESO'!H62),1,0))</f>
        <v/>
      </c>
      <c r="G61" s="102" t="str">
        <f>IF('ALUMOS 3 ESO'!$A62="","",IF(ISNUMBER('ALUMOS 3 ESO'!I62),1,0))</f>
        <v/>
      </c>
      <c r="H61" s="102" t="str">
        <f>IF('ALUMOS 3 ESO'!$A62="","",IF(ISNUMBER('ALUMOS 3 ESO'!J62),1,0))</f>
        <v/>
      </c>
      <c r="I61" s="102" t="str">
        <f>IF('ALUMOS 3 ESO'!$A62="","",IF(ISNUMBER('ALUMOS 3 ESO'!K62),1,0))</f>
        <v/>
      </c>
      <c r="J61" s="102" t="str">
        <f>IF('ALUMOS 3 ESO'!$A62="","",IF(ISNUMBER('ALUMOS 3 ESO'!L62),1,0))</f>
        <v/>
      </c>
      <c r="K61" s="102" t="str">
        <f>IF('ALUMOS 3 ESO'!$A62="","",IF(ISNUMBER('ALUMOS 3 ESO'!M62),1,0))</f>
        <v/>
      </c>
      <c r="L61" s="102" t="str">
        <f>IF('ALUMOS 3 ESO'!$A62="","",IF(ISNUMBER('ALUMOS 3 ESO'!N62),1,0))</f>
        <v/>
      </c>
      <c r="M61" s="102" t="str">
        <f>IF('ALUMOS 3 ESO'!$A62="","",IF(ISNUMBER('ALUMOS 3 ESO'!O62),1,0))</f>
        <v/>
      </c>
      <c r="N61" s="102" t="str">
        <f>IF('ALUMOS 3 ESO'!$A62="","",IF(ISNUMBER('ALUMOS 3 ESO'!P62),1,0))</f>
        <v/>
      </c>
      <c r="O61" s="102" t="str">
        <f>IF('ALUMOS 3 ESO'!$A62="","",IF(ISNUMBER('ALUMOS 3 ESO'!Q62),1,0))</f>
        <v/>
      </c>
      <c r="P61" s="102" t="str">
        <f>IF('ALUMOS 3 ESO'!$A62="","",IF(ISNUMBER('ALUMOS 3 ESO'!R62),1,0))</f>
        <v/>
      </c>
      <c r="Q61" s="102" t="str">
        <f>IF('ALUMOS 3 ESO'!$A62="","",IF(ISNUMBER('ALUMOS 3 ESO'!S62),1,0))</f>
        <v/>
      </c>
      <c r="R61" s="102" t="str">
        <f>IF('ALUMOS 3 ESO'!$A62="","",IF(ISNUMBER('ALUMOS 3 ESO'!T62),1,0))</f>
        <v/>
      </c>
      <c r="S61" s="102" t="str">
        <f>IF('ALUMOS 3 ESO'!$A62="","",IF(ISNUMBER('ALUMOS 3 ESO'!U62),1,0))</f>
        <v/>
      </c>
      <c r="T61" s="102" t="str">
        <f>IF('ALUMOS 3 ESO'!$A62="","",IF(ISNUMBER('ALUMOS 3 ESO'!V62),1,0))</f>
        <v/>
      </c>
      <c r="U61" s="102" t="str">
        <f>IF('ALUMOS 3 ESO'!$A62="","",IF(ISNUMBER('ALUMOS 3 ESO'!W62),1,0))</f>
        <v/>
      </c>
      <c r="V61" s="102" t="str">
        <f>IF('ALUMOS 3 ESO'!$A62="","",IF(ISNUMBER('ALUMOS 3 ESO'!X62),1,0))</f>
        <v/>
      </c>
      <c r="W61" s="102" t="str">
        <f>IF('ALUMOS 3 ESO'!$A62="","",IF(ISNUMBER('ALUMOS 3 ESO'!Y62),1,0))</f>
        <v/>
      </c>
    </row>
    <row r="62" spans="1:23" x14ac:dyDescent="0.25">
      <c r="A62" s="102" t="str">
        <f>IF('ALUMOS 3 ESO'!$A63="","",IF(ISNUMBER('ALUMOS 3 ESO'!C63),1,0))</f>
        <v/>
      </c>
      <c r="B62" s="102" t="str">
        <f>IF('ALUMOS 3 ESO'!$A63="","",IF(ISNUMBER('ALUMOS 3 ESO'!D63),1,0))</f>
        <v/>
      </c>
      <c r="C62" s="102" t="str">
        <f>IF('ALUMOS 3 ESO'!$A63="","",IF(ISNUMBER('ALUMOS 3 ESO'!E63),1,0))</f>
        <v/>
      </c>
      <c r="D62" s="102" t="str">
        <f>IF('ALUMOS 3 ESO'!$A63="","",IF(ISNUMBER('ALUMOS 3 ESO'!F63),1,0))</f>
        <v/>
      </c>
      <c r="E62" s="102" t="str">
        <f>IF('ALUMOS 3 ESO'!$A63="","",IF(ISNUMBER('ALUMOS 3 ESO'!G63),1,0))</f>
        <v/>
      </c>
      <c r="F62" s="102" t="str">
        <f>IF('ALUMOS 3 ESO'!$A63="","",IF(ISNUMBER('ALUMOS 3 ESO'!H63),1,0))</f>
        <v/>
      </c>
      <c r="G62" s="102" t="str">
        <f>IF('ALUMOS 3 ESO'!$A63="","",IF(ISNUMBER('ALUMOS 3 ESO'!I63),1,0))</f>
        <v/>
      </c>
      <c r="H62" s="102" t="str">
        <f>IF('ALUMOS 3 ESO'!$A63="","",IF(ISNUMBER('ALUMOS 3 ESO'!J63),1,0))</f>
        <v/>
      </c>
      <c r="I62" s="102" t="str">
        <f>IF('ALUMOS 3 ESO'!$A63="","",IF(ISNUMBER('ALUMOS 3 ESO'!K63),1,0))</f>
        <v/>
      </c>
      <c r="J62" s="102" t="str">
        <f>IF('ALUMOS 3 ESO'!$A63="","",IF(ISNUMBER('ALUMOS 3 ESO'!L63),1,0))</f>
        <v/>
      </c>
      <c r="K62" s="102" t="str">
        <f>IF('ALUMOS 3 ESO'!$A63="","",IF(ISNUMBER('ALUMOS 3 ESO'!M63),1,0))</f>
        <v/>
      </c>
      <c r="L62" s="102" t="str">
        <f>IF('ALUMOS 3 ESO'!$A63="","",IF(ISNUMBER('ALUMOS 3 ESO'!N63),1,0))</f>
        <v/>
      </c>
      <c r="M62" s="102" t="str">
        <f>IF('ALUMOS 3 ESO'!$A63="","",IF(ISNUMBER('ALUMOS 3 ESO'!O63),1,0))</f>
        <v/>
      </c>
      <c r="N62" s="102" t="str">
        <f>IF('ALUMOS 3 ESO'!$A63="","",IF(ISNUMBER('ALUMOS 3 ESO'!P63),1,0))</f>
        <v/>
      </c>
      <c r="O62" s="102" t="str">
        <f>IF('ALUMOS 3 ESO'!$A63="","",IF(ISNUMBER('ALUMOS 3 ESO'!Q63),1,0))</f>
        <v/>
      </c>
      <c r="P62" s="102" t="str">
        <f>IF('ALUMOS 3 ESO'!$A63="","",IF(ISNUMBER('ALUMOS 3 ESO'!R63),1,0))</f>
        <v/>
      </c>
      <c r="Q62" s="102" t="str">
        <f>IF('ALUMOS 3 ESO'!$A63="","",IF(ISNUMBER('ALUMOS 3 ESO'!S63),1,0))</f>
        <v/>
      </c>
      <c r="R62" s="102" t="str">
        <f>IF('ALUMOS 3 ESO'!$A63="","",IF(ISNUMBER('ALUMOS 3 ESO'!T63),1,0))</f>
        <v/>
      </c>
      <c r="S62" s="102" t="str">
        <f>IF('ALUMOS 3 ESO'!$A63="","",IF(ISNUMBER('ALUMOS 3 ESO'!U63),1,0))</f>
        <v/>
      </c>
      <c r="T62" s="102" t="str">
        <f>IF('ALUMOS 3 ESO'!$A63="","",IF(ISNUMBER('ALUMOS 3 ESO'!V63),1,0))</f>
        <v/>
      </c>
      <c r="U62" s="102" t="str">
        <f>IF('ALUMOS 3 ESO'!$A63="","",IF(ISNUMBER('ALUMOS 3 ESO'!W63),1,0))</f>
        <v/>
      </c>
      <c r="V62" s="102" t="str">
        <f>IF('ALUMOS 3 ESO'!$A63="","",IF(ISNUMBER('ALUMOS 3 ESO'!X63),1,0))</f>
        <v/>
      </c>
      <c r="W62" s="102" t="str">
        <f>IF('ALUMOS 3 ESO'!$A63="","",IF(ISNUMBER('ALUMOS 3 ESO'!Y63),1,0))</f>
        <v/>
      </c>
    </row>
    <row r="63" spans="1:23" x14ac:dyDescent="0.25">
      <c r="A63" s="102" t="str">
        <f>IF('ALUMOS 3 ESO'!$A64="","",IF(ISNUMBER('ALUMOS 3 ESO'!C64),1,0))</f>
        <v/>
      </c>
      <c r="B63" s="102" t="str">
        <f>IF('ALUMOS 3 ESO'!$A64="","",IF(ISNUMBER('ALUMOS 3 ESO'!D64),1,0))</f>
        <v/>
      </c>
      <c r="C63" s="102" t="str">
        <f>IF('ALUMOS 3 ESO'!$A64="","",IF(ISNUMBER('ALUMOS 3 ESO'!E64),1,0))</f>
        <v/>
      </c>
      <c r="D63" s="102" t="str">
        <f>IF('ALUMOS 3 ESO'!$A64="","",IF(ISNUMBER('ALUMOS 3 ESO'!F64),1,0))</f>
        <v/>
      </c>
      <c r="E63" s="102" t="str">
        <f>IF('ALUMOS 3 ESO'!$A64="","",IF(ISNUMBER('ALUMOS 3 ESO'!G64),1,0))</f>
        <v/>
      </c>
      <c r="F63" s="102" t="str">
        <f>IF('ALUMOS 3 ESO'!$A64="","",IF(ISNUMBER('ALUMOS 3 ESO'!H64),1,0))</f>
        <v/>
      </c>
      <c r="G63" s="102" t="str">
        <f>IF('ALUMOS 3 ESO'!$A64="","",IF(ISNUMBER('ALUMOS 3 ESO'!I64),1,0))</f>
        <v/>
      </c>
      <c r="H63" s="102" t="str">
        <f>IF('ALUMOS 3 ESO'!$A64="","",IF(ISNUMBER('ALUMOS 3 ESO'!J64),1,0))</f>
        <v/>
      </c>
      <c r="I63" s="102" t="str">
        <f>IF('ALUMOS 3 ESO'!$A64="","",IF(ISNUMBER('ALUMOS 3 ESO'!K64),1,0))</f>
        <v/>
      </c>
      <c r="J63" s="102" t="str">
        <f>IF('ALUMOS 3 ESO'!$A64="","",IF(ISNUMBER('ALUMOS 3 ESO'!L64),1,0))</f>
        <v/>
      </c>
      <c r="K63" s="102" t="str">
        <f>IF('ALUMOS 3 ESO'!$A64="","",IF(ISNUMBER('ALUMOS 3 ESO'!M64),1,0))</f>
        <v/>
      </c>
      <c r="L63" s="102" t="str">
        <f>IF('ALUMOS 3 ESO'!$A64="","",IF(ISNUMBER('ALUMOS 3 ESO'!N64),1,0))</f>
        <v/>
      </c>
      <c r="M63" s="102" t="str">
        <f>IF('ALUMOS 3 ESO'!$A64="","",IF(ISNUMBER('ALUMOS 3 ESO'!O64),1,0))</f>
        <v/>
      </c>
      <c r="N63" s="102" t="str">
        <f>IF('ALUMOS 3 ESO'!$A64="","",IF(ISNUMBER('ALUMOS 3 ESO'!P64),1,0))</f>
        <v/>
      </c>
      <c r="O63" s="102" t="str">
        <f>IF('ALUMOS 3 ESO'!$A64="","",IF(ISNUMBER('ALUMOS 3 ESO'!Q64),1,0))</f>
        <v/>
      </c>
      <c r="P63" s="102" t="str">
        <f>IF('ALUMOS 3 ESO'!$A64="","",IF(ISNUMBER('ALUMOS 3 ESO'!R64),1,0))</f>
        <v/>
      </c>
      <c r="Q63" s="102" t="str">
        <f>IF('ALUMOS 3 ESO'!$A64="","",IF(ISNUMBER('ALUMOS 3 ESO'!S64),1,0))</f>
        <v/>
      </c>
      <c r="R63" s="102" t="str">
        <f>IF('ALUMOS 3 ESO'!$A64="","",IF(ISNUMBER('ALUMOS 3 ESO'!T64),1,0))</f>
        <v/>
      </c>
      <c r="S63" s="102" t="str">
        <f>IF('ALUMOS 3 ESO'!$A64="","",IF(ISNUMBER('ALUMOS 3 ESO'!U64),1,0))</f>
        <v/>
      </c>
      <c r="T63" s="102" t="str">
        <f>IF('ALUMOS 3 ESO'!$A64="","",IF(ISNUMBER('ALUMOS 3 ESO'!V64),1,0))</f>
        <v/>
      </c>
      <c r="U63" s="102" t="str">
        <f>IF('ALUMOS 3 ESO'!$A64="","",IF(ISNUMBER('ALUMOS 3 ESO'!W64),1,0))</f>
        <v/>
      </c>
      <c r="V63" s="102" t="str">
        <f>IF('ALUMOS 3 ESO'!$A64="","",IF(ISNUMBER('ALUMOS 3 ESO'!X64),1,0))</f>
        <v/>
      </c>
      <c r="W63" s="102" t="str">
        <f>IF('ALUMOS 3 ESO'!$A64="","",IF(ISNUMBER('ALUMOS 3 ESO'!Y64),1,0))</f>
        <v/>
      </c>
    </row>
    <row r="64" spans="1:23" x14ac:dyDescent="0.25">
      <c r="A64" s="102" t="str">
        <f>IF('ALUMOS 3 ESO'!$A65="","",IF(ISNUMBER('ALUMOS 3 ESO'!C65),1,0))</f>
        <v/>
      </c>
      <c r="B64" s="102" t="str">
        <f>IF('ALUMOS 3 ESO'!$A65="","",IF(ISNUMBER('ALUMOS 3 ESO'!D65),1,0))</f>
        <v/>
      </c>
      <c r="C64" s="102" t="str">
        <f>IF('ALUMOS 3 ESO'!$A65="","",IF(ISNUMBER('ALUMOS 3 ESO'!E65),1,0))</f>
        <v/>
      </c>
      <c r="D64" s="102" t="str">
        <f>IF('ALUMOS 3 ESO'!$A65="","",IF(ISNUMBER('ALUMOS 3 ESO'!F65),1,0))</f>
        <v/>
      </c>
      <c r="E64" s="102" t="str">
        <f>IF('ALUMOS 3 ESO'!$A65="","",IF(ISNUMBER('ALUMOS 3 ESO'!G65),1,0))</f>
        <v/>
      </c>
      <c r="F64" s="102" t="str">
        <f>IF('ALUMOS 3 ESO'!$A65="","",IF(ISNUMBER('ALUMOS 3 ESO'!H65),1,0))</f>
        <v/>
      </c>
      <c r="G64" s="102" t="str">
        <f>IF('ALUMOS 3 ESO'!$A65="","",IF(ISNUMBER('ALUMOS 3 ESO'!I65),1,0))</f>
        <v/>
      </c>
      <c r="H64" s="102" t="str">
        <f>IF('ALUMOS 3 ESO'!$A65="","",IF(ISNUMBER('ALUMOS 3 ESO'!J65),1,0))</f>
        <v/>
      </c>
      <c r="I64" s="102" t="str">
        <f>IF('ALUMOS 3 ESO'!$A65="","",IF(ISNUMBER('ALUMOS 3 ESO'!K65),1,0))</f>
        <v/>
      </c>
      <c r="J64" s="102" t="str">
        <f>IF('ALUMOS 3 ESO'!$A65="","",IF(ISNUMBER('ALUMOS 3 ESO'!L65),1,0))</f>
        <v/>
      </c>
      <c r="K64" s="102" t="str">
        <f>IF('ALUMOS 3 ESO'!$A65="","",IF(ISNUMBER('ALUMOS 3 ESO'!M65),1,0))</f>
        <v/>
      </c>
      <c r="L64" s="102" t="str">
        <f>IF('ALUMOS 3 ESO'!$A65="","",IF(ISNUMBER('ALUMOS 3 ESO'!N65),1,0))</f>
        <v/>
      </c>
      <c r="M64" s="102" t="str">
        <f>IF('ALUMOS 3 ESO'!$A65="","",IF(ISNUMBER('ALUMOS 3 ESO'!O65),1,0))</f>
        <v/>
      </c>
      <c r="N64" s="102" t="str">
        <f>IF('ALUMOS 3 ESO'!$A65="","",IF(ISNUMBER('ALUMOS 3 ESO'!P65),1,0))</f>
        <v/>
      </c>
      <c r="O64" s="102" t="str">
        <f>IF('ALUMOS 3 ESO'!$A65="","",IF(ISNUMBER('ALUMOS 3 ESO'!Q65),1,0))</f>
        <v/>
      </c>
      <c r="P64" s="102" t="str">
        <f>IF('ALUMOS 3 ESO'!$A65="","",IF(ISNUMBER('ALUMOS 3 ESO'!R65),1,0))</f>
        <v/>
      </c>
      <c r="Q64" s="102" t="str">
        <f>IF('ALUMOS 3 ESO'!$A65="","",IF(ISNUMBER('ALUMOS 3 ESO'!S65),1,0))</f>
        <v/>
      </c>
      <c r="R64" s="102" t="str">
        <f>IF('ALUMOS 3 ESO'!$A65="","",IF(ISNUMBER('ALUMOS 3 ESO'!T65),1,0))</f>
        <v/>
      </c>
      <c r="S64" s="102" t="str">
        <f>IF('ALUMOS 3 ESO'!$A65="","",IF(ISNUMBER('ALUMOS 3 ESO'!U65),1,0))</f>
        <v/>
      </c>
      <c r="T64" s="102" t="str">
        <f>IF('ALUMOS 3 ESO'!$A65="","",IF(ISNUMBER('ALUMOS 3 ESO'!V65),1,0))</f>
        <v/>
      </c>
      <c r="U64" s="102" t="str">
        <f>IF('ALUMOS 3 ESO'!$A65="","",IF(ISNUMBER('ALUMOS 3 ESO'!W65),1,0))</f>
        <v/>
      </c>
      <c r="V64" s="102" t="str">
        <f>IF('ALUMOS 3 ESO'!$A65="","",IF(ISNUMBER('ALUMOS 3 ESO'!X65),1,0))</f>
        <v/>
      </c>
      <c r="W64" s="102" t="str">
        <f>IF('ALUMOS 3 ESO'!$A65="","",IF(ISNUMBER('ALUMOS 3 ESO'!Y65),1,0))</f>
        <v/>
      </c>
    </row>
    <row r="65" spans="1:23" x14ac:dyDescent="0.25">
      <c r="A65" s="102" t="str">
        <f>IF('ALUMOS 3 ESO'!$A66="","",IF(ISNUMBER('ALUMOS 3 ESO'!C66),1,0))</f>
        <v/>
      </c>
      <c r="B65" s="102" t="str">
        <f>IF('ALUMOS 3 ESO'!$A66="","",IF(ISNUMBER('ALUMOS 3 ESO'!D66),1,0))</f>
        <v/>
      </c>
      <c r="C65" s="102" t="str">
        <f>IF('ALUMOS 3 ESO'!$A66="","",IF(ISNUMBER('ALUMOS 3 ESO'!E66),1,0))</f>
        <v/>
      </c>
      <c r="D65" s="102" t="str">
        <f>IF('ALUMOS 3 ESO'!$A66="","",IF(ISNUMBER('ALUMOS 3 ESO'!F66),1,0))</f>
        <v/>
      </c>
      <c r="E65" s="102" t="str">
        <f>IF('ALUMOS 3 ESO'!$A66="","",IF(ISNUMBER('ALUMOS 3 ESO'!G66),1,0))</f>
        <v/>
      </c>
      <c r="F65" s="102" t="str">
        <f>IF('ALUMOS 3 ESO'!$A66="","",IF(ISNUMBER('ALUMOS 3 ESO'!H66),1,0))</f>
        <v/>
      </c>
      <c r="G65" s="102" t="str">
        <f>IF('ALUMOS 3 ESO'!$A66="","",IF(ISNUMBER('ALUMOS 3 ESO'!I66),1,0))</f>
        <v/>
      </c>
      <c r="H65" s="102" t="str">
        <f>IF('ALUMOS 3 ESO'!$A66="","",IF(ISNUMBER('ALUMOS 3 ESO'!J66),1,0))</f>
        <v/>
      </c>
      <c r="I65" s="102" t="str">
        <f>IF('ALUMOS 3 ESO'!$A66="","",IF(ISNUMBER('ALUMOS 3 ESO'!K66),1,0))</f>
        <v/>
      </c>
      <c r="J65" s="102" t="str">
        <f>IF('ALUMOS 3 ESO'!$A66="","",IF(ISNUMBER('ALUMOS 3 ESO'!L66),1,0))</f>
        <v/>
      </c>
      <c r="K65" s="102" t="str">
        <f>IF('ALUMOS 3 ESO'!$A66="","",IF(ISNUMBER('ALUMOS 3 ESO'!M66),1,0))</f>
        <v/>
      </c>
      <c r="L65" s="102" t="str">
        <f>IF('ALUMOS 3 ESO'!$A66="","",IF(ISNUMBER('ALUMOS 3 ESO'!N66),1,0))</f>
        <v/>
      </c>
      <c r="M65" s="102" t="str">
        <f>IF('ALUMOS 3 ESO'!$A66="","",IF(ISNUMBER('ALUMOS 3 ESO'!O66),1,0))</f>
        <v/>
      </c>
      <c r="N65" s="102" t="str">
        <f>IF('ALUMOS 3 ESO'!$A66="","",IF(ISNUMBER('ALUMOS 3 ESO'!P66),1,0))</f>
        <v/>
      </c>
      <c r="O65" s="102" t="str">
        <f>IF('ALUMOS 3 ESO'!$A66="","",IF(ISNUMBER('ALUMOS 3 ESO'!Q66),1,0))</f>
        <v/>
      </c>
      <c r="P65" s="102" t="str">
        <f>IF('ALUMOS 3 ESO'!$A66="","",IF(ISNUMBER('ALUMOS 3 ESO'!R66),1,0))</f>
        <v/>
      </c>
      <c r="Q65" s="102" t="str">
        <f>IF('ALUMOS 3 ESO'!$A66="","",IF(ISNUMBER('ALUMOS 3 ESO'!S66),1,0))</f>
        <v/>
      </c>
      <c r="R65" s="102" t="str">
        <f>IF('ALUMOS 3 ESO'!$A66="","",IF(ISNUMBER('ALUMOS 3 ESO'!T66),1,0))</f>
        <v/>
      </c>
      <c r="S65" s="102" t="str">
        <f>IF('ALUMOS 3 ESO'!$A66="","",IF(ISNUMBER('ALUMOS 3 ESO'!U66),1,0))</f>
        <v/>
      </c>
      <c r="T65" s="102" t="str">
        <f>IF('ALUMOS 3 ESO'!$A66="","",IF(ISNUMBER('ALUMOS 3 ESO'!V66),1,0))</f>
        <v/>
      </c>
      <c r="U65" s="102" t="str">
        <f>IF('ALUMOS 3 ESO'!$A66="","",IF(ISNUMBER('ALUMOS 3 ESO'!W66),1,0))</f>
        <v/>
      </c>
      <c r="V65" s="102" t="str">
        <f>IF('ALUMOS 3 ESO'!$A66="","",IF(ISNUMBER('ALUMOS 3 ESO'!X66),1,0))</f>
        <v/>
      </c>
      <c r="W65" s="102" t="str">
        <f>IF('ALUMOS 3 ESO'!$A66="","",IF(ISNUMBER('ALUMOS 3 ESO'!Y66),1,0))</f>
        <v/>
      </c>
    </row>
    <row r="66" spans="1:23" x14ac:dyDescent="0.25">
      <c r="A66" s="102" t="str">
        <f>IF('ALUMOS 3 ESO'!$A67="","",IF(ISNUMBER('ALUMOS 3 ESO'!C67),1,0))</f>
        <v/>
      </c>
      <c r="B66" s="102" t="str">
        <f>IF('ALUMOS 3 ESO'!$A67="","",IF(ISNUMBER('ALUMOS 3 ESO'!D67),1,0))</f>
        <v/>
      </c>
      <c r="C66" s="102" t="str">
        <f>IF('ALUMOS 3 ESO'!$A67="","",IF(ISNUMBER('ALUMOS 3 ESO'!E67),1,0))</f>
        <v/>
      </c>
      <c r="D66" s="102" t="str">
        <f>IF('ALUMOS 3 ESO'!$A67="","",IF(ISNUMBER('ALUMOS 3 ESO'!F67),1,0))</f>
        <v/>
      </c>
      <c r="E66" s="102" t="str">
        <f>IF('ALUMOS 3 ESO'!$A67="","",IF(ISNUMBER('ALUMOS 3 ESO'!G67),1,0))</f>
        <v/>
      </c>
      <c r="F66" s="102" t="str">
        <f>IF('ALUMOS 3 ESO'!$A67="","",IF(ISNUMBER('ALUMOS 3 ESO'!H67),1,0))</f>
        <v/>
      </c>
      <c r="G66" s="102" t="str">
        <f>IF('ALUMOS 3 ESO'!$A67="","",IF(ISNUMBER('ALUMOS 3 ESO'!I67),1,0))</f>
        <v/>
      </c>
      <c r="H66" s="102" t="str">
        <f>IF('ALUMOS 3 ESO'!$A67="","",IF(ISNUMBER('ALUMOS 3 ESO'!J67),1,0))</f>
        <v/>
      </c>
      <c r="I66" s="102" t="str">
        <f>IF('ALUMOS 3 ESO'!$A67="","",IF(ISNUMBER('ALUMOS 3 ESO'!K67),1,0))</f>
        <v/>
      </c>
      <c r="J66" s="102" t="str">
        <f>IF('ALUMOS 3 ESO'!$A67="","",IF(ISNUMBER('ALUMOS 3 ESO'!L67),1,0))</f>
        <v/>
      </c>
      <c r="K66" s="102" t="str">
        <f>IF('ALUMOS 3 ESO'!$A67="","",IF(ISNUMBER('ALUMOS 3 ESO'!M67),1,0))</f>
        <v/>
      </c>
      <c r="L66" s="102" t="str">
        <f>IF('ALUMOS 3 ESO'!$A67="","",IF(ISNUMBER('ALUMOS 3 ESO'!N67),1,0))</f>
        <v/>
      </c>
      <c r="M66" s="102" t="str">
        <f>IF('ALUMOS 3 ESO'!$A67="","",IF(ISNUMBER('ALUMOS 3 ESO'!O67),1,0))</f>
        <v/>
      </c>
      <c r="N66" s="102" t="str">
        <f>IF('ALUMOS 3 ESO'!$A67="","",IF(ISNUMBER('ALUMOS 3 ESO'!P67),1,0))</f>
        <v/>
      </c>
      <c r="O66" s="102" t="str">
        <f>IF('ALUMOS 3 ESO'!$A67="","",IF(ISNUMBER('ALUMOS 3 ESO'!Q67),1,0))</f>
        <v/>
      </c>
      <c r="P66" s="102" t="str">
        <f>IF('ALUMOS 3 ESO'!$A67="","",IF(ISNUMBER('ALUMOS 3 ESO'!R67),1,0))</f>
        <v/>
      </c>
      <c r="Q66" s="102" t="str">
        <f>IF('ALUMOS 3 ESO'!$A67="","",IF(ISNUMBER('ALUMOS 3 ESO'!S67),1,0))</f>
        <v/>
      </c>
      <c r="R66" s="102" t="str">
        <f>IF('ALUMOS 3 ESO'!$A67="","",IF(ISNUMBER('ALUMOS 3 ESO'!T67),1,0))</f>
        <v/>
      </c>
      <c r="S66" s="102" t="str">
        <f>IF('ALUMOS 3 ESO'!$A67="","",IF(ISNUMBER('ALUMOS 3 ESO'!U67),1,0))</f>
        <v/>
      </c>
      <c r="T66" s="102" t="str">
        <f>IF('ALUMOS 3 ESO'!$A67="","",IF(ISNUMBER('ALUMOS 3 ESO'!V67),1,0))</f>
        <v/>
      </c>
      <c r="U66" s="102" t="str">
        <f>IF('ALUMOS 3 ESO'!$A67="","",IF(ISNUMBER('ALUMOS 3 ESO'!W67),1,0))</f>
        <v/>
      </c>
      <c r="V66" s="102" t="str">
        <f>IF('ALUMOS 3 ESO'!$A67="","",IF(ISNUMBER('ALUMOS 3 ESO'!X67),1,0))</f>
        <v/>
      </c>
      <c r="W66" s="102" t="str">
        <f>IF('ALUMOS 3 ESO'!$A67="","",IF(ISNUMBER('ALUMOS 3 ESO'!Y67),1,0))</f>
        <v/>
      </c>
    </row>
    <row r="67" spans="1:23" x14ac:dyDescent="0.25">
      <c r="A67" s="102" t="str">
        <f>IF('ALUMOS 3 ESO'!$A68="","",IF(ISNUMBER('ALUMOS 3 ESO'!C68),1,0))</f>
        <v/>
      </c>
      <c r="B67" s="102" t="str">
        <f>IF('ALUMOS 3 ESO'!$A68="","",IF(ISNUMBER('ALUMOS 3 ESO'!D68),1,0))</f>
        <v/>
      </c>
      <c r="C67" s="102" t="str">
        <f>IF('ALUMOS 3 ESO'!$A68="","",IF(ISNUMBER('ALUMOS 3 ESO'!E68),1,0))</f>
        <v/>
      </c>
      <c r="D67" s="102" t="str">
        <f>IF('ALUMOS 3 ESO'!$A68="","",IF(ISNUMBER('ALUMOS 3 ESO'!F68),1,0))</f>
        <v/>
      </c>
      <c r="E67" s="102" t="str">
        <f>IF('ALUMOS 3 ESO'!$A68="","",IF(ISNUMBER('ALUMOS 3 ESO'!G68),1,0))</f>
        <v/>
      </c>
      <c r="F67" s="102" t="str">
        <f>IF('ALUMOS 3 ESO'!$A68="","",IF(ISNUMBER('ALUMOS 3 ESO'!H68),1,0))</f>
        <v/>
      </c>
      <c r="G67" s="102" t="str">
        <f>IF('ALUMOS 3 ESO'!$A68="","",IF(ISNUMBER('ALUMOS 3 ESO'!I68),1,0))</f>
        <v/>
      </c>
      <c r="H67" s="102" t="str">
        <f>IF('ALUMOS 3 ESO'!$A68="","",IF(ISNUMBER('ALUMOS 3 ESO'!J68),1,0))</f>
        <v/>
      </c>
      <c r="I67" s="102" t="str">
        <f>IF('ALUMOS 3 ESO'!$A68="","",IF(ISNUMBER('ALUMOS 3 ESO'!K68),1,0))</f>
        <v/>
      </c>
      <c r="J67" s="102" t="str">
        <f>IF('ALUMOS 3 ESO'!$A68="","",IF(ISNUMBER('ALUMOS 3 ESO'!L68),1,0))</f>
        <v/>
      </c>
      <c r="K67" s="102" t="str">
        <f>IF('ALUMOS 3 ESO'!$A68="","",IF(ISNUMBER('ALUMOS 3 ESO'!M68),1,0))</f>
        <v/>
      </c>
      <c r="L67" s="102" t="str">
        <f>IF('ALUMOS 3 ESO'!$A68="","",IF(ISNUMBER('ALUMOS 3 ESO'!N68),1,0))</f>
        <v/>
      </c>
      <c r="M67" s="102" t="str">
        <f>IF('ALUMOS 3 ESO'!$A68="","",IF(ISNUMBER('ALUMOS 3 ESO'!O68),1,0))</f>
        <v/>
      </c>
      <c r="N67" s="102" t="str">
        <f>IF('ALUMOS 3 ESO'!$A68="","",IF(ISNUMBER('ALUMOS 3 ESO'!P68),1,0))</f>
        <v/>
      </c>
      <c r="O67" s="102" t="str">
        <f>IF('ALUMOS 3 ESO'!$A68="","",IF(ISNUMBER('ALUMOS 3 ESO'!Q68),1,0))</f>
        <v/>
      </c>
      <c r="P67" s="102" t="str">
        <f>IF('ALUMOS 3 ESO'!$A68="","",IF(ISNUMBER('ALUMOS 3 ESO'!R68),1,0))</f>
        <v/>
      </c>
      <c r="Q67" s="102" t="str">
        <f>IF('ALUMOS 3 ESO'!$A68="","",IF(ISNUMBER('ALUMOS 3 ESO'!S68),1,0))</f>
        <v/>
      </c>
      <c r="R67" s="102" t="str">
        <f>IF('ALUMOS 3 ESO'!$A68="","",IF(ISNUMBER('ALUMOS 3 ESO'!T68),1,0))</f>
        <v/>
      </c>
      <c r="S67" s="102" t="str">
        <f>IF('ALUMOS 3 ESO'!$A68="","",IF(ISNUMBER('ALUMOS 3 ESO'!U68),1,0))</f>
        <v/>
      </c>
      <c r="T67" s="102" t="str">
        <f>IF('ALUMOS 3 ESO'!$A68="","",IF(ISNUMBER('ALUMOS 3 ESO'!V68),1,0))</f>
        <v/>
      </c>
      <c r="U67" s="102" t="str">
        <f>IF('ALUMOS 3 ESO'!$A68="","",IF(ISNUMBER('ALUMOS 3 ESO'!W68),1,0))</f>
        <v/>
      </c>
      <c r="V67" s="102" t="str">
        <f>IF('ALUMOS 3 ESO'!$A68="","",IF(ISNUMBER('ALUMOS 3 ESO'!X68),1,0))</f>
        <v/>
      </c>
      <c r="W67" s="102" t="str">
        <f>IF('ALUMOS 3 ESO'!$A68="","",IF(ISNUMBER('ALUMOS 3 ESO'!Y68),1,0))</f>
        <v/>
      </c>
    </row>
    <row r="68" spans="1:23" x14ac:dyDescent="0.25">
      <c r="A68" s="102" t="str">
        <f>IF('ALUMOS 3 ESO'!$A69="","",IF(ISNUMBER('ALUMOS 3 ESO'!C69),1,0))</f>
        <v/>
      </c>
      <c r="B68" s="102" t="str">
        <f>IF('ALUMOS 3 ESO'!$A69="","",IF(ISNUMBER('ALUMOS 3 ESO'!D69),1,0))</f>
        <v/>
      </c>
      <c r="C68" s="102" t="str">
        <f>IF('ALUMOS 3 ESO'!$A69="","",IF(ISNUMBER('ALUMOS 3 ESO'!E69),1,0))</f>
        <v/>
      </c>
      <c r="D68" s="102" t="str">
        <f>IF('ALUMOS 3 ESO'!$A69="","",IF(ISNUMBER('ALUMOS 3 ESO'!F69),1,0))</f>
        <v/>
      </c>
      <c r="E68" s="102" t="str">
        <f>IF('ALUMOS 3 ESO'!$A69="","",IF(ISNUMBER('ALUMOS 3 ESO'!G69),1,0))</f>
        <v/>
      </c>
      <c r="F68" s="102" t="str">
        <f>IF('ALUMOS 3 ESO'!$A69="","",IF(ISNUMBER('ALUMOS 3 ESO'!H69),1,0))</f>
        <v/>
      </c>
      <c r="G68" s="102" t="str">
        <f>IF('ALUMOS 3 ESO'!$A69="","",IF(ISNUMBER('ALUMOS 3 ESO'!I69),1,0))</f>
        <v/>
      </c>
      <c r="H68" s="102" t="str">
        <f>IF('ALUMOS 3 ESO'!$A69="","",IF(ISNUMBER('ALUMOS 3 ESO'!J69),1,0))</f>
        <v/>
      </c>
      <c r="I68" s="102" t="str">
        <f>IF('ALUMOS 3 ESO'!$A69="","",IF(ISNUMBER('ALUMOS 3 ESO'!K69),1,0))</f>
        <v/>
      </c>
      <c r="J68" s="102" t="str">
        <f>IF('ALUMOS 3 ESO'!$A69="","",IF(ISNUMBER('ALUMOS 3 ESO'!L69),1,0))</f>
        <v/>
      </c>
      <c r="K68" s="102" t="str">
        <f>IF('ALUMOS 3 ESO'!$A69="","",IF(ISNUMBER('ALUMOS 3 ESO'!M69),1,0))</f>
        <v/>
      </c>
      <c r="L68" s="102" t="str">
        <f>IF('ALUMOS 3 ESO'!$A69="","",IF(ISNUMBER('ALUMOS 3 ESO'!N69),1,0))</f>
        <v/>
      </c>
      <c r="M68" s="102" t="str">
        <f>IF('ALUMOS 3 ESO'!$A69="","",IF(ISNUMBER('ALUMOS 3 ESO'!O69),1,0))</f>
        <v/>
      </c>
      <c r="N68" s="102" t="str">
        <f>IF('ALUMOS 3 ESO'!$A69="","",IF(ISNUMBER('ALUMOS 3 ESO'!P69),1,0))</f>
        <v/>
      </c>
      <c r="O68" s="102" t="str">
        <f>IF('ALUMOS 3 ESO'!$A69="","",IF(ISNUMBER('ALUMOS 3 ESO'!Q69),1,0))</f>
        <v/>
      </c>
      <c r="P68" s="102" t="str">
        <f>IF('ALUMOS 3 ESO'!$A69="","",IF(ISNUMBER('ALUMOS 3 ESO'!R69),1,0))</f>
        <v/>
      </c>
      <c r="Q68" s="102" t="str">
        <f>IF('ALUMOS 3 ESO'!$A69="","",IF(ISNUMBER('ALUMOS 3 ESO'!S69),1,0))</f>
        <v/>
      </c>
      <c r="R68" s="102" t="str">
        <f>IF('ALUMOS 3 ESO'!$A69="","",IF(ISNUMBER('ALUMOS 3 ESO'!T69),1,0))</f>
        <v/>
      </c>
      <c r="S68" s="102" t="str">
        <f>IF('ALUMOS 3 ESO'!$A69="","",IF(ISNUMBER('ALUMOS 3 ESO'!U69),1,0))</f>
        <v/>
      </c>
      <c r="T68" s="102" t="str">
        <f>IF('ALUMOS 3 ESO'!$A69="","",IF(ISNUMBER('ALUMOS 3 ESO'!V69),1,0))</f>
        <v/>
      </c>
      <c r="U68" s="102" t="str">
        <f>IF('ALUMOS 3 ESO'!$A69="","",IF(ISNUMBER('ALUMOS 3 ESO'!W69),1,0))</f>
        <v/>
      </c>
      <c r="V68" s="102" t="str">
        <f>IF('ALUMOS 3 ESO'!$A69="","",IF(ISNUMBER('ALUMOS 3 ESO'!X69),1,0))</f>
        <v/>
      </c>
      <c r="W68" s="102" t="str">
        <f>IF('ALUMOS 3 ESO'!$A69="","",IF(ISNUMBER('ALUMOS 3 ESO'!Y69),1,0))</f>
        <v/>
      </c>
    </row>
    <row r="69" spans="1:23" x14ac:dyDescent="0.25">
      <c r="A69" s="102" t="str">
        <f>IF('ALUMOS 3 ESO'!$A70="","",IF(ISNUMBER('ALUMOS 3 ESO'!C70),1,0))</f>
        <v/>
      </c>
      <c r="B69" s="102" t="str">
        <f>IF('ALUMOS 3 ESO'!$A70="","",IF(ISNUMBER('ALUMOS 3 ESO'!D70),1,0))</f>
        <v/>
      </c>
      <c r="C69" s="102" t="str">
        <f>IF('ALUMOS 3 ESO'!$A70="","",IF(ISNUMBER('ALUMOS 3 ESO'!E70),1,0))</f>
        <v/>
      </c>
      <c r="D69" s="102" t="str">
        <f>IF('ALUMOS 3 ESO'!$A70="","",IF(ISNUMBER('ALUMOS 3 ESO'!F70),1,0))</f>
        <v/>
      </c>
      <c r="E69" s="102" t="str">
        <f>IF('ALUMOS 3 ESO'!$A70="","",IF(ISNUMBER('ALUMOS 3 ESO'!G70),1,0))</f>
        <v/>
      </c>
      <c r="F69" s="102" t="str">
        <f>IF('ALUMOS 3 ESO'!$A70="","",IF(ISNUMBER('ALUMOS 3 ESO'!H70),1,0))</f>
        <v/>
      </c>
      <c r="G69" s="102" t="str">
        <f>IF('ALUMOS 3 ESO'!$A70="","",IF(ISNUMBER('ALUMOS 3 ESO'!I70),1,0))</f>
        <v/>
      </c>
      <c r="H69" s="102" t="str">
        <f>IF('ALUMOS 3 ESO'!$A70="","",IF(ISNUMBER('ALUMOS 3 ESO'!J70),1,0))</f>
        <v/>
      </c>
      <c r="I69" s="102" t="str">
        <f>IF('ALUMOS 3 ESO'!$A70="","",IF(ISNUMBER('ALUMOS 3 ESO'!K70),1,0))</f>
        <v/>
      </c>
      <c r="J69" s="102" t="str">
        <f>IF('ALUMOS 3 ESO'!$A70="","",IF(ISNUMBER('ALUMOS 3 ESO'!L70),1,0))</f>
        <v/>
      </c>
      <c r="K69" s="102" t="str">
        <f>IF('ALUMOS 3 ESO'!$A70="","",IF(ISNUMBER('ALUMOS 3 ESO'!M70),1,0))</f>
        <v/>
      </c>
      <c r="L69" s="102" t="str">
        <f>IF('ALUMOS 3 ESO'!$A70="","",IF(ISNUMBER('ALUMOS 3 ESO'!N70),1,0))</f>
        <v/>
      </c>
      <c r="M69" s="102" t="str">
        <f>IF('ALUMOS 3 ESO'!$A70="","",IF(ISNUMBER('ALUMOS 3 ESO'!O70),1,0))</f>
        <v/>
      </c>
      <c r="N69" s="102" t="str">
        <f>IF('ALUMOS 3 ESO'!$A70="","",IF(ISNUMBER('ALUMOS 3 ESO'!P70),1,0))</f>
        <v/>
      </c>
      <c r="O69" s="102" t="str">
        <f>IF('ALUMOS 3 ESO'!$A70="","",IF(ISNUMBER('ALUMOS 3 ESO'!Q70),1,0))</f>
        <v/>
      </c>
      <c r="P69" s="102" t="str">
        <f>IF('ALUMOS 3 ESO'!$A70="","",IF(ISNUMBER('ALUMOS 3 ESO'!R70),1,0))</f>
        <v/>
      </c>
      <c r="Q69" s="102" t="str">
        <f>IF('ALUMOS 3 ESO'!$A70="","",IF(ISNUMBER('ALUMOS 3 ESO'!S70),1,0))</f>
        <v/>
      </c>
      <c r="R69" s="102" t="str">
        <f>IF('ALUMOS 3 ESO'!$A70="","",IF(ISNUMBER('ALUMOS 3 ESO'!T70),1,0))</f>
        <v/>
      </c>
      <c r="S69" s="102" t="str">
        <f>IF('ALUMOS 3 ESO'!$A70="","",IF(ISNUMBER('ALUMOS 3 ESO'!U70),1,0))</f>
        <v/>
      </c>
      <c r="T69" s="102" t="str">
        <f>IF('ALUMOS 3 ESO'!$A70="","",IF(ISNUMBER('ALUMOS 3 ESO'!V70),1,0))</f>
        <v/>
      </c>
      <c r="U69" s="102" t="str">
        <f>IF('ALUMOS 3 ESO'!$A70="","",IF(ISNUMBER('ALUMOS 3 ESO'!W70),1,0))</f>
        <v/>
      </c>
      <c r="V69" s="102" t="str">
        <f>IF('ALUMOS 3 ESO'!$A70="","",IF(ISNUMBER('ALUMOS 3 ESO'!X70),1,0))</f>
        <v/>
      </c>
      <c r="W69" s="102" t="str">
        <f>IF('ALUMOS 3 ESO'!$A70="","",IF(ISNUMBER('ALUMOS 3 ESO'!Y70),1,0))</f>
        <v/>
      </c>
    </row>
    <row r="70" spans="1:23" x14ac:dyDescent="0.25">
      <c r="A70" s="102" t="str">
        <f>IF('ALUMOS 3 ESO'!$A71="","",IF(ISNUMBER('ALUMOS 3 ESO'!C71),1,0))</f>
        <v/>
      </c>
      <c r="B70" s="102" t="str">
        <f>IF('ALUMOS 3 ESO'!$A71="","",IF(ISNUMBER('ALUMOS 3 ESO'!D71),1,0))</f>
        <v/>
      </c>
      <c r="C70" s="102" t="str">
        <f>IF('ALUMOS 3 ESO'!$A71="","",IF(ISNUMBER('ALUMOS 3 ESO'!E71),1,0))</f>
        <v/>
      </c>
      <c r="D70" s="102" t="str">
        <f>IF('ALUMOS 3 ESO'!$A71="","",IF(ISNUMBER('ALUMOS 3 ESO'!F71),1,0))</f>
        <v/>
      </c>
      <c r="E70" s="102" t="str">
        <f>IF('ALUMOS 3 ESO'!$A71="","",IF(ISNUMBER('ALUMOS 3 ESO'!G71),1,0))</f>
        <v/>
      </c>
      <c r="F70" s="102" t="str">
        <f>IF('ALUMOS 3 ESO'!$A71="","",IF(ISNUMBER('ALUMOS 3 ESO'!H71),1,0))</f>
        <v/>
      </c>
      <c r="G70" s="102" t="str">
        <f>IF('ALUMOS 3 ESO'!$A71="","",IF(ISNUMBER('ALUMOS 3 ESO'!I71),1,0))</f>
        <v/>
      </c>
      <c r="H70" s="102" t="str">
        <f>IF('ALUMOS 3 ESO'!$A71="","",IF(ISNUMBER('ALUMOS 3 ESO'!J71),1,0))</f>
        <v/>
      </c>
      <c r="I70" s="102" t="str">
        <f>IF('ALUMOS 3 ESO'!$A71="","",IF(ISNUMBER('ALUMOS 3 ESO'!K71),1,0))</f>
        <v/>
      </c>
      <c r="J70" s="102" t="str">
        <f>IF('ALUMOS 3 ESO'!$A71="","",IF(ISNUMBER('ALUMOS 3 ESO'!L71),1,0))</f>
        <v/>
      </c>
      <c r="K70" s="102" t="str">
        <f>IF('ALUMOS 3 ESO'!$A71="","",IF(ISNUMBER('ALUMOS 3 ESO'!M71),1,0))</f>
        <v/>
      </c>
      <c r="L70" s="102" t="str">
        <f>IF('ALUMOS 3 ESO'!$A71="","",IF(ISNUMBER('ALUMOS 3 ESO'!N71),1,0))</f>
        <v/>
      </c>
      <c r="M70" s="102" t="str">
        <f>IF('ALUMOS 3 ESO'!$A71="","",IF(ISNUMBER('ALUMOS 3 ESO'!O71),1,0))</f>
        <v/>
      </c>
      <c r="N70" s="102" t="str">
        <f>IF('ALUMOS 3 ESO'!$A71="","",IF(ISNUMBER('ALUMOS 3 ESO'!P71),1,0))</f>
        <v/>
      </c>
      <c r="O70" s="102" t="str">
        <f>IF('ALUMOS 3 ESO'!$A71="","",IF(ISNUMBER('ALUMOS 3 ESO'!Q71),1,0))</f>
        <v/>
      </c>
      <c r="P70" s="102" t="str">
        <f>IF('ALUMOS 3 ESO'!$A71="","",IF(ISNUMBER('ALUMOS 3 ESO'!R71),1,0))</f>
        <v/>
      </c>
      <c r="Q70" s="102" t="str">
        <f>IF('ALUMOS 3 ESO'!$A71="","",IF(ISNUMBER('ALUMOS 3 ESO'!S71),1,0))</f>
        <v/>
      </c>
      <c r="R70" s="102" t="str">
        <f>IF('ALUMOS 3 ESO'!$A71="","",IF(ISNUMBER('ALUMOS 3 ESO'!T71),1,0))</f>
        <v/>
      </c>
      <c r="S70" s="102" t="str">
        <f>IF('ALUMOS 3 ESO'!$A71="","",IF(ISNUMBER('ALUMOS 3 ESO'!U71),1,0))</f>
        <v/>
      </c>
      <c r="T70" s="102" t="str">
        <f>IF('ALUMOS 3 ESO'!$A71="","",IF(ISNUMBER('ALUMOS 3 ESO'!V71),1,0))</f>
        <v/>
      </c>
      <c r="U70" s="102" t="str">
        <f>IF('ALUMOS 3 ESO'!$A71="","",IF(ISNUMBER('ALUMOS 3 ESO'!W71),1,0))</f>
        <v/>
      </c>
      <c r="V70" s="102" t="str">
        <f>IF('ALUMOS 3 ESO'!$A71="","",IF(ISNUMBER('ALUMOS 3 ESO'!X71),1,0))</f>
        <v/>
      </c>
      <c r="W70" s="102" t="str">
        <f>IF('ALUMOS 3 ESO'!$A71="","",IF(ISNUMBER('ALUMOS 3 ESO'!Y71),1,0))</f>
        <v/>
      </c>
    </row>
    <row r="71" spans="1:23" x14ac:dyDescent="0.25">
      <c r="A71" s="102" t="str">
        <f>IF('ALUMOS 3 ESO'!$A72="","",IF(ISNUMBER('ALUMOS 3 ESO'!C72),1,0))</f>
        <v/>
      </c>
      <c r="B71" s="102" t="str">
        <f>IF('ALUMOS 3 ESO'!$A72="","",IF(ISNUMBER('ALUMOS 3 ESO'!D72),1,0))</f>
        <v/>
      </c>
      <c r="C71" s="102" t="str">
        <f>IF('ALUMOS 3 ESO'!$A72="","",IF(ISNUMBER('ALUMOS 3 ESO'!E72),1,0))</f>
        <v/>
      </c>
      <c r="D71" s="102" t="str">
        <f>IF('ALUMOS 3 ESO'!$A72="","",IF(ISNUMBER('ALUMOS 3 ESO'!F72),1,0))</f>
        <v/>
      </c>
      <c r="E71" s="102" t="str">
        <f>IF('ALUMOS 3 ESO'!$A72="","",IF(ISNUMBER('ALUMOS 3 ESO'!G72),1,0))</f>
        <v/>
      </c>
      <c r="F71" s="102" t="str">
        <f>IF('ALUMOS 3 ESO'!$A72="","",IF(ISNUMBER('ALUMOS 3 ESO'!H72),1,0))</f>
        <v/>
      </c>
      <c r="G71" s="102" t="str">
        <f>IF('ALUMOS 3 ESO'!$A72="","",IF(ISNUMBER('ALUMOS 3 ESO'!I72),1,0))</f>
        <v/>
      </c>
      <c r="H71" s="102" t="str">
        <f>IF('ALUMOS 3 ESO'!$A72="","",IF(ISNUMBER('ALUMOS 3 ESO'!J72),1,0))</f>
        <v/>
      </c>
      <c r="I71" s="102" t="str">
        <f>IF('ALUMOS 3 ESO'!$A72="","",IF(ISNUMBER('ALUMOS 3 ESO'!K72),1,0))</f>
        <v/>
      </c>
      <c r="J71" s="102" t="str">
        <f>IF('ALUMOS 3 ESO'!$A72="","",IF(ISNUMBER('ALUMOS 3 ESO'!L72),1,0))</f>
        <v/>
      </c>
      <c r="K71" s="102" t="str">
        <f>IF('ALUMOS 3 ESO'!$A72="","",IF(ISNUMBER('ALUMOS 3 ESO'!M72),1,0))</f>
        <v/>
      </c>
      <c r="L71" s="102" t="str">
        <f>IF('ALUMOS 3 ESO'!$A72="","",IF(ISNUMBER('ALUMOS 3 ESO'!N72),1,0))</f>
        <v/>
      </c>
      <c r="M71" s="102" t="str">
        <f>IF('ALUMOS 3 ESO'!$A72="","",IF(ISNUMBER('ALUMOS 3 ESO'!O72),1,0))</f>
        <v/>
      </c>
      <c r="N71" s="102" t="str">
        <f>IF('ALUMOS 3 ESO'!$A72="","",IF(ISNUMBER('ALUMOS 3 ESO'!P72),1,0))</f>
        <v/>
      </c>
      <c r="O71" s="102" t="str">
        <f>IF('ALUMOS 3 ESO'!$A72="","",IF(ISNUMBER('ALUMOS 3 ESO'!Q72),1,0))</f>
        <v/>
      </c>
      <c r="P71" s="102" t="str">
        <f>IF('ALUMOS 3 ESO'!$A72="","",IF(ISNUMBER('ALUMOS 3 ESO'!R72),1,0))</f>
        <v/>
      </c>
      <c r="Q71" s="102" t="str">
        <f>IF('ALUMOS 3 ESO'!$A72="","",IF(ISNUMBER('ALUMOS 3 ESO'!S72),1,0))</f>
        <v/>
      </c>
      <c r="R71" s="102" t="str">
        <f>IF('ALUMOS 3 ESO'!$A72="","",IF(ISNUMBER('ALUMOS 3 ESO'!T72),1,0))</f>
        <v/>
      </c>
      <c r="S71" s="102" t="str">
        <f>IF('ALUMOS 3 ESO'!$A72="","",IF(ISNUMBER('ALUMOS 3 ESO'!U72),1,0))</f>
        <v/>
      </c>
      <c r="T71" s="102" t="str">
        <f>IF('ALUMOS 3 ESO'!$A72="","",IF(ISNUMBER('ALUMOS 3 ESO'!V72),1,0))</f>
        <v/>
      </c>
      <c r="U71" s="102" t="str">
        <f>IF('ALUMOS 3 ESO'!$A72="","",IF(ISNUMBER('ALUMOS 3 ESO'!W72),1,0))</f>
        <v/>
      </c>
      <c r="V71" s="102" t="str">
        <f>IF('ALUMOS 3 ESO'!$A72="","",IF(ISNUMBER('ALUMOS 3 ESO'!X72),1,0))</f>
        <v/>
      </c>
      <c r="W71" s="102" t="str">
        <f>IF('ALUMOS 3 ESO'!$A72="","",IF(ISNUMBER('ALUMOS 3 ESO'!Y72),1,0))</f>
        <v/>
      </c>
    </row>
    <row r="72" spans="1:23" x14ac:dyDescent="0.25">
      <c r="A72" s="102" t="str">
        <f>IF('ALUMOS 3 ESO'!$A73="","",IF(ISNUMBER('ALUMOS 3 ESO'!C73),1,0))</f>
        <v/>
      </c>
      <c r="B72" s="102" t="str">
        <f>IF('ALUMOS 3 ESO'!$A73="","",IF(ISNUMBER('ALUMOS 3 ESO'!D73),1,0))</f>
        <v/>
      </c>
      <c r="C72" s="102" t="str">
        <f>IF('ALUMOS 3 ESO'!$A73="","",IF(ISNUMBER('ALUMOS 3 ESO'!E73),1,0))</f>
        <v/>
      </c>
      <c r="D72" s="102" t="str">
        <f>IF('ALUMOS 3 ESO'!$A73="","",IF(ISNUMBER('ALUMOS 3 ESO'!F73),1,0))</f>
        <v/>
      </c>
      <c r="E72" s="102" t="str">
        <f>IF('ALUMOS 3 ESO'!$A73="","",IF(ISNUMBER('ALUMOS 3 ESO'!G73),1,0))</f>
        <v/>
      </c>
      <c r="F72" s="102" t="str">
        <f>IF('ALUMOS 3 ESO'!$A73="","",IF(ISNUMBER('ALUMOS 3 ESO'!H73),1,0))</f>
        <v/>
      </c>
      <c r="G72" s="102" t="str">
        <f>IF('ALUMOS 3 ESO'!$A73="","",IF(ISNUMBER('ALUMOS 3 ESO'!I73),1,0))</f>
        <v/>
      </c>
      <c r="H72" s="102" t="str">
        <f>IF('ALUMOS 3 ESO'!$A73="","",IF(ISNUMBER('ALUMOS 3 ESO'!J73),1,0))</f>
        <v/>
      </c>
      <c r="I72" s="102" t="str">
        <f>IF('ALUMOS 3 ESO'!$A73="","",IF(ISNUMBER('ALUMOS 3 ESO'!K73),1,0))</f>
        <v/>
      </c>
      <c r="J72" s="102" t="str">
        <f>IF('ALUMOS 3 ESO'!$A73="","",IF(ISNUMBER('ALUMOS 3 ESO'!L73),1,0))</f>
        <v/>
      </c>
      <c r="K72" s="102" t="str">
        <f>IF('ALUMOS 3 ESO'!$A73="","",IF(ISNUMBER('ALUMOS 3 ESO'!M73),1,0))</f>
        <v/>
      </c>
      <c r="L72" s="102" t="str">
        <f>IF('ALUMOS 3 ESO'!$A73="","",IF(ISNUMBER('ALUMOS 3 ESO'!N73),1,0))</f>
        <v/>
      </c>
      <c r="M72" s="102" t="str">
        <f>IF('ALUMOS 3 ESO'!$A73="","",IF(ISNUMBER('ALUMOS 3 ESO'!O73),1,0))</f>
        <v/>
      </c>
      <c r="N72" s="102" t="str">
        <f>IF('ALUMOS 3 ESO'!$A73="","",IF(ISNUMBER('ALUMOS 3 ESO'!P73),1,0))</f>
        <v/>
      </c>
      <c r="O72" s="102" t="str">
        <f>IF('ALUMOS 3 ESO'!$A73="","",IF(ISNUMBER('ALUMOS 3 ESO'!Q73),1,0))</f>
        <v/>
      </c>
      <c r="P72" s="102" t="str">
        <f>IF('ALUMOS 3 ESO'!$A73="","",IF(ISNUMBER('ALUMOS 3 ESO'!R73),1,0))</f>
        <v/>
      </c>
      <c r="Q72" s="102" t="str">
        <f>IF('ALUMOS 3 ESO'!$A73="","",IF(ISNUMBER('ALUMOS 3 ESO'!S73),1,0))</f>
        <v/>
      </c>
      <c r="R72" s="102" t="str">
        <f>IF('ALUMOS 3 ESO'!$A73="","",IF(ISNUMBER('ALUMOS 3 ESO'!T73),1,0))</f>
        <v/>
      </c>
      <c r="S72" s="102" t="str">
        <f>IF('ALUMOS 3 ESO'!$A73="","",IF(ISNUMBER('ALUMOS 3 ESO'!U73),1,0))</f>
        <v/>
      </c>
      <c r="T72" s="102" t="str">
        <f>IF('ALUMOS 3 ESO'!$A73="","",IF(ISNUMBER('ALUMOS 3 ESO'!V73),1,0))</f>
        <v/>
      </c>
      <c r="U72" s="102" t="str">
        <f>IF('ALUMOS 3 ESO'!$A73="","",IF(ISNUMBER('ALUMOS 3 ESO'!W73),1,0))</f>
        <v/>
      </c>
      <c r="V72" s="102" t="str">
        <f>IF('ALUMOS 3 ESO'!$A73="","",IF(ISNUMBER('ALUMOS 3 ESO'!X73),1,0))</f>
        <v/>
      </c>
      <c r="W72" s="102" t="str">
        <f>IF('ALUMOS 3 ESO'!$A73="","",IF(ISNUMBER('ALUMOS 3 ESO'!Y73),1,0))</f>
        <v/>
      </c>
    </row>
    <row r="73" spans="1:23" x14ac:dyDescent="0.25">
      <c r="A73" s="102" t="str">
        <f>IF('ALUMOS 3 ESO'!$A74="","",IF(ISNUMBER('ALUMOS 3 ESO'!C74),1,0))</f>
        <v/>
      </c>
      <c r="B73" s="102" t="str">
        <f>IF('ALUMOS 3 ESO'!$A74="","",IF(ISNUMBER('ALUMOS 3 ESO'!D74),1,0))</f>
        <v/>
      </c>
      <c r="C73" s="102" t="str">
        <f>IF('ALUMOS 3 ESO'!$A74="","",IF(ISNUMBER('ALUMOS 3 ESO'!E74),1,0))</f>
        <v/>
      </c>
      <c r="D73" s="102" t="str">
        <f>IF('ALUMOS 3 ESO'!$A74="","",IF(ISNUMBER('ALUMOS 3 ESO'!F74),1,0))</f>
        <v/>
      </c>
      <c r="E73" s="102" t="str">
        <f>IF('ALUMOS 3 ESO'!$A74="","",IF(ISNUMBER('ALUMOS 3 ESO'!G74),1,0))</f>
        <v/>
      </c>
      <c r="F73" s="102" t="str">
        <f>IF('ALUMOS 3 ESO'!$A74="","",IF(ISNUMBER('ALUMOS 3 ESO'!H74),1,0))</f>
        <v/>
      </c>
      <c r="G73" s="102" t="str">
        <f>IF('ALUMOS 3 ESO'!$A74="","",IF(ISNUMBER('ALUMOS 3 ESO'!I74),1,0))</f>
        <v/>
      </c>
      <c r="H73" s="102" t="str">
        <f>IF('ALUMOS 3 ESO'!$A74="","",IF(ISNUMBER('ALUMOS 3 ESO'!J74),1,0))</f>
        <v/>
      </c>
      <c r="I73" s="102" t="str">
        <f>IF('ALUMOS 3 ESO'!$A74="","",IF(ISNUMBER('ALUMOS 3 ESO'!K74),1,0))</f>
        <v/>
      </c>
      <c r="J73" s="102" t="str">
        <f>IF('ALUMOS 3 ESO'!$A74="","",IF(ISNUMBER('ALUMOS 3 ESO'!L74),1,0))</f>
        <v/>
      </c>
      <c r="K73" s="102" t="str">
        <f>IF('ALUMOS 3 ESO'!$A74="","",IF(ISNUMBER('ALUMOS 3 ESO'!M74),1,0))</f>
        <v/>
      </c>
      <c r="L73" s="102" t="str">
        <f>IF('ALUMOS 3 ESO'!$A74="","",IF(ISNUMBER('ALUMOS 3 ESO'!N74),1,0))</f>
        <v/>
      </c>
      <c r="M73" s="102" t="str">
        <f>IF('ALUMOS 3 ESO'!$A74="","",IF(ISNUMBER('ALUMOS 3 ESO'!O74),1,0))</f>
        <v/>
      </c>
      <c r="N73" s="102" t="str">
        <f>IF('ALUMOS 3 ESO'!$A74="","",IF(ISNUMBER('ALUMOS 3 ESO'!P74),1,0))</f>
        <v/>
      </c>
      <c r="O73" s="102" t="str">
        <f>IF('ALUMOS 3 ESO'!$A74="","",IF(ISNUMBER('ALUMOS 3 ESO'!Q74),1,0))</f>
        <v/>
      </c>
      <c r="P73" s="102" t="str">
        <f>IF('ALUMOS 3 ESO'!$A74="","",IF(ISNUMBER('ALUMOS 3 ESO'!R74),1,0))</f>
        <v/>
      </c>
      <c r="Q73" s="102" t="str">
        <f>IF('ALUMOS 3 ESO'!$A74="","",IF(ISNUMBER('ALUMOS 3 ESO'!S74),1,0))</f>
        <v/>
      </c>
      <c r="R73" s="102" t="str">
        <f>IF('ALUMOS 3 ESO'!$A74="","",IF(ISNUMBER('ALUMOS 3 ESO'!T74),1,0))</f>
        <v/>
      </c>
      <c r="S73" s="102" t="str">
        <f>IF('ALUMOS 3 ESO'!$A74="","",IF(ISNUMBER('ALUMOS 3 ESO'!U74),1,0))</f>
        <v/>
      </c>
      <c r="T73" s="102" t="str">
        <f>IF('ALUMOS 3 ESO'!$A74="","",IF(ISNUMBER('ALUMOS 3 ESO'!V74),1,0))</f>
        <v/>
      </c>
      <c r="U73" s="102" t="str">
        <f>IF('ALUMOS 3 ESO'!$A74="","",IF(ISNUMBER('ALUMOS 3 ESO'!W74),1,0))</f>
        <v/>
      </c>
      <c r="V73" s="102" t="str">
        <f>IF('ALUMOS 3 ESO'!$A74="","",IF(ISNUMBER('ALUMOS 3 ESO'!X74),1,0))</f>
        <v/>
      </c>
      <c r="W73" s="102" t="str">
        <f>IF('ALUMOS 3 ESO'!$A74="","",IF(ISNUMBER('ALUMOS 3 ESO'!Y74),1,0))</f>
        <v/>
      </c>
    </row>
    <row r="74" spans="1:23" x14ac:dyDescent="0.25">
      <c r="A74" s="102" t="str">
        <f>IF('ALUMOS 3 ESO'!$A75="","",IF(ISNUMBER('ALUMOS 3 ESO'!C75),1,0))</f>
        <v/>
      </c>
      <c r="B74" s="102" t="str">
        <f>IF('ALUMOS 3 ESO'!$A75="","",IF(ISNUMBER('ALUMOS 3 ESO'!D75),1,0))</f>
        <v/>
      </c>
      <c r="C74" s="102" t="str">
        <f>IF('ALUMOS 3 ESO'!$A75="","",IF(ISNUMBER('ALUMOS 3 ESO'!E75),1,0))</f>
        <v/>
      </c>
      <c r="D74" s="102" t="str">
        <f>IF('ALUMOS 3 ESO'!$A75="","",IF(ISNUMBER('ALUMOS 3 ESO'!F75),1,0))</f>
        <v/>
      </c>
      <c r="E74" s="102" t="str">
        <f>IF('ALUMOS 3 ESO'!$A75="","",IF(ISNUMBER('ALUMOS 3 ESO'!G75),1,0))</f>
        <v/>
      </c>
      <c r="F74" s="102" t="str">
        <f>IF('ALUMOS 3 ESO'!$A75="","",IF(ISNUMBER('ALUMOS 3 ESO'!H75),1,0))</f>
        <v/>
      </c>
      <c r="G74" s="102" t="str">
        <f>IF('ALUMOS 3 ESO'!$A75="","",IF(ISNUMBER('ALUMOS 3 ESO'!I75),1,0))</f>
        <v/>
      </c>
      <c r="H74" s="102" t="str">
        <f>IF('ALUMOS 3 ESO'!$A75="","",IF(ISNUMBER('ALUMOS 3 ESO'!J75),1,0))</f>
        <v/>
      </c>
      <c r="I74" s="102" t="str">
        <f>IF('ALUMOS 3 ESO'!$A75="","",IF(ISNUMBER('ALUMOS 3 ESO'!K75),1,0))</f>
        <v/>
      </c>
      <c r="J74" s="102" t="str">
        <f>IF('ALUMOS 3 ESO'!$A75="","",IF(ISNUMBER('ALUMOS 3 ESO'!L75),1,0))</f>
        <v/>
      </c>
      <c r="K74" s="102" t="str">
        <f>IF('ALUMOS 3 ESO'!$A75="","",IF(ISNUMBER('ALUMOS 3 ESO'!M75),1,0))</f>
        <v/>
      </c>
      <c r="L74" s="102" t="str">
        <f>IF('ALUMOS 3 ESO'!$A75="","",IF(ISNUMBER('ALUMOS 3 ESO'!N75),1,0))</f>
        <v/>
      </c>
      <c r="M74" s="102" t="str">
        <f>IF('ALUMOS 3 ESO'!$A75="","",IF(ISNUMBER('ALUMOS 3 ESO'!O75),1,0))</f>
        <v/>
      </c>
      <c r="N74" s="102" t="str">
        <f>IF('ALUMOS 3 ESO'!$A75="","",IF(ISNUMBER('ALUMOS 3 ESO'!P75),1,0))</f>
        <v/>
      </c>
      <c r="O74" s="102" t="str">
        <f>IF('ALUMOS 3 ESO'!$A75="","",IF(ISNUMBER('ALUMOS 3 ESO'!Q75),1,0))</f>
        <v/>
      </c>
      <c r="P74" s="102" t="str">
        <f>IF('ALUMOS 3 ESO'!$A75="","",IF(ISNUMBER('ALUMOS 3 ESO'!R75),1,0))</f>
        <v/>
      </c>
      <c r="Q74" s="102" t="str">
        <f>IF('ALUMOS 3 ESO'!$A75="","",IF(ISNUMBER('ALUMOS 3 ESO'!S75),1,0))</f>
        <v/>
      </c>
      <c r="R74" s="102" t="str">
        <f>IF('ALUMOS 3 ESO'!$A75="","",IF(ISNUMBER('ALUMOS 3 ESO'!T75),1,0))</f>
        <v/>
      </c>
      <c r="S74" s="102" t="str">
        <f>IF('ALUMOS 3 ESO'!$A75="","",IF(ISNUMBER('ALUMOS 3 ESO'!U75),1,0))</f>
        <v/>
      </c>
      <c r="T74" s="102" t="str">
        <f>IF('ALUMOS 3 ESO'!$A75="","",IF(ISNUMBER('ALUMOS 3 ESO'!V75),1,0))</f>
        <v/>
      </c>
      <c r="U74" s="102" t="str">
        <f>IF('ALUMOS 3 ESO'!$A75="","",IF(ISNUMBER('ALUMOS 3 ESO'!W75),1,0))</f>
        <v/>
      </c>
      <c r="V74" s="102" t="str">
        <f>IF('ALUMOS 3 ESO'!$A75="","",IF(ISNUMBER('ALUMOS 3 ESO'!X75),1,0))</f>
        <v/>
      </c>
      <c r="W74" s="102" t="str">
        <f>IF('ALUMOS 3 ESO'!$A75="","",IF(ISNUMBER('ALUMOS 3 ESO'!Y75),1,0))</f>
        <v/>
      </c>
    </row>
    <row r="75" spans="1:23" x14ac:dyDescent="0.25">
      <c r="A75" s="102" t="str">
        <f>IF('ALUMOS 3 ESO'!$A76="","",IF(ISNUMBER('ALUMOS 3 ESO'!C76),1,0))</f>
        <v/>
      </c>
      <c r="B75" s="102" t="str">
        <f>IF('ALUMOS 3 ESO'!$A76="","",IF(ISNUMBER('ALUMOS 3 ESO'!D76),1,0))</f>
        <v/>
      </c>
      <c r="C75" s="102" t="str">
        <f>IF('ALUMOS 3 ESO'!$A76="","",IF(ISNUMBER('ALUMOS 3 ESO'!E76),1,0))</f>
        <v/>
      </c>
      <c r="D75" s="102" t="str">
        <f>IF('ALUMOS 3 ESO'!$A76="","",IF(ISNUMBER('ALUMOS 3 ESO'!F76),1,0))</f>
        <v/>
      </c>
      <c r="E75" s="102" t="str">
        <f>IF('ALUMOS 3 ESO'!$A76="","",IF(ISNUMBER('ALUMOS 3 ESO'!G76),1,0))</f>
        <v/>
      </c>
      <c r="F75" s="102" t="str">
        <f>IF('ALUMOS 3 ESO'!$A76="","",IF(ISNUMBER('ALUMOS 3 ESO'!H76),1,0))</f>
        <v/>
      </c>
      <c r="G75" s="102" t="str">
        <f>IF('ALUMOS 3 ESO'!$A76="","",IF(ISNUMBER('ALUMOS 3 ESO'!I76),1,0))</f>
        <v/>
      </c>
      <c r="H75" s="102" t="str">
        <f>IF('ALUMOS 3 ESO'!$A76="","",IF(ISNUMBER('ALUMOS 3 ESO'!J76),1,0))</f>
        <v/>
      </c>
      <c r="I75" s="102" t="str">
        <f>IF('ALUMOS 3 ESO'!$A76="","",IF(ISNUMBER('ALUMOS 3 ESO'!K76),1,0))</f>
        <v/>
      </c>
      <c r="J75" s="102" t="str">
        <f>IF('ALUMOS 3 ESO'!$A76="","",IF(ISNUMBER('ALUMOS 3 ESO'!L76),1,0))</f>
        <v/>
      </c>
      <c r="K75" s="102" t="str">
        <f>IF('ALUMOS 3 ESO'!$A76="","",IF(ISNUMBER('ALUMOS 3 ESO'!M76),1,0))</f>
        <v/>
      </c>
      <c r="L75" s="102" t="str">
        <f>IF('ALUMOS 3 ESO'!$A76="","",IF(ISNUMBER('ALUMOS 3 ESO'!N76),1,0))</f>
        <v/>
      </c>
      <c r="M75" s="102" t="str">
        <f>IF('ALUMOS 3 ESO'!$A76="","",IF(ISNUMBER('ALUMOS 3 ESO'!O76),1,0))</f>
        <v/>
      </c>
      <c r="N75" s="102" t="str">
        <f>IF('ALUMOS 3 ESO'!$A76="","",IF(ISNUMBER('ALUMOS 3 ESO'!P76),1,0))</f>
        <v/>
      </c>
      <c r="O75" s="102" t="str">
        <f>IF('ALUMOS 3 ESO'!$A76="","",IF(ISNUMBER('ALUMOS 3 ESO'!Q76),1,0))</f>
        <v/>
      </c>
      <c r="P75" s="102" t="str">
        <f>IF('ALUMOS 3 ESO'!$A76="","",IF(ISNUMBER('ALUMOS 3 ESO'!R76),1,0))</f>
        <v/>
      </c>
      <c r="Q75" s="102" t="str">
        <f>IF('ALUMOS 3 ESO'!$A76="","",IF(ISNUMBER('ALUMOS 3 ESO'!S76),1,0))</f>
        <v/>
      </c>
      <c r="R75" s="102" t="str">
        <f>IF('ALUMOS 3 ESO'!$A76="","",IF(ISNUMBER('ALUMOS 3 ESO'!T76),1,0))</f>
        <v/>
      </c>
      <c r="S75" s="102" t="str">
        <f>IF('ALUMOS 3 ESO'!$A76="","",IF(ISNUMBER('ALUMOS 3 ESO'!U76),1,0))</f>
        <v/>
      </c>
      <c r="T75" s="102" t="str">
        <f>IF('ALUMOS 3 ESO'!$A76="","",IF(ISNUMBER('ALUMOS 3 ESO'!V76),1,0))</f>
        <v/>
      </c>
      <c r="U75" s="102" t="str">
        <f>IF('ALUMOS 3 ESO'!$A76="","",IF(ISNUMBER('ALUMOS 3 ESO'!W76),1,0))</f>
        <v/>
      </c>
      <c r="V75" s="102" t="str">
        <f>IF('ALUMOS 3 ESO'!$A76="","",IF(ISNUMBER('ALUMOS 3 ESO'!X76),1,0))</f>
        <v/>
      </c>
      <c r="W75" s="102" t="str">
        <f>IF('ALUMOS 3 ESO'!$A76="","",IF(ISNUMBER('ALUMOS 3 ESO'!Y76),1,0))</f>
        <v/>
      </c>
    </row>
    <row r="76" spans="1:23" x14ac:dyDescent="0.25">
      <c r="A76" s="102" t="str">
        <f>IF('ALUMOS 3 ESO'!$A77="","",IF(ISNUMBER('ALUMOS 3 ESO'!C77),1,0))</f>
        <v/>
      </c>
      <c r="B76" s="102" t="str">
        <f>IF('ALUMOS 3 ESO'!$A77="","",IF(ISNUMBER('ALUMOS 3 ESO'!D77),1,0))</f>
        <v/>
      </c>
      <c r="C76" s="102" t="str">
        <f>IF('ALUMOS 3 ESO'!$A77="","",IF(ISNUMBER('ALUMOS 3 ESO'!E77),1,0))</f>
        <v/>
      </c>
      <c r="D76" s="102" t="str">
        <f>IF('ALUMOS 3 ESO'!$A77="","",IF(ISNUMBER('ALUMOS 3 ESO'!F77),1,0))</f>
        <v/>
      </c>
      <c r="E76" s="102" t="str">
        <f>IF('ALUMOS 3 ESO'!$A77="","",IF(ISNUMBER('ALUMOS 3 ESO'!G77),1,0))</f>
        <v/>
      </c>
      <c r="F76" s="102" t="str">
        <f>IF('ALUMOS 3 ESO'!$A77="","",IF(ISNUMBER('ALUMOS 3 ESO'!H77),1,0))</f>
        <v/>
      </c>
      <c r="G76" s="102" t="str">
        <f>IF('ALUMOS 3 ESO'!$A77="","",IF(ISNUMBER('ALUMOS 3 ESO'!I77),1,0))</f>
        <v/>
      </c>
      <c r="H76" s="102" t="str">
        <f>IF('ALUMOS 3 ESO'!$A77="","",IF(ISNUMBER('ALUMOS 3 ESO'!J77),1,0))</f>
        <v/>
      </c>
      <c r="I76" s="102" t="str">
        <f>IF('ALUMOS 3 ESO'!$A77="","",IF(ISNUMBER('ALUMOS 3 ESO'!K77),1,0))</f>
        <v/>
      </c>
      <c r="J76" s="102" t="str">
        <f>IF('ALUMOS 3 ESO'!$A77="","",IF(ISNUMBER('ALUMOS 3 ESO'!L77),1,0))</f>
        <v/>
      </c>
      <c r="K76" s="102" t="str">
        <f>IF('ALUMOS 3 ESO'!$A77="","",IF(ISNUMBER('ALUMOS 3 ESO'!M77),1,0))</f>
        <v/>
      </c>
      <c r="L76" s="102" t="str">
        <f>IF('ALUMOS 3 ESO'!$A77="","",IF(ISNUMBER('ALUMOS 3 ESO'!N77),1,0))</f>
        <v/>
      </c>
      <c r="M76" s="102" t="str">
        <f>IF('ALUMOS 3 ESO'!$A77="","",IF(ISNUMBER('ALUMOS 3 ESO'!O77),1,0))</f>
        <v/>
      </c>
      <c r="N76" s="102" t="str">
        <f>IF('ALUMOS 3 ESO'!$A77="","",IF(ISNUMBER('ALUMOS 3 ESO'!P77),1,0))</f>
        <v/>
      </c>
      <c r="O76" s="102" t="str">
        <f>IF('ALUMOS 3 ESO'!$A77="","",IF(ISNUMBER('ALUMOS 3 ESO'!Q77),1,0))</f>
        <v/>
      </c>
      <c r="P76" s="102" t="str">
        <f>IF('ALUMOS 3 ESO'!$A77="","",IF(ISNUMBER('ALUMOS 3 ESO'!R77),1,0))</f>
        <v/>
      </c>
      <c r="Q76" s="102" t="str">
        <f>IF('ALUMOS 3 ESO'!$A77="","",IF(ISNUMBER('ALUMOS 3 ESO'!S77),1,0))</f>
        <v/>
      </c>
      <c r="R76" s="102" t="str">
        <f>IF('ALUMOS 3 ESO'!$A77="","",IF(ISNUMBER('ALUMOS 3 ESO'!T77),1,0))</f>
        <v/>
      </c>
      <c r="S76" s="102" t="str">
        <f>IF('ALUMOS 3 ESO'!$A77="","",IF(ISNUMBER('ALUMOS 3 ESO'!U77),1,0))</f>
        <v/>
      </c>
      <c r="T76" s="102" t="str">
        <f>IF('ALUMOS 3 ESO'!$A77="","",IF(ISNUMBER('ALUMOS 3 ESO'!V77),1,0))</f>
        <v/>
      </c>
      <c r="U76" s="102" t="str">
        <f>IF('ALUMOS 3 ESO'!$A77="","",IF(ISNUMBER('ALUMOS 3 ESO'!W77),1,0))</f>
        <v/>
      </c>
      <c r="V76" s="102" t="str">
        <f>IF('ALUMOS 3 ESO'!$A77="","",IF(ISNUMBER('ALUMOS 3 ESO'!X77),1,0))</f>
        <v/>
      </c>
      <c r="W76" s="102" t="str">
        <f>IF('ALUMOS 3 ESO'!$A77="","",IF(ISNUMBER('ALUMOS 3 ESO'!Y77),1,0))</f>
        <v/>
      </c>
    </row>
    <row r="77" spans="1:23" x14ac:dyDescent="0.25">
      <c r="A77" s="102" t="str">
        <f>IF('ALUMOS 3 ESO'!$A78="","",IF(ISNUMBER('ALUMOS 3 ESO'!C78),1,0))</f>
        <v/>
      </c>
      <c r="B77" s="102" t="str">
        <f>IF('ALUMOS 3 ESO'!$A78="","",IF(ISNUMBER('ALUMOS 3 ESO'!D78),1,0))</f>
        <v/>
      </c>
      <c r="C77" s="102" t="str">
        <f>IF('ALUMOS 3 ESO'!$A78="","",IF(ISNUMBER('ALUMOS 3 ESO'!E78),1,0))</f>
        <v/>
      </c>
      <c r="D77" s="102" t="str">
        <f>IF('ALUMOS 3 ESO'!$A78="","",IF(ISNUMBER('ALUMOS 3 ESO'!F78),1,0))</f>
        <v/>
      </c>
      <c r="E77" s="102" t="str">
        <f>IF('ALUMOS 3 ESO'!$A78="","",IF(ISNUMBER('ALUMOS 3 ESO'!G78),1,0))</f>
        <v/>
      </c>
      <c r="F77" s="102" t="str">
        <f>IF('ALUMOS 3 ESO'!$A78="","",IF(ISNUMBER('ALUMOS 3 ESO'!H78),1,0))</f>
        <v/>
      </c>
      <c r="G77" s="102" t="str">
        <f>IF('ALUMOS 3 ESO'!$A78="","",IF(ISNUMBER('ALUMOS 3 ESO'!I78),1,0))</f>
        <v/>
      </c>
      <c r="H77" s="102" t="str">
        <f>IF('ALUMOS 3 ESO'!$A78="","",IF(ISNUMBER('ALUMOS 3 ESO'!J78),1,0))</f>
        <v/>
      </c>
      <c r="I77" s="102" t="str">
        <f>IF('ALUMOS 3 ESO'!$A78="","",IF(ISNUMBER('ALUMOS 3 ESO'!K78),1,0))</f>
        <v/>
      </c>
      <c r="J77" s="102" t="str">
        <f>IF('ALUMOS 3 ESO'!$A78="","",IF(ISNUMBER('ALUMOS 3 ESO'!L78),1,0))</f>
        <v/>
      </c>
      <c r="K77" s="102" t="str">
        <f>IF('ALUMOS 3 ESO'!$A78="","",IF(ISNUMBER('ALUMOS 3 ESO'!M78),1,0))</f>
        <v/>
      </c>
      <c r="L77" s="102" t="str">
        <f>IF('ALUMOS 3 ESO'!$A78="","",IF(ISNUMBER('ALUMOS 3 ESO'!N78),1,0))</f>
        <v/>
      </c>
      <c r="M77" s="102" t="str">
        <f>IF('ALUMOS 3 ESO'!$A78="","",IF(ISNUMBER('ALUMOS 3 ESO'!O78),1,0))</f>
        <v/>
      </c>
      <c r="N77" s="102" t="str">
        <f>IF('ALUMOS 3 ESO'!$A78="","",IF(ISNUMBER('ALUMOS 3 ESO'!P78),1,0))</f>
        <v/>
      </c>
      <c r="O77" s="102" t="str">
        <f>IF('ALUMOS 3 ESO'!$A78="","",IF(ISNUMBER('ALUMOS 3 ESO'!Q78),1,0))</f>
        <v/>
      </c>
      <c r="P77" s="102" t="str">
        <f>IF('ALUMOS 3 ESO'!$A78="","",IF(ISNUMBER('ALUMOS 3 ESO'!R78),1,0))</f>
        <v/>
      </c>
      <c r="Q77" s="102" t="str">
        <f>IF('ALUMOS 3 ESO'!$A78="","",IF(ISNUMBER('ALUMOS 3 ESO'!S78),1,0))</f>
        <v/>
      </c>
      <c r="R77" s="102" t="str">
        <f>IF('ALUMOS 3 ESO'!$A78="","",IF(ISNUMBER('ALUMOS 3 ESO'!T78),1,0))</f>
        <v/>
      </c>
      <c r="S77" s="102" t="str">
        <f>IF('ALUMOS 3 ESO'!$A78="","",IF(ISNUMBER('ALUMOS 3 ESO'!U78),1,0))</f>
        <v/>
      </c>
      <c r="T77" s="102" t="str">
        <f>IF('ALUMOS 3 ESO'!$A78="","",IF(ISNUMBER('ALUMOS 3 ESO'!V78),1,0))</f>
        <v/>
      </c>
      <c r="U77" s="102" t="str">
        <f>IF('ALUMOS 3 ESO'!$A78="","",IF(ISNUMBER('ALUMOS 3 ESO'!W78),1,0))</f>
        <v/>
      </c>
      <c r="V77" s="102" t="str">
        <f>IF('ALUMOS 3 ESO'!$A78="","",IF(ISNUMBER('ALUMOS 3 ESO'!X78),1,0))</f>
        <v/>
      </c>
      <c r="W77" s="102" t="str">
        <f>IF('ALUMOS 3 ESO'!$A78="","",IF(ISNUMBER('ALUMOS 3 ESO'!Y78),1,0))</f>
        <v/>
      </c>
    </row>
    <row r="78" spans="1:23" x14ac:dyDescent="0.25">
      <c r="A78" s="102" t="str">
        <f>IF('ALUMOS 3 ESO'!$A79="","",IF(ISNUMBER('ALUMOS 3 ESO'!C79),1,0))</f>
        <v/>
      </c>
      <c r="B78" s="102" t="str">
        <f>IF('ALUMOS 3 ESO'!$A79="","",IF(ISNUMBER('ALUMOS 3 ESO'!D79),1,0))</f>
        <v/>
      </c>
      <c r="C78" s="102" t="str">
        <f>IF('ALUMOS 3 ESO'!$A79="","",IF(ISNUMBER('ALUMOS 3 ESO'!E79),1,0))</f>
        <v/>
      </c>
      <c r="D78" s="102" t="str">
        <f>IF('ALUMOS 3 ESO'!$A79="","",IF(ISNUMBER('ALUMOS 3 ESO'!F79),1,0))</f>
        <v/>
      </c>
      <c r="E78" s="102" t="str">
        <f>IF('ALUMOS 3 ESO'!$A79="","",IF(ISNUMBER('ALUMOS 3 ESO'!G79),1,0))</f>
        <v/>
      </c>
      <c r="F78" s="102" t="str">
        <f>IF('ALUMOS 3 ESO'!$A79="","",IF(ISNUMBER('ALUMOS 3 ESO'!H79),1,0))</f>
        <v/>
      </c>
      <c r="G78" s="102" t="str">
        <f>IF('ALUMOS 3 ESO'!$A79="","",IF(ISNUMBER('ALUMOS 3 ESO'!I79),1,0))</f>
        <v/>
      </c>
      <c r="H78" s="102" t="str">
        <f>IF('ALUMOS 3 ESO'!$A79="","",IF(ISNUMBER('ALUMOS 3 ESO'!J79),1,0))</f>
        <v/>
      </c>
      <c r="I78" s="102" t="str">
        <f>IF('ALUMOS 3 ESO'!$A79="","",IF(ISNUMBER('ALUMOS 3 ESO'!K79),1,0))</f>
        <v/>
      </c>
      <c r="J78" s="102" t="str">
        <f>IF('ALUMOS 3 ESO'!$A79="","",IF(ISNUMBER('ALUMOS 3 ESO'!L79),1,0))</f>
        <v/>
      </c>
      <c r="K78" s="102" t="str">
        <f>IF('ALUMOS 3 ESO'!$A79="","",IF(ISNUMBER('ALUMOS 3 ESO'!M79),1,0))</f>
        <v/>
      </c>
      <c r="L78" s="102" t="str">
        <f>IF('ALUMOS 3 ESO'!$A79="","",IF(ISNUMBER('ALUMOS 3 ESO'!N79),1,0))</f>
        <v/>
      </c>
      <c r="M78" s="102" t="str">
        <f>IF('ALUMOS 3 ESO'!$A79="","",IF(ISNUMBER('ALUMOS 3 ESO'!O79),1,0))</f>
        <v/>
      </c>
      <c r="N78" s="102" t="str">
        <f>IF('ALUMOS 3 ESO'!$A79="","",IF(ISNUMBER('ALUMOS 3 ESO'!P79),1,0))</f>
        <v/>
      </c>
      <c r="O78" s="102" t="str">
        <f>IF('ALUMOS 3 ESO'!$A79="","",IF(ISNUMBER('ALUMOS 3 ESO'!Q79),1,0))</f>
        <v/>
      </c>
      <c r="P78" s="102" t="str">
        <f>IF('ALUMOS 3 ESO'!$A79="","",IF(ISNUMBER('ALUMOS 3 ESO'!R79),1,0))</f>
        <v/>
      </c>
      <c r="Q78" s="102" t="str">
        <f>IF('ALUMOS 3 ESO'!$A79="","",IF(ISNUMBER('ALUMOS 3 ESO'!S79),1,0))</f>
        <v/>
      </c>
      <c r="R78" s="102" t="str">
        <f>IF('ALUMOS 3 ESO'!$A79="","",IF(ISNUMBER('ALUMOS 3 ESO'!T79),1,0))</f>
        <v/>
      </c>
      <c r="S78" s="102" t="str">
        <f>IF('ALUMOS 3 ESO'!$A79="","",IF(ISNUMBER('ALUMOS 3 ESO'!U79),1,0))</f>
        <v/>
      </c>
      <c r="T78" s="102" t="str">
        <f>IF('ALUMOS 3 ESO'!$A79="","",IF(ISNUMBER('ALUMOS 3 ESO'!V79),1,0))</f>
        <v/>
      </c>
      <c r="U78" s="102" t="str">
        <f>IF('ALUMOS 3 ESO'!$A79="","",IF(ISNUMBER('ALUMOS 3 ESO'!W79),1,0))</f>
        <v/>
      </c>
      <c r="V78" s="102" t="str">
        <f>IF('ALUMOS 3 ESO'!$A79="","",IF(ISNUMBER('ALUMOS 3 ESO'!X79),1,0))</f>
        <v/>
      </c>
      <c r="W78" s="102" t="str">
        <f>IF('ALUMOS 3 ESO'!$A79="","",IF(ISNUMBER('ALUMOS 3 ESO'!Y79),1,0))</f>
        <v/>
      </c>
    </row>
    <row r="79" spans="1:23" x14ac:dyDescent="0.25">
      <c r="A79" s="102" t="str">
        <f>IF('ALUMOS 3 ESO'!$A80="","",IF(ISNUMBER('ALUMOS 3 ESO'!C80),1,0))</f>
        <v/>
      </c>
      <c r="B79" s="102" t="str">
        <f>IF('ALUMOS 3 ESO'!$A80="","",IF(ISNUMBER('ALUMOS 3 ESO'!D80),1,0))</f>
        <v/>
      </c>
      <c r="C79" s="102" t="str">
        <f>IF('ALUMOS 3 ESO'!$A80="","",IF(ISNUMBER('ALUMOS 3 ESO'!E80),1,0))</f>
        <v/>
      </c>
      <c r="D79" s="102" t="str">
        <f>IF('ALUMOS 3 ESO'!$A80="","",IF(ISNUMBER('ALUMOS 3 ESO'!F80),1,0))</f>
        <v/>
      </c>
      <c r="E79" s="102" t="str">
        <f>IF('ALUMOS 3 ESO'!$A80="","",IF(ISNUMBER('ALUMOS 3 ESO'!G80),1,0))</f>
        <v/>
      </c>
      <c r="F79" s="102" t="str">
        <f>IF('ALUMOS 3 ESO'!$A80="","",IF(ISNUMBER('ALUMOS 3 ESO'!H80),1,0))</f>
        <v/>
      </c>
      <c r="G79" s="102" t="str">
        <f>IF('ALUMOS 3 ESO'!$A80="","",IF(ISNUMBER('ALUMOS 3 ESO'!I80),1,0))</f>
        <v/>
      </c>
      <c r="H79" s="102" t="str">
        <f>IF('ALUMOS 3 ESO'!$A80="","",IF(ISNUMBER('ALUMOS 3 ESO'!J80),1,0))</f>
        <v/>
      </c>
      <c r="I79" s="102" t="str">
        <f>IF('ALUMOS 3 ESO'!$A80="","",IF(ISNUMBER('ALUMOS 3 ESO'!K80),1,0))</f>
        <v/>
      </c>
      <c r="J79" s="102" t="str">
        <f>IF('ALUMOS 3 ESO'!$A80="","",IF(ISNUMBER('ALUMOS 3 ESO'!L80),1,0))</f>
        <v/>
      </c>
      <c r="K79" s="102" t="str">
        <f>IF('ALUMOS 3 ESO'!$A80="","",IF(ISNUMBER('ALUMOS 3 ESO'!M80),1,0))</f>
        <v/>
      </c>
      <c r="L79" s="102" t="str">
        <f>IF('ALUMOS 3 ESO'!$A80="","",IF(ISNUMBER('ALUMOS 3 ESO'!N80),1,0))</f>
        <v/>
      </c>
      <c r="M79" s="102" t="str">
        <f>IF('ALUMOS 3 ESO'!$A80="","",IF(ISNUMBER('ALUMOS 3 ESO'!O80),1,0))</f>
        <v/>
      </c>
      <c r="N79" s="102" t="str">
        <f>IF('ALUMOS 3 ESO'!$A80="","",IF(ISNUMBER('ALUMOS 3 ESO'!P80),1,0))</f>
        <v/>
      </c>
      <c r="O79" s="102" t="str">
        <f>IF('ALUMOS 3 ESO'!$A80="","",IF(ISNUMBER('ALUMOS 3 ESO'!Q80),1,0))</f>
        <v/>
      </c>
      <c r="P79" s="102" t="str">
        <f>IF('ALUMOS 3 ESO'!$A80="","",IF(ISNUMBER('ALUMOS 3 ESO'!R80),1,0))</f>
        <v/>
      </c>
      <c r="Q79" s="102" t="str">
        <f>IF('ALUMOS 3 ESO'!$A80="","",IF(ISNUMBER('ALUMOS 3 ESO'!S80),1,0))</f>
        <v/>
      </c>
      <c r="R79" s="102" t="str">
        <f>IF('ALUMOS 3 ESO'!$A80="","",IF(ISNUMBER('ALUMOS 3 ESO'!T80),1,0))</f>
        <v/>
      </c>
      <c r="S79" s="102" t="str">
        <f>IF('ALUMOS 3 ESO'!$A80="","",IF(ISNUMBER('ALUMOS 3 ESO'!U80),1,0))</f>
        <v/>
      </c>
      <c r="T79" s="102" t="str">
        <f>IF('ALUMOS 3 ESO'!$A80="","",IF(ISNUMBER('ALUMOS 3 ESO'!V80),1,0))</f>
        <v/>
      </c>
      <c r="U79" s="102" t="str">
        <f>IF('ALUMOS 3 ESO'!$A80="","",IF(ISNUMBER('ALUMOS 3 ESO'!W80),1,0))</f>
        <v/>
      </c>
      <c r="V79" s="102" t="str">
        <f>IF('ALUMOS 3 ESO'!$A80="","",IF(ISNUMBER('ALUMOS 3 ESO'!X80),1,0))</f>
        <v/>
      </c>
      <c r="W79" s="102" t="str">
        <f>IF('ALUMOS 3 ESO'!$A80="","",IF(ISNUMBER('ALUMOS 3 ESO'!Y80),1,0))</f>
        <v/>
      </c>
    </row>
    <row r="80" spans="1:23" x14ac:dyDescent="0.25">
      <c r="A80" s="102" t="str">
        <f>IF('ALUMOS 3 ESO'!$A81="","",IF(ISNUMBER('ALUMOS 3 ESO'!C81),1,0))</f>
        <v/>
      </c>
      <c r="B80" s="102" t="str">
        <f>IF('ALUMOS 3 ESO'!$A81="","",IF(ISNUMBER('ALUMOS 3 ESO'!D81),1,0))</f>
        <v/>
      </c>
      <c r="C80" s="102" t="str">
        <f>IF('ALUMOS 3 ESO'!$A81="","",IF(ISNUMBER('ALUMOS 3 ESO'!E81),1,0))</f>
        <v/>
      </c>
      <c r="D80" s="102" t="str">
        <f>IF('ALUMOS 3 ESO'!$A81="","",IF(ISNUMBER('ALUMOS 3 ESO'!F81),1,0))</f>
        <v/>
      </c>
      <c r="E80" s="102" t="str">
        <f>IF('ALUMOS 3 ESO'!$A81="","",IF(ISNUMBER('ALUMOS 3 ESO'!G81),1,0))</f>
        <v/>
      </c>
      <c r="F80" s="102" t="str">
        <f>IF('ALUMOS 3 ESO'!$A81="","",IF(ISNUMBER('ALUMOS 3 ESO'!H81),1,0))</f>
        <v/>
      </c>
      <c r="G80" s="102" t="str">
        <f>IF('ALUMOS 3 ESO'!$A81="","",IF(ISNUMBER('ALUMOS 3 ESO'!I81),1,0))</f>
        <v/>
      </c>
      <c r="H80" s="102" t="str">
        <f>IF('ALUMOS 3 ESO'!$A81="","",IF(ISNUMBER('ALUMOS 3 ESO'!J81),1,0))</f>
        <v/>
      </c>
      <c r="I80" s="102" t="str">
        <f>IF('ALUMOS 3 ESO'!$A81="","",IF(ISNUMBER('ALUMOS 3 ESO'!K81),1,0))</f>
        <v/>
      </c>
      <c r="J80" s="102" t="str">
        <f>IF('ALUMOS 3 ESO'!$A81="","",IF(ISNUMBER('ALUMOS 3 ESO'!L81),1,0))</f>
        <v/>
      </c>
      <c r="K80" s="102" t="str">
        <f>IF('ALUMOS 3 ESO'!$A81="","",IF(ISNUMBER('ALUMOS 3 ESO'!M81),1,0))</f>
        <v/>
      </c>
      <c r="L80" s="102" t="str">
        <f>IF('ALUMOS 3 ESO'!$A81="","",IF(ISNUMBER('ALUMOS 3 ESO'!N81),1,0))</f>
        <v/>
      </c>
      <c r="M80" s="102" t="str">
        <f>IF('ALUMOS 3 ESO'!$A81="","",IF(ISNUMBER('ALUMOS 3 ESO'!O81),1,0))</f>
        <v/>
      </c>
      <c r="N80" s="102" t="str">
        <f>IF('ALUMOS 3 ESO'!$A81="","",IF(ISNUMBER('ALUMOS 3 ESO'!P81),1,0))</f>
        <v/>
      </c>
      <c r="O80" s="102" t="str">
        <f>IF('ALUMOS 3 ESO'!$A81="","",IF(ISNUMBER('ALUMOS 3 ESO'!Q81),1,0))</f>
        <v/>
      </c>
      <c r="P80" s="102" t="str">
        <f>IF('ALUMOS 3 ESO'!$A81="","",IF(ISNUMBER('ALUMOS 3 ESO'!R81),1,0))</f>
        <v/>
      </c>
      <c r="Q80" s="102" t="str">
        <f>IF('ALUMOS 3 ESO'!$A81="","",IF(ISNUMBER('ALUMOS 3 ESO'!S81),1,0))</f>
        <v/>
      </c>
      <c r="R80" s="102" t="str">
        <f>IF('ALUMOS 3 ESO'!$A81="","",IF(ISNUMBER('ALUMOS 3 ESO'!T81),1,0))</f>
        <v/>
      </c>
      <c r="S80" s="102" t="str">
        <f>IF('ALUMOS 3 ESO'!$A81="","",IF(ISNUMBER('ALUMOS 3 ESO'!U81),1,0))</f>
        <v/>
      </c>
      <c r="T80" s="102" t="str">
        <f>IF('ALUMOS 3 ESO'!$A81="","",IF(ISNUMBER('ALUMOS 3 ESO'!V81),1,0))</f>
        <v/>
      </c>
      <c r="U80" s="102" t="str">
        <f>IF('ALUMOS 3 ESO'!$A81="","",IF(ISNUMBER('ALUMOS 3 ESO'!W81),1,0))</f>
        <v/>
      </c>
      <c r="V80" s="102" t="str">
        <f>IF('ALUMOS 3 ESO'!$A81="","",IF(ISNUMBER('ALUMOS 3 ESO'!X81),1,0))</f>
        <v/>
      </c>
      <c r="W80" s="102" t="str">
        <f>IF('ALUMOS 3 ESO'!$A81="","",IF(ISNUMBER('ALUMOS 3 ESO'!Y81),1,0))</f>
        <v/>
      </c>
    </row>
    <row r="81" spans="1:23" x14ac:dyDescent="0.25">
      <c r="A81" s="102" t="str">
        <f>IF('ALUMOS 3 ESO'!$A82="","",IF(ISNUMBER('ALUMOS 3 ESO'!C82),1,0))</f>
        <v/>
      </c>
      <c r="B81" s="102" t="str">
        <f>IF('ALUMOS 3 ESO'!$A82="","",IF(ISNUMBER('ALUMOS 3 ESO'!D82),1,0))</f>
        <v/>
      </c>
      <c r="C81" s="102" t="str">
        <f>IF('ALUMOS 3 ESO'!$A82="","",IF(ISNUMBER('ALUMOS 3 ESO'!E82),1,0))</f>
        <v/>
      </c>
      <c r="D81" s="102" t="str">
        <f>IF('ALUMOS 3 ESO'!$A82="","",IF(ISNUMBER('ALUMOS 3 ESO'!F82),1,0))</f>
        <v/>
      </c>
      <c r="E81" s="102" t="str">
        <f>IF('ALUMOS 3 ESO'!$A82="","",IF(ISNUMBER('ALUMOS 3 ESO'!G82),1,0))</f>
        <v/>
      </c>
      <c r="F81" s="102" t="str">
        <f>IF('ALUMOS 3 ESO'!$A82="","",IF(ISNUMBER('ALUMOS 3 ESO'!H82),1,0))</f>
        <v/>
      </c>
      <c r="G81" s="102" t="str">
        <f>IF('ALUMOS 3 ESO'!$A82="","",IF(ISNUMBER('ALUMOS 3 ESO'!I82),1,0))</f>
        <v/>
      </c>
      <c r="H81" s="102" t="str">
        <f>IF('ALUMOS 3 ESO'!$A82="","",IF(ISNUMBER('ALUMOS 3 ESO'!J82),1,0))</f>
        <v/>
      </c>
      <c r="I81" s="102" t="str">
        <f>IF('ALUMOS 3 ESO'!$A82="","",IF(ISNUMBER('ALUMOS 3 ESO'!K82),1,0))</f>
        <v/>
      </c>
      <c r="J81" s="102" t="str">
        <f>IF('ALUMOS 3 ESO'!$A82="","",IF(ISNUMBER('ALUMOS 3 ESO'!L82),1,0))</f>
        <v/>
      </c>
      <c r="K81" s="102" t="str">
        <f>IF('ALUMOS 3 ESO'!$A82="","",IF(ISNUMBER('ALUMOS 3 ESO'!M82),1,0))</f>
        <v/>
      </c>
      <c r="L81" s="102" t="str">
        <f>IF('ALUMOS 3 ESO'!$A82="","",IF(ISNUMBER('ALUMOS 3 ESO'!N82),1,0))</f>
        <v/>
      </c>
      <c r="M81" s="102" t="str">
        <f>IF('ALUMOS 3 ESO'!$A82="","",IF(ISNUMBER('ALUMOS 3 ESO'!O82),1,0))</f>
        <v/>
      </c>
      <c r="N81" s="102" t="str">
        <f>IF('ALUMOS 3 ESO'!$A82="","",IF(ISNUMBER('ALUMOS 3 ESO'!P82),1,0))</f>
        <v/>
      </c>
      <c r="O81" s="102" t="str">
        <f>IF('ALUMOS 3 ESO'!$A82="","",IF(ISNUMBER('ALUMOS 3 ESO'!Q82),1,0))</f>
        <v/>
      </c>
      <c r="P81" s="102" t="str">
        <f>IF('ALUMOS 3 ESO'!$A82="","",IF(ISNUMBER('ALUMOS 3 ESO'!R82),1,0))</f>
        <v/>
      </c>
      <c r="Q81" s="102" t="str">
        <f>IF('ALUMOS 3 ESO'!$A82="","",IF(ISNUMBER('ALUMOS 3 ESO'!S82),1,0))</f>
        <v/>
      </c>
      <c r="R81" s="102" t="str">
        <f>IF('ALUMOS 3 ESO'!$A82="","",IF(ISNUMBER('ALUMOS 3 ESO'!T82),1,0))</f>
        <v/>
      </c>
      <c r="S81" s="102" t="str">
        <f>IF('ALUMOS 3 ESO'!$A82="","",IF(ISNUMBER('ALUMOS 3 ESO'!U82),1,0))</f>
        <v/>
      </c>
      <c r="T81" s="102" t="str">
        <f>IF('ALUMOS 3 ESO'!$A82="","",IF(ISNUMBER('ALUMOS 3 ESO'!V82),1,0))</f>
        <v/>
      </c>
      <c r="U81" s="102" t="str">
        <f>IF('ALUMOS 3 ESO'!$A82="","",IF(ISNUMBER('ALUMOS 3 ESO'!W82),1,0))</f>
        <v/>
      </c>
      <c r="V81" s="102" t="str">
        <f>IF('ALUMOS 3 ESO'!$A82="","",IF(ISNUMBER('ALUMOS 3 ESO'!X82),1,0))</f>
        <v/>
      </c>
      <c r="W81" s="102" t="str">
        <f>IF('ALUMOS 3 ESO'!$A82="","",IF(ISNUMBER('ALUMOS 3 ESO'!Y82),1,0))</f>
        <v/>
      </c>
    </row>
    <row r="82" spans="1:23" x14ac:dyDescent="0.25">
      <c r="A82" s="102" t="str">
        <f>IF('ALUMOS 3 ESO'!$A83="","",IF(ISNUMBER('ALUMOS 3 ESO'!C83),1,0))</f>
        <v/>
      </c>
      <c r="B82" s="102" t="str">
        <f>IF('ALUMOS 3 ESO'!$A83="","",IF(ISNUMBER('ALUMOS 3 ESO'!D83),1,0))</f>
        <v/>
      </c>
      <c r="C82" s="102" t="str">
        <f>IF('ALUMOS 3 ESO'!$A83="","",IF(ISNUMBER('ALUMOS 3 ESO'!E83),1,0))</f>
        <v/>
      </c>
      <c r="D82" s="102" t="str">
        <f>IF('ALUMOS 3 ESO'!$A83="","",IF(ISNUMBER('ALUMOS 3 ESO'!F83),1,0))</f>
        <v/>
      </c>
      <c r="E82" s="102" t="str">
        <f>IF('ALUMOS 3 ESO'!$A83="","",IF(ISNUMBER('ALUMOS 3 ESO'!G83),1,0))</f>
        <v/>
      </c>
      <c r="F82" s="102" t="str">
        <f>IF('ALUMOS 3 ESO'!$A83="","",IF(ISNUMBER('ALUMOS 3 ESO'!H83),1,0))</f>
        <v/>
      </c>
      <c r="G82" s="102" t="str">
        <f>IF('ALUMOS 3 ESO'!$A83="","",IF(ISNUMBER('ALUMOS 3 ESO'!I83),1,0))</f>
        <v/>
      </c>
      <c r="H82" s="102" t="str">
        <f>IF('ALUMOS 3 ESO'!$A83="","",IF(ISNUMBER('ALUMOS 3 ESO'!J83),1,0))</f>
        <v/>
      </c>
      <c r="I82" s="102" t="str">
        <f>IF('ALUMOS 3 ESO'!$A83="","",IF(ISNUMBER('ALUMOS 3 ESO'!K83),1,0))</f>
        <v/>
      </c>
      <c r="J82" s="102" t="str">
        <f>IF('ALUMOS 3 ESO'!$A83="","",IF(ISNUMBER('ALUMOS 3 ESO'!L83),1,0))</f>
        <v/>
      </c>
      <c r="K82" s="102" t="str">
        <f>IF('ALUMOS 3 ESO'!$A83="","",IF(ISNUMBER('ALUMOS 3 ESO'!M83),1,0))</f>
        <v/>
      </c>
      <c r="L82" s="102" t="str">
        <f>IF('ALUMOS 3 ESO'!$A83="","",IF(ISNUMBER('ALUMOS 3 ESO'!N83),1,0))</f>
        <v/>
      </c>
      <c r="M82" s="102" t="str">
        <f>IF('ALUMOS 3 ESO'!$A83="","",IF(ISNUMBER('ALUMOS 3 ESO'!O83),1,0))</f>
        <v/>
      </c>
      <c r="N82" s="102" t="str">
        <f>IF('ALUMOS 3 ESO'!$A83="","",IF(ISNUMBER('ALUMOS 3 ESO'!P83),1,0))</f>
        <v/>
      </c>
      <c r="O82" s="102" t="str">
        <f>IF('ALUMOS 3 ESO'!$A83="","",IF(ISNUMBER('ALUMOS 3 ESO'!Q83),1,0))</f>
        <v/>
      </c>
      <c r="P82" s="102" t="str">
        <f>IF('ALUMOS 3 ESO'!$A83="","",IF(ISNUMBER('ALUMOS 3 ESO'!R83),1,0))</f>
        <v/>
      </c>
      <c r="Q82" s="102" t="str">
        <f>IF('ALUMOS 3 ESO'!$A83="","",IF(ISNUMBER('ALUMOS 3 ESO'!S83),1,0))</f>
        <v/>
      </c>
      <c r="R82" s="102" t="str">
        <f>IF('ALUMOS 3 ESO'!$A83="","",IF(ISNUMBER('ALUMOS 3 ESO'!T83),1,0))</f>
        <v/>
      </c>
      <c r="S82" s="102" t="str">
        <f>IF('ALUMOS 3 ESO'!$A83="","",IF(ISNUMBER('ALUMOS 3 ESO'!U83),1,0))</f>
        <v/>
      </c>
      <c r="T82" s="102" t="str">
        <f>IF('ALUMOS 3 ESO'!$A83="","",IF(ISNUMBER('ALUMOS 3 ESO'!V83),1,0))</f>
        <v/>
      </c>
      <c r="U82" s="102" t="str">
        <f>IF('ALUMOS 3 ESO'!$A83="","",IF(ISNUMBER('ALUMOS 3 ESO'!W83),1,0))</f>
        <v/>
      </c>
      <c r="V82" s="102" t="str">
        <f>IF('ALUMOS 3 ESO'!$A83="","",IF(ISNUMBER('ALUMOS 3 ESO'!X83),1,0))</f>
        <v/>
      </c>
      <c r="W82" s="102" t="str">
        <f>IF('ALUMOS 3 ESO'!$A83="","",IF(ISNUMBER('ALUMOS 3 ESO'!Y83),1,0))</f>
        <v/>
      </c>
    </row>
    <row r="83" spans="1:23" x14ac:dyDescent="0.25">
      <c r="A83" s="102" t="str">
        <f>IF('ALUMOS 3 ESO'!$A84="","",IF(ISNUMBER('ALUMOS 3 ESO'!C84),1,0))</f>
        <v/>
      </c>
      <c r="B83" s="102" t="str">
        <f>IF('ALUMOS 3 ESO'!$A84="","",IF(ISNUMBER('ALUMOS 3 ESO'!D84),1,0))</f>
        <v/>
      </c>
      <c r="C83" s="102" t="str">
        <f>IF('ALUMOS 3 ESO'!$A84="","",IF(ISNUMBER('ALUMOS 3 ESO'!E84),1,0))</f>
        <v/>
      </c>
      <c r="D83" s="102" t="str">
        <f>IF('ALUMOS 3 ESO'!$A84="","",IF(ISNUMBER('ALUMOS 3 ESO'!F84),1,0))</f>
        <v/>
      </c>
      <c r="E83" s="102" t="str">
        <f>IF('ALUMOS 3 ESO'!$A84="","",IF(ISNUMBER('ALUMOS 3 ESO'!G84),1,0))</f>
        <v/>
      </c>
      <c r="F83" s="102" t="str">
        <f>IF('ALUMOS 3 ESO'!$A84="","",IF(ISNUMBER('ALUMOS 3 ESO'!H84),1,0))</f>
        <v/>
      </c>
      <c r="G83" s="102" t="str">
        <f>IF('ALUMOS 3 ESO'!$A84="","",IF(ISNUMBER('ALUMOS 3 ESO'!I84),1,0))</f>
        <v/>
      </c>
      <c r="H83" s="102" t="str">
        <f>IF('ALUMOS 3 ESO'!$A84="","",IF(ISNUMBER('ALUMOS 3 ESO'!J84),1,0))</f>
        <v/>
      </c>
      <c r="I83" s="102" t="str">
        <f>IF('ALUMOS 3 ESO'!$A84="","",IF(ISNUMBER('ALUMOS 3 ESO'!K84),1,0))</f>
        <v/>
      </c>
      <c r="J83" s="102" t="str">
        <f>IF('ALUMOS 3 ESO'!$A84="","",IF(ISNUMBER('ALUMOS 3 ESO'!L84),1,0))</f>
        <v/>
      </c>
      <c r="K83" s="102" t="str">
        <f>IF('ALUMOS 3 ESO'!$A84="","",IF(ISNUMBER('ALUMOS 3 ESO'!M84),1,0))</f>
        <v/>
      </c>
      <c r="L83" s="102" t="str">
        <f>IF('ALUMOS 3 ESO'!$A84="","",IF(ISNUMBER('ALUMOS 3 ESO'!N84),1,0))</f>
        <v/>
      </c>
      <c r="M83" s="102" t="str">
        <f>IF('ALUMOS 3 ESO'!$A84="","",IF(ISNUMBER('ALUMOS 3 ESO'!O84),1,0))</f>
        <v/>
      </c>
      <c r="N83" s="102" t="str">
        <f>IF('ALUMOS 3 ESO'!$A84="","",IF(ISNUMBER('ALUMOS 3 ESO'!P84),1,0))</f>
        <v/>
      </c>
      <c r="O83" s="102" t="str">
        <f>IF('ALUMOS 3 ESO'!$A84="","",IF(ISNUMBER('ALUMOS 3 ESO'!Q84),1,0))</f>
        <v/>
      </c>
      <c r="P83" s="102" t="str">
        <f>IF('ALUMOS 3 ESO'!$A84="","",IF(ISNUMBER('ALUMOS 3 ESO'!R84),1,0))</f>
        <v/>
      </c>
      <c r="Q83" s="102" t="str">
        <f>IF('ALUMOS 3 ESO'!$A84="","",IF(ISNUMBER('ALUMOS 3 ESO'!S84),1,0))</f>
        <v/>
      </c>
      <c r="R83" s="102" t="str">
        <f>IF('ALUMOS 3 ESO'!$A84="","",IF(ISNUMBER('ALUMOS 3 ESO'!T84),1,0))</f>
        <v/>
      </c>
      <c r="S83" s="102" t="str">
        <f>IF('ALUMOS 3 ESO'!$A84="","",IF(ISNUMBER('ALUMOS 3 ESO'!U84),1,0))</f>
        <v/>
      </c>
      <c r="T83" s="102" t="str">
        <f>IF('ALUMOS 3 ESO'!$A84="","",IF(ISNUMBER('ALUMOS 3 ESO'!V84),1,0))</f>
        <v/>
      </c>
      <c r="U83" s="102" t="str">
        <f>IF('ALUMOS 3 ESO'!$A84="","",IF(ISNUMBER('ALUMOS 3 ESO'!W84),1,0))</f>
        <v/>
      </c>
      <c r="V83" s="102" t="str">
        <f>IF('ALUMOS 3 ESO'!$A84="","",IF(ISNUMBER('ALUMOS 3 ESO'!X84),1,0))</f>
        <v/>
      </c>
      <c r="W83" s="102" t="str">
        <f>IF('ALUMOS 3 ESO'!$A84="","",IF(ISNUMBER('ALUMOS 3 ESO'!Y84),1,0))</f>
        <v/>
      </c>
    </row>
    <row r="84" spans="1:23" x14ac:dyDescent="0.25">
      <c r="A84" s="102" t="str">
        <f>IF('ALUMOS 3 ESO'!$A85="","",IF(ISNUMBER('ALUMOS 3 ESO'!C85),1,0))</f>
        <v/>
      </c>
      <c r="B84" s="102" t="str">
        <f>IF('ALUMOS 3 ESO'!$A85="","",IF(ISNUMBER('ALUMOS 3 ESO'!D85),1,0))</f>
        <v/>
      </c>
      <c r="C84" s="102" t="str">
        <f>IF('ALUMOS 3 ESO'!$A85="","",IF(ISNUMBER('ALUMOS 3 ESO'!E85),1,0))</f>
        <v/>
      </c>
      <c r="D84" s="102" t="str">
        <f>IF('ALUMOS 3 ESO'!$A85="","",IF(ISNUMBER('ALUMOS 3 ESO'!F85),1,0))</f>
        <v/>
      </c>
      <c r="E84" s="102" t="str">
        <f>IF('ALUMOS 3 ESO'!$A85="","",IF(ISNUMBER('ALUMOS 3 ESO'!G85),1,0))</f>
        <v/>
      </c>
      <c r="F84" s="102" t="str">
        <f>IF('ALUMOS 3 ESO'!$A85="","",IF(ISNUMBER('ALUMOS 3 ESO'!H85),1,0))</f>
        <v/>
      </c>
      <c r="G84" s="102" t="str">
        <f>IF('ALUMOS 3 ESO'!$A85="","",IF(ISNUMBER('ALUMOS 3 ESO'!I85),1,0))</f>
        <v/>
      </c>
      <c r="H84" s="102" t="str">
        <f>IF('ALUMOS 3 ESO'!$A85="","",IF(ISNUMBER('ALUMOS 3 ESO'!J85),1,0))</f>
        <v/>
      </c>
      <c r="I84" s="102" t="str">
        <f>IF('ALUMOS 3 ESO'!$A85="","",IF(ISNUMBER('ALUMOS 3 ESO'!K85),1,0))</f>
        <v/>
      </c>
      <c r="J84" s="102" t="str">
        <f>IF('ALUMOS 3 ESO'!$A85="","",IF(ISNUMBER('ALUMOS 3 ESO'!L85),1,0))</f>
        <v/>
      </c>
      <c r="K84" s="102" t="str">
        <f>IF('ALUMOS 3 ESO'!$A85="","",IF(ISNUMBER('ALUMOS 3 ESO'!M85),1,0))</f>
        <v/>
      </c>
      <c r="L84" s="102" t="str">
        <f>IF('ALUMOS 3 ESO'!$A85="","",IF(ISNUMBER('ALUMOS 3 ESO'!N85),1,0))</f>
        <v/>
      </c>
      <c r="M84" s="102" t="str">
        <f>IF('ALUMOS 3 ESO'!$A85="","",IF(ISNUMBER('ALUMOS 3 ESO'!O85),1,0))</f>
        <v/>
      </c>
      <c r="N84" s="102" t="str">
        <f>IF('ALUMOS 3 ESO'!$A85="","",IF(ISNUMBER('ALUMOS 3 ESO'!P85),1,0))</f>
        <v/>
      </c>
      <c r="O84" s="102" t="str">
        <f>IF('ALUMOS 3 ESO'!$A85="","",IF(ISNUMBER('ALUMOS 3 ESO'!Q85),1,0))</f>
        <v/>
      </c>
      <c r="P84" s="102" t="str">
        <f>IF('ALUMOS 3 ESO'!$A85="","",IF(ISNUMBER('ALUMOS 3 ESO'!R85),1,0))</f>
        <v/>
      </c>
      <c r="Q84" s="102" t="str">
        <f>IF('ALUMOS 3 ESO'!$A85="","",IF(ISNUMBER('ALUMOS 3 ESO'!S85),1,0))</f>
        <v/>
      </c>
      <c r="R84" s="102" t="str">
        <f>IF('ALUMOS 3 ESO'!$A85="","",IF(ISNUMBER('ALUMOS 3 ESO'!T85),1,0))</f>
        <v/>
      </c>
      <c r="S84" s="102" t="str">
        <f>IF('ALUMOS 3 ESO'!$A85="","",IF(ISNUMBER('ALUMOS 3 ESO'!U85),1,0))</f>
        <v/>
      </c>
      <c r="T84" s="102" t="str">
        <f>IF('ALUMOS 3 ESO'!$A85="","",IF(ISNUMBER('ALUMOS 3 ESO'!V85),1,0))</f>
        <v/>
      </c>
      <c r="U84" s="102" t="str">
        <f>IF('ALUMOS 3 ESO'!$A85="","",IF(ISNUMBER('ALUMOS 3 ESO'!W85),1,0))</f>
        <v/>
      </c>
      <c r="V84" s="102" t="str">
        <f>IF('ALUMOS 3 ESO'!$A85="","",IF(ISNUMBER('ALUMOS 3 ESO'!X85),1,0))</f>
        <v/>
      </c>
      <c r="W84" s="102" t="str">
        <f>IF('ALUMOS 3 ESO'!$A85="","",IF(ISNUMBER('ALUMOS 3 ESO'!Y85),1,0))</f>
        <v/>
      </c>
    </row>
    <row r="85" spans="1:23" x14ac:dyDescent="0.25">
      <c r="A85" s="102" t="str">
        <f>IF('ALUMOS 3 ESO'!$A86="","",IF(ISNUMBER('ALUMOS 3 ESO'!C86),1,0))</f>
        <v/>
      </c>
      <c r="B85" s="102" t="str">
        <f>IF('ALUMOS 3 ESO'!$A86="","",IF(ISNUMBER('ALUMOS 3 ESO'!D86),1,0))</f>
        <v/>
      </c>
      <c r="C85" s="102" t="str">
        <f>IF('ALUMOS 3 ESO'!$A86="","",IF(ISNUMBER('ALUMOS 3 ESO'!E86),1,0))</f>
        <v/>
      </c>
      <c r="D85" s="102" t="str">
        <f>IF('ALUMOS 3 ESO'!$A86="","",IF(ISNUMBER('ALUMOS 3 ESO'!F86),1,0))</f>
        <v/>
      </c>
      <c r="E85" s="102" t="str">
        <f>IF('ALUMOS 3 ESO'!$A86="","",IF(ISNUMBER('ALUMOS 3 ESO'!G86),1,0))</f>
        <v/>
      </c>
      <c r="F85" s="102" t="str">
        <f>IF('ALUMOS 3 ESO'!$A86="","",IF(ISNUMBER('ALUMOS 3 ESO'!H86),1,0))</f>
        <v/>
      </c>
      <c r="G85" s="102" t="str">
        <f>IF('ALUMOS 3 ESO'!$A86="","",IF(ISNUMBER('ALUMOS 3 ESO'!I86),1,0))</f>
        <v/>
      </c>
      <c r="H85" s="102" t="str">
        <f>IF('ALUMOS 3 ESO'!$A86="","",IF(ISNUMBER('ALUMOS 3 ESO'!J86),1,0))</f>
        <v/>
      </c>
      <c r="I85" s="102" t="str">
        <f>IF('ALUMOS 3 ESO'!$A86="","",IF(ISNUMBER('ALUMOS 3 ESO'!K86),1,0))</f>
        <v/>
      </c>
      <c r="J85" s="102" t="str">
        <f>IF('ALUMOS 3 ESO'!$A86="","",IF(ISNUMBER('ALUMOS 3 ESO'!L86),1,0))</f>
        <v/>
      </c>
      <c r="K85" s="102" t="str">
        <f>IF('ALUMOS 3 ESO'!$A86="","",IF(ISNUMBER('ALUMOS 3 ESO'!M86),1,0))</f>
        <v/>
      </c>
      <c r="L85" s="102" t="str">
        <f>IF('ALUMOS 3 ESO'!$A86="","",IF(ISNUMBER('ALUMOS 3 ESO'!N86),1,0))</f>
        <v/>
      </c>
      <c r="M85" s="102" t="str">
        <f>IF('ALUMOS 3 ESO'!$A86="","",IF(ISNUMBER('ALUMOS 3 ESO'!O86),1,0))</f>
        <v/>
      </c>
      <c r="N85" s="102" t="str">
        <f>IF('ALUMOS 3 ESO'!$A86="","",IF(ISNUMBER('ALUMOS 3 ESO'!P86),1,0))</f>
        <v/>
      </c>
      <c r="O85" s="102" t="str">
        <f>IF('ALUMOS 3 ESO'!$A86="","",IF(ISNUMBER('ALUMOS 3 ESO'!Q86),1,0))</f>
        <v/>
      </c>
      <c r="P85" s="102" t="str">
        <f>IF('ALUMOS 3 ESO'!$A86="","",IF(ISNUMBER('ALUMOS 3 ESO'!R86),1,0))</f>
        <v/>
      </c>
      <c r="Q85" s="102" t="str">
        <f>IF('ALUMOS 3 ESO'!$A86="","",IF(ISNUMBER('ALUMOS 3 ESO'!S86),1,0))</f>
        <v/>
      </c>
      <c r="R85" s="102" t="str">
        <f>IF('ALUMOS 3 ESO'!$A86="","",IF(ISNUMBER('ALUMOS 3 ESO'!T86),1,0))</f>
        <v/>
      </c>
      <c r="S85" s="102" t="str">
        <f>IF('ALUMOS 3 ESO'!$A86="","",IF(ISNUMBER('ALUMOS 3 ESO'!U86),1,0))</f>
        <v/>
      </c>
      <c r="T85" s="102" t="str">
        <f>IF('ALUMOS 3 ESO'!$A86="","",IF(ISNUMBER('ALUMOS 3 ESO'!V86),1,0))</f>
        <v/>
      </c>
      <c r="U85" s="102" t="str">
        <f>IF('ALUMOS 3 ESO'!$A86="","",IF(ISNUMBER('ALUMOS 3 ESO'!W86),1,0))</f>
        <v/>
      </c>
      <c r="V85" s="102" t="str">
        <f>IF('ALUMOS 3 ESO'!$A86="","",IF(ISNUMBER('ALUMOS 3 ESO'!X86),1,0))</f>
        <v/>
      </c>
      <c r="W85" s="102" t="str">
        <f>IF('ALUMOS 3 ESO'!$A86="","",IF(ISNUMBER('ALUMOS 3 ESO'!Y86),1,0))</f>
        <v/>
      </c>
    </row>
    <row r="86" spans="1:23" x14ac:dyDescent="0.25">
      <c r="A86" s="102" t="str">
        <f>IF('ALUMOS 3 ESO'!$A87="","",IF(ISNUMBER('ALUMOS 3 ESO'!C87),1,0))</f>
        <v/>
      </c>
      <c r="B86" s="102" t="str">
        <f>IF('ALUMOS 3 ESO'!$A87="","",IF(ISNUMBER('ALUMOS 3 ESO'!D87),1,0))</f>
        <v/>
      </c>
      <c r="C86" s="102" t="str">
        <f>IF('ALUMOS 3 ESO'!$A87="","",IF(ISNUMBER('ALUMOS 3 ESO'!E87),1,0))</f>
        <v/>
      </c>
      <c r="D86" s="102" t="str">
        <f>IF('ALUMOS 3 ESO'!$A87="","",IF(ISNUMBER('ALUMOS 3 ESO'!F87),1,0))</f>
        <v/>
      </c>
      <c r="E86" s="102" t="str">
        <f>IF('ALUMOS 3 ESO'!$A87="","",IF(ISNUMBER('ALUMOS 3 ESO'!G87),1,0))</f>
        <v/>
      </c>
      <c r="F86" s="102" t="str">
        <f>IF('ALUMOS 3 ESO'!$A87="","",IF(ISNUMBER('ALUMOS 3 ESO'!H87),1,0))</f>
        <v/>
      </c>
      <c r="G86" s="102" t="str">
        <f>IF('ALUMOS 3 ESO'!$A87="","",IF(ISNUMBER('ALUMOS 3 ESO'!I87),1,0))</f>
        <v/>
      </c>
      <c r="H86" s="102" t="str">
        <f>IF('ALUMOS 3 ESO'!$A87="","",IF(ISNUMBER('ALUMOS 3 ESO'!J87),1,0))</f>
        <v/>
      </c>
      <c r="I86" s="102" t="str">
        <f>IF('ALUMOS 3 ESO'!$A87="","",IF(ISNUMBER('ALUMOS 3 ESO'!K87),1,0))</f>
        <v/>
      </c>
      <c r="J86" s="102" t="str">
        <f>IF('ALUMOS 3 ESO'!$A87="","",IF(ISNUMBER('ALUMOS 3 ESO'!L87),1,0))</f>
        <v/>
      </c>
      <c r="K86" s="102" t="str">
        <f>IF('ALUMOS 3 ESO'!$A87="","",IF(ISNUMBER('ALUMOS 3 ESO'!M87),1,0))</f>
        <v/>
      </c>
      <c r="L86" s="102" t="str">
        <f>IF('ALUMOS 3 ESO'!$A87="","",IF(ISNUMBER('ALUMOS 3 ESO'!N87),1,0))</f>
        <v/>
      </c>
      <c r="M86" s="102" t="str">
        <f>IF('ALUMOS 3 ESO'!$A87="","",IF(ISNUMBER('ALUMOS 3 ESO'!O87),1,0))</f>
        <v/>
      </c>
      <c r="N86" s="102" t="str">
        <f>IF('ALUMOS 3 ESO'!$A87="","",IF(ISNUMBER('ALUMOS 3 ESO'!P87),1,0))</f>
        <v/>
      </c>
      <c r="O86" s="102" t="str">
        <f>IF('ALUMOS 3 ESO'!$A87="","",IF(ISNUMBER('ALUMOS 3 ESO'!Q87),1,0))</f>
        <v/>
      </c>
      <c r="P86" s="102" t="str">
        <f>IF('ALUMOS 3 ESO'!$A87="","",IF(ISNUMBER('ALUMOS 3 ESO'!R87),1,0))</f>
        <v/>
      </c>
      <c r="Q86" s="102" t="str">
        <f>IF('ALUMOS 3 ESO'!$A87="","",IF(ISNUMBER('ALUMOS 3 ESO'!S87),1,0))</f>
        <v/>
      </c>
      <c r="R86" s="102" t="str">
        <f>IF('ALUMOS 3 ESO'!$A87="","",IF(ISNUMBER('ALUMOS 3 ESO'!T87),1,0))</f>
        <v/>
      </c>
      <c r="S86" s="102" t="str">
        <f>IF('ALUMOS 3 ESO'!$A87="","",IF(ISNUMBER('ALUMOS 3 ESO'!U87),1,0))</f>
        <v/>
      </c>
      <c r="T86" s="102" t="str">
        <f>IF('ALUMOS 3 ESO'!$A87="","",IF(ISNUMBER('ALUMOS 3 ESO'!V87),1,0))</f>
        <v/>
      </c>
      <c r="U86" s="102" t="str">
        <f>IF('ALUMOS 3 ESO'!$A87="","",IF(ISNUMBER('ALUMOS 3 ESO'!W87),1,0))</f>
        <v/>
      </c>
      <c r="V86" s="102" t="str">
        <f>IF('ALUMOS 3 ESO'!$A87="","",IF(ISNUMBER('ALUMOS 3 ESO'!X87),1,0))</f>
        <v/>
      </c>
      <c r="W86" s="102" t="str">
        <f>IF('ALUMOS 3 ESO'!$A87="","",IF(ISNUMBER('ALUMOS 3 ESO'!Y87),1,0))</f>
        <v/>
      </c>
    </row>
    <row r="87" spans="1:23" x14ac:dyDescent="0.25">
      <c r="A87" s="102" t="str">
        <f>IF('ALUMOS 3 ESO'!$A88="","",IF(ISNUMBER('ALUMOS 3 ESO'!C88),1,0))</f>
        <v/>
      </c>
      <c r="B87" s="102" t="str">
        <f>IF('ALUMOS 3 ESO'!$A88="","",IF(ISNUMBER('ALUMOS 3 ESO'!D88),1,0))</f>
        <v/>
      </c>
      <c r="C87" s="102" t="str">
        <f>IF('ALUMOS 3 ESO'!$A88="","",IF(ISNUMBER('ALUMOS 3 ESO'!E88),1,0))</f>
        <v/>
      </c>
      <c r="D87" s="102" t="str">
        <f>IF('ALUMOS 3 ESO'!$A88="","",IF(ISNUMBER('ALUMOS 3 ESO'!F88),1,0))</f>
        <v/>
      </c>
      <c r="E87" s="102" t="str">
        <f>IF('ALUMOS 3 ESO'!$A88="","",IF(ISNUMBER('ALUMOS 3 ESO'!G88),1,0))</f>
        <v/>
      </c>
      <c r="F87" s="102" t="str">
        <f>IF('ALUMOS 3 ESO'!$A88="","",IF(ISNUMBER('ALUMOS 3 ESO'!H88),1,0))</f>
        <v/>
      </c>
      <c r="G87" s="102" t="str">
        <f>IF('ALUMOS 3 ESO'!$A88="","",IF(ISNUMBER('ALUMOS 3 ESO'!I88),1,0))</f>
        <v/>
      </c>
      <c r="H87" s="102" t="str">
        <f>IF('ALUMOS 3 ESO'!$A88="","",IF(ISNUMBER('ALUMOS 3 ESO'!J88),1,0))</f>
        <v/>
      </c>
      <c r="I87" s="102" t="str">
        <f>IF('ALUMOS 3 ESO'!$A88="","",IF(ISNUMBER('ALUMOS 3 ESO'!K88),1,0))</f>
        <v/>
      </c>
      <c r="J87" s="102" t="str">
        <f>IF('ALUMOS 3 ESO'!$A88="","",IF(ISNUMBER('ALUMOS 3 ESO'!L88),1,0))</f>
        <v/>
      </c>
      <c r="K87" s="102" t="str">
        <f>IF('ALUMOS 3 ESO'!$A88="","",IF(ISNUMBER('ALUMOS 3 ESO'!M88),1,0))</f>
        <v/>
      </c>
      <c r="L87" s="102" t="str">
        <f>IF('ALUMOS 3 ESO'!$A88="","",IF(ISNUMBER('ALUMOS 3 ESO'!N88),1,0))</f>
        <v/>
      </c>
      <c r="M87" s="102" t="str">
        <f>IF('ALUMOS 3 ESO'!$A88="","",IF(ISNUMBER('ALUMOS 3 ESO'!O88),1,0))</f>
        <v/>
      </c>
      <c r="N87" s="102" t="str">
        <f>IF('ALUMOS 3 ESO'!$A88="","",IF(ISNUMBER('ALUMOS 3 ESO'!P88),1,0))</f>
        <v/>
      </c>
      <c r="O87" s="102" t="str">
        <f>IF('ALUMOS 3 ESO'!$A88="","",IF(ISNUMBER('ALUMOS 3 ESO'!Q88),1,0))</f>
        <v/>
      </c>
      <c r="P87" s="102" t="str">
        <f>IF('ALUMOS 3 ESO'!$A88="","",IF(ISNUMBER('ALUMOS 3 ESO'!R88),1,0))</f>
        <v/>
      </c>
      <c r="Q87" s="102" t="str">
        <f>IF('ALUMOS 3 ESO'!$A88="","",IF(ISNUMBER('ALUMOS 3 ESO'!S88),1,0))</f>
        <v/>
      </c>
      <c r="R87" s="102" t="str">
        <f>IF('ALUMOS 3 ESO'!$A88="","",IF(ISNUMBER('ALUMOS 3 ESO'!T88),1,0))</f>
        <v/>
      </c>
      <c r="S87" s="102" t="str">
        <f>IF('ALUMOS 3 ESO'!$A88="","",IF(ISNUMBER('ALUMOS 3 ESO'!U88),1,0))</f>
        <v/>
      </c>
      <c r="T87" s="102" t="str">
        <f>IF('ALUMOS 3 ESO'!$A88="","",IF(ISNUMBER('ALUMOS 3 ESO'!V88),1,0))</f>
        <v/>
      </c>
      <c r="U87" s="102" t="str">
        <f>IF('ALUMOS 3 ESO'!$A88="","",IF(ISNUMBER('ALUMOS 3 ESO'!W88),1,0))</f>
        <v/>
      </c>
      <c r="V87" s="102" t="str">
        <f>IF('ALUMOS 3 ESO'!$A88="","",IF(ISNUMBER('ALUMOS 3 ESO'!X88),1,0))</f>
        <v/>
      </c>
      <c r="W87" s="102" t="str">
        <f>IF('ALUMOS 3 ESO'!$A88="","",IF(ISNUMBER('ALUMOS 3 ESO'!Y88),1,0))</f>
        <v/>
      </c>
    </row>
    <row r="88" spans="1:23" x14ac:dyDescent="0.25">
      <c r="A88" s="102" t="str">
        <f>IF('ALUMOS 3 ESO'!$A89="","",IF(ISNUMBER('ALUMOS 3 ESO'!C89),1,0))</f>
        <v/>
      </c>
      <c r="B88" s="102" t="str">
        <f>IF('ALUMOS 3 ESO'!$A89="","",IF(ISNUMBER('ALUMOS 3 ESO'!D89),1,0))</f>
        <v/>
      </c>
      <c r="C88" s="102" t="str">
        <f>IF('ALUMOS 3 ESO'!$A89="","",IF(ISNUMBER('ALUMOS 3 ESO'!E89),1,0))</f>
        <v/>
      </c>
      <c r="D88" s="102" t="str">
        <f>IF('ALUMOS 3 ESO'!$A89="","",IF(ISNUMBER('ALUMOS 3 ESO'!F89),1,0))</f>
        <v/>
      </c>
      <c r="E88" s="102" t="str">
        <f>IF('ALUMOS 3 ESO'!$A89="","",IF(ISNUMBER('ALUMOS 3 ESO'!G89),1,0))</f>
        <v/>
      </c>
      <c r="F88" s="102" t="str">
        <f>IF('ALUMOS 3 ESO'!$A89="","",IF(ISNUMBER('ALUMOS 3 ESO'!H89),1,0))</f>
        <v/>
      </c>
      <c r="G88" s="102" t="str">
        <f>IF('ALUMOS 3 ESO'!$A89="","",IF(ISNUMBER('ALUMOS 3 ESO'!I89),1,0))</f>
        <v/>
      </c>
      <c r="H88" s="102" t="str">
        <f>IF('ALUMOS 3 ESO'!$A89="","",IF(ISNUMBER('ALUMOS 3 ESO'!J89),1,0))</f>
        <v/>
      </c>
      <c r="I88" s="102" t="str">
        <f>IF('ALUMOS 3 ESO'!$A89="","",IF(ISNUMBER('ALUMOS 3 ESO'!K89),1,0))</f>
        <v/>
      </c>
      <c r="J88" s="102" t="str">
        <f>IF('ALUMOS 3 ESO'!$A89="","",IF(ISNUMBER('ALUMOS 3 ESO'!L89),1,0))</f>
        <v/>
      </c>
      <c r="K88" s="102" t="str">
        <f>IF('ALUMOS 3 ESO'!$A89="","",IF(ISNUMBER('ALUMOS 3 ESO'!M89),1,0))</f>
        <v/>
      </c>
      <c r="L88" s="102" t="str">
        <f>IF('ALUMOS 3 ESO'!$A89="","",IF(ISNUMBER('ALUMOS 3 ESO'!N89),1,0))</f>
        <v/>
      </c>
      <c r="M88" s="102" t="str">
        <f>IF('ALUMOS 3 ESO'!$A89="","",IF(ISNUMBER('ALUMOS 3 ESO'!O89),1,0))</f>
        <v/>
      </c>
      <c r="N88" s="102" t="str">
        <f>IF('ALUMOS 3 ESO'!$A89="","",IF(ISNUMBER('ALUMOS 3 ESO'!P89),1,0))</f>
        <v/>
      </c>
      <c r="O88" s="102" t="str">
        <f>IF('ALUMOS 3 ESO'!$A89="","",IF(ISNUMBER('ALUMOS 3 ESO'!Q89),1,0))</f>
        <v/>
      </c>
      <c r="P88" s="102" t="str">
        <f>IF('ALUMOS 3 ESO'!$A89="","",IF(ISNUMBER('ALUMOS 3 ESO'!R89),1,0))</f>
        <v/>
      </c>
      <c r="Q88" s="102" t="str">
        <f>IF('ALUMOS 3 ESO'!$A89="","",IF(ISNUMBER('ALUMOS 3 ESO'!S89),1,0))</f>
        <v/>
      </c>
      <c r="R88" s="102" t="str">
        <f>IF('ALUMOS 3 ESO'!$A89="","",IF(ISNUMBER('ALUMOS 3 ESO'!T89),1,0))</f>
        <v/>
      </c>
      <c r="S88" s="102" t="str">
        <f>IF('ALUMOS 3 ESO'!$A89="","",IF(ISNUMBER('ALUMOS 3 ESO'!U89),1,0))</f>
        <v/>
      </c>
      <c r="T88" s="102" t="str">
        <f>IF('ALUMOS 3 ESO'!$A89="","",IF(ISNUMBER('ALUMOS 3 ESO'!V89),1,0))</f>
        <v/>
      </c>
      <c r="U88" s="102" t="str">
        <f>IF('ALUMOS 3 ESO'!$A89="","",IF(ISNUMBER('ALUMOS 3 ESO'!W89),1,0))</f>
        <v/>
      </c>
      <c r="V88" s="102" t="str">
        <f>IF('ALUMOS 3 ESO'!$A89="","",IF(ISNUMBER('ALUMOS 3 ESO'!X89),1,0))</f>
        <v/>
      </c>
      <c r="W88" s="102" t="str">
        <f>IF('ALUMOS 3 ESO'!$A89="","",IF(ISNUMBER('ALUMOS 3 ESO'!Y89),1,0))</f>
        <v/>
      </c>
    </row>
    <row r="89" spans="1:23" x14ac:dyDescent="0.25">
      <c r="A89" s="102" t="str">
        <f>IF('ALUMOS 3 ESO'!$A90="","",IF(ISNUMBER('ALUMOS 3 ESO'!C90),1,0))</f>
        <v/>
      </c>
      <c r="B89" s="102" t="str">
        <f>IF('ALUMOS 3 ESO'!$A90="","",IF(ISNUMBER('ALUMOS 3 ESO'!D90),1,0))</f>
        <v/>
      </c>
      <c r="C89" s="102" t="str">
        <f>IF('ALUMOS 3 ESO'!$A90="","",IF(ISNUMBER('ALUMOS 3 ESO'!E90),1,0))</f>
        <v/>
      </c>
      <c r="D89" s="102" t="str">
        <f>IF('ALUMOS 3 ESO'!$A90="","",IF(ISNUMBER('ALUMOS 3 ESO'!F90),1,0))</f>
        <v/>
      </c>
      <c r="E89" s="102" t="str">
        <f>IF('ALUMOS 3 ESO'!$A90="","",IF(ISNUMBER('ALUMOS 3 ESO'!G90),1,0))</f>
        <v/>
      </c>
      <c r="F89" s="102" t="str">
        <f>IF('ALUMOS 3 ESO'!$A90="","",IF(ISNUMBER('ALUMOS 3 ESO'!H90),1,0))</f>
        <v/>
      </c>
      <c r="G89" s="102" t="str">
        <f>IF('ALUMOS 3 ESO'!$A90="","",IF(ISNUMBER('ALUMOS 3 ESO'!I90),1,0))</f>
        <v/>
      </c>
      <c r="H89" s="102" t="str">
        <f>IF('ALUMOS 3 ESO'!$A90="","",IF(ISNUMBER('ALUMOS 3 ESO'!J90),1,0))</f>
        <v/>
      </c>
      <c r="I89" s="102" t="str">
        <f>IF('ALUMOS 3 ESO'!$A90="","",IF(ISNUMBER('ALUMOS 3 ESO'!K90),1,0))</f>
        <v/>
      </c>
      <c r="J89" s="102" t="str">
        <f>IF('ALUMOS 3 ESO'!$A90="","",IF(ISNUMBER('ALUMOS 3 ESO'!L90),1,0))</f>
        <v/>
      </c>
      <c r="K89" s="102" t="str">
        <f>IF('ALUMOS 3 ESO'!$A90="","",IF(ISNUMBER('ALUMOS 3 ESO'!M90),1,0))</f>
        <v/>
      </c>
      <c r="L89" s="102" t="str">
        <f>IF('ALUMOS 3 ESO'!$A90="","",IF(ISNUMBER('ALUMOS 3 ESO'!N90),1,0))</f>
        <v/>
      </c>
      <c r="M89" s="102" t="str">
        <f>IF('ALUMOS 3 ESO'!$A90="","",IF(ISNUMBER('ALUMOS 3 ESO'!O90),1,0))</f>
        <v/>
      </c>
      <c r="N89" s="102" t="str">
        <f>IF('ALUMOS 3 ESO'!$A90="","",IF(ISNUMBER('ALUMOS 3 ESO'!P90),1,0))</f>
        <v/>
      </c>
      <c r="O89" s="102" t="str">
        <f>IF('ALUMOS 3 ESO'!$A90="","",IF(ISNUMBER('ALUMOS 3 ESO'!Q90),1,0))</f>
        <v/>
      </c>
      <c r="P89" s="102" t="str">
        <f>IF('ALUMOS 3 ESO'!$A90="","",IF(ISNUMBER('ALUMOS 3 ESO'!R90),1,0))</f>
        <v/>
      </c>
      <c r="Q89" s="102" t="str">
        <f>IF('ALUMOS 3 ESO'!$A90="","",IF(ISNUMBER('ALUMOS 3 ESO'!S90),1,0))</f>
        <v/>
      </c>
      <c r="R89" s="102" t="str">
        <f>IF('ALUMOS 3 ESO'!$A90="","",IF(ISNUMBER('ALUMOS 3 ESO'!T90),1,0))</f>
        <v/>
      </c>
      <c r="S89" s="102" t="str">
        <f>IF('ALUMOS 3 ESO'!$A90="","",IF(ISNUMBER('ALUMOS 3 ESO'!U90),1,0))</f>
        <v/>
      </c>
      <c r="T89" s="102" t="str">
        <f>IF('ALUMOS 3 ESO'!$A90="","",IF(ISNUMBER('ALUMOS 3 ESO'!V90),1,0))</f>
        <v/>
      </c>
      <c r="U89" s="102" t="str">
        <f>IF('ALUMOS 3 ESO'!$A90="","",IF(ISNUMBER('ALUMOS 3 ESO'!W90),1,0))</f>
        <v/>
      </c>
      <c r="V89" s="102" t="str">
        <f>IF('ALUMOS 3 ESO'!$A90="","",IF(ISNUMBER('ALUMOS 3 ESO'!X90),1,0))</f>
        <v/>
      </c>
      <c r="W89" s="102" t="str">
        <f>IF('ALUMOS 3 ESO'!$A90="","",IF(ISNUMBER('ALUMOS 3 ESO'!Y90),1,0))</f>
        <v/>
      </c>
    </row>
    <row r="90" spans="1:23" x14ac:dyDescent="0.25">
      <c r="A90" s="102" t="str">
        <f>IF('ALUMOS 3 ESO'!$A91="","",IF(ISNUMBER('ALUMOS 3 ESO'!C91),1,0))</f>
        <v/>
      </c>
      <c r="B90" s="102" t="str">
        <f>IF('ALUMOS 3 ESO'!$A91="","",IF(ISNUMBER('ALUMOS 3 ESO'!D91),1,0))</f>
        <v/>
      </c>
      <c r="C90" s="102" t="str">
        <f>IF('ALUMOS 3 ESO'!$A91="","",IF(ISNUMBER('ALUMOS 3 ESO'!E91),1,0))</f>
        <v/>
      </c>
      <c r="D90" s="102" t="str">
        <f>IF('ALUMOS 3 ESO'!$A91="","",IF(ISNUMBER('ALUMOS 3 ESO'!F91),1,0))</f>
        <v/>
      </c>
      <c r="E90" s="102" t="str">
        <f>IF('ALUMOS 3 ESO'!$A91="","",IF(ISNUMBER('ALUMOS 3 ESO'!G91),1,0))</f>
        <v/>
      </c>
      <c r="F90" s="102" t="str">
        <f>IF('ALUMOS 3 ESO'!$A91="","",IF(ISNUMBER('ALUMOS 3 ESO'!H91),1,0))</f>
        <v/>
      </c>
      <c r="G90" s="102" t="str">
        <f>IF('ALUMOS 3 ESO'!$A91="","",IF(ISNUMBER('ALUMOS 3 ESO'!I91),1,0))</f>
        <v/>
      </c>
      <c r="H90" s="102" t="str">
        <f>IF('ALUMOS 3 ESO'!$A91="","",IF(ISNUMBER('ALUMOS 3 ESO'!J91),1,0))</f>
        <v/>
      </c>
      <c r="I90" s="102" t="str">
        <f>IF('ALUMOS 3 ESO'!$A91="","",IF(ISNUMBER('ALUMOS 3 ESO'!K91),1,0))</f>
        <v/>
      </c>
      <c r="J90" s="102" t="str">
        <f>IF('ALUMOS 3 ESO'!$A91="","",IF(ISNUMBER('ALUMOS 3 ESO'!L91),1,0))</f>
        <v/>
      </c>
      <c r="K90" s="102" t="str">
        <f>IF('ALUMOS 3 ESO'!$A91="","",IF(ISNUMBER('ALUMOS 3 ESO'!M91),1,0))</f>
        <v/>
      </c>
      <c r="L90" s="102" t="str">
        <f>IF('ALUMOS 3 ESO'!$A91="","",IF(ISNUMBER('ALUMOS 3 ESO'!N91),1,0))</f>
        <v/>
      </c>
      <c r="M90" s="102" t="str">
        <f>IF('ALUMOS 3 ESO'!$A91="","",IF(ISNUMBER('ALUMOS 3 ESO'!O91),1,0))</f>
        <v/>
      </c>
      <c r="N90" s="102" t="str">
        <f>IF('ALUMOS 3 ESO'!$A91="","",IF(ISNUMBER('ALUMOS 3 ESO'!P91),1,0))</f>
        <v/>
      </c>
      <c r="O90" s="102" t="str">
        <f>IF('ALUMOS 3 ESO'!$A91="","",IF(ISNUMBER('ALUMOS 3 ESO'!Q91),1,0))</f>
        <v/>
      </c>
      <c r="P90" s="102" t="str">
        <f>IF('ALUMOS 3 ESO'!$A91="","",IF(ISNUMBER('ALUMOS 3 ESO'!R91),1,0))</f>
        <v/>
      </c>
      <c r="Q90" s="102" t="str">
        <f>IF('ALUMOS 3 ESO'!$A91="","",IF(ISNUMBER('ALUMOS 3 ESO'!S91),1,0))</f>
        <v/>
      </c>
      <c r="R90" s="102" t="str">
        <f>IF('ALUMOS 3 ESO'!$A91="","",IF(ISNUMBER('ALUMOS 3 ESO'!T91),1,0))</f>
        <v/>
      </c>
      <c r="S90" s="102" t="str">
        <f>IF('ALUMOS 3 ESO'!$A91="","",IF(ISNUMBER('ALUMOS 3 ESO'!U91),1,0))</f>
        <v/>
      </c>
      <c r="T90" s="102" t="str">
        <f>IF('ALUMOS 3 ESO'!$A91="","",IF(ISNUMBER('ALUMOS 3 ESO'!V91),1,0))</f>
        <v/>
      </c>
      <c r="U90" s="102" t="str">
        <f>IF('ALUMOS 3 ESO'!$A91="","",IF(ISNUMBER('ALUMOS 3 ESO'!W91),1,0))</f>
        <v/>
      </c>
      <c r="V90" s="102" t="str">
        <f>IF('ALUMOS 3 ESO'!$A91="","",IF(ISNUMBER('ALUMOS 3 ESO'!X91),1,0))</f>
        <v/>
      </c>
      <c r="W90" s="102" t="str">
        <f>IF('ALUMOS 3 ESO'!$A91="","",IF(ISNUMBER('ALUMOS 3 ESO'!Y91),1,0))</f>
        <v/>
      </c>
    </row>
    <row r="91" spans="1:23" x14ac:dyDescent="0.25">
      <c r="A91" s="102" t="str">
        <f>IF('ALUMOS 3 ESO'!$A92="","",IF(ISNUMBER('ALUMOS 3 ESO'!C92),1,0))</f>
        <v/>
      </c>
      <c r="B91" s="102" t="str">
        <f>IF('ALUMOS 3 ESO'!$A92="","",IF(ISNUMBER('ALUMOS 3 ESO'!D92),1,0))</f>
        <v/>
      </c>
      <c r="C91" s="102" t="str">
        <f>IF('ALUMOS 3 ESO'!$A92="","",IF(ISNUMBER('ALUMOS 3 ESO'!E92),1,0))</f>
        <v/>
      </c>
      <c r="D91" s="102" t="str">
        <f>IF('ALUMOS 3 ESO'!$A92="","",IF(ISNUMBER('ALUMOS 3 ESO'!F92),1,0))</f>
        <v/>
      </c>
      <c r="E91" s="102" t="str">
        <f>IF('ALUMOS 3 ESO'!$A92="","",IF(ISNUMBER('ALUMOS 3 ESO'!G92),1,0))</f>
        <v/>
      </c>
      <c r="F91" s="102" t="str">
        <f>IF('ALUMOS 3 ESO'!$A92="","",IF(ISNUMBER('ALUMOS 3 ESO'!H92),1,0))</f>
        <v/>
      </c>
      <c r="G91" s="102" t="str">
        <f>IF('ALUMOS 3 ESO'!$A92="","",IF(ISNUMBER('ALUMOS 3 ESO'!I92),1,0))</f>
        <v/>
      </c>
      <c r="H91" s="102" t="str">
        <f>IF('ALUMOS 3 ESO'!$A92="","",IF(ISNUMBER('ALUMOS 3 ESO'!J92),1,0))</f>
        <v/>
      </c>
      <c r="I91" s="102" t="str">
        <f>IF('ALUMOS 3 ESO'!$A92="","",IF(ISNUMBER('ALUMOS 3 ESO'!K92),1,0))</f>
        <v/>
      </c>
      <c r="J91" s="102" t="str">
        <f>IF('ALUMOS 3 ESO'!$A92="","",IF(ISNUMBER('ALUMOS 3 ESO'!L92),1,0))</f>
        <v/>
      </c>
      <c r="K91" s="102" t="str">
        <f>IF('ALUMOS 3 ESO'!$A92="","",IF(ISNUMBER('ALUMOS 3 ESO'!M92),1,0))</f>
        <v/>
      </c>
      <c r="L91" s="102" t="str">
        <f>IF('ALUMOS 3 ESO'!$A92="","",IF(ISNUMBER('ALUMOS 3 ESO'!N92),1,0))</f>
        <v/>
      </c>
      <c r="M91" s="102" t="str">
        <f>IF('ALUMOS 3 ESO'!$A92="","",IF(ISNUMBER('ALUMOS 3 ESO'!O92),1,0))</f>
        <v/>
      </c>
      <c r="N91" s="102" t="str">
        <f>IF('ALUMOS 3 ESO'!$A92="","",IF(ISNUMBER('ALUMOS 3 ESO'!P92),1,0))</f>
        <v/>
      </c>
      <c r="O91" s="102" t="str">
        <f>IF('ALUMOS 3 ESO'!$A92="","",IF(ISNUMBER('ALUMOS 3 ESO'!Q92),1,0))</f>
        <v/>
      </c>
      <c r="P91" s="102" t="str">
        <f>IF('ALUMOS 3 ESO'!$A92="","",IF(ISNUMBER('ALUMOS 3 ESO'!R92),1,0))</f>
        <v/>
      </c>
      <c r="Q91" s="102" t="str">
        <f>IF('ALUMOS 3 ESO'!$A92="","",IF(ISNUMBER('ALUMOS 3 ESO'!S92),1,0))</f>
        <v/>
      </c>
      <c r="R91" s="102" t="str">
        <f>IF('ALUMOS 3 ESO'!$A92="","",IF(ISNUMBER('ALUMOS 3 ESO'!T92),1,0))</f>
        <v/>
      </c>
      <c r="S91" s="102" t="str">
        <f>IF('ALUMOS 3 ESO'!$A92="","",IF(ISNUMBER('ALUMOS 3 ESO'!U92),1,0))</f>
        <v/>
      </c>
      <c r="T91" s="102" t="str">
        <f>IF('ALUMOS 3 ESO'!$A92="","",IF(ISNUMBER('ALUMOS 3 ESO'!V92),1,0))</f>
        <v/>
      </c>
      <c r="U91" s="102" t="str">
        <f>IF('ALUMOS 3 ESO'!$A92="","",IF(ISNUMBER('ALUMOS 3 ESO'!W92),1,0))</f>
        <v/>
      </c>
      <c r="V91" s="102" t="str">
        <f>IF('ALUMOS 3 ESO'!$A92="","",IF(ISNUMBER('ALUMOS 3 ESO'!X92),1,0))</f>
        <v/>
      </c>
      <c r="W91" s="102" t="str">
        <f>IF('ALUMOS 3 ESO'!$A92="","",IF(ISNUMBER('ALUMOS 3 ESO'!Y92),1,0))</f>
        <v/>
      </c>
    </row>
    <row r="92" spans="1:23" x14ac:dyDescent="0.25">
      <c r="A92" s="102" t="str">
        <f>IF('ALUMOS 3 ESO'!$A93="","",IF(ISNUMBER('ALUMOS 3 ESO'!C93),1,0))</f>
        <v/>
      </c>
      <c r="B92" s="102" t="str">
        <f>IF('ALUMOS 3 ESO'!$A93="","",IF(ISNUMBER('ALUMOS 3 ESO'!D93),1,0))</f>
        <v/>
      </c>
      <c r="C92" s="102" t="str">
        <f>IF('ALUMOS 3 ESO'!$A93="","",IF(ISNUMBER('ALUMOS 3 ESO'!E93),1,0))</f>
        <v/>
      </c>
      <c r="D92" s="102" t="str">
        <f>IF('ALUMOS 3 ESO'!$A93="","",IF(ISNUMBER('ALUMOS 3 ESO'!F93),1,0))</f>
        <v/>
      </c>
      <c r="E92" s="102" t="str">
        <f>IF('ALUMOS 3 ESO'!$A93="","",IF(ISNUMBER('ALUMOS 3 ESO'!G93),1,0))</f>
        <v/>
      </c>
      <c r="F92" s="102" t="str">
        <f>IF('ALUMOS 3 ESO'!$A93="","",IF(ISNUMBER('ALUMOS 3 ESO'!H93),1,0))</f>
        <v/>
      </c>
      <c r="G92" s="102" t="str">
        <f>IF('ALUMOS 3 ESO'!$A93="","",IF(ISNUMBER('ALUMOS 3 ESO'!I93),1,0))</f>
        <v/>
      </c>
      <c r="H92" s="102" t="str">
        <f>IF('ALUMOS 3 ESO'!$A93="","",IF(ISNUMBER('ALUMOS 3 ESO'!J93),1,0))</f>
        <v/>
      </c>
      <c r="I92" s="102" t="str">
        <f>IF('ALUMOS 3 ESO'!$A93="","",IF(ISNUMBER('ALUMOS 3 ESO'!K93),1,0))</f>
        <v/>
      </c>
      <c r="J92" s="102" t="str">
        <f>IF('ALUMOS 3 ESO'!$A93="","",IF(ISNUMBER('ALUMOS 3 ESO'!L93),1,0))</f>
        <v/>
      </c>
      <c r="K92" s="102" t="str">
        <f>IF('ALUMOS 3 ESO'!$A93="","",IF(ISNUMBER('ALUMOS 3 ESO'!M93),1,0))</f>
        <v/>
      </c>
      <c r="L92" s="102" t="str">
        <f>IF('ALUMOS 3 ESO'!$A93="","",IF(ISNUMBER('ALUMOS 3 ESO'!N93),1,0))</f>
        <v/>
      </c>
      <c r="M92" s="102" t="str">
        <f>IF('ALUMOS 3 ESO'!$A93="","",IF(ISNUMBER('ALUMOS 3 ESO'!O93),1,0))</f>
        <v/>
      </c>
      <c r="N92" s="102" t="str">
        <f>IF('ALUMOS 3 ESO'!$A93="","",IF(ISNUMBER('ALUMOS 3 ESO'!P93),1,0))</f>
        <v/>
      </c>
      <c r="O92" s="102" t="str">
        <f>IF('ALUMOS 3 ESO'!$A93="","",IF(ISNUMBER('ALUMOS 3 ESO'!Q93),1,0))</f>
        <v/>
      </c>
      <c r="P92" s="102" t="str">
        <f>IF('ALUMOS 3 ESO'!$A93="","",IF(ISNUMBER('ALUMOS 3 ESO'!R93),1,0))</f>
        <v/>
      </c>
      <c r="Q92" s="102" t="str">
        <f>IF('ALUMOS 3 ESO'!$A93="","",IF(ISNUMBER('ALUMOS 3 ESO'!S93),1,0))</f>
        <v/>
      </c>
      <c r="R92" s="102" t="str">
        <f>IF('ALUMOS 3 ESO'!$A93="","",IF(ISNUMBER('ALUMOS 3 ESO'!T93),1,0))</f>
        <v/>
      </c>
      <c r="S92" s="102" t="str">
        <f>IF('ALUMOS 3 ESO'!$A93="","",IF(ISNUMBER('ALUMOS 3 ESO'!U93),1,0))</f>
        <v/>
      </c>
      <c r="T92" s="102" t="str">
        <f>IF('ALUMOS 3 ESO'!$A93="","",IF(ISNUMBER('ALUMOS 3 ESO'!V93),1,0))</f>
        <v/>
      </c>
      <c r="U92" s="102" t="str">
        <f>IF('ALUMOS 3 ESO'!$A93="","",IF(ISNUMBER('ALUMOS 3 ESO'!W93),1,0))</f>
        <v/>
      </c>
      <c r="V92" s="102" t="str">
        <f>IF('ALUMOS 3 ESO'!$A93="","",IF(ISNUMBER('ALUMOS 3 ESO'!X93),1,0))</f>
        <v/>
      </c>
      <c r="W92" s="102" t="str">
        <f>IF('ALUMOS 3 ESO'!$A93="","",IF(ISNUMBER('ALUMOS 3 ESO'!Y93),1,0))</f>
        <v/>
      </c>
    </row>
    <row r="93" spans="1:23" x14ac:dyDescent="0.25">
      <c r="A93" s="102" t="str">
        <f>IF('ALUMOS 3 ESO'!$A94="","",IF(ISNUMBER('ALUMOS 3 ESO'!C94),1,0))</f>
        <v/>
      </c>
      <c r="B93" s="102" t="str">
        <f>IF('ALUMOS 3 ESO'!$A94="","",IF(ISNUMBER('ALUMOS 3 ESO'!D94),1,0))</f>
        <v/>
      </c>
      <c r="C93" s="102" t="str">
        <f>IF('ALUMOS 3 ESO'!$A94="","",IF(ISNUMBER('ALUMOS 3 ESO'!E94),1,0))</f>
        <v/>
      </c>
      <c r="D93" s="102" t="str">
        <f>IF('ALUMOS 3 ESO'!$A94="","",IF(ISNUMBER('ALUMOS 3 ESO'!F94),1,0))</f>
        <v/>
      </c>
      <c r="E93" s="102" t="str">
        <f>IF('ALUMOS 3 ESO'!$A94="","",IF(ISNUMBER('ALUMOS 3 ESO'!G94),1,0))</f>
        <v/>
      </c>
      <c r="F93" s="102" t="str">
        <f>IF('ALUMOS 3 ESO'!$A94="","",IF(ISNUMBER('ALUMOS 3 ESO'!H94),1,0))</f>
        <v/>
      </c>
      <c r="G93" s="102" t="str">
        <f>IF('ALUMOS 3 ESO'!$A94="","",IF(ISNUMBER('ALUMOS 3 ESO'!I94),1,0))</f>
        <v/>
      </c>
      <c r="H93" s="102" t="str">
        <f>IF('ALUMOS 3 ESO'!$A94="","",IF(ISNUMBER('ALUMOS 3 ESO'!J94),1,0))</f>
        <v/>
      </c>
      <c r="I93" s="102" t="str">
        <f>IF('ALUMOS 3 ESO'!$A94="","",IF(ISNUMBER('ALUMOS 3 ESO'!K94),1,0))</f>
        <v/>
      </c>
      <c r="J93" s="102" t="str">
        <f>IF('ALUMOS 3 ESO'!$A94="","",IF(ISNUMBER('ALUMOS 3 ESO'!L94),1,0))</f>
        <v/>
      </c>
      <c r="K93" s="102" t="str">
        <f>IF('ALUMOS 3 ESO'!$A94="","",IF(ISNUMBER('ALUMOS 3 ESO'!M94),1,0))</f>
        <v/>
      </c>
      <c r="L93" s="102" t="str">
        <f>IF('ALUMOS 3 ESO'!$A94="","",IF(ISNUMBER('ALUMOS 3 ESO'!N94),1,0))</f>
        <v/>
      </c>
      <c r="M93" s="102" t="str">
        <f>IF('ALUMOS 3 ESO'!$A94="","",IF(ISNUMBER('ALUMOS 3 ESO'!O94),1,0))</f>
        <v/>
      </c>
      <c r="N93" s="102" t="str">
        <f>IF('ALUMOS 3 ESO'!$A94="","",IF(ISNUMBER('ALUMOS 3 ESO'!P94),1,0))</f>
        <v/>
      </c>
      <c r="O93" s="102" t="str">
        <f>IF('ALUMOS 3 ESO'!$A94="","",IF(ISNUMBER('ALUMOS 3 ESO'!Q94),1,0))</f>
        <v/>
      </c>
      <c r="P93" s="102" t="str">
        <f>IF('ALUMOS 3 ESO'!$A94="","",IF(ISNUMBER('ALUMOS 3 ESO'!R94),1,0))</f>
        <v/>
      </c>
      <c r="Q93" s="102" t="str">
        <f>IF('ALUMOS 3 ESO'!$A94="","",IF(ISNUMBER('ALUMOS 3 ESO'!S94),1,0))</f>
        <v/>
      </c>
      <c r="R93" s="102" t="str">
        <f>IF('ALUMOS 3 ESO'!$A94="","",IF(ISNUMBER('ALUMOS 3 ESO'!T94),1,0))</f>
        <v/>
      </c>
      <c r="S93" s="102" t="str">
        <f>IF('ALUMOS 3 ESO'!$A94="","",IF(ISNUMBER('ALUMOS 3 ESO'!U94),1,0))</f>
        <v/>
      </c>
      <c r="T93" s="102" t="str">
        <f>IF('ALUMOS 3 ESO'!$A94="","",IF(ISNUMBER('ALUMOS 3 ESO'!V94),1,0))</f>
        <v/>
      </c>
      <c r="U93" s="102" t="str">
        <f>IF('ALUMOS 3 ESO'!$A94="","",IF(ISNUMBER('ALUMOS 3 ESO'!W94),1,0))</f>
        <v/>
      </c>
      <c r="V93" s="102" t="str">
        <f>IF('ALUMOS 3 ESO'!$A94="","",IF(ISNUMBER('ALUMOS 3 ESO'!X94),1,0))</f>
        <v/>
      </c>
      <c r="W93" s="102" t="str">
        <f>IF('ALUMOS 3 ESO'!$A94="","",IF(ISNUMBER('ALUMOS 3 ESO'!Y94),1,0))</f>
        <v/>
      </c>
    </row>
    <row r="94" spans="1:23" x14ac:dyDescent="0.25">
      <c r="A94" s="102" t="str">
        <f>IF('ALUMOS 3 ESO'!$A95="","",IF(ISNUMBER('ALUMOS 3 ESO'!C95),1,0))</f>
        <v/>
      </c>
      <c r="B94" s="102" t="str">
        <f>IF('ALUMOS 3 ESO'!$A95="","",IF(ISNUMBER('ALUMOS 3 ESO'!D95),1,0))</f>
        <v/>
      </c>
      <c r="C94" s="102" t="str">
        <f>IF('ALUMOS 3 ESO'!$A95="","",IF(ISNUMBER('ALUMOS 3 ESO'!E95),1,0))</f>
        <v/>
      </c>
      <c r="D94" s="102" t="str">
        <f>IF('ALUMOS 3 ESO'!$A95="","",IF(ISNUMBER('ALUMOS 3 ESO'!F95),1,0))</f>
        <v/>
      </c>
      <c r="E94" s="102" t="str">
        <f>IF('ALUMOS 3 ESO'!$A95="","",IF(ISNUMBER('ALUMOS 3 ESO'!G95),1,0))</f>
        <v/>
      </c>
      <c r="F94" s="102" t="str">
        <f>IF('ALUMOS 3 ESO'!$A95="","",IF(ISNUMBER('ALUMOS 3 ESO'!H95),1,0))</f>
        <v/>
      </c>
      <c r="G94" s="102" t="str">
        <f>IF('ALUMOS 3 ESO'!$A95="","",IF(ISNUMBER('ALUMOS 3 ESO'!I95),1,0))</f>
        <v/>
      </c>
      <c r="H94" s="102" t="str">
        <f>IF('ALUMOS 3 ESO'!$A95="","",IF(ISNUMBER('ALUMOS 3 ESO'!J95),1,0))</f>
        <v/>
      </c>
      <c r="I94" s="102" t="str">
        <f>IF('ALUMOS 3 ESO'!$A95="","",IF(ISNUMBER('ALUMOS 3 ESO'!K95),1,0))</f>
        <v/>
      </c>
      <c r="J94" s="102" t="str">
        <f>IF('ALUMOS 3 ESO'!$A95="","",IF(ISNUMBER('ALUMOS 3 ESO'!L95),1,0))</f>
        <v/>
      </c>
      <c r="K94" s="102" t="str">
        <f>IF('ALUMOS 3 ESO'!$A95="","",IF(ISNUMBER('ALUMOS 3 ESO'!M95),1,0))</f>
        <v/>
      </c>
      <c r="L94" s="102" t="str">
        <f>IF('ALUMOS 3 ESO'!$A95="","",IF(ISNUMBER('ALUMOS 3 ESO'!N95),1,0))</f>
        <v/>
      </c>
      <c r="M94" s="102" t="str">
        <f>IF('ALUMOS 3 ESO'!$A95="","",IF(ISNUMBER('ALUMOS 3 ESO'!O95),1,0))</f>
        <v/>
      </c>
      <c r="N94" s="102" t="str">
        <f>IF('ALUMOS 3 ESO'!$A95="","",IF(ISNUMBER('ALUMOS 3 ESO'!P95),1,0))</f>
        <v/>
      </c>
      <c r="O94" s="102" t="str">
        <f>IF('ALUMOS 3 ESO'!$A95="","",IF(ISNUMBER('ALUMOS 3 ESO'!Q95),1,0))</f>
        <v/>
      </c>
      <c r="P94" s="102" t="str">
        <f>IF('ALUMOS 3 ESO'!$A95="","",IF(ISNUMBER('ALUMOS 3 ESO'!R95),1,0))</f>
        <v/>
      </c>
      <c r="Q94" s="102" t="str">
        <f>IF('ALUMOS 3 ESO'!$A95="","",IF(ISNUMBER('ALUMOS 3 ESO'!S95),1,0))</f>
        <v/>
      </c>
      <c r="R94" s="102" t="str">
        <f>IF('ALUMOS 3 ESO'!$A95="","",IF(ISNUMBER('ALUMOS 3 ESO'!T95),1,0))</f>
        <v/>
      </c>
      <c r="S94" s="102" t="str">
        <f>IF('ALUMOS 3 ESO'!$A95="","",IF(ISNUMBER('ALUMOS 3 ESO'!U95),1,0))</f>
        <v/>
      </c>
      <c r="T94" s="102" t="str">
        <f>IF('ALUMOS 3 ESO'!$A95="","",IF(ISNUMBER('ALUMOS 3 ESO'!V95),1,0))</f>
        <v/>
      </c>
      <c r="U94" s="102" t="str">
        <f>IF('ALUMOS 3 ESO'!$A95="","",IF(ISNUMBER('ALUMOS 3 ESO'!W95),1,0))</f>
        <v/>
      </c>
      <c r="V94" s="102" t="str">
        <f>IF('ALUMOS 3 ESO'!$A95="","",IF(ISNUMBER('ALUMOS 3 ESO'!X95),1,0))</f>
        <v/>
      </c>
      <c r="W94" s="102" t="str">
        <f>IF('ALUMOS 3 ESO'!$A95="","",IF(ISNUMBER('ALUMOS 3 ESO'!Y95),1,0))</f>
        <v/>
      </c>
    </row>
    <row r="95" spans="1:23" x14ac:dyDescent="0.25">
      <c r="A95" s="102" t="str">
        <f>IF('ALUMOS 3 ESO'!$A96="","",IF(ISNUMBER('ALUMOS 3 ESO'!C96),1,0))</f>
        <v/>
      </c>
      <c r="B95" s="102" t="str">
        <f>IF('ALUMOS 3 ESO'!$A96="","",IF(ISNUMBER('ALUMOS 3 ESO'!D96),1,0))</f>
        <v/>
      </c>
      <c r="C95" s="102" t="str">
        <f>IF('ALUMOS 3 ESO'!$A96="","",IF(ISNUMBER('ALUMOS 3 ESO'!E96),1,0))</f>
        <v/>
      </c>
      <c r="D95" s="102" t="str">
        <f>IF('ALUMOS 3 ESO'!$A96="","",IF(ISNUMBER('ALUMOS 3 ESO'!F96),1,0))</f>
        <v/>
      </c>
      <c r="E95" s="102" t="str">
        <f>IF('ALUMOS 3 ESO'!$A96="","",IF(ISNUMBER('ALUMOS 3 ESO'!G96),1,0))</f>
        <v/>
      </c>
      <c r="F95" s="102" t="str">
        <f>IF('ALUMOS 3 ESO'!$A96="","",IF(ISNUMBER('ALUMOS 3 ESO'!H96),1,0))</f>
        <v/>
      </c>
      <c r="G95" s="102" t="str">
        <f>IF('ALUMOS 3 ESO'!$A96="","",IF(ISNUMBER('ALUMOS 3 ESO'!I96),1,0))</f>
        <v/>
      </c>
      <c r="H95" s="102" t="str">
        <f>IF('ALUMOS 3 ESO'!$A96="","",IF(ISNUMBER('ALUMOS 3 ESO'!J96),1,0))</f>
        <v/>
      </c>
      <c r="I95" s="102" t="str">
        <f>IF('ALUMOS 3 ESO'!$A96="","",IF(ISNUMBER('ALUMOS 3 ESO'!K96),1,0))</f>
        <v/>
      </c>
      <c r="J95" s="102" t="str">
        <f>IF('ALUMOS 3 ESO'!$A96="","",IF(ISNUMBER('ALUMOS 3 ESO'!L96),1,0))</f>
        <v/>
      </c>
      <c r="K95" s="102" t="str">
        <f>IF('ALUMOS 3 ESO'!$A96="","",IF(ISNUMBER('ALUMOS 3 ESO'!M96),1,0))</f>
        <v/>
      </c>
      <c r="L95" s="102" t="str">
        <f>IF('ALUMOS 3 ESO'!$A96="","",IF(ISNUMBER('ALUMOS 3 ESO'!N96),1,0))</f>
        <v/>
      </c>
      <c r="M95" s="102" t="str">
        <f>IF('ALUMOS 3 ESO'!$A96="","",IF(ISNUMBER('ALUMOS 3 ESO'!O96),1,0))</f>
        <v/>
      </c>
      <c r="N95" s="102" t="str">
        <f>IF('ALUMOS 3 ESO'!$A96="","",IF(ISNUMBER('ALUMOS 3 ESO'!P96),1,0))</f>
        <v/>
      </c>
      <c r="O95" s="102" t="str">
        <f>IF('ALUMOS 3 ESO'!$A96="","",IF(ISNUMBER('ALUMOS 3 ESO'!Q96),1,0))</f>
        <v/>
      </c>
      <c r="P95" s="102" t="str">
        <f>IF('ALUMOS 3 ESO'!$A96="","",IF(ISNUMBER('ALUMOS 3 ESO'!R96),1,0))</f>
        <v/>
      </c>
      <c r="Q95" s="102" t="str">
        <f>IF('ALUMOS 3 ESO'!$A96="","",IF(ISNUMBER('ALUMOS 3 ESO'!S96),1,0))</f>
        <v/>
      </c>
      <c r="R95" s="102" t="str">
        <f>IF('ALUMOS 3 ESO'!$A96="","",IF(ISNUMBER('ALUMOS 3 ESO'!T96),1,0))</f>
        <v/>
      </c>
      <c r="S95" s="102" t="str">
        <f>IF('ALUMOS 3 ESO'!$A96="","",IF(ISNUMBER('ALUMOS 3 ESO'!U96),1,0))</f>
        <v/>
      </c>
      <c r="T95" s="102" t="str">
        <f>IF('ALUMOS 3 ESO'!$A96="","",IF(ISNUMBER('ALUMOS 3 ESO'!V96),1,0))</f>
        <v/>
      </c>
      <c r="U95" s="102" t="str">
        <f>IF('ALUMOS 3 ESO'!$A96="","",IF(ISNUMBER('ALUMOS 3 ESO'!W96),1,0))</f>
        <v/>
      </c>
      <c r="V95" s="102" t="str">
        <f>IF('ALUMOS 3 ESO'!$A96="","",IF(ISNUMBER('ALUMOS 3 ESO'!X96),1,0))</f>
        <v/>
      </c>
      <c r="W95" s="102" t="str">
        <f>IF('ALUMOS 3 ESO'!$A96="","",IF(ISNUMBER('ALUMOS 3 ESO'!Y96),1,0))</f>
        <v/>
      </c>
    </row>
    <row r="96" spans="1:23" x14ac:dyDescent="0.25">
      <c r="A96" s="102" t="str">
        <f>IF('ALUMOS 3 ESO'!$A97="","",IF(ISNUMBER('ALUMOS 3 ESO'!C97),1,0))</f>
        <v/>
      </c>
      <c r="B96" s="102" t="str">
        <f>IF('ALUMOS 3 ESO'!$A97="","",IF(ISNUMBER('ALUMOS 3 ESO'!D97),1,0))</f>
        <v/>
      </c>
      <c r="C96" s="102" t="str">
        <f>IF('ALUMOS 3 ESO'!$A97="","",IF(ISNUMBER('ALUMOS 3 ESO'!E97),1,0))</f>
        <v/>
      </c>
      <c r="D96" s="102" t="str">
        <f>IF('ALUMOS 3 ESO'!$A97="","",IF(ISNUMBER('ALUMOS 3 ESO'!F97),1,0))</f>
        <v/>
      </c>
      <c r="E96" s="102" t="str">
        <f>IF('ALUMOS 3 ESO'!$A97="","",IF(ISNUMBER('ALUMOS 3 ESO'!G97),1,0))</f>
        <v/>
      </c>
      <c r="F96" s="102" t="str">
        <f>IF('ALUMOS 3 ESO'!$A97="","",IF(ISNUMBER('ALUMOS 3 ESO'!H97),1,0))</f>
        <v/>
      </c>
      <c r="G96" s="102" t="str">
        <f>IF('ALUMOS 3 ESO'!$A97="","",IF(ISNUMBER('ALUMOS 3 ESO'!I97),1,0))</f>
        <v/>
      </c>
      <c r="H96" s="102" t="str">
        <f>IF('ALUMOS 3 ESO'!$A97="","",IF(ISNUMBER('ALUMOS 3 ESO'!J97),1,0))</f>
        <v/>
      </c>
      <c r="I96" s="102" t="str">
        <f>IF('ALUMOS 3 ESO'!$A97="","",IF(ISNUMBER('ALUMOS 3 ESO'!K97),1,0))</f>
        <v/>
      </c>
      <c r="J96" s="102" t="str">
        <f>IF('ALUMOS 3 ESO'!$A97="","",IF(ISNUMBER('ALUMOS 3 ESO'!L97),1,0))</f>
        <v/>
      </c>
      <c r="K96" s="102" t="str">
        <f>IF('ALUMOS 3 ESO'!$A97="","",IF(ISNUMBER('ALUMOS 3 ESO'!M97),1,0))</f>
        <v/>
      </c>
      <c r="L96" s="102" t="str">
        <f>IF('ALUMOS 3 ESO'!$A97="","",IF(ISNUMBER('ALUMOS 3 ESO'!N97),1,0))</f>
        <v/>
      </c>
      <c r="M96" s="102" t="str">
        <f>IF('ALUMOS 3 ESO'!$A97="","",IF(ISNUMBER('ALUMOS 3 ESO'!O97),1,0))</f>
        <v/>
      </c>
      <c r="N96" s="102" t="str">
        <f>IF('ALUMOS 3 ESO'!$A97="","",IF(ISNUMBER('ALUMOS 3 ESO'!P97),1,0))</f>
        <v/>
      </c>
      <c r="O96" s="102" t="str">
        <f>IF('ALUMOS 3 ESO'!$A97="","",IF(ISNUMBER('ALUMOS 3 ESO'!Q97),1,0))</f>
        <v/>
      </c>
      <c r="P96" s="102" t="str">
        <f>IF('ALUMOS 3 ESO'!$A97="","",IF(ISNUMBER('ALUMOS 3 ESO'!R97),1,0))</f>
        <v/>
      </c>
      <c r="Q96" s="102" t="str">
        <f>IF('ALUMOS 3 ESO'!$A97="","",IF(ISNUMBER('ALUMOS 3 ESO'!S97),1,0))</f>
        <v/>
      </c>
      <c r="R96" s="102" t="str">
        <f>IF('ALUMOS 3 ESO'!$A97="","",IF(ISNUMBER('ALUMOS 3 ESO'!T97),1,0))</f>
        <v/>
      </c>
      <c r="S96" s="102" t="str">
        <f>IF('ALUMOS 3 ESO'!$A97="","",IF(ISNUMBER('ALUMOS 3 ESO'!U97),1,0))</f>
        <v/>
      </c>
      <c r="T96" s="102" t="str">
        <f>IF('ALUMOS 3 ESO'!$A97="","",IF(ISNUMBER('ALUMOS 3 ESO'!V97),1,0))</f>
        <v/>
      </c>
      <c r="U96" s="102" t="str">
        <f>IF('ALUMOS 3 ESO'!$A97="","",IF(ISNUMBER('ALUMOS 3 ESO'!W97),1,0))</f>
        <v/>
      </c>
      <c r="V96" s="102" t="str">
        <f>IF('ALUMOS 3 ESO'!$A97="","",IF(ISNUMBER('ALUMOS 3 ESO'!X97),1,0))</f>
        <v/>
      </c>
      <c r="W96" s="102" t="str">
        <f>IF('ALUMOS 3 ESO'!$A97="","",IF(ISNUMBER('ALUMOS 3 ESO'!Y97),1,0))</f>
        <v/>
      </c>
    </row>
    <row r="97" spans="1:23" x14ac:dyDescent="0.25">
      <c r="A97" s="102" t="str">
        <f>IF('ALUMOS 3 ESO'!$A98="","",IF(ISNUMBER('ALUMOS 3 ESO'!C98),1,0))</f>
        <v/>
      </c>
      <c r="B97" s="102" t="str">
        <f>IF('ALUMOS 3 ESO'!$A98="","",IF(ISNUMBER('ALUMOS 3 ESO'!D98),1,0))</f>
        <v/>
      </c>
      <c r="C97" s="102" t="str">
        <f>IF('ALUMOS 3 ESO'!$A98="","",IF(ISNUMBER('ALUMOS 3 ESO'!E98),1,0))</f>
        <v/>
      </c>
      <c r="D97" s="102" t="str">
        <f>IF('ALUMOS 3 ESO'!$A98="","",IF(ISNUMBER('ALUMOS 3 ESO'!F98),1,0))</f>
        <v/>
      </c>
      <c r="E97" s="102" t="str">
        <f>IF('ALUMOS 3 ESO'!$A98="","",IF(ISNUMBER('ALUMOS 3 ESO'!G98),1,0))</f>
        <v/>
      </c>
      <c r="F97" s="102" t="str">
        <f>IF('ALUMOS 3 ESO'!$A98="","",IF(ISNUMBER('ALUMOS 3 ESO'!H98),1,0))</f>
        <v/>
      </c>
      <c r="G97" s="102" t="str">
        <f>IF('ALUMOS 3 ESO'!$A98="","",IF(ISNUMBER('ALUMOS 3 ESO'!I98),1,0))</f>
        <v/>
      </c>
      <c r="H97" s="102" t="str">
        <f>IF('ALUMOS 3 ESO'!$A98="","",IF(ISNUMBER('ALUMOS 3 ESO'!J98),1,0))</f>
        <v/>
      </c>
      <c r="I97" s="102" t="str">
        <f>IF('ALUMOS 3 ESO'!$A98="","",IF(ISNUMBER('ALUMOS 3 ESO'!K98),1,0))</f>
        <v/>
      </c>
      <c r="J97" s="102" t="str">
        <f>IF('ALUMOS 3 ESO'!$A98="","",IF(ISNUMBER('ALUMOS 3 ESO'!L98),1,0))</f>
        <v/>
      </c>
      <c r="K97" s="102" t="str">
        <f>IF('ALUMOS 3 ESO'!$A98="","",IF(ISNUMBER('ALUMOS 3 ESO'!M98),1,0))</f>
        <v/>
      </c>
      <c r="L97" s="102" t="str">
        <f>IF('ALUMOS 3 ESO'!$A98="","",IF(ISNUMBER('ALUMOS 3 ESO'!N98),1,0))</f>
        <v/>
      </c>
      <c r="M97" s="102" t="str">
        <f>IF('ALUMOS 3 ESO'!$A98="","",IF(ISNUMBER('ALUMOS 3 ESO'!O98),1,0))</f>
        <v/>
      </c>
      <c r="N97" s="102" t="str">
        <f>IF('ALUMOS 3 ESO'!$A98="","",IF(ISNUMBER('ALUMOS 3 ESO'!P98),1,0))</f>
        <v/>
      </c>
      <c r="O97" s="102" t="str">
        <f>IF('ALUMOS 3 ESO'!$A98="","",IF(ISNUMBER('ALUMOS 3 ESO'!Q98),1,0))</f>
        <v/>
      </c>
      <c r="P97" s="102" t="str">
        <f>IF('ALUMOS 3 ESO'!$A98="","",IF(ISNUMBER('ALUMOS 3 ESO'!R98),1,0))</f>
        <v/>
      </c>
      <c r="Q97" s="102" t="str">
        <f>IF('ALUMOS 3 ESO'!$A98="","",IF(ISNUMBER('ALUMOS 3 ESO'!S98),1,0))</f>
        <v/>
      </c>
      <c r="R97" s="102" t="str">
        <f>IF('ALUMOS 3 ESO'!$A98="","",IF(ISNUMBER('ALUMOS 3 ESO'!T98),1,0))</f>
        <v/>
      </c>
      <c r="S97" s="102" t="str">
        <f>IF('ALUMOS 3 ESO'!$A98="","",IF(ISNUMBER('ALUMOS 3 ESO'!U98),1,0))</f>
        <v/>
      </c>
      <c r="T97" s="102" t="str">
        <f>IF('ALUMOS 3 ESO'!$A98="","",IF(ISNUMBER('ALUMOS 3 ESO'!V98),1,0))</f>
        <v/>
      </c>
      <c r="U97" s="102" t="str">
        <f>IF('ALUMOS 3 ESO'!$A98="","",IF(ISNUMBER('ALUMOS 3 ESO'!W98),1,0))</f>
        <v/>
      </c>
      <c r="V97" s="102" t="str">
        <f>IF('ALUMOS 3 ESO'!$A98="","",IF(ISNUMBER('ALUMOS 3 ESO'!X98),1,0))</f>
        <v/>
      </c>
      <c r="W97" s="102" t="str">
        <f>IF('ALUMOS 3 ESO'!$A98="","",IF(ISNUMBER('ALUMOS 3 ESO'!Y98),1,0))</f>
        <v/>
      </c>
    </row>
    <row r="98" spans="1:23" x14ac:dyDescent="0.25">
      <c r="A98" s="102" t="str">
        <f>IF('ALUMOS 3 ESO'!$A99="","",IF(ISNUMBER('ALUMOS 3 ESO'!C99),1,0))</f>
        <v/>
      </c>
      <c r="B98" s="102" t="str">
        <f>IF('ALUMOS 3 ESO'!$A99="","",IF(ISNUMBER('ALUMOS 3 ESO'!D99),1,0))</f>
        <v/>
      </c>
      <c r="C98" s="102" t="str">
        <f>IF('ALUMOS 3 ESO'!$A99="","",IF(ISNUMBER('ALUMOS 3 ESO'!E99),1,0))</f>
        <v/>
      </c>
      <c r="D98" s="102" t="str">
        <f>IF('ALUMOS 3 ESO'!$A99="","",IF(ISNUMBER('ALUMOS 3 ESO'!F99),1,0))</f>
        <v/>
      </c>
      <c r="E98" s="102" t="str">
        <f>IF('ALUMOS 3 ESO'!$A99="","",IF(ISNUMBER('ALUMOS 3 ESO'!G99),1,0))</f>
        <v/>
      </c>
      <c r="F98" s="102" t="str">
        <f>IF('ALUMOS 3 ESO'!$A99="","",IF(ISNUMBER('ALUMOS 3 ESO'!H99),1,0))</f>
        <v/>
      </c>
      <c r="G98" s="102" t="str">
        <f>IF('ALUMOS 3 ESO'!$A99="","",IF(ISNUMBER('ALUMOS 3 ESO'!I99),1,0))</f>
        <v/>
      </c>
      <c r="H98" s="102" t="str">
        <f>IF('ALUMOS 3 ESO'!$A99="","",IF(ISNUMBER('ALUMOS 3 ESO'!J99),1,0))</f>
        <v/>
      </c>
      <c r="I98" s="102" t="str">
        <f>IF('ALUMOS 3 ESO'!$A99="","",IF(ISNUMBER('ALUMOS 3 ESO'!K99),1,0))</f>
        <v/>
      </c>
      <c r="J98" s="102" t="str">
        <f>IF('ALUMOS 3 ESO'!$A99="","",IF(ISNUMBER('ALUMOS 3 ESO'!L99),1,0))</f>
        <v/>
      </c>
      <c r="K98" s="102" t="str">
        <f>IF('ALUMOS 3 ESO'!$A99="","",IF(ISNUMBER('ALUMOS 3 ESO'!M99),1,0))</f>
        <v/>
      </c>
      <c r="L98" s="102" t="str">
        <f>IF('ALUMOS 3 ESO'!$A99="","",IF(ISNUMBER('ALUMOS 3 ESO'!N99),1,0))</f>
        <v/>
      </c>
      <c r="M98" s="102" t="str">
        <f>IF('ALUMOS 3 ESO'!$A99="","",IF(ISNUMBER('ALUMOS 3 ESO'!O99),1,0))</f>
        <v/>
      </c>
      <c r="N98" s="102" t="str">
        <f>IF('ALUMOS 3 ESO'!$A99="","",IF(ISNUMBER('ALUMOS 3 ESO'!P99),1,0))</f>
        <v/>
      </c>
      <c r="O98" s="102" t="str">
        <f>IF('ALUMOS 3 ESO'!$A99="","",IF(ISNUMBER('ALUMOS 3 ESO'!Q99),1,0))</f>
        <v/>
      </c>
      <c r="P98" s="102" t="str">
        <f>IF('ALUMOS 3 ESO'!$A99="","",IF(ISNUMBER('ALUMOS 3 ESO'!R99),1,0))</f>
        <v/>
      </c>
      <c r="Q98" s="102" t="str">
        <f>IF('ALUMOS 3 ESO'!$A99="","",IF(ISNUMBER('ALUMOS 3 ESO'!S99),1,0))</f>
        <v/>
      </c>
      <c r="R98" s="102" t="str">
        <f>IF('ALUMOS 3 ESO'!$A99="","",IF(ISNUMBER('ALUMOS 3 ESO'!T99),1,0))</f>
        <v/>
      </c>
      <c r="S98" s="102" t="str">
        <f>IF('ALUMOS 3 ESO'!$A99="","",IF(ISNUMBER('ALUMOS 3 ESO'!U99),1,0))</f>
        <v/>
      </c>
      <c r="T98" s="102" t="str">
        <f>IF('ALUMOS 3 ESO'!$A99="","",IF(ISNUMBER('ALUMOS 3 ESO'!V99),1,0))</f>
        <v/>
      </c>
      <c r="U98" s="102" t="str">
        <f>IF('ALUMOS 3 ESO'!$A99="","",IF(ISNUMBER('ALUMOS 3 ESO'!W99),1,0))</f>
        <v/>
      </c>
      <c r="V98" s="102" t="str">
        <f>IF('ALUMOS 3 ESO'!$A99="","",IF(ISNUMBER('ALUMOS 3 ESO'!X99),1,0))</f>
        <v/>
      </c>
      <c r="W98" s="102" t="str">
        <f>IF('ALUMOS 3 ESO'!$A99="","",IF(ISNUMBER('ALUMOS 3 ESO'!Y99),1,0))</f>
        <v/>
      </c>
    </row>
    <row r="99" spans="1:23" x14ac:dyDescent="0.25">
      <c r="A99" s="102" t="str">
        <f>IF('ALUMOS 3 ESO'!$A100="","",IF(ISNUMBER('ALUMOS 3 ESO'!C100),1,0))</f>
        <v/>
      </c>
      <c r="B99" s="102" t="str">
        <f>IF('ALUMOS 3 ESO'!$A100="","",IF(ISNUMBER('ALUMOS 3 ESO'!D100),1,0))</f>
        <v/>
      </c>
      <c r="C99" s="102" t="str">
        <f>IF('ALUMOS 3 ESO'!$A100="","",IF(ISNUMBER('ALUMOS 3 ESO'!E100),1,0))</f>
        <v/>
      </c>
      <c r="D99" s="102" t="str">
        <f>IF('ALUMOS 3 ESO'!$A100="","",IF(ISNUMBER('ALUMOS 3 ESO'!F100),1,0))</f>
        <v/>
      </c>
      <c r="E99" s="102" t="str">
        <f>IF('ALUMOS 3 ESO'!$A100="","",IF(ISNUMBER('ALUMOS 3 ESO'!G100),1,0))</f>
        <v/>
      </c>
      <c r="F99" s="102" t="str">
        <f>IF('ALUMOS 3 ESO'!$A100="","",IF(ISNUMBER('ALUMOS 3 ESO'!H100),1,0))</f>
        <v/>
      </c>
      <c r="G99" s="102" t="str">
        <f>IF('ALUMOS 3 ESO'!$A100="","",IF(ISNUMBER('ALUMOS 3 ESO'!I100),1,0))</f>
        <v/>
      </c>
      <c r="H99" s="102" t="str">
        <f>IF('ALUMOS 3 ESO'!$A100="","",IF(ISNUMBER('ALUMOS 3 ESO'!J100),1,0))</f>
        <v/>
      </c>
      <c r="I99" s="102" t="str">
        <f>IF('ALUMOS 3 ESO'!$A100="","",IF(ISNUMBER('ALUMOS 3 ESO'!K100),1,0))</f>
        <v/>
      </c>
      <c r="J99" s="102" t="str">
        <f>IF('ALUMOS 3 ESO'!$A100="","",IF(ISNUMBER('ALUMOS 3 ESO'!L100),1,0))</f>
        <v/>
      </c>
      <c r="K99" s="102" t="str">
        <f>IF('ALUMOS 3 ESO'!$A100="","",IF(ISNUMBER('ALUMOS 3 ESO'!M100),1,0))</f>
        <v/>
      </c>
      <c r="L99" s="102" t="str">
        <f>IF('ALUMOS 3 ESO'!$A100="","",IF(ISNUMBER('ALUMOS 3 ESO'!N100),1,0))</f>
        <v/>
      </c>
      <c r="M99" s="102" t="str">
        <f>IF('ALUMOS 3 ESO'!$A100="","",IF(ISNUMBER('ALUMOS 3 ESO'!O100),1,0))</f>
        <v/>
      </c>
      <c r="N99" s="102" t="str">
        <f>IF('ALUMOS 3 ESO'!$A100="","",IF(ISNUMBER('ALUMOS 3 ESO'!P100),1,0))</f>
        <v/>
      </c>
      <c r="O99" s="102" t="str">
        <f>IF('ALUMOS 3 ESO'!$A100="","",IF(ISNUMBER('ALUMOS 3 ESO'!Q100),1,0))</f>
        <v/>
      </c>
      <c r="P99" s="102" t="str">
        <f>IF('ALUMOS 3 ESO'!$A100="","",IF(ISNUMBER('ALUMOS 3 ESO'!R100),1,0))</f>
        <v/>
      </c>
      <c r="Q99" s="102" t="str">
        <f>IF('ALUMOS 3 ESO'!$A100="","",IF(ISNUMBER('ALUMOS 3 ESO'!S100),1,0))</f>
        <v/>
      </c>
      <c r="R99" s="102" t="str">
        <f>IF('ALUMOS 3 ESO'!$A100="","",IF(ISNUMBER('ALUMOS 3 ESO'!T100),1,0))</f>
        <v/>
      </c>
      <c r="S99" s="102" t="str">
        <f>IF('ALUMOS 3 ESO'!$A100="","",IF(ISNUMBER('ALUMOS 3 ESO'!U100),1,0))</f>
        <v/>
      </c>
      <c r="T99" s="102" t="str">
        <f>IF('ALUMOS 3 ESO'!$A100="","",IF(ISNUMBER('ALUMOS 3 ESO'!V100),1,0))</f>
        <v/>
      </c>
      <c r="U99" s="102" t="str">
        <f>IF('ALUMOS 3 ESO'!$A100="","",IF(ISNUMBER('ALUMOS 3 ESO'!W100),1,0))</f>
        <v/>
      </c>
      <c r="V99" s="102" t="str">
        <f>IF('ALUMOS 3 ESO'!$A100="","",IF(ISNUMBER('ALUMOS 3 ESO'!X100),1,0))</f>
        <v/>
      </c>
      <c r="W99" s="102" t="str">
        <f>IF('ALUMOS 3 ESO'!$A100="","",IF(ISNUMBER('ALUMOS 3 ESO'!Y100),1,0))</f>
        <v/>
      </c>
    </row>
    <row r="100" spans="1:23" x14ac:dyDescent="0.25">
      <c r="A100" s="102" t="str">
        <f>IF('ALUMOS 3 ESO'!$A101="","",IF(ISNUMBER('ALUMOS 3 ESO'!C101),1,0))</f>
        <v/>
      </c>
      <c r="B100" s="102" t="str">
        <f>IF('ALUMOS 3 ESO'!$A101="","",IF(ISNUMBER('ALUMOS 3 ESO'!D101),1,0))</f>
        <v/>
      </c>
      <c r="C100" s="102" t="str">
        <f>IF('ALUMOS 3 ESO'!$A101="","",IF(ISNUMBER('ALUMOS 3 ESO'!E101),1,0))</f>
        <v/>
      </c>
      <c r="D100" s="102" t="str">
        <f>IF('ALUMOS 3 ESO'!$A101="","",IF(ISNUMBER('ALUMOS 3 ESO'!F101),1,0))</f>
        <v/>
      </c>
      <c r="E100" s="102" t="str">
        <f>IF('ALUMOS 3 ESO'!$A101="","",IF(ISNUMBER('ALUMOS 3 ESO'!G101),1,0))</f>
        <v/>
      </c>
      <c r="F100" s="102" t="str">
        <f>IF('ALUMOS 3 ESO'!$A101="","",IF(ISNUMBER('ALUMOS 3 ESO'!H101),1,0))</f>
        <v/>
      </c>
      <c r="G100" s="102" t="str">
        <f>IF('ALUMOS 3 ESO'!$A101="","",IF(ISNUMBER('ALUMOS 3 ESO'!I101),1,0))</f>
        <v/>
      </c>
      <c r="H100" s="102" t="str">
        <f>IF('ALUMOS 3 ESO'!$A101="","",IF(ISNUMBER('ALUMOS 3 ESO'!J101),1,0))</f>
        <v/>
      </c>
      <c r="I100" s="102" t="str">
        <f>IF('ALUMOS 3 ESO'!$A101="","",IF(ISNUMBER('ALUMOS 3 ESO'!K101),1,0))</f>
        <v/>
      </c>
      <c r="J100" s="102" t="str">
        <f>IF('ALUMOS 3 ESO'!$A101="","",IF(ISNUMBER('ALUMOS 3 ESO'!L101),1,0))</f>
        <v/>
      </c>
      <c r="K100" s="102" t="str">
        <f>IF('ALUMOS 3 ESO'!$A101="","",IF(ISNUMBER('ALUMOS 3 ESO'!M101),1,0))</f>
        <v/>
      </c>
      <c r="L100" s="102" t="str">
        <f>IF('ALUMOS 3 ESO'!$A101="","",IF(ISNUMBER('ALUMOS 3 ESO'!N101),1,0))</f>
        <v/>
      </c>
      <c r="M100" s="102" t="str">
        <f>IF('ALUMOS 3 ESO'!$A101="","",IF(ISNUMBER('ALUMOS 3 ESO'!O101),1,0))</f>
        <v/>
      </c>
      <c r="N100" s="102" t="str">
        <f>IF('ALUMOS 3 ESO'!$A101="","",IF(ISNUMBER('ALUMOS 3 ESO'!P101),1,0))</f>
        <v/>
      </c>
      <c r="O100" s="102" t="str">
        <f>IF('ALUMOS 3 ESO'!$A101="","",IF(ISNUMBER('ALUMOS 3 ESO'!Q101),1,0))</f>
        <v/>
      </c>
      <c r="P100" s="102" t="str">
        <f>IF('ALUMOS 3 ESO'!$A101="","",IF(ISNUMBER('ALUMOS 3 ESO'!R101),1,0))</f>
        <v/>
      </c>
      <c r="Q100" s="102" t="str">
        <f>IF('ALUMOS 3 ESO'!$A101="","",IF(ISNUMBER('ALUMOS 3 ESO'!S101),1,0))</f>
        <v/>
      </c>
      <c r="R100" s="102" t="str">
        <f>IF('ALUMOS 3 ESO'!$A101="","",IF(ISNUMBER('ALUMOS 3 ESO'!T101),1,0))</f>
        <v/>
      </c>
      <c r="S100" s="102" t="str">
        <f>IF('ALUMOS 3 ESO'!$A101="","",IF(ISNUMBER('ALUMOS 3 ESO'!U101),1,0))</f>
        <v/>
      </c>
      <c r="T100" s="102" t="str">
        <f>IF('ALUMOS 3 ESO'!$A101="","",IF(ISNUMBER('ALUMOS 3 ESO'!V101),1,0))</f>
        <v/>
      </c>
      <c r="U100" s="102" t="str">
        <f>IF('ALUMOS 3 ESO'!$A101="","",IF(ISNUMBER('ALUMOS 3 ESO'!W101),1,0))</f>
        <v/>
      </c>
      <c r="V100" s="102" t="str">
        <f>IF('ALUMOS 3 ESO'!$A101="","",IF(ISNUMBER('ALUMOS 3 ESO'!X101),1,0))</f>
        <v/>
      </c>
      <c r="W100" s="102" t="str">
        <f>IF('ALUMOS 3 ESO'!$A101="","",IF(ISNUMBER('ALUMOS 3 ESO'!Y101),1,0))</f>
        <v/>
      </c>
    </row>
    <row r="101" spans="1:23" x14ac:dyDescent="0.25">
      <c r="A101" s="102" t="str">
        <f>IF('ALUMOS 3 ESO'!$A102="","",IF(ISNUMBER('ALUMOS 3 ESO'!C102),1,0))</f>
        <v/>
      </c>
      <c r="B101" s="102" t="str">
        <f>IF('ALUMOS 3 ESO'!$A102="","",IF(ISNUMBER('ALUMOS 3 ESO'!D102),1,0))</f>
        <v/>
      </c>
      <c r="C101" s="102" t="str">
        <f>IF('ALUMOS 3 ESO'!$A102="","",IF(ISNUMBER('ALUMOS 3 ESO'!E102),1,0))</f>
        <v/>
      </c>
      <c r="D101" s="102" t="str">
        <f>IF('ALUMOS 3 ESO'!$A102="","",IF(ISNUMBER('ALUMOS 3 ESO'!F102),1,0))</f>
        <v/>
      </c>
      <c r="E101" s="102" t="str">
        <f>IF('ALUMOS 3 ESO'!$A102="","",IF(ISNUMBER('ALUMOS 3 ESO'!G102),1,0))</f>
        <v/>
      </c>
      <c r="F101" s="102" t="str">
        <f>IF('ALUMOS 3 ESO'!$A102="","",IF(ISNUMBER('ALUMOS 3 ESO'!H102),1,0))</f>
        <v/>
      </c>
      <c r="G101" s="102" t="str">
        <f>IF('ALUMOS 3 ESO'!$A102="","",IF(ISNUMBER('ALUMOS 3 ESO'!I102),1,0))</f>
        <v/>
      </c>
      <c r="H101" s="102" t="str">
        <f>IF('ALUMOS 3 ESO'!$A102="","",IF(ISNUMBER('ALUMOS 3 ESO'!J102),1,0))</f>
        <v/>
      </c>
      <c r="I101" s="102" t="str">
        <f>IF('ALUMOS 3 ESO'!$A102="","",IF(ISNUMBER('ALUMOS 3 ESO'!K102),1,0))</f>
        <v/>
      </c>
      <c r="J101" s="102" t="str">
        <f>IF('ALUMOS 3 ESO'!$A102="","",IF(ISNUMBER('ALUMOS 3 ESO'!L102),1,0))</f>
        <v/>
      </c>
      <c r="K101" s="102" t="str">
        <f>IF('ALUMOS 3 ESO'!$A102="","",IF(ISNUMBER('ALUMOS 3 ESO'!M102),1,0))</f>
        <v/>
      </c>
      <c r="L101" s="102" t="str">
        <f>IF('ALUMOS 3 ESO'!$A102="","",IF(ISNUMBER('ALUMOS 3 ESO'!N102),1,0))</f>
        <v/>
      </c>
      <c r="M101" s="102" t="str">
        <f>IF('ALUMOS 3 ESO'!$A102="","",IF(ISNUMBER('ALUMOS 3 ESO'!O102),1,0))</f>
        <v/>
      </c>
      <c r="N101" s="102" t="str">
        <f>IF('ALUMOS 3 ESO'!$A102="","",IF(ISNUMBER('ALUMOS 3 ESO'!P102),1,0))</f>
        <v/>
      </c>
      <c r="O101" s="102" t="str">
        <f>IF('ALUMOS 3 ESO'!$A102="","",IF(ISNUMBER('ALUMOS 3 ESO'!Q102),1,0))</f>
        <v/>
      </c>
      <c r="P101" s="102" t="str">
        <f>IF('ALUMOS 3 ESO'!$A102="","",IF(ISNUMBER('ALUMOS 3 ESO'!R102),1,0))</f>
        <v/>
      </c>
      <c r="Q101" s="102" t="str">
        <f>IF('ALUMOS 3 ESO'!$A102="","",IF(ISNUMBER('ALUMOS 3 ESO'!S102),1,0))</f>
        <v/>
      </c>
      <c r="R101" s="102" t="str">
        <f>IF('ALUMOS 3 ESO'!$A102="","",IF(ISNUMBER('ALUMOS 3 ESO'!T102),1,0))</f>
        <v/>
      </c>
      <c r="S101" s="102" t="str">
        <f>IF('ALUMOS 3 ESO'!$A102="","",IF(ISNUMBER('ALUMOS 3 ESO'!U102),1,0))</f>
        <v/>
      </c>
      <c r="T101" s="102" t="str">
        <f>IF('ALUMOS 3 ESO'!$A102="","",IF(ISNUMBER('ALUMOS 3 ESO'!V102),1,0))</f>
        <v/>
      </c>
      <c r="U101" s="102" t="str">
        <f>IF('ALUMOS 3 ESO'!$A102="","",IF(ISNUMBER('ALUMOS 3 ESO'!W102),1,0))</f>
        <v/>
      </c>
      <c r="V101" s="102" t="str">
        <f>IF('ALUMOS 3 ESO'!$A102="","",IF(ISNUMBER('ALUMOS 3 ESO'!X102),1,0))</f>
        <v/>
      </c>
      <c r="W101" s="102" t="str">
        <f>IF('ALUMOS 3 ESO'!$A102="","",IF(ISNUMBER('ALUMOS 3 ESO'!Y102),1,0))</f>
        <v/>
      </c>
    </row>
    <row r="102" spans="1:23" x14ac:dyDescent="0.25">
      <c r="A102" s="102" t="str">
        <f>IF('ALUMOS 3 ESO'!$A103="","",IF(ISNUMBER('ALUMOS 3 ESO'!C103),1,0))</f>
        <v/>
      </c>
      <c r="B102" s="102" t="str">
        <f>IF('ALUMOS 3 ESO'!$A103="","",IF(ISNUMBER('ALUMOS 3 ESO'!D103),1,0))</f>
        <v/>
      </c>
      <c r="C102" s="102" t="str">
        <f>IF('ALUMOS 3 ESO'!$A103="","",IF(ISNUMBER('ALUMOS 3 ESO'!E103),1,0))</f>
        <v/>
      </c>
      <c r="D102" s="102" t="str">
        <f>IF('ALUMOS 3 ESO'!$A103="","",IF(ISNUMBER('ALUMOS 3 ESO'!F103),1,0))</f>
        <v/>
      </c>
      <c r="E102" s="102" t="str">
        <f>IF('ALUMOS 3 ESO'!$A103="","",IF(ISNUMBER('ALUMOS 3 ESO'!G103),1,0))</f>
        <v/>
      </c>
      <c r="F102" s="102" t="str">
        <f>IF('ALUMOS 3 ESO'!$A103="","",IF(ISNUMBER('ALUMOS 3 ESO'!H103),1,0))</f>
        <v/>
      </c>
      <c r="G102" s="102" t="str">
        <f>IF('ALUMOS 3 ESO'!$A103="","",IF(ISNUMBER('ALUMOS 3 ESO'!I103),1,0))</f>
        <v/>
      </c>
      <c r="H102" s="102" t="str">
        <f>IF('ALUMOS 3 ESO'!$A103="","",IF(ISNUMBER('ALUMOS 3 ESO'!J103),1,0))</f>
        <v/>
      </c>
      <c r="I102" s="102" t="str">
        <f>IF('ALUMOS 3 ESO'!$A103="","",IF(ISNUMBER('ALUMOS 3 ESO'!K103),1,0))</f>
        <v/>
      </c>
      <c r="J102" s="102" t="str">
        <f>IF('ALUMOS 3 ESO'!$A103="","",IF(ISNUMBER('ALUMOS 3 ESO'!L103),1,0))</f>
        <v/>
      </c>
      <c r="K102" s="102" t="str">
        <f>IF('ALUMOS 3 ESO'!$A103="","",IF(ISNUMBER('ALUMOS 3 ESO'!M103),1,0))</f>
        <v/>
      </c>
      <c r="L102" s="102" t="str">
        <f>IF('ALUMOS 3 ESO'!$A103="","",IF(ISNUMBER('ALUMOS 3 ESO'!N103),1,0))</f>
        <v/>
      </c>
      <c r="M102" s="102" t="str">
        <f>IF('ALUMOS 3 ESO'!$A103="","",IF(ISNUMBER('ALUMOS 3 ESO'!O103),1,0))</f>
        <v/>
      </c>
      <c r="N102" s="102" t="str">
        <f>IF('ALUMOS 3 ESO'!$A103="","",IF(ISNUMBER('ALUMOS 3 ESO'!P103),1,0))</f>
        <v/>
      </c>
      <c r="O102" s="102" t="str">
        <f>IF('ALUMOS 3 ESO'!$A103="","",IF(ISNUMBER('ALUMOS 3 ESO'!Q103),1,0))</f>
        <v/>
      </c>
      <c r="P102" s="102" t="str">
        <f>IF('ALUMOS 3 ESO'!$A103="","",IF(ISNUMBER('ALUMOS 3 ESO'!R103),1,0))</f>
        <v/>
      </c>
      <c r="Q102" s="102" t="str">
        <f>IF('ALUMOS 3 ESO'!$A103="","",IF(ISNUMBER('ALUMOS 3 ESO'!S103),1,0))</f>
        <v/>
      </c>
      <c r="R102" s="102" t="str">
        <f>IF('ALUMOS 3 ESO'!$A103="","",IF(ISNUMBER('ALUMOS 3 ESO'!T103),1,0))</f>
        <v/>
      </c>
      <c r="S102" s="102" t="str">
        <f>IF('ALUMOS 3 ESO'!$A103="","",IF(ISNUMBER('ALUMOS 3 ESO'!U103),1,0))</f>
        <v/>
      </c>
      <c r="T102" s="102" t="str">
        <f>IF('ALUMOS 3 ESO'!$A103="","",IF(ISNUMBER('ALUMOS 3 ESO'!V103),1,0))</f>
        <v/>
      </c>
      <c r="U102" s="102" t="str">
        <f>IF('ALUMOS 3 ESO'!$A103="","",IF(ISNUMBER('ALUMOS 3 ESO'!W103),1,0))</f>
        <v/>
      </c>
      <c r="V102" s="102" t="str">
        <f>IF('ALUMOS 3 ESO'!$A103="","",IF(ISNUMBER('ALUMOS 3 ESO'!X103),1,0))</f>
        <v/>
      </c>
      <c r="W102" s="102" t="str">
        <f>IF('ALUMOS 3 ESO'!$A103="","",IF(ISNUMBER('ALUMOS 3 ESO'!Y103),1,0))</f>
        <v/>
      </c>
    </row>
    <row r="103" spans="1:23" x14ac:dyDescent="0.25">
      <c r="A103" s="102" t="str">
        <f>IF('ALUMOS 3 ESO'!$A104="","",IF(ISNUMBER('ALUMOS 3 ESO'!C104),1,0))</f>
        <v/>
      </c>
      <c r="B103" s="102" t="str">
        <f>IF('ALUMOS 3 ESO'!$A104="","",IF(ISNUMBER('ALUMOS 3 ESO'!D104),1,0))</f>
        <v/>
      </c>
      <c r="C103" s="102" t="str">
        <f>IF('ALUMOS 3 ESO'!$A104="","",IF(ISNUMBER('ALUMOS 3 ESO'!E104),1,0))</f>
        <v/>
      </c>
      <c r="D103" s="102" t="str">
        <f>IF('ALUMOS 3 ESO'!$A104="","",IF(ISNUMBER('ALUMOS 3 ESO'!F104),1,0))</f>
        <v/>
      </c>
      <c r="E103" s="102" t="str">
        <f>IF('ALUMOS 3 ESO'!$A104="","",IF(ISNUMBER('ALUMOS 3 ESO'!G104),1,0))</f>
        <v/>
      </c>
      <c r="F103" s="102" t="str">
        <f>IF('ALUMOS 3 ESO'!$A104="","",IF(ISNUMBER('ALUMOS 3 ESO'!H104),1,0))</f>
        <v/>
      </c>
      <c r="G103" s="102" t="str">
        <f>IF('ALUMOS 3 ESO'!$A104="","",IF(ISNUMBER('ALUMOS 3 ESO'!I104),1,0))</f>
        <v/>
      </c>
      <c r="H103" s="102" t="str">
        <f>IF('ALUMOS 3 ESO'!$A104="","",IF(ISNUMBER('ALUMOS 3 ESO'!J104),1,0))</f>
        <v/>
      </c>
      <c r="I103" s="102" t="str">
        <f>IF('ALUMOS 3 ESO'!$A104="","",IF(ISNUMBER('ALUMOS 3 ESO'!K104),1,0))</f>
        <v/>
      </c>
      <c r="J103" s="102" t="str">
        <f>IF('ALUMOS 3 ESO'!$A104="","",IF(ISNUMBER('ALUMOS 3 ESO'!L104),1,0))</f>
        <v/>
      </c>
      <c r="K103" s="102" t="str">
        <f>IF('ALUMOS 3 ESO'!$A104="","",IF(ISNUMBER('ALUMOS 3 ESO'!M104),1,0))</f>
        <v/>
      </c>
      <c r="L103" s="102" t="str">
        <f>IF('ALUMOS 3 ESO'!$A104="","",IF(ISNUMBER('ALUMOS 3 ESO'!N104),1,0))</f>
        <v/>
      </c>
      <c r="M103" s="102" t="str">
        <f>IF('ALUMOS 3 ESO'!$A104="","",IF(ISNUMBER('ALUMOS 3 ESO'!O104),1,0))</f>
        <v/>
      </c>
      <c r="N103" s="102" t="str">
        <f>IF('ALUMOS 3 ESO'!$A104="","",IF(ISNUMBER('ALUMOS 3 ESO'!P104),1,0))</f>
        <v/>
      </c>
      <c r="O103" s="102" t="str">
        <f>IF('ALUMOS 3 ESO'!$A104="","",IF(ISNUMBER('ALUMOS 3 ESO'!Q104),1,0))</f>
        <v/>
      </c>
      <c r="P103" s="102" t="str">
        <f>IF('ALUMOS 3 ESO'!$A104="","",IF(ISNUMBER('ALUMOS 3 ESO'!R104),1,0))</f>
        <v/>
      </c>
      <c r="Q103" s="102" t="str">
        <f>IF('ALUMOS 3 ESO'!$A104="","",IF(ISNUMBER('ALUMOS 3 ESO'!S104),1,0))</f>
        <v/>
      </c>
      <c r="R103" s="102" t="str">
        <f>IF('ALUMOS 3 ESO'!$A104="","",IF(ISNUMBER('ALUMOS 3 ESO'!T104),1,0))</f>
        <v/>
      </c>
      <c r="S103" s="102" t="str">
        <f>IF('ALUMOS 3 ESO'!$A104="","",IF(ISNUMBER('ALUMOS 3 ESO'!U104),1,0))</f>
        <v/>
      </c>
      <c r="T103" s="102" t="str">
        <f>IF('ALUMOS 3 ESO'!$A104="","",IF(ISNUMBER('ALUMOS 3 ESO'!V104),1,0))</f>
        <v/>
      </c>
      <c r="U103" s="102" t="str">
        <f>IF('ALUMOS 3 ESO'!$A104="","",IF(ISNUMBER('ALUMOS 3 ESO'!W104),1,0))</f>
        <v/>
      </c>
      <c r="V103" s="102" t="str">
        <f>IF('ALUMOS 3 ESO'!$A104="","",IF(ISNUMBER('ALUMOS 3 ESO'!X104),1,0))</f>
        <v/>
      </c>
      <c r="W103" s="102" t="str">
        <f>IF('ALUMOS 3 ESO'!$A104="","",IF(ISNUMBER('ALUMOS 3 ESO'!Y104),1,0))</f>
        <v/>
      </c>
    </row>
    <row r="104" spans="1:23" x14ac:dyDescent="0.25">
      <c r="A104" s="102" t="str">
        <f>IF('ALUMOS 3 ESO'!$A105="","",IF(ISNUMBER('ALUMOS 3 ESO'!C105),1,0))</f>
        <v/>
      </c>
      <c r="B104" s="102" t="str">
        <f>IF('ALUMOS 3 ESO'!$A105="","",IF(ISNUMBER('ALUMOS 3 ESO'!D105),1,0))</f>
        <v/>
      </c>
      <c r="C104" s="102" t="str">
        <f>IF('ALUMOS 3 ESO'!$A105="","",IF(ISNUMBER('ALUMOS 3 ESO'!E105),1,0))</f>
        <v/>
      </c>
      <c r="D104" s="102" t="str">
        <f>IF('ALUMOS 3 ESO'!$A105="","",IF(ISNUMBER('ALUMOS 3 ESO'!F105),1,0))</f>
        <v/>
      </c>
      <c r="E104" s="102" t="str">
        <f>IF('ALUMOS 3 ESO'!$A105="","",IF(ISNUMBER('ALUMOS 3 ESO'!G105),1,0))</f>
        <v/>
      </c>
      <c r="F104" s="102" t="str">
        <f>IF('ALUMOS 3 ESO'!$A105="","",IF(ISNUMBER('ALUMOS 3 ESO'!H105),1,0))</f>
        <v/>
      </c>
      <c r="G104" s="102" t="str">
        <f>IF('ALUMOS 3 ESO'!$A105="","",IF(ISNUMBER('ALUMOS 3 ESO'!I105),1,0))</f>
        <v/>
      </c>
      <c r="H104" s="102" t="str">
        <f>IF('ALUMOS 3 ESO'!$A105="","",IF(ISNUMBER('ALUMOS 3 ESO'!J105),1,0))</f>
        <v/>
      </c>
      <c r="I104" s="102" t="str">
        <f>IF('ALUMOS 3 ESO'!$A105="","",IF(ISNUMBER('ALUMOS 3 ESO'!K105),1,0))</f>
        <v/>
      </c>
      <c r="J104" s="102" t="str">
        <f>IF('ALUMOS 3 ESO'!$A105="","",IF(ISNUMBER('ALUMOS 3 ESO'!L105),1,0))</f>
        <v/>
      </c>
      <c r="K104" s="102" t="str">
        <f>IF('ALUMOS 3 ESO'!$A105="","",IF(ISNUMBER('ALUMOS 3 ESO'!M105),1,0))</f>
        <v/>
      </c>
      <c r="L104" s="102" t="str">
        <f>IF('ALUMOS 3 ESO'!$A105="","",IF(ISNUMBER('ALUMOS 3 ESO'!N105),1,0))</f>
        <v/>
      </c>
      <c r="M104" s="102" t="str">
        <f>IF('ALUMOS 3 ESO'!$A105="","",IF(ISNUMBER('ALUMOS 3 ESO'!O105),1,0))</f>
        <v/>
      </c>
      <c r="N104" s="102" t="str">
        <f>IF('ALUMOS 3 ESO'!$A105="","",IF(ISNUMBER('ALUMOS 3 ESO'!P105),1,0))</f>
        <v/>
      </c>
      <c r="O104" s="102" t="str">
        <f>IF('ALUMOS 3 ESO'!$A105="","",IF(ISNUMBER('ALUMOS 3 ESO'!Q105),1,0))</f>
        <v/>
      </c>
      <c r="P104" s="102" t="str">
        <f>IF('ALUMOS 3 ESO'!$A105="","",IF(ISNUMBER('ALUMOS 3 ESO'!R105),1,0))</f>
        <v/>
      </c>
      <c r="Q104" s="102" t="str">
        <f>IF('ALUMOS 3 ESO'!$A105="","",IF(ISNUMBER('ALUMOS 3 ESO'!S105),1,0))</f>
        <v/>
      </c>
      <c r="R104" s="102" t="str">
        <f>IF('ALUMOS 3 ESO'!$A105="","",IF(ISNUMBER('ALUMOS 3 ESO'!T105),1,0))</f>
        <v/>
      </c>
      <c r="S104" s="102" t="str">
        <f>IF('ALUMOS 3 ESO'!$A105="","",IF(ISNUMBER('ALUMOS 3 ESO'!U105),1,0))</f>
        <v/>
      </c>
      <c r="T104" s="102" t="str">
        <f>IF('ALUMOS 3 ESO'!$A105="","",IF(ISNUMBER('ALUMOS 3 ESO'!V105),1,0))</f>
        <v/>
      </c>
      <c r="U104" s="102" t="str">
        <f>IF('ALUMOS 3 ESO'!$A105="","",IF(ISNUMBER('ALUMOS 3 ESO'!W105),1,0))</f>
        <v/>
      </c>
      <c r="V104" s="102" t="str">
        <f>IF('ALUMOS 3 ESO'!$A105="","",IF(ISNUMBER('ALUMOS 3 ESO'!X105),1,0))</f>
        <v/>
      </c>
      <c r="W104" s="102" t="str">
        <f>IF('ALUMOS 3 ESO'!$A105="","",IF(ISNUMBER('ALUMOS 3 ESO'!Y105),1,0))</f>
        <v/>
      </c>
    </row>
    <row r="105" spans="1:23" x14ac:dyDescent="0.25">
      <c r="A105" s="102" t="str">
        <f>IF('ALUMOS 3 ESO'!$A106="","",IF(ISNUMBER('ALUMOS 3 ESO'!C106),1,0))</f>
        <v/>
      </c>
      <c r="B105" s="102" t="str">
        <f>IF('ALUMOS 3 ESO'!$A106="","",IF(ISNUMBER('ALUMOS 3 ESO'!D106),1,0))</f>
        <v/>
      </c>
      <c r="C105" s="102" t="str">
        <f>IF('ALUMOS 3 ESO'!$A106="","",IF(ISNUMBER('ALUMOS 3 ESO'!E106),1,0))</f>
        <v/>
      </c>
      <c r="D105" s="102" t="str">
        <f>IF('ALUMOS 3 ESO'!$A106="","",IF(ISNUMBER('ALUMOS 3 ESO'!F106),1,0))</f>
        <v/>
      </c>
      <c r="E105" s="102" t="str">
        <f>IF('ALUMOS 3 ESO'!$A106="","",IF(ISNUMBER('ALUMOS 3 ESO'!G106),1,0))</f>
        <v/>
      </c>
      <c r="F105" s="102" t="str">
        <f>IF('ALUMOS 3 ESO'!$A106="","",IF(ISNUMBER('ALUMOS 3 ESO'!H106),1,0))</f>
        <v/>
      </c>
      <c r="G105" s="102" t="str">
        <f>IF('ALUMOS 3 ESO'!$A106="","",IF(ISNUMBER('ALUMOS 3 ESO'!I106),1,0))</f>
        <v/>
      </c>
      <c r="H105" s="102" t="str">
        <f>IF('ALUMOS 3 ESO'!$A106="","",IF(ISNUMBER('ALUMOS 3 ESO'!J106),1,0))</f>
        <v/>
      </c>
      <c r="I105" s="102" t="str">
        <f>IF('ALUMOS 3 ESO'!$A106="","",IF(ISNUMBER('ALUMOS 3 ESO'!K106),1,0))</f>
        <v/>
      </c>
      <c r="J105" s="102" t="str">
        <f>IF('ALUMOS 3 ESO'!$A106="","",IF(ISNUMBER('ALUMOS 3 ESO'!L106),1,0))</f>
        <v/>
      </c>
      <c r="K105" s="102" t="str">
        <f>IF('ALUMOS 3 ESO'!$A106="","",IF(ISNUMBER('ALUMOS 3 ESO'!M106),1,0))</f>
        <v/>
      </c>
      <c r="L105" s="102" t="str">
        <f>IF('ALUMOS 3 ESO'!$A106="","",IF(ISNUMBER('ALUMOS 3 ESO'!N106),1,0))</f>
        <v/>
      </c>
      <c r="M105" s="102" t="str">
        <f>IF('ALUMOS 3 ESO'!$A106="","",IF(ISNUMBER('ALUMOS 3 ESO'!O106),1,0))</f>
        <v/>
      </c>
      <c r="N105" s="102" t="str">
        <f>IF('ALUMOS 3 ESO'!$A106="","",IF(ISNUMBER('ALUMOS 3 ESO'!P106),1,0))</f>
        <v/>
      </c>
      <c r="O105" s="102" t="str">
        <f>IF('ALUMOS 3 ESO'!$A106="","",IF(ISNUMBER('ALUMOS 3 ESO'!Q106),1,0))</f>
        <v/>
      </c>
      <c r="P105" s="102" t="str">
        <f>IF('ALUMOS 3 ESO'!$A106="","",IF(ISNUMBER('ALUMOS 3 ESO'!R106),1,0))</f>
        <v/>
      </c>
      <c r="Q105" s="102" t="str">
        <f>IF('ALUMOS 3 ESO'!$A106="","",IF(ISNUMBER('ALUMOS 3 ESO'!S106),1,0))</f>
        <v/>
      </c>
      <c r="R105" s="102" t="str">
        <f>IF('ALUMOS 3 ESO'!$A106="","",IF(ISNUMBER('ALUMOS 3 ESO'!T106),1,0))</f>
        <v/>
      </c>
      <c r="S105" s="102" t="str">
        <f>IF('ALUMOS 3 ESO'!$A106="","",IF(ISNUMBER('ALUMOS 3 ESO'!U106),1,0))</f>
        <v/>
      </c>
      <c r="T105" s="102" t="str">
        <f>IF('ALUMOS 3 ESO'!$A106="","",IF(ISNUMBER('ALUMOS 3 ESO'!V106),1,0))</f>
        <v/>
      </c>
      <c r="U105" s="102" t="str">
        <f>IF('ALUMOS 3 ESO'!$A106="","",IF(ISNUMBER('ALUMOS 3 ESO'!W106),1,0))</f>
        <v/>
      </c>
      <c r="V105" s="102" t="str">
        <f>IF('ALUMOS 3 ESO'!$A106="","",IF(ISNUMBER('ALUMOS 3 ESO'!X106),1,0))</f>
        <v/>
      </c>
      <c r="W105" s="102" t="str">
        <f>IF('ALUMOS 3 ESO'!$A106="","",IF(ISNUMBER('ALUMOS 3 ESO'!Y106),1,0))</f>
        <v/>
      </c>
    </row>
    <row r="106" spans="1:23" x14ac:dyDescent="0.25">
      <c r="A106" s="102" t="str">
        <f>IF('ALUMOS 3 ESO'!$A107="","",IF(ISNUMBER('ALUMOS 3 ESO'!C107),1,0))</f>
        <v/>
      </c>
      <c r="B106" s="102" t="str">
        <f>IF('ALUMOS 3 ESO'!$A107="","",IF(ISNUMBER('ALUMOS 3 ESO'!D107),1,0))</f>
        <v/>
      </c>
      <c r="C106" s="102" t="str">
        <f>IF('ALUMOS 3 ESO'!$A107="","",IF(ISNUMBER('ALUMOS 3 ESO'!E107),1,0))</f>
        <v/>
      </c>
      <c r="D106" s="102" t="str">
        <f>IF('ALUMOS 3 ESO'!$A107="","",IF(ISNUMBER('ALUMOS 3 ESO'!F107),1,0))</f>
        <v/>
      </c>
      <c r="E106" s="102" t="str">
        <f>IF('ALUMOS 3 ESO'!$A107="","",IF(ISNUMBER('ALUMOS 3 ESO'!G107),1,0))</f>
        <v/>
      </c>
      <c r="F106" s="102" t="str">
        <f>IF('ALUMOS 3 ESO'!$A107="","",IF(ISNUMBER('ALUMOS 3 ESO'!H107),1,0))</f>
        <v/>
      </c>
      <c r="G106" s="102" t="str">
        <f>IF('ALUMOS 3 ESO'!$A107="","",IF(ISNUMBER('ALUMOS 3 ESO'!I107),1,0))</f>
        <v/>
      </c>
      <c r="H106" s="102" t="str">
        <f>IF('ALUMOS 3 ESO'!$A107="","",IF(ISNUMBER('ALUMOS 3 ESO'!J107),1,0))</f>
        <v/>
      </c>
      <c r="I106" s="102" t="str">
        <f>IF('ALUMOS 3 ESO'!$A107="","",IF(ISNUMBER('ALUMOS 3 ESO'!K107),1,0))</f>
        <v/>
      </c>
      <c r="J106" s="102" t="str">
        <f>IF('ALUMOS 3 ESO'!$A107="","",IF(ISNUMBER('ALUMOS 3 ESO'!L107),1,0))</f>
        <v/>
      </c>
      <c r="K106" s="102" t="str">
        <f>IF('ALUMOS 3 ESO'!$A107="","",IF(ISNUMBER('ALUMOS 3 ESO'!M107),1,0))</f>
        <v/>
      </c>
      <c r="L106" s="102" t="str">
        <f>IF('ALUMOS 3 ESO'!$A107="","",IF(ISNUMBER('ALUMOS 3 ESO'!N107),1,0))</f>
        <v/>
      </c>
      <c r="M106" s="102" t="str">
        <f>IF('ALUMOS 3 ESO'!$A107="","",IF(ISNUMBER('ALUMOS 3 ESO'!O107),1,0))</f>
        <v/>
      </c>
      <c r="N106" s="102" t="str">
        <f>IF('ALUMOS 3 ESO'!$A107="","",IF(ISNUMBER('ALUMOS 3 ESO'!P107),1,0))</f>
        <v/>
      </c>
      <c r="O106" s="102" t="str">
        <f>IF('ALUMOS 3 ESO'!$A107="","",IF(ISNUMBER('ALUMOS 3 ESO'!Q107),1,0))</f>
        <v/>
      </c>
      <c r="P106" s="102" t="str">
        <f>IF('ALUMOS 3 ESO'!$A107="","",IF(ISNUMBER('ALUMOS 3 ESO'!R107),1,0))</f>
        <v/>
      </c>
      <c r="Q106" s="102" t="str">
        <f>IF('ALUMOS 3 ESO'!$A107="","",IF(ISNUMBER('ALUMOS 3 ESO'!S107),1,0))</f>
        <v/>
      </c>
      <c r="R106" s="102" t="str">
        <f>IF('ALUMOS 3 ESO'!$A107="","",IF(ISNUMBER('ALUMOS 3 ESO'!T107),1,0))</f>
        <v/>
      </c>
      <c r="S106" s="102" t="str">
        <f>IF('ALUMOS 3 ESO'!$A107="","",IF(ISNUMBER('ALUMOS 3 ESO'!U107),1,0))</f>
        <v/>
      </c>
      <c r="T106" s="102" t="str">
        <f>IF('ALUMOS 3 ESO'!$A107="","",IF(ISNUMBER('ALUMOS 3 ESO'!V107),1,0))</f>
        <v/>
      </c>
      <c r="U106" s="102" t="str">
        <f>IF('ALUMOS 3 ESO'!$A107="","",IF(ISNUMBER('ALUMOS 3 ESO'!W107),1,0))</f>
        <v/>
      </c>
      <c r="V106" s="102" t="str">
        <f>IF('ALUMOS 3 ESO'!$A107="","",IF(ISNUMBER('ALUMOS 3 ESO'!X107),1,0))</f>
        <v/>
      </c>
      <c r="W106" s="102" t="str">
        <f>IF('ALUMOS 3 ESO'!$A107="","",IF(ISNUMBER('ALUMOS 3 ESO'!Y107),1,0))</f>
        <v/>
      </c>
    </row>
    <row r="107" spans="1:23" x14ac:dyDescent="0.25">
      <c r="A107" s="102" t="str">
        <f>IF('ALUMOS 3 ESO'!$A108="","",IF(ISNUMBER('ALUMOS 3 ESO'!C108),1,0))</f>
        <v/>
      </c>
      <c r="B107" s="102" t="str">
        <f>IF('ALUMOS 3 ESO'!$A108="","",IF(ISNUMBER('ALUMOS 3 ESO'!D108),1,0))</f>
        <v/>
      </c>
      <c r="C107" s="102" t="str">
        <f>IF('ALUMOS 3 ESO'!$A108="","",IF(ISNUMBER('ALUMOS 3 ESO'!E108),1,0))</f>
        <v/>
      </c>
      <c r="D107" s="102" t="str">
        <f>IF('ALUMOS 3 ESO'!$A108="","",IF(ISNUMBER('ALUMOS 3 ESO'!F108),1,0))</f>
        <v/>
      </c>
      <c r="E107" s="102" t="str">
        <f>IF('ALUMOS 3 ESO'!$A108="","",IF(ISNUMBER('ALUMOS 3 ESO'!G108),1,0))</f>
        <v/>
      </c>
      <c r="F107" s="102" t="str">
        <f>IF('ALUMOS 3 ESO'!$A108="","",IF(ISNUMBER('ALUMOS 3 ESO'!H108),1,0))</f>
        <v/>
      </c>
      <c r="G107" s="102" t="str">
        <f>IF('ALUMOS 3 ESO'!$A108="","",IF(ISNUMBER('ALUMOS 3 ESO'!I108),1,0))</f>
        <v/>
      </c>
      <c r="H107" s="102" t="str">
        <f>IF('ALUMOS 3 ESO'!$A108="","",IF(ISNUMBER('ALUMOS 3 ESO'!J108),1,0))</f>
        <v/>
      </c>
      <c r="I107" s="102" t="str">
        <f>IF('ALUMOS 3 ESO'!$A108="","",IF(ISNUMBER('ALUMOS 3 ESO'!K108),1,0))</f>
        <v/>
      </c>
      <c r="J107" s="102" t="str">
        <f>IF('ALUMOS 3 ESO'!$A108="","",IF(ISNUMBER('ALUMOS 3 ESO'!L108),1,0))</f>
        <v/>
      </c>
      <c r="K107" s="102" t="str">
        <f>IF('ALUMOS 3 ESO'!$A108="","",IF(ISNUMBER('ALUMOS 3 ESO'!M108),1,0))</f>
        <v/>
      </c>
      <c r="L107" s="102" t="str">
        <f>IF('ALUMOS 3 ESO'!$A108="","",IF(ISNUMBER('ALUMOS 3 ESO'!N108),1,0))</f>
        <v/>
      </c>
      <c r="M107" s="102" t="str">
        <f>IF('ALUMOS 3 ESO'!$A108="","",IF(ISNUMBER('ALUMOS 3 ESO'!O108),1,0))</f>
        <v/>
      </c>
      <c r="N107" s="102" t="str">
        <f>IF('ALUMOS 3 ESO'!$A108="","",IF(ISNUMBER('ALUMOS 3 ESO'!P108),1,0))</f>
        <v/>
      </c>
      <c r="O107" s="102" t="str">
        <f>IF('ALUMOS 3 ESO'!$A108="","",IF(ISNUMBER('ALUMOS 3 ESO'!Q108),1,0))</f>
        <v/>
      </c>
      <c r="P107" s="102" t="str">
        <f>IF('ALUMOS 3 ESO'!$A108="","",IF(ISNUMBER('ALUMOS 3 ESO'!R108),1,0))</f>
        <v/>
      </c>
      <c r="Q107" s="102" t="str">
        <f>IF('ALUMOS 3 ESO'!$A108="","",IF(ISNUMBER('ALUMOS 3 ESO'!S108),1,0))</f>
        <v/>
      </c>
      <c r="R107" s="102" t="str">
        <f>IF('ALUMOS 3 ESO'!$A108="","",IF(ISNUMBER('ALUMOS 3 ESO'!T108),1,0))</f>
        <v/>
      </c>
      <c r="S107" s="102" t="str">
        <f>IF('ALUMOS 3 ESO'!$A108="","",IF(ISNUMBER('ALUMOS 3 ESO'!U108),1,0))</f>
        <v/>
      </c>
      <c r="T107" s="102" t="str">
        <f>IF('ALUMOS 3 ESO'!$A108="","",IF(ISNUMBER('ALUMOS 3 ESO'!V108),1,0))</f>
        <v/>
      </c>
      <c r="U107" s="102" t="str">
        <f>IF('ALUMOS 3 ESO'!$A108="","",IF(ISNUMBER('ALUMOS 3 ESO'!W108),1,0))</f>
        <v/>
      </c>
      <c r="V107" s="102" t="str">
        <f>IF('ALUMOS 3 ESO'!$A108="","",IF(ISNUMBER('ALUMOS 3 ESO'!X108),1,0))</f>
        <v/>
      </c>
      <c r="W107" s="102" t="str">
        <f>IF('ALUMOS 3 ESO'!$A108="","",IF(ISNUMBER('ALUMOS 3 ESO'!Y108),1,0))</f>
        <v/>
      </c>
    </row>
    <row r="108" spans="1:23" x14ac:dyDescent="0.25">
      <c r="A108" s="102" t="str">
        <f>IF('ALUMOS 3 ESO'!$A109="","",IF(ISNUMBER('ALUMOS 3 ESO'!C109),1,0))</f>
        <v/>
      </c>
      <c r="B108" s="102" t="str">
        <f>IF('ALUMOS 3 ESO'!$A109="","",IF(ISNUMBER('ALUMOS 3 ESO'!D109),1,0))</f>
        <v/>
      </c>
      <c r="C108" s="102" t="str">
        <f>IF('ALUMOS 3 ESO'!$A109="","",IF(ISNUMBER('ALUMOS 3 ESO'!E109),1,0))</f>
        <v/>
      </c>
      <c r="D108" s="102" t="str">
        <f>IF('ALUMOS 3 ESO'!$A109="","",IF(ISNUMBER('ALUMOS 3 ESO'!F109),1,0))</f>
        <v/>
      </c>
      <c r="E108" s="102" t="str">
        <f>IF('ALUMOS 3 ESO'!$A109="","",IF(ISNUMBER('ALUMOS 3 ESO'!G109),1,0))</f>
        <v/>
      </c>
      <c r="F108" s="102" t="str">
        <f>IF('ALUMOS 3 ESO'!$A109="","",IF(ISNUMBER('ALUMOS 3 ESO'!H109),1,0))</f>
        <v/>
      </c>
      <c r="G108" s="102" t="str">
        <f>IF('ALUMOS 3 ESO'!$A109="","",IF(ISNUMBER('ALUMOS 3 ESO'!I109),1,0))</f>
        <v/>
      </c>
      <c r="H108" s="102" t="str">
        <f>IF('ALUMOS 3 ESO'!$A109="","",IF(ISNUMBER('ALUMOS 3 ESO'!J109),1,0))</f>
        <v/>
      </c>
      <c r="I108" s="102" t="str">
        <f>IF('ALUMOS 3 ESO'!$A109="","",IF(ISNUMBER('ALUMOS 3 ESO'!K109),1,0))</f>
        <v/>
      </c>
      <c r="J108" s="102" t="str">
        <f>IF('ALUMOS 3 ESO'!$A109="","",IF(ISNUMBER('ALUMOS 3 ESO'!L109),1,0))</f>
        <v/>
      </c>
      <c r="K108" s="102" t="str">
        <f>IF('ALUMOS 3 ESO'!$A109="","",IF(ISNUMBER('ALUMOS 3 ESO'!M109),1,0))</f>
        <v/>
      </c>
      <c r="L108" s="102" t="str">
        <f>IF('ALUMOS 3 ESO'!$A109="","",IF(ISNUMBER('ALUMOS 3 ESO'!N109),1,0))</f>
        <v/>
      </c>
      <c r="M108" s="102" t="str">
        <f>IF('ALUMOS 3 ESO'!$A109="","",IF(ISNUMBER('ALUMOS 3 ESO'!O109),1,0))</f>
        <v/>
      </c>
      <c r="N108" s="102" t="str">
        <f>IF('ALUMOS 3 ESO'!$A109="","",IF(ISNUMBER('ALUMOS 3 ESO'!P109),1,0))</f>
        <v/>
      </c>
      <c r="O108" s="102" t="str">
        <f>IF('ALUMOS 3 ESO'!$A109="","",IF(ISNUMBER('ALUMOS 3 ESO'!Q109),1,0))</f>
        <v/>
      </c>
      <c r="P108" s="102" t="str">
        <f>IF('ALUMOS 3 ESO'!$A109="","",IF(ISNUMBER('ALUMOS 3 ESO'!R109),1,0))</f>
        <v/>
      </c>
      <c r="Q108" s="102" t="str">
        <f>IF('ALUMOS 3 ESO'!$A109="","",IF(ISNUMBER('ALUMOS 3 ESO'!S109),1,0))</f>
        <v/>
      </c>
      <c r="R108" s="102" t="str">
        <f>IF('ALUMOS 3 ESO'!$A109="","",IF(ISNUMBER('ALUMOS 3 ESO'!T109),1,0))</f>
        <v/>
      </c>
      <c r="S108" s="102" t="str">
        <f>IF('ALUMOS 3 ESO'!$A109="","",IF(ISNUMBER('ALUMOS 3 ESO'!U109),1,0))</f>
        <v/>
      </c>
      <c r="T108" s="102" t="str">
        <f>IF('ALUMOS 3 ESO'!$A109="","",IF(ISNUMBER('ALUMOS 3 ESO'!V109),1,0))</f>
        <v/>
      </c>
      <c r="U108" s="102" t="str">
        <f>IF('ALUMOS 3 ESO'!$A109="","",IF(ISNUMBER('ALUMOS 3 ESO'!W109),1,0))</f>
        <v/>
      </c>
      <c r="V108" s="102" t="str">
        <f>IF('ALUMOS 3 ESO'!$A109="","",IF(ISNUMBER('ALUMOS 3 ESO'!X109),1,0))</f>
        <v/>
      </c>
      <c r="W108" s="102" t="str">
        <f>IF('ALUMOS 3 ESO'!$A109="","",IF(ISNUMBER('ALUMOS 3 ESO'!Y109),1,0))</f>
        <v/>
      </c>
    </row>
    <row r="109" spans="1:23" x14ac:dyDescent="0.25">
      <c r="A109" s="102" t="str">
        <f>IF('ALUMOS 3 ESO'!$A110="","",IF(ISNUMBER('ALUMOS 3 ESO'!C110),1,0))</f>
        <v/>
      </c>
      <c r="B109" s="102" t="str">
        <f>IF('ALUMOS 3 ESO'!$A110="","",IF(ISNUMBER('ALUMOS 3 ESO'!D110),1,0))</f>
        <v/>
      </c>
      <c r="C109" s="102" t="str">
        <f>IF('ALUMOS 3 ESO'!$A110="","",IF(ISNUMBER('ALUMOS 3 ESO'!E110),1,0))</f>
        <v/>
      </c>
      <c r="D109" s="102" t="str">
        <f>IF('ALUMOS 3 ESO'!$A110="","",IF(ISNUMBER('ALUMOS 3 ESO'!F110),1,0))</f>
        <v/>
      </c>
      <c r="E109" s="102" t="str">
        <f>IF('ALUMOS 3 ESO'!$A110="","",IF(ISNUMBER('ALUMOS 3 ESO'!G110),1,0))</f>
        <v/>
      </c>
      <c r="F109" s="102" t="str">
        <f>IF('ALUMOS 3 ESO'!$A110="","",IF(ISNUMBER('ALUMOS 3 ESO'!H110),1,0))</f>
        <v/>
      </c>
      <c r="G109" s="102" t="str">
        <f>IF('ALUMOS 3 ESO'!$A110="","",IF(ISNUMBER('ALUMOS 3 ESO'!I110),1,0))</f>
        <v/>
      </c>
      <c r="H109" s="102" t="str">
        <f>IF('ALUMOS 3 ESO'!$A110="","",IF(ISNUMBER('ALUMOS 3 ESO'!J110),1,0))</f>
        <v/>
      </c>
      <c r="I109" s="102" t="str">
        <f>IF('ALUMOS 3 ESO'!$A110="","",IF(ISNUMBER('ALUMOS 3 ESO'!K110),1,0))</f>
        <v/>
      </c>
      <c r="J109" s="102" t="str">
        <f>IF('ALUMOS 3 ESO'!$A110="","",IF(ISNUMBER('ALUMOS 3 ESO'!L110),1,0))</f>
        <v/>
      </c>
      <c r="K109" s="102" t="str">
        <f>IF('ALUMOS 3 ESO'!$A110="","",IF(ISNUMBER('ALUMOS 3 ESO'!M110),1,0))</f>
        <v/>
      </c>
      <c r="L109" s="102" t="str">
        <f>IF('ALUMOS 3 ESO'!$A110="","",IF(ISNUMBER('ALUMOS 3 ESO'!N110),1,0))</f>
        <v/>
      </c>
      <c r="M109" s="102" t="str">
        <f>IF('ALUMOS 3 ESO'!$A110="","",IF(ISNUMBER('ALUMOS 3 ESO'!O110),1,0))</f>
        <v/>
      </c>
      <c r="N109" s="102" t="str">
        <f>IF('ALUMOS 3 ESO'!$A110="","",IF(ISNUMBER('ALUMOS 3 ESO'!P110),1,0))</f>
        <v/>
      </c>
      <c r="O109" s="102" t="str">
        <f>IF('ALUMOS 3 ESO'!$A110="","",IF(ISNUMBER('ALUMOS 3 ESO'!Q110),1,0))</f>
        <v/>
      </c>
      <c r="P109" s="102" t="str">
        <f>IF('ALUMOS 3 ESO'!$A110="","",IF(ISNUMBER('ALUMOS 3 ESO'!R110),1,0))</f>
        <v/>
      </c>
      <c r="Q109" s="102" t="str">
        <f>IF('ALUMOS 3 ESO'!$A110="","",IF(ISNUMBER('ALUMOS 3 ESO'!S110),1,0))</f>
        <v/>
      </c>
      <c r="R109" s="102" t="str">
        <f>IF('ALUMOS 3 ESO'!$A110="","",IF(ISNUMBER('ALUMOS 3 ESO'!T110),1,0))</f>
        <v/>
      </c>
      <c r="S109" s="102" t="str">
        <f>IF('ALUMOS 3 ESO'!$A110="","",IF(ISNUMBER('ALUMOS 3 ESO'!U110),1,0))</f>
        <v/>
      </c>
      <c r="T109" s="102" t="str">
        <f>IF('ALUMOS 3 ESO'!$A110="","",IF(ISNUMBER('ALUMOS 3 ESO'!V110),1,0))</f>
        <v/>
      </c>
      <c r="U109" s="102" t="str">
        <f>IF('ALUMOS 3 ESO'!$A110="","",IF(ISNUMBER('ALUMOS 3 ESO'!W110),1,0))</f>
        <v/>
      </c>
      <c r="V109" s="102" t="str">
        <f>IF('ALUMOS 3 ESO'!$A110="","",IF(ISNUMBER('ALUMOS 3 ESO'!X110),1,0))</f>
        <v/>
      </c>
      <c r="W109" s="102" t="str">
        <f>IF('ALUMOS 3 ESO'!$A110="","",IF(ISNUMBER('ALUMOS 3 ESO'!Y110),1,0))</f>
        <v/>
      </c>
    </row>
    <row r="110" spans="1:23" x14ac:dyDescent="0.25">
      <c r="A110" s="102" t="str">
        <f>IF('ALUMOS 3 ESO'!$A111="","",IF(ISNUMBER('ALUMOS 3 ESO'!C111),1,0))</f>
        <v/>
      </c>
      <c r="B110" s="102" t="str">
        <f>IF('ALUMOS 3 ESO'!$A111="","",IF(ISNUMBER('ALUMOS 3 ESO'!D111),1,0))</f>
        <v/>
      </c>
      <c r="C110" s="102" t="str">
        <f>IF('ALUMOS 3 ESO'!$A111="","",IF(ISNUMBER('ALUMOS 3 ESO'!E111),1,0))</f>
        <v/>
      </c>
      <c r="D110" s="102" t="str">
        <f>IF('ALUMOS 3 ESO'!$A111="","",IF(ISNUMBER('ALUMOS 3 ESO'!F111),1,0))</f>
        <v/>
      </c>
      <c r="E110" s="102" t="str">
        <f>IF('ALUMOS 3 ESO'!$A111="","",IF(ISNUMBER('ALUMOS 3 ESO'!G111),1,0))</f>
        <v/>
      </c>
      <c r="F110" s="102" t="str">
        <f>IF('ALUMOS 3 ESO'!$A111="","",IF(ISNUMBER('ALUMOS 3 ESO'!H111),1,0))</f>
        <v/>
      </c>
      <c r="G110" s="102" t="str">
        <f>IF('ALUMOS 3 ESO'!$A111="","",IF(ISNUMBER('ALUMOS 3 ESO'!I111),1,0))</f>
        <v/>
      </c>
      <c r="H110" s="102" t="str">
        <f>IF('ALUMOS 3 ESO'!$A111="","",IF(ISNUMBER('ALUMOS 3 ESO'!J111),1,0))</f>
        <v/>
      </c>
      <c r="I110" s="102" t="str">
        <f>IF('ALUMOS 3 ESO'!$A111="","",IF(ISNUMBER('ALUMOS 3 ESO'!K111),1,0))</f>
        <v/>
      </c>
      <c r="J110" s="102" t="str">
        <f>IF('ALUMOS 3 ESO'!$A111="","",IF(ISNUMBER('ALUMOS 3 ESO'!L111),1,0))</f>
        <v/>
      </c>
      <c r="K110" s="102" t="str">
        <f>IF('ALUMOS 3 ESO'!$A111="","",IF(ISNUMBER('ALUMOS 3 ESO'!M111),1,0))</f>
        <v/>
      </c>
      <c r="L110" s="102" t="str">
        <f>IF('ALUMOS 3 ESO'!$A111="","",IF(ISNUMBER('ALUMOS 3 ESO'!N111),1,0))</f>
        <v/>
      </c>
      <c r="M110" s="102" t="str">
        <f>IF('ALUMOS 3 ESO'!$A111="","",IF(ISNUMBER('ALUMOS 3 ESO'!O111),1,0))</f>
        <v/>
      </c>
      <c r="N110" s="102" t="str">
        <f>IF('ALUMOS 3 ESO'!$A111="","",IF(ISNUMBER('ALUMOS 3 ESO'!P111),1,0))</f>
        <v/>
      </c>
      <c r="O110" s="102" t="str">
        <f>IF('ALUMOS 3 ESO'!$A111="","",IF(ISNUMBER('ALUMOS 3 ESO'!Q111),1,0))</f>
        <v/>
      </c>
      <c r="P110" s="102" t="str">
        <f>IF('ALUMOS 3 ESO'!$A111="","",IF(ISNUMBER('ALUMOS 3 ESO'!R111),1,0))</f>
        <v/>
      </c>
      <c r="Q110" s="102" t="str">
        <f>IF('ALUMOS 3 ESO'!$A111="","",IF(ISNUMBER('ALUMOS 3 ESO'!S111),1,0))</f>
        <v/>
      </c>
      <c r="R110" s="102" t="str">
        <f>IF('ALUMOS 3 ESO'!$A111="","",IF(ISNUMBER('ALUMOS 3 ESO'!T111),1,0))</f>
        <v/>
      </c>
      <c r="S110" s="102" t="str">
        <f>IF('ALUMOS 3 ESO'!$A111="","",IF(ISNUMBER('ALUMOS 3 ESO'!U111),1,0))</f>
        <v/>
      </c>
      <c r="T110" s="102" t="str">
        <f>IF('ALUMOS 3 ESO'!$A111="","",IF(ISNUMBER('ALUMOS 3 ESO'!V111),1,0))</f>
        <v/>
      </c>
      <c r="U110" s="102" t="str">
        <f>IF('ALUMOS 3 ESO'!$A111="","",IF(ISNUMBER('ALUMOS 3 ESO'!W111),1,0))</f>
        <v/>
      </c>
      <c r="V110" s="102" t="str">
        <f>IF('ALUMOS 3 ESO'!$A111="","",IF(ISNUMBER('ALUMOS 3 ESO'!X111),1,0))</f>
        <v/>
      </c>
      <c r="W110" s="102" t="str">
        <f>IF('ALUMOS 3 ESO'!$A111="","",IF(ISNUMBER('ALUMOS 3 ESO'!Y111),1,0))</f>
        <v/>
      </c>
    </row>
    <row r="111" spans="1:23" x14ac:dyDescent="0.25">
      <c r="A111" s="102" t="str">
        <f>IF('ALUMOS 3 ESO'!$A112="","",IF(ISNUMBER('ALUMOS 3 ESO'!C112),1,0))</f>
        <v/>
      </c>
      <c r="B111" s="102" t="str">
        <f>IF('ALUMOS 3 ESO'!$A112="","",IF(ISNUMBER('ALUMOS 3 ESO'!D112),1,0))</f>
        <v/>
      </c>
      <c r="C111" s="102" t="str">
        <f>IF('ALUMOS 3 ESO'!$A112="","",IF(ISNUMBER('ALUMOS 3 ESO'!E112),1,0))</f>
        <v/>
      </c>
      <c r="D111" s="102" t="str">
        <f>IF('ALUMOS 3 ESO'!$A112="","",IF(ISNUMBER('ALUMOS 3 ESO'!F112),1,0))</f>
        <v/>
      </c>
      <c r="E111" s="102" t="str">
        <f>IF('ALUMOS 3 ESO'!$A112="","",IF(ISNUMBER('ALUMOS 3 ESO'!G112),1,0))</f>
        <v/>
      </c>
      <c r="F111" s="102" t="str">
        <f>IF('ALUMOS 3 ESO'!$A112="","",IF(ISNUMBER('ALUMOS 3 ESO'!H112),1,0))</f>
        <v/>
      </c>
      <c r="G111" s="102" t="str">
        <f>IF('ALUMOS 3 ESO'!$A112="","",IF(ISNUMBER('ALUMOS 3 ESO'!I112),1,0))</f>
        <v/>
      </c>
      <c r="H111" s="102" t="str">
        <f>IF('ALUMOS 3 ESO'!$A112="","",IF(ISNUMBER('ALUMOS 3 ESO'!J112),1,0))</f>
        <v/>
      </c>
      <c r="I111" s="102" t="str">
        <f>IF('ALUMOS 3 ESO'!$A112="","",IF(ISNUMBER('ALUMOS 3 ESO'!K112),1,0))</f>
        <v/>
      </c>
      <c r="J111" s="102" t="str">
        <f>IF('ALUMOS 3 ESO'!$A112="","",IF(ISNUMBER('ALUMOS 3 ESO'!L112),1,0))</f>
        <v/>
      </c>
      <c r="K111" s="102" t="str">
        <f>IF('ALUMOS 3 ESO'!$A112="","",IF(ISNUMBER('ALUMOS 3 ESO'!M112),1,0))</f>
        <v/>
      </c>
      <c r="L111" s="102" t="str">
        <f>IF('ALUMOS 3 ESO'!$A112="","",IF(ISNUMBER('ALUMOS 3 ESO'!N112),1,0))</f>
        <v/>
      </c>
      <c r="M111" s="102" t="str">
        <f>IF('ALUMOS 3 ESO'!$A112="","",IF(ISNUMBER('ALUMOS 3 ESO'!O112),1,0))</f>
        <v/>
      </c>
      <c r="N111" s="102" t="str">
        <f>IF('ALUMOS 3 ESO'!$A112="","",IF(ISNUMBER('ALUMOS 3 ESO'!P112),1,0))</f>
        <v/>
      </c>
      <c r="O111" s="102" t="str">
        <f>IF('ALUMOS 3 ESO'!$A112="","",IF(ISNUMBER('ALUMOS 3 ESO'!Q112),1,0))</f>
        <v/>
      </c>
      <c r="P111" s="102" t="str">
        <f>IF('ALUMOS 3 ESO'!$A112="","",IF(ISNUMBER('ALUMOS 3 ESO'!R112),1,0))</f>
        <v/>
      </c>
      <c r="Q111" s="102" t="str">
        <f>IF('ALUMOS 3 ESO'!$A112="","",IF(ISNUMBER('ALUMOS 3 ESO'!S112),1,0))</f>
        <v/>
      </c>
      <c r="R111" s="102" t="str">
        <f>IF('ALUMOS 3 ESO'!$A112="","",IF(ISNUMBER('ALUMOS 3 ESO'!T112),1,0))</f>
        <v/>
      </c>
      <c r="S111" s="102" t="str">
        <f>IF('ALUMOS 3 ESO'!$A112="","",IF(ISNUMBER('ALUMOS 3 ESO'!U112),1,0))</f>
        <v/>
      </c>
      <c r="T111" s="102" t="str">
        <f>IF('ALUMOS 3 ESO'!$A112="","",IF(ISNUMBER('ALUMOS 3 ESO'!V112),1,0))</f>
        <v/>
      </c>
      <c r="U111" s="102" t="str">
        <f>IF('ALUMOS 3 ESO'!$A112="","",IF(ISNUMBER('ALUMOS 3 ESO'!W112),1,0))</f>
        <v/>
      </c>
      <c r="V111" s="102" t="str">
        <f>IF('ALUMOS 3 ESO'!$A112="","",IF(ISNUMBER('ALUMOS 3 ESO'!X112),1,0))</f>
        <v/>
      </c>
      <c r="W111" s="102" t="str">
        <f>IF('ALUMOS 3 ESO'!$A112="","",IF(ISNUMBER('ALUMOS 3 ESO'!Y112),1,0))</f>
        <v/>
      </c>
    </row>
    <row r="112" spans="1:23" x14ac:dyDescent="0.25">
      <c r="A112" s="102" t="str">
        <f>IF('ALUMOS 3 ESO'!$A113="","",IF(ISNUMBER('ALUMOS 3 ESO'!C113),1,0))</f>
        <v/>
      </c>
      <c r="B112" s="102" t="str">
        <f>IF('ALUMOS 3 ESO'!$A113="","",IF(ISNUMBER('ALUMOS 3 ESO'!D113),1,0))</f>
        <v/>
      </c>
      <c r="C112" s="102" t="str">
        <f>IF('ALUMOS 3 ESO'!$A113="","",IF(ISNUMBER('ALUMOS 3 ESO'!E113),1,0))</f>
        <v/>
      </c>
      <c r="D112" s="102" t="str">
        <f>IF('ALUMOS 3 ESO'!$A113="","",IF(ISNUMBER('ALUMOS 3 ESO'!F113),1,0))</f>
        <v/>
      </c>
      <c r="E112" s="102" t="str">
        <f>IF('ALUMOS 3 ESO'!$A113="","",IF(ISNUMBER('ALUMOS 3 ESO'!G113),1,0))</f>
        <v/>
      </c>
      <c r="F112" s="102" t="str">
        <f>IF('ALUMOS 3 ESO'!$A113="","",IF(ISNUMBER('ALUMOS 3 ESO'!H113),1,0))</f>
        <v/>
      </c>
      <c r="G112" s="102" t="str">
        <f>IF('ALUMOS 3 ESO'!$A113="","",IF(ISNUMBER('ALUMOS 3 ESO'!I113),1,0))</f>
        <v/>
      </c>
      <c r="H112" s="102" t="str">
        <f>IF('ALUMOS 3 ESO'!$A113="","",IF(ISNUMBER('ALUMOS 3 ESO'!J113),1,0))</f>
        <v/>
      </c>
      <c r="I112" s="102" t="str">
        <f>IF('ALUMOS 3 ESO'!$A113="","",IF(ISNUMBER('ALUMOS 3 ESO'!K113),1,0))</f>
        <v/>
      </c>
      <c r="J112" s="102" t="str">
        <f>IF('ALUMOS 3 ESO'!$A113="","",IF(ISNUMBER('ALUMOS 3 ESO'!L113),1,0))</f>
        <v/>
      </c>
      <c r="K112" s="102" t="str">
        <f>IF('ALUMOS 3 ESO'!$A113="","",IF(ISNUMBER('ALUMOS 3 ESO'!M113),1,0))</f>
        <v/>
      </c>
      <c r="L112" s="102" t="str">
        <f>IF('ALUMOS 3 ESO'!$A113="","",IF(ISNUMBER('ALUMOS 3 ESO'!N113),1,0))</f>
        <v/>
      </c>
      <c r="M112" s="102" t="str">
        <f>IF('ALUMOS 3 ESO'!$A113="","",IF(ISNUMBER('ALUMOS 3 ESO'!O113),1,0))</f>
        <v/>
      </c>
      <c r="N112" s="102" t="str">
        <f>IF('ALUMOS 3 ESO'!$A113="","",IF(ISNUMBER('ALUMOS 3 ESO'!P113),1,0))</f>
        <v/>
      </c>
      <c r="O112" s="102" t="str">
        <f>IF('ALUMOS 3 ESO'!$A113="","",IF(ISNUMBER('ALUMOS 3 ESO'!Q113),1,0))</f>
        <v/>
      </c>
      <c r="P112" s="102" t="str">
        <f>IF('ALUMOS 3 ESO'!$A113="","",IF(ISNUMBER('ALUMOS 3 ESO'!R113),1,0))</f>
        <v/>
      </c>
      <c r="Q112" s="102" t="str">
        <f>IF('ALUMOS 3 ESO'!$A113="","",IF(ISNUMBER('ALUMOS 3 ESO'!S113),1,0))</f>
        <v/>
      </c>
      <c r="R112" s="102" t="str">
        <f>IF('ALUMOS 3 ESO'!$A113="","",IF(ISNUMBER('ALUMOS 3 ESO'!T113),1,0))</f>
        <v/>
      </c>
      <c r="S112" s="102" t="str">
        <f>IF('ALUMOS 3 ESO'!$A113="","",IF(ISNUMBER('ALUMOS 3 ESO'!U113),1,0))</f>
        <v/>
      </c>
      <c r="T112" s="102" t="str">
        <f>IF('ALUMOS 3 ESO'!$A113="","",IF(ISNUMBER('ALUMOS 3 ESO'!V113),1,0))</f>
        <v/>
      </c>
      <c r="U112" s="102" t="str">
        <f>IF('ALUMOS 3 ESO'!$A113="","",IF(ISNUMBER('ALUMOS 3 ESO'!W113),1,0))</f>
        <v/>
      </c>
      <c r="V112" s="102" t="str">
        <f>IF('ALUMOS 3 ESO'!$A113="","",IF(ISNUMBER('ALUMOS 3 ESO'!X113),1,0))</f>
        <v/>
      </c>
      <c r="W112" s="102" t="str">
        <f>IF('ALUMOS 3 ESO'!$A113="","",IF(ISNUMBER('ALUMOS 3 ESO'!Y113),1,0))</f>
        <v/>
      </c>
    </row>
    <row r="113" spans="1:23" x14ac:dyDescent="0.25">
      <c r="A113" s="102" t="str">
        <f>IF('ALUMOS 3 ESO'!$A114="","",IF(ISNUMBER('ALUMOS 3 ESO'!C114),1,0))</f>
        <v/>
      </c>
      <c r="B113" s="102" t="str">
        <f>IF('ALUMOS 3 ESO'!$A114="","",IF(ISNUMBER('ALUMOS 3 ESO'!D114),1,0))</f>
        <v/>
      </c>
      <c r="C113" s="102" t="str">
        <f>IF('ALUMOS 3 ESO'!$A114="","",IF(ISNUMBER('ALUMOS 3 ESO'!E114),1,0))</f>
        <v/>
      </c>
      <c r="D113" s="102" t="str">
        <f>IF('ALUMOS 3 ESO'!$A114="","",IF(ISNUMBER('ALUMOS 3 ESO'!F114),1,0))</f>
        <v/>
      </c>
      <c r="E113" s="102" t="str">
        <f>IF('ALUMOS 3 ESO'!$A114="","",IF(ISNUMBER('ALUMOS 3 ESO'!G114),1,0))</f>
        <v/>
      </c>
      <c r="F113" s="102" t="str">
        <f>IF('ALUMOS 3 ESO'!$A114="","",IF(ISNUMBER('ALUMOS 3 ESO'!H114),1,0))</f>
        <v/>
      </c>
      <c r="G113" s="102" t="str">
        <f>IF('ALUMOS 3 ESO'!$A114="","",IF(ISNUMBER('ALUMOS 3 ESO'!I114),1,0))</f>
        <v/>
      </c>
      <c r="H113" s="102" t="str">
        <f>IF('ALUMOS 3 ESO'!$A114="","",IF(ISNUMBER('ALUMOS 3 ESO'!J114),1,0))</f>
        <v/>
      </c>
      <c r="I113" s="102" t="str">
        <f>IF('ALUMOS 3 ESO'!$A114="","",IF(ISNUMBER('ALUMOS 3 ESO'!K114),1,0))</f>
        <v/>
      </c>
      <c r="J113" s="102" t="str">
        <f>IF('ALUMOS 3 ESO'!$A114="","",IF(ISNUMBER('ALUMOS 3 ESO'!L114),1,0))</f>
        <v/>
      </c>
      <c r="K113" s="102" t="str">
        <f>IF('ALUMOS 3 ESO'!$A114="","",IF(ISNUMBER('ALUMOS 3 ESO'!M114),1,0))</f>
        <v/>
      </c>
      <c r="L113" s="102" t="str">
        <f>IF('ALUMOS 3 ESO'!$A114="","",IF(ISNUMBER('ALUMOS 3 ESO'!N114),1,0))</f>
        <v/>
      </c>
      <c r="M113" s="102" t="str">
        <f>IF('ALUMOS 3 ESO'!$A114="","",IF(ISNUMBER('ALUMOS 3 ESO'!O114),1,0))</f>
        <v/>
      </c>
      <c r="N113" s="102" t="str">
        <f>IF('ALUMOS 3 ESO'!$A114="","",IF(ISNUMBER('ALUMOS 3 ESO'!P114),1,0))</f>
        <v/>
      </c>
      <c r="O113" s="102" t="str">
        <f>IF('ALUMOS 3 ESO'!$A114="","",IF(ISNUMBER('ALUMOS 3 ESO'!Q114),1,0))</f>
        <v/>
      </c>
      <c r="P113" s="102" t="str">
        <f>IF('ALUMOS 3 ESO'!$A114="","",IF(ISNUMBER('ALUMOS 3 ESO'!R114),1,0))</f>
        <v/>
      </c>
      <c r="Q113" s="102" t="str">
        <f>IF('ALUMOS 3 ESO'!$A114="","",IF(ISNUMBER('ALUMOS 3 ESO'!S114),1,0))</f>
        <v/>
      </c>
      <c r="R113" s="102" t="str">
        <f>IF('ALUMOS 3 ESO'!$A114="","",IF(ISNUMBER('ALUMOS 3 ESO'!T114),1,0))</f>
        <v/>
      </c>
      <c r="S113" s="102" t="str">
        <f>IF('ALUMOS 3 ESO'!$A114="","",IF(ISNUMBER('ALUMOS 3 ESO'!U114),1,0))</f>
        <v/>
      </c>
      <c r="T113" s="102" t="str">
        <f>IF('ALUMOS 3 ESO'!$A114="","",IF(ISNUMBER('ALUMOS 3 ESO'!V114),1,0))</f>
        <v/>
      </c>
      <c r="U113" s="102" t="str">
        <f>IF('ALUMOS 3 ESO'!$A114="","",IF(ISNUMBER('ALUMOS 3 ESO'!W114),1,0))</f>
        <v/>
      </c>
      <c r="V113" s="102" t="str">
        <f>IF('ALUMOS 3 ESO'!$A114="","",IF(ISNUMBER('ALUMOS 3 ESO'!X114),1,0))</f>
        <v/>
      </c>
      <c r="W113" s="102" t="str">
        <f>IF('ALUMOS 3 ESO'!$A114="","",IF(ISNUMBER('ALUMOS 3 ESO'!Y114),1,0))</f>
        <v/>
      </c>
    </row>
    <row r="114" spans="1:23" x14ac:dyDescent="0.25">
      <c r="A114" s="102" t="str">
        <f>IF('ALUMOS 3 ESO'!$A115="","",IF(ISNUMBER('ALUMOS 3 ESO'!C115),1,0))</f>
        <v/>
      </c>
      <c r="B114" s="102" t="str">
        <f>IF('ALUMOS 3 ESO'!$A115="","",IF(ISNUMBER('ALUMOS 3 ESO'!D115),1,0))</f>
        <v/>
      </c>
      <c r="C114" s="102" t="str">
        <f>IF('ALUMOS 3 ESO'!$A115="","",IF(ISNUMBER('ALUMOS 3 ESO'!E115),1,0))</f>
        <v/>
      </c>
      <c r="D114" s="102" t="str">
        <f>IF('ALUMOS 3 ESO'!$A115="","",IF(ISNUMBER('ALUMOS 3 ESO'!F115),1,0))</f>
        <v/>
      </c>
      <c r="E114" s="102" t="str">
        <f>IF('ALUMOS 3 ESO'!$A115="","",IF(ISNUMBER('ALUMOS 3 ESO'!G115),1,0))</f>
        <v/>
      </c>
      <c r="F114" s="102" t="str">
        <f>IF('ALUMOS 3 ESO'!$A115="","",IF(ISNUMBER('ALUMOS 3 ESO'!H115),1,0))</f>
        <v/>
      </c>
      <c r="G114" s="102" t="str">
        <f>IF('ALUMOS 3 ESO'!$A115="","",IF(ISNUMBER('ALUMOS 3 ESO'!I115),1,0))</f>
        <v/>
      </c>
      <c r="H114" s="102" t="str">
        <f>IF('ALUMOS 3 ESO'!$A115="","",IF(ISNUMBER('ALUMOS 3 ESO'!J115),1,0))</f>
        <v/>
      </c>
      <c r="I114" s="102" t="str">
        <f>IF('ALUMOS 3 ESO'!$A115="","",IF(ISNUMBER('ALUMOS 3 ESO'!K115),1,0))</f>
        <v/>
      </c>
      <c r="J114" s="102" t="str">
        <f>IF('ALUMOS 3 ESO'!$A115="","",IF(ISNUMBER('ALUMOS 3 ESO'!L115),1,0))</f>
        <v/>
      </c>
      <c r="K114" s="102" t="str">
        <f>IF('ALUMOS 3 ESO'!$A115="","",IF(ISNUMBER('ALUMOS 3 ESO'!M115),1,0))</f>
        <v/>
      </c>
      <c r="L114" s="102" t="str">
        <f>IF('ALUMOS 3 ESO'!$A115="","",IF(ISNUMBER('ALUMOS 3 ESO'!N115),1,0))</f>
        <v/>
      </c>
      <c r="M114" s="102" t="str">
        <f>IF('ALUMOS 3 ESO'!$A115="","",IF(ISNUMBER('ALUMOS 3 ESO'!O115),1,0))</f>
        <v/>
      </c>
      <c r="N114" s="102" t="str">
        <f>IF('ALUMOS 3 ESO'!$A115="","",IF(ISNUMBER('ALUMOS 3 ESO'!P115),1,0))</f>
        <v/>
      </c>
      <c r="O114" s="102" t="str">
        <f>IF('ALUMOS 3 ESO'!$A115="","",IF(ISNUMBER('ALUMOS 3 ESO'!Q115),1,0))</f>
        <v/>
      </c>
      <c r="P114" s="102" t="str">
        <f>IF('ALUMOS 3 ESO'!$A115="","",IF(ISNUMBER('ALUMOS 3 ESO'!R115),1,0))</f>
        <v/>
      </c>
      <c r="Q114" s="102" t="str">
        <f>IF('ALUMOS 3 ESO'!$A115="","",IF(ISNUMBER('ALUMOS 3 ESO'!S115),1,0))</f>
        <v/>
      </c>
      <c r="R114" s="102" t="str">
        <f>IF('ALUMOS 3 ESO'!$A115="","",IF(ISNUMBER('ALUMOS 3 ESO'!T115),1,0))</f>
        <v/>
      </c>
      <c r="S114" s="102" t="str">
        <f>IF('ALUMOS 3 ESO'!$A115="","",IF(ISNUMBER('ALUMOS 3 ESO'!U115),1,0))</f>
        <v/>
      </c>
      <c r="T114" s="102" t="str">
        <f>IF('ALUMOS 3 ESO'!$A115="","",IF(ISNUMBER('ALUMOS 3 ESO'!V115),1,0))</f>
        <v/>
      </c>
      <c r="U114" s="102" t="str">
        <f>IF('ALUMOS 3 ESO'!$A115="","",IF(ISNUMBER('ALUMOS 3 ESO'!W115),1,0))</f>
        <v/>
      </c>
      <c r="V114" s="102" t="str">
        <f>IF('ALUMOS 3 ESO'!$A115="","",IF(ISNUMBER('ALUMOS 3 ESO'!X115),1,0))</f>
        <v/>
      </c>
      <c r="W114" s="102" t="str">
        <f>IF('ALUMOS 3 ESO'!$A115="","",IF(ISNUMBER('ALUMOS 3 ESO'!Y115),1,0))</f>
        <v/>
      </c>
    </row>
    <row r="115" spans="1:23" x14ac:dyDescent="0.25">
      <c r="A115" s="102" t="str">
        <f>IF('ALUMOS 3 ESO'!$A116="","",IF(ISNUMBER('ALUMOS 3 ESO'!C116),1,0))</f>
        <v/>
      </c>
      <c r="B115" s="102" t="str">
        <f>IF('ALUMOS 3 ESO'!$A116="","",IF(ISNUMBER('ALUMOS 3 ESO'!D116),1,0))</f>
        <v/>
      </c>
      <c r="C115" s="102" t="str">
        <f>IF('ALUMOS 3 ESO'!$A116="","",IF(ISNUMBER('ALUMOS 3 ESO'!E116),1,0))</f>
        <v/>
      </c>
      <c r="D115" s="102" t="str">
        <f>IF('ALUMOS 3 ESO'!$A116="","",IF(ISNUMBER('ALUMOS 3 ESO'!F116),1,0))</f>
        <v/>
      </c>
      <c r="E115" s="102" t="str">
        <f>IF('ALUMOS 3 ESO'!$A116="","",IF(ISNUMBER('ALUMOS 3 ESO'!G116),1,0))</f>
        <v/>
      </c>
      <c r="F115" s="102" t="str">
        <f>IF('ALUMOS 3 ESO'!$A116="","",IF(ISNUMBER('ALUMOS 3 ESO'!H116),1,0))</f>
        <v/>
      </c>
      <c r="G115" s="102" t="str">
        <f>IF('ALUMOS 3 ESO'!$A116="","",IF(ISNUMBER('ALUMOS 3 ESO'!I116),1,0))</f>
        <v/>
      </c>
      <c r="H115" s="102" t="str">
        <f>IF('ALUMOS 3 ESO'!$A116="","",IF(ISNUMBER('ALUMOS 3 ESO'!J116),1,0))</f>
        <v/>
      </c>
      <c r="I115" s="102" t="str">
        <f>IF('ALUMOS 3 ESO'!$A116="","",IF(ISNUMBER('ALUMOS 3 ESO'!K116),1,0))</f>
        <v/>
      </c>
      <c r="J115" s="102" t="str">
        <f>IF('ALUMOS 3 ESO'!$A116="","",IF(ISNUMBER('ALUMOS 3 ESO'!L116),1,0))</f>
        <v/>
      </c>
      <c r="K115" s="102" t="str">
        <f>IF('ALUMOS 3 ESO'!$A116="","",IF(ISNUMBER('ALUMOS 3 ESO'!M116),1,0))</f>
        <v/>
      </c>
      <c r="L115" s="102" t="str">
        <f>IF('ALUMOS 3 ESO'!$A116="","",IF(ISNUMBER('ALUMOS 3 ESO'!N116),1,0))</f>
        <v/>
      </c>
      <c r="M115" s="102" t="str">
        <f>IF('ALUMOS 3 ESO'!$A116="","",IF(ISNUMBER('ALUMOS 3 ESO'!O116),1,0))</f>
        <v/>
      </c>
      <c r="N115" s="102" t="str">
        <f>IF('ALUMOS 3 ESO'!$A116="","",IF(ISNUMBER('ALUMOS 3 ESO'!P116),1,0))</f>
        <v/>
      </c>
      <c r="O115" s="102" t="str">
        <f>IF('ALUMOS 3 ESO'!$A116="","",IF(ISNUMBER('ALUMOS 3 ESO'!Q116),1,0))</f>
        <v/>
      </c>
      <c r="P115" s="102" t="str">
        <f>IF('ALUMOS 3 ESO'!$A116="","",IF(ISNUMBER('ALUMOS 3 ESO'!R116),1,0))</f>
        <v/>
      </c>
      <c r="Q115" s="102" t="str">
        <f>IF('ALUMOS 3 ESO'!$A116="","",IF(ISNUMBER('ALUMOS 3 ESO'!S116),1,0))</f>
        <v/>
      </c>
      <c r="R115" s="102" t="str">
        <f>IF('ALUMOS 3 ESO'!$A116="","",IF(ISNUMBER('ALUMOS 3 ESO'!T116),1,0))</f>
        <v/>
      </c>
      <c r="S115" s="102" t="str">
        <f>IF('ALUMOS 3 ESO'!$A116="","",IF(ISNUMBER('ALUMOS 3 ESO'!U116),1,0))</f>
        <v/>
      </c>
      <c r="T115" s="102" t="str">
        <f>IF('ALUMOS 3 ESO'!$A116="","",IF(ISNUMBER('ALUMOS 3 ESO'!V116),1,0))</f>
        <v/>
      </c>
      <c r="U115" s="102" t="str">
        <f>IF('ALUMOS 3 ESO'!$A116="","",IF(ISNUMBER('ALUMOS 3 ESO'!W116),1,0))</f>
        <v/>
      </c>
      <c r="V115" s="102" t="str">
        <f>IF('ALUMOS 3 ESO'!$A116="","",IF(ISNUMBER('ALUMOS 3 ESO'!X116),1,0))</f>
        <v/>
      </c>
      <c r="W115" s="102" t="str">
        <f>IF('ALUMOS 3 ESO'!$A116="","",IF(ISNUMBER('ALUMOS 3 ESO'!Y116),1,0))</f>
        <v/>
      </c>
    </row>
    <row r="116" spans="1:23" x14ac:dyDescent="0.25">
      <c r="A116" s="102" t="str">
        <f>IF('ALUMOS 3 ESO'!$A117="","",IF(ISNUMBER('ALUMOS 3 ESO'!C117),1,0))</f>
        <v/>
      </c>
      <c r="B116" s="102" t="str">
        <f>IF('ALUMOS 3 ESO'!$A117="","",IF(ISNUMBER('ALUMOS 3 ESO'!D117),1,0))</f>
        <v/>
      </c>
      <c r="C116" s="102" t="str">
        <f>IF('ALUMOS 3 ESO'!$A117="","",IF(ISNUMBER('ALUMOS 3 ESO'!E117),1,0))</f>
        <v/>
      </c>
      <c r="D116" s="102" t="str">
        <f>IF('ALUMOS 3 ESO'!$A117="","",IF(ISNUMBER('ALUMOS 3 ESO'!F117),1,0))</f>
        <v/>
      </c>
      <c r="E116" s="102" t="str">
        <f>IF('ALUMOS 3 ESO'!$A117="","",IF(ISNUMBER('ALUMOS 3 ESO'!G117),1,0))</f>
        <v/>
      </c>
      <c r="F116" s="102" t="str">
        <f>IF('ALUMOS 3 ESO'!$A117="","",IF(ISNUMBER('ALUMOS 3 ESO'!H117),1,0))</f>
        <v/>
      </c>
      <c r="G116" s="102" t="str">
        <f>IF('ALUMOS 3 ESO'!$A117="","",IF(ISNUMBER('ALUMOS 3 ESO'!I117),1,0))</f>
        <v/>
      </c>
      <c r="H116" s="102" t="str">
        <f>IF('ALUMOS 3 ESO'!$A117="","",IF(ISNUMBER('ALUMOS 3 ESO'!J117),1,0))</f>
        <v/>
      </c>
      <c r="I116" s="102" t="str">
        <f>IF('ALUMOS 3 ESO'!$A117="","",IF(ISNUMBER('ALUMOS 3 ESO'!K117),1,0))</f>
        <v/>
      </c>
      <c r="J116" s="102" t="str">
        <f>IF('ALUMOS 3 ESO'!$A117="","",IF(ISNUMBER('ALUMOS 3 ESO'!L117),1,0))</f>
        <v/>
      </c>
      <c r="K116" s="102" t="str">
        <f>IF('ALUMOS 3 ESO'!$A117="","",IF(ISNUMBER('ALUMOS 3 ESO'!M117),1,0))</f>
        <v/>
      </c>
      <c r="L116" s="102" t="str">
        <f>IF('ALUMOS 3 ESO'!$A117="","",IF(ISNUMBER('ALUMOS 3 ESO'!N117),1,0))</f>
        <v/>
      </c>
      <c r="M116" s="102" t="str">
        <f>IF('ALUMOS 3 ESO'!$A117="","",IF(ISNUMBER('ALUMOS 3 ESO'!O117),1,0))</f>
        <v/>
      </c>
      <c r="N116" s="102" t="str">
        <f>IF('ALUMOS 3 ESO'!$A117="","",IF(ISNUMBER('ALUMOS 3 ESO'!P117),1,0))</f>
        <v/>
      </c>
      <c r="O116" s="102" t="str">
        <f>IF('ALUMOS 3 ESO'!$A117="","",IF(ISNUMBER('ALUMOS 3 ESO'!Q117),1,0))</f>
        <v/>
      </c>
      <c r="P116" s="102" t="str">
        <f>IF('ALUMOS 3 ESO'!$A117="","",IF(ISNUMBER('ALUMOS 3 ESO'!R117),1,0))</f>
        <v/>
      </c>
      <c r="Q116" s="102" t="str">
        <f>IF('ALUMOS 3 ESO'!$A117="","",IF(ISNUMBER('ALUMOS 3 ESO'!S117),1,0))</f>
        <v/>
      </c>
      <c r="R116" s="102" t="str">
        <f>IF('ALUMOS 3 ESO'!$A117="","",IF(ISNUMBER('ALUMOS 3 ESO'!T117),1,0))</f>
        <v/>
      </c>
      <c r="S116" s="102" t="str">
        <f>IF('ALUMOS 3 ESO'!$A117="","",IF(ISNUMBER('ALUMOS 3 ESO'!U117),1,0))</f>
        <v/>
      </c>
      <c r="T116" s="102" t="str">
        <f>IF('ALUMOS 3 ESO'!$A117="","",IF(ISNUMBER('ALUMOS 3 ESO'!V117),1,0))</f>
        <v/>
      </c>
      <c r="U116" s="102" t="str">
        <f>IF('ALUMOS 3 ESO'!$A117="","",IF(ISNUMBER('ALUMOS 3 ESO'!W117),1,0))</f>
        <v/>
      </c>
      <c r="V116" s="102" t="str">
        <f>IF('ALUMOS 3 ESO'!$A117="","",IF(ISNUMBER('ALUMOS 3 ESO'!X117),1,0))</f>
        <v/>
      </c>
      <c r="W116" s="102" t="str">
        <f>IF('ALUMOS 3 ESO'!$A117="","",IF(ISNUMBER('ALUMOS 3 ESO'!Y117),1,0))</f>
        <v/>
      </c>
    </row>
    <row r="117" spans="1:23" x14ac:dyDescent="0.25">
      <c r="A117" s="102" t="str">
        <f>IF('ALUMOS 3 ESO'!$A118="","",IF(ISNUMBER('ALUMOS 3 ESO'!C118),1,0))</f>
        <v/>
      </c>
      <c r="B117" s="102" t="str">
        <f>IF('ALUMOS 3 ESO'!$A118="","",IF(ISNUMBER('ALUMOS 3 ESO'!D118),1,0))</f>
        <v/>
      </c>
      <c r="C117" s="102" t="str">
        <f>IF('ALUMOS 3 ESO'!$A118="","",IF(ISNUMBER('ALUMOS 3 ESO'!E118),1,0))</f>
        <v/>
      </c>
      <c r="D117" s="102" t="str">
        <f>IF('ALUMOS 3 ESO'!$A118="","",IF(ISNUMBER('ALUMOS 3 ESO'!F118),1,0))</f>
        <v/>
      </c>
      <c r="E117" s="102" t="str">
        <f>IF('ALUMOS 3 ESO'!$A118="","",IF(ISNUMBER('ALUMOS 3 ESO'!G118),1,0))</f>
        <v/>
      </c>
      <c r="F117" s="102" t="str">
        <f>IF('ALUMOS 3 ESO'!$A118="","",IF(ISNUMBER('ALUMOS 3 ESO'!H118),1,0))</f>
        <v/>
      </c>
      <c r="G117" s="102" t="str">
        <f>IF('ALUMOS 3 ESO'!$A118="","",IF(ISNUMBER('ALUMOS 3 ESO'!I118),1,0))</f>
        <v/>
      </c>
      <c r="H117" s="102" t="str">
        <f>IF('ALUMOS 3 ESO'!$A118="","",IF(ISNUMBER('ALUMOS 3 ESO'!J118),1,0))</f>
        <v/>
      </c>
      <c r="I117" s="102" t="str">
        <f>IF('ALUMOS 3 ESO'!$A118="","",IF(ISNUMBER('ALUMOS 3 ESO'!K118),1,0))</f>
        <v/>
      </c>
      <c r="J117" s="102" t="str">
        <f>IF('ALUMOS 3 ESO'!$A118="","",IF(ISNUMBER('ALUMOS 3 ESO'!L118),1,0))</f>
        <v/>
      </c>
      <c r="K117" s="102" t="str">
        <f>IF('ALUMOS 3 ESO'!$A118="","",IF(ISNUMBER('ALUMOS 3 ESO'!M118),1,0))</f>
        <v/>
      </c>
      <c r="L117" s="102" t="str">
        <f>IF('ALUMOS 3 ESO'!$A118="","",IF(ISNUMBER('ALUMOS 3 ESO'!N118),1,0))</f>
        <v/>
      </c>
      <c r="M117" s="102" t="str">
        <f>IF('ALUMOS 3 ESO'!$A118="","",IF(ISNUMBER('ALUMOS 3 ESO'!O118),1,0))</f>
        <v/>
      </c>
      <c r="N117" s="102" t="str">
        <f>IF('ALUMOS 3 ESO'!$A118="","",IF(ISNUMBER('ALUMOS 3 ESO'!P118),1,0))</f>
        <v/>
      </c>
      <c r="O117" s="102" t="str">
        <f>IF('ALUMOS 3 ESO'!$A118="","",IF(ISNUMBER('ALUMOS 3 ESO'!Q118),1,0))</f>
        <v/>
      </c>
      <c r="P117" s="102" t="str">
        <f>IF('ALUMOS 3 ESO'!$A118="","",IF(ISNUMBER('ALUMOS 3 ESO'!R118),1,0))</f>
        <v/>
      </c>
      <c r="Q117" s="102" t="str">
        <f>IF('ALUMOS 3 ESO'!$A118="","",IF(ISNUMBER('ALUMOS 3 ESO'!S118),1,0))</f>
        <v/>
      </c>
      <c r="R117" s="102" t="str">
        <f>IF('ALUMOS 3 ESO'!$A118="","",IF(ISNUMBER('ALUMOS 3 ESO'!T118),1,0))</f>
        <v/>
      </c>
      <c r="S117" s="102" t="str">
        <f>IF('ALUMOS 3 ESO'!$A118="","",IF(ISNUMBER('ALUMOS 3 ESO'!U118),1,0))</f>
        <v/>
      </c>
      <c r="T117" s="102" t="str">
        <f>IF('ALUMOS 3 ESO'!$A118="","",IF(ISNUMBER('ALUMOS 3 ESO'!V118),1,0))</f>
        <v/>
      </c>
      <c r="U117" s="102" t="str">
        <f>IF('ALUMOS 3 ESO'!$A118="","",IF(ISNUMBER('ALUMOS 3 ESO'!W118),1,0))</f>
        <v/>
      </c>
      <c r="V117" s="102" t="str">
        <f>IF('ALUMOS 3 ESO'!$A118="","",IF(ISNUMBER('ALUMOS 3 ESO'!X118),1,0))</f>
        <v/>
      </c>
      <c r="W117" s="102" t="str">
        <f>IF('ALUMOS 3 ESO'!$A118="","",IF(ISNUMBER('ALUMOS 3 ESO'!Y118),1,0))</f>
        <v/>
      </c>
    </row>
    <row r="118" spans="1:23" x14ac:dyDescent="0.25">
      <c r="A118" s="102" t="str">
        <f>IF('ALUMOS 3 ESO'!$A119="","",IF(ISNUMBER('ALUMOS 3 ESO'!C119),1,0))</f>
        <v/>
      </c>
      <c r="B118" s="102" t="str">
        <f>IF('ALUMOS 3 ESO'!$A119="","",IF(ISNUMBER('ALUMOS 3 ESO'!D119),1,0))</f>
        <v/>
      </c>
      <c r="C118" s="102" t="str">
        <f>IF('ALUMOS 3 ESO'!$A119="","",IF(ISNUMBER('ALUMOS 3 ESO'!E119),1,0))</f>
        <v/>
      </c>
      <c r="D118" s="102" t="str">
        <f>IF('ALUMOS 3 ESO'!$A119="","",IF(ISNUMBER('ALUMOS 3 ESO'!F119),1,0))</f>
        <v/>
      </c>
      <c r="E118" s="102" t="str">
        <f>IF('ALUMOS 3 ESO'!$A119="","",IF(ISNUMBER('ALUMOS 3 ESO'!G119),1,0))</f>
        <v/>
      </c>
      <c r="F118" s="102" t="str">
        <f>IF('ALUMOS 3 ESO'!$A119="","",IF(ISNUMBER('ALUMOS 3 ESO'!H119),1,0))</f>
        <v/>
      </c>
      <c r="G118" s="102" t="str">
        <f>IF('ALUMOS 3 ESO'!$A119="","",IF(ISNUMBER('ALUMOS 3 ESO'!I119),1,0))</f>
        <v/>
      </c>
      <c r="H118" s="102" t="str">
        <f>IF('ALUMOS 3 ESO'!$A119="","",IF(ISNUMBER('ALUMOS 3 ESO'!J119),1,0))</f>
        <v/>
      </c>
      <c r="I118" s="102" t="str">
        <f>IF('ALUMOS 3 ESO'!$A119="","",IF(ISNUMBER('ALUMOS 3 ESO'!K119),1,0))</f>
        <v/>
      </c>
      <c r="J118" s="102" t="str">
        <f>IF('ALUMOS 3 ESO'!$A119="","",IF(ISNUMBER('ALUMOS 3 ESO'!L119),1,0))</f>
        <v/>
      </c>
      <c r="K118" s="102" t="str">
        <f>IF('ALUMOS 3 ESO'!$A119="","",IF(ISNUMBER('ALUMOS 3 ESO'!M119),1,0))</f>
        <v/>
      </c>
      <c r="L118" s="102" t="str">
        <f>IF('ALUMOS 3 ESO'!$A119="","",IF(ISNUMBER('ALUMOS 3 ESO'!N119),1,0))</f>
        <v/>
      </c>
      <c r="M118" s="102" t="str">
        <f>IF('ALUMOS 3 ESO'!$A119="","",IF(ISNUMBER('ALUMOS 3 ESO'!O119),1,0))</f>
        <v/>
      </c>
      <c r="N118" s="102" t="str">
        <f>IF('ALUMOS 3 ESO'!$A119="","",IF(ISNUMBER('ALUMOS 3 ESO'!P119),1,0))</f>
        <v/>
      </c>
      <c r="O118" s="102" t="str">
        <f>IF('ALUMOS 3 ESO'!$A119="","",IF(ISNUMBER('ALUMOS 3 ESO'!Q119),1,0))</f>
        <v/>
      </c>
      <c r="P118" s="102" t="str">
        <f>IF('ALUMOS 3 ESO'!$A119="","",IF(ISNUMBER('ALUMOS 3 ESO'!R119),1,0))</f>
        <v/>
      </c>
      <c r="Q118" s="102" t="str">
        <f>IF('ALUMOS 3 ESO'!$A119="","",IF(ISNUMBER('ALUMOS 3 ESO'!S119),1,0))</f>
        <v/>
      </c>
      <c r="R118" s="102" t="str">
        <f>IF('ALUMOS 3 ESO'!$A119="","",IF(ISNUMBER('ALUMOS 3 ESO'!T119),1,0))</f>
        <v/>
      </c>
      <c r="S118" s="102" t="str">
        <f>IF('ALUMOS 3 ESO'!$A119="","",IF(ISNUMBER('ALUMOS 3 ESO'!U119),1,0))</f>
        <v/>
      </c>
      <c r="T118" s="102" t="str">
        <f>IF('ALUMOS 3 ESO'!$A119="","",IF(ISNUMBER('ALUMOS 3 ESO'!V119),1,0))</f>
        <v/>
      </c>
      <c r="U118" s="102" t="str">
        <f>IF('ALUMOS 3 ESO'!$A119="","",IF(ISNUMBER('ALUMOS 3 ESO'!W119),1,0))</f>
        <v/>
      </c>
      <c r="V118" s="102" t="str">
        <f>IF('ALUMOS 3 ESO'!$A119="","",IF(ISNUMBER('ALUMOS 3 ESO'!X119),1,0))</f>
        <v/>
      </c>
      <c r="W118" s="102" t="str">
        <f>IF('ALUMOS 3 ESO'!$A119="","",IF(ISNUMBER('ALUMOS 3 ESO'!Y119),1,0))</f>
        <v/>
      </c>
    </row>
    <row r="119" spans="1:23" x14ac:dyDescent="0.25">
      <c r="A119" s="102" t="str">
        <f>IF('ALUMOS 3 ESO'!$A120="","",IF(ISNUMBER('ALUMOS 3 ESO'!C120),1,0))</f>
        <v/>
      </c>
      <c r="B119" s="102" t="str">
        <f>IF('ALUMOS 3 ESO'!$A120="","",IF(ISNUMBER('ALUMOS 3 ESO'!D120),1,0))</f>
        <v/>
      </c>
      <c r="C119" s="102" t="str">
        <f>IF('ALUMOS 3 ESO'!$A120="","",IF(ISNUMBER('ALUMOS 3 ESO'!E120),1,0))</f>
        <v/>
      </c>
      <c r="D119" s="102" t="str">
        <f>IF('ALUMOS 3 ESO'!$A120="","",IF(ISNUMBER('ALUMOS 3 ESO'!F120),1,0))</f>
        <v/>
      </c>
      <c r="E119" s="102" t="str">
        <f>IF('ALUMOS 3 ESO'!$A120="","",IF(ISNUMBER('ALUMOS 3 ESO'!G120),1,0))</f>
        <v/>
      </c>
      <c r="F119" s="102" t="str">
        <f>IF('ALUMOS 3 ESO'!$A120="","",IF(ISNUMBER('ALUMOS 3 ESO'!H120),1,0))</f>
        <v/>
      </c>
      <c r="G119" s="102" t="str">
        <f>IF('ALUMOS 3 ESO'!$A120="","",IF(ISNUMBER('ALUMOS 3 ESO'!I120),1,0))</f>
        <v/>
      </c>
      <c r="H119" s="102" t="str">
        <f>IF('ALUMOS 3 ESO'!$A120="","",IF(ISNUMBER('ALUMOS 3 ESO'!J120),1,0))</f>
        <v/>
      </c>
      <c r="I119" s="102" t="str">
        <f>IF('ALUMOS 3 ESO'!$A120="","",IF(ISNUMBER('ALUMOS 3 ESO'!K120),1,0))</f>
        <v/>
      </c>
      <c r="J119" s="102" t="str">
        <f>IF('ALUMOS 3 ESO'!$A120="","",IF(ISNUMBER('ALUMOS 3 ESO'!L120),1,0))</f>
        <v/>
      </c>
      <c r="K119" s="102" t="str">
        <f>IF('ALUMOS 3 ESO'!$A120="","",IF(ISNUMBER('ALUMOS 3 ESO'!M120),1,0))</f>
        <v/>
      </c>
      <c r="L119" s="102" t="str">
        <f>IF('ALUMOS 3 ESO'!$A120="","",IF(ISNUMBER('ALUMOS 3 ESO'!N120),1,0))</f>
        <v/>
      </c>
      <c r="M119" s="102" t="str">
        <f>IF('ALUMOS 3 ESO'!$A120="","",IF(ISNUMBER('ALUMOS 3 ESO'!O120),1,0))</f>
        <v/>
      </c>
      <c r="N119" s="102" t="str">
        <f>IF('ALUMOS 3 ESO'!$A120="","",IF(ISNUMBER('ALUMOS 3 ESO'!P120),1,0))</f>
        <v/>
      </c>
      <c r="O119" s="102" t="str">
        <f>IF('ALUMOS 3 ESO'!$A120="","",IF(ISNUMBER('ALUMOS 3 ESO'!Q120),1,0))</f>
        <v/>
      </c>
      <c r="P119" s="102" t="str">
        <f>IF('ALUMOS 3 ESO'!$A120="","",IF(ISNUMBER('ALUMOS 3 ESO'!R120),1,0))</f>
        <v/>
      </c>
      <c r="Q119" s="102" t="str">
        <f>IF('ALUMOS 3 ESO'!$A120="","",IF(ISNUMBER('ALUMOS 3 ESO'!S120),1,0))</f>
        <v/>
      </c>
      <c r="R119" s="102" t="str">
        <f>IF('ALUMOS 3 ESO'!$A120="","",IF(ISNUMBER('ALUMOS 3 ESO'!T120),1,0))</f>
        <v/>
      </c>
      <c r="S119" s="102" t="str">
        <f>IF('ALUMOS 3 ESO'!$A120="","",IF(ISNUMBER('ALUMOS 3 ESO'!U120),1,0))</f>
        <v/>
      </c>
      <c r="T119" s="102" t="str">
        <f>IF('ALUMOS 3 ESO'!$A120="","",IF(ISNUMBER('ALUMOS 3 ESO'!V120),1,0))</f>
        <v/>
      </c>
      <c r="U119" s="102" t="str">
        <f>IF('ALUMOS 3 ESO'!$A120="","",IF(ISNUMBER('ALUMOS 3 ESO'!W120),1,0))</f>
        <v/>
      </c>
      <c r="V119" s="102" t="str">
        <f>IF('ALUMOS 3 ESO'!$A120="","",IF(ISNUMBER('ALUMOS 3 ESO'!X120),1,0))</f>
        <v/>
      </c>
      <c r="W119" s="102" t="str">
        <f>IF('ALUMOS 3 ESO'!$A120="","",IF(ISNUMBER('ALUMOS 3 ESO'!Y120),1,0))</f>
        <v/>
      </c>
    </row>
    <row r="120" spans="1:23" x14ac:dyDescent="0.25">
      <c r="A120" s="102" t="str">
        <f>IF('ALUMOS 3 ESO'!$A121="","",IF(ISNUMBER('ALUMOS 3 ESO'!C121),1,0))</f>
        <v/>
      </c>
      <c r="B120" s="102" t="str">
        <f>IF('ALUMOS 3 ESO'!$A121="","",IF(ISNUMBER('ALUMOS 3 ESO'!D121),1,0))</f>
        <v/>
      </c>
      <c r="C120" s="102" t="str">
        <f>IF('ALUMOS 3 ESO'!$A121="","",IF(ISNUMBER('ALUMOS 3 ESO'!E121),1,0))</f>
        <v/>
      </c>
      <c r="D120" s="102" t="str">
        <f>IF('ALUMOS 3 ESO'!$A121="","",IF(ISNUMBER('ALUMOS 3 ESO'!F121),1,0))</f>
        <v/>
      </c>
      <c r="E120" s="102" t="str">
        <f>IF('ALUMOS 3 ESO'!$A121="","",IF(ISNUMBER('ALUMOS 3 ESO'!G121),1,0))</f>
        <v/>
      </c>
      <c r="F120" s="102" t="str">
        <f>IF('ALUMOS 3 ESO'!$A121="","",IF(ISNUMBER('ALUMOS 3 ESO'!H121),1,0))</f>
        <v/>
      </c>
      <c r="G120" s="102" t="str">
        <f>IF('ALUMOS 3 ESO'!$A121="","",IF(ISNUMBER('ALUMOS 3 ESO'!I121),1,0))</f>
        <v/>
      </c>
      <c r="H120" s="102" t="str">
        <f>IF('ALUMOS 3 ESO'!$A121="","",IF(ISNUMBER('ALUMOS 3 ESO'!J121),1,0))</f>
        <v/>
      </c>
      <c r="I120" s="102" t="str">
        <f>IF('ALUMOS 3 ESO'!$A121="","",IF(ISNUMBER('ALUMOS 3 ESO'!K121),1,0))</f>
        <v/>
      </c>
      <c r="J120" s="102" t="str">
        <f>IF('ALUMOS 3 ESO'!$A121="","",IF(ISNUMBER('ALUMOS 3 ESO'!L121),1,0))</f>
        <v/>
      </c>
      <c r="K120" s="102" t="str">
        <f>IF('ALUMOS 3 ESO'!$A121="","",IF(ISNUMBER('ALUMOS 3 ESO'!M121),1,0))</f>
        <v/>
      </c>
      <c r="L120" s="102" t="str">
        <f>IF('ALUMOS 3 ESO'!$A121="","",IF(ISNUMBER('ALUMOS 3 ESO'!N121),1,0))</f>
        <v/>
      </c>
      <c r="M120" s="102" t="str">
        <f>IF('ALUMOS 3 ESO'!$A121="","",IF(ISNUMBER('ALUMOS 3 ESO'!O121),1,0))</f>
        <v/>
      </c>
      <c r="N120" s="102" t="str">
        <f>IF('ALUMOS 3 ESO'!$A121="","",IF(ISNUMBER('ALUMOS 3 ESO'!P121),1,0))</f>
        <v/>
      </c>
      <c r="O120" s="102" t="str">
        <f>IF('ALUMOS 3 ESO'!$A121="","",IF(ISNUMBER('ALUMOS 3 ESO'!Q121),1,0))</f>
        <v/>
      </c>
      <c r="P120" s="102" t="str">
        <f>IF('ALUMOS 3 ESO'!$A121="","",IF(ISNUMBER('ALUMOS 3 ESO'!R121),1,0))</f>
        <v/>
      </c>
      <c r="Q120" s="102" t="str">
        <f>IF('ALUMOS 3 ESO'!$A121="","",IF(ISNUMBER('ALUMOS 3 ESO'!S121),1,0))</f>
        <v/>
      </c>
      <c r="R120" s="102" t="str">
        <f>IF('ALUMOS 3 ESO'!$A121="","",IF(ISNUMBER('ALUMOS 3 ESO'!T121),1,0))</f>
        <v/>
      </c>
      <c r="S120" s="102" t="str">
        <f>IF('ALUMOS 3 ESO'!$A121="","",IF(ISNUMBER('ALUMOS 3 ESO'!U121),1,0))</f>
        <v/>
      </c>
      <c r="T120" s="102" t="str">
        <f>IF('ALUMOS 3 ESO'!$A121="","",IF(ISNUMBER('ALUMOS 3 ESO'!V121),1,0))</f>
        <v/>
      </c>
      <c r="U120" s="102" t="str">
        <f>IF('ALUMOS 3 ESO'!$A121="","",IF(ISNUMBER('ALUMOS 3 ESO'!W121),1,0))</f>
        <v/>
      </c>
      <c r="V120" s="102" t="str">
        <f>IF('ALUMOS 3 ESO'!$A121="","",IF(ISNUMBER('ALUMOS 3 ESO'!X121),1,0))</f>
        <v/>
      </c>
      <c r="W120" s="102" t="str">
        <f>IF('ALUMOS 3 ESO'!$A121="","",IF(ISNUMBER('ALUMOS 3 ESO'!Y121),1,0))</f>
        <v/>
      </c>
    </row>
    <row r="121" spans="1:23" x14ac:dyDescent="0.25">
      <c r="A121" s="102" t="str">
        <f>IF('ALUMOS 3 ESO'!$A122="","",IF(ISNUMBER('ALUMOS 3 ESO'!C122),1,0))</f>
        <v/>
      </c>
      <c r="B121" s="102" t="str">
        <f>IF('ALUMOS 3 ESO'!$A122="","",IF(ISNUMBER('ALUMOS 3 ESO'!D122),1,0))</f>
        <v/>
      </c>
      <c r="C121" s="102" t="str">
        <f>IF('ALUMOS 3 ESO'!$A122="","",IF(ISNUMBER('ALUMOS 3 ESO'!E122),1,0))</f>
        <v/>
      </c>
      <c r="D121" s="102" t="str">
        <f>IF('ALUMOS 3 ESO'!$A122="","",IF(ISNUMBER('ALUMOS 3 ESO'!F122),1,0))</f>
        <v/>
      </c>
      <c r="E121" s="102" t="str">
        <f>IF('ALUMOS 3 ESO'!$A122="","",IF(ISNUMBER('ALUMOS 3 ESO'!G122),1,0))</f>
        <v/>
      </c>
      <c r="F121" s="102" t="str">
        <f>IF('ALUMOS 3 ESO'!$A122="","",IF(ISNUMBER('ALUMOS 3 ESO'!H122),1,0))</f>
        <v/>
      </c>
      <c r="G121" s="102" t="str">
        <f>IF('ALUMOS 3 ESO'!$A122="","",IF(ISNUMBER('ALUMOS 3 ESO'!I122),1,0))</f>
        <v/>
      </c>
      <c r="H121" s="102" t="str">
        <f>IF('ALUMOS 3 ESO'!$A122="","",IF(ISNUMBER('ALUMOS 3 ESO'!J122),1,0))</f>
        <v/>
      </c>
      <c r="I121" s="102" t="str">
        <f>IF('ALUMOS 3 ESO'!$A122="","",IF(ISNUMBER('ALUMOS 3 ESO'!K122),1,0))</f>
        <v/>
      </c>
      <c r="J121" s="102" t="str">
        <f>IF('ALUMOS 3 ESO'!$A122="","",IF(ISNUMBER('ALUMOS 3 ESO'!L122),1,0))</f>
        <v/>
      </c>
      <c r="K121" s="102" t="str">
        <f>IF('ALUMOS 3 ESO'!$A122="","",IF(ISNUMBER('ALUMOS 3 ESO'!M122),1,0))</f>
        <v/>
      </c>
      <c r="L121" s="102" t="str">
        <f>IF('ALUMOS 3 ESO'!$A122="","",IF(ISNUMBER('ALUMOS 3 ESO'!N122),1,0))</f>
        <v/>
      </c>
      <c r="M121" s="102" t="str">
        <f>IF('ALUMOS 3 ESO'!$A122="","",IF(ISNUMBER('ALUMOS 3 ESO'!O122),1,0))</f>
        <v/>
      </c>
      <c r="N121" s="102" t="str">
        <f>IF('ALUMOS 3 ESO'!$A122="","",IF(ISNUMBER('ALUMOS 3 ESO'!P122),1,0))</f>
        <v/>
      </c>
      <c r="O121" s="102" t="str">
        <f>IF('ALUMOS 3 ESO'!$A122="","",IF(ISNUMBER('ALUMOS 3 ESO'!Q122),1,0))</f>
        <v/>
      </c>
      <c r="P121" s="102" t="str">
        <f>IF('ALUMOS 3 ESO'!$A122="","",IF(ISNUMBER('ALUMOS 3 ESO'!R122),1,0))</f>
        <v/>
      </c>
      <c r="Q121" s="102" t="str">
        <f>IF('ALUMOS 3 ESO'!$A122="","",IF(ISNUMBER('ALUMOS 3 ESO'!S122),1,0))</f>
        <v/>
      </c>
      <c r="R121" s="102" t="str">
        <f>IF('ALUMOS 3 ESO'!$A122="","",IF(ISNUMBER('ALUMOS 3 ESO'!T122),1,0))</f>
        <v/>
      </c>
      <c r="S121" s="102" t="str">
        <f>IF('ALUMOS 3 ESO'!$A122="","",IF(ISNUMBER('ALUMOS 3 ESO'!U122),1,0))</f>
        <v/>
      </c>
      <c r="T121" s="102" t="str">
        <f>IF('ALUMOS 3 ESO'!$A122="","",IF(ISNUMBER('ALUMOS 3 ESO'!V122),1,0))</f>
        <v/>
      </c>
      <c r="U121" s="102" t="str">
        <f>IF('ALUMOS 3 ESO'!$A122="","",IF(ISNUMBER('ALUMOS 3 ESO'!W122),1,0))</f>
        <v/>
      </c>
      <c r="V121" s="102" t="str">
        <f>IF('ALUMOS 3 ESO'!$A122="","",IF(ISNUMBER('ALUMOS 3 ESO'!X122),1,0))</f>
        <v/>
      </c>
      <c r="W121" s="102" t="str">
        <f>IF('ALUMOS 3 ESO'!$A122="","",IF(ISNUMBER('ALUMOS 3 ESO'!Y122),1,0))</f>
        <v/>
      </c>
    </row>
    <row r="122" spans="1:23" x14ac:dyDescent="0.25">
      <c r="A122" s="102" t="str">
        <f>IF('ALUMOS 3 ESO'!$A123="","",IF(ISNUMBER('ALUMOS 3 ESO'!C123),1,0))</f>
        <v/>
      </c>
      <c r="B122" s="102" t="str">
        <f>IF('ALUMOS 3 ESO'!$A123="","",IF(ISNUMBER('ALUMOS 3 ESO'!D123),1,0))</f>
        <v/>
      </c>
      <c r="C122" s="102" t="str">
        <f>IF('ALUMOS 3 ESO'!$A123="","",IF(ISNUMBER('ALUMOS 3 ESO'!E123),1,0))</f>
        <v/>
      </c>
      <c r="D122" s="102" t="str">
        <f>IF('ALUMOS 3 ESO'!$A123="","",IF(ISNUMBER('ALUMOS 3 ESO'!F123),1,0))</f>
        <v/>
      </c>
      <c r="E122" s="102" t="str">
        <f>IF('ALUMOS 3 ESO'!$A123="","",IF(ISNUMBER('ALUMOS 3 ESO'!G123),1,0))</f>
        <v/>
      </c>
      <c r="F122" s="102" t="str">
        <f>IF('ALUMOS 3 ESO'!$A123="","",IF(ISNUMBER('ALUMOS 3 ESO'!H123),1,0))</f>
        <v/>
      </c>
      <c r="G122" s="102" t="str">
        <f>IF('ALUMOS 3 ESO'!$A123="","",IF(ISNUMBER('ALUMOS 3 ESO'!I123),1,0))</f>
        <v/>
      </c>
      <c r="H122" s="102" t="str">
        <f>IF('ALUMOS 3 ESO'!$A123="","",IF(ISNUMBER('ALUMOS 3 ESO'!J123),1,0))</f>
        <v/>
      </c>
      <c r="I122" s="102" t="str">
        <f>IF('ALUMOS 3 ESO'!$A123="","",IF(ISNUMBER('ALUMOS 3 ESO'!K123),1,0))</f>
        <v/>
      </c>
      <c r="J122" s="102" t="str">
        <f>IF('ALUMOS 3 ESO'!$A123="","",IF(ISNUMBER('ALUMOS 3 ESO'!L123),1,0))</f>
        <v/>
      </c>
      <c r="K122" s="102" t="str">
        <f>IF('ALUMOS 3 ESO'!$A123="","",IF(ISNUMBER('ALUMOS 3 ESO'!M123),1,0))</f>
        <v/>
      </c>
      <c r="L122" s="102" t="str">
        <f>IF('ALUMOS 3 ESO'!$A123="","",IF(ISNUMBER('ALUMOS 3 ESO'!N123),1,0))</f>
        <v/>
      </c>
      <c r="M122" s="102" t="str">
        <f>IF('ALUMOS 3 ESO'!$A123="","",IF(ISNUMBER('ALUMOS 3 ESO'!O123),1,0))</f>
        <v/>
      </c>
      <c r="N122" s="102" t="str">
        <f>IF('ALUMOS 3 ESO'!$A123="","",IF(ISNUMBER('ALUMOS 3 ESO'!P123),1,0))</f>
        <v/>
      </c>
      <c r="O122" s="102" t="str">
        <f>IF('ALUMOS 3 ESO'!$A123="","",IF(ISNUMBER('ALUMOS 3 ESO'!Q123),1,0))</f>
        <v/>
      </c>
      <c r="P122" s="102" t="str">
        <f>IF('ALUMOS 3 ESO'!$A123="","",IF(ISNUMBER('ALUMOS 3 ESO'!R123),1,0))</f>
        <v/>
      </c>
      <c r="Q122" s="102" t="str">
        <f>IF('ALUMOS 3 ESO'!$A123="","",IF(ISNUMBER('ALUMOS 3 ESO'!S123),1,0))</f>
        <v/>
      </c>
      <c r="R122" s="102" t="str">
        <f>IF('ALUMOS 3 ESO'!$A123="","",IF(ISNUMBER('ALUMOS 3 ESO'!T123),1,0))</f>
        <v/>
      </c>
      <c r="S122" s="102" t="str">
        <f>IF('ALUMOS 3 ESO'!$A123="","",IF(ISNUMBER('ALUMOS 3 ESO'!U123),1,0))</f>
        <v/>
      </c>
      <c r="T122" s="102" t="str">
        <f>IF('ALUMOS 3 ESO'!$A123="","",IF(ISNUMBER('ALUMOS 3 ESO'!V123),1,0))</f>
        <v/>
      </c>
      <c r="U122" s="102" t="str">
        <f>IF('ALUMOS 3 ESO'!$A123="","",IF(ISNUMBER('ALUMOS 3 ESO'!W123),1,0))</f>
        <v/>
      </c>
      <c r="V122" s="102" t="str">
        <f>IF('ALUMOS 3 ESO'!$A123="","",IF(ISNUMBER('ALUMOS 3 ESO'!X123),1,0))</f>
        <v/>
      </c>
      <c r="W122" s="102" t="str">
        <f>IF('ALUMOS 3 ESO'!$A123="","",IF(ISNUMBER('ALUMOS 3 ESO'!Y123),1,0))</f>
        <v/>
      </c>
    </row>
    <row r="123" spans="1:23" x14ac:dyDescent="0.25">
      <c r="A123" s="102" t="str">
        <f>IF('ALUMOS 3 ESO'!$A124="","",IF(ISNUMBER('ALUMOS 3 ESO'!C124),1,0))</f>
        <v/>
      </c>
      <c r="B123" s="102" t="str">
        <f>IF('ALUMOS 3 ESO'!$A124="","",IF(ISNUMBER('ALUMOS 3 ESO'!D124),1,0))</f>
        <v/>
      </c>
      <c r="C123" s="102" t="str">
        <f>IF('ALUMOS 3 ESO'!$A124="","",IF(ISNUMBER('ALUMOS 3 ESO'!E124),1,0))</f>
        <v/>
      </c>
      <c r="D123" s="102" t="str">
        <f>IF('ALUMOS 3 ESO'!$A124="","",IF(ISNUMBER('ALUMOS 3 ESO'!F124),1,0))</f>
        <v/>
      </c>
      <c r="E123" s="102" t="str">
        <f>IF('ALUMOS 3 ESO'!$A124="","",IF(ISNUMBER('ALUMOS 3 ESO'!G124),1,0))</f>
        <v/>
      </c>
      <c r="F123" s="102" t="str">
        <f>IF('ALUMOS 3 ESO'!$A124="","",IF(ISNUMBER('ALUMOS 3 ESO'!H124),1,0))</f>
        <v/>
      </c>
      <c r="G123" s="102" t="str">
        <f>IF('ALUMOS 3 ESO'!$A124="","",IF(ISNUMBER('ALUMOS 3 ESO'!I124),1,0))</f>
        <v/>
      </c>
      <c r="H123" s="102" t="str">
        <f>IF('ALUMOS 3 ESO'!$A124="","",IF(ISNUMBER('ALUMOS 3 ESO'!J124),1,0))</f>
        <v/>
      </c>
      <c r="I123" s="102" t="str">
        <f>IF('ALUMOS 3 ESO'!$A124="","",IF(ISNUMBER('ALUMOS 3 ESO'!K124),1,0))</f>
        <v/>
      </c>
      <c r="J123" s="102" t="str">
        <f>IF('ALUMOS 3 ESO'!$A124="","",IF(ISNUMBER('ALUMOS 3 ESO'!L124),1,0))</f>
        <v/>
      </c>
      <c r="K123" s="102" t="str">
        <f>IF('ALUMOS 3 ESO'!$A124="","",IF(ISNUMBER('ALUMOS 3 ESO'!M124),1,0))</f>
        <v/>
      </c>
      <c r="L123" s="102" t="str">
        <f>IF('ALUMOS 3 ESO'!$A124="","",IF(ISNUMBER('ALUMOS 3 ESO'!N124),1,0))</f>
        <v/>
      </c>
      <c r="M123" s="102" t="str">
        <f>IF('ALUMOS 3 ESO'!$A124="","",IF(ISNUMBER('ALUMOS 3 ESO'!O124),1,0))</f>
        <v/>
      </c>
      <c r="N123" s="102" t="str">
        <f>IF('ALUMOS 3 ESO'!$A124="","",IF(ISNUMBER('ALUMOS 3 ESO'!P124),1,0))</f>
        <v/>
      </c>
      <c r="O123" s="102" t="str">
        <f>IF('ALUMOS 3 ESO'!$A124="","",IF(ISNUMBER('ALUMOS 3 ESO'!Q124),1,0))</f>
        <v/>
      </c>
      <c r="P123" s="102" t="str">
        <f>IF('ALUMOS 3 ESO'!$A124="","",IF(ISNUMBER('ALUMOS 3 ESO'!R124),1,0))</f>
        <v/>
      </c>
      <c r="Q123" s="102" t="str">
        <f>IF('ALUMOS 3 ESO'!$A124="","",IF(ISNUMBER('ALUMOS 3 ESO'!S124),1,0))</f>
        <v/>
      </c>
      <c r="R123" s="102" t="str">
        <f>IF('ALUMOS 3 ESO'!$A124="","",IF(ISNUMBER('ALUMOS 3 ESO'!T124),1,0))</f>
        <v/>
      </c>
      <c r="S123" s="102" t="str">
        <f>IF('ALUMOS 3 ESO'!$A124="","",IF(ISNUMBER('ALUMOS 3 ESO'!U124),1,0))</f>
        <v/>
      </c>
      <c r="T123" s="102" t="str">
        <f>IF('ALUMOS 3 ESO'!$A124="","",IF(ISNUMBER('ALUMOS 3 ESO'!V124),1,0))</f>
        <v/>
      </c>
      <c r="U123" s="102" t="str">
        <f>IF('ALUMOS 3 ESO'!$A124="","",IF(ISNUMBER('ALUMOS 3 ESO'!W124),1,0))</f>
        <v/>
      </c>
      <c r="V123" s="102" t="str">
        <f>IF('ALUMOS 3 ESO'!$A124="","",IF(ISNUMBER('ALUMOS 3 ESO'!X124),1,0))</f>
        <v/>
      </c>
      <c r="W123" s="102" t="str">
        <f>IF('ALUMOS 3 ESO'!$A124="","",IF(ISNUMBER('ALUMOS 3 ESO'!Y124),1,0))</f>
        <v/>
      </c>
    </row>
    <row r="124" spans="1:23" x14ac:dyDescent="0.25">
      <c r="A124" s="102" t="str">
        <f>IF('ALUMOS 3 ESO'!$A125="","",IF(ISNUMBER('ALUMOS 3 ESO'!C125),1,0))</f>
        <v/>
      </c>
      <c r="B124" s="102" t="str">
        <f>IF('ALUMOS 3 ESO'!$A125="","",IF(ISNUMBER('ALUMOS 3 ESO'!D125),1,0))</f>
        <v/>
      </c>
      <c r="C124" s="102" t="str">
        <f>IF('ALUMOS 3 ESO'!$A125="","",IF(ISNUMBER('ALUMOS 3 ESO'!E125),1,0))</f>
        <v/>
      </c>
      <c r="D124" s="102" t="str">
        <f>IF('ALUMOS 3 ESO'!$A125="","",IF(ISNUMBER('ALUMOS 3 ESO'!F125),1,0))</f>
        <v/>
      </c>
      <c r="E124" s="102" t="str">
        <f>IF('ALUMOS 3 ESO'!$A125="","",IF(ISNUMBER('ALUMOS 3 ESO'!G125),1,0))</f>
        <v/>
      </c>
      <c r="F124" s="102" t="str">
        <f>IF('ALUMOS 3 ESO'!$A125="","",IF(ISNUMBER('ALUMOS 3 ESO'!H125),1,0))</f>
        <v/>
      </c>
      <c r="G124" s="102" t="str">
        <f>IF('ALUMOS 3 ESO'!$A125="","",IF(ISNUMBER('ALUMOS 3 ESO'!I125),1,0))</f>
        <v/>
      </c>
      <c r="H124" s="102" t="str">
        <f>IF('ALUMOS 3 ESO'!$A125="","",IF(ISNUMBER('ALUMOS 3 ESO'!J125),1,0))</f>
        <v/>
      </c>
      <c r="I124" s="102" t="str">
        <f>IF('ALUMOS 3 ESO'!$A125="","",IF(ISNUMBER('ALUMOS 3 ESO'!K125),1,0))</f>
        <v/>
      </c>
      <c r="J124" s="102" t="str">
        <f>IF('ALUMOS 3 ESO'!$A125="","",IF(ISNUMBER('ALUMOS 3 ESO'!L125),1,0))</f>
        <v/>
      </c>
      <c r="K124" s="102" t="str">
        <f>IF('ALUMOS 3 ESO'!$A125="","",IF(ISNUMBER('ALUMOS 3 ESO'!M125),1,0))</f>
        <v/>
      </c>
      <c r="L124" s="102" t="str">
        <f>IF('ALUMOS 3 ESO'!$A125="","",IF(ISNUMBER('ALUMOS 3 ESO'!N125),1,0))</f>
        <v/>
      </c>
      <c r="M124" s="102" t="str">
        <f>IF('ALUMOS 3 ESO'!$A125="","",IF(ISNUMBER('ALUMOS 3 ESO'!O125),1,0))</f>
        <v/>
      </c>
      <c r="N124" s="102" t="str">
        <f>IF('ALUMOS 3 ESO'!$A125="","",IF(ISNUMBER('ALUMOS 3 ESO'!P125),1,0))</f>
        <v/>
      </c>
      <c r="O124" s="102" t="str">
        <f>IF('ALUMOS 3 ESO'!$A125="","",IF(ISNUMBER('ALUMOS 3 ESO'!Q125),1,0))</f>
        <v/>
      </c>
      <c r="P124" s="102" t="str">
        <f>IF('ALUMOS 3 ESO'!$A125="","",IF(ISNUMBER('ALUMOS 3 ESO'!R125),1,0))</f>
        <v/>
      </c>
      <c r="Q124" s="102" t="str">
        <f>IF('ALUMOS 3 ESO'!$A125="","",IF(ISNUMBER('ALUMOS 3 ESO'!S125),1,0))</f>
        <v/>
      </c>
      <c r="R124" s="102" t="str">
        <f>IF('ALUMOS 3 ESO'!$A125="","",IF(ISNUMBER('ALUMOS 3 ESO'!T125),1,0))</f>
        <v/>
      </c>
      <c r="S124" s="102" t="str">
        <f>IF('ALUMOS 3 ESO'!$A125="","",IF(ISNUMBER('ALUMOS 3 ESO'!U125),1,0))</f>
        <v/>
      </c>
      <c r="T124" s="102" t="str">
        <f>IF('ALUMOS 3 ESO'!$A125="","",IF(ISNUMBER('ALUMOS 3 ESO'!V125),1,0))</f>
        <v/>
      </c>
      <c r="U124" s="102" t="str">
        <f>IF('ALUMOS 3 ESO'!$A125="","",IF(ISNUMBER('ALUMOS 3 ESO'!W125),1,0))</f>
        <v/>
      </c>
      <c r="V124" s="102" t="str">
        <f>IF('ALUMOS 3 ESO'!$A125="","",IF(ISNUMBER('ALUMOS 3 ESO'!X125),1,0))</f>
        <v/>
      </c>
      <c r="W124" s="102" t="str">
        <f>IF('ALUMOS 3 ESO'!$A125="","",IF(ISNUMBER('ALUMOS 3 ESO'!Y125),1,0))</f>
        <v/>
      </c>
    </row>
    <row r="125" spans="1:23" x14ac:dyDescent="0.25">
      <c r="A125" s="102" t="str">
        <f>IF('ALUMOS 3 ESO'!$A126="","",IF(ISNUMBER('ALUMOS 3 ESO'!C126),1,0))</f>
        <v/>
      </c>
      <c r="B125" s="102" t="str">
        <f>IF('ALUMOS 3 ESO'!$A126="","",IF(ISNUMBER('ALUMOS 3 ESO'!D126),1,0))</f>
        <v/>
      </c>
      <c r="C125" s="102" t="str">
        <f>IF('ALUMOS 3 ESO'!$A126="","",IF(ISNUMBER('ALUMOS 3 ESO'!E126),1,0))</f>
        <v/>
      </c>
      <c r="D125" s="102" t="str">
        <f>IF('ALUMOS 3 ESO'!$A126="","",IF(ISNUMBER('ALUMOS 3 ESO'!F126),1,0))</f>
        <v/>
      </c>
      <c r="E125" s="102" t="str">
        <f>IF('ALUMOS 3 ESO'!$A126="","",IF(ISNUMBER('ALUMOS 3 ESO'!G126),1,0))</f>
        <v/>
      </c>
      <c r="F125" s="102" t="str">
        <f>IF('ALUMOS 3 ESO'!$A126="","",IF(ISNUMBER('ALUMOS 3 ESO'!H126),1,0))</f>
        <v/>
      </c>
      <c r="G125" s="102" t="str">
        <f>IF('ALUMOS 3 ESO'!$A126="","",IF(ISNUMBER('ALUMOS 3 ESO'!I126),1,0))</f>
        <v/>
      </c>
      <c r="H125" s="102" t="str">
        <f>IF('ALUMOS 3 ESO'!$A126="","",IF(ISNUMBER('ALUMOS 3 ESO'!J126),1,0))</f>
        <v/>
      </c>
      <c r="I125" s="102" t="str">
        <f>IF('ALUMOS 3 ESO'!$A126="","",IF(ISNUMBER('ALUMOS 3 ESO'!K126),1,0))</f>
        <v/>
      </c>
      <c r="J125" s="102" t="str">
        <f>IF('ALUMOS 3 ESO'!$A126="","",IF(ISNUMBER('ALUMOS 3 ESO'!L126),1,0))</f>
        <v/>
      </c>
      <c r="K125" s="102" t="str">
        <f>IF('ALUMOS 3 ESO'!$A126="","",IF(ISNUMBER('ALUMOS 3 ESO'!M126),1,0))</f>
        <v/>
      </c>
      <c r="L125" s="102" t="str">
        <f>IF('ALUMOS 3 ESO'!$A126="","",IF(ISNUMBER('ALUMOS 3 ESO'!N126),1,0))</f>
        <v/>
      </c>
      <c r="M125" s="102" t="str">
        <f>IF('ALUMOS 3 ESO'!$A126="","",IF(ISNUMBER('ALUMOS 3 ESO'!O126),1,0))</f>
        <v/>
      </c>
      <c r="N125" s="102" t="str">
        <f>IF('ALUMOS 3 ESO'!$A126="","",IF(ISNUMBER('ALUMOS 3 ESO'!P126),1,0))</f>
        <v/>
      </c>
      <c r="O125" s="102" t="str">
        <f>IF('ALUMOS 3 ESO'!$A126="","",IF(ISNUMBER('ALUMOS 3 ESO'!Q126),1,0))</f>
        <v/>
      </c>
      <c r="P125" s="102" t="str">
        <f>IF('ALUMOS 3 ESO'!$A126="","",IF(ISNUMBER('ALUMOS 3 ESO'!R126),1,0))</f>
        <v/>
      </c>
      <c r="Q125" s="102" t="str">
        <f>IF('ALUMOS 3 ESO'!$A126="","",IF(ISNUMBER('ALUMOS 3 ESO'!S126),1,0))</f>
        <v/>
      </c>
      <c r="R125" s="102" t="str">
        <f>IF('ALUMOS 3 ESO'!$A126="","",IF(ISNUMBER('ALUMOS 3 ESO'!T126),1,0))</f>
        <v/>
      </c>
      <c r="S125" s="102" t="str">
        <f>IF('ALUMOS 3 ESO'!$A126="","",IF(ISNUMBER('ALUMOS 3 ESO'!U126),1,0))</f>
        <v/>
      </c>
      <c r="T125" s="102" t="str">
        <f>IF('ALUMOS 3 ESO'!$A126="","",IF(ISNUMBER('ALUMOS 3 ESO'!V126),1,0))</f>
        <v/>
      </c>
      <c r="U125" s="102" t="str">
        <f>IF('ALUMOS 3 ESO'!$A126="","",IF(ISNUMBER('ALUMOS 3 ESO'!W126),1,0))</f>
        <v/>
      </c>
      <c r="V125" s="102" t="str">
        <f>IF('ALUMOS 3 ESO'!$A126="","",IF(ISNUMBER('ALUMOS 3 ESO'!X126),1,0))</f>
        <v/>
      </c>
      <c r="W125" s="102" t="str">
        <f>IF('ALUMOS 3 ESO'!$A126="","",IF(ISNUMBER('ALUMOS 3 ESO'!Y126),1,0))</f>
        <v/>
      </c>
    </row>
    <row r="126" spans="1:23" x14ac:dyDescent="0.25">
      <c r="A126" s="102" t="str">
        <f>IF('ALUMOS 3 ESO'!$A127="","",IF(ISNUMBER('ALUMOS 3 ESO'!C127),1,0))</f>
        <v/>
      </c>
      <c r="B126" s="102" t="str">
        <f>IF('ALUMOS 3 ESO'!$A127="","",IF(ISNUMBER('ALUMOS 3 ESO'!D127),1,0))</f>
        <v/>
      </c>
      <c r="C126" s="102" t="str">
        <f>IF('ALUMOS 3 ESO'!$A127="","",IF(ISNUMBER('ALUMOS 3 ESO'!E127),1,0))</f>
        <v/>
      </c>
      <c r="D126" s="102" t="str">
        <f>IF('ALUMOS 3 ESO'!$A127="","",IF(ISNUMBER('ALUMOS 3 ESO'!F127),1,0))</f>
        <v/>
      </c>
      <c r="E126" s="102" t="str">
        <f>IF('ALUMOS 3 ESO'!$A127="","",IF(ISNUMBER('ALUMOS 3 ESO'!G127),1,0))</f>
        <v/>
      </c>
      <c r="F126" s="102" t="str">
        <f>IF('ALUMOS 3 ESO'!$A127="","",IF(ISNUMBER('ALUMOS 3 ESO'!H127),1,0))</f>
        <v/>
      </c>
      <c r="G126" s="102" t="str">
        <f>IF('ALUMOS 3 ESO'!$A127="","",IF(ISNUMBER('ALUMOS 3 ESO'!I127),1,0))</f>
        <v/>
      </c>
      <c r="H126" s="102" t="str">
        <f>IF('ALUMOS 3 ESO'!$A127="","",IF(ISNUMBER('ALUMOS 3 ESO'!J127),1,0))</f>
        <v/>
      </c>
      <c r="I126" s="102" t="str">
        <f>IF('ALUMOS 3 ESO'!$A127="","",IF(ISNUMBER('ALUMOS 3 ESO'!K127),1,0))</f>
        <v/>
      </c>
      <c r="J126" s="102" t="str">
        <f>IF('ALUMOS 3 ESO'!$A127="","",IF(ISNUMBER('ALUMOS 3 ESO'!L127),1,0))</f>
        <v/>
      </c>
      <c r="K126" s="102" t="str">
        <f>IF('ALUMOS 3 ESO'!$A127="","",IF(ISNUMBER('ALUMOS 3 ESO'!M127),1,0))</f>
        <v/>
      </c>
      <c r="L126" s="102" t="str">
        <f>IF('ALUMOS 3 ESO'!$A127="","",IF(ISNUMBER('ALUMOS 3 ESO'!N127),1,0))</f>
        <v/>
      </c>
      <c r="M126" s="102" t="str">
        <f>IF('ALUMOS 3 ESO'!$A127="","",IF(ISNUMBER('ALUMOS 3 ESO'!O127),1,0))</f>
        <v/>
      </c>
      <c r="N126" s="102" t="str">
        <f>IF('ALUMOS 3 ESO'!$A127="","",IF(ISNUMBER('ALUMOS 3 ESO'!P127),1,0))</f>
        <v/>
      </c>
      <c r="O126" s="102" t="str">
        <f>IF('ALUMOS 3 ESO'!$A127="","",IF(ISNUMBER('ALUMOS 3 ESO'!Q127),1,0))</f>
        <v/>
      </c>
      <c r="P126" s="102" t="str">
        <f>IF('ALUMOS 3 ESO'!$A127="","",IF(ISNUMBER('ALUMOS 3 ESO'!R127),1,0))</f>
        <v/>
      </c>
      <c r="Q126" s="102" t="str">
        <f>IF('ALUMOS 3 ESO'!$A127="","",IF(ISNUMBER('ALUMOS 3 ESO'!S127),1,0))</f>
        <v/>
      </c>
      <c r="R126" s="102" t="str">
        <f>IF('ALUMOS 3 ESO'!$A127="","",IF(ISNUMBER('ALUMOS 3 ESO'!T127),1,0))</f>
        <v/>
      </c>
      <c r="S126" s="102" t="str">
        <f>IF('ALUMOS 3 ESO'!$A127="","",IF(ISNUMBER('ALUMOS 3 ESO'!U127),1,0))</f>
        <v/>
      </c>
      <c r="T126" s="102" t="str">
        <f>IF('ALUMOS 3 ESO'!$A127="","",IF(ISNUMBER('ALUMOS 3 ESO'!V127),1,0))</f>
        <v/>
      </c>
      <c r="U126" s="102" t="str">
        <f>IF('ALUMOS 3 ESO'!$A127="","",IF(ISNUMBER('ALUMOS 3 ESO'!W127),1,0))</f>
        <v/>
      </c>
      <c r="V126" s="102" t="str">
        <f>IF('ALUMOS 3 ESO'!$A127="","",IF(ISNUMBER('ALUMOS 3 ESO'!X127),1,0))</f>
        <v/>
      </c>
      <c r="W126" s="102" t="str">
        <f>IF('ALUMOS 3 ESO'!$A127="","",IF(ISNUMBER('ALUMOS 3 ESO'!Y127),1,0))</f>
        <v/>
      </c>
    </row>
    <row r="127" spans="1:23" x14ac:dyDescent="0.25">
      <c r="A127" s="102" t="str">
        <f>IF('ALUMOS 3 ESO'!$A128="","",IF(ISNUMBER('ALUMOS 3 ESO'!C128),1,0))</f>
        <v/>
      </c>
      <c r="B127" s="102" t="str">
        <f>IF('ALUMOS 3 ESO'!$A128="","",IF(ISNUMBER('ALUMOS 3 ESO'!D128),1,0))</f>
        <v/>
      </c>
      <c r="C127" s="102" t="str">
        <f>IF('ALUMOS 3 ESO'!$A128="","",IF(ISNUMBER('ALUMOS 3 ESO'!E128),1,0))</f>
        <v/>
      </c>
      <c r="D127" s="102" t="str">
        <f>IF('ALUMOS 3 ESO'!$A128="","",IF(ISNUMBER('ALUMOS 3 ESO'!F128),1,0))</f>
        <v/>
      </c>
      <c r="E127" s="102" t="str">
        <f>IF('ALUMOS 3 ESO'!$A128="","",IF(ISNUMBER('ALUMOS 3 ESO'!G128),1,0))</f>
        <v/>
      </c>
      <c r="F127" s="102" t="str">
        <f>IF('ALUMOS 3 ESO'!$A128="","",IF(ISNUMBER('ALUMOS 3 ESO'!H128),1,0))</f>
        <v/>
      </c>
      <c r="G127" s="102" t="str">
        <f>IF('ALUMOS 3 ESO'!$A128="","",IF(ISNUMBER('ALUMOS 3 ESO'!I128),1,0))</f>
        <v/>
      </c>
      <c r="H127" s="102" t="str">
        <f>IF('ALUMOS 3 ESO'!$A128="","",IF(ISNUMBER('ALUMOS 3 ESO'!J128),1,0))</f>
        <v/>
      </c>
      <c r="I127" s="102" t="str">
        <f>IF('ALUMOS 3 ESO'!$A128="","",IF(ISNUMBER('ALUMOS 3 ESO'!K128),1,0))</f>
        <v/>
      </c>
      <c r="J127" s="102" t="str">
        <f>IF('ALUMOS 3 ESO'!$A128="","",IF(ISNUMBER('ALUMOS 3 ESO'!L128),1,0))</f>
        <v/>
      </c>
      <c r="K127" s="102" t="str">
        <f>IF('ALUMOS 3 ESO'!$A128="","",IF(ISNUMBER('ALUMOS 3 ESO'!M128),1,0))</f>
        <v/>
      </c>
      <c r="L127" s="102" t="str">
        <f>IF('ALUMOS 3 ESO'!$A128="","",IF(ISNUMBER('ALUMOS 3 ESO'!N128),1,0))</f>
        <v/>
      </c>
      <c r="M127" s="102" t="str">
        <f>IF('ALUMOS 3 ESO'!$A128="","",IF(ISNUMBER('ALUMOS 3 ESO'!O128),1,0))</f>
        <v/>
      </c>
      <c r="N127" s="102" t="str">
        <f>IF('ALUMOS 3 ESO'!$A128="","",IF(ISNUMBER('ALUMOS 3 ESO'!P128),1,0))</f>
        <v/>
      </c>
      <c r="O127" s="102" t="str">
        <f>IF('ALUMOS 3 ESO'!$A128="","",IF(ISNUMBER('ALUMOS 3 ESO'!Q128),1,0))</f>
        <v/>
      </c>
      <c r="P127" s="102" t="str">
        <f>IF('ALUMOS 3 ESO'!$A128="","",IF(ISNUMBER('ALUMOS 3 ESO'!R128),1,0))</f>
        <v/>
      </c>
      <c r="Q127" s="102" t="str">
        <f>IF('ALUMOS 3 ESO'!$A128="","",IF(ISNUMBER('ALUMOS 3 ESO'!S128),1,0))</f>
        <v/>
      </c>
      <c r="R127" s="102" t="str">
        <f>IF('ALUMOS 3 ESO'!$A128="","",IF(ISNUMBER('ALUMOS 3 ESO'!T128),1,0))</f>
        <v/>
      </c>
      <c r="S127" s="102" t="str">
        <f>IF('ALUMOS 3 ESO'!$A128="","",IF(ISNUMBER('ALUMOS 3 ESO'!U128),1,0))</f>
        <v/>
      </c>
      <c r="T127" s="102" t="str">
        <f>IF('ALUMOS 3 ESO'!$A128="","",IF(ISNUMBER('ALUMOS 3 ESO'!V128),1,0))</f>
        <v/>
      </c>
      <c r="U127" s="102" t="str">
        <f>IF('ALUMOS 3 ESO'!$A128="","",IF(ISNUMBER('ALUMOS 3 ESO'!W128),1,0))</f>
        <v/>
      </c>
      <c r="V127" s="102" t="str">
        <f>IF('ALUMOS 3 ESO'!$A128="","",IF(ISNUMBER('ALUMOS 3 ESO'!X128),1,0))</f>
        <v/>
      </c>
      <c r="W127" s="102" t="str">
        <f>IF('ALUMOS 3 ESO'!$A128="","",IF(ISNUMBER('ALUMOS 3 ESO'!Y128),1,0))</f>
        <v/>
      </c>
    </row>
    <row r="128" spans="1:23" x14ac:dyDescent="0.25">
      <c r="A128" s="102" t="str">
        <f>IF('ALUMOS 3 ESO'!$A129="","",IF(ISNUMBER('ALUMOS 3 ESO'!C129),1,0))</f>
        <v/>
      </c>
      <c r="B128" s="102" t="str">
        <f>IF('ALUMOS 3 ESO'!$A129="","",IF(ISNUMBER('ALUMOS 3 ESO'!D129),1,0))</f>
        <v/>
      </c>
      <c r="C128" s="102" t="str">
        <f>IF('ALUMOS 3 ESO'!$A129="","",IF(ISNUMBER('ALUMOS 3 ESO'!E129),1,0))</f>
        <v/>
      </c>
      <c r="D128" s="102" t="str">
        <f>IF('ALUMOS 3 ESO'!$A129="","",IF(ISNUMBER('ALUMOS 3 ESO'!F129),1,0))</f>
        <v/>
      </c>
      <c r="E128" s="102" t="str">
        <f>IF('ALUMOS 3 ESO'!$A129="","",IF(ISNUMBER('ALUMOS 3 ESO'!G129),1,0))</f>
        <v/>
      </c>
      <c r="F128" s="102" t="str">
        <f>IF('ALUMOS 3 ESO'!$A129="","",IF(ISNUMBER('ALUMOS 3 ESO'!H129),1,0))</f>
        <v/>
      </c>
      <c r="G128" s="102" t="str">
        <f>IF('ALUMOS 3 ESO'!$A129="","",IF(ISNUMBER('ALUMOS 3 ESO'!I129),1,0))</f>
        <v/>
      </c>
      <c r="H128" s="102" t="str">
        <f>IF('ALUMOS 3 ESO'!$A129="","",IF(ISNUMBER('ALUMOS 3 ESO'!J129),1,0))</f>
        <v/>
      </c>
      <c r="I128" s="102" t="str">
        <f>IF('ALUMOS 3 ESO'!$A129="","",IF(ISNUMBER('ALUMOS 3 ESO'!K129),1,0))</f>
        <v/>
      </c>
      <c r="J128" s="102" t="str">
        <f>IF('ALUMOS 3 ESO'!$A129="","",IF(ISNUMBER('ALUMOS 3 ESO'!L129),1,0))</f>
        <v/>
      </c>
      <c r="K128" s="102" t="str">
        <f>IF('ALUMOS 3 ESO'!$A129="","",IF(ISNUMBER('ALUMOS 3 ESO'!M129),1,0))</f>
        <v/>
      </c>
      <c r="L128" s="102" t="str">
        <f>IF('ALUMOS 3 ESO'!$A129="","",IF(ISNUMBER('ALUMOS 3 ESO'!N129),1,0))</f>
        <v/>
      </c>
      <c r="M128" s="102" t="str">
        <f>IF('ALUMOS 3 ESO'!$A129="","",IF(ISNUMBER('ALUMOS 3 ESO'!O129),1,0))</f>
        <v/>
      </c>
      <c r="N128" s="102" t="str">
        <f>IF('ALUMOS 3 ESO'!$A129="","",IF(ISNUMBER('ALUMOS 3 ESO'!P129),1,0))</f>
        <v/>
      </c>
      <c r="O128" s="102" t="str">
        <f>IF('ALUMOS 3 ESO'!$A129="","",IF(ISNUMBER('ALUMOS 3 ESO'!Q129),1,0))</f>
        <v/>
      </c>
      <c r="P128" s="102" t="str">
        <f>IF('ALUMOS 3 ESO'!$A129="","",IF(ISNUMBER('ALUMOS 3 ESO'!R129),1,0))</f>
        <v/>
      </c>
      <c r="Q128" s="102" t="str">
        <f>IF('ALUMOS 3 ESO'!$A129="","",IF(ISNUMBER('ALUMOS 3 ESO'!S129),1,0))</f>
        <v/>
      </c>
      <c r="R128" s="102" t="str">
        <f>IF('ALUMOS 3 ESO'!$A129="","",IF(ISNUMBER('ALUMOS 3 ESO'!T129),1,0))</f>
        <v/>
      </c>
      <c r="S128" s="102" t="str">
        <f>IF('ALUMOS 3 ESO'!$A129="","",IF(ISNUMBER('ALUMOS 3 ESO'!U129),1,0))</f>
        <v/>
      </c>
      <c r="T128" s="102" t="str">
        <f>IF('ALUMOS 3 ESO'!$A129="","",IF(ISNUMBER('ALUMOS 3 ESO'!V129),1,0))</f>
        <v/>
      </c>
      <c r="U128" s="102" t="str">
        <f>IF('ALUMOS 3 ESO'!$A129="","",IF(ISNUMBER('ALUMOS 3 ESO'!W129),1,0))</f>
        <v/>
      </c>
      <c r="V128" s="102" t="str">
        <f>IF('ALUMOS 3 ESO'!$A129="","",IF(ISNUMBER('ALUMOS 3 ESO'!X129),1,0))</f>
        <v/>
      </c>
      <c r="W128" s="102" t="str">
        <f>IF('ALUMOS 3 ESO'!$A129="","",IF(ISNUMBER('ALUMOS 3 ESO'!Y129),1,0))</f>
        <v/>
      </c>
    </row>
    <row r="129" spans="1:23" x14ac:dyDescent="0.25">
      <c r="A129" s="102" t="str">
        <f>IF('ALUMOS 3 ESO'!$A130="","",IF(ISNUMBER('ALUMOS 3 ESO'!C130),1,0))</f>
        <v/>
      </c>
      <c r="B129" s="102" t="str">
        <f>IF('ALUMOS 3 ESO'!$A130="","",IF(ISNUMBER('ALUMOS 3 ESO'!D130),1,0))</f>
        <v/>
      </c>
      <c r="C129" s="102" t="str">
        <f>IF('ALUMOS 3 ESO'!$A130="","",IF(ISNUMBER('ALUMOS 3 ESO'!E130),1,0))</f>
        <v/>
      </c>
      <c r="D129" s="102" t="str">
        <f>IF('ALUMOS 3 ESO'!$A130="","",IF(ISNUMBER('ALUMOS 3 ESO'!F130),1,0))</f>
        <v/>
      </c>
      <c r="E129" s="102" t="str">
        <f>IF('ALUMOS 3 ESO'!$A130="","",IF(ISNUMBER('ALUMOS 3 ESO'!G130),1,0))</f>
        <v/>
      </c>
      <c r="F129" s="102" t="str">
        <f>IF('ALUMOS 3 ESO'!$A130="","",IF(ISNUMBER('ALUMOS 3 ESO'!H130),1,0))</f>
        <v/>
      </c>
      <c r="G129" s="102" t="str">
        <f>IF('ALUMOS 3 ESO'!$A130="","",IF(ISNUMBER('ALUMOS 3 ESO'!I130),1,0))</f>
        <v/>
      </c>
      <c r="H129" s="102" t="str">
        <f>IF('ALUMOS 3 ESO'!$A130="","",IF(ISNUMBER('ALUMOS 3 ESO'!J130),1,0))</f>
        <v/>
      </c>
      <c r="I129" s="102" t="str">
        <f>IF('ALUMOS 3 ESO'!$A130="","",IF(ISNUMBER('ALUMOS 3 ESO'!K130),1,0))</f>
        <v/>
      </c>
      <c r="J129" s="102" t="str">
        <f>IF('ALUMOS 3 ESO'!$A130="","",IF(ISNUMBER('ALUMOS 3 ESO'!L130),1,0))</f>
        <v/>
      </c>
      <c r="K129" s="102" t="str">
        <f>IF('ALUMOS 3 ESO'!$A130="","",IF(ISNUMBER('ALUMOS 3 ESO'!M130),1,0))</f>
        <v/>
      </c>
      <c r="L129" s="102" t="str">
        <f>IF('ALUMOS 3 ESO'!$A130="","",IF(ISNUMBER('ALUMOS 3 ESO'!N130),1,0))</f>
        <v/>
      </c>
      <c r="M129" s="102" t="str">
        <f>IF('ALUMOS 3 ESO'!$A130="","",IF(ISNUMBER('ALUMOS 3 ESO'!O130),1,0))</f>
        <v/>
      </c>
      <c r="N129" s="102" t="str">
        <f>IF('ALUMOS 3 ESO'!$A130="","",IF(ISNUMBER('ALUMOS 3 ESO'!P130),1,0))</f>
        <v/>
      </c>
      <c r="O129" s="102" t="str">
        <f>IF('ALUMOS 3 ESO'!$A130="","",IF(ISNUMBER('ALUMOS 3 ESO'!Q130),1,0))</f>
        <v/>
      </c>
      <c r="P129" s="102" t="str">
        <f>IF('ALUMOS 3 ESO'!$A130="","",IF(ISNUMBER('ALUMOS 3 ESO'!R130),1,0))</f>
        <v/>
      </c>
      <c r="Q129" s="102" t="str">
        <f>IF('ALUMOS 3 ESO'!$A130="","",IF(ISNUMBER('ALUMOS 3 ESO'!S130),1,0))</f>
        <v/>
      </c>
      <c r="R129" s="102" t="str">
        <f>IF('ALUMOS 3 ESO'!$A130="","",IF(ISNUMBER('ALUMOS 3 ESO'!T130),1,0))</f>
        <v/>
      </c>
      <c r="S129" s="102" t="str">
        <f>IF('ALUMOS 3 ESO'!$A130="","",IF(ISNUMBER('ALUMOS 3 ESO'!U130),1,0))</f>
        <v/>
      </c>
      <c r="T129" s="102" t="str">
        <f>IF('ALUMOS 3 ESO'!$A130="","",IF(ISNUMBER('ALUMOS 3 ESO'!V130),1,0))</f>
        <v/>
      </c>
      <c r="U129" s="102" t="str">
        <f>IF('ALUMOS 3 ESO'!$A130="","",IF(ISNUMBER('ALUMOS 3 ESO'!W130),1,0))</f>
        <v/>
      </c>
      <c r="V129" s="102" t="str">
        <f>IF('ALUMOS 3 ESO'!$A130="","",IF(ISNUMBER('ALUMOS 3 ESO'!X130),1,0))</f>
        <v/>
      </c>
      <c r="W129" s="102" t="str">
        <f>IF('ALUMOS 3 ESO'!$A130="","",IF(ISNUMBER('ALUMOS 3 ESO'!Y130),1,0))</f>
        <v/>
      </c>
    </row>
    <row r="130" spans="1:23" x14ac:dyDescent="0.25">
      <c r="A130" s="102" t="str">
        <f>IF('ALUMOS 3 ESO'!$A131="","",IF(ISNUMBER('ALUMOS 3 ESO'!C131),1,0))</f>
        <v/>
      </c>
      <c r="B130" s="102" t="str">
        <f>IF('ALUMOS 3 ESO'!$A131="","",IF(ISNUMBER('ALUMOS 3 ESO'!D131),1,0))</f>
        <v/>
      </c>
      <c r="C130" s="102" t="str">
        <f>IF('ALUMOS 3 ESO'!$A131="","",IF(ISNUMBER('ALUMOS 3 ESO'!E131),1,0))</f>
        <v/>
      </c>
      <c r="D130" s="102" t="str">
        <f>IF('ALUMOS 3 ESO'!$A131="","",IF(ISNUMBER('ALUMOS 3 ESO'!F131),1,0))</f>
        <v/>
      </c>
      <c r="E130" s="102" t="str">
        <f>IF('ALUMOS 3 ESO'!$A131="","",IF(ISNUMBER('ALUMOS 3 ESO'!G131),1,0))</f>
        <v/>
      </c>
      <c r="F130" s="102" t="str">
        <f>IF('ALUMOS 3 ESO'!$A131="","",IF(ISNUMBER('ALUMOS 3 ESO'!H131),1,0))</f>
        <v/>
      </c>
      <c r="G130" s="102" t="str">
        <f>IF('ALUMOS 3 ESO'!$A131="","",IF(ISNUMBER('ALUMOS 3 ESO'!I131),1,0))</f>
        <v/>
      </c>
      <c r="H130" s="102" t="str">
        <f>IF('ALUMOS 3 ESO'!$A131="","",IF(ISNUMBER('ALUMOS 3 ESO'!J131),1,0))</f>
        <v/>
      </c>
      <c r="I130" s="102" t="str">
        <f>IF('ALUMOS 3 ESO'!$A131="","",IF(ISNUMBER('ALUMOS 3 ESO'!K131),1,0))</f>
        <v/>
      </c>
      <c r="J130" s="102" t="str">
        <f>IF('ALUMOS 3 ESO'!$A131="","",IF(ISNUMBER('ALUMOS 3 ESO'!L131),1,0))</f>
        <v/>
      </c>
      <c r="K130" s="102" t="str">
        <f>IF('ALUMOS 3 ESO'!$A131="","",IF(ISNUMBER('ALUMOS 3 ESO'!M131),1,0))</f>
        <v/>
      </c>
      <c r="L130" s="102" t="str">
        <f>IF('ALUMOS 3 ESO'!$A131="","",IF(ISNUMBER('ALUMOS 3 ESO'!N131),1,0))</f>
        <v/>
      </c>
      <c r="M130" s="102" t="str">
        <f>IF('ALUMOS 3 ESO'!$A131="","",IF(ISNUMBER('ALUMOS 3 ESO'!O131),1,0))</f>
        <v/>
      </c>
      <c r="N130" s="102" t="str">
        <f>IF('ALUMOS 3 ESO'!$A131="","",IF(ISNUMBER('ALUMOS 3 ESO'!P131),1,0))</f>
        <v/>
      </c>
      <c r="O130" s="102" t="str">
        <f>IF('ALUMOS 3 ESO'!$A131="","",IF(ISNUMBER('ALUMOS 3 ESO'!Q131),1,0))</f>
        <v/>
      </c>
      <c r="P130" s="102" t="str">
        <f>IF('ALUMOS 3 ESO'!$A131="","",IF(ISNUMBER('ALUMOS 3 ESO'!R131),1,0))</f>
        <v/>
      </c>
      <c r="Q130" s="102" t="str">
        <f>IF('ALUMOS 3 ESO'!$A131="","",IF(ISNUMBER('ALUMOS 3 ESO'!S131),1,0))</f>
        <v/>
      </c>
      <c r="R130" s="102" t="str">
        <f>IF('ALUMOS 3 ESO'!$A131="","",IF(ISNUMBER('ALUMOS 3 ESO'!T131),1,0))</f>
        <v/>
      </c>
      <c r="S130" s="102" t="str">
        <f>IF('ALUMOS 3 ESO'!$A131="","",IF(ISNUMBER('ALUMOS 3 ESO'!U131),1,0))</f>
        <v/>
      </c>
      <c r="T130" s="102" t="str">
        <f>IF('ALUMOS 3 ESO'!$A131="","",IF(ISNUMBER('ALUMOS 3 ESO'!V131),1,0))</f>
        <v/>
      </c>
      <c r="U130" s="102" t="str">
        <f>IF('ALUMOS 3 ESO'!$A131="","",IF(ISNUMBER('ALUMOS 3 ESO'!W131),1,0))</f>
        <v/>
      </c>
      <c r="V130" s="102" t="str">
        <f>IF('ALUMOS 3 ESO'!$A131="","",IF(ISNUMBER('ALUMOS 3 ESO'!X131),1,0))</f>
        <v/>
      </c>
      <c r="W130" s="102" t="str">
        <f>IF('ALUMOS 3 ESO'!$A131="","",IF(ISNUMBER('ALUMOS 3 ESO'!Y131),1,0))</f>
        <v/>
      </c>
    </row>
  </sheetData>
  <sheetProtection sheet="1" objects="1" scenarios="1"/>
  <mergeCells count="1">
    <mergeCell ref="A1:W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W130"/>
  <sheetViews>
    <sheetView workbookViewId="0">
      <pane ySplit="1" topLeftCell="A2" activePane="bottomLeft" state="frozen"/>
      <selection pane="bottomLeft" activeCell="A2" sqref="A2:W130"/>
    </sheetView>
  </sheetViews>
  <sheetFormatPr baseColWidth="10" defaultRowHeight="15" x14ac:dyDescent="0.25"/>
  <sheetData>
    <row r="1" spans="1:23" x14ac:dyDescent="0.25">
      <c r="A1" s="202" t="s">
        <v>99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</row>
    <row r="2" spans="1:23" x14ac:dyDescent="0.25">
      <c r="A2" s="102" t="str">
        <f>IF('ALUMNOS 3 ESO DIVER'!$A3="","",IF(ISNUMBER('ALUMNOS 3 ESO DIVER'!C3),1,0))</f>
        <v/>
      </c>
      <c r="B2" s="102" t="str">
        <f>IF('ALUMNOS 3 ESO DIVER'!$A3="","",IF(ISNUMBER('ALUMNOS 3 ESO DIVER'!D3),1,0))</f>
        <v/>
      </c>
      <c r="C2" s="102" t="str">
        <f>IF('ALUMNOS 3 ESO DIVER'!$A3="","",IF(ISNUMBER('ALUMNOS 3 ESO DIVER'!E3),1,0))</f>
        <v/>
      </c>
      <c r="D2" s="102" t="str">
        <f>IF('ALUMNOS 3 ESO DIVER'!$A3="","",IF(ISNUMBER('ALUMNOS 3 ESO DIVER'!F3),1,0))</f>
        <v/>
      </c>
      <c r="E2" s="102" t="str">
        <f>IF('ALUMNOS 3 ESO DIVER'!$A3="","",IF(ISNUMBER('ALUMNOS 3 ESO DIVER'!G3),1,0))</f>
        <v/>
      </c>
      <c r="F2" s="102" t="str">
        <f>IF('ALUMNOS 3 ESO DIVER'!$A3="","",IF(ISNUMBER('ALUMNOS 3 ESO DIVER'!H3),1,0))</f>
        <v/>
      </c>
      <c r="G2" s="102" t="str">
        <f>IF('ALUMNOS 3 ESO DIVER'!$A3="","",IF(ISNUMBER('ALUMNOS 3 ESO DIVER'!I3),1,0))</f>
        <v/>
      </c>
      <c r="H2" s="102" t="str">
        <f>IF('ALUMNOS 3 ESO DIVER'!$A3="","",IF(ISNUMBER('ALUMNOS 3 ESO DIVER'!J3),1,0))</f>
        <v/>
      </c>
      <c r="I2" s="102" t="str">
        <f>IF('ALUMNOS 3 ESO DIVER'!$A3="","",IF(ISNUMBER('ALUMNOS 3 ESO DIVER'!K3),1,0))</f>
        <v/>
      </c>
      <c r="J2" s="102" t="str">
        <f>IF('ALUMNOS 3 ESO DIVER'!$A3="","",IF(ISNUMBER('ALUMNOS 3 ESO DIVER'!L3),1,0))</f>
        <v/>
      </c>
      <c r="K2" s="102" t="str">
        <f>IF('ALUMNOS 3 ESO DIVER'!$A3="","",IF(ISNUMBER('ALUMNOS 3 ESO DIVER'!M3),1,0))</f>
        <v/>
      </c>
      <c r="L2" s="102" t="str">
        <f>IF('ALUMNOS 3 ESO DIVER'!$A3="","",IF(ISNUMBER('ALUMNOS 3 ESO DIVER'!N3),1,0))</f>
        <v/>
      </c>
      <c r="M2" s="102" t="str">
        <f>IF('ALUMNOS 3 ESO DIVER'!$A3="","",IF(ISNUMBER('ALUMNOS 3 ESO DIVER'!O3),1,0))</f>
        <v/>
      </c>
      <c r="N2" s="102" t="str">
        <f>IF('ALUMNOS 3 ESO DIVER'!$A3="","",IF(ISNUMBER('ALUMNOS 3 ESO DIVER'!P3),1,0))</f>
        <v/>
      </c>
      <c r="O2" s="102" t="str">
        <f>IF('ALUMNOS 3 ESO DIVER'!$A3="","",IF(ISNUMBER('ALUMNOS 3 ESO DIVER'!Q3),1,0))</f>
        <v/>
      </c>
      <c r="P2" s="102" t="str">
        <f>IF('ALUMNOS 3 ESO DIVER'!$A3="","",IF(ISNUMBER('ALUMNOS 3 ESO DIVER'!R3),1,0))</f>
        <v/>
      </c>
      <c r="Q2" s="102" t="str">
        <f>IF('ALUMNOS 3 ESO DIVER'!$A3="","",IF(ISNUMBER('ALUMNOS 3 ESO DIVER'!S3),1,0))</f>
        <v/>
      </c>
      <c r="R2" s="102" t="str">
        <f>IF('ALUMNOS 3 ESO DIVER'!$A3="","",IF(ISNUMBER('ALUMNOS 3 ESO DIVER'!T3),1,0))</f>
        <v/>
      </c>
      <c r="S2" s="102" t="str">
        <f>IF('ALUMNOS 3 ESO DIVER'!$A3="","",IF(ISNUMBER('ALUMNOS 3 ESO DIVER'!U3),1,0))</f>
        <v/>
      </c>
      <c r="T2" s="102" t="str">
        <f>IF('ALUMNOS 3 ESO DIVER'!$A3="","",IF(ISNUMBER('ALUMNOS 3 ESO DIVER'!V3),1,0))</f>
        <v/>
      </c>
      <c r="U2" s="102" t="str">
        <f>IF('ALUMNOS 3 ESO DIVER'!$A3="","",IF(ISNUMBER('ALUMNOS 3 ESO DIVER'!W3),1,0))</f>
        <v/>
      </c>
      <c r="V2" s="102" t="str">
        <f>IF('ALUMNOS 3 ESO DIVER'!$A3="","",IF(ISNUMBER('ALUMNOS 3 ESO DIVER'!X3),1,0))</f>
        <v/>
      </c>
      <c r="W2" s="102" t="str">
        <f>IF('ALUMNOS 3 ESO DIVER'!$A3="","",IF(ISNUMBER('ALUMNOS 3 ESO DIVER'!Y3),1,0))</f>
        <v/>
      </c>
    </row>
    <row r="3" spans="1:23" x14ac:dyDescent="0.25">
      <c r="A3" s="102" t="str">
        <f>IF('ALUMNOS 3 ESO DIVER'!$A4="","",IF(ISNUMBER('ALUMNOS 3 ESO DIVER'!C4),1,0))</f>
        <v/>
      </c>
      <c r="B3" s="102" t="str">
        <f>IF('ALUMNOS 3 ESO DIVER'!$A4="","",IF(ISNUMBER('ALUMNOS 3 ESO DIVER'!D4),1,0))</f>
        <v/>
      </c>
      <c r="C3" s="102" t="str">
        <f>IF('ALUMNOS 3 ESO DIVER'!$A4="","",IF(ISNUMBER('ALUMNOS 3 ESO DIVER'!E4),1,0))</f>
        <v/>
      </c>
      <c r="D3" s="102" t="str">
        <f>IF('ALUMNOS 3 ESO DIVER'!$A4="","",IF(ISNUMBER('ALUMNOS 3 ESO DIVER'!F4),1,0))</f>
        <v/>
      </c>
      <c r="E3" s="102" t="str">
        <f>IF('ALUMNOS 3 ESO DIVER'!$A4="","",IF(ISNUMBER('ALUMNOS 3 ESO DIVER'!G4),1,0))</f>
        <v/>
      </c>
      <c r="F3" s="102" t="str">
        <f>IF('ALUMNOS 3 ESO DIVER'!$A4="","",IF(ISNUMBER('ALUMNOS 3 ESO DIVER'!H4),1,0))</f>
        <v/>
      </c>
      <c r="G3" s="102" t="str">
        <f>IF('ALUMNOS 3 ESO DIVER'!$A4="","",IF(ISNUMBER('ALUMNOS 3 ESO DIVER'!I4),1,0))</f>
        <v/>
      </c>
      <c r="H3" s="102" t="str">
        <f>IF('ALUMNOS 3 ESO DIVER'!$A4="","",IF(ISNUMBER('ALUMNOS 3 ESO DIVER'!J4),1,0))</f>
        <v/>
      </c>
      <c r="I3" s="102" t="str">
        <f>IF('ALUMNOS 3 ESO DIVER'!$A4="","",IF(ISNUMBER('ALUMNOS 3 ESO DIVER'!K4),1,0))</f>
        <v/>
      </c>
      <c r="J3" s="102" t="str">
        <f>IF('ALUMNOS 3 ESO DIVER'!$A4="","",IF(ISNUMBER('ALUMNOS 3 ESO DIVER'!L4),1,0))</f>
        <v/>
      </c>
      <c r="K3" s="102" t="str">
        <f>IF('ALUMNOS 3 ESO DIVER'!$A4="","",IF(ISNUMBER('ALUMNOS 3 ESO DIVER'!M4),1,0))</f>
        <v/>
      </c>
      <c r="L3" s="102" t="str">
        <f>IF('ALUMNOS 3 ESO DIVER'!$A4="","",IF(ISNUMBER('ALUMNOS 3 ESO DIVER'!N4),1,0))</f>
        <v/>
      </c>
      <c r="M3" s="102" t="str">
        <f>IF('ALUMNOS 3 ESO DIVER'!$A4="","",IF(ISNUMBER('ALUMNOS 3 ESO DIVER'!O4),1,0))</f>
        <v/>
      </c>
      <c r="N3" s="102" t="str">
        <f>IF('ALUMNOS 3 ESO DIVER'!$A4="","",IF(ISNUMBER('ALUMNOS 3 ESO DIVER'!P4),1,0))</f>
        <v/>
      </c>
      <c r="O3" s="102" t="str">
        <f>IF('ALUMNOS 3 ESO DIVER'!$A4="","",IF(ISNUMBER('ALUMNOS 3 ESO DIVER'!Q4),1,0))</f>
        <v/>
      </c>
      <c r="P3" s="102" t="str">
        <f>IF('ALUMNOS 3 ESO DIVER'!$A4="","",IF(ISNUMBER('ALUMNOS 3 ESO DIVER'!R4),1,0))</f>
        <v/>
      </c>
      <c r="Q3" s="102" t="str">
        <f>IF('ALUMNOS 3 ESO DIVER'!$A4="","",IF(ISNUMBER('ALUMNOS 3 ESO DIVER'!S4),1,0))</f>
        <v/>
      </c>
      <c r="R3" s="102" t="str">
        <f>IF('ALUMNOS 3 ESO DIVER'!$A4="","",IF(ISNUMBER('ALUMNOS 3 ESO DIVER'!T4),1,0))</f>
        <v/>
      </c>
      <c r="S3" s="102" t="str">
        <f>IF('ALUMNOS 3 ESO DIVER'!$A4="","",IF(ISNUMBER('ALUMNOS 3 ESO DIVER'!U4),1,0))</f>
        <v/>
      </c>
      <c r="T3" s="102" t="str">
        <f>IF('ALUMNOS 3 ESO DIVER'!$A4="","",IF(ISNUMBER('ALUMNOS 3 ESO DIVER'!V4),1,0))</f>
        <v/>
      </c>
      <c r="U3" s="102" t="str">
        <f>IF('ALUMNOS 3 ESO DIVER'!$A4="","",IF(ISNUMBER('ALUMNOS 3 ESO DIVER'!W4),1,0))</f>
        <v/>
      </c>
      <c r="V3" s="102" t="str">
        <f>IF('ALUMNOS 3 ESO DIVER'!$A4="","",IF(ISNUMBER('ALUMNOS 3 ESO DIVER'!X4),1,0))</f>
        <v/>
      </c>
      <c r="W3" s="102" t="str">
        <f>IF('ALUMNOS 3 ESO DIVER'!$A4="","",IF(ISNUMBER('ALUMNOS 3 ESO DIVER'!Y4),1,0))</f>
        <v/>
      </c>
    </row>
    <row r="4" spans="1:23" x14ac:dyDescent="0.25">
      <c r="A4" s="102" t="str">
        <f>IF('ALUMNOS 3 ESO DIVER'!$A5="","",IF(ISNUMBER('ALUMNOS 3 ESO DIVER'!C5),1,0))</f>
        <v/>
      </c>
      <c r="B4" s="102" t="str">
        <f>IF('ALUMNOS 3 ESO DIVER'!$A5="","",IF(ISNUMBER('ALUMNOS 3 ESO DIVER'!D5),1,0))</f>
        <v/>
      </c>
      <c r="C4" s="102" t="str">
        <f>IF('ALUMNOS 3 ESO DIVER'!$A5="","",IF(ISNUMBER('ALUMNOS 3 ESO DIVER'!E5),1,0))</f>
        <v/>
      </c>
      <c r="D4" s="102" t="str">
        <f>IF('ALUMNOS 3 ESO DIVER'!$A5="","",IF(ISNUMBER('ALUMNOS 3 ESO DIVER'!F5),1,0))</f>
        <v/>
      </c>
      <c r="E4" s="102" t="str">
        <f>IF('ALUMNOS 3 ESO DIVER'!$A5="","",IF(ISNUMBER('ALUMNOS 3 ESO DIVER'!G5),1,0))</f>
        <v/>
      </c>
      <c r="F4" s="102" t="str">
        <f>IF('ALUMNOS 3 ESO DIVER'!$A5="","",IF(ISNUMBER('ALUMNOS 3 ESO DIVER'!H5),1,0))</f>
        <v/>
      </c>
      <c r="G4" s="102" t="str">
        <f>IF('ALUMNOS 3 ESO DIVER'!$A5="","",IF(ISNUMBER('ALUMNOS 3 ESO DIVER'!I5),1,0))</f>
        <v/>
      </c>
      <c r="H4" s="102" t="str">
        <f>IF('ALUMNOS 3 ESO DIVER'!$A5="","",IF(ISNUMBER('ALUMNOS 3 ESO DIVER'!J5),1,0))</f>
        <v/>
      </c>
      <c r="I4" s="102" t="str">
        <f>IF('ALUMNOS 3 ESO DIVER'!$A5="","",IF(ISNUMBER('ALUMNOS 3 ESO DIVER'!K5),1,0))</f>
        <v/>
      </c>
      <c r="J4" s="102" t="str">
        <f>IF('ALUMNOS 3 ESO DIVER'!$A5="","",IF(ISNUMBER('ALUMNOS 3 ESO DIVER'!L5),1,0))</f>
        <v/>
      </c>
      <c r="K4" s="102" t="str">
        <f>IF('ALUMNOS 3 ESO DIVER'!$A5="","",IF(ISNUMBER('ALUMNOS 3 ESO DIVER'!M5),1,0))</f>
        <v/>
      </c>
      <c r="L4" s="102" t="str">
        <f>IF('ALUMNOS 3 ESO DIVER'!$A5="","",IF(ISNUMBER('ALUMNOS 3 ESO DIVER'!N5),1,0))</f>
        <v/>
      </c>
      <c r="M4" s="102" t="str">
        <f>IF('ALUMNOS 3 ESO DIVER'!$A5="","",IF(ISNUMBER('ALUMNOS 3 ESO DIVER'!O5),1,0))</f>
        <v/>
      </c>
      <c r="N4" s="102" t="str">
        <f>IF('ALUMNOS 3 ESO DIVER'!$A5="","",IF(ISNUMBER('ALUMNOS 3 ESO DIVER'!P5),1,0))</f>
        <v/>
      </c>
      <c r="O4" s="102" t="str">
        <f>IF('ALUMNOS 3 ESO DIVER'!$A5="","",IF(ISNUMBER('ALUMNOS 3 ESO DIVER'!Q5),1,0))</f>
        <v/>
      </c>
      <c r="P4" s="102" t="str">
        <f>IF('ALUMNOS 3 ESO DIVER'!$A5="","",IF(ISNUMBER('ALUMNOS 3 ESO DIVER'!R5),1,0))</f>
        <v/>
      </c>
      <c r="Q4" s="102" t="str">
        <f>IF('ALUMNOS 3 ESO DIVER'!$A5="","",IF(ISNUMBER('ALUMNOS 3 ESO DIVER'!S5),1,0))</f>
        <v/>
      </c>
      <c r="R4" s="102" t="str">
        <f>IF('ALUMNOS 3 ESO DIVER'!$A5="","",IF(ISNUMBER('ALUMNOS 3 ESO DIVER'!T5),1,0))</f>
        <v/>
      </c>
      <c r="S4" s="102" t="str">
        <f>IF('ALUMNOS 3 ESO DIVER'!$A5="","",IF(ISNUMBER('ALUMNOS 3 ESO DIVER'!U5),1,0))</f>
        <v/>
      </c>
      <c r="T4" s="102" t="str">
        <f>IF('ALUMNOS 3 ESO DIVER'!$A5="","",IF(ISNUMBER('ALUMNOS 3 ESO DIVER'!V5),1,0))</f>
        <v/>
      </c>
      <c r="U4" s="102" t="str">
        <f>IF('ALUMNOS 3 ESO DIVER'!$A5="","",IF(ISNUMBER('ALUMNOS 3 ESO DIVER'!W5),1,0))</f>
        <v/>
      </c>
      <c r="V4" s="102" t="str">
        <f>IF('ALUMNOS 3 ESO DIVER'!$A5="","",IF(ISNUMBER('ALUMNOS 3 ESO DIVER'!X5),1,0))</f>
        <v/>
      </c>
      <c r="W4" s="102" t="str">
        <f>IF('ALUMNOS 3 ESO DIVER'!$A5="","",IF(ISNUMBER('ALUMNOS 3 ESO DIVER'!Y5),1,0))</f>
        <v/>
      </c>
    </row>
    <row r="5" spans="1:23" x14ac:dyDescent="0.25">
      <c r="A5" s="102" t="str">
        <f>IF('ALUMNOS 3 ESO DIVER'!$A6="","",IF(ISNUMBER('ALUMNOS 3 ESO DIVER'!C6),1,0))</f>
        <v/>
      </c>
      <c r="B5" s="102" t="str">
        <f>IF('ALUMNOS 3 ESO DIVER'!$A6="","",IF(ISNUMBER('ALUMNOS 3 ESO DIVER'!D6),1,0))</f>
        <v/>
      </c>
      <c r="C5" s="102" t="str">
        <f>IF('ALUMNOS 3 ESO DIVER'!$A6="","",IF(ISNUMBER('ALUMNOS 3 ESO DIVER'!E6),1,0))</f>
        <v/>
      </c>
      <c r="D5" s="102" t="str">
        <f>IF('ALUMNOS 3 ESO DIVER'!$A6="","",IF(ISNUMBER('ALUMNOS 3 ESO DIVER'!F6),1,0))</f>
        <v/>
      </c>
      <c r="E5" s="102" t="str">
        <f>IF('ALUMNOS 3 ESO DIVER'!$A6="","",IF(ISNUMBER('ALUMNOS 3 ESO DIVER'!G6),1,0))</f>
        <v/>
      </c>
      <c r="F5" s="102" t="str">
        <f>IF('ALUMNOS 3 ESO DIVER'!$A6="","",IF(ISNUMBER('ALUMNOS 3 ESO DIVER'!H6),1,0))</f>
        <v/>
      </c>
      <c r="G5" s="102" t="str">
        <f>IF('ALUMNOS 3 ESO DIVER'!$A6="","",IF(ISNUMBER('ALUMNOS 3 ESO DIVER'!I6),1,0))</f>
        <v/>
      </c>
      <c r="H5" s="102" t="str">
        <f>IF('ALUMNOS 3 ESO DIVER'!$A6="","",IF(ISNUMBER('ALUMNOS 3 ESO DIVER'!J6),1,0))</f>
        <v/>
      </c>
      <c r="I5" s="102" t="str">
        <f>IF('ALUMNOS 3 ESO DIVER'!$A6="","",IF(ISNUMBER('ALUMNOS 3 ESO DIVER'!K6),1,0))</f>
        <v/>
      </c>
      <c r="J5" s="102" t="str">
        <f>IF('ALUMNOS 3 ESO DIVER'!$A6="","",IF(ISNUMBER('ALUMNOS 3 ESO DIVER'!L6),1,0))</f>
        <v/>
      </c>
      <c r="K5" s="102" t="str">
        <f>IF('ALUMNOS 3 ESO DIVER'!$A6="","",IF(ISNUMBER('ALUMNOS 3 ESO DIVER'!M6),1,0))</f>
        <v/>
      </c>
      <c r="L5" s="102" t="str">
        <f>IF('ALUMNOS 3 ESO DIVER'!$A6="","",IF(ISNUMBER('ALUMNOS 3 ESO DIVER'!N6),1,0))</f>
        <v/>
      </c>
      <c r="M5" s="102" t="str">
        <f>IF('ALUMNOS 3 ESO DIVER'!$A6="","",IF(ISNUMBER('ALUMNOS 3 ESO DIVER'!O6),1,0))</f>
        <v/>
      </c>
      <c r="N5" s="102" t="str">
        <f>IF('ALUMNOS 3 ESO DIVER'!$A6="","",IF(ISNUMBER('ALUMNOS 3 ESO DIVER'!P6),1,0))</f>
        <v/>
      </c>
      <c r="O5" s="102" t="str">
        <f>IF('ALUMNOS 3 ESO DIVER'!$A6="","",IF(ISNUMBER('ALUMNOS 3 ESO DIVER'!Q6),1,0))</f>
        <v/>
      </c>
      <c r="P5" s="102" t="str">
        <f>IF('ALUMNOS 3 ESO DIVER'!$A6="","",IF(ISNUMBER('ALUMNOS 3 ESO DIVER'!R6),1,0))</f>
        <v/>
      </c>
      <c r="Q5" s="102" t="str">
        <f>IF('ALUMNOS 3 ESO DIVER'!$A6="","",IF(ISNUMBER('ALUMNOS 3 ESO DIVER'!S6),1,0))</f>
        <v/>
      </c>
      <c r="R5" s="102" t="str">
        <f>IF('ALUMNOS 3 ESO DIVER'!$A6="","",IF(ISNUMBER('ALUMNOS 3 ESO DIVER'!T6),1,0))</f>
        <v/>
      </c>
      <c r="S5" s="102" t="str">
        <f>IF('ALUMNOS 3 ESO DIVER'!$A6="","",IF(ISNUMBER('ALUMNOS 3 ESO DIVER'!U6),1,0))</f>
        <v/>
      </c>
      <c r="T5" s="102" t="str">
        <f>IF('ALUMNOS 3 ESO DIVER'!$A6="","",IF(ISNUMBER('ALUMNOS 3 ESO DIVER'!V6),1,0))</f>
        <v/>
      </c>
      <c r="U5" s="102" t="str">
        <f>IF('ALUMNOS 3 ESO DIVER'!$A6="","",IF(ISNUMBER('ALUMNOS 3 ESO DIVER'!W6),1,0))</f>
        <v/>
      </c>
      <c r="V5" s="102" t="str">
        <f>IF('ALUMNOS 3 ESO DIVER'!$A6="","",IF(ISNUMBER('ALUMNOS 3 ESO DIVER'!X6),1,0))</f>
        <v/>
      </c>
      <c r="W5" s="102" t="str">
        <f>IF('ALUMNOS 3 ESO DIVER'!$A6="","",IF(ISNUMBER('ALUMNOS 3 ESO DIVER'!Y6),1,0))</f>
        <v/>
      </c>
    </row>
    <row r="6" spans="1:23" x14ac:dyDescent="0.25">
      <c r="A6" s="102" t="str">
        <f>IF('ALUMNOS 3 ESO DIVER'!$A7="","",IF(ISNUMBER('ALUMNOS 3 ESO DIVER'!C7),1,0))</f>
        <v/>
      </c>
      <c r="B6" s="102" t="str">
        <f>IF('ALUMNOS 3 ESO DIVER'!$A7="","",IF(ISNUMBER('ALUMNOS 3 ESO DIVER'!D7),1,0))</f>
        <v/>
      </c>
      <c r="C6" s="102" t="str">
        <f>IF('ALUMNOS 3 ESO DIVER'!$A7="","",IF(ISNUMBER('ALUMNOS 3 ESO DIVER'!E7),1,0))</f>
        <v/>
      </c>
      <c r="D6" s="102" t="str">
        <f>IF('ALUMNOS 3 ESO DIVER'!$A7="","",IF(ISNUMBER('ALUMNOS 3 ESO DIVER'!F7),1,0))</f>
        <v/>
      </c>
      <c r="E6" s="102" t="str">
        <f>IF('ALUMNOS 3 ESO DIVER'!$A7="","",IF(ISNUMBER('ALUMNOS 3 ESO DIVER'!G7),1,0))</f>
        <v/>
      </c>
      <c r="F6" s="102" t="str">
        <f>IF('ALUMNOS 3 ESO DIVER'!$A7="","",IF(ISNUMBER('ALUMNOS 3 ESO DIVER'!H7),1,0))</f>
        <v/>
      </c>
      <c r="G6" s="102" t="str">
        <f>IF('ALUMNOS 3 ESO DIVER'!$A7="","",IF(ISNUMBER('ALUMNOS 3 ESO DIVER'!I7),1,0))</f>
        <v/>
      </c>
      <c r="H6" s="102" t="str">
        <f>IF('ALUMNOS 3 ESO DIVER'!$A7="","",IF(ISNUMBER('ALUMNOS 3 ESO DIVER'!J7),1,0))</f>
        <v/>
      </c>
      <c r="I6" s="102" t="str">
        <f>IF('ALUMNOS 3 ESO DIVER'!$A7="","",IF(ISNUMBER('ALUMNOS 3 ESO DIVER'!K7),1,0))</f>
        <v/>
      </c>
      <c r="J6" s="102" t="str">
        <f>IF('ALUMNOS 3 ESO DIVER'!$A7="","",IF(ISNUMBER('ALUMNOS 3 ESO DIVER'!L7),1,0))</f>
        <v/>
      </c>
      <c r="K6" s="102" t="str">
        <f>IF('ALUMNOS 3 ESO DIVER'!$A7="","",IF(ISNUMBER('ALUMNOS 3 ESO DIVER'!M7),1,0))</f>
        <v/>
      </c>
      <c r="L6" s="102" t="str">
        <f>IF('ALUMNOS 3 ESO DIVER'!$A7="","",IF(ISNUMBER('ALUMNOS 3 ESO DIVER'!N7),1,0))</f>
        <v/>
      </c>
      <c r="M6" s="102" t="str">
        <f>IF('ALUMNOS 3 ESO DIVER'!$A7="","",IF(ISNUMBER('ALUMNOS 3 ESO DIVER'!O7),1,0))</f>
        <v/>
      </c>
      <c r="N6" s="102" t="str">
        <f>IF('ALUMNOS 3 ESO DIVER'!$A7="","",IF(ISNUMBER('ALUMNOS 3 ESO DIVER'!P7),1,0))</f>
        <v/>
      </c>
      <c r="O6" s="102" t="str">
        <f>IF('ALUMNOS 3 ESO DIVER'!$A7="","",IF(ISNUMBER('ALUMNOS 3 ESO DIVER'!Q7),1,0))</f>
        <v/>
      </c>
      <c r="P6" s="102" t="str">
        <f>IF('ALUMNOS 3 ESO DIVER'!$A7="","",IF(ISNUMBER('ALUMNOS 3 ESO DIVER'!R7),1,0))</f>
        <v/>
      </c>
      <c r="Q6" s="102" t="str">
        <f>IF('ALUMNOS 3 ESO DIVER'!$A7="","",IF(ISNUMBER('ALUMNOS 3 ESO DIVER'!S7),1,0))</f>
        <v/>
      </c>
      <c r="R6" s="102" t="str">
        <f>IF('ALUMNOS 3 ESO DIVER'!$A7="","",IF(ISNUMBER('ALUMNOS 3 ESO DIVER'!T7),1,0))</f>
        <v/>
      </c>
      <c r="S6" s="102" t="str">
        <f>IF('ALUMNOS 3 ESO DIVER'!$A7="","",IF(ISNUMBER('ALUMNOS 3 ESO DIVER'!U7),1,0))</f>
        <v/>
      </c>
      <c r="T6" s="102" t="str">
        <f>IF('ALUMNOS 3 ESO DIVER'!$A7="","",IF(ISNUMBER('ALUMNOS 3 ESO DIVER'!V7),1,0))</f>
        <v/>
      </c>
      <c r="U6" s="102" t="str">
        <f>IF('ALUMNOS 3 ESO DIVER'!$A7="","",IF(ISNUMBER('ALUMNOS 3 ESO DIVER'!W7),1,0))</f>
        <v/>
      </c>
      <c r="V6" s="102" t="str">
        <f>IF('ALUMNOS 3 ESO DIVER'!$A7="","",IF(ISNUMBER('ALUMNOS 3 ESO DIVER'!X7),1,0))</f>
        <v/>
      </c>
      <c r="W6" s="102" t="str">
        <f>IF('ALUMNOS 3 ESO DIVER'!$A7="","",IF(ISNUMBER('ALUMNOS 3 ESO DIVER'!Y7),1,0))</f>
        <v/>
      </c>
    </row>
    <row r="7" spans="1:23" x14ac:dyDescent="0.25">
      <c r="A7" s="102" t="str">
        <f>IF('ALUMNOS 3 ESO DIVER'!$A8="","",IF(ISNUMBER('ALUMNOS 3 ESO DIVER'!C8),1,0))</f>
        <v/>
      </c>
      <c r="B7" s="102" t="str">
        <f>IF('ALUMNOS 3 ESO DIVER'!$A8="","",IF(ISNUMBER('ALUMNOS 3 ESO DIVER'!D8),1,0))</f>
        <v/>
      </c>
      <c r="C7" s="102" t="str">
        <f>IF('ALUMNOS 3 ESO DIVER'!$A8="","",IF(ISNUMBER('ALUMNOS 3 ESO DIVER'!E8),1,0))</f>
        <v/>
      </c>
      <c r="D7" s="102" t="str">
        <f>IF('ALUMNOS 3 ESO DIVER'!$A8="","",IF(ISNUMBER('ALUMNOS 3 ESO DIVER'!F8),1,0))</f>
        <v/>
      </c>
      <c r="E7" s="102" t="str">
        <f>IF('ALUMNOS 3 ESO DIVER'!$A8="","",IF(ISNUMBER('ALUMNOS 3 ESO DIVER'!G8),1,0))</f>
        <v/>
      </c>
      <c r="F7" s="102" t="str">
        <f>IF('ALUMNOS 3 ESO DIVER'!$A8="","",IF(ISNUMBER('ALUMNOS 3 ESO DIVER'!H8),1,0))</f>
        <v/>
      </c>
      <c r="G7" s="102" t="str">
        <f>IF('ALUMNOS 3 ESO DIVER'!$A8="","",IF(ISNUMBER('ALUMNOS 3 ESO DIVER'!I8),1,0))</f>
        <v/>
      </c>
      <c r="H7" s="102" t="str">
        <f>IF('ALUMNOS 3 ESO DIVER'!$A8="","",IF(ISNUMBER('ALUMNOS 3 ESO DIVER'!J8),1,0))</f>
        <v/>
      </c>
      <c r="I7" s="102" t="str">
        <f>IF('ALUMNOS 3 ESO DIVER'!$A8="","",IF(ISNUMBER('ALUMNOS 3 ESO DIVER'!K8),1,0))</f>
        <v/>
      </c>
      <c r="J7" s="102" t="str">
        <f>IF('ALUMNOS 3 ESO DIVER'!$A8="","",IF(ISNUMBER('ALUMNOS 3 ESO DIVER'!L8),1,0))</f>
        <v/>
      </c>
      <c r="K7" s="102" t="str">
        <f>IF('ALUMNOS 3 ESO DIVER'!$A8="","",IF(ISNUMBER('ALUMNOS 3 ESO DIVER'!M8),1,0))</f>
        <v/>
      </c>
      <c r="L7" s="102" t="str">
        <f>IF('ALUMNOS 3 ESO DIVER'!$A8="","",IF(ISNUMBER('ALUMNOS 3 ESO DIVER'!N8),1,0))</f>
        <v/>
      </c>
      <c r="M7" s="102" t="str">
        <f>IF('ALUMNOS 3 ESO DIVER'!$A8="","",IF(ISNUMBER('ALUMNOS 3 ESO DIVER'!O8),1,0))</f>
        <v/>
      </c>
      <c r="N7" s="102" t="str">
        <f>IF('ALUMNOS 3 ESO DIVER'!$A8="","",IF(ISNUMBER('ALUMNOS 3 ESO DIVER'!P8),1,0))</f>
        <v/>
      </c>
      <c r="O7" s="102" t="str">
        <f>IF('ALUMNOS 3 ESO DIVER'!$A8="","",IF(ISNUMBER('ALUMNOS 3 ESO DIVER'!Q8),1,0))</f>
        <v/>
      </c>
      <c r="P7" s="102" t="str">
        <f>IF('ALUMNOS 3 ESO DIVER'!$A8="","",IF(ISNUMBER('ALUMNOS 3 ESO DIVER'!R8),1,0))</f>
        <v/>
      </c>
      <c r="Q7" s="102" t="str">
        <f>IF('ALUMNOS 3 ESO DIVER'!$A8="","",IF(ISNUMBER('ALUMNOS 3 ESO DIVER'!S8),1,0))</f>
        <v/>
      </c>
      <c r="R7" s="102" t="str">
        <f>IF('ALUMNOS 3 ESO DIVER'!$A8="","",IF(ISNUMBER('ALUMNOS 3 ESO DIVER'!T8),1,0))</f>
        <v/>
      </c>
      <c r="S7" s="102" t="str">
        <f>IF('ALUMNOS 3 ESO DIVER'!$A8="","",IF(ISNUMBER('ALUMNOS 3 ESO DIVER'!U8),1,0))</f>
        <v/>
      </c>
      <c r="T7" s="102" t="str">
        <f>IF('ALUMNOS 3 ESO DIVER'!$A8="","",IF(ISNUMBER('ALUMNOS 3 ESO DIVER'!V8),1,0))</f>
        <v/>
      </c>
      <c r="U7" s="102" t="str">
        <f>IF('ALUMNOS 3 ESO DIVER'!$A8="","",IF(ISNUMBER('ALUMNOS 3 ESO DIVER'!W8),1,0))</f>
        <v/>
      </c>
      <c r="V7" s="102" t="str">
        <f>IF('ALUMNOS 3 ESO DIVER'!$A8="","",IF(ISNUMBER('ALUMNOS 3 ESO DIVER'!X8),1,0))</f>
        <v/>
      </c>
      <c r="W7" s="102" t="str">
        <f>IF('ALUMNOS 3 ESO DIVER'!$A8="","",IF(ISNUMBER('ALUMNOS 3 ESO DIVER'!Y8),1,0))</f>
        <v/>
      </c>
    </row>
    <row r="8" spans="1:23" x14ac:dyDescent="0.25">
      <c r="A8" s="102" t="str">
        <f>IF('ALUMNOS 3 ESO DIVER'!$A9="","",IF(ISNUMBER('ALUMNOS 3 ESO DIVER'!C9),1,0))</f>
        <v/>
      </c>
      <c r="B8" s="102" t="str">
        <f>IF('ALUMNOS 3 ESO DIVER'!$A9="","",IF(ISNUMBER('ALUMNOS 3 ESO DIVER'!D9),1,0))</f>
        <v/>
      </c>
      <c r="C8" s="102" t="str">
        <f>IF('ALUMNOS 3 ESO DIVER'!$A9="","",IF(ISNUMBER('ALUMNOS 3 ESO DIVER'!E9),1,0))</f>
        <v/>
      </c>
      <c r="D8" s="102" t="str">
        <f>IF('ALUMNOS 3 ESO DIVER'!$A9="","",IF(ISNUMBER('ALUMNOS 3 ESO DIVER'!F9),1,0))</f>
        <v/>
      </c>
      <c r="E8" s="102" t="str">
        <f>IF('ALUMNOS 3 ESO DIVER'!$A9="","",IF(ISNUMBER('ALUMNOS 3 ESO DIVER'!G9),1,0))</f>
        <v/>
      </c>
      <c r="F8" s="102" t="str">
        <f>IF('ALUMNOS 3 ESO DIVER'!$A9="","",IF(ISNUMBER('ALUMNOS 3 ESO DIVER'!H9),1,0))</f>
        <v/>
      </c>
      <c r="G8" s="102" t="str">
        <f>IF('ALUMNOS 3 ESO DIVER'!$A9="","",IF(ISNUMBER('ALUMNOS 3 ESO DIVER'!I9),1,0))</f>
        <v/>
      </c>
      <c r="H8" s="102" t="str">
        <f>IF('ALUMNOS 3 ESO DIVER'!$A9="","",IF(ISNUMBER('ALUMNOS 3 ESO DIVER'!J9),1,0))</f>
        <v/>
      </c>
      <c r="I8" s="102" t="str">
        <f>IF('ALUMNOS 3 ESO DIVER'!$A9="","",IF(ISNUMBER('ALUMNOS 3 ESO DIVER'!K9),1,0))</f>
        <v/>
      </c>
      <c r="J8" s="102" t="str">
        <f>IF('ALUMNOS 3 ESO DIVER'!$A9="","",IF(ISNUMBER('ALUMNOS 3 ESO DIVER'!L9),1,0))</f>
        <v/>
      </c>
      <c r="K8" s="102" t="str">
        <f>IF('ALUMNOS 3 ESO DIVER'!$A9="","",IF(ISNUMBER('ALUMNOS 3 ESO DIVER'!M9),1,0))</f>
        <v/>
      </c>
      <c r="L8" s="102" t="str">
        <f>IF('ALUMNOS 3 ESO DIVER'!$A9="","",IF(ISNUMBER('ALUMNOS 3 ESO DIVER'!N9),1,0))</f>
        <v/>
      </c>
      <c r="M8" s="102" t="str">
        <f>IF('ALUMNOS 3 ESO DIVER'!$A9="","",IF(ISNUMBER('ALUMNOS 3 ESO DIVER'!O9),1,0))</f>
        <v/>
      </c>
      <c r="N8" s="102" t="str">
        <f>IF('ALUMNOS 3 ESO DIVER'!$A9="","",IF(ISNUMBER('ALUMNOS 3 ESO DIVER'!P9),1,0))</f>
        <v/>
      </c>
      <c r="O8" s="102" t="str">
        <f>IF('ALUMNOS 3 ESO DIVER'!$A9="","",IF(ISNUMBER('ALUMNOS 3 ESO DIVER'!Q9),1,0))</f>
        <v/>
      </c>
      <c r="P8" s="102" t="str">
        <f>IF('ALUMNOS 3 ESO DIVER'!$A9="","",IF(ISNUMBER('ALUMNOS 3 ESO DIVER'!R9),1,0))</f>
        <v/>
      </c>
      <c r="Q8" s="102" t="str">
        <f>IF('ALUMNOS 3 ESO DIVER'!$A9="","",IF(ISNUMBER('ALUMNOS 3 ESO DIVER'!S9),1,0))</f>
        <v/>
      </c>
      <c r="R8" s="102" t="str">
        <f>IF('ALUMNOS 3 ESO DIVER'!$A9="","",IF(ISNUMBER('ALUMNOS 3 ESO DIVER'!T9),1,0))</f>
        <v/>
      </c>
      <c r="S8" s="102" t="str">
        <f>IF('ALUMNOS 3 ESO DIVER'!$A9="","",IF(ISNUMBER('ALUMNOS 3 ESO DIVER'!U9),1,0))</f>
        <v/>
      </c>
      <c r="T8" s="102" t="str">
        <f>IF('ALUMNOS 3 ESO DIVER'!$A9="","",IF(ISNUMBER('ALUMNOS 3 ESO DIVER'!V9),1,0))</f>
        <v/>
      </c>
      <c r="U8" s="102" t="str">
        <f>IF('ALUMNOS 3 ESO DIVER'!$A9="","",IF(ISNUMBER('ALUMNOS 3 ESO DIVER'!W9),1,0))</f>
        <v/>
      </c>
      <c r="V8" s="102" t="str">
        <f>IF('ALUMNOS 3 ESO DIVER'!$A9="","",IF(ISNUMBER('ALUMNOS 3 ESO DIVER'!X9),1,0))</f>
        <v/>
      </c>
      <c r="W8" s="102" t="str">
        <f>IF('ALUMNOS 3 ESO DIVER'!$A9="","",IF(ISNUMBER('ALUMNOS 3 ESO DIVER'!Y9),1,0))</f>
        <v/>
      </c>
    </row>
    <row r="9" spans="1:23" x14ac:dyDescent="0.25">
      <c r="A9" s="102" t="str">
        <f>IF('ALUMNOS 3 ESO DIVER'!$A10="","",IF(ISNUMBER('ALUMNOS 3 ESO DIVER'!C10),1,0))</f>
        <v/>
      </c>
      <c r="B9" s="102" t="str">
        <f>IF('ALUMNOS 3 ESO DIVER'!$A10="","",IF(ISNUMBER('ALUMNOS 3 ESO DIVER'!D10),1,0))</f>
        <v/>
      </c>
      <c r="C9" s="102" t="str">
        <f>IF('ALUMNOS 3 ESO DIVER'!$A10="","",IF(ISNUMBER('ALUMNOS 3 ESO DIVER'!E10),1,0))</f>
        <v/>
      </c>
      <c r="D9" s="102" t="str">
        <f>IF('ALUMNOS 3 ESO DIVER'!$A10="","",IF(ISNUMBER('ALUMNOS 3 ESO DIVER'!F10),1,0))</f>
        <v/>
      </c>
      <c r="E9" s="102" t="str">
        <f>IF('ALUMNOS 3 ESO DIVER'!$A10="","",IF(ISNUMBER('ALUMNOS 3 ESO DIVER'!G10),1,0))</f>
        <v/>
      </c>
      <c r="F9" s="102" t="str">
        <f>IF('ALUMNOS 3 ESO DIVER'!$A10="","",IF(ISNUMBER('ALUMNOS 3 ESO DIVER'!H10),1,0))</f>
        <v/>
      </c>
      <c r="G9" s="102" t="str">
        <f>IF('ALUMNOS 3 ESO DIVER'!$A10="","",IF(ISNUMBER('ALUMNOS 3 ESO DIVER'!I10),1,0))</f>
        <v/>
      </c>
      <c r="H9" s="102" t="str">
        <f>IF('ALUMNOS 3 ESO DIVER'!$A10="","",IF(ISNUMBER('ALUMNOS 3 ESO DIVER'!J10),1,0))</f>
        <v/>
      </c>
      <c r="I9" s="102" t="str">
        <f>IF('ALUMNOS 3 ESO DIVER'!$A10="","",IF(ISNUMBER('ALUMNOS 3 ESO DIVER'!K10),1,0))</f>
        <v/>
      </c>
      <c r="J9" s="102" t="str">
        <f>IF('ALUMNOS 3 ESO DIVER'!$A10="","",IF(ISNUMBER('ALUMNOS 3 ESO DIVER'!L10),1,0))</f>
        <v/>
      </c>
      <c r="K9" s="102" t="str">
        <f>IF('ALUMNOS 3 ESO DIVER'!$A10="","",IF(ISNUMBER('ALUMNOS 3 ESO DIVER'!M10),1,0))</f>
        <v/>
      </c>
      <c r="L9" s="102" t="str">
        <f>IF('ALUMNOS 3 ESO DIVER'!$A10="","",IF(ISNUMBER('ALUMNOS 3 ESO DIVER'!N10),1,0))</f>
        <v/>
      </c>
      <c r="M9" s="102" t="str">
        <f>IF('ALUMNOS 3 ESO DIVER'!$A10="","",IF(ISNUMBER('ALUMNOS 3 ESO DIVER'!O10),1,0))</f>
        <v/>
      </c>
      <c r="N9" s="102" t="str">
        <f>IF('ALUMNOS 3 ESO DIVER'!$A10="","",IF(ISNUMBER('ALUMNOS 3 ESO DIVER'!P10),1,0))</f>
        <v/>
      </c>
      <c r="O9" s="102" t="str">
        <f>IF('ALUMNOS 3 ESO DIVER'!$A10="","",IF(ISNUMBER('ALUMNOS 3 ESO DIVER'!Q10),1,0))</f>
        <v/>
      </c>
      <c r="P9" s="102" t="str">
        <f>IF('ALUMNOS 3 ESO DIVER'!$A10="","",IF(ISNUMBER('ALUMNOS 3 ESO DIVER'!R10),1,0))</f>
        <v/>
      </c>
      <c r="Q9" s="102" t="str">
        <f>IF('ALUMNOS 3 ESO DIVER'!$A10="","",IF(ISNUMBER('ALUMNOS 3 ESO DIVER'!S10),1,0))</f>
        <v/>
      </c>
      <c r="R9" s="102" t="str">
        <f>IF('ALUMNOS 3 ESO DIVER'!$A10="","",IF(ISNUMBER('ALUMNOS 3 ESO DIVER'!T10),1,0))</f>
        <v/>
      </c>
      <c r="S9" s="102" t="str">
        <f>IF('ALUMNOS 3 ESO DIVER'!$A10="","",IF(ISNUMBER('ALUMNOS 3 ESO DIVER'!U10),1,0))</f>
        <v/>
      </c>
      <c r="T9" s="102" t="str">
        <f>IF('ALUMNOS 3 ESO DIVER'!$A10="","",IF(ISNUMBER('ALUMNOS 3 ESO DIVER'!V10),1,0))</f>
        <v/>
      </c>
      <c r="U9" s="102" t="str">
        <f>IF('ALUMNOS 3 ESO DIVER'!$A10="","",IF(ISNUMBER('ALUMNOS 3 ESO DIVER'!W10),1,0))</f>
        <v/>
      </c>
      <c r="V9" s="102" t="str">
        <f>IF('ALUMNOS 3 ESO DIVER'!$A10="","",IF(ISNUMBER('ALUMNOS 3 ESO DIVER'!X10),1,0))</f>
        <v/>
      </c>
      <c r="W9" s="102" t="str">
        <f>IF('ALUMNOS 3 ESO DIVER'!$A10="","",IF(ISNUMBER('ALUMNOS 3 ESO DIVER'!Y10),1,0))</f>
        <v/>
      </c>
    </row>
    <row r="10" spans="1:23" x14ac:dyDescent="0.25">
      <c r="A10" s="102" t="str">
        <f>IF('ALUMNOS 3 ESO DIVER'!$A11="","",IF(ISNUMBER('ALUMNOS 3 ESO DIVER'!C11),1,0))</f>
        <v/>
      </c>
      <c r="B10" s="102" t="str">
        <f>IF('ALUMNOS 3 ESO DIVER'!$A11="","",IF(ISNUMBER('ALUMNOS 3 ESO DIVER'!D11),1,0))</f>
        <v/>
      </c>
      <c r="C10" s="102" t="str">
        <f>IF('ALUMNOS 3 ESO DIVER'!$A11="","",IF(ISNUMBER('ALUMNOS 3 ESO DIVER'!E11),1,0))</f>
        <v/>
      </c>
      <c r="D10" s="102" t="str">
        <f>IF('ALUMNOS 3 ESO DIVER'!$A11="","",IF(ISNUMBER('ALUMNOS 3 ESO DIVER'!F11),1,0))</f>
        <v/>
      </c>
      <c r="E10" s="102" t="str">
        <f>IF('ALUMNOS 3 ESO DIVER'!$A11="","",IF(ISNUMBER('ALUMNOS 3 ESO DIVER'!G11),1,0))</f>
        <v/>
      </c>
      <c r="F10" s="102" t="str">
        <f>IF('ALUMNOS 3 ESO DIVER'!$A11="","",IF(ISNUMBER('ALUMNOS 3 ESO DIVER'!H11),1,0))</f>
        <v/>
      </c>
      <c r="G10" s="102" t="str">
        <f>IF('ALUMNOS 3 ESO DIVER'!$A11="","",IF(ISNUMBER('ALUMNOS 3 ESO DIVER'!I11),1,0))</f>
        <v/>
      </c>
      <c r="H10" s="102" t="str">
        <f>IF('ALUMNOS 3 ESO DIVER'!$A11="","",IF(ISNUMBER('ALUMNOS 3 ESO DIVER'!J11),1,0))</f>
        <v/>
      </c>
      <c r="I10" s="102" t="str">
        <f>IF('ALUMNOS 3 ESO DIVER'!$A11="","",IF(ISNUMBER('ALUMNOS 3 ESO DIVER'!K11),1,0))</f>
        <v/>
      </c>
      <c r="J10" s="102" t="str">
        <f>IF('ALUMNOS 3 ESO DIVER'!$A11="","",IF(ISNUMBER('ALUMNOS 3 ESO DIVER'!L11),1,0))</f>
        <v/>
      </c>
      <c r="K10" s="102" t="str">
        <f>IF('ALUMNOS 3 ESO DIVER'!$A11="","",IF(ISNUMBER('ALUMNOS 3 ESO DIVER'!M11),1,0))</f>
        <v/>
      </c>
      <c r="L10" s="102" t="str">
        <f>IF('ALUMNOS 3 ESO DIVER'!$A11="","",IF(ISNUMBER('ALUMNOS 3 ESO DIVER'!N11),1,0))</f>
        <v/>
      </c>
      <c r="M10" s="102" t="str">
        <f>IF('ALUMNOS 3 ESO DIVER'!$A11="","",IF(ISNUMBER('ALUMNOS 3 ESO DIVER'!O11),1,0))</f>
        <v/>
      </c>
      <c r="N10" s="102" t="str">
        <f>IF('ALUMNOS 3 ESO DIVER'!$A11="","",IF(ISNUMBER('ALUMNOS 3 ESO DIVER'!P11),1,0))</f>
        <v/>
      </c>
      <c r="O10" s="102" t="str">
        <f>IF('ALUMNOS 3 ESO DIVER'!$A11="","",IF(ISNUMBER('ALUMNOS 3 ESO DIVER'!Q11),1,0))</f>
        <v/>
      </c>
      <c r="P10" s="102" t="str">
        <f>IF('ALUMNOS 3 ESO DIVER'!$A11="","",IF(ISNUMBER('ALUMNOS 3 ESO DIVER'!R11),1,0))</f>
        <v/>
      </c>
      <c r="Q10" s="102" t="str">
        <f>IF('ALUMNOS 3 ESO DIVER'!$A11="","",IF(ISNUMBER('ALUMNOS 3 ESO DIVER'!S11),1,0))</f>
        <v/>
      </c>
      <c r="R10" s="102" t="str">
        <f>IF('ALUMNOS 3 ESO DIVER'!$A11="","",IF(ISNUMBER('ALUMNOS 3 ESO DIVER'!T11),1,0))</f>
        <v/>
      </c>
      <c r="S10" s="102" t="str">
        <f>IF('ALUMNOS 3 ESO DIVER'!$A11="","",IF(ISNUMBER('ALUMNOS 3 ESO DIVER'!U11),1,0))</f>
        <v/>
      </c>
      <c r="T10" s="102" t="str">
        <f>IF('ALUMNOS 3 ESO DIVER'!$A11="","",IF(ISNUMBER('ALUMNOS 3 ESO DIVER'!V11),1,0))</f>
        <v/>
      </c>
      <c r="U10" s="102" t="str">
        <f>IF('ALUMNOS 3 ESO DIVER'!$A11="","",IF(ISNUMBER('ALUMNOS 3 ESO DIVER'!W11),1,0))</f>
        <v/>
      </c>
      <c r="V10" s="102" t="str">
        <f>IF('ALUMNOS 3 ESO DIVER'!$A11="","",IF(ISNUMBER('ALUMNOS 3 ESO DIVER'!X11),1,0))</f>
        <v/>
      </c>
      <c r="W10" s="102" t="str">
        <f>IF('ALUMNOS 3 ESO DIVER'!$A11="","",IF(ISNUMBER('ALUMNOS 3 ESO DIVER'!Y11),1,0))</f>
        <v/>
      </c>
    </row>
    <row r="11" spans="1:23" x14ac:dyDescent="0.25">
      <c r="A11" s="102" t="str">
        <f>IF('ALUMNOS 3 ESO DIVER'!$A12="","",IF(ISNUMBER('ALUMNOS 3 ESO DIVER'!C12),1,0))</f>
        <v/>
      </c>
      <c r="B11" s="102" t="str">
        <f>IF('ALUMNOS 3 ESO DIVER'!$A12="","",IF(ISNUMBER('ALUMNOS 3 ESO DIVER'!D12),1,0))</f>
        <v/>
      </c>
      <c r="C11" s="102" t="str">
        <f>IF('ALUMNOS 3 ESO DIVER'!$A12="","",IF(ISNUMBER('ALUMNOS 3 ESO DIVER'!E12),1,0))</f>
        <v/>
      </c>
      <c r="D11" s="102" t="str">
        <f>IF('ALUMNOS 3 ESO DIVER'!$A12="","",IF(ISNUMBER('ALUMNOS 3 ESO DIVER'!F12),1,0))</f>
        <v/>
      </c>
      <c r="E11" s="102" t="str">
        <f>IF('ALUMNOS 3 ESO DIVER'!$A12="","",IF(ISNUMBER('ALUMNOS 3 ESO DIVER'!G12),1,0))</f>
        <v/>
      </c>
      <c r="F11" s="102" t="str">
        <f>IF('ALUMNOS 3 ESO DIVER'!$A12="","",IF(ISNUMBER('ALUMNOS 3 ESO DIVER'!H12),1,0))</f>
        <v/>
      </c>
      <c r="G11" s="102" t="str">
        <f>IF('ALUMNOS 3 ESO DIVER'!$A12="","",IF(ISNUMBER('ALUMNOS 3 ESO DIVER'!I12),1,0))</f>
        <v/>
      </c>
      <c r="H11" s="102" t="str">
        <f>IF('ALUMNOS 3 ESO DIVER'!$A12="","",IF(ISNUMBER('ALUMNOS 3 ESO DIVER'!J12),1,0))</f>
        <v/>
      </c>
      <c r="I11" s="102" t="str">
        <f>IF('ALUMNOS 3 ESO DIVER'!$A12="","",IF(ISNUMBER('ALUMNOS 3 ESO DIVER'!K12),1,0))</f>
        <v/>
      </c>
      <c r="J11" s="102" t="str">
        <f>IF('ALUMNOS 3 ESO DIVER'!$A12="","",IF(ISNUMBER('ALUMNOS 3 ESO DIVER'!L12),1,0))</f>
        <v/>
      </c>
      <c r="K11" s="102" t="str">
        <f>IF('ALUMNOS 3 ESO DIVER'!$A12="","",IF(ISNUMBER('ALUMNOS 3 ESO DIVER'!M12),1,0))</f>
        <v/>
      </c>
      <c r="L11" s="102" t="str">
        <f>IF('ALUMNOS 3 ESO DIVER'!$A12="","",IF(ISNUMBER('ALUMNOS 3 ESO DIVER'!N12),1,0))</f>
        <v/>
      </c>
      <c r="M11" s="102" t="str">
        <f>IF('ALUMNOS 3 ESO DIVER'!$A12="","",IF(ISNUMBER('ALUMNOS 3 ESO DIVER'!O12),1,0))</f>
        <v/>
      </c>
      <c r="N11" s="102" t="str">
        <f>IF('ALUMNOS 3 ESO DIVER'!$A12="","",IF(ISNUMBER('ALUMNOS 3 ESO DIVER'!P12),1,0))</f>
        <v/>
      </c>
      <c r="O11" s="102" t="str">
        <f>IF('ALUMNOS 3 ESO DIVER'!$A12="","",IF(ISNUMBER('ALUMNOS 3 ESO DIVER'!Q12),1,0))</f>
        <v/>
      </c>
      <c r="P11" s="102" t="str">
        <f>IF('ALUMNOS 3 ESO DIVER'!$A12="","",IF(ISNUMBER('ALUMNOS 3 ESO DIVER'!R12),1,0))</f>
        <v/>
      </c>
      <c r="Q11" s="102" t="str">
        <f>IF('ALUMNOS 3 ESO DIVER'!$A12="","",IF(ISNUMBER('ALUMNOS 3 ESO DIVER'!S12),1,0))</f>
        <v/>
      </c>
      <c r="R11" s="102" t="str">
        <f>IF('ALUMNOS 3 ESO DIVER'!$A12="","",IF(ISNUMBER('ALUMNOS 3 ESO DIVER'!T12),1,0))</f>
        <v/>
      </c>
      <c r="S11" s="102" t="str">
        <f>IF('ALUMNOS 3 ESO DIVER'!$A12="","",IF(ISNUMBER('ALUMNOS 3 ESO DIVER'!U12),1,0))</f>
        <v/>
      </c>
      <c r="T11" s="102" t="str">
        <f>IF('ALUMNOS 3 ESO DIVER'!$A12="","",IF(ISNUMBER('ALUMNOS 3 ESO DIVER'!V12),1,0))</f>
        <v/>
      </c>
      <c r="U11" s="102" t="str">
        <f>IF('ALUMNOS 3 ESO DIVER'!$A12="","",IF(ISNUMBER('ALUMNOS 3 ESO DIVER'!W12),1,0))</f>
        <v/>
      </c>
      <c r="V11" s="102" t="str">
        <f>IF('ALUMNOS 3 ESO DIVER'!$A12="","",IF(ISNUMBER('ALUMNOS 3 ESO DIVER'!X12),1,0))</f>
        <v/>
      </c>
      <c r="W11" s="102" t="str">
        <f>IF('ALUMNOS 3 ESO DIVER'!$A12="","",IF(ISNUMBER('ALUMNOS 3 ESO DIVER'!Y12),1,0))</f>
        <v/>
      </c>
    </row>
    <row r="12" spans="1:23" x14ac:dyDescent="0.25">
      <c r="A12" s="102" t="str">
        <f>IF('ALUMNOS 3 ESO DIVER'!$A13="","",IF(ISNUMBER('ALUMNOS 3 ESO DIVER'!C13),1,0))</f>
        <v/>
      </c>
      <c r="B12" s="102" t="str">
        <f>IF('ALUMNOS 3 ESO DIVER'!$A13="","",IF(ISNUMBER('ALUMNOS 3 ESO DIVER'!D13),1,0))</f>
        <v/>
      </c>
      <c r="C12" s="102" t="str">
        <f>IF('ALUMNOS 3 ESO DIVER'!$A13="","",IF(ISNUMBER('ALUMNOS 3 ESO DIVER'!E13),1,0))</f>
        <v/>
      </c>
      <c r="D12" s="102" t="str">
        <f>IF('ALUMNOS 3 ESO DIVER'!$A13="","",IF(ISNUMBER('ALUMNOS 3 ESO DIVER'!F13),1,0))</f>
        <v/>
      </c>
      <c r="E12" s="102" t="str">
        <f>IF('ALUMNOS 3 ESO DIVER'!$A13="","",IF(ISNUMBER('ALUMNOS 3 ESO DIVER'!G13),1,0))</f>
        <v/>
      </c>
      <c r="F12" s="102" t="str">
        <f>IF('ALUMNOS 3 ESO DIVER'!$A13="","",IF(ISNUMBER('ALUMNOS 3 ESO DIVER'!H13),1,0))</f>
        <v/>
      </c>
      <c r="G12" s="102" t="str">
        <f>IF('ALUMNOS 3 ESO DIVER'!$A13="","",IF(ISNUMBER('ALUMNOS 3 ESO DIVER'!I13),1,0))</f>
        <v/>
      </c>
      <c r="H12" s="102" t="str">
        <f>IF('ALUMNOS 3 ESO DIVER'!$A13="","",IF(ISNUMBER('ALUMNOS 3 ESO DIVER'!J13),1,0))</f>
        <v/>
      </c>
      <c r="I12" s="102" t="str">
        <f>IF('ALUMNOS 3 ESO DIVER'!$A13="","",IF(ISNUMBER('ALUMNOS 3 ESO DIVER'!K13),1,0))</f>
        <v/>
      </c>
      <c r="J12" s="102" t="str">
        <f>IF('ALUMNOS 3 ESO DIVER'!$A13="","",IF(ISNUMBER('ALUMNOS 3 ESO DIVER'!L13),1,0))</f>
        <v/>
      </c>
      <c r="K12" s="102" t="str">
        <f>IF('ALUMNOS 3 ESO DIVER'!$A13="","",IF(ISNUMBER('ALUMNOS 3 ESO DIVER'!M13),1,0))</f>
        <v/>
      </c>
      <c r="L12" s="102" t="str">
        <f>IF('ALUMNOS 3 ESO DIVER'!$A13="","",IF(ISNUMBER('ALUMNOS 3 ESO DIVER'!N13),1,0))</f>
        <v/>
      </c>
      <c r="M12" s="102" t="str">
        <f>IF('ALUMNOS 3 ESO DIVER'!$A13="","",IF(ISNUMBER('ALUMNOS 3 ESO DIVER'!O13),1,0))</f>
        <v/>
      </c>
      <c r="N12" s="102" t="str">
        <f>IF('ALUMNOS 3 ESO DIVER'!$A13="","",IF(ISNUMBER('ALUMNOS 3 ESO DIVER'!P13),1,0))</f>
        <v/>
      </c>
      <c r="O12" s="102" t="str">
        <f>IF('ALUMNOS 3 ESO DIVER'!$A13="","",IF(ISNUMBER('ALUMNOS 3 ESO DIVER'!Q13),1,0))</f>
        <v/>
      </c>
      <c r="P12" s="102" t="str">
        <f>IF('ALUMNOS 3 ESO DIVER'!$A13="","",IF(ISNUMBER('ALUMNOS 3 ESO DIVER'!R13),1,0))</f>
        <v/>
      </c>
      <c r="Q12" s="102" t="str">
        <f>IF('ALUMNOS 3 ESO DIVER'!$A13="","",IF(ISNUMBER('ALUMNOS 3 ESO DIVER'!S13),1,0))</f>
        <v/>
      </c>
      <c r="R12" s="102" t="str">
        <f>IF('ALUMNOS 3 ESO DIVER'!$A13="","",IF(ISNUMBER('ALUMNOS 3 ESO DIVER'!T13),1,0))</f>
        <v/>
      </c>
      <c r="S12" s="102" t="str">
        <f>IF('ALUMNOS 3 ESO DIVER'!$A13="","",IF(ISNUMBER('ALUMNOS 3 ESO DIVER'!U13),1,0))</f>
        <v/>
      </c>
      <c r="T12" s="102" t="str">
        <f>IF('ALUMNOS 3 ESO DIVER'!$A13="","",IF(ISNUMBER('ALUMNOS 3 ESO DIVER'!V13),1,0))</f>
        <v/>
      </c>
      <c r="U12" s="102" t="str">
        <f>IF('ALUMNOS 3 ESO DIVER'!$A13="","",IF(ISNUMBER('ALUMNOS 3 ESO DIVER'!W13),1,0))</f>
        <v/>
      </c>
      <c r="V12" s="102" t="str">
        <f>IF('ALUMNOS 3 ESO DIVER'!$A13="","",IF(ISNUMBER('ALUMNOS 3 ESO DIVER'!X13),1,0))</f>
        <v/>
      </c>
      <c r="W12" s="102" t="str">
        <f>IF('ALUMNOS 3 ESO DIVER'!$A13="","",IF(ISNUMBER('ALUMNOS 3 ESO DIVER'!Y13),1,0))</f>
        <v/>
      </c>
    </row>
    <row r="13" spans="1:23" x14ac:dyDescent="0.25">
      <c r="A13" s="102" t="str">
        <f>IF('ALUMNOS 3 ESO DIVER'!$A14="","",IF(ISNUMBER('ALUMNOS 3 ESO DIVER'!C14),1,0))</f>
        <v/>
      </c>
      <c r="B13" s="102" t="str">
        <f>IF('ALUMNOS 3 ESO DIVER'!$A14="","",IF(ISNUMBER('ALUMNOS 3 ESO DIVER'!D14),1,0))</f>
        <v/>
      </c>
      <c r="C13" s="102" t="str">
        <f>IF('ALUMNOS 3 ESO DIVER'!$A14="","",IF(ISNUMBER('ALUMNOS 3 ESO DIVER'!E14),1,0))</f>
        <v/>
      </c>
      <c r="D13" s="102" t="str">
        <f>IF('ALUMNOS 3 ESO DIVER'!$A14="","",IF(ISNUMBER('ALUMNOS 3 ESO DIVER'!F14),1,0))</f>
        <v/>
      </c>
      <c r="E13" s="102" t="str">
        <f>IF('ALUMNOS 3 ESO DIVER'!$A14="","",IF(ISNUMBER('ALUMNOS 3 ESO DIVER'!G14),1,0))</f>
        <v/>
      </c>
      <c r="F13" s="102" t="str">
        <f>IF('ALUMNOS 3 ESO DIVER'!$A14="","",IF(ISNUMBER('ALUMNOS 3 ESO DIVER'!H14),1,0))</f>
        <v/>
      </c>
      <c r="G13" s="102" t="str">
        <f>IF('ALUMNOS 3 ESO DIVER'!$A14="","",IF(ISNUMBER('ALUMNOS 3 ESO DIVER'!I14),1,0))</f>
        <v/>
      </c>
      <c r="H13" s="102" t="str">
        <f>IF('ALUMNOS 3 ESO DIVER'!$A14="","",IF(ISNUMBER('ALUMNOS 3 ESO DIVER'!J14),1,0))</f>
        <v/>
      </c>
      <c r="I13" s="102" t="str">
        <f>IF('ALUMNOS 3 ESO DIVER'!$A14="","",IF(ISNUMBER('ALUMNOS 3 ESO DIVER'!K14),1,0))</f>
        <v/>
      </c>
      <c r="J13" s="102" t="str">
        <f>IF('ALUMNOS 3 ESO DIVER'!$A14="","",IF(ISNUMBER('ALUMNOS 3 ESO DIVER'!L14),1,0))</f>
        <v/>
      </c>
      <c r="K13" s="102" t="str">
        <f>IF('ALUMNOS 3 ESO DIVER'!$A14="","",IF(ISNUMBER('ALUMNOS 3 ESO DIVER'!M14),1,0))</f>
        <v/>
      </c>
      <c r="L13" s="102" t="str">
        <f>IF('ALUMNOS 3 ESO DIVER'!$A14="","",IF(ISNUMBER('ALUMNOS 3 ESO DIVER'!N14),1,0))</f>
        <v/>
      </c>
      <c r="M13" s="102" t="str">
        <f>IF('ALUMNOS 3 ESO DIVER'!$A14="","",IF(ISNUMBER('ALUMNOS 3 ESO DIVER'!O14),1,0))</f>
        <v/>
      </c>
      <c r="N13" s="102" t="str">
        <f>IF('ALUMNOS 3 ESO DIVER'!$A14="","",IF(ISNUMBER('ALUMNOS 3 ESO DIVER'!P14),1,0))</f>
        <v/>
      </c>
      <c r="O13" s="102" t="str">
        <f>IF('ALUMNOS 3 ESO DIVER'!$A14="","",IF(ISNUMBER('ALUMNOS 3 ESO DIVER'!Q14),1,0))</f>
        <v/>
      </c>
      <c r="P13" s="102" t="str">
        <f>IF('ALUMNOS 3 ESO DIVER'!$A14="","",IF(ISNUMBER('ALUMNOS 3 ESO DIVER'!R14),1,0))</f>
        <v/>
      </c>
      <c r="Q13" s="102" t="str">
        <f>IF('ALUMNOS 3 ESO DIVER'!$A14="","",IF(ISNUMBER('ALUMNOS 3 ESO DIVER'!S14),1,0))</f>
        <v/>
      </c>
      <c r="R13" s="102" t="str">
        <f>IF('ALUMNOS 3 ESO DIVER'!$A14="","",IF(ISNUMBER('ALUMNOS 3 ESO DIVER'!T14),1,0))</f>
        <v/>
      </c>
      <c r="S13" s="102" t="str">
        <f>IF('ALUMNOS 3 ESO DIVER'!$A14="","",IF(ISNUMBER('ALUMNOS 3 ESO DIVER'!U14),1,0))</f>
        <v/>
      </c>
      <c r="T13" s="102" t="str">
        <f>IF('ALUMNOS 3 ESO DIVER'!$A14="","",IF(ISNUMBER('ALUMNOS 3 ESO DIVER'!V14),1,0))</f>
        <v/>
      </c>
      <c r="U13" s="102" t="str">
        <f>IF('ALUMNOS 3 ESO DIVER'!$A14="","",IF(ISNUMBER('ALUMNOS 3 ESO DIVER'!W14),1,0))</f>
        <v/>
      </c>
      <c r="V13" s="102" t="str">
        <f>IF('ALUMNOS 3 ESO DIVER'!$A14="","",IF(ISNUMBER('ALUMNOS 3 ESO DIVER'!X14),1,0))</f>
        <v/>
      </c>
      <c r="W13" s="102" t="str">
        <f>IF('ALUMNOS 3 ESO DIVER'!$A14="","",IF(ISNUMBER('ALUMNOS 3 ESO DIVER'!Y14),1,0))</f>
        <v/>
      </c>
    </row>
    <row r="14" spans="1:23" x14ac:dyDescent="0.25">
      <c r="A14" s="102" t="str">
        <f>IF('ALUMNOS 3 ESO DIVER'!$A15="","",IF(ISNUMBER('ALUMNOS 3 ESO DIVER'!C15),1,0))</f>
        <v/>
      </c>
      <c r="B14" s="102" t="str">
        <f>IF('ALUMNOS 3 ESO DIVER'!$A15="","",IF(ISNUMBER('ALUMNOS 3 ESO DIVER'!D15),1,0))</f>
        <v/>
      </c>
      <c r="C14" s="102" t="str">
        <f>IF('ALUMNOS 3 ESO DIVER'!$A15="","",IF(ISNUMBER('ALUMNOS 3 ESO DIVER'!E15),1,0))</f>
        <v/>
      </c>
      <c r="D14" s="102" t="str">
        <f>IF('ALUMNOS 3 ESO DIVER'!$A15="","",IF(ISNUMBER('ALUMNOS 3 ESO DIVER'!F15),1,0))</f>
        <v/>
      </c>
      <c r="E14" s="102" t="str">
        <f>IF('ALUMNOS 3 ESO DIVER'!$A15="","",IF(ISNUMBER('ALUMNOS 3 ESO DIVER'!G15),1,0))</f>
        <v/>
      </c>
      <c r="F14" s="102" t="str">
        <f>IF('ALUMNOS 3 ESO DIVER'!$A15="","",IF(ISNUMBER('ALUMNOS 3 ESO DIVER'!H15),1,0))</f>
        <v/>
      </c>
      <c r="G14" s="102" t="str">
        <f>IF('ALUMNOS 3 ESO DIVER'!$A15="","",IF(ISNUMBER('ALUMNOS 3 ESO DIVER'!I15),1,0))</f>
        <v/>
      </c>
      <c r="H14" s="102" t="str">
        <f>IF('ALUMNOS 3 ESO DIVER'!$A15="","",IF(ISNUMBER('ALUMNOS 3 ESO DIVER'!J15),1,0))</f>
        <v/>
      </c>
      <c r="I14" s="102" t="str">
        <f>IF('ALUMNOS 3 ESO DIVER'!$A15="","",IF(ISNUMBER('ALUMNOS 3 ESO DIVER'!K15),1,0))</f>
        <v/>
      </c>
      <c r="J14" s="102" t="str">
        <f>IF('ALUMNOS 3 ESO DIVER'!$A15="","",IF(ISNUMBER('ALUMNOS 3 ESO DIVER'!L15),1,0))</f>
        <v/>
      </c>
      <c r="K14" s="102" t="str">
        <f>IF('ALUMNOS 3 ESO DIVER'!$A15="","",IF(ISNUMBER('ALUMNOS 3 ESO DIVER'!M15),1,0))</f>
        <v/>
      </c>
      <c r="L14" s="102" t="str">
        <f>IF('ALUMNOS 3 ESO DIVER'!$A15="","",IF(ISNUMBER('ALUMNOS 3 ESO DIVER'!N15),1,0))</f>
        <v/>
      </c>
      <c r="M14" s="102" t="str">
        <f>IF('ALUMNOS 3 ESO DIVER'!$A15="","",IF(ISNUMBER('ALUMNOS 3 ESO DIVER'!O15),1,0))</f>
        <v/>
      </c>
      <c r="N14" s="102" t="str">
        <f>IF('ALUMNOS 3 ESO DIVER'!$A15="","",IF(ISNUMBER('ALUMNOS 3 ESO DIVER'!P15),1,0))</f>
        <v/>
      </c>
      <c r="O14" s="102" t="str">
        <f>IF('ALUMNOS 3 ESO DIVER'!$A15="","",IF(ISNUMBER('ALUMNOS 3 ESO DIVER'!Q15),1,0))</f>
        <v/>
      </c>
      <c r="P14" s="102" t="str">
        <f>IF('ALUMNOS 3 ESO DIVER'!$A15="","",IF(ISNUMBER('ALUMNOS 3 ESO DIVER'!R15),1,0))</f>
        <v/>
      </c>
      <c r="Q14" s="102" t="str">
        <f>IF('ALUMNOS 3 ESO DIVER'!$A15="","",IF(ISNUMBER('ALUMNOS 3 ESO DIVER'!S15),1,0))</f>
        <v/>
      </c>
      <c r="R14" s="102" t="str">
        <f>IF('ALUMNOS 3 ESO DIVER'!$A15="","",IF(ISNUMBER('ALUMNOS 3 ESO DIVER'!T15),1,0))</f>
        <v/>
      </c>
      <c r="S14" s="102" t="str">
        <f>IF('ALUMNOS 3 ESO DIVER'!$A15="","",IF(ISNUMBER('ALUMNOS 3 ESO DIVER'!U15),1,0))</f>
        <v/>
      </c>
      <c r="T14" s="102" t="str">
        <f>IF('ALUMNOS 3 ESO DIVER'!$A15="","",IF(ISNUMBER('ALUMNOS 3 ESO DIVER'!V15),1,0))</f>
        <v/>
      </c>
      <c r="U14" s="102" t="str">
        <f>IF('ALUMNOS 3 ESO DIVER'!$A15="","",IF(ISNUMBER('ALUMNOS 3 ESO DIVER'!W15),1,0))</f>
        <v/>
      </c>
      <c r="V14" s="102" t="str">
        <f>IF('ALUMNOS 3 ESO DIVER'!$A15="","",IF(ISNUMBER('ALUMNOS 3 ESO DIVER'!X15),1,0))</f>
        <v/>
      </c>
      <c r="W14" s="102" t="str">
        <f>IF('ALUMNOS 3 ESO DIVER'!$A15="","",IF(ISNUMBER('ALUMNOS 3 ESO DIVER'!Y15),1,0))</f>
        <v/>
      </c>
    </row>
    <row r="15" spans="1:23" x14ac:dyDescent="0.25">
      <c r="A15" s="102" t="str">
        <f>IF('ALUMNOS 3 ESO DIVER'!$A16="","",IF(ISNUMBER('ALUMNOS 3 ESO DIVER'!C16),1,0))</f>
        <v/>
      </c>
      <c r="B15" s="102" t="str">
        <f>IF('ALUMNOS 3 ESO DIVER'!$A16="","",IF(ISNUMBER('ALUMNOS 3 ESO DIVER'!D16),1,0))</f>
        <v/>
      </c>
      <c r="C15" s="102" t="str">
        <f>IF('ALUMNOS 3 ESO DIVER'!$A16="","",IF(ISNUMBER('ALUMNOS 3 ESO DIVER'!E16),1,0))</f>
        <v/>
      </c>
      <c r="D15" s="102" t="str">
        <f>IF('ALUMNOS 3 ESO DIVER'!$A16="","",IF(ISNUMBER('ALUMNOS 3 ESO DIVER'!F16),1,0))</f>
        <v/>
      </c>
      <c r="E15" s="102" t="str">
        <f>IF('ALUMNOS 3 ESO DIVER'!$A16="","",IF(ISNUMBER('ALUMNOS 3 ESO DIVER'!G16),1,0))</f>
        <v/>
      </c>
      <c r="F15" s="102" t="str">
        <f>IF('ALUMNOS 3 ESO DIVER'!$A16="","",IF(ISNUMBER('ALUMNOS 3 ESO DIVER'!H16),1,0))</f>
        <v/>
      </c>
      <c r="G15" s="102" t="str">
        <f>IF('ALUMNOS 3 ESO DIVER'!$A16="","",IF(ISNUMBER('ALUMNOS 3 ESO DIVER'!I16),1,0))</f>
        <v/>
      </c>
      <c r="H15" s="102" t="str">
        <f>IF('ALUMNOS 3 ESO DIVER'!$A16="","",IF(ISNUMBER('ALUMNOS 3 ESO DIVER'!J16),1,0))</f>
        <v/>
      </c>
      <c r="I15" s="102" t="str">
        <f>IF('ALUMNOS 3 ESO DIVER'!$A16="","",IF(ISNUMBER('ALUMNOS 3 ESO DIVER'!K16),1,0))</f>
        <v/>
      </c>
      <c r="J15" s="102" t="str">
        <f>IF('ALUMNOS 3 ESO DIVER'!$A16="","",IF(ISNUMBER('ALUMNOS 3 ESO DIVER'!L16),1,0))</f>
        <v/>
      </c>
      <c r="K15" s="102" t="str">
        <f>IF('ALUMNOS 3 ESO DIVER'!$A16="","",IF(ISNUMBER('ALUMNOS 3 ESO DIVER'!M16),1,0))</f>
        <v/>
      </c>
      <c r="L15" s="102" t="str">
        <f>IF('ALUMNOS 3 ESO DIVER'!$A16="","",IF(ISNUMBER('ALUMNOS 3 ESO DIVER'!N16),1,0))</f>
        <v/>
      </c>
      <c r="M15" s="102" t="str">
        <f>IF('ALUMNOS 3 ESO DIVER'!$A16="","",IF(ISNUMBER('ALUMNOS 3 ESO DIVER'!O16),1,0))</f>
        <v/>
      </c>
      <c r="N15" s="102" t="str">
        <f>IF('ALUMNOS 3 ESO DIVER'!$A16="","",IF(ISNUMBER('ALUMNOS 3 ESO DIVER'!P16),1,0))</f>
        <v/>
      </c>
      <c r="O15" s="102" t="str">
        <f>IF('ALUMNOS 3 ESO DIVER'!$A16="","",IF(ISNUMBER('ALUMNOS 3 ESO DIVER'!Q16),1,0))</f>
        <v/>
      </c>
      <c r="P15" s="102" t="str">
        <f>IF('ALUMNOS 3 ESO DIVER'!$A16="","",IF(ISNUMBER('ALUMNOS 3 ESO DIVER'!R16),1,0))</f>
        <v/>
      </c>
      <c r="Q15" s="102" t="str">
        <f>IF('ALUMNOS 3 ESO DIVER'!$A16="","",IF(ISNUMBER('ALUMNOS 3 ESO DIVER'!S16),1,0))</f>
        <v/>
      </c>
      <c r="R15" s="102" t="str">
        <f>IF('ALUMNOS 3 ESO DIVER'!$A16="","",IF(ISNUMBER('ALUMNOS 3 ESO DIVER'!T16),1,0))</f>
        <v/>
      </c>
      <c r="S15" s="102" t="str">
        <f>IF('ALUMNOS 3 ESO DIVER'!$A16="","",IF(ISNUMBER('ALUMNOS 3 ESO DIVER'!U16),1,0))</f>
        <v/>
      </c>
      <c r="T15" s="102" t="str">
        <f>IF('ALUMNOS 3 ESO DIVER'!$A16="","",IF(ISNUMBER('ALUMNOS 3 ESO DIVER'!V16),1,0))</f>
        <v/>
      </c>
      <c r="U15" s="102" t="str">
        <f>IF('ALUMNOS 3 ESO DIVER'!$A16="","",IF(ISNUMBER('ALUMNOS 3 ESO DIVER'!W16),1,0))</f>
        <v/>
      </c>
      <c r="V15" s="102" t="str">
        <f>IF('ALUMNOS 3 ESO DIVER'!$A16="","",IF(ISNUMBER('ALUMNOS 3 ESO DIVER'!X16),1,0))</f>
        <v/>
      </c>
      <c r="W15" s="102" t="str">
        <f>IF('ALUMNOS 3 ESO DIVER'!$A16="","",IF(ISNUMBER('ALUMNOS 3 ESO DIVER'!Y16),1,0))</f>
        <v/>
      </c>
    </row>
    <row r="16" spans="1:23" x14ac:dyDescent="0.25">
      <c r="A16" s="102" t="str">
        <f>IF('ALUMNOS 3 ESO DIVER'!$A17="","",IF(ISNUMBER('ALUMNOS 3 ESO DIVER'!C17),1,0))</f>
        <v/>
      </c>
      <c r="B16" s="102" t="str">
        <f>IF('ALUMNOS 3 ESO DIVER'!$A17="","",IF(ISNUMBER('ALUMNOS 3 ESO DIVER'!D17),1,0))</f>
        <v/>
      </c>
      <c r="C16" s="102" t="str">
        <f>IF('ALUMNOS 3 ESO DIVER'!$A17="","",IF(ISNUMBER('ALUMNOS 3 ESO DIVER'!E17),1,0))</f>
        <v/>
      </c>
      <c r="D16" s="102" t="str">
        <f>IF('ALUMNOS 3 ESO DIVER'!$A17="","",IF(ISNUMBER('ALUMNOS 3 ESO DIVER'!F17),1,0))</f>
        <v/>
      </c>
      <c r="E16" s="102" t="str">
        <f>IF('ALUMNOS 3 ESO DIVER'!$A17="","",IF(ISNUMBER('ALUMNOS 3 ESO DIVER'!G17),1,0))</f>
        <v/>
      </c>
      <c r="F16" s="102" t="str">
        <f>IF('ALUMNOS 3 ESO DIVER'!$A17="","",IF(ISNUMBER('ALUMNOS 3 ESO DIVER'!H17),1,0))</f>
        <v/>
      </c>
      <c r="G16" s="102" t="str">
        <f>IF('ALUMNOS 3 ESO DIVER'!$A17="","",IF(ISNUMBER('ALUMNOS 3 ESO DIVER'!I17),1,0))</f>
        <v/>
      </c>
      <c r="H16" s="102" t="str">
        <f>IF('ALUMNOS 3 ESO DIVER'!$A17="","",IF(ISNUMBER('ALUMNOS 3 ESO DIVER'!J17),1,0))</f>
        <v/>
      </c>
      <c r="I16" s="102" t="str">
        <f>IF('ALUMNOS 3 ESO DIVER'!$A17="","",IF(ISNUMBER('ALUMNOS 3 ESO DIVER'!K17),1,0))</f>
        <v/>
      </c>
      <c r="J16" s="102" t="str">
        <f>IF('ALUMNOS 3 ESO DIVER'!$A17="","",IF(ISNUMBER('ALUMNOS 3 ESO DIVER'!L17),1,0))</f>
        <v/>
      </c>
      <c r="K16" s="102" t="str">
        <f>IF('ALUMNOS 3 ESO DIVER'!$A17="","",IF(ISNUMBER('ALUMNOS 3 ESO DIVER'!M17),1,0))</f>
        <v/>
      </c>
      <c r="L16" s="102" t="str">
        <f>IF('ALUMNOS 3 ESO DIVER'!$A17="","",IF(ISNUMBER('ALUMNOS 3 ESO DIVER'!N17),1,0))</f>
        <v/>
      </c>
      <c r="M16" s="102" t="str">
        <f>IF('ALUMNOS 3 ESO DIVER'!$A17="","",IF(ISNUMBER('ALUMNOS 3 ESO DIVER'!O17),1,0))</f>
        <v/>
      </c>
      <c r="N16" s="102" t="str">
        <f>IF('ALUMNOS 3 ESO DIVER'!$A17="","",IF(ISNUMBER('ALUMNOS 3 ESO DIVER'!P17),1,0))</f>
        <v/>
      </c>
      <c r="O16" s="102" t="str">
        <f>IF('ALUMNOS 3 ESO DIVER'!$A17="","",IF(ISNUMBER('ALUMNOS 3 ESO DIVER'!Q17),1,0))</f>
        <v/>
      </c>
      <c r="P16" s="102" t="str">
        <f>IF('ALUMNOS 3 ESO DIVER'!$A17="","",IF(ISNUMBER('ALUMNOS 3 ESO DIVER'!R17),1,0))</f>
        <v/>
      </c>
      <c r="Q16" s="102" t="str">
        <f>IF('ALUMNOS 3 ESO DIVER'!$A17="","",IF(ISNUMBER('ALUMNOS 3 ESO DIVER'!S17),1,0))</f>
        <v/>
      </c>
      <c r="R16" s="102" t="str">
        <f>IF('ALUMNOS 3 ESO DIVER'!$A17="","",IF(ISNUMBER('ALUMNOS 3 ESO DIVER'!T17),1,0))</f>
        <v/>
      </c>
      <c r="S16" s="102" t="str">
        <f>IF('ALUMNOS 3 ESO DIVER'!$A17="","",IF(ISNUMBER('ALUMNOS 3 ESO DIVER'!U17),1,0))</f>
        <v/>
      </c>
      <c r="T16" s="102" t="str">
        <f>IF('ALUMNOS 3 ESO DIVER'!$A17="","",IF(ISNUMBER('ALUMNOS 3 ESO DIVER'!V17),1,0))</f>
        <v/>
      </c>
      <c r="U16" s="102" t="str">
        <f>IF('ALUMNOS 3 ESO DIVER'!$A17="","",IF(ISNUMBER('ALUMNOS 3 ESO DIVER'!W17),1,0))</f>
        <v/>
      </c>
      <c r="V16" s="102" t="str">
        <f>IF('ALUMNOS 3 ESO DIVER'!$A17="","",IF(ISNUMBER('ALUMNOS 3 ESO DIVER'!X17),1,0))</f>
        <v/>
      </c>
      <c r="W16" s="102" t="str">
        <f>IF('ALUMNOS 3 ESO DIVER'!$A17="","",IF(ISNUMBER('ALUMNOS 3 ESO DIVER'!Y17),1,0))</f>
        <v/>
      </c>
    </row>
    <row r="17" spans="1:23" x14ac:dyDescent="0.25">
      <c r="A17" s="102" t="str">
        <f>IF('ALUMNOS 3 ESO DIVER'!$A18="","",IF(ISNUMBER('ALUMNOS 3 ESO DIVER'!C18),1,0))</f>
        <v/>
      </c>
      <c r="B17" s="102" t="str">
        <f>IF('ALUMNOS 3 ESO DIVER'!$A18="","",IF(ISNUMBER('ALUMNOS 3 ESO DIVER'!D18),1,0))</f>
        <v/>
      </c>
      <c r="C17" s="102" t="str">
        <f>IF('ALUMNOS 3 ESO DIVER'!$A18="","",IF(ISNUMBER('ALUMNOS 3 ESO DIVER'!E18),1,0))</f>
        <v/>
      </c>
      <c r="D17" s="102" t="str">
        <f>IF('ALUMNOS 3 ESO DIVER'!$A18="","",IF(ISNUMBER('ALUMNOS 3 ESO DIVER'!F18),1,0))</f>
        <v/>
      </c>
      <c r="E17" s="102" t="str">
        <f>IF('ALUMNOS 3 ESO DIVER'!$A18="","",IF(ISNUMBER('ALUMNOS 3 ESO DIVER'!G18),1,0))</f>
        <v/>
      </c>
      <c r="F17" s="102" t="str">
        <f>IF('ALUMNOS 3 ESO DIVER'!$A18="","",IF(ISNUMBER('ALUMNOS 3 ESO DIVER'!H18),1,0))</f>
        <v/>
      </c>
      <c r="G17" s="102" t="str">
        <f>IF('ALUMNOS 3 ESO DIVER'!$A18="","",IF(ISNUMBER('ALUMNOS 3 ESO DIVER'!I18),1,0))</f>
        <v/>
      </c>
      <c r="H17" s="102" t="str">
        <f>IF('ALUMNOS 3 ESO DIVER'!$A18="","",IF(ISNUMBER('ALUMNOS 3 ESO DIVER'!J18),1,0))</f>
        <v/>
      </c>
      <c r="I17" s="102" t="str">
        <f>IF('ALUMNOS 3 ESO DIVER'!$A18="","",IF(ISNUMBER('ALUMNOS 3 ESO DIVER'!K18),1,0))</f>
        <v/>
      </c>
      <c r="J17" s="102" t="str">
        <f>IF('ALUMNOS 3 ESO DIVER'!$A18="","",IF(ISNUMBER('ALUMNOS 3 ESO DIVER'!L18),1,0))</f>
        <v/>
      </c>
      <c r="K17" s="102" t="str">
        <f>IF('ALUMNOS 3 ESO DIVER'!$A18="","",IF(ISNUMBER('ALUMNOS 3 ESO DIVER'!M18),1,0))</f>
        <v/>
      </c>
      <c r="L17" s="102" t="str">
        <f>IF('ALUMNOS 3 ESO DIVER'!$A18="","",IF(ISNUMBER('ALUMNOS 3 ESO DIVER'!N18),1,0))</f>
        <v/>
      </c>
      <c r="M17" s="102" t="str">
        <f>IF('ALUMNOS 3 ESO DIVER'!$A18="","",IF(ISNUMBER('ALUMNOS 3 ESO DIVER'!O18),1,0))</f>
        <v/>
      </c>
      <c r="N17" s="102" t="str">
        <f>IF('ALUMNOS 3 ESO DIVER'!$A18="","",IF(ISNUMBER('ALUMNOS 3 ESO DIVER'!P18),1,0))</f>
        <v/>
      </c>
      <c r="O17" s="102" t="str">
        <f>IF('ALUMNOS 3 ESO DIVER'!$A18="","",IF(ISNUMBER('ALUMNOS 3 ESO DIVER'!Q18),1,0))</f>
        <v/>
      </c>
      <c r="P17" s="102" t="str">
        <f>IF('ALUMNOS 3 ESO DIVER'!$A18="","",IF(ISNUMBER('ALUMNOS 3 ESO DIVER'!R18),1,0))</f>
        <v/>
      </c>
      <c r="Q17" s="102" t="str">
        <f>IF('ALUMNOS 3 ESO DIVER'!$A18="","",IF(ISNUMBER('ALUMNOS 3 ESO DIVER'!S18),1,0))</f>
        <v/>
      </c>
      <c r="R17" s="102" t="str">
        <f>IF('ALUMNOS 3 ESO DIVER'!$A18="","",IF(ISNUMBER('ALUMNOS 3 ESO DIVER'!T18),1,0))</f>
        <v/>
      </c>
      <c r="S17" s="102" t="str">
        <f>IF('ALUMNOS 3 ESO DIVER'!$A18="","",IF(ISNUMBER('ALUMNOS 3 ESO DIVER'!U18),1,0))</f>
        <v/>
      </c>
      <c r="T17" s="102" t="str">
        <f>IF('ALUMNOS 3 ESO DIVER'!$A18="","",IF(ISNUMBER('ALUMNOS 3 ESO DIVER'!V18),1,0))</f>
        <v/>
      </c>
      <c r="U17" s="102" t="str">
        <f>IF('ALUMNOS 3 ESO DIVER'!$A18="","",IF(ISNUMBER('ALUMNOS 3 ESO DIVER'!W18),1,0))</f>
        <v/>
      </c>
      <c r="V17" s="102" t="str">
        <f>IF('ALUMNOS 3 ESO DIVER'!$A18="","",IF(ISNUMBER('ALUMNOS 3 ESO DIVER'!X18),1,0))</f>
        <v/>
      </c>
      <c r="W17" s="102" t="str">
        <f>IF('ALUMNOS 3 ESO DIVER'!$A18="","",IF(ISNUMBER('ALUMNOS 3 ESO DIVER'!Y18),1,0))</f>
        <v/>
      </c>
    </row>
    <row r="18" spans="1:23" x14ac:dyDescent="0.25">
      <c r="A18" s="102" t="str">
        <f>IF('ALUMNOS 3 ESO DIVER'!$A19="","",IF(ISNUMBER('ALUMNOS 3 ESO DIVER'!C19),1,0))</f>
        <v/>
      </c>
      <c r="B18" s="102" t="str">
        <f>IF('ALUMNOS 3 ESO DIVER'!$A19="","",IF(ISNUMBER('ALUMNOS 3 ESO DIVER'!D19),1,0))</f>
        <v/>
      </c>
      <c r="C18" s="102" t="str">
        <f>IF('ALUMNOS 3 ESO DIVER'!$A19="","",IF(ISNUMBER('ALUMNOS 3 ESO DIVER'!E19),1,0))</f>
        <v/>
      </c>
      <c r="D18" s="102" t="str">
        <f>IF('ALUMNOS 3 ESO DIVER'!$A19="","",IF(ISNUMBER('ALUMNOS 3 ESO DIVER'!F19),1,0))</f>
        <v/>
      </c>
      <c r="E18" s="102" t="str">
        <f>IF('ALUMNOS 3 ESO DIVER'!$A19="","",IF(ISNUMBER('ALUMNOS 3 ESO DIVER'!G19),1,0))</f>
        <v/>
      </c>
      <c r="F18" s="102" t="str">
        <f>IF('ALUMNOS 3 ESO DIVER'!$A19="","",IF(ISNUMBER('ALUMNOS 3 ESO DIVER'!H19),1,0))</f>
        <v/>
      </c>
      <c r="G18" s="102" t="str">
        <f>IF('ALUMNOS 3 ESO DIVER'!$A19="","",IF(ISNUMBER('ALUMNOS 3 ESO DIVER'!I19),1,0))</f>
        <v/>
      </c>
      <c r="H18" s="102" t="str">
        <f>IF('ALUMNOS 3 ESO DIVER'!$A19="","",IF(ISNUMBER('ALUMNOS 3 ESO DIVER'!J19),1,0))</f>
        <v/>
      </c>
      <c r="I18" s="102" t="str">
        <f>IF('ALUMNOS 3 ESO DIVER'!$A19="","",IF(ISNUMBER('ALUMNOS 3 ESO DIVER'!K19),1,0))</f>
        <v/>
      </c>
      <c r="J18" s="102" t="str">
        <f>IF('ALUMNOS 3 ESO DIVER'!$A19="","",IF(ISNUMBER('ALUMNOS 3 ESO DIVER'!L19),1,0))</f>
        <v/>
      </c>
      <c r="K18" s="102" t="str">
        <f>IF('ALUMNOS 3 ESO DIVER'!$A19="","",IF(ISNUMBER('ALUMNOS 3 ESO DIVER'!M19),1,0))</f>
        <v/>
      </c>
      <c r="L18" s="102" t="str">
        <f>IF('ALUMNOS 3 ESO DIVER'!$A19="","",IF(ISNUMBER('ALUMNOS 3 ESO DIVER'!N19),1,0))</f>
        <v/>
      </c>
      <c r="M18" s="102" t="str">
        <f>IF('ALUMNOS 3 ESO DIVER'!$A19="","",IF(ISNUMBER('ALUMNOS 3 ESO DIVER'!O19),1,0))</f>
        <v/>
      </c>
      <c r="N18" s="102" t="str">
        <f>IF('ALUMNOS 3 ESO DIVER'!$A19="","",IF(ISNUMBER('ALUMNOS 3 ESO DIVER'!P19),1,0))</f>
        <v/>
      </c>
      <c r="O18" s="102" t="str">
        <f>IF('ALUMNOS 3 ESO DIVER'!$A19="","",IF(ISNUMBER('ALUMNOS 3 ESO DIVER'!Q19),1,0))</f>
        <v/>
      </c>
      <c r="P18" s="102" t="str">
        <f>IF('ALUMNOS 3 ESO DIVER'!$A19="","",IF(ISNUMBER('ALUMNOS 3 ESO DIVER'!R19),1,0))</f>
        <v/>
      </c>
      <c r="Q18" s="102" t="str">
        <f>IF('ALUMNOS 3 ESO DIVER'!$A19="","",IF(ISNUMBER('ALUMNOS 3 ESO DIVER'!S19),1,0))</f>
        <v/>
      </c>
      <c r="R18" s="102" t="str">
        <f>IF('ALUMNOS 3 ESO DIVER'!$A19="","",IF(ISNUMBER('ALUMNOS 3 ESO DIVER'!T19),1,0))</f>
        <v/>
      </c>
      <c r="S18" s="102" t="str">
        <f>IF('ALUMNOS 3 ESO DIVER'!$A19="","",IF(ISNUMBER('ALUMNOS 3 ESO DIVER'!U19),1,0))</f>
        <v/>
      </c>
      <c r="T18" s="102" t="str">
        <f>IF('ALUMNOS 3 ESO DIVER'!$A19="","",IF(ISNUMBER('ALUMNOS 3 ESO DIVER'!V19),1,0))</f>
        <v/>
      </c>
      <c r="U18" s="102" t="str">
        <f>IF('ALUMNOS 3 ESO DIVER'!$A19="","",IF(ISNUMBER('ALUMNOS 3 ESO DIVER'!W19),1,0))</f>
        <v/>
      </c>
      <c r="V18" s="102" t="str">
        <f>IF('ALUMNOS 3 ESO DIVER'!$A19="","",IF(ISNUMBER('ALUMNOS 3 ESO DIVER'!X19),1,0))</f>
        <v/>
      </c>
      <c r="W18" s="102" t="str">
        <f>IF('ALUMNOS 3 ESO DIVER'!$A19="","",IF(ISNUMBER('ALUMNOS 3 ESO DIVER'!Y19),1,0))</f>
        <v/>
      </c>
    </row>
    <row r="19" spans="1:23" x14ac:dyDescent="0.25">
      <c r="A19" s="102" t="str">
        <f>IF('ALUMNOS 3 ESO DIVER'!$A20="","",IF(ISNUMBER('ALUMNOS 3 ESO DIVER'!C20),1,0))</f>
        <v/>
      </c>
      <c r="B19" s="102" t="str">
        <f>IF('ALUMNOS 3 ESO DIVER'!$A20="","",IF(ISNUMBER('ALUMNOS 3 ESO DIVER'!D20),1,0))</f>
        <v/>
      </c>
      <c r="C19" s="102" t="str">
        <f>IF('ALUMNOS 3 ESO DIVER'!$A20="","",IF(ISNUMBER('ALUMNOS 3 ESO DIVER'!E20),1,0))</f>
        <v/>
      </c>
      <c r="D19" s="102" t="str">
        <f>IF('ALUMNOS 3 ESO DIVER'!$A20="","",IF(ISNUMBER('ALUMNOS 3 ESO DIVER'!F20),1,0))</f>
        <v/>
      </c>
      <c r="E19" s="102" t="str">
        <f>IF('ALUMNOS 3 ESO DIVER'!$A20="","",IF(ISNUMBER('ALUMNOS 3 ESO DIVER'!G20),1,0))</f>
        <v/>
      </c>
      <c r="F19" s="102" t="str">
        <f>IF('ALUMNOS 3 ESO DIVER'!$A20="","",IF(ISNUMBER('ALUMNOS 3 ESO DIVER'!H20),1,0))</f>
        <v/>
      </c>
      <c r="G19" s="102" t="str">
        <f>IF('ALUMNOS 3 ESO DIVER'!$A20="","",IF(ISNUMBER('ALUMNOS 3 ESO DIVER'!I20),1,0))</f>
        <v/>
      </c>
      <c r="H19" s="102" t="str">
        <f>IF('ALUMNOS 3 ESO DIVER'!$A20="","",IF(ISNUMBER('ALUMNOS 3 ESO DIVER'!J20),1,0))</f>
        <v/>
      </c>
      <c r="I19" s="102" t="str">
        <f>IF('ALUMNOS 3 ESO DIVER'!$A20="","",IF(ISNUMBER('ALUMNOS 3 ESO DIVER'!K20),1,0))</f>
        <v/>
      </c>
      <c r="J19" s="102" t="str">
        <f>IF('ALUMNOS 3 ESO DIVER'!$A20="","",IF(ISNUMBER('ALUMNOS 3 ESO DIVER'!L20),1,0))</f>
        <v/>
      </c>
      <c r="K19" s="102" t="str">
        <f>IF('ALUMNOS 3 ESO DIVER'!$A20="","",IF(ISNUMBER('ALUMNOS 3 ESO DIVER'!M20),1,0))</f>
        <v/>
      </c>
      <c r="L19" s="102" t="str">
        <f>IF('ALUMNOS 3 ESO DIVER'!$A20="","",IF(ISNUMBER('ALUMNOS 3 ESO DIVER'!N20),1,0))</f>
        <v/>
      </c>
      <c r="M19" s="102" t="str">
        <f>IF('ALUMNOS 3 ESO DIVER'!$A20="","",IF(ISNUMBER('ALUMNOS 3 ESO DIVER'!O20),1,0))</f>
        <v/>
      </c>
      <c r="N19" s="102" t="str">
        <f>IF('ALUMNOS 3 ESO DIVER'!$A20="","",IF(ISNUMBER('ALUMNOS 3 ESO DIVER'!P20),1,0))</f>
        <v/>
      </c>
      <c r="O19" s="102" t="str">
        <f>IF('ALUMNOS 3 ESO DIVER'!$A20="","",IF(ISNUMBER('ALUMNOS 3 ESO DIVER'!Q20),1,0))</f>
        <v/>
      </c>
      <c r="P19" s="102" t="str">
        <f>IF('ALUMNOS 3 ESO DIVER'!$A20="","",IF(ISNUMBER('ALUMNOS 3 ESO DIVER'!R20),1,0))</f>
        <v/>
      </c>
      <c r="Q19" s="102" t="str">
        <f>IF('ALUMNOS 3 ESO DIVER'!$A20="","",IF(ISNUMBER('ALUMNOS 3 ESO DIVER'!S20),1,0))</f>
        <v/>
      </c>
      <c r="R19" s="102" t="str">
        <f>IF('ALUMNOS 3 ESO DIVER'!$A20="","",IF(ISNUMBER('ALUMNOS 3 ESO DIVER'!T20),1,0))</f>
        <v/>
      </c>
      <c r="S19" s="102" t="str">
        <f>IF('ALUMNOS 3 ESO DIVER'!$A20="","",IF(ISNUMBER('ALUMNOS 3 ESO DIVER'!U20),1,0))</f>
        <v/>
      </c>
      <c r="T19" s="102" t="str">
        <f>IF('ALUMNOS 3 ESO DIVER'!$A20="","",IF(ISNUMBER('ALUMNOS 3 ESO DIVER'!V20),1,0))</f>
        <v/>
      </c>
      <c r="U19" s="102" t="str">
        <f>IF('ALUMNOS 3 ESO DIVER'!$A20="","",IF(ISNUMBER('ALUMNOS 3 ESO DIVER'!W20),1,0))</f>
        <v/>
      </c>
      <c r="V19" s="102" t="str">
        <f>IF('ALUMNOS 3 ESO DIVER'!$A20="","",IF(ISNUMBER('ALUMNOS 3 ESO DIVER'!X20),1,0))</f>
        <v/>
      </c>
      <c r="W19" s="102" t="str">
        <f>IF('ALUMNOS 3 ESO DIVER'!$A20="","",IF(ISNUMBER('ALUMNOS 3 ESO DIVER'!Y20),1,0))</f>
        <v/>
      </c>
    </row>
    <row r="20" spans="1:23" x14ac:dyDescent="0.25">
      <c r="A20" s="102" t="str">
        <f>IF('ALUMNOS 3 ESO DIVER'!$A21="","",IF(ISNUMBER('ALUMNOS 3 ESO DIVER'!C21),1,0))</f>
        <v/>
      </c>
      <c r="B20" s="102" t="str">
        <f>IF('ALUMNOS 3 ESO DIVER'!$A21="","",IF(ISNUMBER('ALUMNOS 3 ESO DIVER'!D21),1,0))</f>
        <v/>
      </c>
      <c r="C20" s="102" t="str">
        <f>IF('ALUMNOS 3 ESO DIVER'!$A21="","",IF(ISNUMBER('ALUMNOS 3 ESO DIVER'!E21),1,0))</f>
        <v/>
      </c>
      <c r="D20" s="102" t="str">
        <f>IF('ALUMNOS 3 ESO DIVER'!$A21="","",IF(ISNUMBER('ALUMNOS 3 ESO DIVER'!F21),1,0))</f>
        <v/>
      </c>
      <c r="E20" s="102" t="str">
        <f>IF('ALUMNOS 3 ESO DIVER'!$A21="","",IF(ISNUMBER('ALUMNOS 3 ESO DIVER'!G21),1,0))</f>
        <v/>
      </c>
      <c r="F20" s="102" t="str">
        <f>IF('ALUMNOS 3 ESO DIVER'!$A21="","",IF(ISNUMBER('ALUMNOS 3 ESO DIVER'!H21),1,0))</f>
        <v/>
      </c>
      <c r="G20" s="102" t="str">
        <f>IF('ALUMNOS 3 ESO DIVER'!$A21="","",IF(ISNUMBER('ALUMNOS 3 ESO DIVER'!I21),1,0))</f>
        <v/>
      </c>
      <c r="H20" s="102" t="str">
        <f>IF('ALUMNOS 3 ESO DIVER'!$A21="","",IF(ISNUMBER('ALUMNOS 3 ESO DIVER'!J21),1,0))</f>
        <v/>
      </c>
      <c r="I20" s="102" t="str">
        <f>IF('ALUMNOS 3 ESO DIVER'!$A21="","",IF(ISNUMBER('ALUMNOS 3 ESO DIVER'!K21),1,0))</f>
        <v/>
      </c>
      <c r="J20" s="102" t="str">
        <f>IF('ALUMNOS 3 ESO DIVER'!$A21="","",IF(ISNUMBER('ALUMNOS 3 ESO DIVER'!L21),1,0))</f>
        <v/>
      </c>
      <c r="K20" s="102" t="str">
        <f>IF('ALUMNOS 3 ESO DIVER'!$A21="","",IF(ISNUMBER('ALUMNOS 3 ESO DIVER'!M21),1,0))</f>
        <v/>
      </c>
      <c r="L20" s="102" t="str">
        <f>IF('ALUMNOS 3 ESO DIVER'!$A21="","",IF(ISNUMBER('ALUMNOS 3 ESO DIVER'!N21),1,0))</f>
        <v/>
      </c>
      <c r="M20" s="102" t="str">
        <f>IF('ALUMNOS 3 ESO DIVER'!$A21="","",IF(ISNUMBER('ALUMNOS 3 ESO DIVER'!O21),1,0))</f>
        <v/>
      </c>
      <c r="N20" s="102" t="str">
        <f>IF('ALUMNOS 3 ESO DIVER'!$A21="","",IF(ISNUMBER('ALUMNOS 3 ESO DIVER'!P21),1,0))</f>
        <v/>
      </c>
      <c r="O20" s="102" t="str">
        <f>IF('ALUMNOS 3 ESO DIVER'!$A21="","",IF(ISNUMBER('ALUMNOS 3 ESO DIVER'!Q21),1,0))</f>
        <v/>
      </c>
      <c r="P20" s="102" t="str">
        <f>IF('ALUMNOS 3 ESO DIVER'!$A21="","",IF(ISNUMBER('ALUMNOS 3 ESO DIVER'!R21),1,0))</f>
        <v/>
      </c>
      <c r="Q20" s="102" t="str">
        <f>IF('ALUMNOS 3 ESO DIVER'!$A21="","",IF(ISNUMBER('ALUMNOS 3 ESO DIVER'!S21),1,0))</f>
        <v/>
      </c>
      <c r="R20" s="102" t="str">
        <f>IF('ALUMNOS 3 ESO DIVER'!$A21="","",IF(ISNUMBER('ALUMNOS 3 ESO DIVER'!T21),1,0))</f>
        <v/>
      </c>
      <c r="S20" s="102" t="str">
        <f>IF('ALUMNOS 3 ESO DIVER'!$A21="","",IF(ISNUMBER('ALUMNOS 3 ESO DIVER'!U21),1,0))</f>
        <v/>
      </c>
      <c r="T20" s="102" t="str">
        <f>IF('ALUMNOS 3 ESO DIVER'!$A21="","",IF(ISNUMBER('ALUMNOS 3 ESO DIVER'!V21),1,0))</f>
        <v/>
      </c>
      <c r="U20" s="102" t="str">
        <f>IF('ALUMNOS 3 ESO DIVER'!$A21="","",IF(ISNUMBER('ALUMNOS 3 ESO DIVER'!W21),1,0))</f>
        <v/>
      </c>
      <c r="V20" s="102" t="str">
        <f>IF('ALUMNOS 3 ESO DIVER'!$A21="","",IF(ISNUMBER('ALUMNOS 3 ESO DIVER'!X21),1,0))</f>
        <v/>
      </c>
      <c r="W20" s="102" t="str">
        <f>IF('ALUMNOS 3 ESO DIVER'!$A21="","",IF(ISNUMBER('ALUMNOS 3 ESO DIVER'!Y21),1,0))</f>
        <v/>
      </c>
    </row>
    <row r="21" spans="1:23" x14ac:dyDescent="0.25">
      <c r="A21" s="102" t="str">
        <f>IF('ALUMNOS 3 ESO DIVER'!$A22="","",IF(ISNUMBER('ALUMNOS 3 ESO DIVER'!C22),1,0))</f>
        <v/>
      </c>
      <c r="B21" s="102" t="str">
        <f>IF('ALUMNOS 3 ESO DIVER'!$A22="","",IF(ISNUMBER('ALUMNOS 3 ESO DIVER'!D22),1,0))</f>
        <v/>
      </c>
      <c r="C21" s="102" t="str">
        <f>IF('ALUMNOS 3 ESO DIVER'!$A22="","",IF(ISNUMBER('ALUMNOS 3 ESO DIVER'!E22),1,0))</f>
        <v/>
      </c>
      <c r="D21" s="102" t="str">
        <f>IF('ALUMNOS 3 ESO DIVER'!$A22="","",IF(ISNUMBER('ALUMNOS 3 ESO DIVER'!F22),1,0))</f>
        <v/>
      </c>
      <c r="E21" s="102" t="str">
        <f>IF('ALUMNOS 3 ESO DIVER'!$A22="","",IF(ISNUMBER('ALUMNOS 3 ESO DIVER'!G22),1,0))</f>
        <v/>
      </c>
      <c r="F21" s="102" t="str">
        <f>IF('ALUMNOS 3 ESO DIVER'!$A22="","",IF(ISNUMBER('ALUMNOS 3 ESO DIVER'!H22),1,0))</f>
        <v/>
      </c>
      <c r="G21" s="102" t="str">
        <f>IF('ALUMNOS 3 ESO DIVER'!$A22="","",IF(ISNUMBER('ALUMNOS 3 ESO DIVER'!I22),1,0))</f>
        <v/>
      </c>
      <c r="H21" s="102" t="str">
        <f>IF('ALUMNOS 3 ESO DIVER'!$A22="","",IF(ISNUMBER('ALUMNOS 3 ESO DIVER'!J22),1,0))</f>
        <v/>
      </c>
      <c r="I21" s="102" t="str">
        <f>IF('ALUMNOS 3 ESO DIVER'!$A22="","",IF(ISNUMBER('ALUMNOS 3 ESO DIVER'!K22),1,0))</f>
        <v/>
      </c>
      <c r="J21" s="102" t="str">
        <f>IF('ALUMNOS 3 ESO DIVER'!$A22="","",IF(ISNUMBER('ALUMNOS 3 ESO DIVER'!L22),1,0))</f>
        <v/>
      </c>
      <c r="K21" s="102" t="str">
        <f>IF('ALUMNOS 3 ESO DIVER'!$A22="","",IF(ISNUMBER('ALUMNOS 3 ESO DIVER'!M22),1,0))</f>
        <v/>
      </c>
      <c r="L21" s="102" t="str">
        <f>IF('ALUMNOS 3 ESO DIVER'!$A22="","",IF(ISNUMBER('ALUMNOS 3 ESO DIVER'!N22),1,0))</f>
        <v/>
      </c>
      <c r="M21" s="102" t="str">
        <f>IF('ALUMNOS 3 ESO DIVER'!$A22="","",IF(ISNUMBER('ALUMNOS 3 ESO DIVER'!O22),1,0))</f>
        <v/>
      </c>
      <c r="N21" s="102" t="str">
        <f>IF('ALUMNOS 3 ESO DIVER'!$A22="","",IF(ISNUMBER('ALUMNOS 3 ESO DIVER'!P22),1,0))</f>
        <v/>
      </c>
      <c r="O21" s="102" t="str">
        <f>IF('ALUMNOS 3 ESO DIVER'!$A22="","",IF(ISNUMBER('ALUMNOS 3 ESO DIVER'!Q22),1,0))</f>
        <v/>
      </c>
      <c r="P21" s="102" t="str">
        <f>IF('ALUMNOS 3 ESO DIVER'!$A22="","",IF(ISNUMBER('ALUMNOS 3 ESO DIVER'!R22),1,0))</f>
        <v/>
      </c>
      <c r="Q21" s="102" t="str">
        <f>IF('ALUMNOS 3 ESO DIVER'!$A22="","",IF(ISNUMBER('ALUMNOS 3 ESO DIVER'!S22),1,0))</f>
        <v/>
      </c>
      <c r="R21" s="102" t="str">
        <f>IF('ALUMNOS 3 ESO DIVER'!$A22="","",IF(ISNUMBER('ALUMNOS 3 ESO DIVER'!T22),1,0))</f>
        <v/>
      </c>
      <c r="S21" s="102" t="str">
        <f>IF('ALUMNOS 3 ESO DIVER'!$A22="","",IF(ISNUMBER('ALUMNOS 3 ESO DIVER'!U22),1,0))</f>
        <v/>
      </c>
      <c r="T21" s="102" t="str">
        <f>IF('ALUMNOS 3 ESO DIVER'!$A22="","",IF(ISNUMBER('ALUMNOS 3 ESO DIVER'!V22),1,0))</f>
        <v/>
      </c>
      <c r="U21" s="102" t="str">
        <f>IF('ALUMNOS 3 ESO DIVER'!$A22="","",IF(ISNUMBER('ALUMNOS 3 ESO DIVER'!W22),1,0))</f>
        <v/>
      </c>
      <c r="V21" s="102" t="str">
        <f>IF('ALUMNOS 3 ESO DIVER'!$A22="","",IF(ISNUMBER('ALUMNOS 3 ESO DIVER'!X22),1,0))</f>
        <v/>
      </c>
      <c r="W21" s="102" t="str">
        <f>IF('ALUMNOS 3 ESO DIVER'!$A22="","",IF(ISNUMBER('ALUMNOS 3 ESO DIVER'!Y22),1,0))</f>
        <v/>
      </c>
    </row>
    <row r="22" spans="1:23" x14ac:dyDescent="0.25">
      <c r="A22" s="102" t="str">
        <f>IF('ALUMNOS 3 ESO DIVER'!$A23="","",IF(ISNUMBER('ALUMNOS 3 ESO DIVER'!C23),1,0))</f>
        <v/>
      </c>
      <c r="B22" s="102" t="str">
        <f>IF('ALUMNOS 3 ESO DIVER'!$A23="","",IF(ISNUMBER('ALUMNOS 3 ESO DIVER'!D23),1,0))</f>
        <v/>
      </c>
      <c r="C22" s="102" t="str">
        <f>IF('ALUMNOS 3 ESO DIVER'!$A23="","",IF(ISNUMBER('ALUMNOS 3 ESO DIVER'!E23),1,0))</f>
        <v/>
      </c>
      <c r="D22" s="102" t="str">
        <f>IF('ALUMNOS 3 ESO DIVER'!$A23="","",IF(ISNUMBER('ALUMNOS 3 ESO DIVER'!F23),1,0))</f>
        <v/>
      </c>
      <c r="E22" s="102" t="str">
        <f>IF('ALUMNOS 3 ESO DIVER'!$A23="","",IF(ISNUMBER('ALUMNOS 3 ESO DIVER'!G23),1,0))</f>
        <v/>
      </c>
      <c r="F22" s="102" t="str">
        <f>IF('ALUMNOS 3 ESO DIVER'!$A23="","",IF(ISNUMBER('ALUMNOS 3 ESO DIVER'!H23),1,0))</f>
        <v/>
      </c>
      <c r="G22" s="102" t="str">
        <f>IF('ALUMNOS 3 ESO DIVER'!$A23="","",IF(ISNUMBER('ALUMNOS 3 ESO DIVER'!I23),1,0))</f>
        <v/>
      </c>
      <c r="H22" s="102" t="str">
        <f>IF('ALUMNOS 3 ESO DIVER'!$A23="","",IF(ISNUMBER('ALUMNOS 3 ESO DIVER'!J23),1,0))</f>
        <v/>
      </c>
      <c r="I22" s="102" t="str">
        <f>IF('ALUMNOS 3 ESO DIVER'!$A23="","",IF(ISNUMBER('ALUMNOS 3 ESO DIVER'!K23),1,0))</f>
        <v/>
      </c>
      <c r="J22" s="102" t="str">
        <f>IF('ALUMNOS 3 ESO DIVER'!$A23="","",IF(ISNUMBER('ALUMNOS 3 ESO DIVER'!L23),1,0))</f>
        <v/>
      </c>
      <c r="K22" s="102" t="str">
        <f>IF('ALUMNOS 3 ESO DIVER'!$A23="","",IF(ISNUMBER('ALUMNOS 3 ESO DIVER'!M23),1,0))</f>
        <v/>
      </c>
      <c r="L22" s="102" t="str">
        <f>IF('ALUMNOS 3 ESO DIVER'!$A23="","",IF(ISNUMBER('ALUMNOS 3 ESO DIVER'!N23),1,0))</f>
        <v/>
      </c>
      <c r="M22" s="102" t="str">
        <f>IF('ALUMNOS 3 ESO DIVER'!$A23="","",IF(ISNUMBER('ALUMNOS 3 ESO DIVER'!O23),1,0))</f>
        <v/>
      </c>
      <c r="N22" s="102" t="str">
        <f>IF('ALUMNOS 3 ESO DIVER'!$A23="","",IF(ISNUMBER('ALUMNOS 3 ESO DIVER'!P23),1,0))</f>
        <v/>
      </c>
      <c r="O22" s="102" t="str">
        <f>IF('ALUMNOS 3 ESO DIVER'!$A23="","",IF(ISNUMBER('ALUMNOS 3 ESO DIVER'!Q23),1,0))</f>
        <v/>
      </c>
      <c r="P22" s="102" t="str">
        <f>IF('ALUMNOS 3 ESO DIVER'!$A23="","",IF(ISNUMBER('ALUMNOS 3 ESO DIVER'!R23),1,0))</f>
        <v/>
      </c>
      <c r="Q22" s="102" t="str">
        <f>IF('ALUMNOS 3 ESO DIVER'!$A23="","",IF(ISNUMBER('ALUMNOS 3 ESO DIVER'!S23),1,0))</f>
        <v/>
      </c>
      <c r="R22" s="102" t="str">
        <f>IF('ALUMNOS 3 ESO DIVER'!$A23="","",IF(ISNUMBER('ALUMNOS 3 ESO DIVER'!T23),1,0))</f>
        <v/>
      </c>
      <c r="S22" s="102" t="str">
        <f>IF('ALUMNOS 3 ESO DIVER'!$A23="","",IF(ISNUMBER('ALUMNOS 3 ESO DIVER'!U23),1,0))</f>
        <v/>
      </c>
      <c r="T22" s="102" t="str">
        <f>IF('ALUMNOS 3 ESO DIVER'!$A23="","",IF(ISNUMBER('ALUMNOS 3 ESO DIVER'!V23),1,0))</f>
        <v/>
      </c>
      <c r="U22" s="102" t="str">
        <f>IF('ALUMNOS 3 ESO DIVER'!$A23="","",IF(ISNUMBER('ALUMNOS 3 ESO DIVER'!W23),1,0))</f>
        <v/>
      </c>
      <c r="V22" s="102" t="str">
        <f>IF('ALUMNOS 3 ESO DIVER'!$A23="","",IF(ISNUMBER('ALUMNOS 3 ESO DIVER'!X23),1,0))</f>
        <v/>
      </c>
      <c r="W22" s="102" t="str">
        <f>IF('ALUMNOS 3 ESO DIVER'!$A23="","",IF(ISNUMBER('ALUMNOS 3 ESO DIVER'!Y23),1,0))</f>
        <v/>
      </c>
    </row>
    <row r="23" spans="1:23" x14ac:dyDescent="0.25">
      <c r="A23" s="102" t="str">
        <f>IF('ALUMNOS 3 ESO DIVER'!$A24="","",IF(ISNUMBER('ALUMNOS 3 ESO DIVER'!C24),1,0))</f>
        <v/>
      </c>
      <c r="B23" s="102" t="str">
        <f>IF('ALUMNOS 3 ESO DIVER'!$A24="","",IF(ISNUMBER('ALUMNOS 3 ESO DIVER'!D24),1,0))</f>
        <v/>
      </c>
      <c r="C23" s="102" t="str">
        <f>IF('ALUMNOS 3 ESO DIVER'!$A24="","",IF(ISNUMBER('ALUMNOS 3 ESO DIVER'!E24),1,0))</f>
        <v/>
      </c>
      <c r="D23" s="102" t="str">
        <f>IF('ALUMNOS 3 ESO DIVER'!$A24="","",IF(ISNUMBER('ALUMNOS 3 ESO DIVER'!F24),1,0))</f>
        <v/>
      </c>
      <c r="E23" s="102" t="str">
        <f>IF('ALUMNOS 3 ESO DIVER'!$A24="","",IF(ISNUMBER('ALUMNOS 3 ESO DIVER'!G24),1,0))</f>
        <v/>
      </c>
      <c r="F23" s="102" t="str">
        <f>IF('ALUMNOS 3 ESO DIVER'!$A24="","",IF(ISNUMBER('ALUMNOS 3 ESO DIVER'!H24),1,0))</f>
        <v/>
      </c>
      <c r="G23" s="102" t="str">
        <f>IF('ALUMNOS 3 ESO DIVER'!$A24="","",IF(ISNUMBER('ALUMNOS 3 ESO DIVER'!I24),1,0))</f>
        <v/>
      </c>
      <c r="H23" s="102" t="str">
        <f>IF('ALUMNOS 3 ESO DIVER'!$A24="","",IF(ISNUMBER('ALUMNOS 3 ESO DIVER'!J24),1,0))</f>
        <v/>
      </c>
      <c r="I23" s="102" t="str">
        <f>IF('ALUMNOS 3 ESO DIVER'!$A24="","",IF(ISNUMBER('ALUMNOS 3 ESO DIVER'!K24),1,0))</f>
        <v/>
      </c>
      <c r="J23" s="102" t="str">
        <f>IF('ALUMNOS 3 ESO DIVER'!$A24="","",IF(ISNUMBER('ALUMNOS 3 ESO DIVER'!L24),1,0))</f>
        <v/>
      </c>
      <c r="K23" s="102" t="str">
        <f>IF('ALUMNOS 3 ESO DIVER'!$A24="","",IF(ISNUMBER('ALUMNOS 3 ESO DIVER'!M24),1,0))</f>
        <v/>
      </c>
      <c r="L23" s="102" t="str">
        <f>IF('ALUMNOS 3 ESO DIVER'!$A24="","",IF(ISNUMBER('ALUMNOS 3 ESO DIVER'!N24),1,0))</f>
        <v/>
      </c>
      <c r="M23" s="102" t="str">
        <f>IF('ALUMNOS 3 ESO DIVER'!$A24="","",IF(ISNUMBER('ALUMNOS 3 ESO DIVER'!O24),1,0))</f>
        <v/>
      </c>
      <c r="N23" s="102" t="str">
        <f>IF('ALUMNOS 3 ESO DIVER'!$A24="","",IF(ISNUMBER('ALUMNOS 3 ESO DIVER'!P24),1,0))</f>
        <v/>
      </c>
      <c r="O23" s="102" t="str">
        <f>IF('ALUMNOS 3 ESO DIVER'!$A24="","",IF(ISNUMBER('ALUMNOS 3 ESO DIVER'!Q24),1,0))</f>
        <v/>
      </c>
      <c r="P23" s="102" t="str">
        <f>IF('ALUMNOS 3 ESO DIVER'!$A24="","",IF(ISNUMBER('ALUMNOS 3 ESO DIVER'!R24),1,0))</f>
        <v/>
      </c>
      <c r="Q23" s="102" t="str">
        <f>IF('ALUMNOS 3 ESO DIVER'!$A24="","",IF(ISNUMBER('ALUMNOS 3 ESO DIVER'!S24),1,0))</f>
        <v/>
      </c>
      <c r="R23" s="102" t="str">
        <f>IF('ALUMNOS 3 ESO DIVER'!$A24="","",IF(ISNUMBER('ALUMNOS 3 ESO DIVER'!T24),1,0))</f>
        <v/>
      </c>
      <c r="S23" s="102" t="str">
        <f>IF('ALUMNOS 3 ESO DIVER'!$A24="","",IF(ISNUMBER('ALUMNOS 3 ESO DIVER'!U24),1,0))</f>
        <v/>
      </c>
      <c r="T23" s="102" t="str">
        <f>IF('ALUMNOS 3 ESO DIVER'!$A24="","",IF(ISNUMBER('ALUMNOS 3 ESO DIVER'!V24),1,0))</f>
        <v/>
      </c>
      <c r="U23" s="102" t="str">
        <f>IF('ALUMNOS 3 ESO DIVER'!$A24="","",IF(ISNUMBER('ALUMNOS 3 ESO DIVER'!W24),1,0))</f>
        <v/>
      </c>
      <c r="V23" s="102" t="str">
        <f>IF('ALUMNOS 3 ESO DIVER'!$A24="","",IF(ISNUMBER('ALUMNOS 3 ESO DIVER'!X24),1,0))</f>
        <v/>
      </c>
      <c r="W23" s="102" t="str">
        <f>IF('ALUMNOS 3 ESO DIVER'!$A24="","",IF(ISNUMBER('ALUMNOS 3 ESO DIVER'!Y24),1,0))</f>
        <v/>
      </c>
    </row>
    <row r="24" spans="1:23" x14ac:dyDescent="0.25">
      <c r="A24" s="102" t="str">
        <f>IF('ALUMNOS 3 ESO DIVER'!$A25="","",IF(ISNUMBER('ALUMNOS 3 ESO DIVER'!C25),1,0))</f>
        <v/>
      </c>
      <c r="B24" s="102" t="str">
        <f>IF('ALUMNOS 3 ESO DIVER'!$A25="","",IF(ISNUMBER('ALUMNOS 3 ESO DIVER'!D25),1,0))</f>
        <v/>
      </c>
      <c r="C24" s="102" t="str">
        <f>IF('ALUMNOS 3 ESO DIVER'!$A25="","",IF(ISNUMBER('ALUMNOS 3 ESO DIVER'!E25),1,0))</f>
        <v/>
      </c>
      <c r="D24" s="102" t="str">
        <f>IF('ALUMNOS 3 ESO DIVER'!$A25="","",IF(ISNUMBER('ALUMNOS 3 ESO DIVER'!F25),1,0))</f>
        <v/>
      </c>
      <c r="E24" s="102" t="str">
        <f>IF('ALUMNOS 3 ESO DIVER'!$A25="","",IF(ISNUMBER('ALUMNOS 3 ESO DIVER'!G25),1,0))</f>
        <v/>
      </c>
      <c r="F24" s="102" t="str">
        <f>IF('ALUMNOS 3 ESO DIVER'!$A25="","",IF(ISNUMBER('ALUMNOS 3 ESO DIVER'!H25),1,0))</f>
        <v/>
      </c>
      <c r="G24" s="102" t="str">
        <f>IF('ALUMNOS 3 ESO DIVER'!$A25="","",IF(ISNUMBER('ALUMNOS 3 ESO DIVER'!I25),1,0))</f>
        <v/>
      </c>
      <c r="H24" s="102" t="str">
        <f>IF('ALUMNOS 3 ESO DIVER'!$A25="","",IF(ISNUMBER('ALUMNOS 3 ESO DIVER'!J25),1,0))</f>
        <v/>
      </c>
      <c r="I24" s="102" t="str">
        <f>IF('ALUMNOS 3 ESO DIVER'!$A25="","",IF(ISNUMBER('ALUMNOS 3 ESO DIVER'!K25),1,0))</f>
        <v/>
      </c>
      <c r="J24" s="102" t="str">
        <f>IF('ALUMNOS 3 ESO DIVER'!$A25="","",IF(ISNUMBER('ALUMNOS 3 ESO DIVER'!L25),1,0))</f>
        <v/>
      </c>
      <c r="K24" s="102" t="str">
        <f>IF('ALUMNOS 3 ESO DIVER'!$A25="","",IF(ISNUMBER('ALUMNOS 3 ESO DIVER'!M25),1,0))</f>
        <v/>
      </c>
      <c r="L24" s="102" t="str">
        <f>IF('ALUMNOS 3 ESO DIVER'!$A25="","",IF(ISNUMBER('ALUMNOS 3 ESO DIVER'!N25),1,0))</f>
        <v/>
      </c>
      <c r="M24" s="102" t="str">
        <f>IF('ALUMNOS 3 ESO DIVER'!$A25="","",IF(ISNUMBER('ALUMNOS 3 ESO DIVER'!O25),1,0))</f>
        <v/>
      </c>
      <c r="N24" s="102" t="str">
        <f>IF('ALUMNOS 3 ESO DIVER'!$A25="","",IF(ISNUMBER('ALUMNOS 3 ESO DIVER'!P25),1,0))</f>
        <v/>
      </c>
      <c r="O24" s="102" t="str">
        <f>IF('ALUMNOS 3 ESO DIVER'!$A25="","",IF(ISNUMBER('ALUMNOS 3 ESO DIVER'!Q25),1,0))</f>
        <v/>
      </c>
      <c r="P24" s="102" t="str">
        <f>IF('ALUMNOS 3 ESO DIVER'!$A25="","",IF(ISNUMBER('ALUMNOS 3 ESO DIVER'!R25),1,0))</f>
        <v/>
      </c>
      <c r="Q24" s="102" t="str">
        <f>IF('ALUMNOS 3 ESO DIVER'!$A25="","",IF(ISNUMBER('ALUMNOS 3 ESO DIVER'!S25),1,0))</f>
        <v/>
      </c>
      <c r="R24" s="102" t="str">
        <f>IF('ALUMNOS 3 ESO DIVER'!$A25="","",IF(ISNUMBER('ALUMNOS 3 ESO DIVER'!T25),1,0))</f>
        <v/>
      </c>
      <c r="S24" s="102" t="str">
        <f>IF('ALUMNOS 3 ESO DIVER'!$A25="","",IF(ISNUMBER('ALUMNOS 3 ESO DIVER'!U25),1,0))</f>
        <v/>
      </c>
      <c r="T24" s="102" t="str">
        <f>IF('ALUMNOS 3 ESO DIVER'!$A25="","",IF(ISNUMBER('ALUMNOS 3 ESO DIVER'!V25),1,0))</f>
        <v/>
      </c>
      <c r="U24" s="102" t="str">
        <f>IF('ALUMNOS 3 ESO DIVER'!$A25="","",IF(ISNUMBER('ALUMNOS 3 ESO DIVER'!W25),1,0))</f>
        <v/>
      </c>
      <c r="V24" s="102" t="str">
        <f>IF('ALUMNOS 3 ESO DIVER'!$A25="","",IF(ISNUMBER('ALUMNOS 3 ESO DIVER'!X25),1,0))</f>
        <v/>
      </c>
      <c r="W24" s="102" t="str">
        <f>IF('ALUMNOS 3 ESO DIVER'!$A25="","",IF(ISNUMBER('ALUMNOS 3 ESO DIVER'!Y25),1,0))</f>
        <v/>
      </c>
    </row>
    <row r="25" spans="1:23" x14ac:dyDescent="0.25">
      <c r="A25" s="102" t="str">
        <f>IF('ALUMNOS 3 ESO DIVER'!$A26="","",IF(ISNUMBER('ALUMNOS 3 ESO DIVER'!C26),1,0))</f>
        <v/>
      </c>
      <c r="B25" s="102" t="str">
        <f>IF('ALUMNOS 3 ESO DIVER'!$A26="","",IF(ISNUMBER('ALUMNOS 3 ESO DIVER'!D26),1,0))</f>
        <v/>
      </c>
      <c r="C25" s="102" t="str">
        <f>IF('ALUMNOS 3 ESO DIVER'!$A26="","",IF(ISNUMBER('ALUMNOS 3 ESO DIVER'!E26),1,0))</f>
        <v/>
      </c>
      <c r="D25" s="102" t="str">
        <f>IF('ALUMNOS 3 ESO DIVER'!$A26="","",IF(ISNUMBER('ALUMNOS 3 ESO DIVER'!F26),1,0))</f>
        <v/>
      </c>
      <c r="E25" s="102" t="str">
        <f>IF('ALUMNOS 3 ESO DIVER'!$A26="","",IF(ISNUMBER('ALUMNOS 3 ESO DIVER'!G26),1,0))</f>
        <v/>
      </c>
      <c r="F25" s="102" t="str">
        <f>IF('ALUMNOS 3 ESO DIVER'!$A26="","",IF(ISNUMBER('ALUMNOS 3 ESO DIVER'!H26),1,0))</f>
        <v/>
      </c>
      <c r="G25" s="102" t="str">
        <f>IF('ALUMNOS 3 ESO DIVER'!$A26="","",IF(ISNUMBER('ALUMNOS 3 ESO DIVER'!I26),1,0))</f>
        <v/>
      </c>
      <c r="H25" s="102" t="str">
        <f>IF('ALUMNOS 3 ESO DIVER'!$A26="","",IF(ISNUMBER('ALUMNOS 3 ESO DIVER'!J26),1,0))</f>
        <v/>
      </c>
      <c r="I25" s="102" t="str">
        <f>IF('ALUMNOS 3 ESO DIVER'!$A26="","",IF(ISNUMBER('ALUMNOS 3 ESO DIVER'!K26),1,0))</f>
        <v/>
      </c>
      <c r="J25" s="102" t="str">
        <f>IF('ALUMNOS 3 ESO DIVER'!$A26="","",IF(ISNUMBER('ALUMNOS 3 ESO DIVER'!L26),1,0))</f>
        <v/>
      </c>
      <c r="K25" s="102" t="str">
        <f>IF('ALUMNOS 3 ESO DIVER'!$A26="","",IF(ISNUMBER('ALUMNOS 3 ESO DIVER'!M26),1,0))</f>
        <v/>
      </c>
      <c r="L25" s="102" t="str">
        <f>IF('ALUMNOS 3 ESO DIVER'!$A26="","",IF(ISNUMBER('ALUMNOS 3 ESO DIVER'!N26),1,0))</f>
        <v/>
      </c>
      <c r="M25" s="102" t="str">
        <f>IF('ALUMNOS 3 ESO DIVER'!$A26="","",IF(ISNUMBER('ALUMNOS 3 ESO DIVER'!O26),1,0))</f>
        <v/>
      </c>
      <c r="N25" s="102" t="str">
        <f>IF('ALUMNOS 3 ESO DIVER'!$A26="","",IF(ISNUMBER('ALUMNOS 3 ESO DIVER'!P26),1,0))</f>
        <v/>
      </c>
      <c r="O25" s="102" t="str">
        <f>IF('ALUMNOS 3 ESO DIVER'!$A26="","",IF(ISNUMBER('ALUMNOS 3 ESO DIVER'!Q26),1,0))</f>
        <v/>
      </c>
      <c r="P25" s="102" t="str">
        <f>IF('ALUMNOS 3 ESO DIVER'!$A26="","",IF(ISNUMBER('ALUMNOS 3 ESO DIVER'!R26),1,0))</f>
        <v/>
      </c>
      <c r="Q25" s="102" t="str">
        <f>IF('ALUMNOS 3 ESO DIVER'!$A26="","",IF(ISNUMBER('ALUMNOS 3 ESO DIVER'!S26),1,0))</f>
        <v/>
      </c>
      <c r="R25" s="102" t="str">
        <f>IF('ALUMNOS 3 ESO DIVER'!$A26="","",IF(ISNUMBER('ALUMNOS 3 ESO DIVER'!T26),1,0))</f>
        <v/>
      </c>
      <c r="S25" s="102" t="str">
        <f>IF('ALUMNOS 3 ESO DIVER'!$A26="","",IF(ISNUMBER('ALUMNOS 3 ESO DIVER'!U26),1,0))</f>
        <v/>
      </c>
      <c r="T25" s="102" t="str">
        <f>IF('ALUMNOS 3 ESO DIVER'!$A26="","",IF(ISNUMBER('ALUMNOS 3 ESO DIVER'!V26),1,0))</f>
        <v/>
      </c>
      <c r="U25" s="102" t="str">
        <f>IF('ALUMNOS 3 ESO DIVER'!$A26="","",IF(ISNUMBER('ALUMNOS 3 ESO DIVER'!W26),1,0))</f>
        <v/>
      </c>
      <c r="V25" s="102" t="str">
        <f>IF('ALUMNOS 3 ESO DIVER'!$A26="","",IF(ISNUMBER('ALUMNOS 3 ESO DIVER'!X26),1,0))</f>
        <v/>
      </c>
      <c r="W25" s="102" t="str">
        <f>IF('ALUMNOS 3 ESO DIVER'!$A26="","",IF(ISNUMBER('ALUMNOS 3 ESO DIVER'!Y26),1,0))</f>
        <v/>
      </c>
    </row>
    <row r="26" spans="1:23" x14ac:dyDescent="0.25">
      <c r="A26" s="102" t="str">
        <f>IF('ALUMNOS 3 ESO DIVER'!$A27="","",IF(ISNUMBER('ALUMNOS 3 ESO DIVER'!C27),1,0))</f>
        <v/>
      </c>
      <c r="B26" s="102" t="str">
        <f>IF('ALUMNOS 3 ESO DIVER'!$A27="","",IF(ISNUMBER('ALUMNOS 3 ESO DIVER'!D27),1,0))</f>
        <v/>
      </c>
      <c r="C26" s="102" t="str">
        <f>IF('ALUMNOS 3 ESO DIVER'!$A27="","",IF(ISNUMBER('ALUMNOS 3 ESO DIVER'!E27),1,0))</f>
        <v/>
      </c>
      <c r="D26" s="102" t="str">
        <f>IF('ALUMNOS 3 ESO DIVER'!$A27="","",IF(ISNUMBER('ALUMNOS 3 ESO DIVER'!F27),1,0))</f>
        <v/>
      </c>
      <c r="E26" s="102" t="str">
        <f>IF('ALUMNOS 3 ESO DIVER'!$A27="","",IF(ISNUMBER('ALUMNOS 3 ESO DIVER'!G27),1,0))</f>
        <v/>
      </c>
      <c r="F26" s="102" t="str">
        <f>IF('ALUMNOS 3 ESO DIVER'!$A27="","",IF(ISNUMBER('ALUMNOS 3 ESO DIVER'!H27),1,0))</f>
        <v/>
      </c>
      <c r="G26" s="102" t="str">
        <f>IF('ALUMNOS 3 ESO DIVER'!$A27="","",IF(ISNUMBER('ALUMNOS 3 ESO DIVER'!I27),1,0))</f>
        <v/>
      </c>
      <c r="H26" s="102" t="str">
        <f>IF('ALUMNOS 3 ESO DIVER'!$A27="","",IF(ISNUMBER('ALUMNOS 3 ESO DIVER'!J27),1,0))</f>
        <v/>
      </c>
      <c r="I26" s="102" t="str">
        <f>IF('ALUMNOS 3 ESO DIVER'!$A27="","",IF(ISNUMBER('ALUMNOS 3 ESO DIVER'!K27),1,0))</f>
        <v/>
      </c>
      <c r="J26" s="102" t="str">
        <f>IF('ALUMNOS 3 ESO DIVER'!$A27="","",IF(ISNUMBER('ALUMNOS 3 ESO DIVER'!L27),1,0))</f>
        <v/>
      </c>
      <c r="K26" s="102" t="str">
        <f>IF('ALUMNOS 3 ESO DIVER'!$A27="","",IF(ISNUMBER('ALUMNOS 3 ESO DIVER'!M27),1,0))</f>
        <v/>
      </c>
      <c r="L26" s="102" t="str">
        <f>IF('ALUMNOS 3 ESO DIVER'!$A27="","",IF(ISNUMBER('ALUMNOS 3 ESO DIVER'!N27),1,0))</f>
        <v/>
      </c>
      <c r="M26" s="102" t="str">
        <f>IF('ALUMNOS 3 ESO DIVER'!$A27="","",IF(ISNUMBER('ALUMNOS 3 ESO DIVER'!O27),1,0))</f>
        <v/>
      </c>
      <c r="N26" s="102" t="str">
        <f>IF('ALUMNOS 3 ESO DIVER'!$A27="","",IF(ISNUMBER('ALUMNOS 3 ESO DIVER'!P27),1,0))</f>
        <v/>
      </c>
      <c r="O26" s="102" t="str">
        <f>IF('ALUMNOS 3 ESO DIVER'!$A27="","",IF(ISNUMBER('ALUMNOS 3 ESO DIVER'!Q27),1,0))</f>
        <v/>
      </c>
      <c r="P26" s="102" t="str">
        <f>IF('ALUMNOS 3 ESO DIVER'!$A27="","",IF(ISNUMBER('ALUMNOS 3 ESO DIVER'!R27),1,0))</f>
        <v/>
      </c>
      <c r="Q26" s="102" t="str">
        <f>IF('ALUMNOS 3 ESO DIVER'!$A27="","",IF(ISNUMBER('ALUMNOS 3 ESO DIVER'!S27),1,0))</f>
        <v/>
      </c>
      <c r="R26" s="102" t="str">
        <f>IF('ALUMNOS 3 ESO DIVER'!$A27="","",IF(ISNUMBER('ALUMNOS 3 ESO DIVER'!T27),1,0))</f>
        <v/>
      </c>
      <c r="S26" s="102" t="str">
        <f>IF('ALUMNOS 3 ESO DIVER'!$A27="","",IF(ISNUMBER('ALUMNOS 3 ESO DIVER'!U27),1,0))</f>
        <v/>
      </c>
      <c r="T26" s="102" t="str">
        <f>IF('ALUMNOS 3 ESO DIVER'!$A27="","",IF(ISNUMBER('ALUMNOS 3 ESO DIVER'!V27),1,0))</f>
        <v/>
      </c>
      <c r="U26" s="102" t="str">
        <f>IF('ALUMNOS 3 ESO DIVER'!$A27="","",IF(ISNUMBER('ALUMNOS 3 ESO DIVER'!W27),1,0))</f>
        <v/>
      </c>
      <c r="V26" s="102" t="str">
        <f>IF('ALUMNOS 3 ESO DIVER'!$A27="","",IF(ISNUMBER('ALUMNOS 3 ESO DIVER'!X27),1,0))</f>
        <v/>
      </c>
      <c r="W26" s="102" t="str">
        <f>IF('ALUMNOS 3 ESO DIVER'!$A27="","",IF(ISNUMBER('ALUMNOS 3 ESO DIVER'!Y27),1,0))</f>
        <v/>
      </c>
    </row>
    <row r="27" spans="1:23" x14ac:dyDescent="0.25">
      <c r="A27" s="102" t="str">
        <f>IF('ALUMNOS 3 ESO DIVER'!$A28="","",IF(ISNUMBER('ALUMNOS 3 ESO DIVER'!C28),1,0))</f>
        <v/>
      </c>
      <c r="B27" s="102" t="str">
        <f>IF('ALUMNOS 3 ESO DIVER'!$A28="","",IF(ISNUMBER('ALUMNOS 3 ESO DIVER'!D28),1,0))</f>
        <v/>
      </c>
      <c r="C27" s="102" t="str">
        <f>IF('ALUMNOS 3 ESO DIVER'!$A28="","",IF(ISNUMBER('ALUMNOS 3 ESO DIVER'!E28),1,0))</f>
        <v/>
      </c>
      <c r="D27" s="102" t="str">
        <f>IF('ALUMNOS 3 ESO DIVER'!$A28="","",IF(ISNUMBER('ALUMNOS 3 ESO DIVER'!F28),1,0))</f>
        <v/>
      </c>
      <c r="E27" s="102" t="str">
        <f>IF('ALUMNOS 3 ESO DIVER'!$A28="","",IF(ISNUMBER('ALUMNOS 3 ESO DIVER'!G28),1,0))</f>
        <v/>
      </c>
      <c r="F27" s="102" t="str">
        <f>IF('ALUMNOS 3 ESO DIVER'!$A28="","",IF(ISNUMBER('ALUMNOS 3 ESO DIVER'!H28),1,0))</f>
        <v/>
      </c>
      <c r="G27" s="102" t="str">
        <f>IF('ALUMNOS 3 ESO DIVER'!$A28="","",IF(ISNUMBER('ALUMNOS 3 ESO DIVER'!I28),1,0))</f>
        <v/>
      </c>
      <c r="H27" s="102" t="str">
        <f>IF('ALUMNOS 3 ESO DIVER'!$A28="","",IF(ISNUMBER('ALUMNOS 3 ESO DIVER'!J28),1,0))</f>
        <v/>
      </c>
      <c r="I27" s="102" t="str">
        <f>IF('ALUMNOS 3 ESO DIVER'!$A28="","",IF(ISNUMBER('ALUMNOS 3 ESO DIVER'!K28),1,0))</f>
        <v/>
      </c>
      <c r="J27" s="102" t="str">
        <f>IF('ALUMNOS 3 ESO DIVER'!$A28="","",IF(ISNUMBER('ALUMNOS 3 ESO DIVER'!L28),1,0))</f>
        <v/>
      </c>
      <c r="K27" s="102" t="str">
        <f>IF('ALUMNOS 3 ESO DIVER'!$A28="","",IF(ISNUMBER('ALUMNOS 3 ESO DIVER'!M28),1,0))</f>
        <v/>
      </c>
      <c r="L27" s="102" t="str">
        <f>IF('ALUMNOS 3 ESO DIVER'!$A28="","",IF(ISNUMBER('ALUMNOS 3 ESO DIVER'!N28),1,0))</f>
        <v/>
      </c>
      <c r="M27" s="102" t="str">
        <f>IF('ALUMNOS 3 ESO DIVER'!$A28="","",IF(ISNUMBER('ALUMNOS 3 ESO DIVER'!O28),1,0))</f>
        <v/>
      </c>
      <c r="N27" s="102" t="str">
        <f>IF('ALUMNOS 3 ESO DIVER'!$A28="","",IF(ISNUMBER('ALUMNOS 3 ESO DIVER'!P28),1,0))</f>
        <v/>
      </c>
      <c r="O27" s="102" t="str">
        <f>IF('ALUMNOS 3 ESO DIVER'!$A28="","",IF(ISNUMBER('ALUMNOS 3 ESO DIVER'!Q28),1,0))</f>
        <v/>
      </c>
      <c r="P27" s="102" t="str">
        <f>IF('ALUMNOS 3 ESO DIVER'!$A28="","",IF(ISNUMBER('ALUMNOS 3 ESO DIVER'!R28),1,0))</f>
        <v/>
      </c>
      <c r="Q27" s="102" t="str">
        <f>IF('ALUMNOS 3 ESO DIVER'!$A28="","",IF(ISNUMBER('ALUMNOS 3 ESO DIVER'!S28),1,0))</f>
        <v/>
      </c>
      <c r="R27" s="102" t="str">
        <f>IF('ALUMNOS 3 ESO DIVER'!$A28="","",IF(ISNUMBER('ALUMNOS 3 ESO DIVER'!T28),1,0))</f>
        <v/>
      </c>
      <c r="S27" s="102" t="str">
        <f>IF('ALUMNOS 3 ESO DIVER'!$A28="","",IF(ISNUMBER('ALUMNOS 3 ESO DIVER'!U28),1,0))</f>
        <v/>
      </c>
      <c r="T27" s="102" t="str">
        <f>IF('ALUMNOS 3 ESO DIVER'!$A28="","",IF(ISNUMBER('ALUMNOS 3 ESO DIVER'!V28),1,0))</f>
        <v/>
      </c>
      <c r="U27" s="102" t="str">
        <f>IF('ALUMNOS 3 ESO DIVER'!$A28="","",IF(ISNUMBER('ALUMNOS 3 ESO DIVER'!W28),1,0))</f>
        <v/>
      </c>
      <c r="V27" s="102" t="str">
        <f>IF('ALUMNOS 3 ESO DIVER'!$A28="","",IF(ISNUMBER('ALUMNOS 3 ESO DIVER'!X28),1,0))</f>
        <v/>
      </c>
      <c r="W27" s="102" t="str">
        <f>IF('ALUMNOS 3 ESO DIVER'!$A28="","",IF(ISNUMBER('ALUMNOS 3 ESO DIVER'!Y28),1,0))</f>
        <v/>
      </c>
    </row>
    <row r="28" spans="1:23" x14ac:dyDescent="0.25">
      <c r="A28" s="102" t="str">
        <f>IF('ALUMNOS 3 ESO DIVER'!$A29="","",IF(ISNUMBER('ALUMNOS 3 ESO DIVER'!C29),1,0))</f>
        <v/>
      </c>
      <c r="B28" s="102" t="str">
        <f>IF('ALUMNOS 3 ESO DIVER'!$A29="","",IF(ISNUMBER('ALUMNOS 3 ESO DIVER'!D29),1,0))</f>
        <v/>
      </c>
      <c r="C28" s="102" t="str">
        <f>IF('ALUMNOS 3 ESO DIVER'!$A29="","",IF(ISNUMBER('ALUMNOS 3 ESO DIVER'!E29),1,0))</f>
        <v/>
      </c>
      <c r="D28" s="102" t="str">
        <f>IF('ALUMNOS 3 ESO DIVER'!$A29="","",IF(ISNUMBER('ALUMNOS 3 ESO DIVER'!F29),1,0))</f>
        <v/>
      </c>
      <c r="E28" s="102" t="str">
        <f>IF('ALUMNOS 3 ESO DIVER'!$A29="","",IF(ISNUMBER('ALUMNOS 3 ESO DIVER'!G29),1,0))</f>
        <v/>
      </c>
      <c r="F28" s="102" t="str">
        <f>IF('ALUMNOS 3 ESO DIVER'!$A29="","",IF(ISNUMBER('ALUMNOS 3 ESO DIVER'!H29),1,0))</f>
        <v/>
      </c>
      <c r="G28" s="102" t="str">
        <f>IF('ALUMNOS 3 ESO DIVER'!$A29="","",IF(ISNUMBER('ALUMNOS 3 ESO DIVER'!I29),1,0))</f>
        <v/>
      </c>
      <c r="H28" s="102" t="str">
        <f>IF('ALUMNOS 3 ESO DIVER'!$A29="","",IF(ISNUMBER('ALUMNOS 3 ESO DIVER'!J29),1,0))</f>
        <v/>
      </c>
      <c r="I28" s="102" t="str">
        <f>IF('ALUMNOS 3 ESO DIVER'!$A29="","",IF(ISNUMBER('ALUMNOS 3 ESO DIVER'!K29),1,0))</f>
        <v/>
      </c>
      <c r="J28" s="102" t="str">
        <f>IF('ALUMNOS 3 ESO DIVER'!$A29="","",IF(ISNUMBER('ALUMNOS 3 ESO DIVER'!L29),1,0))</f>
        <v/>
      </c>
      <c r="K28" s="102" t="str">
        <f>IF('ALUMNOS 3 ESO DIVER'!$A29="","",IF(ISNUMBER('ALUMNOS 3 ESO DIVER'!M29),1,0))</f>
        <v/>
      </c>
      <c r="L28" s="102" t="str">
        <f>IF('ALUMNOS 3 ESO DIVER'!$A29="","",IF(ISNUMBER('ALUMNOS 3 ESO DIVER'!N29),1,0))</f>
        <v/>
      </c>
      <c r="M28" s="102" t="str">
        <f>IF('ALUMNOS 3 ESO DIVER'!$A29="","",IF(ISNUMBER('ALUMNOS 3 ESO DIVER'!O29),1,0))</f>
        <v/>
      </c>
      <c r="N28" s="102" t="str">
        <f>IF('ALUMNOS 3 ESO DIVER'!$A29="","",IF(ISNUMBER('ALUMNOS 3 ESO DIVER'!P29),1,0))</f>
        <v/>
      </c>
      <c r="O28" s="102" t="str">
        <f>IF('ALUMNOS 3 ESO DIVER'!$A29="","",IF(ISNUMBER('ALUMNOS 3 ESO DIVER'!Q29),1,0))</f>
        <v/>
      </c>
      <c r="P28" s="102" t="str">
        <f>IF('ALUMNOS 3 ESO DIVER'!$A29="","",IF(ISNUMBER('ALUMNOS 3 ESO DIVER'!R29),1,0))</f>
        <v/>
      </c>
      <c r="Q28" s="102" t="str">
        <f>IF('ALUMNOS 3 ESO DIVER'!$A29="","",IF(ISNUMBER('ALUMNOS 3 ESO DIVER'!S29),1,0))</f>
        <v/>
      </c>
      <c r="R28" s="102" t="str">
        <f>IF('ALUMNOS 3 ESO DIVER'!$A29="","",IF(ISNUMBER('ALUMNOS 3 ESO DIVER'!T29),1,0))</f>
        <v/>
      </c>
      <c r="S28" s="102" t="str">
        <f>IF('ALUMNOS 3 ESO DIVER'!$A29="","",IF(ISNUMBER('ALUMNOS 3 ESO DIVER'!U29),1,0))</f>
        <v/>
      </c>
      <c r="T28" s="102" t="str">
        <f>IF('ALUMNOS 3 ESO DIVER'!$A29="","",IF(ISNUMBER('ALUMNOS 3 ESO DIVER'!V29),1,0))</f>
        <v/>
      </c>
      <c r="U28" s="102" t="str">
        <f>IF('ALUMNOS 3 ESO DIVER'!$A29="","",IF(ISNUMBER('ALUMNOS 3 ESO DIVER'!W29),1,0))</f>
        <v/>
      </c>
      <c r="V28" s="102" t="str">
        <f>IF('ALUMNOS 3 ESO DIVER'!$A29="","",IF(ISNUMBER('ALUMNOS 3 ESO DIVER'!X29),1,0))</f>
        <v/>
      </c>
      <c r="W28" s="102" t="str">
        <f>IF('ALUMNOS 3 ESO DIVER'!$A29="","",IF(ISNUMBER('ALUMNOS 3 ESO DIVER'!Y29),1,0))</f>
        <v/>
      </c>
    </row>
    <row r="29" spans="1:23" x14ac:dyDescent="0.25">
      <c r="A29" s="102" t="str">
        <f>IF('ALUMNOS 3 ESO DIVER'!$A30="","",IF(ISNUMBER('ALUMNOS 3 ESO DIVER'!C30),1,0))</f>
        <v/>
      </c>
      <c r="B29" s="102" t="str">
        <f>IF('ALUMNOS 3 ESO DIVER'!$A30="","",IF(ISNUMBER('ALUMNOS 3 ESO DIVER'!D30),1,0))</f>
        <v/>
      </c>
      <c r="C29" s="102" t="str">
        <f>IF('ALUMNOS 3 ESO DIVER'!$A30="","",IF(ISNUMBER('ALUMNOS 3 ESO DIVER'!E30),1,0))</f>
        <v/>
      </c>
      <c r="D29" s="102" t="str">
        <f>IF('ALUMNOS 3 ESO DIVER'!$A30="","",IF(ISNUMBER('ALUMNOS 3 ESO DIVER'!F30),1,0))</f>
        <v/>
      </c>
      <c r="E29" s="102" t="str">
        <f>IF('ALUMNOS 3 ESO DIVER'!$A30="","",IF(ISNUMBER('ALUMNOS 3 ESO DIVER'!G30),1,0))</f>
        <v/>
      </c>
      <c r="F29" s="102" t="str">
        <f>IF('ALUMNOS 3 ESO DIVER'!$A30="","",IF(ISNUMBER('ALUMNOS 3 ESO DIVER'!H30),1,0))</f>
        <v/>
      </c>
      <c r="G29" s="102" t="str">
        <f>IF('ALUMNOS 3 ESO DIVER'!$A30="","",IF(ISNUMBER('ALUMNOS 3 ESO DIVER'!I30),1,0))</f>
        <v/>
      </c>
      <c r="H29" s="102" t="str">
        <f>IF('ALUMNOS 3 ESO DIVER'!$A30="","",IF(ISNUMBER('ALUMNOS 3 ESO DIVER'!J30),1,0))</f>
        <v/>
      </c>
      <c r="I29" s="102" t="str">
        <f>IF('ALUMNOS 3 ESO DIVER'!$A30="","",IF(ISNUMBER('ALUMNOS 3 ESO DIVER'!K30),1,0))</f>
        <v/>
      </c>
      <c r="J29" s="102" t="str">
        <f>IF('ALUMNOS 3 ESO DIVER'!$A30="","",IF(ISNUMBER('ALUMNOS 3 ESO DIVER'!L30),1,0))</f>
        <v/>
      </c>
      <c r="K29" s="102" t="str">
        <f>IF('ALUMNOS 3 ESO DIVER'!$A30="","",IF(ISNUMBER('ALUMNOS 3 ESO DIVER'!M30),1,0))</f>
        <v/>
      </c>
      <c r="L29" s="102" t="str">
        <f>IF('ALUMNOS 3 ESO DIVER'!$A30="","",IF(ISNUMBER('ALUMNOS 3 ESO DIVER'!N30),1,0))</f>
        <v/>
      </c>
      <c r="M29" s="102" t="str">
        <f>IF('ALUMNOS 3 ESO DIVER'!$A30="","",IF(ISNUMBER('ALUMNOS 3 ESO DIVER'!O30),1,0))</f>
        <v/>
      </c>
      <c r="N29" s="102" t="str">
        <f>IF('ALUMNOS 3 ESO DIVER'!$A30="","",IF(ISNUMBER('ALUMNOS 3 ESO DIVER'!P30),1,0))</f>
        <v/>
      </c>
      <c r="O29" s="102" t="str">
        <f>IF('ALUMNOS 3 ESO DIVER'!$A30="","",IF(ISNUMBER('ALUMNOS 3 ESO DIVER'!Q30),1,0))</f>
        <v/>
      </c>
      <c r="P29" s="102" t="str">
        <f>IF('ALUMNOS 3 ESO DIVER'!$A30="","",IF(ISNUMBER('ALUMNOS 3 ESO DIVER'!R30),1,0))</f>
        <v/>
      </c>
      <c r="Q29" s="102" t="str">
        <f>IF('ALUMNOS 3 ESO DIVER'!$A30="","",IF(ISNUMBER('ALUMNOS 3 ESO DIVER'!S30),1,0))</f>
        <v/>
      </c>
      <c r="R29" s="102" t="str">
        <f>IF('ALUMNOS 3 ESO DIVER'!$A30="","",IF(ISNUMBER('ALUMNOS 3 ESO DIVER'!T30),1,0))</f>
        <v/>
      </c>
      <c r="S29" s="102" t="str">
        <f>IF('ALUMNOS 3 ESO DIVER'!$A30="","",IF(ISNUMBER('ALUMNOS 3 ESO DIVER'!U30),1,0))</f>
        <v/>
      </c>
      <c r="T29" s="102" t="str">
        <f>IF('ALUMNOS 3 ESO DIVER'!$A30="","",IF(ISNUMBER('ALUMNOS 3 ESO DIVER'!V30),1,0))</f>
        <v/>
      </c>
      <c r="U29" s="102" t="str">
        <f>IF('ALUMNOS 3 ESO DIVER'!$A30="","",IF(ISNUMBER('ALUMNOS 3 ESO DIVER'!W30),1,0))</f>
        <v/>
      </c>
      <c r="V29" s="102" t="str">
        <f>IF('ALUMNOS 3 ESO DIVER'!$A30="","",IF(ISNUMBER('ALUMNOS 3 ESO DIVER'!X30),1,0))</f>
        <v/>
      </c>
      <c r="W29" s="102" t="str">
        <f>IF('ALUMNOS 3 ESO DIVER'!$A30="","",IF(ISNUMBER('ALUMNOS 3 ESO DIVER'!Y30),1,0))</f>
        <v/>
      </c>
    </row>
    <row r="30" spans="1:23" x14ac:dyDescent="0.25">
      <c r="A30" s="102" t="str">
        <f>IF('ALUMNOS 3 ESO DIVER'!$A31="","",IF(ISNUMBER('ALUMNOS 3 ESO DIVER'!C31),1,0))</f>
        <v/>
      </c>
      <c r="B30" s="102" t="str">
        <f>IF('ALUMNOS 3 ESO DIVER'!$A31="","",IF(ISNUMBER('ALUMNOS 3 ESO DIVER'!D31),1,0))</f>
        <v/>
      </c>
      <c r="C30" s="102" t="str">
        <f>IF('ALUMNOS 3 ESO DIVER'!$A31="","",IF(ISNUMBER('ALUMNOS 3 ESO DIVER'!E31),1,0))</f>
        <v/>
      </c>
      <c r="D30" s="102" t="str">
        <f>IF('ALUMNOS 3 ESO DIVER'!$A31="","",IF(ISNUMBER('ALUMNOS 3 ESO DIVER'!F31),1,0))</f>
        <v/>
      </c>
      <c r="E30" s="102" t="str">
        <f>IF('ALUMNOS 3 ESO DIVER'!$A31="","",IF(ISNUMBER('ALUMNOS 3 ESO DIVER'!G31),1,0))</f>
        <v/>
      </c>
      <c r="F30" s="102" t="str">
        <f>IF('ALUMNOS 3 ESO DIVER'!$A31="","",IF(ISNUMBER('ALUMNOS 3 ESO DIVER'!H31),1,0))</f>
        <v/>
      </c>
      <c r="G30" s="102" t="str">
        <f>IF('ALUMNOS 3 ESO DIVER'!$A31="","",IF(ISNUMBER('ALUMNOS 3 ESO DIVER'!I31),1,0))</f>
        <v/>
      </c>
      <c r="H30" s="102" t="str">
        <f>IF('ALUMNOS 3 ESO DIVER'!$A31="","",IF(ISNUMBER('ALUMNOS 3 ESO DIVER'!J31),1,0))</f>
        <v/>
      </c>
      <c r="I30" s="102" t="str">
        <f>IF('ALUMNOS 3 ESO DIVER'!$A31="","",IF(ISNUMBER('ALUMNOS 3 ESO DIVER'!K31),1,0))</f>
        <v/>
      </c>
      <c r="J30" s="102" t="str">
        <f>IF('ALUMNOS 3 ESO DIVER'!$A31="","",IF(ISNUMBER('ALUMNOS 3 ESO DIVER'!L31),1,0))</f>
        <v/>
      </c>
      <c r="K30" s="102" t="str">
        <f>IF('ALUMNOS 3 ESO DIVER'!$A31="","",IF(ISNUMBER('ALUMNOS 3 ESO DIVER'!M31),1,0))</f>
        <v/>
      </c>
      <c r="L30" s="102" t="str">
        <f>IF('ALUMNOS 3 ESO DIVER'!$A31="","",IF(ISNUMBER('ALUMNOS 3 ESO DIVER'!N31),1,0))</f>
        <v/>
      </c>
      <c r="M30" s="102" t="str">
        <f>IF('ALUMNOS 3 ESO DIVER'!$A31="","",IF(ISNUMBER('ALUMNOS 3 ESO DIVER'!O31),1,0))</f>
        <v/>
      </c>
      <c r="N30" s="102" t="str">
        <f>IF('ALUMNOS 3 ESO DIVER'!$A31="","",IF(ISNUMBER('ALUMNOS 3 ESO DIVER'!P31),1,0))</f>
        <v/>
      </c>
      <c r="O30" s="102" t="str">
        <f>IF('ALUMNOS 3 ESO DIVER'!$A31="","",IF(ISNUMBER('ALUMNOS 3 ESO DIVER'!Q31),1,0))</f>
        <v/>
      </c>
      <c r="P30" s="102" t="str">
        <f>IF('ALUMNOS 3 ESO DIVER'!$A31="","",IF(ISNUMBER('ALUMNOS 3 ESO DIVER'!R31),1,0))</f>
        <v/>
      </c>
      <c r="Q30" s="102" t="str">
        <f>IF('ALUMNOS 3 ESO DIVER'!$A31="","",IF(ISNUMBER('ALUMNOS 3 ESO DIVER'!S31),1,0))</f>
        <v/>
      </c>
      <c r="R30" s="102" t="str">
        <f>IF('ALUMNOS 3 ESO DIVER'!$A31="","",IF(ISNUMBER('ALUMNOS 3 ESO DIVER'!T31),1,0))</f>
        <v/>
      </c>
      <c r="S30" s="102" t="str">
        <f>IF('ALUMNOS 3 ESO DIVER'!$A31="","",IF(ISNUMBER('ALUMNOS 3 ESO DIVER'!U31),1,0))</f>
        <v/>
      </c>
      <c r="T30" s="102" t="str">
        <f>IF('ALUMNOS 3 ESO DIVER'!$A31="","",IF(ISNUMBER('ALUMNOS 3 ESO DIVER'!V31),1,0))</f>
        <v/>
      </c>
      <c r="U30" s="102" t="str">
        <f>IF('ALUMNOS 3 ESO DIVER'!$A31="","",IF(ISNUMBER('ALUMNOS 3 ESO DIVER'!W31),1,0))</f>
        <v/>
      </c>
      <c r="V30" s="102" t="str">
        <f>IF('ALUMNOS 3 ESO DIVER'!$A31="","",IF(ISNUMBER('ALUMNOS 3 ESO DIVER'!X31),1,0))</f>
        <v/>
      </c>
      <c r="W30" s="102" t="str">
        <f>IF('ALUMNOS 3 ESO DIVER'!$A31="","",IF(ISNUMBER('ALUMNOS 3 ESO DIVER'!Y31),1,0))</f>
        <v/>
      </c>
    </row>
    <row r="31" spans="1:23" x14ac:dyDescent="0.25">
      <c r="A31" s="102" t="str">
        <f>IF('ALUMNOS 3 ESO DIVER'!$A32="","",IF(ISNUMBER('ALUMNOS 3 ESO DIVER'!C32),1,0))</f>
        <v/>
      </c>
      <c r="B31" s="102" t="str">
        <f>IF('ALUMNOS 3 ESO DIVER'!$A32="","",IF(ISNUMBER('ALUMNOS 3 ESO DIVER'!D32),1,0))</f>
        <v/>
      </c>
      <c r="C31" s="102" t="str">
        <f>IF('ALUMNOS 3 ESO DIVER'!$A32="","",IF(ISNUMBER('ALUMNOS 3 ESO DIVER'!E32),1,0))</f>
        <v/>
      </c>
      <c r="D31" s="102" t="str">
        <f>IF('ALUMNOS 3 ESO DIVER'!$A32="","",IF(ISNUMBER('ALUMNOS 3 ESO DIVER'!F32),1,0))</f>
        <v/>
      </c>
      <c r="E31" s="102" t="str">
        <f>IF('ALUMNOS 3 ESO DIVER'!$A32="","",IF(ISNUMBER('ALUMNOS 3 ESO DIVER'!G32),1,0))</f>
        <v/>
      </c>
      <c r="F31" s="102" t="str">
        <f>IF('ALUMNOS 3 ESO DIVER'!$A32="","",IF(ISNUMBER('ALUMNOS 3 ESO DIVER'!H32),1,0))</f>
        <v/>
      </c>
      <c r="G31" s="102" t="str">
        <f>IF('ALUMNOS 3 ESO DIVER'!$A32="","",IF(ISNUMBER('ALUMNOS 3 ESO DIVER'!I32),1,0))</f>
        <v/>
      </c>
      <c r="H31" s="102" t="str">
        <f>IF('ALUMNOS 3 ESO DIVER'!$A32="","",IF(ISNUMBER('ALUMNOS 3 ESO DIVER'!J32),1,0))</f>
        <v/>
      </c>
      <c r="I31" s="102" t="str">
        <f>IF('ALUMNOS 3 ESO DIVER'!$A32="","",IF(ISNUMBER('ALUMNOS 3 ESO DIVER'!K32),1,0))</f>
        <v/>
      </c>
      <c r="J31" s="102" t="str">
        <f>IF('ALUMNOS 3 ESO DIVER'!$A32="","",IF(ISNUMBER('ALUMNOS 3 ESO DIVER'!L32),1,0))</f>
        <v/>
      </c>
      <c r="K31" s="102" t="str">
        <f>IF('ALUMNOS 3 ESO DIVER'!$A32="","",IF(ISNUMBER('ALUMNOS 3 ESO DIVER'!M32),1,0))</f>
        <v/>
      </c>
      <c r="L31" s="102" t="str">
        <f>IF('ALUMNOS 3 ESO DIVER'!$A32="","",IF(ISNUMBER('ALUMNOS 3 ESO DIVER'!N32),1,0))</f>
        <v/>
      </c>
      <c r="M31" s="102" t="str">
        <f>IF('ALUMNOS 3 ESO DIVER'!$A32="","",IF(ISNUMBER('ALUMNOS 3 ESO DIVER'!O32),1,0))</f>
        <v/>
      </c>
      <c r="N31" s="102" t="str">
        <f>IF('ALUMNOS 3 ESO DIVER'!$A32="","",IF(ISNUMBER('ALUMNOS 3 ESO DIVER'!P32),1,0))</f>
        <v/>
      </c>
      <c r="O31" s="102" t="str">
        <f>IF('ALUMNOS 3 ESO DIVER'!$A32="","",IF(ISNUMBER('ALUMNOS 3 ESO DIVER'!Q32),1,0))</f>
        <v/>
      </c>
      <c r="P31" s="102" t="str">
        <f>IF('ALUMNOS 3 ESO DIVER'!$A32="","",IF(ISNUMBER('ALUMNOS 3 ESO DIVER'!R32),1,0))</f>
        <v/>
      </c>
      <c r="Q31" s="102" t="str">
        <f>IF('ALUMNOS 3 ESO DIVER'!$A32="","",IF(ISNUMBER('ALUMNOS 3 ESO DIVER'!S32),1,0))</f>
        <v/>
      </c>
      <c r="R31" s="102" t="str">
        <f>IF('ALUMNOS 3 ESO DIVER'!$A32="","",IF(ISNUMBER('ALUMNOS 3 ESO DIVER'!T32),1,0))</f>
        <v/>
      </c>
      <c r="S31" s="102" t="str">
        <f>IF('ALUMNOS 3 ESO DIVER'!$A32="","",IF(ISNUMBER('ALUMNOS 3 ESO DIVER'!U32),1,0))</f>
        <v/>
      </c>
      <c r="T31" s="102" t="str">
        <f>IF('ALUMNOS 3 ESO DIVER'!$A32="","",IF(ISNUMBER('ALUMNOS 3 ESO DIVER'!V32),1,0))</f>
        <v/>
      </c>
      <c r="U31" s="102" t="str">
        <f>IF('ALUMNOS 3 ESO DIVER'!$A32="","",IF(ISNUMBER('ALUMNOS 3 ESO DIVER'!W32),1,0))</f>
        <v/>
      </c>
      <c r="V31" s="102" t="str">
        <f>IF('ALUMNOS 3 ESO DIVER'!$A32="","",IF(ISNUMBER('ALUMNOS 3 ESO DIVER'!X32),1,0))</f>
        <v/>
      </c>
      <c r="W31" s="102" t="str">
        <f>IF('ALUMNOS 3 ESO DIVER'!$A32="","",IF(ISNUMBER('ALUMNOS 3 ESO DIVER'!Y32),1,0))</f>
        <v/>
      </c>
    </row>
    <row r="32" spans="1:23" x14ac:dyDescent="0.25">
      <c r="A32" s="102" t="str">
        <f>IF('ALUMNOS 3 ESO DIVER'!$A33="","",IF(ISNUMBER('ALUMNOS 3 ESO DIVER'!C33),1,0))</f>
        <v/>
      </c>
      <c r="B32" s="102" t="str">
        <f>IF('ALUMNOS 3 ESO DIVER'!$A33="","",IF(ISNUMBER('ALUMNOS 3 ESO DIVER'!D33),1,0))</f>
        <v/>
      </c>
      <c r="C32" s="102" t="str">
        <f>IF('ALUMNOS 3 ESO DIVER'!$A33="","",IF(ISNUMBER('ALUMNOS 3 ESO DIVER'!E33),1,0))</f>
        <v/>
      </c>
      <c r="D32" s="102" t="str">
        <f>IF('ALUMNOS 3 ESO DIVER'!$A33="","",IF(ISNUMBER('ALUMNOS 3 ESO DIVER'!F33),1,0))</f>
        <v/>
      </c>
      <c r="E32" s="102" t="str">
        <f>IF('ALUMNOS 3 ESO DIVER'!$A33="","",IF(ISNUMBER('ALUMNOS 3 ESO DIVER'!G33),1,0))</f>
        <v/>
      </c>
      <c r="F32" s="102" t="str">
        <f>IF('ALUMNOS 3 ESO DIVER'!$A33="","",IF(ISNUMBER('ALUMNOS 3 ESO DIVER'!H33),1,0))</f>
        <v/>
      </c>
      <c r="G32" s="102" t="str">
        <f>IF('ALUMNOS 3 ESO DIVER'!$A33="","",IF(ISNUMBER('ALUMNOS 3 ESO DIVER'!I33),1,0))</f>
        <v/>
      </c>
      <c r="H32" s="102" t="str">
        <f>IF('ALUMNOS 3 ESO DIVER'!$A33="","",IF(ISNUMBER('ALUMNOS 3 ESO DIVER'!J33),1,0))</f>
        <v/>
      </c>
      <c r="I32" s="102" t="str">
        <f>IF('ALUMNOS 3 ESO DIVER'!$A33="","",IF(ISNUMBER('ALUMNOS 3 ESO DIVER'!K33),1,0))</f>
        <v/>
      </c>
      <c r="J32" s="102" t="str">
        <f>IF('ALUMNOS 3 ESO DIVER'!$A33="","",IF(ISNUMBER('ALUMNOS 3 ESO DIVER'!L33),1,0))</f>
        <v/>
      </c>
      <c r="K32" s="102" t="str">
        <f>IF('ALUMNOS 3 ESO DIVER'!$A33="","",IF(ISNUMBER('ALUMNOS 3 ESO DIVER'!M33),1,0))</f>
        <v/>
      </c>
      <c r="L32" s="102" t="str">
        <f>IF('ALUMNOS 3 ESO DIVER'!$A33="","",IF(ISNUMBER('ALUMNOS 3 ESO DIVER'!N33),1,0))</f>
        <v/>
      </c>
      <c r="M32" s="102" t="str">
        <f>IF('ALUMNOS 3 ESO DIVER'!$A33="","",IF(ISNUMBER('ALUMNOS 3 ESO DIVER'!O33),1,0))</f>
        <v/>
      </c>
      <c r="N32" s="102" t="str">
        <f>IF('ALUMNOS 3 ESO DIVER'!$A33="","",IF(ISNUMBER('ALUMNOS 3 ESO DIVER'!P33),1,0))</f>
        <v/>
      </c>
      <c r="O32" s="102" t="str">
        <f>IF('ALUMNOS 3 ESO DIVER'!$A33="","",IF(ISNUMBER('ALUMNOS 3 ESO DIVER'!Q33),1,0))</f>
        <v/>
      </c>
      <c r="P32" s="102" t="str">
        <f>IF('ALUMNOS 3 ESO DIVER'!$A33="","",IF(ISNUMBER('ALUMNOS 3 ESO DIVER'!R33),1,0))</f>
        <v/>
      </c>
      <c r="Q32" s="102" t="str">
        <f>IF('ALUMNOS 3 ESO DIVER'!$A33="","",IF(ISNUMBER('ALUMNOS 3 ESO DIVER'!S33),1,0))</f>
        <v/>
      </c>
      <c r="R32" s="102" t="str">
        <f>IF('ALUMNOS 3 ESO DIVER'!$A33="","",IF(ISNUMBER('ALUMNOS 3 ESO DIVER'!T33),1,0))</f>
        <v/>
      </c>
      <c r="S32" s="102" t="str">
        <f>IF('ALUMNOS 3 ESO DIVER'!$A33="","",IF(ISNUMBER('ALUMNOS 3 ESO DIVER'!U33),1,0))</f>
        <v/>
      </c>
      <c r="T32" s="102" t="str">
        <f>IF('ALUMNOS 3 ESO DIVER'!$A33="","",IF(ISNUMBER('ALUMNOS 3 ESO DIVER'!V33),1,0))</f>
        <v/>
      </c>
      <c r="U32" s="102" t="str">
        <f>IF('ALUMNOS 3 ESO DIVER'!$A33="","",IF(ISNUMBER('ALUMNOS 3 ESO DIVER'!W33),1,0))</f>
        <v/>
      </c>
      <c r="V32" s="102" t="str">
        <f>IF('ALUMNOS 3 ESO DIVER'!$A33="","",IF(ISNUMBER('ALUMNOS 3 ESO DIVER'!X33),1,0))</f>
        <v/>
      </c>
      <c r="W32" s="102" t="str">
        <f>IF('ALUMNOS 3 ESO DIVER'!$A33="","",IF(ISNUMBER('ALUMNOS 3 ESO DIVER'!Y33),1,0))</f>
        <v/>
      </c>
    </row>
    <row r="33" spans="1:23" x14ac:dyDescent="0.25">
      <c r="A33" s="102" t="str">
        <f>IF('ALUMNOS 3 ESO DIVER'!$A34="","",IF(ISNUMBER('ALUMNOS 3 ESO DIVER'!C34),1,0))</f>
        <v/>
      </c>
      <c r="B33" s="102" t="str">
        <f>IF('ALUMNOS 3 ESO DIVER'!$A34="","",IF(ISNUMBER('ALUMNOS 3 ESO DIVER'!D34),1,0))</f>
        <v/>
      </c>
      <c r="C33" s="102" t="str">
        <f>IF('ALUMNOS 3 ESO DIVER'!$A34="","",IF(ISNUMBER('ALUMNOS 3 ESO DIVER'!E34),1,0))</f>
        <v/>
      </c>
      <c r="D33" s="102" t="str">
        <f>IF('ALUMNOS 3 ESO DIVER'!$A34="","",IF(ISNUMBER('ALUMNOS 3 ESO DIVER'!F34),1,0))</f>
        <v/>
      </c>
      <c r="E33" s="102" t="str">
        <f>IF('ALUMNOS 3 ESO DIVER'!$A34="","",IF(ISNUMBER('ALUMNOS 3 ESO DIVER'!G34),1,0))</f>
        <v/>
      </c>
      <c r="F33" s="102" t="str">
        <f>IF('ALUMNOS 3 ESO DIVER'!$A34="","",IF(ISNUMBER('ALUMNOS 3 ESO DIVER'!H34),1,0))</f>
        <v/>
      </c>
      <c r="G33" s="102" t="str">
        <f>IF('ALUMNOS 3 ESO DIVER'!$A34="","",IF(ISNUMBER('ALUMNOS 3 ESO DIVER'!I34),1,0))</f>
        <v/>
      </c>
      <c r="H33" s="102" t="str">
        <f>IF('ALUMNOS 3 ESO DIVER'!$A34="","",IF(ISNUMBER('ALUMNOS 3 ESO DIVER'!J34),1,0))</f>
        <v/>
      </c>
      <c r="I33" s="102" t="str">
        <f>IF('ALUMNOS 3 ESO DIVER'!$A34="","",IF(ISNUMBER('ALUMNOS 3 ESO DIVER'!K34),1,0))</f>
        <v/>
      </c>
      <c r="J33" s="102" t="str">
        <f>IF('ALUMNOS 3 ESO DIVER'!$A34="","",IF(ISNUMBER('ALUMNOS 3 ESO DIVER'!L34),1,0))</f>
        <v/>
      </c>
      <c r="K33" s="102" t="str">
        <f>IF('ALUMNOS 3 ESO DIVER'!$A34="","",IF(ISNUMBER('ALUMNOS 3 ESO DIVER'!M34),1,0))</f>
        <v/>
      </c>
      <c r="L33" s="102" t="str">
        <f>IF('ALUMNOS 3 ESO DIVER'!$A34="","",IF(ISNUMBER('ALUMNOS 3 ESO DIVER'!N34),1,0))</f>
        <v/>
      </c>
      <c r="M33" s="102" t="str">
        <f>IF('ALUMNOS 3 ESO DIVER'!$A34="","",IF(ISNUMBER('ALUMNOS 3 ESO DIVER'!O34),1,0))</f>
        <v/>
      </c>
      <c r="N33" s="102" t="str">
        <f>IF('ALUMNOS 3 ESO DIVER'!$A34="","",IF(ISNUMBER('ALUMNOS 3 ESO DIVER'!P34),1,0))</f>
        <v/>
      </c>
      <c r="O33" s="102" t="str">
        <f>IF('ALUMNOS 3 ESO DIVER'!$A34="","",IF(ISNUMBER('ALUMNOS 3 ESO DIVER'!Q34),1,0))</f>
        <v/>
      </c>
      <c r="P33" s="102" t="str">
        <f>IF('ALUMNOS 3 ESO DIVER'!$A34="","",IF(ISNUMBER('ALUMNOS 3 ESO DIVER'!R34),1,0))</f>
        <v/>
      </c>
      <c r="Q33" s="102" t="str">
        <f>IF('ALUMNOS 3 ESO DIVER'!$A34="","",IF(ISNUMBER('ALUMNOS 3 ESO DIVER'!S34),1,0))</f>
        <v/>
      </c>
      <c r="R33" s="102" t="str">
        <f>IF('ALUMNOS 3 ESO DIVER'!$A34="","",IF(ISNUMBER('ALUMNOS 3 ESO DIVER'!T34),1,0))</f>
        <v/>
      </c>
      <c r="S33" s="102" t="str">
        <f>IF('ALUMNOS 3 ESO DIVER'!$A34="","",IF(ISNUMBER('ALUMNOS 3 ESO DIVER'!U34),1,0))</f>
        <v/>
      </c>
      <c r="T33" s="102" t="str">
        <f>IF('ALUMNOS 3 ESO DIVER'!$A34="","",IF(ISNUMBER('ALUMNOS 3 ESO DIVER'!V34),1,0))</f>
        <v/>
      </c>
      <c r="U33" s="102" t="str">
        <f>IF('ALUMNOS 3 ESO DIVER'!$A34="","",IF(ISNUMBER('ALUMNOS 3 ESO DIVER'!W34),1,0))</f>
        <v/>
      </c>
      <c r="V33" s="102" t="str">
        <f>IF('ALUMNOS 3 ESO DIVER'!$A34="","",IF(ISNUMBER('ALUMNOS 3 ESO DIVER'!X34),1,0))</f>
        <v/>
      </c>
      <c r="W33" s="102" t="str">
        <f>IF('ALUMNOS 3 ESO DIVER'!$A34="","",IF(ISNUMBER('ALUMNOS 3 ESO DIVER'!Y34),1,0))</f>
        <v/>
      </c>
    </row>
    <row r="34" spans="1:23" x14ac:dyDescent="0.25">
      <c r="A34" s="102" t="str">
        <f>IF('ALUMNOS 3 ESO DIVER'!$A35="","",IF(ISNUMBER('ALUMNOS 3 ESO DIVER'!C35),1,0))</f>
        <v/>
      </c>
      <c r="B34" s="102" t="str">
        <f>IF('ALUMNOS 3 ESO DIVER'!$A35="","",IF(ISNUMBER('ALUMNOS 3 ESO DIVER'!D35),1,0))</f>
        <v/>
      </c>
      <c r="C34" s="102" t="str">
        <f>IF('ALUMNOS 3 ESO DIVER'!$A35="","",IF(ISNUMBER('ALUMNOS 3 ESO DIVER'!E35),1,0))</f>
        <v/>
      </c>
      <c r="D34" s="102" t="str">
        <f>IF('ALUMNOS 3 ESO DIVER'!$A35="","",IF(ISNUMBER('ALUMNOS 3 ESO DIVER'!F35),1,0))</f>
        <v/>
      </c>
      <c r="E34" s="102" t="str">
        <f>IF('ALUMNOS 3 ESO DIVER'!$A35="","",IF(ISNUMBER('ALUMNOS 3 ESO DIVER'!G35),1,0))</f>
        <v/>
      </c>
      <c r="F34" s="102" t="str">
        <f>IF('ALUMNOS 3 ESO DIVER'!$A35="","",IF(ISNUMBER('ALUMNOS 3 ESO DIVER'!H35),1,0))</f>
        <v/>
      </c>
      <c r="G34" s="102" t="str">
        <f>IF('ALUMNOS 3 ESO DIVER'!$A35="","",IF(ISNUMBER('ALUMNOS 3 ESO DIVER'!I35),1,0))</f>
        <v/>
      </c>
      <c r="H34" s="102" t="str">
        <f>IF('ALUMNOS 3 ESO DIVER'!$A35="","",IF(ISNUMBER('ALUMNOS 3 ESO DIVER'!J35),1,0))</f>
        <v/>
      </c>
      <c r="I34" s="102" t="str">
        <f>IF('ALUMNOS 3 ESO DIVER'!$A35="","",IF(ISNUMBER('ALUMNOS 3 ESO DIVER'!K35),1,0))</f>
        <v/>
      </c>
      <c r="J34" s="102" t="str">
        <f>IF('ALUMNOS 3 ESO DIVER'!$A35="","",IF(ISNUMBER('ALUMNOS 3 ESO DIVER'!L35),1,0))</f>
        <v/>
      </c>
      <c r="K34" s="102" t="str">
        <f>IF('ALUMNOS 3 ESO DIVER'!$A35="","",IF(ISNUMBER('ALUMNOS 3 ESO DIVER'!M35),1,0))</f>
        <v/>
      </c>
      <c r="L34" s="102" t="str">
        <f>IF('ALUMNOS 3 ESO DIVER'!$A35="","",IF(ISNUMBER('ALUMNOS 3 ESO DIVER'!N35),1,0))</f>
        <v/>
      </c>
      <c r="M34" s="102" t="str">
        <f>IF('ALUMNOS 3 ESO DIVER'!$A35="","",IF(ISNUMBER('ALUMNOS 3 ESO DIVER'!O35),1,0))</f>
        <v/>
      </c>
      <c r="N34" s="102" t="str">
        <f>IF('ALUMNOS 3 ESO DIVER'!$A35="","",IF(ISNUMBER('ALUMNOS 3 ESO DIVER'!P35),1,0))</f>
        <v/>
      </c>
      <c r="O34" s="102" t="str">
        <f>IF('ALUMNOS 3 ESO DIVER'!$A35="","",IF(ISNUMBER('ALUMNOS 3 ESO DIVER'!Q35),1,0))</f>
        <v/>
      </c>
      <c r="P34" s="102" t="str">
        <f>IF('ALUMNOS 3 ESO DIVER'!$A35="","",IF(ISNUMBER('ALUMNOS 3 ESO DIVER'!R35),1,0))</f>
        <v/>
      </c>
      <c r="Q34" s="102" t="str">
        <f>IF('ALUMNOS 3 ESO DIVER'!$A35="","",IF(ISNUMBER('ALUMNOS 3 ESO DIVER'!S35),1,0))</f>
        <v/>
      </c>
      <c r="R34" s="102" t="str">
        <f>IF('ALUMNOS 3 ESO DIVER'!$A35="","",IF(ISNUMBER('ALUMNOS 3 ESO DIVER'!T35),1,0))</f>
        <v/>
      </c>
      <c r="S34" s="102" t="str">
        <f>IF('ALUMNOS 3 ESO DIVER'!$A35="","",IF(ISNUMBER('ALUMNOS 3 ESO DIVER'!U35),1,0))</f>
        <v/>
      </c>
      <c r="T34" s="102" t="str">
        <f>IF('ALUMNOS 3 ESO DIVER'!$A35="","",IF(ISNUMBER('ALUMNOS 3 ESO DIVER'!V35),1,0))</f>
        <v/>
      </c>
      <c r="U34" s="102" t="str">
        <f>IF('ALUMNOS 3 ESO DIVER'!$A35="","",IF(ISNUMBER('ALUMNOS 3 ESO DIVER'!W35),1,0))</f>
        <v/>
      </c>
      <c r="V34" s="102" t="str">
        <f>IF('ALUMNOS 3 ESO DIVER'!$A35="","",IF(ISNUMBER('ALUMNOS 3 ESO DIVER'!X35),1,0))</f>
        <v/>
      </c>
      <c r="W34" s="102" t="str">
        <f>IF('ALUMNOS 3 ESO DIVER'!$A35="","",IF(ISNUMBER('ALUMNOS 3 ESO DIVER'!Y35),1,0))</f>
        <v/>
      </c>
    </row>
    <row r="35" spans="1:23" x14ac:dyDescent="0.25">
      <c r="A35" s="102" t="str">
        <f>IF('ALUMNOS 3 ESO DIVER'!$A36="","",IF(ISNUMBER('ALUMNOS 3 ESO DIVER'!C36),1,0))</f>
        <v/>
      </c>
      <c r="B35" s="102" t="str">
        <f>IF('ALUMNOS 3 ESO DIVER'!$A36="","",IF(ISNUMBER('ALUMNOS 3 ESO DIVER'!D36),1,0))</f>
        <v/>
      </c>
      <c r="C35" s="102" t="str">
        <f>IF('ALUMNOS 3 ESO DIVER'!$A36="","",IF(ISNUMBER('ALUMNOS 3 ESO DIVER'!E36),1,0))</f>
        <v/>
      </c>
      <c r="D35" s="102" t="str">
        <f>IF('ALUMNOS 3 ESO DIVER'!$A36="","",IF(ISNUMBER('ALUMNOS 3 ESO DIVER'!F36),1,0))</f>
        <v/>
      </c>
      <c r="E35" s="102" t="str">
        <f>IF('ALUMNOS 3 ESO DIVER'!$A36="","",IF(ISNUMBER('ALUMNOS 3 ESO DIVER'!G36),1,0))</f>
        <v/>
      </c>
      <c r="F35" s="102" t="str">
        <f>IF('ALUMNOS 3 ESO DIVER'!$A36="","",IF(ISNUMBER('ALUMNOS 3 ESO DIVER'!H36),1,0))</f>
        <v/>
      </c>
      <c r="G35" s="102" t="str">
        <f>IF('ALUMNOS 3 ESO DIVER'!$A36="","",IF(ISNUMBER('ALUMNOS 3 ESO DIVER'!I36),1,0))</f>
        <v/>
      </c>
      <c r="H35" s="102" t="str">
        <f>IF('ALUMNOS 3 ESO DIVER'!$A36="","",IF(ISNUMBER('ALUMNOS 3 ESO DIVER'!J36),1,0))</f>
        <v/>
      </c>
      <c r="I35" s="102" t="str">
        <f>IF('ALUMNOS 3 ESO DIVER'!$A36="","",IF(ISNUMBER('ALUMNOS 3 ESO DIVER'!K36),1,0))</f>
        <v/>
      </c>
      <c r="J35" s="102" t="str">
        <f>IF('ALUMNOS 3 ESO DIVER'!$A36="","",IF(ISNUMBER('ALUMNOS 3 ESO DIVER'!L36),1,0))</f>
        <v/>
      </c>
      <c r="K35" s="102" t="str">
        <f>IF('ALUMNOS 3 ESO DIVER'!$A36="","",IF(ISNUMBER('ALUMNOS 3 ESO DIVER'!M36),1,0))</f>
        <v/>
      </c>
      <c r="L35" s="102" t="str">
        <f>IF('ALUMNOS 3 ESO DIVER'!$A36="","",IF(ISNUMBER('ALUMNOS 3 ESO DIVER'!N36),1,0))</f>
        <v/>
      </c>
      <c r="M35" s="102" t="str">
        <f>IF('ALUMNOS 3 ESO DIVER'!$A36="","",IF(ISNUMBER('ALUMNOS 3 ESO DIVER'!O36),1,0))</f>
        <v/>
      </c>
      <c r="N35" s="102" t="str">
        <f>IF('ALUMNOS 3 ESO DIVER'!$A36="","",IF(ISNUMBER('ALUMNOS 3 ESO DIVER'!P36),1,0))</f>
        <v/>
      </c>
      <c r="O35" s="102" t="str">
        <f>IF('ALUMNOS 3 ESO DIVER'!$A36="","",IF(ISNUMBER('ALUMNOS 3 ESO DIVER'!Q36),1,0))</f>
        <v/>
      </c>
      <c r="P35" s="102" t="str">
        <f>IF('ALUMNOS 3 ESO DIVER'!$A36="","",IF(ISNUMBER('ALUMNOS 3 ESO DIVER'!R36),1,0))</f>
        <v/>
      </c>
      <c r="Q35" s="102" t="str">
        <f>IF('ALUMNOS 3 ESO DIVER'!$A36="","",IF(ISNUMBER('ALUMNOS 3 ESO DIVER'!S36),1,0))</f>
        <v/>
      </c>
      <c r="R35" s="102" t="str">
        <f>IF('ALUMNOS 3 ESO DIVER'!$A36="","",IF(ISNUMBER('ALUMNOS 3 ESO DIVER'!T36),1,0))</f>
        <v/>
      </c>
      <c r="S35" s="102" t="str">
        <f>IF('ALUMNOS 3 ESO DIVER'!$A36="","",IF(ISNUMBER('ALUMNOS 3 ESO DIVER'!U36),1,0))</f>
        <v/>
      </c>
      <c r="T35" s="102" t="str">
        <f>IF('ALUMNOS 3 ESO DIVER'!$A36="","",IF(ISNUMBER('ALUMNOS 3 ESO DIVER'!V36),1,0))</f>
        <v/>
      </c>
      <c r="U35" s="102" t="str">
        <f>IF('ALUMNOS 3 ESO DIVER'!$A36="","",IF(ISNUMBER('ALUMNOS 3 ESO DIVER'!W36),1,0))</f>
        <v/>
      </c>
      <c r="V35" s="102" t="str">
        <f>IF('ALUMNOS 3 ESO DIVER'!$A36="","",IF(ISNUMBER('ALUMNOS 3 ESO DIVER'!X36),1,0))</f>
        <v/>
      </c>
      <c r="W35" s="102" t="str">
        <f>IF('ALUMNOS 3 ESO DIVER'!$A36="","",IF(ISNUMBER('ALUMNOS 3 ESO DIVER'!Y36),1,0))</f>
        <v/>
      </c>
    </row>
    <row r="36" spans="1:23" x14ac:dyDescent="0.25">
      <c r="A36" s="102" t="str">
        <f>IF('ALUMNOS 3 ESO DIVER'!$A37="","",IF(ISNUMBER('ALUMNOS 3 ESO DIVER'!C37),1,0))</f>
        <v/>
      </c>
      <c r="B36" s="102" t="str">
        <f>IF('ALUMNOS 3 ESO DIVER'!$A37="","",IF(ISNUMBER('ALUMNOS 3 ESO DIVER'!D37),1,0))</f>
        <v/>
      </c>
      <c r="C36" s="102" t="str">
        <f>IF('ALUMNOS 3 ESO DIVER'!$A37="","",IF(ISNUMBER('ALUMNOS 3 ESO DIVER'!E37),1,0))</f>
        <v/>
      </c>
      <c r="D36" s="102" t="str">
        <f>IF('ALUMNOS 3 ESO DIVER'!$A37="","",IF(ISNUMBER('ALUMNOS 3 ESO DIVER'!F37),1,0))</f>
        <v/>
      </c>
      <c r="E36" s="102" t="str">
        <f>IF('ALUMNOS 3 ESO DIVER'!$A37="","",IF(ISNUMBER('ALUMNOS 3 ESO DIVER'!G37),1,0))</f>
        <v/>
      </c>
      <c r="F36" s="102" t="str">
        <f>IF('ALUMNOS 3 ESO DIVER'!$A37="","",IF(ISNUMBER('ALUMNOS 3 ESO DIVER'!H37),1,0))</f>
        <v/>
      </c>
      <c r="G36" s="102" t="str">
        <f>IF('ALUMNOS 3 ESO DIVER'!$A37="","",IF(ISNUMBER('ALUMNOS 3 ESO DIVER'!I37),1,0))</f>
        <v/>
      </c>
      <c r="H36" s="102" t="str">
        <f>IF('ALUMNOS 3 ESO DIVER'!$A37="","",IF(ISNUMBER('ALUMNOS 3 ESO DIVER'!J37),1,0))</f>
        <v/>
      </c>
      <c r="I36" s="102" t="str">
        <f>IF('ALUMNOS 3 ESO DIVER'!$A37="","",IF(ISNUMBER('ALUMNOS 3 ESO DIVER'!K37),1,0))</f>
        <v/>
      </c>
      <c r="J36" s="102" t="str">
        <f>IF('ALUMNOS 3 ESO DIVER'!$A37="","",IF(ISNUMBER('ALUMNOS 3 ESO DIVER'!L37),1,0))</f>
        <v/>
      </c>
      <c r="K36" s="102" t="str">
        <f>IF('ALUMNOS 3 ESO DIVER'!$A37="","",IF(ISNUMBER('ALUMNOS 3 ESO DIVER'!M37),1,0))</f>
        <v/>
      </c>
      <c r="L36" s="102" t="str">
        <f>IF('ALUMNOS 3 ESO DIVER'!$A37="","",IF(ISNUMBER('ALUMNOS 3 ESO DIVER'!N37),1,0))</f>
        <v/>
      </c>
      <c r="M36" s="102" t="str">
        <f>IF('ALUMNOS 3 ESO DIVER'!$A37="","",IF(ISNUMBER('ALUMNOS 3 ESO DIVER'!O37),1,0))</f>
        <v/>
      </c>
      <c r="N36" s="102" t="str">
        <f>IF('ALUMNOS 3 ESO DIVER'!$A37="","",IF(ISNUMBER('ALUMNOS 3 ESO DIVER'!P37),1,0))</f>
        <v/>
      </c>
      <c r="O36" s="102" t="str">
        <f>IF('ALUMNOS 3 ESO DIVER'!$A37="","",IF(ISNUMBER('ALUMNOS 3 ESO DIVER'!Q37),1,0))</f>
        <v/>
      </c>
      <c r="P36" s="102" t="str">
        <f>IF('ALUMNOS 3 ESO DIVER'!$A37="","",IF(ISNUMBER('ALUMNOS 3 ESO DIVER'!R37),1,0))</f>
        <v/>
      </c>
      <c r="Q36" s="102" t="str">
        <f>IF('ALUMNOS 3 ESO DIVER'!$A37="","",IF(ISNUMBER('ALUMNOS 3 ESO DIVER'!S37),1,0))</f>
        <v/>
      </c>
      <c r="R36" s="102" t="str">
        <f>IF('ALUMNOS 3 ESO DIVER'!$A37="","",IF(ISNUMBER('ALUMNOS 3 ESO DIVER'!T37),1,0))</f>
        <v/>
      </c>
      <c r="S36" s="102" t="str">
        <f>IF('ALUMNOS 3 ESO DIVER'!$A37="","",IF(ISNUMBER('ALUMNOS 3 ESO DIVER'!U37),1,0))</f>
        <v/>
      </c>
      <c r="T36" s="102" t="str">
        <f>IF('ALUMNOS 3 ESO DIVER'!$A37="","",IF(ISNUMBER('ALUMNOS 3 ESO DIVER'!V37),1,0))</f>
        <v/>
      </c>
      <c r="U36" s="102" t="str">
        <f>IF('ALUMNOS 3 ESO DIVER'!$A37="","",IF(ISNUMBER('ALUMNOS 3 ESO DIVER'!W37),1,0))</f>
        <v/>
      </c>
      <c r="V36" s="102" t="str">
        <f>IF('ALUMNOS 3 ESO DIVER'!$A37="","",IF(ISNUMBER('ALUMNOS 3 ESO DIVER'!X37),1,0))</f>
        <v/>
      </c>
      <c r="W36" s="102" t="str">
        <f>IF('ALUMNOS 3 ESO DIVER'!$A37="","",IF(ISNUMBER('ALUMNOS 3 ESO DIVER'!Y37),1,0))</f>
        <v/>
      </c>
    </row>
    <row r="37" spans="1:23" x14ac:dyDescent="0.25">
      <c r="A37" s="102" t="str">
        <f>IF('ALUMNOS 3 ESO DIVER'!$A38="","",IF(ISNUMBER('ALUMNOS 3 ESO DIVER'!C38),1,0))</f>
        <v/>
      </c>
      <c r="B37" s="102" t="str">
        <f>IF('ALUMNOS 3 ESO DIVER'!$A38="","",IF(ISNUMBER('ALUMNOS 3 ESO DIVER'!D38),1,0))</f>
        <v/>
      </c>
      <c r="C37" s="102" t="str">
        <f>IF('ALUMNOS 3 ESO DIVER'!$A38="","",IF(ISNUMBER('ALUMNOS 3 ESO DIVER'!E38),1,0))</f>
        <v/>
      </c>
      <c r="D37" s="102" t="str">
        <f>IF('ALUMNOS 3 ESO DIVER'!$A38="","",IF(ISNUMBER('ALUMNOS 3 ESO DIVER'!F38),1,0))</f>
        <v/>
      </c>
      <c r="E37" s="102" t="str">
        <f>IF('ALUMNOS 3 ESO DIVER'!$A38="","",IF(ISNUMBER('ALUMNOS 3 ESO DIVER'!G38),1,0))</f>
        <v/>
      </c>
      <c r="F37" s="102" t="str">
        <f>IF('ALUMNOS 3 ESO DIVER'!$A38="","",IF(ISNUMBER('ALUMNOS 3 ESO DIVER'!H38),1,0))</f>
        <v/>
      </c>
      <c r="G37" s="102" t="str">
        <f>IF('ALUMNOS 3 ESO DIVER'!$A38="","",IF(ISNUMBER('ALUMNOS 3 ESO DIVER'!I38),1,0))</f>
        <v/>
      </c>
      <c r="H37" s="102" t="str">
        <f>IF('ALUMNOS 3 ESO DIVER'!$A38="","",IF(ISNUMBER('ALUMNOS 3 ESO DIVER'!J38),1,0))</f>
        <v/>
      </c>
      <c r="I37" s="102" t="str">
        <f>IF('ALUMNOS 3 ESO DIVER'!$A38="","",IF(ISNUMBER('ALUMNOS 3 ESO DIVER'!K38),1,0))</f>
        <v/>
      </c>
      <c r="J37" s="102" t="str">
        <f>IF('ALUMNOS 3 ESO DIVER'!$A38="","",IF(ISNUMBER('ALUMNOS 3 ESO DIVER'!L38),1,0))</f>
        <v/>
      </c>
      <c r="K37" s="102" t="str">
        <f>IF('ALUMNOS 3 ESO DIVER'!$A38="","",IF(ISNUMBER('ALUMNOS 3 ESO DIVER'!M38),1,0))</f>
        <v/>
      </c>
      <c r="L37" s="102" t="str">
        <f>IF('ALUMNOS 3 ESO DIVER'!$A38="","",IF(ISNUMBER('ALUMNOS 3 ESO DIVER'!N38),1,0))</f>
        <v/>
      </c>
      <c r="M37" s="102" t="str">
        <f>IF('ALUMNOS 3 ESO DIVER'!$A38="","",IF(ISNUMBER('ALUMNOS 3 ESO DIVER'!O38),1,0))</f>
        <v/>
      </c>
      <c r="N37" s="102" t="str">
        <f>IF('ALUMNOS 3 ESO DIVER'!$A38="","",IF(ISNUMBER('ALUMNOS 3 ESO DIVER'!P38),1,0))</f>
        <v/>
      </c>
      <c r="O37" s="102" t="str">
        <f>IF('ALUMNOS 3 ESO DIVER'!$A38="","",IF(ISNUMBER('ALUMNOS 3 ESO DIVER'!Q38),1,0))</f>
        <v/>
      </c>
      <c r="P37" s="102" t="str">
        <f>IF('ALUMNOS 3 ESO DIVER'!$A38="","",IF(ISNUMBER('ALUMNOS 3 ESO DIVER'!R38),1,0))</f>
        <v/>
      </c>
      <c r="Q37" s="102" t="str">
        <f>IF('ALUMNOS 3 ESO DIVER'!$A38="","",IF(ISNUMBER('ALUMNOS 3 ESO DIVER'!S38),1,0))</f>
        <v/>
      </c>
      <c r="R37" s="102" t="str">
        <f>IF('ALUMNOS 3 ESO DIVER'!$A38="","",IF(ISNUMBER('ALUMNOS 3 ESO DIVER'!T38),1,0))</f>
        <v/>
      </c>
      <c r="S37" s="102" t="str">
        <f>IF('ALUMNOS 3 ESO DIVER'!$A38="","",IF(ISNUMBER('ALUMNOS 3 ESO DIVER'!U38),1,0))</f>
        <v/>
      </c>
      <c r="T37" s="102" t="str">
        <f>IF('ALUMNOS 3 ESO DIVER'!$A38="","",IF(ISNUMBER('ALUMNOS 3 ESO DIVER'!V38),1,0))</f>
        <v/>
      </c>
      <c r="U37" s="102" t="str">
        <f>IF('ALUMNOS 3 ESO DIVER'!$A38="","",IF(ISNUMBER('ALUMNOS 3 ESO DIVER'!W38),1,0))</f>
        <v/>
      </c>
      <c r="V37" s="102" t="str">
        <f>IF('ALUMNOS 3 ESO DIVER'!$A38="","",IF(ISNUMBER('ALUMNOS 3 ESO DIVER'!X38),1,0))</f>
        <v/>
      </c>
      <c r="W37" s="102" t="str">
        <f>IF('ALUMNOS 3 ESO DIVER'!$A38="","",IF(ISNUMBER('ALUMNOS 3 ESO DIVER'!Y38),1,0))</f>
        <v/>
      </c>
    </row>
    <row r="38" spans="1:23" x14ac:dyDescent="0.25">
      <c r="A38" s="102" t="str">
        <f>IF('ALUMNOS 3 ESO DIVER'!$A39="","",IF(ISNUMBER('ALUMNOS 3 ESO DIVER'!C39),1,0))</f>
        <v/>
      </c>
      <c r="B38" s="102" t="str">
        <f>IF('ALUMNOS 3 ESO DIVER'!$A39="","",IF(ISNUMBER('ALUMNOS 3 ESO DIVER'!D39),1,0))</f>
        <v/>
      </c>
      <c r="C38" s="102" t="str">
        <f>IF('ALUMNOS 3 ESO DIVER'!$A39="","",IF(ISNUMBER('ALUMNOS 3 ESO DIVER'!E39),1,0))</f>
        <v/>
      </c>
      <c r="D38" s="102" t="str">
        <f>IF('ALUMNOS 3 ESO DIVER'!$A39="","",IF(ISNUMBER('ALUMNOS 3 ESO DIVER'!F39),1,0))</f>
        <v/>
      </c>
      <c r="E38" s="102" t="str">
        <f>IF('ALUMNOS 3 ESO DIVER'!$A39="","",IF(ISNUMBER('ALUMNOS 3 ESO DIVER'!G39),1,0))</f>
        <v/>
      </c>
      <c r="F38" s="102" t="str">
        <f>IF('ALUMNOS 3 ESO DIVER'!$A39="","",IF(ISNUMBER('ALUMNOS 3 ESO DIVER'!H39),1,0))</f>
        <v/>
      </c>
      <c r="G38" s="102" t="str">
        <f>IF('ALUMNOS 3 ESO DIVER'!$A39="","",IF(ISNUMBER('ALUMNOS 3 ESO DIVER'!I39),1,0))</f>
        <v/>
      </c>
      <c r="H38" s="102" t="str">
        <f>IF('ALUMNOS 3 ESO DIVER'!$A39="","",IF(ISNUMBER('ALUMNOS 3 ESO DIVER'!J39),1,0))</f>
        <v/>
      </c>
      <c r="I38" s="102" t="str">
        <f>IF('ALUMNOS 3 ESO DIVER'!$A39="","",IF(ISNUMBER('ALUMNOS 3 ESO DIVER'!K39),1,0))</f>
        <v/>
      </c>
      <c r="J38" s="102" t="str">
        <f>IF('ALUMNOS 3 ESO DIVER'!$A39="","",IF(ISNUMBER('ALUMNOS 3 ESO DIVER'!L39),1,0))</f>
        <v/>
      </c>
      <c r="K38" s="102" t="str">
        <f>IF('ALUMNOS 3 ESO DIVER'!$A39="","",IF(ISNUMBER('ALUMNOS 3 ESO DIVER'!M39),1,0))</f>
        <v/>
      </c>
      <c r="L38" s="102" t="str">
        <f>IF('ALUMNOS 3 ESO DIVER'!$A39="","",IF(ISNUMBER('ALUMNOS 3 ESO DIVER'!N39),1,0))</f>
        <v/>
      </c>
      <c r="M38" s="102" t="str">
        <f>IF('ALUMNOS 3 ESO DIVER'!$A39="","",IF(ISNUMBER('ALUMNOS 3 ESO DIVER'!O39),1,0))</f>
        <v/>
      </c>
      <c r="N38" s="102" t="str">
        <f>IF('ALUMNOS 3 ESO DIVER'!$A39="","",IF(ISNUMBER('ALUMNOS 3 ESO DIVER'!P39),1,0))</f>
        <v/>
      </c>
      <c r="O38" s="102" t="str">
        <f>IF('ALUMNOS 3 ESO DIVER'!$A39="","",IF(ISNUMBER('ALUMNOS 3 ESO DIVER'!Q39),1,0))</f>
        <v/>
      </c>
      <c r="P38" s="102" t="str">
        <f>IF('ALUMNOS 3 ESO DIVER'!$A39="","",IF(ISNUMBER('ALUMNOS 3 ESO DIVER'!R39),1,0))</f>
        <v/>
      </c>
      <c r="Q38" s="102" t="str">
        <f>IF('ALUMNOS 3 ESO DIVER'!$A39="","",IF(ISNUMBER('ALUMNOS 3 ESO DIVER'!S39),1,0))</f>
        <v/>
      </c>
      <c r="R38" s="102" t="str">
        <f>IF('ALUMNOS 3 ESO DIVER'!$A39="","",IF(ISNUMBER('ALUMNOS 3 ESO DIVER'!T39),1,0))</f>
        <v/>
      </c>
      <c r="S38" s="102" t="str">
        <f>IF('ALUMNOS 3 ESO DIVER'!$A39="","",IF(ISNUMBER('ALUMNOS 3 ESO DIVER'!U39),1,0))</f>
        <v/>
      </c>
      <c r="T38" s="102" t="str">
        <f>IF('ALUMNOS 3 ESO DIVER'!$A39="","",IF(ISNUMBER('ALUMNOS 3 ESO DIVER'!V39),1,0))</f>
        <v/>
      </c>
      <c r="U38" s="102" t="str">
        <f>IF('ALUMNOS 3 ESO DIVER'!$A39="","",IF(ISNUMBER('ALUMNOS 3 ESO DIVER'!W39),1,0))</f>
        <v/>
      </c>
      <c r="V38" s="102" t="str">
        <f>IF('ALUMNOS 3 ESO DIVER'!$A39="","",IF(ISNUMBER('ALUMNOS 3 ESO DIVER'!X39),1,0))</f>
        <v/>
      </c>
      <c r="W38" s="102" t="str">
        <f>IF('ALUMNOS 3 ESO DIVER'!$A39="","",IF(ISNUMBER('ALUMNOS 3 ESO DIVER'!Y39),1,0))</f>
        <v/>
      </c>
    </row>
    <row r="39" spans="1:23" x14ac:dyDescent="0.25">
      <c r="A39" s="102" t="str">
        <f>IF('ALUMNOS 3 ESO DIVER'!$A40="","",IF(ISNUMBER('ALUMNOS 3 ESO DIVER'!C40),1,0))</f>
        <v/>
      </c>
      <c r="B39" s="102" t="str">
        <f>IF('ALUMNOS 3 ESO DIVER'!$A40="","",IF(ISNUMBER('ALUMNOS 3 ESO DIVER'!D40),1,0))</f>
        <v/>
      </c>
      <c r="C39" s="102" t="str">
        <f>IF('ALUMNOS 3 ESO DIVER'!$A40="","",IF(ISNUMBER('ALUMNOS 3 ESO DIVER'!E40),1,0))</f>
        <v/>
      </c>
      <c r="D39" s="102" t="str">
        <f>IF('ALUMNOS 3 ESO DIVER'!$A40="","",IF(ISNUMBER('ALUMNOS 3 ESO DIVER'!F40),1,0))</f>
        <v/>
      </c>
      <c r="E39" s="102" t="str">
        <f>IF('ALUMNOS 3 ESO DIVER'!$A40="","",IF(ISNUMBER('ALUMNOS 3 ESO DIVER'!G40),1,0))</f>
        <v/>
      </c>
      <c r="F39" s="102" t="str">
        <f>IF('ALUMNOS 3 ESO DIVER'!$A40="","",IF(ISNUMBER('ALUMNOS 3 ESO DIVER'!H40),1,0))</f>
        <v/>
      </c>
      <c r="G39" s="102" t="str">
        <f>IF('ALUMNOS 3 ESO DIVER'!$A40="","",IF(ISNUMBER('ALUMNOS 3 ESO DIVER'!I40),1,0))</f>
        <v/>
      </c>
      <c r="H39" s="102" t="str">
        <f>IF('ALUMNOS 3 ESO DIVER'!$A40="","",IF(ISNUMBER('ALUMNOS 3 ESO DIVER'!J40),1,0))</f>
        <v/>
      </c>
      <c r="I39" s="102" t="str">
        <f>IF('ALUMNOS 3 ESO DIVER'!$A40="","",IF(ISNUMBER('ALUMNOS 3 ESO DIVER'!K40),1,0))</f>
        <v/>
      </c>
      <c r="J39" s="102" t="str">
        <f>IF('ALUMNOS 3 ESO DIVER'!$A40="","",IF(ISNUMBER('ALUMNOS 3 ESO DIVER'!L40),1,0))</f>
        <v/>
      </c>
      <c r="K39" s="102" t="str">
        <f>IF('ALUMNOS 3 ESO DIVER'!$A40="","",IF(ISNUMBER('ALUMNOS 3 ESO DIVER'!M40),1,0))</f>
        <v/>
      </c>
      <c r="L39" s="102" t="str">
        <f>IF('ALUMNOS 3 ESO DIVER'!$A40="","",IF(ISNUMBER('ALUMNOS 3 ESO DIVER'!N40),1,0))</f>
        <v/>
      </c>
      <c r="M39" s="102" t="str">
        <f>IF('ALUMNOS 3 ESO DIVER'!$A40="","",IF(ISNUMBER('ALUMNOS 3 ESO DIVER'!O40),1,0))</f>
        <v/>
      </c>
      <c r="N39" s="102" t="str">
        <f>IF('ALUMNOS 3 ESO DIVER'!$A40="","",IF(ISNUMBER('ALUMNOS 3 ESO DIVER'!P40),1,0))</f>
        <v/>
      </c>
      <c r="O39" s="102" t="str">
        <f>IF('ALUMNOS 3 ESO DIVER'!$A40="","",IF(ISNUMBER('ALUMNOS 3 ESO DIVER'!Q40),1,0))</f>
        <v/>
      </c>
      <c r="P39" s="102" t="str">
        <f>IF('ALUMNOS 3 ESO DIVER'!$A40="","",IF(ISNUMBER('ALUMNOS 3 ESO DIVER'!R40),1,0))</f>
        <v/>
      </c>
      <c r="Q39" s="102" t="str">
        <f>IF('ALUMNOS 3 ESO DIVER'!$A40="","",IF(ISNUMBER('ALUMNOS 3 ESO DIVER'!S40),1,0))</f>
        <v/>
      </c>
      <c r="R39" s="102" t="str">
        <f>IF('ALUMNOS 3 ESO DIVER'!$A40="","",IF(ISNUMBER('ALUMNOS 3 ESO DIVER'!T40),1,0))</f>
        <v/>
      </c>
      <c r="S39" s="102" t="str">
        <f>IF('ALUMNOS 3 ESO DIVER'!$A40="","",IF(ISNUMBER('ALUMNOS 3 ESO DIVER'!U40),1,0))</f>
        <v/>
      </c>
      <c r="T39" s="102" t="str">
        <f>IF('ALUMNOS 3 ESO DIVER'!$A40="","",IF(ISNUMBER('ALUMNOS 3 ESO DIVER'!V40),1,0))</f>
        <v/>
      </c>
      <c r="U39" s="102" t="str">
        <f>IF('ALUMNOS 3 ESO DIVER'!$A40="","",IF(ISNUMBER('ALUMNOS 3 ESO DIVER'!W40),1,0))</f>
        <v/>
      </c>
      <c r="V39" s="102" t="str">
        <f>IF('ALUMNOS 3 ESO DIVER'!$A40="","",IF(ISNUMBER('ALUMNOS 3 ESO DIVER'!X40),1,0))</f>
        <v/>
      </c>
      <c r="W39" s="102" t="str">
        <f>IF('ALUMNOS 3 ESO DIVER'!$A40="","",IF(ISNUMBER('ALUMNOS 3 ESO DIVER'!Y40),1,0))</f>
        <v/>
      </c>
    </row>
    <row r="40" spans="1:23" x14ac:dyDescent="0.25">
      <c r="A40" s="102" t="str">
        <f>IF('ALUMNOS 3 ESO DIVER'!$A41="","",IF(ISNUMBER('ALUMNOS 3 ESO DIVER'!C41),1,0))</f>
        <v/>
      </c>
      <c r="B40" s="102" t="str">
        <f>IF('ALUMNOS 3 ESO DIVER'!$A41="","",IF(ISNUMBER('ALUMNOS 3 ESO DIVER'!D41),1,0))</f>
        <v/>
      </c>
      <c r="C40" s="102" t="str">
        <f>IF('ALUMNOS 3 ESO DIVER'!$A41="","",IF(ISNUMBER('ALUMNOS 3 ESO DIVER'!E41),1,0))</f>
        <v/>
      </c>
      <c r="D40" s="102" t="str">
        <f>IF('ALUMNOS 3 ESO DIVER'!$A41="","",IF(ISNUMBER('ALUMNOS 3 ESO DIVER'!F41),1,0))</f>
        <v/>
      </c>
      <c r="E40" s="102" t="str">
        <f>IF('ALUMNOS 3 ESO DIVER'!$A41="","",IF(ISNUMBER('ALUMNOS 3 ESO DIVER'!G41),1,0))</f>
        <v/>
      </c>
      <c r="F40" s="102" t="str">
        <f>IF('ALUMNOS 3 ESO DIVER'!$A41="","",IF(ISNUMBER('ALUMNOS 3 ESO DIVER'!H41),1,0))</f>
        <v/>
      </c>
      <c r="G40" s="102" t="str">
        <f>IF('ALUMNOS 3 ESO DIVER'!$A41="","",IF(ISNUMBER('ALUMNOS 3 ESO DIVER'!I41),1,0))</f>
        <v/>
      </c>
      <c r="H40" s="102" t="str">
        <f>IF('ALUMNOS 3 ESO DIVER'!$A41="","",IF(ISNUMBER('ALUMNOS 3 ESO DIVER'!J41),1,0))</f>
        <v/>
      </c>
      <c r="I40" s="102" t="str">
        <f>IF('ALUMNOS 3 ESO DIVER'!$A41="","",IF(ISNUMBER('ALUMNOS 3 ESO DIVER'!K41),1,0))</f>
        <v/>
      </c>
      <c r="J40" s="102" t="str">
        <f>IF('ALUMNOS 3 ESO DIVER'!$A41="","",IF(ISNUMBER('ALUMNOS 3 ESO DIVER'!L41),1,0))</f>
        <v/>
      </c>
      <c r="K40" s="102" t="str">
        <f>IF('ALUMNOS 3 ESO DIVER'!$A41="","",IF(ISNUMBER('ALUMNOS 3 ESO DIVER'!M41),1,0))</f>
        <v/>
      </c>
      <c r="L40" s="102" t="str">
        <f>IF('ALUMNOS 3 ESO DIVER'!$A41="","",IF(ISNUMBER('ALUMNOS 3 ESO DIVER'!N41),1,0))</f>
        <v/>
      </c>
      <c r="M40" s="102" t="str">
        <f>IF('ALUMNOS 3 ESO DIVER'!$A41="","",IF(ISNUMBER('ALUMNOS 3 ESO DIVER'!O41),1,0))</f>
        <v/>
      </c>
      <c r="N40" s="102" t="str">
        <f>IF('ALUMNOS 3 ESO DIVER'!$A41="","",IF(ISNUMBER('ALUMNOS 3 ESO DIVER'!P41),1,0))</f>
        <v/>
      </c>
      <c r="O40" s="102" t="str">
        <f>IF('ALUMNOS 3 ESO DIVER'!$A41="","",IF(ISNUMBER('ALUMNOS 3 ESO DIVER'!Q41),1,0))</f>
        <v/>
      </c>
      <c r="P40" s="102" t="str">
        <f>IF('ALUMNOS 3 ESO DIVER'!$A41="","",IF(ISNUMBER('ALUMNOS 3 ESO DIVER'!R41),1,0))</f>
        <v/>
      </c>
      <c r="Q40" s="102" t="str">
        <f>IF('ALUMNOS 3 ESO DIVER'!$A41="","",IF(ISNUMBER('ALUMNOS 3 ESO DIVER'!S41),1,0))</f>
        <v/>
      </c>
      <c r="R40" s="102" t="str">
        <f>IF('ALUMNOS 3 ESO DIVER'!$A41="","",IF(ISNUMBER('ALUMNOS 3 ESO DIVER'!T41),1,0))</f>
        <v/>
      </c>
      <c r="S40" s="102" t="str">
        <f>IF('ALUMNOS 3 ESO DIVER'!$A41="","",IF(ISNUMBER('ALUMNOS 3 ESO DIVER'!U41),1,0))</f>
        <v/>
      </c>
      <c r="T40" s="102" t="str">
        <f>IF('ALUMNOS 3 ESO DIVER'!$A41="","",IF(ISNUMBER('ALUMNOS 3 ESO DIVER'!V41),1,0))</f>
        <v/>
      </c>
      <c r="U40" s="102" t="str">
        <f>IF('ALUMNOS 3 ESO DIVER'!$A41="","",IF(ISNUMBER('ALUMNOS 3 ESO DIVER'!W41),1,0))</f>
        <v/>
      </c>
      <c r="V40" s="102" t="str">
        <f>IF('ALUMNOS 3 ESO DIVER'!$A41="","",IF(ISNUMBER('ALUMNOS 3 ESO DIVER'!X41),1,0))</f>
        <v/>
      </c>
      <c r="W40" s="102" t="str">
        <f>IF('ALUMNOS 3 ESO DIVER'!$A41="","",IF(ISNUMBER('ALUMNOS 3 ESO DIVER'!Y41),1,0))</f>
        <v/>
      </c>
    </row>
    <row r="41" spans="1:23" x14ac:dyDescent="0.25">
      <c r="A41" s="102" t="str">
        <f>IF('ALUMNOS 3 ESO DIVER'!$A42="","",IF(ISNUMBER('ALUMNOS 3 ESO DIVER'!C42),1,0))</f>
        <v/>
      </c>
      <c r="B41" s="102" t="str">
        <f>IF('ALUMNOS 3 ESO DIVER'!$A42="","",IF(ISNUMBER('ALUMNOS 3 ESO DIVER'!D42),1,0))</f>
        <v/>
      </c>
      <c r="C41" s="102" t="str">
        <f>IF('ALUMNOS 3 ESO DIVER'!$A42="","",IF(ISNUMBER('ALUMNOS 3 ESO DIVER'!E42),1,0))</f>
        <v/>
      </c>
      <c r="D41" s="102" t="str">
        <f>IF('ALUMNOS 3 ESO DIVER'!$A42="","",IF(ISNUMBER('ALUMNOS 3 ESO DIVER'!F42),1,0))</f>
        <v/>
      </c>
      <c r="E41" s="102" t="str">
        <f>IF('ALUMNOS 3 ESO DIVER'!$A42="","",IF(ISNUMBER('ALUMNOS 3 ESO DIVER'!G42),1,0))</f>
        <v/>
      </c>
      <c r="F41" s="102" t="str">
        <f>IF('ALUMNOS 3 ESO DIVER'!$A42="","",IF(ISNUMBER('ALUMNOS 3 ESO DIVER'!H42),1,0))</f>
        <v/>
      </c>
      <c r="G41" s="102" t="str">
        <f>IF('ALUMNOS 3 ESO DIVER'!$A42="","",IF(ISNUMBER('ALUMNOS 3 ESO DIVER'!I42),1,0))</f>
        <v/>
      </c>
      <c r="H41" s="102" t="str">
        <f>IF('ALUMNOS 3 ESO DIVER'!$A42="","",IF(ISNUMBER('ALUMNOS 3 ESO DIVER'!J42),1,0))</f>
        <v/>
      </c>
      <c r="I41" s="102" t="str">
        <f>IF('ALUMNOS 3 ESO DIVER'!$A42="","",IF(ISNUMBER('ALUMNOS 3 ESO DIVER'!K42),1,0))</f>
        <v/>
      </c>
      <c r="J41" s="102" t="str">
        <f>IF('ALUMNOS 3 ESO DIVER'!$A42="","",IF(ISNUMBER('ALUMNOS 3 ESO DIVER'!L42),1,0))</f>
        <v/>
      </c>
      <c r="K41" s="102" t="str">
        <f>IF('ALUMNOS 3 ESO DIVER'!$A42="","",IF(ISNUMBER('ALUMNOS 3 ESO DIVER'!M42),1,0))</f>
        <v/>
      </c>
      <c r="L41" s="102" t="str">
        <f>IF('ALUMNOS 3 ESO DIVER'!$A42="","",IF(ISNUMBER('ALUMNOS 3 ESO DIVER'!N42),1,0))</f>
        <v/>
      </c>
      <c r="M41" s="102" t="str">
        <f>IF('ALUMNOS 3 ESO DIVER'!$A42="","",IF(ISNUMBER('ALUMNOS 3 ESO DIVER'!O42),1,0))</f>
        <v/>
      </c>
      <c r="N41" s="102" t="str">
        <f>IF('ALUMNOS 3 ESO DIVER'!$A42="","",IF(ISNUMBER('ALUMNOS 3 ESO DIVER'!P42),1,0))</f>
        <v/>
      </c>
      <c r="O41" s="102" t="str">
        <f>IF('ALUMNOS 3 ESO DIVER'!$A42="","",IF(ISNUMBER('ALUMNOS 3 ESO DIVER'!Q42),1,0))</f>
        <v/>
      </c>
      <c r="P41" s="102" t="str">
        <f>IF('ALUMNOS 3 ESO DIVER'!$A42="","",IF(ISNUMBER('ALUMNOS 3 ESO DIVER'!R42),1,0))</f>
        <v/>
      </c>
      <c r="Q41" s="102" t="str">
        <f>IF('ALUMNOS 3 ESO DIVER'!$A42="","",IF(ISNUMBER('ALUMNOS 3 ESO DIVER'!S42),1,0))</f>
        <v/>
      </c>
      <c r="R41" s="102" t="str">
        <f>IF('ALUMNOS 3 ESO DIVER'!$A42="","",IF(ISNUMBER('ALUMNOS 3 ESO DIVER'!T42),1,0))</f>
        <v/>
      </c>
      <c r="S41" s="102" t="str">
        <f>IF('ALUMNOS 3 ESO DIVER'!$A42="","",IF(ISNUMBER('ALUMNOS 3 ESO DIVER'!U42),1,0))</f>
        <v/>
      </c>
      <c r="T41" s="102" t="str">
        <f>IF('ALUMNOS 3 ESO DIVER'!$A42="","",IF(ISNUMBER('ALUMNOS 3 ESO DIVER'!V42),1,0))</f>
        <v/>
      </c>
      <c r="U41" s="102" t="str">
        <f>IF('ALUMNOS 3 ESO DIVER'!$A42="","",IF(ISNUMBER('ALUMNOS 3 ESO DIVER'!W42),1,0))</f>
        <v/>
      </c>
      <c r="V41" s="102" t="str">
        <f>IF('ALUMNOS 3 ESO DIVER'!$A42="","",IF(ISNUMBER('ALUMNOS 3 ESO DIVER'!X42),1,0))</f>
        <v/>
      </c>
      <c r="W41" s="102" t="str">
        <f>IF('ALUMNOS 3 ESO DIVER'!$A42="","",IF(ISNUMBER('ALUMNOS 3 ESO DIVER'!Y42),1,0))</f>
        <v/>
      </c>
    </row>
    <row r="42" spans="1:23" x14ac:dyDescent="0.25">
      <c r="A42" s="102" t="str">
        <f>IF('ALUMNOS 3 ESO DIVER'!$A43="","",IF(ISNUMBER('ALUMNOS 3 ESO DIVER'!C43),1,0))</f>
        <v/>
      </c>
      <c r="B42" s="102" t="str">
        <f>IF('ALUMNOS 3 ESO DIVER'!$A43="","",IF(ISNUMBER('ALUMNOS 3 ESO DIVER'!D43),1,0))</f>
        <v/>
      </c>
      <c r="C42" s="102" t="str">
        <f>IF('ALUMNOS 3 ESO DIVER'!$A43="","",IF(ISNUMBER('ALUMNOS 3 ESO DIVER'!E43),1,0))</f>
        <v/>
      </c>
      <c r="D42" s="102" t="str">
        <f>IF('ALUMNOS 3 ESO DIVER'!$A43="","",IF(ISNUMBER('ALUMNOS 3 ESO DIVER'!F43),1,0))</f>
        <v/>
      </c>
      <c r="E42" s="102" t="str">
        <f>IF('ALUMNOS 3 ESO DIVER'!$A43="","",IF(ISNUMBER('ALUMNOS 3 ESO DIVER'!G43),1,0))</f>
        <v/>
      </c>
      <c r="F42" s="102" t="str">
        <f>IF('ALUMNOS 3 ESO DIVER'!$A43="","",IF(ISNUMBER('ALUMNOS 3 ESO DIVER'!H43),1,0))</f>
        <v/>
      </c>
      <c r="G42" s="102" t="str">
        <f>IF('ALUMNOS 3 ESO DIVER'!$A43="","",IF(ISNUMBER('ALUMNOS 3 ESO DIVER'!I43),1,0))</f>
        <v/>
      </c>
      <c r="H42" s="102" t="str">
        <f>IF('ALUMNOS 3 ESO DIVER'!$A43="","",IF(ISNUMBER('ALUMNOS 3 ESO DIVER'!J43),1,0))</f>
        <v/>
      </c>
      <c r="I42" s="102" t="str">
        <f>IF('ALUMNOS 3 ESO DIVER'!$A43="","",IF(ISNUMBER('ALUMNOS 3 ESO DIVER'!K43),1,0))</f>
        <v/>
      </c>
      <c r="J42" s="102" t="str">
        <f>IF('ALUMNOS 3 ESO DIVER'!$A43="","",IF(ISNUMBER('ALUMNOS 3 ESO DIVER'!L43),1,0))</f>
        <v/>
      </c>
      <c r="K42" s="102" t="str">
        <f>IF('ALUMNOS 3 ESO DIVER'!$A43="","",IF(ISNUMBER('ALUMNOS 3 ESO DIVER'!M43),1,0))</f>
        <v/>
      </c>
      <c r="L42" s="102" t="str">
        <f>IF('ALUMNOS 3 ESO DIVER'!$A43="","",IF(ISNUMBER('ALUMNOS 3 ESO DIVER'!N43),1,0))</f>
        <v/>
      </c>
      <c r="M42" s="102" t="str">
        <f>IF('ALUMNOS 3 ESO DIVER'!$A43="","",IF(ISNUMBER('ALUMNOS 3 ESO DIVER'!O43),1,0))</f>
        <v/>
      </c>
      <c r="N42" s="102" t="str">
        <f>IF('ALUMNOS 3 ESO DIVER'!$A43="","",IF(ISNUMBER('ALUMNOS 3 ESO DIVER'!P43),1,0))</f>
        <v/>
      </c>
      <c r="O42" s="102" t="str">
        <f>IF('ALUMNOS 3 ESO DIVER'!$A43="","",IF(ISNUMBER('ALUMNOS 3 ESO DIVER'!Q43),1,0))</f>
        <v/>
      </c>
      <c r="P42" s="102" t="str">
        <f>IF('ALUMNOS 3 ESO DIVER'!$A43="","",IF(ISNUMBER('ALUMNOS 3 ESO DIVER'!R43),1,0))</f>
        <v/>
      </c>
      <c r="Q42" s="102" t="str">
        <f>IF('ALUMNOS 3 ESO DIVER'!$A43="","",IF(ISNUMBER('ALUMNOS 3 ESO DIVER'!S43),1,0))</f>
        <v/>
      </c>
      <c r="R42" s="102" t="str">
        <f>IF('ALUMNOS 3 ESO DIVER'!$A43="","",IF(ISNUMBER('ALUMNOS 3 ESO DIVER'!T43),1,0))</f>
        <v/>
      </c>
      <c r="S42" s="102" t="str">
        <f>IF('ALUMNOS 3 ESO DIVER'!$A43="","",IF(ISNUMBER('ALUMNOS 3 ESO DIVER'!U43),1,0))</f>
        <v/>
      </c>
      <c r="T42" s="102" t="str">
        <f>IF('ALUMNOS 3 ESO DIVER'!$A43="","",IF(ISNUMBER('ALUMNOS 3 ESO DIVER'!V43),1,0))</f>
        <v/>
      </c>
      <c r="U42" s="102" t="str">
        <f>IF('ALUMNOS 3 ESO DIVER'!$A43="","",IF(ISNUMBER('ALUMNOS 3 ESO DIVER'!W43),1,0))</f>
        <v/>
      </c>
      <c r="V42" s="102" t="str">
        <f>IF('ALUMNOS 3 ESO DIVER'!$A43="","",IF(ISNUMBER('ALUMNOS 3 ESO DIVER'!X43),1,0))</f>
        <v/>
      </c>
      <c r="W42" s="102" t="str">
        <f>IF('ALUMNOS 3 ESO DIVER'!$A43="","",IF(ISNUMBER('ALUMNOS 3 ESO DIVER'!Y43),1,0))</f>
        <v/>
      </c>
    </row>
    <row r="43" spans="1:23" x14ac:dyDescent="0.25">
      <c r="A43" s="102" t="str">
        <f>IF('ALUMNOS 3 ESO DIVER'!$A44="","",IF(ISNUMBER('ALUMNOS 3 ESO DIVER'!C44),1,0))</f>
        <v/>
      </c>
      <c r="B43" s="102" t="str">
        <f>IF('ALUMNOS 3 ESO DIVER'!$A44="","",IF(ISNUMBER('ALUMNOS 3 ESO DIVER'!D44),1,0))</f>
        <v/>
      </c>
      <c r="C43" s="102" t="str">
        <f>IF('ALUMNOS 3 ESO DIVER'!$A44="","",IF(ISNUMBER('ALUMNOS 3 ESO DIVER'!E44),1,0))</f>
        <v/>
      </c>
      <c r="D43" s="102" t="str">
        <f>IF('ALUMNOS 3 ESO DIVER'!$A44="","",IF(ISNUMBER('ALUMNOS 3 ESO DIVER'!F44),1,0))</f>
        <v/>
      </c>
      <c r="E43" s="102" t="str">
        <f>IF('ALUMNOS 3 ESO DIVER'!$A44="","",IF(ISNUMBER('ALUMNOS 3 ESO DIVER'!G44),1,0))</f>
        <v/>
      </c>
      <c r="F43" s="102" t="str">
        <f>IF('ALUMNOS 3 ESO DIVER'!$A44="","",IF(ISNUMBER('ALUMNOS 3 ESO DIVER'!H44),1,0))</f>
        <v/>
      </c>
      <c r="G43" s="102" t="str">
        <f>IF('ALUMNOS 3 ESO DIVER'!$A44="","",IF(ISNUMBER('ALUMNOS 3 ESO DIVER'!I44),1,0))</f>
        <v/>
      </c>
      <c r="H43" s="102" t="str">
        <f>IF('ALUMNOS 3 ESO DIVER'!$A44="","",IF(ISNUMBER('ALUMNOS 3 ESO DIVER'!J44),1,0))</f>
        <v/>
      </c>
      <c r="I43" s="102" t="str">
        <f>IF('ALUMNOS 3 ESO DIVER'!$A44="","",IF(ISNUMBER('ALUMNOS 3 ESO DIVER'!K44),1,0))</f>
        <v/>
      </c>
      <c r="J43" s="102" t="str">
        <f>IF('ALUMNOS 3 ESO DIVER'!$A44="","",IF(ISNUMBER('ALUMNOS 3 ESO DIVER'!L44),1,0))</f>
        <v/>
      </c>
      <c r="K43" s="102" t="str">
        <f>IF('ALUMNOS 3 ESO DIVER'!$A44="","",IF(ISNUMBER('ALUMNOS 3 ESO DIVER'!M44),1,0))</f>
        <v/>
      </c>
      <c r="L43" s="102" t="str">
        <f>IF('ALUMNOS 3 ESO DIVER'!$A44="","",IF(ISNUMBER('ALUMNOS 3 ESO DIVER'!N44),1,0))</f>
        <v/>
      </c>
      <c r="M43" s="102" t="str">
        <f>IF('ALUMNOS 3 ESO DIVER'!$A44="","",IF(ISNUMBER('ALUMNOS 3 ESO DIVER'!O44),1,0))</f>
        <v/>
      </c>
      <c r="N43" s="102" t="str">
        <f>IF('ALUMNOS 3 ESO DIVER'!$A44="","",IF(ISNUMBER('ALUMNOS 3 ESO DIVER'!P44),1,0))</f>
        <v/>
      </c>
      <c r="O43" s="102" t="str">
        <f>IF('ALUMNOS 3 ESO DIVER'!$A44="","",IF(ISNUMBER('ALUMNOS 3 ESO DIVER'!Q44),1,0))</f>
        <v/>
      </c>
      <c r="P43" s="102" t="str">
        <f>IF('ALUMNOS 3 ESO DIVER'!$A44="","",IF(ISNUMBER('ALUMNOS 3 ESO DIVER'!R44),1,0))</f>
        <v/>
      </c>
      <c r="Q43" s="102" t="str">
        <f>IF('ALUMNOS 3 ESO DIVER'!$A44="","",IF(ISNUMBER('ALUMNOS 3 ESO DIVER'!S44),1,0))</f>
        <v/>
      </c>
      <c r="R43" s="102" t="str">
        <f>IF('ALUMNOS 3 ESO DIVER'!$A44="","",IF(ISNUMBER('ALUMNOS 3 ESO DIVER'!T44),1,0))</f>
        <v/>
      </c>
      <c r="S43" s="102" t="str">
        <f>IF('ALUMNOS 3 ESO DIVER'!$A44="","",IF(ISNUMBER('ALUMNOS 3 ESO DIVER'!U44),1,0))</f>
        <v/>
      </c>
      <c r="T43" s="102" t="str">
        <f>IF('ALUMNOS 3 ESO DIVER'!$A44="","",IF(ISNUMBER('ALUMNOS 3 ESO DIVER'!V44),1,0))</f>
        <v/>
      </c>
      <c r="U43" s="102" t="str">
        <f>IF('ALUMNOS 3 ESO DIVER'!$A44="","",IF(ISNUMBER('ALUMNOS 3 ESO DIVER'!W44),1,0))</f>
        <v/>
      </c>
      <c r="V43" s="102" t="str">
        <f>IF('ALUMNOS 3 ESO DIVER'!$A44="","",IF(ISNUMBER('ALUMNOS 3 ESO DIVER'!X44),1,0))</f>
        <v/>
      </c>
      <c r="W43" s="102" t="str">
        <f>IF('ALUMNOS 3 ESO DIVER'!$A44="","",IF(ISNUMBER('ALUMNOS 3 ESO DIVER'!Y44),1,0))</f>
        <v/>
      </c>
    </row>
    <row r="44" spans="1:23" x14ac:dyDescent="0.25">
      <c r="A44" s="102" t="str">
        <f>IF('ALUMNOS 3 ESO DIVER'!$A45="","",IF(ISNUMBER('ALUMNOS 3 ESO DIVER'!C45),1,0))</f>
        <v/>
      </c>
      <c r="B44" s="102" t="str">
        <f>IF('ALUMNOS 3 ESO DIVER'!$A45="","",IF(ISNUMBER('ALUMNOS 3 ESO DIVER'!D45),1,0))</f>
        <v/>
      </c>
      <c r="C44" s="102" t="str">
        <f>IF('ALUMNOS 3 ESO DIVER'!$A45="","",IF(ISNUMBER('ALUMNOS 3 ESO DIVER'!E45),1,0))</f>
        <v/>
      </c>
      <c r="D44" s="102" t="str">
        <f>IF('ALUMNOS 3 ESO DIVER'!$A45="","",IF(ISNUMBER('ALUMNOS 3 ESO DIVER'!F45),1,0))</f>
        <v/>
      </c>
      <c r="E44" s="102" t="str">
        <f>IF('ALUMNOS 3 ESO DIVER'!$A45="","",IF(ISNUMBER('ALUMNOS 3 ESO DIVER'!G45),1,0))</f>
        <v/>
      </c>
      <c r="F44" s="102" t="str">
        <f>IF('ALUMNOS 3 ESO DIVER'!$A45="","",IF(ISNUMBER('ALUMNOS 3 ESO DIVER'!H45),1,0))</f>
        <v/>
      </c>
      <c r="G44" s="102" t="str">
        <f>IF('ALUMNOS 3 ESO DIVER'!$A45="","",IF(ISNUMBER('ALUMNOS 3 ESO DIVER'!I45),1,0))</f>
        <v/>
      </c>
      <c r="H44" s="102" t="str">
        <f>IF('ALUMNOS 3 ESO DIVER'!$A45="","",IF(ISNUMBER('ALUMNOS 3 ESO DIVER'!J45),1,0))</f>
        <v/>
      </c>
      <c r="I44" s="102" t="str">
        <f>IF('ALUMNOS 3 ESO DIVER'!$A45="","",IF(ISNUMBER('ALUMNOS 3 ESO DIVER'!K45),1,0))</f>
        <v/>
      </c>
      <c r="J44" s="102" t="str">
        <f>IF('ALUMNOS 3 ESO DIVER'!$A45="","",IF(ISNUMBER('ALUMNOS 3 ESO DIVER'!L45),1,0))</f>
        <v/>
      </c>
      <c r="K44" s="102" t="str">
        <f>IF('ALUMNOS 3 ESO DIVER'!$A45="","",IF(ISNUMBER('ALUMNOS 3 ESO DIVER'!M45),1,0))</f>
        <v/>
      </c>
      <c r="L44" s="102" t="str">
        <f>IF('ALUMNOS 3 ESO DIVER'!$A45="","",IF(ISNUMBER('ALUMNOS 3 ESO DIVER'!N45),1,0))</f>
        <v/>
      </c>
      <c r="M44" s="102" t="str">
        <f>IF('ALUMNOS 3 ESO DIVER'!$A45="","",IF(ISNUMBER('ALUMNOS 3 ESO DIVER'!O45),1,0))</f>
        <v/>
      </c>
      <c r="N44" s="102" t="str">
        <f>IF('ALUMNOS 3 ESO DIVER'!$A45="","",IF(ISNUMBER('ALUMNOS 3 ESO DIVER'!P45),1,0))</f>
        <v/>
      </c>
      <c r="O44" s="102" t="str">
        <f>IF('ALUMNOS 3 ESO DIVER'!$A45="","",IF(ISNUMBER('ALUMNOS 3 ESO DIVER'!Q45),1,0))</f>
        <v/>
      </c>
      <c r="P44" s="102" t="str">
        <f>IF('ALUMNOS 3 ESO DIVER'!$A45="","",IF(ISNUMBER('ALUMNOS 3 ESO DIVER'!R45),1,0))</f>
        <v/>
      </c>
      <c r="Q44" s="102" t="str">
        <f>IF('ALUMNOS 3 ESO DIVER'!$A45="","",IF(ISNUMBER('ALUMNOS 3 ESO DIVER'!S45),1,0))</f>
        <v/>
      </c>
      <c r="R44" s="102" t="str">
        <f>IF('ALUMNOS 3 ESO DIVER'!$A45="","",IF(ISNUMBER('ALUMNOS 3 ESO DIVER'!T45),1,0))</f>
        <v/>
      </c>
      <c r="S44" s="102" t="str">
        <f>IF('ALUMNOS 3 ESO DIVER'!$A45="","",IF(ISNUMBER('ALUMNOS 3 ESO DIVER'!U45),1,0))</f>
        <v/>
      </c>
      <c r="T44" s="102" t="str">
        <f>IF('ALUMNOS 3 ESO DIVER'!$A45="","",IF(ISNUMBER('ALUMNOS 3 ESO DIVER'!V45),1,0))</f>
        <v/>
      </c>
      <c r="U44" s="102" t="str">
        <f>IF('ALUMNOS 3 ESO DIVER'!$A45="","",IF(ISNUMBER('ALUMNOS 3 ESO DIVER'!W45),1,0))</f>
        <v/>
      </c>
      <c r="V44" s="102" t="str">
        <f>IF('ALUMNOS 3 ESO DIVER'!$A45="","",IF(ISNUMBER('ALUMNOS 3 ESO DIVER'!X45),1,0))</f>
        <v/>
      </c>
      <c r="W44" s="102" t="str">
        <f>IF('ALUMNOS 3 ESO DIVER'!$A45="","",IF(ISNUMBER('ALUMNOS 3 ESO DIVER'!Y45),1,0))</f>
        <v/>
      </c>
    </row>
    <row r="45" spans="1:23" x14ac:dyDescent="0.25">
      <c r="A45" s="102" t="str">
        <f>IF('ALUMNOS 3 ESO DIVER'!$A46="","",IF(ISNUMBER('ALUMNOS 3 ESO DIVER'!C46),1,0))</f>
        <v/>
      </c>
      <c r="B45" s="102" t="str">
        <f>IF('ALUMNOS 3 ESO DIVER'!$A46="","",IF(ISNUMBER('ALUMNOS 3 ESO DIVER'!D46),1,0))</f>
        <v/>
      </c>
      <c r="C45" s="102" t="str">
        <f>IF('ALUMNOS 3 ESO DIVER'!$A46="","",IF(ISNUMBER('ALUMNOS 3 ESO DIVER'!E46),1,0))</f>
        <v/>
      </c>
      <c r="D45" s="102" t="str">
        <f>IF('ALUMNOS 3 ESO DIVER'!$A46="","",IF(ISNUMBER('ALUMNOS 3 ESO DIVER'!F46),1,0))</f>
        <v/>
      </c>
      <c r="E45" s="102" t="str">
        <f>IF('ALUMNOS 3 ESO DIVER'!$A46="","",IF(ISNUMBER('ALUMNOS 3 ESO DIVER'!G46),1,0))</f>
        <v/>
      </c>
      <c r="F45" s="102" t="str">
        <f>IF('ALUMNOS 3 ESO DIVER'!$A46="","",IF(ISNUMBER('ALUMNOS 3 ESO DIVER'!H46),1,0))</f>
        <v/>
      </c>
      <c r="G45" s="102" t="str">
        <f>IF('ALUMNOS 3 ESO DIVER'!$A46="","",IF(ISNUMBER('ALUMNOS 3 ESO DIVER'!I46),1,0))</f>
        <v/>
      </c>
      <c r="H45" s="102" t="str">
        <f>IF('ALUMNOS 3 ESO DIVER'!$A46="","",IF(ISNUMBER('ALUMNOS 3 ESO DIVER'!J46),1,0))</f>
        <v/>
      </c>
      <c r="I45" s="102" t="str">
        <f>IF('ALUMNOS 3 ESO DIVER'!$A46="","",IF(ISNUMBER('ALUMNOS 3 ESO DIVER'!K46),1,0))</f>
        <v/>
      </c>
      <c r="J45" s="102" t="str">
        <f>IF('ALUMNOS 3 ESO DIVER'!$A46="","",IF(ISNUMBER('ALUMNOS 3 ESO DIVER'!L46),1,0))</f>
        <v/>
      </c>
      <c r="K45" s="102" t="str">
        <f>IF('ALUMNOS 3 ESO DIVER'!$A46="","",IF(ISNUMBER('ALUMNOS 3 ESO DIVER'!M46),1,0))</f>
        <v/>
      </c>
      <c r="L45" s="102" t="str">
        <f>IF('ALUMNOS 3 ESO DIVER'!$A46="","",IF(ISNUMBER('ALUMNOS 3 ESO DIVER'!N46),1,0))</f>
        <v/>
      </c>
      <c r="M45" s="102" t="str">
        <f>IF('ALUMNOS 3 ESO DIVER'!$A46="","",IF(ISNUMBER('ALUMNOS 3 ESO DIVER'!O46),1,0))</f>
        <v/>
      </c>
      <c r="N45" s="102" t="str">
        <f>IF('ALUMNOS 3 ESO DIVER'!$A46="","",IF(ISNUMBER('ALUMNOS 3 ESO DIVER'!P46),1,0))</f>
        <v/>
      </c>
      <c r="O45" s="102" t="str">
        <f>IF('ALUMNOS 3 ESO DIVER'!$A46="","",IF(ISNUMBER('ALUMNOS 3 ESO DIVER'!Q46),1,0))</f>
        <v/>
      </c>
      <c r="P45" s="102" t="str">
        <f>IF('ALUMNOS 3 ESO DIVER'!$A46="","",IF(ISNUMBER('ALUMNOS 3 ESO DIVER'!R46),1,0))</f>
        <v/>
      </c>
      <c r="Q45" s="102" t="str">
        <f>IF('ALUMNOS 3 ESO DIVER'!$A46="","",IF(ISNUMBER('ALUMNOS 3 ESO DIVER'!S46),1,0))</f>
        <v/>
      </c>
      <c r="R45" s="102" t="str">
        <f>IF('ALUMNOS 3 ESO DIVER'!$A46="","",IF(ISNUMBER('ALUMNOS 3 ESO DIVER'!T46),1,0))</f>
        <v/>
      </c>
      <c r="S45" s="102" t="str">
        <f>IF('ALUMNOS 3 ESO DIVER'!$A46="","",IF(ISNUMBER('ALUMNOS 3 ESO DIVER'!U46),1,0))</f>
        <v/>
      </c>
      <c r="T45" s="102" t="str">
        <f>IF('ALUMNOS 3 ESO DIVER'!$A46="","",IF(ISNUMBER('ALUMNOS 3 ESO DIVER'!V46),1,0))</f>
        <v/>
      </c>
      <c r="U45" s="102" t="str">
        <f>IF('ALUMNOS 3 ESO DIVER'!$A46="","",IF(ISNUMBER('ALUMNOS 3 ESO DIVER'!W46),1,0))</f>
        <v/>
      </c>
      <c r="V45" s="102" t="str">
        <f>IF('ALUMNOS 3 ESO DIVER'!$A46="","",IF(ISNUMBER('ALUMNOS 3 ESO DIVER'!X46),1,0))</f>
        <v/>
      </c>
      <c r="W45" s="102" t="str">
        <f>IF('ALUMNOS 3 ESO DIVER'!$A46="","",IF(ISNUMBER('ALUMNOS 3 ESO DIVER'!Y46),1,0))</f>
        <v/>
      </c>
    </row>
    <row r="46" spans="1:23" x14ac:dyDescent="0.25">
      <c r="A46" s="102" t="str">
        <f>IF('ALUMNOS 3 ESO DIVER'!$A47="","",IF(ISNUMBER('ALUMNOS 3 ESO DIVER'!C47),1,0))</f>
        <v/>
      </c>
      <c r="B46" s="102" t="str">
        <f>IF('ALUMNOS 3 ESO DIVER'!$A47="","",IF(ISNUMBER('ALUMNOS 3 ESO DIVER'!D47),1,0))</f>
        <v/>
      </c>
      <c r="C46" s="102" t="str">
        <f>IF('ALUMNOS 3 ESO DIVER'!$A47="","",IF(ISNUMBER('ALUMNOS 3 ESO DIVER'!E47),1,0))</f>
        <v/>
      </c>
      <c r="D46" s="102" t="str">
        <f>IF('ALUMNOS 3 ESO DIVER'!$A47="","",IF(ISNUMBER('ALUMNOS 3 ESO DIVER'!F47),1,0))</f>
        <v/>
      </c>
      <c r="E46" s="102" t="str">
        <f>IF('ALUMNOS 3 ESO DIVER'!$A47="","",IF(ISNUMBER('ALUMNOS 3 ESO DIVER'!G47),1,0))</f>
        <v/>
      </c>
      <c r="F46" s="102" t="str">
        <f>IF('ALUMNOS 3 ESO DIVER'!$A47="","",IF(ISNUMBER('ALUMNOS 3 ESO DIVER'!H47),1,0))</f>
        <v/>
      </c>
      <c r="G46" s="102" t="str">
        <f>IF('ALUMNOS 3 ESO DIVER'!$A47="","",IF(ISNUMBER('ALUMNOS 3 ESO DIVER'!I47),1,0))</f>
        <v/>
      </c>
      <c r="H46" s="102" t="str">
        <f>IF('ALUMNOS 3 ESO DIVER'!$A47="","",IF(ISNUMBER('ALUMNOS 3 ESO DIVER'!J47),1,0))</f>
        <v/>
      </c>
      <c r="I46" s="102" t="str">
        <f>IF('ALUMNOS 3 ESO DIVER'!$A47="","",IF(ISNUMBER('ALUMNOS 3 ESO DIVER'!K47),1,0))</f>
        <v/>
      </c>
      <c r="J46" s="102" t="str">
        <f>IF('ALUMNOS 3 ESO DIVER'!$A47="","",IF(ISNUMBER('ALUMNOS 3 ESO DIVER'!L47),1,0))</f>
        <v/>
      </c>
      <c r="K46" s="102" t="str">
        <f>IF('ALUMNOS 3 ESO DIVER'!$A47="","",IF(ISNUMBER('ALUMNOS 3 ESO DIVER'!M47),1,0))</f>
        <v/>
      </c>
      <c r="L46" s="102" t="str">
        <f>IF('ALUMNOS 3 ESO DIVER'!$A47="","",IF(ISNUMBER('ALUMNOS 3 ESO DIVER'!N47),1,0))</f>
        <v/>
      </c>
      <c r="M46" s="102" t="str">
        <f>IF('ALUMNOS 3 ESO DIVER'!$A47="","",IF(ISNUMBER('ALUMNOS 3 ESO DIVER'!O47),1,0))</f>
        <v/>
      </c>
      <c r="N46" s="102" t="str">
        <f>IF('ALUMNOS 3 ESO DIVER'!$A47="","",IF(ISNUMBER('ALUMNOS 3 ESO DIVER'!P47),1,0))</f>
        <v/>
      </c>
      <c r="O46" s="102" t="str">
        <f>IF('ALUMNOS 3 ESO DIVER'!$A47="","",IF(ISNUMBER('ALUMNOS 3 ESO DIVER'!Q47),1,0))</f>
        <v/>
      </c>
      <c r="P46" s="102" t="str">
        <f>IF('ALUMNOS 3 ESO DIVER'!$A47="","",IF(ISNUMBER('ALUMNOS 3 ESO DIVER'!R47),1,0))</f>
        <v/>
      </c>
      <c r="Q46" s="102" t="str">
        <f>IF('ALUMNOS 3 ESO DIVER'!$A47="","",IF(ISNUMBER('ALUMNOS 3 ESO DIVER'!S47),1,0))</f>
        <v/>
      </c>
      <c r="R46" s="102" t="str">
        <f>IF('ALUMNOS 3 ESO DIVER'!$A47="","",IF(ISNUMBER('ALUMNOS 3 ESO DIVER'!T47),1,0))</f>
        <v/>
      </c>
      <c r="S46" s="102" t="str">
        <f>IF('ALUMNOS 3 ESO DIVER'!$A47="","",IF(ISNUMBER('ALUMNOS 3 ESO DIVER'!U47),1,0))</f>
        <v/>
      </c>
      <c r="T46" s="102" t="str">
        <f>IF('ALUMNOS 3 ESO DIVER'!$A47="","",IF(ISNUMBER('ALUMNOS 3 ESO DIVER'!V47),1,0))</f>
        <v/>
      </c>
      <c r="U46" s="102" t="str">
        <f>IF('ALUMNOS 3 ESO DIVER'!$A47="","",IF(ISNUMBER('ALUMNOS 3 ESO DIVER'!W47),1,0))</f>
        <v/>
      </c>
      <c r="V46" s="102" t="str">
        <f>IF('ALUMNOS 3 ESO DIVER'!$A47="","",IF(ISNUMBER('ALUMNOS 3 ESO DIVER'!X47),1,0))</f>
        <v/>
      </c>
      <c r="W46" s="102" t="str">
        <f>IF('ALUMNOS 3 ESO DIVER'!$A47="","",IF(ISNUMBER('ALUMNOS 3 ESO DIVER'!Y47),1,0))</f>
        <v/>
      </c>
    </row>
    <row r="47" spans="1:23" x14ac:dyDescent="0.25">
      <c r="A47" s="102" t="str">
        <f>IF('ALUMNOS 3 ESO DIVER'!$A48="","",IF(ISNUMBER('ALUMNOS 3 ESO DIVER'!C48),1,0))</f>
        <v/>
      </c>
      <c r="B47" s="102" t="str">
        <f>IF('ALUMNOS 3 ESO DIVER'!$A48="","",IF(ISNUMBER('ALUMNOS 3 ESO DIVER'!D48),1,0))</f>
        <v/>
      </c>
      <c r="C47" s="102" t="str">
        <f>IF('ALUMNOS 3 ESO DIVER'!$A48="","",IF(ISNUMBER('ALUMNOS 3 ESO DIVER'!E48),1,0))</f>
        <v/>
      </c>
      <c r="D47" s="102" t="str">
        <f>IF('ALUMNOS 3 ESO DIVER'!$A48="","",IF(ISNUMBER('ALUMNOS 3 ESO DIVER'!F48),1,0))</f>
        <v/>
      </c>
      <c r="E47" s="102" t="str">
        <f>IF('ALUMNOS 3 ESO DIVER'!$A48="","",IF(ISNUMBER('ALUMNOS 3 ESO DIVER'!G48),1,0))</f>
        <v/>
      </c>
      <c r="F47" s="102" t="str">
        <f>IF('ALUMNOS 3 ESO DIVER'!$A48="","",IF(ISNUMBER('ALUMNOS 3 ESO DIVER'!H48),1,0))</f>
        <v/>
      </c>
      <c r="G47" s="102" t="str">
        <f>IF('ALUMNOS 3 ESO DIVER'!$A48="","",IF(ISNUMBER('ALUMNOS 3 ESO DIVER'!I48),1,0))</f>
        <v/>
      </c>
      <c r="H47" s="102" t="str">
        <f>IF('ALUMNOS 3 ESO DIVER'!$A48="","",IF(ISNUMBER('ALUMNOS 3 ESO DIVER'!J48),1,0))</f>
        <v/>
      </c>
      <c r="I47" s="102" t="str">
        <f>IF('ALUMNOS 3 ESO DIVER'!$A48="","",IF(ISNUMBER('ALUMNOS 3 ESO DIVER'!K48),1,0))</f>
        <v/>
      </c>
      <c r="J47" s="102" t="str">
        <f>IF('ALUMNOS 3 ESO DIVER'!$A48="","",IF(ISNUMBER('ALUMNOS 3 ESO DIVER'!L48),1,0))</f>
        <v/>
      </c>
      <c r="K47" s="102" t="str">
        <f>IF('ALUMNOS 3 ESO DIVER'!$A48="","",IF(ISNUMBER('ALUMNOS 3 ESO DIVER'!M48),1,0))</f>
        <v/>
      </c>
      <c r="L47" s="102" t="str">
        <f>IF('ALUMNOS 3 ESO DIVER'!$A48="","",IF(ISNUMBER('ALUMNOS 3 ESO DIVER'!N48),1,0))</f>
        <v/>
      </c>
      <c r="M47" s="102" t="str">
        <f>IF('ALUMNOS 3 ESO DIVER'!$A48="","",IF(ISNUMBER('ALUMNOS 3 ESO DIVER'!O48),1,0))</f>
        <v/>
      </c>
      <c r="N47" s="102" t="str">
        <f>IF('ALUMNOS 3 ESO DIVER'!$A48="","",IF(ISNUMBER('ALUMNOS 3 ESO DIVER'!P48),1,0))</f>
        <v/>
      </c>
      <c r="O47" s="102" t="str">
        <f>IF('ALUMNOS 3 ESO DIVER'!$A48="","",IF(ISNUMBER('ALUMNOS 3 ESO DIVER'!Q48),1,0))</f>
        <v/>
      </c>
      <c r="P47" s="102" t="str">
        <f>IF('ALUMNOS 3 ESO DIVER'!$A48="","",IF(ISNUMBER('ALUMNOS 3 ESO DIVER'!R48),1,0))</f>
        <v/>
      </c>
      <c r="Q47" s="102" t="str">
        <f>IF('ALUMNOS 3 ESO DIVER'!$A48="","",IF(ISNUMBER('ALUMNOS 3 ESO DIVER'!S48),1,0))</f>
        <v/>
      </c>
      <c r="R47" s="102" t="str">
        <f>IF('ALUMNOS 3 ESO DIVER'!$A48="","",IF(ISNUMBER('ALUMNOS 3 ESO DIVER'!T48),1,0))</f>
        <v/>
      </c>
      <c r="S47" s="102" t="str">
        <f>IF('ALUMNOS 3 ESO DIVER'!$A48="","",IF(ISNUMBER('ALUMNOS 3 ESO DIVER'!U48),1,0))</f>
        <v/>
      </c>
      <c r="T47" s="102" t="str">
        <f>IF('ALUMNOS 3 ESO DIVER'!$A48="","",IF(ISNUMBER('ALUMNOS 3 ESO DIVER'!V48),1,0))</f>
        <v/>
      </c>
      <c r="U47" s="102" t="str">
        <f>IF('ALUMNOS 3 ESO DIVER'!$A48="","",IF(ISNUMBER('ALUMNOS 3 ESO DIVER'!W48),1,0))</f>
        <v/>
      </c>
      <c r="V47" s="102" t="str">
        <f>IF('ALUMNOS 3 ESO DIVER'!$A48="","",IF(ISNUMBER('ALUMNOS 3 ESO DIVER'!X48),1,0))</f>
        <v/>
      </c>
      <c r="W47" s="102" t="str">
        <f>IF('ALUMNOS 3 ESO DIVER'!$A48="","",IF(ISNUMBER('ALUMNOS 3 ESO DIVER'!Y48),1,0))</f>
        <v/>
      </c>
    </row>
    <row r="48" spans="1:23" x14ac:dyDescent="0.25">
      <c r="A48" s="102" t="str">
        <f>IF('ALUMNOS 3 ESO DIVER'!$A49="","",IF(ISNUMBER('ALUMNOS 3 ESO DIVER'!C49),1,0))</f>
        <v/>
      </c>
      <c r="B48" s="102" t="str">
        <f>IF('ALUMNOS 3 ESO DIVER'!$A49="","",IF(ISNUMBER('ALUMNOS 3 ESO DIVER'!D49),1,0))</f>
        <v/>
      </c>
      <c r="C48" s="102" t="str">
        <f>IF('ALUMNOS 3 ESO DIVER'!$A49="","",IF(ISNUMBER('ALUMNOS 3 ESO DIVER'!E49),1,0))</f>
        <v/>
      </c>
      <c r="D48" s="102" t="str">
        <f>IF('ALUMNOS 3 ESO DIVER'!$A49="","",IF(ISNUMBER('ALUMNOS 3 ESO DIVER'!F49),1,0))</f>
        <v/>
      </c>
      <c r="E48" s="102" t="str">
        <f>IF('ALUMNOS 3 ESO DIVER'!$A49="","",IF(ISNUMBER('ALUMNOS 3 ESO DIVER'!G49),1,0))</f>
        <v/>
      </c>
      <c r="F48" s="102" t="str">
        <f>IF('ALUMNOS 3 ESO DIVER'!$A49="","",IF(ISNUMBER('ALUMNOS 3 ESO DIVER'!H49),1,0))</f>
        <v/>
      </c>
      <c r="G48" s="102" t="str">
        <f>IF('ALUMNOS 3 ESO DIVER'!$A49="","",IF(ISNUMBER('ALUMNOS 3 ESO DIVER'!I49),1,0))</f>
        <v/>
      </c>
      <c r="H48" s="102" t="str">
        <f>IF('ALUMNOS 3 ESO DIVER'!$A49="","",IF(ISNUMBER('ALUMNOS 3 ESO DIVER'!J49),1,0))</f>
        <v/>
      </c>
      <c r="I48" s="102" t="str">
        <f>IF('ALUMNOS 3 ESO DIVER'!$A49="","",IF(ISNUMBER('ALUMNOS 3 ESO DIVER'!K49),1,0))</f>
        <v/>
      </c>
      <c r="J48" s="102" t="str">
        <f>IF('ALUMNOS 3 ESO DIVER'!$A49="","",IF(ISNUMBER('ALUMNOS 3 ESO DIVER'!L49),1,0))</f>
        <v/>
      </c>
      <c r="K48" s="102" t="str">
        <f>IF('ALUMNOS 3 ESO DIVER'!$A49="","",IF(ISNUMBER('ALUMNOS 3 ESO DIVER'!M49),1,0))</f>
        <v/>
      </c>
      <c r="L48" s="102" t="str">
        <f>IF('ALUMNOS 3 ESO DIVER'!$A49="","",IF(ISNUMBER('ALUMNOS 3 ESO DIVER'!N49),1,0))</f>
        <v/>
      </c>
      <c r="M48" s="102" t="str">
        <f>IF('ALUMNOS 3 ESO DIVER'!$A49="","",IF(ISNUMBER('ALUMNOS 3 ESO DIVER'!O49),1,0))</f>
        <v/>
      </c>
      <c r="N48" s="102" t="str">
        <f>IF('ALUMNOS 3 ESO DIVER'!$A49="","",IF(ISNUMBER('ALUMNOS 3 ESO DIVER'!P49),1,0))</f>
        <v/>
      </c>
      <c r="O48" s="102" t="str">
        <f>IF('ALUMNOS 3 ESO DIVER'!$A49="","",IF(ISNUMBER('ALUMNOS 3 ESO DIVER'!Q49),1,0))</f>
        <v/>
      </c>
      <c r="P48" s="102" t="str">
        <f>IF('ALUMNOS 3 ESO DIVER'!$A49="","",IF(ISNUMBER('ALUMNOS 3 ESO DIVER'!R49),1,0))</f>
        <v/>
      </c>
      <c r="Q48" s="102" t="str">
        <f>IF('ALUMNOS 3 ESO DIVER'!$A49="","",IF(ISNUMBER('ALUMNOS 3 ESO DIVER'!S49),1,0))</f>
        <v/>
      </c>
      <c r="R48" s="102" t="str">
        <f>IF('ALUMNOS 3 ESO DIVER'!$A49="","",IF(ISNUMBER('ALUMNOS 3 ESO DIVER'!T49),1,0))</f>
        <v/>
      </c>
      <c r="S48" s="102" t="str">
        <f>IF('ALUMNOS 3 ESO DIVER'!$A49="","",IF(ISNUMBER('ALUMNOS 3 ESO DIVER'!U49),1,0))</f>
        <v/>
      </c>
      <c r="T48" s="102" t="str">
        <f>IF('ALUMNOS 3 ESO DIVER'!$A49="","",IF(ISNUMBER('ALUMNOS 3 ESO DIVER'!V49),1,0))</f>
        <v/>
      </c>
      <c r="U48" s="102" t="str">
        <f>IF('ALUMNOS 3 ESO DIVER'!$A49="","",IF(ISNUMBER('ALUMNOS 3 ESO DIVER'!W49),1,0))</f>
        <v/>
      </c>
      <c r="V48" s="102" t="str">
        <f>IF('ALUMNOS 3 ESO DIVER'!$A49="","",IF(ISNUMBER('ALUMNOS 3 ESO DIVER'!X49),1,0))</f>
        <v/>
      </c>
      <c r="W48" s="102" t="str">
        <f>IF('ALUMNOS 3 ESO DIVER'!$A49="","",IF(ISNUMBER('ALUMNOS 3 ESO DIVER'!Y49),1,0))</f>
        <v/>
      </c>
    </row>
    <row r="49" spans="1:23" x14ac:dyDescent="0.25">
      <c r="A49" s="102" t="str">
        <f>IF('ALUMNOS 3 ESO DIVER'!$A50="","",IF(ISNUMBER('ALUMNOS 3 ESO DIVER'!C50),1,0))</f>
        <v/>
      </c>
      <c r="B49" s="102" t="str">
        <f>IF('ALUMNOS 3 ESO DIVER'!$A50="","",IF(ISNUMBER('ALUMNOS 3 ESO DIVER'!D50),1,0))</f>
        <v/>
      </c>
      <c r="C49" s="102" t="str">
        <f>IF('ALUMNOS 3 ESO DIVER'!$A50="","",IF(ISNUMBER('ALUMNOS 3 ESO DIVER'!E50),1,0))</f>
        <v/>
      </c>
      <c r="D49" s="102" t="str">
        <f>IF('ALUMNOS 3 ESO DIVER'!$A50="","",IF(ISNUMBER('ALUMNOS 3 ESO DIVER'!F50),1,0))</f>
        <v/>
      </c>
      <c r="E49" s="102" t="str">
        <f>IF('ALUMNOS 3 ESO DIVER'!$A50="","",IF(ISNUMBER('ALUMNOS 3 ESO DIVER'!G50),1,0))</f>
        <v/>
      </c>
      <c r="F49" s="102" t="str">
        <f>IF('ALUMNOS 3 ESO DIVER'!$A50="","",IF(ISNUMBER('ALUMNOS 3 ESO DIVER'!H50),1,0))</f>
        <v/>
      </c>
      <c r="G49" s="102" t="str">
        <f>IF('ALUMNOS 3 ESO DIVER'!$A50="","",IF(ISNUMBER('ALUMNOS 3 ESO DIVER'!I50),1,0))</f>
        <v/>
      </c>
      <c r="H49" s="102" t="str">
        <f>IF('ALUMNOS 3 ESO DIVER'!$A50="","",IF(ISNUMBER('ALUMNOS 3 ESO DIVER'!J50),1,0))</f>
        <v/>
      </c>
      <c r="I49" s="102" t="str">
        <f>IF('ALUMNOS 3 ESO DIVER'!$A50="","",IF(ISNUMBER('ALUMNOS 3 ESO DIVER'!K50),1,0))</f>
        <v/>
      </c>
      <c r="J49" s="102" t="str">
        <f>IF('ALUMNOS 3 ESO DIVER'!$A50="","",IF(ISNUMBER('ALUMNOS 3 ESO DIVER'!L50),1,0))</f>
        <v/>
      </c>
      <c r="K49" s="102" t="str">
        <f>IF('ALUMNOS 3 ESO DIVER'!$A50="","",IF(ISNUMBER('ALUMNOS 3 ESO DIVER'!M50),1,0))</f>
        <v/>
      </c>
      <c r="L49" s="102" t="str">
        <f>IF('ALUMNOS 3 ESO DIVER'!$A50="","",IF(ISNUMBER('ALUMNOS 3 ESO DIVER'!N50),1,0))</f>
        <v/>
      </c>
      <c r="M49" s="102" t="str">
        <f>IF('ALUMNOS 3 ESO DIVER'!$A50="","",IF(ISNUMBER('ALUMNOS 3 ESO DIVER'!O50),1,0))</f>
        <v/>
      </c>
      <c r="N49" s="102" t="str">
        <f>IF('ALUMNOS 3 ESO DIVER'!$A50="","",IF(ISNUMBER('ALUMNOS 3 ESO DIVER'!P50),1,0))</f>
        <v/>
      </c>
      <c r="O49" s="102" t="str">
        <f>IF('ALUMNOS 3 ESO DIVER'!$A50="","",IF(ISNUMBER('ALUMNOS 3 ESO DIVER'!Q50),1,0))</f>
        <v/>
      </c>
      <c r="P49" s="102" t="str">
        <f>IF('ALUMNOS 3 ESO DIVER'!$A50="","",IF(ISNUMBER('ALUMNOS 3 ESO DIVER'!R50),1,0))</f>
        <v/>
      </c>
      <c r="Q49" s="102" t="str">
        <f>IF('ALUMNOS 3 ESO DIVER'!$A50="","",IF(ISNUMBER('ALUMNOS 3 ESO DIVER'!S50),1,0))</f>
        <v/>
      </c>
      <c r="R49" s="102" t="str">
        <f>IF('ALUMNOS 3 ESO DIVER'!$A50="","",IF(ISNUMBER('ALUMNOS 3 ESO DIVER'!T50),1,0))</f>
        <v/>
      </c>
      <c r="S49" s="102" t="str">
        <f>IF('ALUMNOS 3 ESO DIVER'!$A50="","",IF(ISNUMBER('ALUMNOS 3 ESO DIVER'!U50),1,0))</f>
        <v/>
      </c>
      <c r="T49" s="102" t="str">
        <f>IF('ALUMNOS 3 ESO DIVER'!$A50="","",IF(ISNUMBER('ALUMNOS 3 ESO DIVER'!V50),1,0))</f>
        <v/>
      </c>
      <c r="U49" s="102" t="str">
        <f>IF('ALUMNOS 3 ESO DIVER'!$A50="","",IF(ISNUMBER('ALUMNOS 3 ESO DIVER'!W50),1,0))</f>
        <v/>
      </c>
      <c r="V49" s="102" t="str">
        <f>IF('ALUMNOS 3 ESO DIVER'!$A50="","",IF(ISNUMBER('ALUMNOS 3 ESO DIVER'!X50),1,0))</f>
        <v/>
      </c>
      <c r="W49" s="102" t="str">
        <f>IF('ALUMNOS 3 ESO DIVER'!$A50="","",IF(ISNUMBER('ALUMNOS 3 ESO DIVER'!Y50),1,0))</f>
        <v/>
      </c>
    </row>
    <row r="50" spans="1:23" x14ac:dyDescent="0.25">
      <c r="A50" s="102" t="str">
        <f>IF('ALUMNOS 3 ESO DIVER'!$A51="","",IF(ISNUMBER('ALUMNOS 3 ESO DIVER'!C51),1,0))</f>
        <v/>
      </c>
      <c r="B50" s="102" t="str">
        <f>IF('ALUMNOS 3 ESO DIVER'!$A51="","",IF(ISNUMBER('ALUMNOS 3 ESO DIVER'!D51),1,0))</f>
        <v/>
      </c>
      <c r="C50" s="102" t="str">
        <f>IF('ALUMNOS 3 ESO DIVER'!$A51="","",IF(ISNUMBER('ALUMNOS 3 ESO DIVER'!E51),1,0))</f>
        <v/>
      </c>
      <c r="D50" s="102" t="str">
        <f>IF('ALUMNOS 3 ESO DIVER'!$A51="","",IF(ISNUMBER('ALUMNOS 3 ESO DIVER'!F51),1,0))</f>
        <v/>
      </c>
      <c r="E50" s="102" t="str">
        <f>IF('ALUMNOS 3 ESO DIVER'!$A51="","",IF(ISNUMBER('ALUMNOS 3 ESO DIVER'!G51),1,0))</f>
        <v/>
      </c>
      <c r="F50" s="102" t="str">
        <f>IF('ALUMNOS 3 ESO DIVER'!$A51="","",IF(ISNUMBER('ALUMNOS 3 ESO DIVER'!H51),1,0))</f>
        <v/>
      </c>
      <c r="G50" s="102" t="str">
        <f>IF('ALUMNOS 3 ESO DIVER'!$A51="","",IF(ISNUMBER('ALUMNOS 3 ESO DIVER'!I51),1,0))</f>
        <v/>
      </c>
      <c r="H50" s="102" t="str">
        <f>IF('ALUMNOS 3 ESO DIVER'!$A51="","",IF(ISNUMBER('ALUMNOS 3 ESO DIVER'!J51),1,0))</f>
        <v/>
      </c>
      <c r="I50" s="102" t="str">
        <f>IF('ALUMNOS 3 ESO DIVER'!$A51="","",IF(ISNUMBER('ALUMNOS 3 ESO DIVER'!K51),1,0))</f>
        <v/>
      </c>
      <c r="J50" s="102" t="str">
        <f>IF('ALUMNOS 3 ESO DIVER'!$A51="","",IF(ISNUMBER('ALUMNOS 3 ESO DIVER'!L51),1,0))</f>
        <v/>
      </c>
      <c r="K50" s="102" t="str">
        <f>IF('ALUMNOS 3 ESO DIVER'!$A51="","",IF(ISNUMBER('ALUMNOS 3 ESO DIVER'!M51),1,0))</f>
        <v/>
      </c>
      <c r="L50" s="102" t="str">
        <f>IF('ALUMNOS 3 ESO DIVER'!$A51="","",IF(ISNUMBER('ALUMNOS 3 ESO DIVER'!N51),1,0))</f>
        <v/>
      </c>
      <c r="M50" s="102" t="str">
        <f>IF('ALUMNOS 3 ESO DIVER'!$A51="","",IF(ISNUMBER('ALUMNOS 3 ESO DIVER'!O51),1,0))</f>
        <v/>
      </c>
      <c r="N50" s="102" t="str">
        <f>IF('ALUMNOS 3 ESO DIVER'!$A51="","",IF(ISNUMBER('ALUMNOS 3 ESO DIVER'!P51),1,0))</f>
        <v/>
      </c>
      <c r="O50" s="102" t="str">
        <f>IF('ALUMNOS 3 ESO DIVER'!$A51="","",IF(ISNUMBER('ALUMNOS 3 ESO DIVER'!Q51),1,0))</f>
        <v/>
      </c>
      <c r="P50" s="102" t="str">
        <f>IF('ALUMNOS 3 ESO DIVER'!$A51="","",IF(ISNUMBER('ALUMNOS 3 ESO DIVER'!R51),1,0))</f>
        <v/>
      </c>
      <c r="Q50" s="102" t="str">
        <f>IF('ALUMNOS 3 ESO DIVER'!$A51="","",IF(ISNUMBER('ALUMNOS 3 ESO DIVER'!S51),1,0))</f>
        <v/>
      </c>
      <c r="R50" s="102" t="str">
        <f>IF('ALUMNOS 3 ESO DIVER'!$A51="","",IF(ISNUMBER('ALUMNOS 3 ESO DIVER'!T51),1,0))</f>
        <v/>
      </c>
      <c r="S50" s="102" t="str">
        <f>IF('ALUMNOS 3 ESO DIVER'!$A51="","",IF(ISNUMBER('ALUMNOS 3 ESO DIVER'!U51),1,0))</f>
        <v/>
      </c>
      <c r="T50" s="102" t="str">
        <f>IF('ALUMNOS 3 ESO DIVER'!$A51="","",IF(ISNUMBER('ALUMNOS 3 ESO DIVER'!V51),1,0))</f>
        <v/>
      </c>
      <c r="U50" s="102" t="str">
        <f>IF('ALUMNOS 3 ESO DIVER'!$A51="","",IF(ISNUMBER('ALUMNOS 3 ESO DIVER'!W51),1,0))</f>
        <v/>
      </c>
      <c r="V50" s="102" t="str">
        <f>IF('ALUMNOS 3 ESO DIVER'!$A51="","",IF(ISNUMBER('ALUMNOS 3 ESO DIVER'!X51),1,0))</f>
        <v/>
      </c>
      <c r="W50" s="102" t="str">
        <f>IF('ALUMNOS 3 ESO DIVER'!$A51="","",IF(ISNUMBER('ALUMNOS 3 ESO DIVER'!Y51),1,0))</f>
        <v/>
      </c>
    </row>
    <row r="51" spans="1:23" x14ac:dyDescent="0.25">
      <c r="A51" s="102" t="str">
        <f>IF('ALUMNOS 3 ESO DIVER'!$A52="","",IF(ISNUMBER('ALUMNOS 3 ESO DIVER'!C52),1,0))</f>
        <v/>
      </c>
      <c r="B51" s="102" t="str">
        <f>IF('ALUMNOS 3 ESO DIVER'!$A52="","",IF(ISNUMBER('ALUMNOS 3 ESO DIVER'!D52),1,0))</f>
        <v/>
      </c>
      <c r="C51" s="102" t="str">
        <f>IF('ALUMNOS 3 ESO DIVER'!$A52="","",IF(ISNUMBER('ALUMNOS 3 ESO DIVER'!E52),1,0))</f>
        <v/>
      </c>
      <c r="D51" s="102" t="str">
        <f>IF('ALUMNOS 3 ESO DIVER'!$A52="","",IF(ISNUMBER('ALUMNOS 3 ESO DIVER'!F52),1,0))</f>
        <v/>
      </c>
      <c r="E51" s="102" t="str">
        <f>IF('ALUMNOS 3 ESO DIVER'!$A52="","",IF(ISNUMBER('ALUMNOS 3 ESO DIVER'!G52),1,0))</f>
        <v/>
      </c>
      <c r="F51" s="102" t="str">
        <f>IF('ALUMNOS 3 ESO DIVER'!$A52="","",IF(ISNUMBER('ALUMNOS 3 ESO DIVER'!H52),1,0))</f>
        <v/>
      </c>
      <c r="G51" s="102" t="str">
        <f>IF('ALUMNOS 3 ESO DIVER'!$A52="","",IF(ISNUMBER('ALUMNOS 3 ESO DIVER'!I52),1,0))</f>
        <v/>
      </c>
      <c r="H51" s="102" t="str">
        <f>IF('ALUMNOS 3 ESO DIVER'!$A52="","",IF(ISNUMBER('ALUMNOS 3 ESO DIVER'!J52),1,0))</f>
        <v/>
      </c>
      <c r="I51" s="102" t="str">
        <f>IF('ALUMNOS 3 ESO DIVER'!$A52="","",IF(ISNUMBER('ALUMNOS 3 ESO DIVER'!K52),1,0))</f>
        <v/>
      </c>
      <c r="J51" s="102" t="str">
        <f>IF('ALUMNOS 3 ESO DIVER'!$A52="","",IF(ISNUMBER('ALUMNOS 3 ESO DIVER'!L52),1,0))</f>
        <v/>
      </c>
      <c r="K51" s="102" t="str">
        <f>IF('ALUMNOS 3 ESO DIVER'!$A52="","",IF(ISNUMBER('ALUMNOS 3 ESO DIVER'!M52),1,0))</f>
        <v/>
      </c>
      <c r="L51" s="102" t="str">
        <f>IF('ALUMNOS 3 ESO DIVER'!$A52="","",IF(ISNUMBER('ALUMNOS 3 ESO DIVER'!N52),1,0))</f>
        <v/>
      </c>
      <c r="M51" s="102" t="str">
        <f>IF('ALUMNOS 3 ESO DIVER'!$A52="","",IF(ISNUMBER('ALUMNOS 3 ESO DIVER'!O52),1,0))</f>
        <v/>
      </c>
      <c r="N51" s="102" t="str">
        <f>IF('ALUMNOS 3 ESO DIVER'!$A52="","",IF(ISNUMBER('ALUMNOS 3 ESO DIVER'!P52),1,0))</f>
        <v/>
      </c>
      <c r="O51" s="102" t="str">
        <f>IF('ALUMNOS 3 ESO DIVER'!$A52="","",IF(ISNUMBER('ALUMNOS 3 ESO DIVER'!Q52),1,0))</f>
        <v/>
      </c>
      <c r="P51" s="102" t="str">
        <f>IF('ALUMNOS 3 ESO DIVER'!$A52="","",IF(ISNUMBER('ALUMNOS 3 ESO DIVER'!R52),1,0))</f>
        <v/>
      </c>
      <c r="Q51" s="102" t="str">
        <f>IF('ALUMNOS 3 ESO DIVER'!$A52="","",IF(ISNUMBER('ALUMNOS 3 ESO DIVER'!S52),1,0))</f>
        <v/>
      </c>
      <c r="R51" s="102" t="str">
        <f>IF('ALUMNOS 3 ESO DIVER'!$A52="","",IF(ISNUMBER('ALUMNOS 3 ESO DIVER'!T52),1,0))</f>
        <v/>
      </c>
      <c r="S51" s="102" t="str">
        <f>IF('ALUMNOS 3 ESO DIVER'!$A52="","",IF(ISNUMBER('ALUMNOS 3 ESO DIVER'!U52),1,0))</f>
        <v/>
      </c>
      <c r="T51" s="102" t="str">
        <f>IF('ALUMNOS 3 ESO DIVER'!$A52="","",IF(ISNUMBER('ALUMNOS 3 ESO DIVER'!V52),1,0))</f>
        <v/>
      </c>
      <c r="U51" s="102" t="str">
        <f>IF('ALUMNOS 3 ESO DIVER'!$A52="","",IF(ISNUMBER('ALUMNOS 3 ESO DIVER'!W52),1,0))</f>
        <v/>
      </c>
      <c r="V51" s="102" t="str">
        <f>IF('ALUMNOS 3 ESO DIVER'!$A52="","",IF(ISNUMBER('ALUMNOS 3 ESO DIVER'!X52),1,0))</f>
        <v/>
      </c>
      <c r="W51" s="102" t="str">
        <f>IF('ALUMNOS 3 ESO DIVER'!$A52="","",IF(ISNUMBER('ALUMNOS 3 ESO DIVER'!Y52),1,0))</f>
        <v/>
      </c>
    </row>
    <row r="52" spans="1:23" x14ac:dyDescent="0.25">
      <c r="A52" s="102" t="str">
        <f>IF('ALUMNOS 3 ESO DIVER'!$A53="","",IF(ISNUMBER('ALUMNOS 3 ESO DIVER'!C53),1,0))</f>
        <v/>
      </c>
      <c r="B52" s="102" t="str">
        <f>IF('ALUMNOS 3 ESO DIVER'!$A53="","",IF(ISNUMBER('ALUMNOS 3 ESO DIVER'!D53),1,0))</f>
        <v/>
      </c>
      <c r="C52" s="102" t="str">
        <f>IF('ALUMNOS 3 ESO DIVER'!$A53="","",IF(ISNUMBER('ALUMNOS 3 ESO DIVER'!E53),1,0))</f>
        <v/>
      </c>
      <c r="D52" s="102" t="str">
        <f>IF('ALUMNOS 3 ESO DIVER'!$A53="","",IF(ISNUMBER('ALUMNOS 3 ESO DIVER'!F53),1,0))</f>
        <v/>
      </c>
      <c r="E52" s="102" t="str">
        <f>IF('ALUMNOS 3 ESO DIVER'!$A53="","",IF(ISNUMBER('ALUMNOS 3 ESO DIVER'!G53),1,0))</f>
        <v/>
      </c>
      <c r="F52" s="102" t="str">
        <f>IF('ALUMNOS 3 ESO DIVER'!$A53="","",IF(ISNUMBER('ALUMNOS 3 ESO DIVER'!H53),1,0))</f>
        <v/>
      </c>
      <c r="G52" s="102" t="str">
        <f>IF('ALUMNOS 3 ESO DIVER'!$A53="","",IF(ISNUMBER('ALUMNOS 3 ESO DIVER'!I53),1,0))</f>
        <v/>
      </c>
      <c r="H52" s="102" t="str">
        <f>IF('ALUMNOS 3 ESO DIVER'!$A53="","",IF(ISNUMBER('ALUMNOS 3 ESO DIVER'!J53),1,0))</f>
        <v/>
      </c>
      <c r="I52" s="102" t="str">
        <f>IF('ALUMNOS 3 ESO DIVER'!$A53="","",IF(ISNUMBER('ALUMNOS 3 ESO DIVER'!K53),1,0))</f>
        <v/>
      </c>
      <c r="J52" s="102" t="str">
        <f>IF('ALUMNOS 3 ESO DIVER'!$A53="","",IF(ISNUMBER('ALUMNOS 3 ESO DIVER'!L53),1,0))</f>
        <v/>
      </c>
      <c r="K52" s="102" t="str">
        <f>IF('ALUMNOS 3 ESO DIVER'!$A53="","",IF(ISNUMBER('ALUMNOS 3 ESO DIVER'!M53),1,0))</f>
        <v/>
      </c>
      <c r="L52" s="102" t="str">
        <f>IF('ALUMNOS 3 ESO DIVER'!$A53="","",IF(ISNUMBER('ALUMNOS 3 ESO DIVER'!N53),1,0))</f>
        <v/>
      </c>
      <c r="M52" s="102" t="str">
        <f>IF('ALUMNOS 3 ESO DIVER'!$A53="","",IF(ISNUMBER('ALUMNOS 3 ESO DIVER'!O53),1,0))</f>
        <v/>
      </c>
      <c r="N52" s="102" t="str">
        <f>IF('ALUMNOS 3 ESO DIVER'!$A53="","",IF(ISNUMBER('ALUMNOS 3 ESO DIVER'!P53),1,0))</f>
        <v/>
      </c>
      <c r="O52" s="102" t="str">
        <f>IF('ALUMNOS 3 ESO DIVER'!$A53="","",IF(ISNUMBER('ALUMNOS 3 ESO DIVER'!Q53),1,0))</f>
        <v/>
      </c>
      <c r="P52" s="102" t="str">
        <f>IF('ALUMNOS 3 ESO DIVER'!$A53="","",IF(ISNUMBER('ALUMNOS 3 ESO DIVER'!R53),1,0))</f>
        <v/>
      </c>
      <c r="Q52" s="102" t="str">
        <f>IF('ALUMNOS 3 ESO DIVER'!$A53="","",IF(ISNUMBER('ALUMNOS 3 ESO DIVER'!S53),1,0))</f>
        <v/>
      </c>
      <c r="R52" s="102" t="str">
        <f>IF('ALUMNOS 3 ESO DIVER'!$A53="","",IF(ISNUMBER('ALUMNOS 3 ESO DIVER'!T53),1,0))</f>
        <v/>
      </c>
      <c r="S52" s="102" t="str">
        <f>IF('ALUMNOS 3 ESO DIVER'!$A53="","",IF(ISNUMBER('ALUMNOS 3 ESO DIVER'!U53),1,0))</f>
        <v/>
      </c>
      <c r="T52" s="102" t="str">
        <f>IF('ALUMNOS 3 ESO DIVER'!$A53="","",IF(ISNUMBER('ALUMNOS 3 ESO DIVER'!V53),1,0))</f>
        <v/>
      </c>
      <c r="U52" s="102" t="str">
        <f>IF('ALUMNOS 3 ESO DIVER'!$A53="","",IF(ISNUMBER('ALUMNOS 3 ESO DIVER'!W53),1,0))</f>
        <v/>
      </c>
      <c r="V52" s="102" t="str">
        <f>IF('ALUMNOS 3 ESO DIVER'!$A53="","",IF(ISNUMBER('ALUMNOS 3 ESO DIVER'!X53),1,0))</f>
        <v/>
      </c>
      <c r="W52" s="102" t="str">
        <f>IF('ALUMNOS 3 ESO DIVER'!$A53="","",IF(ISNUMBER('ALUMNOS 3 ESO DIVER'!Y53),1,0))</f>
        <v/>
      </c>
    </row>
    <row r="53" spans="1:23" x14ac:dyDescent="0.25">
      <c r="A53" s="102" t="str">
        <f>IF('ALUMNOS 3 ESO DIVER'!$A54="","",IF(ISNUMBER('ALUMNOS 3 ESO DIVER'!C54),1,0))</f>
        <v/>
      </c>
      <c r="B53" s="102" t="str">
        <f>IF('ALUMNOS 3 ESO DIVER'!$A54="","",IF(ISNUMBER('ALUMNOS 3 ESO DIVER'!D54),1,0))</f>
        <v/>
      </c>
      <c r="C53" s="102" t="str">
        <f>IF('ALUMNOS 3 ESO DIVER'!$A54="","",IF(ISNUMBER('ALUMNOS 3 ESO DIVER'!E54),1,0))</f>
        <v/>
      </c>
      <c r="D53" s="102" t="str">
        <f>IF('ALUMNOS 3 ESO DIVER'!$A54="","",IF(ISNUMBER('ALUMNOS 3 ESO DIVER'!F54),1,0))</f>
        <v/>
      </c>
      <c r="E53" s="102" t="str">
        <f>IF('ALUMNOS 3 ESO DIVER'!$A54="","",IF(ISNUMBER('ALUMNOS 3 ESO DIVER'!G54),1,0))</f>
        <v/>
      </c>
      <c r="F53" s="102" t="str">
        <f>IF('ALUMNOS 3 ESO DIVER'!$A54="","",IF(ISNUMBER('ALUMNOS 3 ESO DIVER'!H54),1,0))</f>
        <v/>
      </c>
      <c r="G53" s="102" t="str">
        <f>IF('ALUMNOS 3 ESO DIVER'!$A54="","",IF(ISNUMBER('ALUMNOS 3 ESO DIVER'!I54),1,0))</f>
        <v/>
      </c>
      <c r="H53" s="102" t="str">
        <f>IF('ALUMNOS 3 ESO DIVER'!$A54="","",IF(ISNUMBER('ALUMNOS 3 ESO DIVER'!J54),1,0))</f>
        <v/>
      </c>
      <c r="I53" s="102" t="str">
        <f>IF('ALUMNOS 3 ESO DIVER'!$A54="","",IF(ISNUMBER('ALUMNOS 3 ESO DIVER'!K54),1,0))</f>
        <v/>
      </c>
      <c r="J53" s="102" t="str">
        <f>IF('ALUMNOS 3 ESO DIVER'!$A54="","",IF(ISNUMBER('ALUMNOS 3 ESO DIVER'!L54),1,0))</f>
        <v/>
      </c>
      <c r="K53" s="102" t="str">
        <f>IF('ALUMNOS 3 ESO DIVER'!$A54="","",IF(ISNUMBER('ALUMNOS 3 ESO DIVER'!M54),1,0))</f>
        <v/>
      </c>
      <c r="L53" s="102" t="str">
        <f>IF('ALUMNOS 3 ESO DIVER'!$A54="","",IF(ISNUMBER('ALUMNOS 3 ESO DIVER'!N54),1,0))</f>
        <v/>
      </c>
      <c r="M53" s="102" t="str">
        <f>IF('ALUMNOS 3 ESO DIVER'!$A54="","",IF(ISNUMBER('ALUMNOS 3 ESO DIVER'!O54),1,0))</f>
        <v/>
      </c>
      <c r="N53" s="102" t="str">
        <f>IF('ALUMNOS 3 ESO DIVER'!$A54="","",IF(ISNUMBER('ALUMNOS 3 ESO DIVER'!P54),1,0))</f>
        <v/>
      </c>
      <c r="O53" s="102" t="str">
        <f>IF('ALUMNOS 3 ESO DIVER'!$A54="","",IF(ISNUMBER('ALUMNOS 3 ESO DIVER'!Q54),1,0))</f>
        <v/>
      </c>
      <c r="P53" s="102" t="str">
        <f>IF('ALUMNOS 3 ESO DIVER'!$A54="","",IF(ISNUMBER('ALUMNOS 3 ESO DIVER'!R54),1,0))</f>
        <v/>
      </c>
      <c r="Q53" s="102" t="str">
        <f>IF('ALUMNOS 3 ESO DIVER'!$A54="","",IF(ISNUMBER('ALUMNOS 3 ESO DIVER'!S54),1,0))</f>
        <v/>
      </c>
      <c r="R53" s="102" t="str">
        <f>IF('ALUMNOS 3 ESO DIVER'!$A54="","",IF(ISNUMBER('ALUMNOS 3 ESO DIVER'!T54),1,0))</f>
        <v/>
      </c>
      <c r="S53" s="102" t="str">
        <f>IF('ALUMNOS 3 ESO DIVER'!$A54="","",IF(ISNUMBER('ALUMNOS 3 ESO DIVER'!U54),1,0))</f>
        <v/>
      </c>
      <c r="T53" s="102" t="str">
        <f>IF('ALUMNOS 3 ESO DIVER'!$A54="","",IF(ISNUMBER('ALUMNOS 3 ESO DIVER'!V54),1,0))</f>
        <v/>
      </c>
      <c r="U53" s="102" t="str">
        <f>IF('ALUMNOS 3 ESO DIVER'!$A54="","",IF(ISNUMBER('ALUMNOS 3 ESO DIVER'!W54),1,0))</f>
        <v/>
      </c>
      <c r="V53" s="102" t="str">
        <f>IF('ALUMNOS 3 ESO DIVER'!$A54="","",IF(ISNUMBER('ALUMNOS 3 ESO DIVER'!X54),1,0))</f>
        <v/>
      </c>
      <c r="W53" s="102" t="str">
        <f>IF('ALUMNOS 3 ESO DIVER'!$A54="","",IF(ISNUMBER('ALUMNOS 3 ESO DIVER'!Y54),1,0))</f>
        <v/>
      </c>
    </row>
    <row r="54" spans="1:23" x14ac:dyDescent="0.25">
      <c r="A54" s="102" t="str">
        <f>IF('ALUMNOS 3 ESO DIVER'!$A55="","",IF(ISNUMBER('ALUMNOS 3 ESO DIVER'!C55),1,0))</f>
        <v/>
      </c>
      <c r="B54" s="102" t="str">
        <f>IF('ALUMNOS 3 ESO DIVER'!$A55="","",IF(ISNUMBER('ALUMNOS 3 ESO DIVER'!D55),1,0))</f>
        <v/>
      </c>
      <c r="C54" s="102" t="str">
        <f>IF('ALUMNOS 3 ESO DIVER'!$A55="","",IF(ISNUMBER('ALUMNOS 3 ESO DIVER'!E55),1,0))</f>
        <v/>
      </c>
      <c r="D54" s="102" t="str">
        <f>IF('ALUMNOS 3 ESO DIVER'!$A55="","",IF(ISNUMBER('ALUMNOS 3 ESO DIVER'!F55),1,0))</f>
        <v/>
      </c>
      <c r="E54" s="102" t="str">
        <f>IF('ALUMNOS 3 ESO DIVER'!$A55="","",IF(ISNUMBER('ALUMNOS 3 ESO DIVER'!G55),1,0))</f>
        <v/>
      </c>
      <c r="F54" s="102" t="str">
        <f>IF('ALUMNOS 3 ESO DIVER'!$A55="","",IF(ISNUMBER('ALUMNOS 3 ESO DIVER'!H55),1,0))</f>
        <v/>
      </c>
      <c r="G54" s="102" t="str">
        <f>IF('ALUMNOS 3 ESO DIVER'!$A55="","",IF(ISNUMBER('ALUMNOS 3 ESO DIVER'!I55),1,0))</f>
        <v/>
      </c>
      <c r="H54" s="102" t="str">
        <f>IF('ALUMNOS 3 ESO DIVER'!$A55="","",IF(ISNUMBER('ALUMNOS 3 ESO DIVER'!J55),1,0))</f>
        <v/>
      </c>
      <c r="I54" s="102" t="str">
        <f>IF('ALUMNOS 3 ESO DIVER'!$A55="","",IF(ISNUMBER('ALUMNOS 3 ESO DIVER'!K55),1,0))</f>
        <v/>
      </c>
      <c r="J54" s="102" t="str">
        <f>IF('ALUMNOS 3 ESO DIVER'!$A55="","",IF(ISNUMBER('ALUMNOS 3 ESO DIVER'!L55),1,0))</f>
        <v/>
      </c>
      <c r="K54" s="102" t="str">
        <f>IF('ALUMNOS 3 ESO DIVER'!$A55="","",IF(ISNUMBER('ALUMNOS 3 ESO DIVER'!M55),1,0))</f>
        <v/>
      </c>
      <c r="L54" s="102" t="str">
        <f>IF('ALUMNOS 3 ESO DIVER'!$A55="","",IF(ISNUMBER('ALUMNOS 3 ESO DIVER'!N55),1,0))</f>
        <v/>
      </c>
      <c r="M54" s="102" t="str">
        <f>IF('ALUMNOS 3 ESO DIVER'!$A55="","",IF(ISNUMBER('ALUMNOS 3 ESO DIVER'!O55),1,0))</f>
        <v/>
      </c>
      <c r="N54" s="102" t="str">
        <f>IF('ALUMNOS 3 ESO DIVER'!$A55="","",IF(ISNUMBER('ALUMNOS 3 ESO DIVER'!P55),1,0))</f>
        <v/>
      </c>
      <c r="O54" s="102" t="str">
        <f>IF('ALUMNOS 3 ESO DIVER'!$A55="","",IF(ISNUMBER('ALUMNOS 3 ESO DIVER'!Q55),1,0))</f>
        <v/>
      </c>
      <c r="P54" s="102" t="str">
        <f>IF('ALUMNOS 3 ESO DIVER'!$A55="","",IF(ISNUMBER('ALUMNOS 3 ESO DIVER'!R55),1,0))</f>
        <v/>
      </c>
      <c r="Q54" s="102" t="str">
        <f>IF('ALUMNOS 3 ESO DIVER'!$A55="","",IF(ISNUMBER('ALUMNOS 3 ESO DIVER'!S55),1,0))</f>
        <v/>
      </c>
      <c r="R54" s="102" t="str">
        <f>IF('ALUMNOS 3 ESO DIVER'!$A55="","",IF(ISNUMBER('ALUMNOS 3 ESO DIVER'!T55),1,0))</f>
        <v/>
      </c>
      <c r="S54" s="102" t="str">
        <f>IF('ALUMNOS 3 ESO DIVER'!$A55="","",IF(ISNUMBER('ALUMNOS 3 ESO DIVER'!U55),1,0))</f>
        <v/>
      </c>
      <c r="T54" s="102" t="str">
        <f>IF('ALUMNOS 3 ESO DIVER'!$A55="","",IF(ISNUMBER('ALUMNOS 3 ESO DIVER'!V55),1,0))</f>
        <v/>
      </c>
      <c r="U54" s="102" t="str">
        <f>IF('ALUMNOS 3 ESO DIVER'!$A55="","",IF(ISNUMBER('ALUMNOS 3 ESO DIVER'!W55),1,0))</f>
        <v/>
      </c>
      <c r="V54" s="102" t="str">
        <f>IF('ALUMNOS 3 ESO DIVER'!$A55="","",IF(ISNUMBER('ALUMNOS 3 ESO DIVER'!X55),1,0))</f>
        <v/>
      </c>
      <c r="W54" s="102" t="str">
        <f>IF('ALUMNOS 3 ESO DIVER'!$A55="","",IF(ISNUMBER('ALUMNOS 3 ESO DIVER'!Y55),1,0))</f>
        <v/>
      </c>
    </row>
    <row r="55" spans="1:23" x14ac:dyDescent="0.25">
      <c r="A55" s="102" t="str">
        <f>IF('ALUMNOS 3 ESO DIVER'!$A56="","",IF(ISNUMBER('ALUMNOS 3 ESO DIVER'!C56),1,0))</f>
        <v/>
      </c>
      <c r="B55" s="102" t="str">
        <f>IF('ALUMNOS 3 ESO DIVER'!$A56="","",IF(ISNUMBER('ALUMNOS 3 ESO DIVER'!D56),1,0))</f>
        <v/>
      </c>
      <c r="C55" s="102" t="str">
        <f>IF('ALUMNOS 3 ESO DIVER'!$A56="","",IF(ISNUMBER('ALUMNOS 3 ESO DIVER'!E56),1,0))</f>
        <v/>
      </c>
      <c r="D55" s="102" t="str">
        <f>IF('ALUMNOS 3 ESO DIVER'!$A56="","",IF(ISNUMBER('ALUMNOS 3 ESO DIVER'!F56),1,0))</f>
        <v/>
      </c>
      <c r="E55" s="102" t="str">
        <f>IF('ALUMNOS 3 ESO DIVER'!$A56="","",IF(ISNUMBER('ALUMNOS 3 ESO DIVER'!G56),1,0))</f>
        <v/>
      </c>
      <c r="F55" s="102" t="str">
        <f>IF('ALUMNOS 3 ESO DIVER'!$A56="","",IF(ISNUMBER('ALUMNOS 3 ESO DIVER'!H56),1,0))</f>
        <v/>
      </c>
      <c r="G55" s="102" t="str">
        <f>IF('ALUMNOS 3 ESO DIVER'!$A56="","",IF(ISNUMBER('ALUMNOS 3 ESO DIVER'!I56),1,0))</f>
        <v/>
      </c>
      <c r="H55" s="102" t="str">
        <f>IF('ALUMNOS 3 ESO DIVER'!$A56="","",IF(ISNUMBER('ALUMNOS 3 ESO DIVER'!J56),1,0))</f>
        <v/>
      </c>
      <c r="I55" s="102" t="str">
        <f>IF('ALUMNOS 3 ESO DIVER'!$A56="","",IF(ISNUMBER('ALUMNOS 3 ESO DIVER'!K56),1,0))</f>
        <v/>
      </c>
      <c r="J55" s="102" t="str">
        <f>IF('ALUMNOS 3 ESO DIVER'!$A56="","",IF(ISNUMBER('ALUMNOS 3 ESO DIVER'!L56),1,0))</f>
        <v/>
      </c>
      <c r="K55" s="102" t="str">
        <f>IF('ALUMNOS 3 ESO DIVER'!$A56="","",IF(ISNUMBER('ALUMNOS 3 ESO DIVER'!M56),1,0))</f>
        <v/>
      </c>
      <c r="L55" s="102" t="str">
        <f>IF('ALUMNOS 3 ESO DIVER'!$A56="","",IF(ISNUMBER('ALUMNOS 3 ESO DIVER'!N56),1,0))</f>
        <v/>
      </c>
      <c r="M55" s="102" t="str">
        <f>IF('ALUMNOS 3 ESO DIVER'!$A56="","",IF(ISNUMBER('ALUMNOS 3 ESO DIVER'!O56),1,0))</f>
        <v/>
      </c>
      <c r="N55" s="102" t="str">
        <f>IF('ALUMNOS 3 ESO DIVER'!$A56="","",IF(ISNUMBER('ALUMNOS 3 ESO DIVER'!P56),1,0))</f>
        <v/>
      </c>
      <c r="O55" s="102" t="str">
        <f>IF('ALUMNOS 3 ESO DIVER'!$A56="","",IF(ISNUMBER('ALUMNOS 3 ESO DIVER'!Q56),1,0))</f>
        <v/>
      </c>
      <c r="P55" s="102" t="str">
        <f>IF('ALUMNOS 3 ESO DIVER'!$A56="","",IF(ISNUMBER('ALUMNOS 3 ESO DIVER'!R56),1,0))</f>
        <v/>
      </c>
      <c r="Q55" s="102" t="str">
        <f>IF('ALUMNOS 3 ESO DIVER'!$A56="","",IF(ISNUMBER('ALUMNOS 3 ESO DIVER'!S56),1,0))</f>
        <v/>
      </c>
      <c r="R55" s="102" t="str">
        <f>IF('ALUMNOS 3 ESO DIVER'!$A56="","",IF(ISNUMBER('ALUMNOS 3 ESO DIVER'!T56),1,0))</f>
        <v/>
      </c>
      <c r="S55" s="102" t="str">
        <f>IF('ALUMNOS 3 ESO DIVER'!$A56="","",IF(ISNUMBER('ALUMNOS 3 ESO DIVER'!U56),1,0))</f>
        <v/>
      </c>
      <c r="T55" s="102" t="str">
        <f>IF('ALUMNOS 3 ESO DIVER'!$A56="","",IF(ISNUMBER('ALUMNOS 3 ESO DIVER'!V56),1,0))</f>
        <v/>
      </c>
      <c r="U55" s="102" t="str">
        <f>IF('ALUMNOS 3 ESO DIVER'!$A56="","",IF(ISNUMBER('ALUMNOS 3 ESO DIVER'!W56),1,0))</f>
        <v/>
      </c>
      <c r="V55" s="102" t="str">
        <f>IF('ALUMNOS 3 ESO DIVER'!$A56="","",IF(ISNUMBER('ALUMNOS 3 ESO DIVER'!X56),1,0))</f>
        <v/>
      </c>
      <c r="W55" s="102" t="str">
        <f>IF('ALUMNOS 3 ESO DIVER'!$A56="","",IF(ISNUMBER('ALUMNOS 3 ESO DIVER'!Y56),1,0))</f>
        <v/>
      </c>
    </row>
    <row r="56" spans="1:23" x14ac:dyDescent="0.25">
      <c r="A56" s="102" t="str">
        <f>IF('ALUMNOS 3 ESO DIVER'!$A57="","",IF(ISNUMBER('ALUMNOS 3 ESO DIVER'!C57),1,0))</f>
        <v/>
      </c>
      <c r="B56" s="102" t="str">
        <f>IF('ALUMNOS 3 ESO DIVER'!$A57="","",IF(ISNUMBER('ALUMNOS 3 ESO DIVER'!D57),1,0))</f>
        <v/>
      </c>
      <c r="C56" s="102" t="str">
        <f>IF('ALUMNOS 3 ESO DIVER'!$A57="","",IF(ISNUMBER('ALUMNOS 3 ESO DIVER'!E57),1,0))</f>
        <v/>
      </c>
      <c r="D56" s="102" t="str">
        <f>IF('ALUMNOS 3 ESO DIVER'!$A57="","",IF(ISNUMBER('ALUMNOS 3 ESO DIVER'!F57),1,0))</f>
        <v/>
      </c>
      <c r="E56" s="102" t="str">
        <f>IF('ALUMNOS 3 ESO DIVER'!$A57="","",IF(ISNUMBER('ALUMNOS 3 ESO DIVER'!G57),1,0))</f>
        <v/>
      </c>
      <c r="F56" s="102" t="str">
        <f>IF('ALUMNOS 3 ESO DIVER'!$A57="","",IF(ISNUMBER('ALUMNOS 3 ESO DIVER'!H57),1,0))</f>
        <v/>
      </c>
      <c r="G56" s="102" t="str">
        <f>IF('ALUMNOS 3 ESO DIVER'!$A57="","",IF(ISNUMBER('ALUMNOS 3 ESO DIVER'!I57),1,0))</f>
        <v/>
      </c>
      <c r="H56" s="102" t="str">
        <f>IF('ALUMNOS 3 ESO DIVER'!$A57="","",IF(ISNUMBER('ALUMNOS 3 ESO DIVER'!J57),1,0))</f>
        <v/>
      </c>
      <c r="I56" s="102" t="str">
        <f>IF('ALUMNOS 3 ESO DIVER'!$A57="","",IF(ISNUMBER('ALUMNOS 3 ESO DIVER'!K57),1,0))</f>
        <v/>
      </c>
      <c r="J56" s="102" t="str">
        <f>IF('ALUMNOS 3 ESO DIVER'!$A57="","",IF(ISNUMBER('ALUMNOS 3 ESO DIVER'!L57),1,0))</f>
        <v/>
      </c>
      <c r="K56" s="102" t="str">
        <f>IF('ALUMNOS 3 ESO DIVER'!$A57="","",IF(ISNUMBER('ALUMNOS 3 ESO DIVER'!M57),1,0))</f>
        <v/>
      </c>
      <c r="L56" s="102" t="str">
        <f>IF('ALUMNOS 3 ESO DIVER'!$A57="","",IF(ISNUMBER('ALUMNOS 3 ESO DIVER'!N57),1,0))</f>
        <v/>
      </c>
      <c r="M56" s="102" t="str">
        <f>IF('ALUMNOS 3 ESO DIVER'!$A57="","",IF(ISNUMBER('ALUMNOS 3 ESO DIVER'!O57),1,0))</f>
        <v/>
      </c>
      <c r="N56" s="102" t="str">
        <f>IF('ALUMNOS 3 ESO DIVER'!$A57="","",IF(ISNUMBER('ALUMNOS 3 ESO DIVER'!P57),1,0))</f>
        <v/>
      </c>
      <c r="O56" s="102" t="str">
        <f>IF('ALUMNOS 3 ESO DIVER'!$A57="","",IF(ISNUMBER('ALUMNOS 3 ESO DIVER'!Q57),1,0))</f>
        <v/>
      </c>
      <c r="P56" s="102" t="str">
        <f>IF('ALUMNOS 3 ESO DIVER'!$A57="","",IF(ISNUMBER('ALUMNOS 3 ESO DIVER'!R57),1,0))</f>
        <v/>
      </c>
      <c r="Q56" s="102" t="str">
        <f>IF('ALUMNOS 3 ESO DIVER'!$A57="","",IF(ISNUMBER('ALUMNOS 3 ESO DIVER'!S57),1,0))</f>
        <v/>
      </c>
      <c r="R56" s="102" t="str">
        <f>IF('ALUMNOS 3 ESO DIVER'!$A57="","",IF(ISNUMBER('ALUMNOS 3 ESO DIVER'!T57),1,0))</f>
        <v/>
      </c>
      <c r="S56" s="102" t="str">
        <f>IF('ALUMNOS 3 ESO DIVER'!$A57="","",IF(ISNUMBER('ALUMNOS 3 ESO DIVER'!U57),1,0))</f>
        <v/>
      </c>
      <c r="T56" s="102" t="str">
        <f>IF('ALUMNOS 3 ESO DIVER'!$A57="","",IF(ISNUMBER('ALUMNOS 3 ESO DIVER'!V57),1,0))</f>
        <v/>
      </c>
      <c r="U56" s="102" t="str">
        <f>IF('ALUMNOS 3 ESO DIVER'!$A57="","",IF(ISNUMBER('ALUMNOS 3 ESO DIVER'!W57),1,0))</f>
        <v/>
      </c>
      <c r="V56" s="102" t="str">
        <f>IF('ALUMNOS 3 ESO DIVER'!$A57="","",IF(ISNUMBER('ALUMNOS 3 ESO DIVER'!X57),1,0))</f>
        <v/>
      </c>
      <c r="W56" s="102" t="str">
        <f>IF('ALUMNOS 3 ESO DIVER'!$A57="","",IF(ISNUMBER('ALUMNOS 3 ESO DIVER'!Y57),1,0))</f>
        <v/>
      </c>
    </row>
    <row r="57" spans="1:23" x14ac:dyDescent="0.25">
      <c r="A57" s="102" t="str">
        <f>IF('ALUMNOS 3 ESO DIVER'!$A58="","",IF(ISNUMBER('ALUMNOS 3 ESO DIVER'!C58),1,0))</f>
        <v/>
      </c>
      <c r="B57" s="102" t="str">
        <f>IF('ALUMNOS 3 ESO DIVER'!$A58="","",IF(ISNUMBER('ALUMNOS 3 ESO DIVER'!D58),1,0))</f>
        <v/>
      </c>
      <c r="C57" s="102" t="str">
        <f>IF('ALUMNOS 3 ESO DIVER'!$A58="","",IF(ISNUMBER('ALUMNOS 3 ESO DIVER'!E58),1,0))</f>
        <v/>
      </c>
      <c r="D57" s="102" t="str">
        <f>IF('ALUMNOS 3 ESO DIVER'!$A58="","",IF(ISNUMBER('ALUMNOS 3 ESO DIVER'!F58),1,0))</f>
        <v/>
      </c>
      <c r="E57" s="102" t="str">
        <f>IF('ALUMNOS 3 ESO DIVER'!$A58="","",IF(ISNUMBER('ALUMNOS 3 ESO DIVER'!G58),1,0))</f>
        <v/>
      </c>
      <c r="F57" s="102" t="str">
        <f>IF('ALUMNOS 3 ESO DIVER'!$A58="","",IF(ISNUMBER('ALUMNOS 3 ESO DIVER'!H58),1,0))</f>
        <v/>
      </c>
      <c r="G57" s="102" t="str">
        <f>IF('ALUMNOS 3 ESO DIVER'!$A58="","",IF(ISNUMBER('ALUMNOS 3 ESO DIVER'!I58),1,0))</f>
        <v/>
      </c>
      <c r="H57" s="102" t="str">
        <f>IF('ALUMNOS 3 ESO DIVER'!$A58="","",IF(ISNUMBER('ALUMNOS 3 ESO DIVER'!J58),1,0))</f>
        <v/>
      </c>
      <c r="I57" s="102" t="str">
        <f>IF('ALUMNOS 3 ESO DIVER'!$A58="","",IF(ISNUMBER('ALUMNOS 3 ESO DIVER'!K58),1,0))</f>
        <v/>
      </c>
      <c r="J57" s="102" t="str">
        <f>IF('ALUMNOS 3 ESO DIVER'!$A58="","",IF(ISNUMBER('ALUMNOS 3 ESO DIVER'!L58),1,0))</f>
        <v/>
      </c>
      <c r="K57" s="102" t="str">
        <f>IF('ALUMNOS 3 ESO DIVER'!$A58="","",IF(ISNUMBER('ALUMNOS 3 ESO DIVER'!M58),1,0))</f>
        <v/>
      </c>
      <c r="L57" s="102" t="str">
        <f>IF('ALUMNOS 3 ESO DIVER'!$A58="","",IF(ISNUMBER('ALUMNOS 3 ESO DIVER'!N58),1,0))</f>
        <v/>
      </c>
      <c r="M57" s="102" t="str">
        <f>IF('ALUMNOS 3 ESO DIVER'!$A58="","",IF(ISNUMBER('ALUMNOS 3 ESO DIVER'!O58),1,0))</f>
        <v/>
      </c>
      <c r="N57" s="102" t="str">
        <f>IF('ALUMNOS 3 ESO DIVER'!$A58="","",IF(ISNUMBER('ALUMNOS 3 ESO DIVER'!P58),1,0))</f>
        <v/>
      </c>
      <c r="O57" s="102" t="str">
        <f>IF('ALUMNOS 3 ESO DIVER'!$A58="","",IF(ISNUMBER('ALUMNOS 3 ESO DIVER'!Q58),1,0))</f>
        <v/>
      </c>
      <c r="P57" s="102" t="str">
        <f>IF('ALUMNOS 3 ESO DIVER'!$A58="","",IF(ISNUMBER('ALUMNOS 3 ESO DIVER'!R58),1,0))</f>
        <v/>
      </c>
      <c r="Q57" s="102" t="str">
        <f>IF('ALUMNOS 3 ESO DIVER'!$A58="","",IF(ISNUMBER('ALUMNOS 3 ESO DIVER'!S58),1,0))</f>
        <v/>
      </c>
      <c r="R57" s="102" t="str">
        <f>IF('ALUMNOS 3 ESO DIVER'!$A58="","",IF(ISNUMBER('ALUMNOS 3 ESO DIVER'!T58),1,0))</f>
        <v/>
      </c>
      <c r="S57" s="102" t="str">
        <f>IF('ALUMNOS 3 ESO DIVER'!$A58="","",IF(ISNUMBER('ALUMNOS 3 ESO DIVER'!U58),1,0))</f>
        <v/>
      </c>
      <c r="T57" s="102" t="str">
        <f>IF('ALUMNOS 3 ESO DIVER'!$A58="","",IF(ISNUMBER('ALUMNOS 3 ESO DIVER'!V58),1,0))</f>
        <v/>
      </c>
      <c r="U57" s="102" t="str">
        <f>IF('ALUMNOS 3 ESO DIVER'!$A58="","",IF(ISNUMBER('ALUMNOS 3 ESO DIVER'!W58),1,0))</f>
        <v/>
      </c>
      <c r="V57" s="102" t="str">
        <f>IF('ALUMNOS 3 ESO DIVER'!$A58="","",IF(ISNUMBER('ALUMNOS 3 ESO DIVER'!X58),1,0))</f>
        <v/>
      </c>
      <c r="W57" s="102" t="str">
        <f>IF('ALUMNOS 3 ESO DIVER'!$A58="","",IF(ISNUMBER('ALUMNOS 3 ESO DIVER'!Y58),1,0))</f>
        <v/>
      </c>
    </row>
    <row r="58" spans="1:23" x14ac:dyDescent="0.25">
      <c r="A58" s="102" t="str">
        <f>IF('ALUMNOS 3 ESO DIVER'!$A59="","",IF(ISNUMBER('ALUMNOS 3 ESO DIVER'!C59),1,0))</f>
        <v/>
      </c>
      <c r="B58" s="102" t="str">
        <f>IF('ALUMNOS 3 ESO DIVER'!$A59="","",IF(ISNUMBER('ALUMNOS 3 ESO DIVER'!D59),1,0))</f>
        <v/>
      </c>
      <c r="C58" s="102" t="str">
        <f>IF('ALUMNOS 3 ESO DIVER'!$A59="","",IF(ISNUMBER('ALUMNOS 3 ESO DIVER'!E59),1,0))</f>
        <v/>
      </c>
      <c r="D58" s="102" t="str">
        <f>IF('ALUMNOS 3 ESO DIVER'!$A59="","",IF(ISNUMBER('ALUMNOS 3 ESO DIVER'!F59),1,0))</f>
        <v/>
      </c>
      <c r="E58" s="102" t="str">
        <f>IF('ALUMNOS 3 ESO DIVER'!$A59="","",IF(ISNUMBER('ALUMNOS 3 ESO DIVER'!G59),1,0))</f>
        <v/>
      </c>
      <c r="F58" s="102" t="str">
        <f>IF('ALUMNOS 3 ESO DIVER'!$A59="","",IF(ISNUMBER('ALUMNOS 3 ESO DIVER'!H59),1,0))</f>
        <v/>
      </c>
      <c r="G58" s="102" t="str">
        <f>IF('ALUMNOS 3 ESO DIVER'!$A59="","",IF(ISNUMBER('ALUMNOS 3 ESO DIVER'!I59),1,0))</f>
        <v/>
      </c>
      <c r="H58" s="102" t="str">
        <f>IF('ALUMNOS 3 ESO DIVER'!$A59="","",IF(ISNUMBER('ALUMNOS 3 ESO DIVER'!J59),1,0))</f>
        <v/>
      </c>
      <c r="I58" s="102" t="str">
        <f>IF('ALUMNOS 3 ESO DIVER'!$A59="","",IF(ISNUMBER('ALUMNOS 3 ESO DIVER'!K59),1,0))</f>
        <v/>
      </c>
      <c r="J58" s="102" t="str">
        <f>IF('ALUMNOS 3 ESO DIVER'!$A59="","",IF(ISNUMBER('ALUMNOS 3 ESO DIVER'!L59),1,0))</f>
        <v/>
      </c>
      <c r="K58" s="102" t="str">
        <f>IF('ALUMNOS 3 ESO DIVER'!$A59="","",IF(ISNUMBER('ALUMNOS 3 ESO DIVER'!M59),1,0))</f>
        <v/>
      </c>
      <c r="L58" s="102" t="str">
        <f>IF('ALUMNOS 3 ESO DIVER'!$A59="","",IF(ISNUMBER('ALUMNOS 3 ESO DIVER'!N59),1,0))</f>
        <v/>
      </c>
      <c r="M58" s="102" t="str">
        <f>IF('ALUMNOS 3 ESO DIVER'!$A59="","",IF(ISNUMBER('ALUMNOS 3 ESO DIVER'!O59),1,0))</f>
        <v/>
      </c>
      <c r="N58" s="102" t="str">
        <f>IF('ALUMNOS 3 ESO DIVER'!$A59="","",IF(ISNUMBER('ALUMNOS 3 ESO DIVER'!P59),1,0))</f>
        <v/>
      </c>
      <c r="O58" s="102" t="str">
        <f>IF('ALUMNOS 3 ESO DIVER'!$A59="","",IF(ISNUMBER('ALUMNOS 3 ESO DIVER'!Q59),1,0))</f>
        <v/>
      </c>
      <c r="P58" s="102" t="str">
        <f>IF('ALUMNOS 3 ESO DIVER'!$A59="","",IF(ISNUMBER('ALUMNOS 3 ESO DIVER'!R59),1,0))</f>
        <v/>
      </c>
      <c r="Q58" s="102" t="str">
        <f>IF('ALUMNOS 3 ESO DIVER'!$A59="","",IF(ISNUMBER('ALUMNOS 3 ESO DIVER'!S59),1,0))</f>
        <v/>
      </c>
      <c r="R58" s="102" t="str">
        <f>IF('ALUMNOS 3 ESO DIVER'!$A59="","",IF(ISNUMBER('ALUMNOS 3 ESO DIVER'!T59),1,0))</f>
        <v/>
      </c>
      <c r="S58" s="102" t="str">
        <f>IF('ALUMNOS 3 ESO DIVER'!$A59="","",IF(ISNUMBER('ALUMNOS 3 ESO DIVER'!U59),1,0))</f>
        <v/>
      </c>
      <c r="T58" s="102" t="str">
        <f>IF('ALUMNOS 3 ESO DIVER'!$A59="","",IF(ISNUMBER('ALUMNOS 3 ESO DIVER'!V59),1,0))</f>
        <v/>
      </c>
      <c r="U58" s="102" t="str">
        <f>IF('ALUMNOS 3 ESO DIVER'!$A59="","",IF(ISNUMBER('ALUMNOS 3 ESO DIVER'!W59),1,0))</f>
        <v/>
      </c>
      <c r="V58" s="102" t="str">
        <f>IF('ALUMNOS 3 ESO DIVER'!$A59="","",IF(ISNUMBER('ALUMNOS 3 ESO DIVER'!X59),1,0))</f>
        <v/>
      </c>
      <c r="W58" s="102" t="str">
        <f>IF('ALUMNOS 3 ESO DIVER'!$A59="","",IF(ISNUMBER('ALUMNOS 3 ESO DIVER'!Y59),1,0))</f>
        <v/>
      </c>
    </row>
    <row r="59" spans="1:23" x14ac:dyDescent="0.25">
      <c r="A59" s="102" t="str">
        <f>IF('ALUMNOS 3 ESO DIVER'!$A60="","",IF(ISNUMBER('ALUMNOS 3 ESO DIVER'!C60),1,0))</f>
        <v/>
      </c>
      <c r="B59" s="102" t="str">
        <f>IF('ALUMNOS 3 ESO DIVER'!$A60="","",IF(ISNUMBER('ALUMNOS 3 ESO DIVER'!D60),1,0))</f>
        <v/>
      </c>
      <c r="C59" s="102" t="str">
        <f>IF('ALUMNOS 3 ESO DIVER'!$A60="","",IF(ISNUMBER('ALUMNOS 3 ESO DIVER'!E60),1,0))</f>
        <v/>
      </c>
      <c r="D59" s="102" t="str">
        <f>IF('ALUMNOS 3 ESO DIVER'!$A60="","",IF(ISNUMBER('ALUMNOS 3 ESO DIVER'!F60),1,0))</f>
        <v/>
      </c>
      <c r="E59" s="102" t="str">
        <f>IF('ALUMNOS 3 ESO DIVER'!$A60="","",IF(ISNUMBER('ALUMNOS 3 ESO DIVER'!G60),1,0))</f>
        <v/>
      </c>
      <c r="F59" s="102" t="str">
        <f>IF('ALUMNOS 3 ESO DIVER'!$A60="","",IF(ISNUMBER('ALUMNOS 3 ESO DIVER'!H60),1,0))</f>
        <v/>
      </c>
      <c r="G59" s="102" t="str">
        <f>IF('ALUMNOS 3 ESO DIVER'!$A60="","",IF(ISNUMBER('ALUMNOS 3 ESO DIVER'!I60),1,0))</f>
        <v/>
      </c>
      <c r="H59" s="102" t="str">
        <f>IF('ALUMNOS 3 ESO DIVER'!$A60="","",IF(ISNUMBER('ALUMNOS 3 ESO DIVER'!J60),1,0))</f>
        <v/>
      </c>
      <c r="I59" s="102" t="str">
        <f>IF('ALUMNOS 3 ESO DIVER'!$A60="","",IF(ISNUMBER('ALUMNOS 3 ESO DIVER'!K60),1,0))</f>
        <v/>
      </c>
      <c r="J59" s="102" t="str">
        <f>IF('ALUMNOS 3 ESO DIVER'!$A60="","",IF(ISNUMBER('ALUMNOS 3 ESO DIVER'!L60),1,0))</f>
        <v/>
      </c>
      <c r="K59" s="102" t="str">
        <f>IF('ALUMNOS 3 ESO DIVER'!$A60="","",IF(ISNUMBER('ALUMNOS 3 ESO DIVER'!M60),1,0))</f>
        <v/>
      </c>
      <c r="L59" s="102" t="str">
        <f>IF('ALUMNOS 3 ESO DIVER'!$A60="","",IF(ISNUMBER('ALUMNOS 3 ESO DIVER'!N60),1,0))</f>
        <v/>
      </c>
      <c r="M59" s="102" t="str">
        <f>IF('ALUMNOS 3 ESO DIVER'!$A60="","",IF(ISNUMBER('ALUMNOS 3 ESO DIVER'!O60),1,0))</f>
        <v/>
      </c>
      <c r="N59" s="102" t="str">
        <f>IF('ALUMNOS 3 ESO DIVER'!$A60="","",IF(ISNUMBER('ALUMNOS 3 ESO DIVER'!P60),1,0))</f>
        <v/>
      </c>
      <c r="O59" s="102" t="str">
        <f>IF('ALUMNOS 3 ESO DIVER'!$A60="","",IF(ISNUMBER('ALUMNOS 3 ESO DIVER'!Q60),1,0))</f>
        <v/>
      </c>
      <c r="P59" s="102" t="str">
        <f>IF('ALUMNOS 3 ESO DIVER'!$A60="","",IF(ISNUMBER('ALUMNOS 3 ESO DIVER'!R60),1,0))</f>
        <v/>
      </c>
      <c r="Q59" s="102" t="str">
        <f>IF('ALUMNOS 3 ESO DIVER'!$A60="","",IF(ISNUMBER('ALUMNOS 3 ESO DIVER'!S60),1,0))</f>
        <v/>
      </c>
      <c r="R59" s="102" t="str">
        <f>IF('ALUMNOS 3 ESO DIVER'!$A60="","",IF(ISNUMBER('ALUMNOS 3 ESO DIVER'!T60),1,0))</f>
        <v/>
      </c>
      <c r="S59" s="102" t="str">
        <f>IF('ALUMNOS 3 ESO DIVER'!$A60="","",IF(ISNUMBER('ALUMNOS 3 ESO DIVER'!U60),1,0))</f>
        <v/>
      </c>
      <c r="T59" s="102" t="str">
        <f>IF('ALUMNOS 3 ESO DIVER'!$A60="","",IF(ISNUMBER('ALUMNOS 3 ESO DIVER'!V60),1,0))</f>
        <v/>
      </c>
      <c r="U59" s="102" t="str">
        <f>IF('ALUMNOS 3 ESO DIVER'!$A60="","",IF(ISNUMBER('ALUMNOS 3 ESO DIVER'!W60),1,0))</f>
        <v/>
      </c>
      <c r="V59" s="102" t="str">
        <f>IF('ALUMNOS 3 ESO DIVER'!$A60="","",IF(ISNUMBER('ALUMNOS 3 ESO DIVER'!X60),1,0))</f>
        <v/>
      </c>
      <c r="W59" s="102" t="str">
        <f>IF('ALUMNOS 3 ESO DIVER'!$A60="","",IF(ISNUMBER('ALUMNOS 3 ESO DIVER'!Y60),1,0))</f>
        <v/>
      </c>
    </row>
    <row r="60" spans="1:23" x14ac:dyDescent="0.25">
      <c r="A60" s="102" t="str">
        <f>IF('ALUMNOS 3 ESO DIVER'!$A61="","",IF(ISNUMBER('ALUMNOS 3 ESO DIVER'!C61),1,0))</f>
        <v/>
      </c>
      <c r="B60" s="102" t="str">
        <f>IF('ALUMNOS 3 ESO DIVER'!$A61="","",IF(ISNUMBER('ALUMNOS 3 ESO DIVER'!D61),1,0))</f>
        <v/>
      </c>
      <c r="C60" s="102" t="str">
        <f>IF('ALUMNOS 3 ESO DIVER'!$A61="","",IF(ISNUMBER('ALUMNOS 3 ESO DIVER'!E61),1,0))</f>
        <v/>
      </c>
      <c r="D60" s="102" t="str">
        <f>IF('ALUMNOS 3 ESO DIVER'!$A61="","",IF(ISNUMBER('ALUMNOS 3 ESO DIVER'!F61),1,0))</f>
        <v/>
      </c>
      <c r="E60" s="102" t="str">
        <f>IF('ALUMNOS 3 ESO DIVER'!$A61="","",IF(ISNUMBER('ALUMNOS 3 ESO DIVER'!G61),1,0))</f>
        <v/>
      </c>
      <c r="F60" s="102" t="str">
        <f>IF('ALUMNOS 3 ESO DIVER'!$A61="","",IF(ISNUMBER('ALUMNOS 3 ESO DIVER'!H61),1,0))</f>
        <v/>
      </c>
      <c r="G60" s="102" t="str">
        <f>IF('ALUMNOS 3 ESO DIVER'!$A61="","",IF(ISNUMBER('ALUMNOS 3 ESO DIVER'!I61),1,0))</f>
        <v/>
      </c>
      <c r="H60" s="102" t="str">
        <f>IF('ALUMNOS 3 ESO DIVER'!$A61="","",IF(ISNUMBER('ALUMNOS 3 ESO DIVER'!J61),1,0))</f>
        <v/>
      </c>
      <c r="I60" s="102" t="str">
        <f>IF('ALUMNOS 3 ESO DIVER'!$A61="","",IF(ISNUMBER('ALUMNOS 3 ESO DIVER'!K61),1,0))</f>
        <v/>
      </c>
      <c r="J60" s="102" t="str">
        <f>IF('ALUMNOS 3 ESO DIVER'!$A61="","",IF(ISNUMBER('ALUMNOS 3 ESO DIVER'!L61),1,0))</f>
        <v/>
      </c>
      <c r="K60" s="102" t="str">
        <f>IF('ALUMNOS 3 ESO DIVER'!$A61="","",IF(ISNUMBER('ALUMNOS 3 ESO DIVER'!M61),1,0))</f>
        <v/>
      </c>
      <c r="L60" s="102" t="str">
        <f>IF('ALUMNOS 3 ESO DIVER'!$A61="","",IF(ISNUMBER('ALUMNOS 3 ESO DIVER'!N61),1,0))</f>
        <v/>
      </c>
      <c r="M60" s="102" t="str">
        <f>IF('ALUMNOS 3 ESO DIVER'!$A61="","",IF(ISNUMBER('ALUMNOS 3 ESO DIVER'!O61),1,0))</f>
        <v/>
      </c>
      <c r="N60" s="102" t="str">
        <f>IF('ALUMNOS 3 ESO DIVER'!$A61="","",IF(ISNUMBER('ALUMNOS 3 ESO DIVER'!P61),1,0))</f>
        <v/>
      </c>
      <c r="O60" s="102" t="str">
        <f>IF('ALUMNOS 3 ESO DIVER'!$A61="","",IF(ISNUMBER('ALUMNOS 3 ESO DIVER'!Q61),1,0))</f>
        <v/>
      </c>
      <c r="P60" s="102" t="str">
        <f>IF('ALUMNOS 3 ESO DIVER'!$A61="","",IF(ISNUMBER('ALUMNOS 3 ESO DIVER'!R61),1,0))</f>
        <v/>
      </c>
      <c r="Q60" s="102" t="str">
        <f>IF('ALUMNOS 3 ESO DIVER'!$A61="","",IF(ISNUMBER('ALUMNOS 3 ESO DIVER'!S61),1,0))</f>
        <v/>
      </c>
      <c r="R60" s="102" t="str">
        <f>IF('ALUMNOS 3 ESO DIVER'!$A61="","",IF(ISNUMBER('ALUMNOS 3 ESO DIVER'!T61),1,0))</f>
        <v/>
      </c>
      <c r="S60" s="102" t="str">
        <f>IF('ALUMNOS 3 ESO DIVER'!$A61="","",IF(ISNUMBER('ALUMNOS 3 ESO DIVER'!U61),1,0))</f>
        <v/>
      </c>
      <c r="T60" s="102" t="str">
        <f>IF('ALUMNOS 3 ESO DIVER'!$A61="","",IF(ISNUMBER('ALUMNOS 3 ESO DIVER'!V61),1,0))</f>
        <v/>
      </c>
      <c r="U60" s="102" t="str">
        <f>IF('ALUMNOS 3 ESO DIVER'!$A61="","",IF(ISNUMBER('ALUMNOS 3 ESO DIVER'!W61),1,0))</f>
        <v/>
      </c>
      <c r="V60" s="102" t="str">
        <f>IF('ALUMNOS 3 ESO DIVER'!$A61="","",IF(ISNUMBER('ALUMNOS 3 ESO DIVER'!X61),1,0))</f>
        <v/>
      </c>
      <c r="W60" s="102" t="str">
        <f>IF('ALUMNOS 3 ESO DIVER'!$A61="","",IF(ISNUMBER('ALUMNOS 3 ESO DIVER'!Y61),1,0))</f>
        <v/>
      </c>
    </row>
    <row r="61" spans="1:23" x14ac:dyDescent="0.25">
      <c r="A61" s="102" t="str">
        <f>IF('ALUMNOS 3 ESO DIVER'!$A62="","",IF(ISNUMBER('ALUMNOS 3 ESO DIVER'!C62),1,0))</f>
        <v/>
      </c>
      <c r="B61" s="102" t="str">
        <f>IF('ALUMNOS 3 ESO DIVER'!$A62="","",IF(ISNUMBER('ALUMNOS 3 ESO DIVER'!D62),1,0))</f>
        <v/>
      </c>
      <c r="C61" s="102" t="str">
        <f>IF('ALUMNOS 3 ESO DIVER'!$A62="","",IF(ISNUMBER('ALUMNOS 3 ESO DIVER'!E62),1,0))</f>
        <v/>
      </c>
      <c r="D61" s="102" t="str">
        <f>IF('ALUMNOS 3 ESO DIVER'!$A62="","",IF(ISNUMBER('ALUMNOS 3 ESO DIVER'!F62),1,0))</f>
        <v/>
      </c>
      <c r="E61" s="102" t="str">
        <f>IF('ALUMNOS 3 ESO DIVER'!$A62="","",IF(ISNUMBER('ALUMNOS 3 ESO DIVER'!G62),1,0))</f>
        <v/>
      </c>
      <c r="F61" s="102" t="str">
        <f>IF('ALUMNOS 3 ESO DIVER'!$A62="","",IF(ISNUMBER('ALUMNOS 3 ESO DIVER'!H62),1,0))</f>
        <v/>
      </c>
      <c r="G61" s="102" t="str">
        <f>IF('ALUMNOS 3 ESO DIVER'!$A62="","",IF(ISNUMBER('ALUMNOS 3 ESO DIVER'!I62),1,0))</f>
        <v/>
      </c>
      <c r="H61" s="102" t="str">
        <f>IF('ALUMNOS 3 ESO DIVER'!$A62="","",IF(ISNUMBER('ALUMNOS 3 ESO DIVER'!J62),1,0))</f>
        <v/>
      </c>
      <c r="I61" s="102" t="str">
        <f>IF('ALUMNOS 3 ESO DIVER'!$A62="","",IF(ISNUMBER('ALUMNOS 3 ESO DIVER'!K62),1,0))</f>
        <v/>
      </c>
      <c r="J61" s="102" t="str">
        <f>IF('ALUMNOS 3 ESO DIVER'!$A62="","",IF(ISNUMBER('ALUMNOS 3 ESO DIVER'!L62),1,0))</f>
        <v/>
      </c>
      <c r="K61" s="102" t="str">
        <f>IF('ALUMNOS 3 ESO DIVER'!$A62="","",IF(ISNUMBER('ALUMNOS 3 ESO DIVER'!M62),1,0))</f>
        <v/>
      </c>
      <c r="L61" s="102" t="str">
        <f>IF('ALUMNOS 3 ESO DIVER'!$A62="","",IF(ISNUMBER('ALUMNOS 3 ESO DIVER'!N62),1,0))</f>
        <v/>
      </c>
      <c r="M61" s="102" t="str">
        <f>IF('ALUMNOS 3 ESO DIVER'!$A62="","",IF(ISNUMBER('ALUMNOS 3 ESO DIVER'!O62),1,0))</f>
        <v/>
      </c>
      <c r="N61" s="102" t="str">
        <f>IF('ALUMNOS 3 ESO DIVER'!$A62="","",IF(ISNUMBER('ALUMNOS 3 ESO DIVER'!P62),1,0))</f>
        <v/>
      </c>
      <c r="O61" s="102" t="str">
        <f>IF('ALUMNOS 3 ESO DIVER'!$A62="","",IF(ISNUMBER('ALUMNOS 3 ESO DIVER'!Q62),1,0))</f>
        <v/>
      </c>
      <c r="P61" s="102" t="str">
        <f>IF('ALUMNOS 3 ESO DIVER'!$A62="","",IF(ISNUMBER('ALUMNOS 3 ESO DIVER'!R62),1,0))</f>
        <v/>
      </c>
      <c r="Q61" s="102" t="str">
        <f>IF('ALUMNOS 3 ESO DIVER'!$A62="","",IF(ISNUMBER('ALUMNOS 3 ESO DIVER'!S62),1,0))</f>
        <v/>
      </c>
      <c r="R61" s="102" t="str">
        <f>IF('ALUMNOS 3 ESO DIVER'!$A62="","",IF(ISNUMBER('ALUMNOS 3 ESO DIVER'!T62),1,0))</f>
        <v/>
      </c>
      <c r="S61" s="102" t="str">
        <f>IF('ALUMNOS 3 ESO DIVER'!$A62="","",IF(ISNUMBER('ALUMNOS 3 ESO DIVER'!U62),1,0))</f>
        <v/>
      </c>
      <c r="T61" s="102" t="str">
        <f>IF('ALUMNOS 3 ESO DIVER'!$A62="","",IF(ISNUMBER('ALUMNOS 3 ESO DIVER'!V62),1,0))</f>
        <v/>
      </c>
      <c r="U61" s="102" t="str">
        <f>IF('ALUMNOS 3 ESO DIVER'!$A62="","",IF(ISNUMBER('ALUMNOS 3 ESO DIVER'!W62),1,0))</f>
        <v/>
      </c>
      <c r="V61" s="102" t="str">
        <f>IF('ALUMNOS 3 ESO DIVER'!$A62="","",IF(ISNUMBER('ALUMNOS 3 ESO DIVER'!X62),1,0))</f>
        <v/>
      </c>
      <c r="W61" s="102" t="str">
        <f>IF('ALUMNOS 3 ESO DIVER'!$A62="","",IF(ISNUMBER('ALUMNOS 3 ESO DIVER'!Y62),1,0))</f>
        <v/>
      </c>
    </row>
    <row r="62" spans="1:23" x14ac:dyDescent="0.25">
      <c r="A62" s="102" t="str">
        <f>IF('ALUMNOS 3 ESO DIVER'!$A63="","",IF(ISNUMBER('ALUMNOS 3 ESO DIVER'!C63),1,0))</f>
        <v/>
      </c>
      <c r="B62" s="102" t="str">
        <f>IF('ALUMNOS 3 ESO DIVER'!$A63="","",IF(ISNUMBER('ALUMNOS 3 ESO DIVER'!D63),1,0))</f>
        <v/>
      </c>
      <c r="C62" s="102" t="str">
        <f>IF('ALUMNOS 3 ESO DIVER'!$A63="","",IF(ISNUMBER('ALUMNOS 3 ESO DIVER'!E63),1,0))</f>
        <v/>
      </c>
      <c r="D62" s="102" t="str">
        <f>IF('ALUMNOS 3 ESO DIVER'!$A63="","",IF(ISNUMBER('ALUMNOS 3 ESO DIVER'!F63),1,0))</f>
        <v/>
      </c>
      <c r="E62" s="102" t="str">
        <f>IF('ALUMNOS 3 ESO DIVER'!$A63="","",IF(ISNUMBER('ALUMNOS 3 ESO DIVER'!G63),1,0))</f>
        <v/>
      </c>
      <c r="F62" s="102" t="str">
        <f>IF('ALUMNOS 3 ESO DIVER'!$A63="","",IF(ISNUMBER('ALUMNOS 3 ESO DIVER'!H63),1,0))</f>
        <v/>
      </c>
      <c r="G62" s="102" t="str">
        <f>IF('ALUMNOS 3 ESO DIVER'!$A63="","",IF(ISNUMBER('ALUMNOS 3 ESO DIVER'!I63),1,0))</f>
        <v/>
      </c>
      <c r="H62" s="102" t="str">
        <f>IF('ALUMNOS 3 ESO DIVER'!$A63="","",IF(ISNUMBER('ALUMNOS 3 ESO DIVER'!J63),1,0))</f>
        <v/>
      </c>
      <c r="I62" s="102" t="str">
        <f>IF('ALUMNOS 3 ESO DIVER'!$A63="","",IF(ISNUMBER('ALUMNOS 3 ESO DIVER'!K63),1,0))</f>
        <v/>
      </c>
      <c r="J62" s="102" t="str">
        <f>IF('ALUMNOS 3 ESO DIVER'!$A63="","",IF(ISNUMBER('ALUMNOS 3 ESO DIVER'!L63),1,0))</f>
        <v/>
      </c>
      <c r="K62" s="102" t="str">
        <f>IF('ALUMNOS 3 ESO DIVER'!$A63="","",IF(ISNUMBER('ALUMNOS 3 ESO DIVER'!M63),1,0))</f>
        <v/>
      </c>
      <c r="L62" s="102" t="str">
        <f>IF('ALUMNOS 3 ESO DIVER'!$A63="","",IF(ISNUMBER('ALUMNOS 3 ESO DIVER'!N63),1,0))</f>
        <v/>
      </c>
      <c r="M62" s="102" t="str">
        <f>IF('ALUMNOS 3 ESO DIVER'!$A63="","",IF(ISNUMBER('ALUMNOS 3 ESO DIVER'!O63),1,0))</f>
        <v/>
      </c>
      <c r="N62" s="102" t="str">
        <f>IF('ALUMNOS 3 ESO DIVER'!$A63="","",IF(ISNUMBER('ALUMNOS 3 ESO DIVER'!P63),1,0))</f>
        <v/>
      </c>
      <c r="O62" s="102" t="str">
        <f>IF('ALUMNOS 3 ESO DIVER'!$A63="","",IF(ISNUMBER('ALUMNOS 3 ESO DIVER'!Q63),1,0))</f>
        <v/>
      </c>
      <c r="P62" s="102" t="str">
        <f>IF('ALUMNOS 3 ESO DIVER'!$A63="","",IF(ISNUMBER('ALUMNOS 3 ESO DIVER'!R63),1,0))</f>
        <v/>
      </c>
      <c r="Q62" s="102" t="str">
        <f>IF('ALUMNOS 3 ESO DIVER'!$A63="","",IF(ISNUMBER('ALUMNOS 3 ESO DIVER'!S63),1,0))</f>
        <v/>
      </c>
      <c r="R62" s="102" t="str">
        <f>IF('ALUMNOS 3 ESO DIVER'!$A63="","",IF(ISNUMBER('ALUMNOS 3 ESO DIVER'!T63),1,0))</f>
        <v/>
      </c>
      <c r="S62" s="102" t="str">
        <f>IF('ALUMNOS 3 ESO DIVER'!$A63="","",IF(ISNUMBER('ALUMNOS 3 ESO DIVER'!U63),1,0))</f>
        <v/>
      </c>
      <c r="T62" s="102" t="str">
        <f>IF('ALUMNOS 3 ESO DIVER'!$A63="","",IF(ISNUMBER('ALUMNOS 3 ESO DIVER'!V63),1,0))</f>
        <v/>
      </c>
      <c r="U62" s="102" t="str">
        <f>IF('ALUMNOS 3 ESO DIVER'!$A63="","",IF(ISNUMBER('ALUMNOS 3 ESO DIVER'!W63),1,0))</f>
        <v/>
      </c>
      <c r="V62" s="102" t="str">
        <f>IF('ALUMNOS 3 ESO DIVER'!$A63="","",IF(ISNUMBER('ALUMNOS 3 ESO DIVER'!X63),1,0))</f>
        <v/>
      </c>
      <c r="W62" s="102" t="str">
        <f>IF('ALUMNOS 3 ESO DIVER'!$A63="","",IF(ISNUMBER('ALUMNOS 3 ESO DIVER'!Y63),1,0))</f>
        <v/>
      </c>
    </row>
    <row r="63" spans="1:23" x14ac:dyDescent="0.25">
      <c r="A63" s="102" t="str">
        <f>IF('ALUMNOS 3 ESO DIVER'!$A64="","",IF(ISNUMBER('ALUMNOS 3 ESO DIVER'!C64),1,0))</f>
        <v/>
      </c>
      <c r="B63" s="102" t="str">
        <f>IF('ALUMNOS 3 ESO DIVER'!$A64="","",IF(ISNUMBER('ALUMNOS 3 ESO DIVER'!D64),1,0))</f>
        <v/>
      </c>
      <c r="C63" s="102" t="str">
        <f>IF('ALUMNOS 3 ESO DIVER'!$A64="","",IF(ISNUMBER('ALUMNOS 3 ESO DIVER'!E64),1,0))</f>
        <v/>
      </c>
      <c r="D63" s="102" t="str">
        <f>IF('ALUMNOS 3 ESO DIVER'!$A64="","",IF(ISNUMBER('ALUMNOS 3 ESO DIVER'!F64),1,0))</f>
        <v/>
      </c>
      <c r="E63" s="102" t="str">
        <f>IF('ALUMNOS 3 ESO DIVER'!$A64="","",IF(ISNUMBER('ALUMNOS 3 ESO DIVER'!G64),1,0))</f>
        <v/>
      </c>
      <c r="F63" s="102" t="str">
        <f>IF('ALUMNOS 3 ESO DIVER'!$A64="","",IF(ISNUMBER('ALUMNOS 3 ESO DIVER'!H64),1,0))</f>
        <v/>
      </c>
      <c r="G63" s="102" t="str">
        <f>IF('ALUMNOS 3 ESO DIVER'!$A64="","",IF(ISNUMBER('ALUMNOS 3 ESO DIVER'!I64),1,0))</f>
        <v/>
      </c>
      <c r="H63" s="102" t="str">
        <f>IF('ALUMNOS 3 ESO DIVER'!$A64="","",IF(ISNUMBER('ALUMNOS 3 ESO DIVER'!J64),1,0))</f>
        <v/>
      </c>
      <c r="I63" s="102" t="str">
        <f>IF('ALUMNOS 3 ESO DIVER'!$A64="","",IF(ISNUMBER('ALUMNOS 3 ESO DIVER'!K64),1,0))</f>
        <v/>
      </c>
      <c r="J63" s="102" t="str">
        <f>IF('ALUMNOS 3 ESO DIVER'!$A64="","",IF(ISNUMBER('ALUMNOS 3 ESO DIVER'!L64),1,0))</f>
        <v/>
      </c>
      <c r="K63" s="102" t="str">
        <f>IF('ALUMNOS 3 ESO DIVER'!$A64="","",IF(ISNUMBER('ALUMNOS 3 ESO DIVER'!M64),1,0))</f>
        <v/>
      </c>
      <c r="L63" s="102" t="str">
        <f>IF('ALUMNOS 3 ESO DIVER'!$A64="","",IF(ISNUMBER('ALUMNOS 3 ESO DIVER'!N64),1,0))</f>
        <v/>
      </c>
      <c r="M63" s="102" t="str">
        <f>IF('ALUMNOS 3 ESO DIVER'!$A64="","",IF(ISNUMBER('ALUMNOS 3 ESO DIVER'!O64),1,0))</f>
        <v/>
      </c>
      <c r="N63" s="102" t="str">
        <f>IF('ALUMNOS 3 ESO DIVER'!$A64="","",IF(ISNUMBER('ALUMNOS 3 ESO DIVER'!P64),1,0))</f>
        <v/>
      </c>
      <c r="O63" s="102" t="str">
        <f>IF('ALUMNOS 3 ESO DIVER'!$A64="","",IF(ISNUMBER('ALUMNOS 3 ESO DIVER'!Q64),1,0))</f>
        <v/>
      </c>
      <c r="P63" s="102" t="str">
        <f>IF('ALUMNOS 3 ESO DIVER'!$A64="","",IF(ISNUMBER('ALUMNOS 3 ESO DIVER'!R64),1,0))</f>
        <v/>
      </c>
      <c r="Q63" s="102" t="str">
        <f>IF('ALUMNOS 3 ESO DIVER'!$A64="","",IF(ISNUMBER('ALUMNOS 3 ESO DIVER'!S64),1,0))</f>
        <v/>
      </c>
      <c r="R63" s="102" t="str">
        <f>IF('ALUMNOS 3 ESO DIVER'!$A64="","",IF(ISNUMBER('ALUMNOS 3 ESO DIVER'!T64),1,0))</f>
        <v/>
      </c>
      <c r="S63" s="102" t="str">
        <f>IF('ALUMNOS 3 ESO DIVER'!$A64="","",IF(ISNUMBER('ALUMNOS 3 ESO DIVER'!U64),1,0))</f>
        <v/>
      </c>
      <c r="T63" s="102" t="str">
        <f>IF('ALUMNOS 3 ESO DIVER'!$A64="","",IF(ISNUMBER('ALUMNOS 3 ESO DIVER'!V64),1,0))</f>
        <v/>
      </c>
      <c r="U63" s="102" t="str">
        <f>IF('ALUMNOS 3 ESO DIVER'!$A64="","",IF(ISNUMBER('ALUMNOS 3 ESO DIVER'!W64),1,0))</f>
        <v/>
      </c>
      <c r="V63" s="102" t="str">
        <f>IF('ALUMNOS 3 ESO DIVER'!$A64="","",IF(ISNUMBER('ALUMNOS 3 ESO DIVER'!X64),1,0))</f>
        <v/>
      </c>
      <c r="W63" s="102" t="str">
        <f>IF('ALUMNOS 3 ESO DIVER'!$A64="","",IF(ISNUMBER('ALUMNOS 3 ESO DIVER'!Y64),1,0))</f>
        <v/>
      </c>
    </row>
    <row r="64" spans="1:23" x14ac:dyDescent="0.25">
      <c r="A64" s="102" t="str">
        <f>IF('ALUMNOS 3 ESO DIVER'!$A65="","",IF(ISNUMBER('ALUMNOS 3 ESO DIVER'!C65),1,0))</f>
        <v/>
      </c>
      <c r="B64" s="102" t="str">
        <f>IF('ALUMNOS 3 ESO DIVER'!$A65="","",IF(ISNUMBER('ALUMNOS 3 ESO DIVER'!D65),1,0))</f>
        <v/>
      </c>
      <c r="C64" s="102" t="str">
        <f>IF('ALUMNOS 3 ESO DIVER'!$A65="","",IF(ISNUMBER('ALUMNOS 3 ESO DIVER'!E65),1,0))</f>
        <v/>
      </c>
      <c r="D64" s="102" t="str">
        <f>IF('ALUMNOS 3 ESO DIVER'!$A65="","",IF(ISNUMBER('ALUMNOS 3 ESO DIVER'!F65),1,0))</f>
        <v/>
      </c>
      <c r="E64" s="102" t="str">
        <f>IF('ALUMNOS 3 ESO DIVER'!$A65="","",IF(ISNUMBER('ALUMNOS 3 ESO DIVER'!G65),1,0))</f>
        <v/>
      </c>
      <c r="F64" s="102" t="str">
        <f>IF('ALUMNOS 3 ESO DIVER'!$A65="","",IF(ISNUMBER('ALUMNOS 3 ESO DIVER'!H65),1,0))</f>
        <v/>
      </c>
      <c r="G64" s="102" t="str">
        <f>IF('ALUMNOS 3 ESO DIVER'!$A65="","",IF(ISNUMBER('ALUMNOS 3 ESO DIVER'!I65),1,0))</f>
        <v/>
      </c>
      <c r="H64" s="102" t="str">
        <f>IF('ALUMNOS 3 ESO DIVER'!$A65="","",IF(ISNUMBER('ALUMNOS 3 ESO DIVER'!J65),1,0))</f>
        <v/>
      </c>
      <c r="I64" s="102" t="str">
        <f>IF('ALUMNOS 3 ESO DIVER'!$A65="","",IF(ISNUMBER('ALUMNOS 3 ESO DIVER'!K65),1,0))</f>
        <v/>
      </c>
      <c r="J64" s="102" t="str">
        <f>IF('ALUMNOS 3 ESO DIVER'!$A65="","",IF(ISNUMBER('ALUMNOS 3 ESO DIVER'!L65),1,0))</f>
        <v/>
      </c>
      <c r="K64" s="102" t="str">
        <f>IF('ALUMNOS 3 ESO DIVER'!$A65="","",IF(ISNUMBER('ALUMNOS 3 ESO DIVER'!M65),1,0))</f>
        <v/>
      </c>
      <c r="L64" s="102" t="str">
        <f>IF('ALUMNOS 3 ESO DIVER'!$A65="","",IF(ISNUMBER('ALUMNOS 3 ESO DIVER'!N65),1,0))</f>
        <v/>
      </c>
      <c r="M64" s="102" t="str">
        <f>IF('ALUMNOS 3 ESO DIVER'!$A65="","",IF(ISNUMBER('ALUMNOS 3 ESO DIVER'!O65),1,0))</f>
        <v/>
      </c>
      <c r="N64" s="102" t="str">
        <f>IF('ALUMNOS 3 ESO DIVER'!$A65="","",IF(ISNUMBER('ALUMNOS 3 ESO DIVER'!P65),1,0))</f>
        <v/>
      </c>
      <c r="O64" s="102" t="str">
        <f>IF('ALUMNOS 3 ESO DIVER'!$A65="","",IF(ISNUMBER('ALUMNOS 3 ESO DIVER'!Q65),1,0))</f>
        <v/>
      </c>
      <c r="P64" s="102" t="str">
        <f>IF('ALUMNOS 3 ESO DIVER'!$A65="","",IF(ISNUMBER('ALUMNOS 3 ESO DIVER'!R65),1,0))</f>
        <v/>
      </c>
      <c r="Q64" s="102" t="str">
        <f>IF('ALUMNOS 3 ESO DIVER'!$A65="","",IF(ISNUMBER('ALUMNOS 3 ESO DIVER'!S65),1,0))</f>
        <v/>
      </c>
      <c r="R64" s="102" t="str">
        <f>IF('ALUMNOS 3 ESO DIVER'!$A65="","",IF(ISNUMBER('ALUMNOS 3 ESO DIVER'!T65),1,0))</f>
        <v/>
      </c>
      <c r="S64" s="102" t="str">
        <f>IF('ALUMNOS 3 ESO DIVER'!$A65="","",IF(ISNUMBER('ALUMNOS 3 ESO DIVER'!U65),1,0))</f>
        <v/>
      </c>
      <c r="T64" s="102" t="str">
        <f>IF('ALUMNOS 3 ESO DIVER'!$A65="","",IF(ISNUMBER('ALUMNOS 3 ESO DIVER'!V65),1,0))</f>
        <v/>
      </c>
      <c r="U64" s="102" t="str">
        <f>IF('ALUMNOS 3 ESO DIVER'!$A65="","",IF(ISNUMBER('ALUMNOS 3 ESO DIVER'!W65),1,0))</f>
        <v/>
      </c>
      <c r="V64" s="102" t="str">
        <f>IF('ALUMNOS 3 ESO DIVER'!$A65="","",IF(ISNUMBER('ALUMNOS 3 ESO DIVER'!X65),1,0))</f>
        <v/>
      </c>
      <c r="W64" s="102" t="str">
        <f>IF('ALUMNOS 3 ESO DIVER'!$A65="","",IF(ISNUMBER('ALUMNOS 3 ESO DIVER'!Y65),1,0))</f>
        <v/>
      </c>
    </row>
    <row r="65" spans="1:23" x14ac:dyDescent="0.25">
      <c r="A65" s="102" t="str">
        <f>IF('ALUMNOS 3 ESO DIVER'!$A66="","",IF(ISNUMBER('ALUMNOS 3 ESO DIVER'!C66),1,0))</f>
        <v/>
      </c>
      <c r="B65" s="102" t="str">
        <f>IF('ALUMNOS 3 ESO DIVER'!$A66="","",IF(ISNUMBER('ALUMNOS 3 ESO DIVER'!D66),1,0))</f>
        <v/>
      </c>
      <c r="C65" s="102" t="str">
        <f>IF('ALUMNOS 3 ESO DIVER'!$A66="","",IF(ISNUMBER('ALUMNOS 3 ESO DIVER'!E66),1,0))</f>
        <v/>
      </c>
      <c r="D65" s="102" t="str">
        <f>IF('ALUMNOS 3 ESO DIVER'!$A66="","",IF(ISNUMBER('ALUMNOS 3 ESO DIVER'!F66),1,0))</f>
        <v/>
      </c>
      <c r="E65" s="102" t="str">
        <f>IF('ALUMNOS 3 ESO DIVER'!$A66="","",IF(ISNUMBER('ALUMNOS 3 ESO DIVER'!G66),1,0))</f>
        <v/>
      </c>
      <c r="F65" s="102" t="str">
        <f>IF('ALUMNOS 3 ESO DIVER'!$A66="","",IF(ISNUMBER('ALUMNOS 3 ESO DIVER'!H66),1,0))</f>
        <v/>
      </c>
      <c r="G65" s="102" t="str">
        <f>IF('ALUMNOS 3 ESO DIVER'!$A66="","",IF(ISNUMBER('ALUMNOS 3 ESO DIVER'!I66),1,0))</f>
        <v/>
      </c>
      <c r="H65" s="102" t="str">
        <f>IF('ALUMNOS 3 ESO DIVER'!$A66="","",IF(ISNUMBER('ALUMNOS 3 ESO DIVER'!J66),1,0))</f>
        <v/>
      </c>
      <c r="I65" s="102" t="str">
        <f>IF('ALUMNOS 3 ESO DIVER'!$A66="","",IF(ISNUMBER('ALUMNOS 3 ESO DIVER'!K66),1,0))</f>
        <v/>
      </c>
      <c r="J65" s="102" t="str">
        <f>IF('ALUMNOS 3 ESO DIVER'!$A66="","",IF(ISNUMBER('ALUMNOS 3 ESO DIVER'!L66),1,0))</f>
        <v/>
      </c>
      <c r="K65" s="102" t="str">
        <f>IF('ALUMNOS 3 ESO DIVER'!$A66="","",IF(ISNUMBER('ALUMNOS 3 ESO DIVER'!M66),1,0))</f>
        <v/>
      </c>
      <c r="L65" s="102" t="str">
        <f>IF('ALUMNOS 3 ESO DIVER'!$A66="","",IF(ISNUMBER('ALUMNOS 3 ESO DIVER'!N66),1,0))</f>
        <v/>
      </c>
      <c r="M65" s="102" t="str">
        <f>IF('ALUMNOS 3 ESO DIVER'!$A66="","",IF(ISNUMBER('ALUMNOS 3 ESO DIVER'!O66),1,0))</f>
        <v/>
      </c>
      <c r="N65" s="102" t="str">
        <f>IF('ALUMNOS 3 ESO DIVER'!$A66="","",IF(ISNUMBER('ALUMNOS 3 ESO DIVER'!P66),1,0))</f>
        <v/>
      </c>
      <c r="O65" s="102" t="str">
        <f>IF('ALUMNOS 3 ESO DIVER'!$A66="","",IF(ISNUMBER('ALUMNOS 3 ESO DIVER'!Q66),1,0))</f>
        <v/>
      </c>
      <c r="P65" s="102" t="str">
        <f>IF('ALUMNOS 3 ESO DIVER'!$A66="","",IF(ISNUMBER('ALUMNOS 3 ESO DIVER'!R66),1,0))</f>
        <v/>
      </c>
      <c r="Q65" s="102" t="str">
        <f>IF('ALUMNOS 3 ESO DIVER'!$A66="","",IF(ISNUMBER('ALUMNOS 3 ESO DIVER'!S66),1,0))</f>
        <v/>
      </c>
      <c r="R65" s="102" t="str">
        <f>IF('ALUMNOS 3 ESO DIVER'!$A66="","",IF(ISNUMBER('ALUMNOS 3 ESO DIVER'!T66),1,0))</f>
        <v/>
      </c>
      <c r="S65" s="102" t="str">
        <f>IF('ALUMNOS 3 ESO DIVER'!$A66="","",IF(ISNUMBER('ALUMNOS 3 ESO DIVER'!U66),1,0))</f>
        <v/>
      </c>
      <c r="T65" s="102" t="str">
        <f>IF('ALUMNOS 3 ESO DIVER'!$A66="","",IF(ISNUMBER('ALUMNOS 3 ESO DIVER'!V66),1,0))</f>
        <v/>
      </c>
      <c r="U65" s="102" t="str">
        <f>IF('ALUMNOS 3 ESO DIVER'!$A66="","",IF(ISNUMBER('ALUMNOS 3 ESO DIVER'!W66),1,0))</f>
        <v/>
      </c>
      <c r="V65" s="102" t="str">
        <f>IF('ALUMNOS 3 ESO DIVER'!$A66="","",IF(ISNUMBER('ALUMNOS 3 ESO DIVER'!X66),1,0))</f>
        <v/>
      </c>
      <c r="W65" s="102" t="str">
        <f>IF('ALUMNOS 3 ESO DIVER'!$A66="","",IF(ISNUMBER('ALUMNOS 3 ESO DIVER'!Y66),1,0))</f>
        <v/>
      </c>
    </row>
    <row r="66" spans="1:23" x14ac:dyDescent="0.25">
      <c r="A66" s="102" t="str">
        <f>IF('ALUMNOS 3 ESO DIVER'!$A67="","",IF(ISNUMBER('ALUMNOS 3 ESO DIVER'!C67),1,0))</f>
        <v/>
      </c>
      <c r="B66" s="102" t="str">
        <f>IF('ALUMNOS 3 ESO DIVER'!$A67="","",IF(ISNUMBER('ALUMNOS 3 ESO DIVER'!D67),1,0))</f>
        <v/>
      </c>
      <c r="C66" s="102" t="str">
        <f>IF('ALUMNOS 3 ESO DIVER'!$A67="","",IF(ISNUMBER('ALUMNOS 3 ESO DIVER'!E67),1,0))</f>
        <v/>
      </c>
      <c r="D66" s="102" t="str">
        <f>IF('ALUMNOS 3 ESO DIVER'!$A67="","",IF(ISNUMBER('ALUMNOS 3 ESO DIVER'!F67),1,0))</f>
        <v/>
      </c>
      <c r="E66" s="102" t="str">
        <f>IF('ALUMNOS 3 ESO DIVER'!$A67="","",IF(ISNUMBER('ALUMNOS 3 ESO DIVER'!G67),1,0))</f>
        <v/>
      </c>
      <c r="F66" s="102" t="str">
        <f>IF('ALUMNOS 3 ESO DIVER'!$A67="","",IF(ISNUMBER('ALUMNOS 3 ESO DIVER'!H67),1,0))</f>
        <v/>
      </c>
      <c r="G66" s="102" t="str">
        <f>IF('ALUMNOS 3 ESO DIVER'!$A67="","",IF(ISNUMBER('ALUMNOS 3 ESO DIVER'!I67),1,0))</f>
        <v/>
      </c>
      <c r="H66" s="102" t="str">
        <f>IF('ALUMNOS 3 ESO DIVER'!$A67="","",IF(ISNUMBER('ALUMNOS 3 ESO DIVER'!J67),1,0))</f>
        <v/>
      </c>
      <c r="I66" s="102" t="str">
        <f>IF('ALUMNOS 3 ESO DIVER'!$A67="","",IF(ISNUMBER('ALUMNOS 3 ESO DIVER'!K67),1,0))</f>
        <v/>
      </c>
      <c r="J66" s="102" t="str">
        <f>IF('ALUMNOS 3 ESO DIVER'!$A67="","",IF(ISNUMBER('ALUMNOS 3 ESO DIVER'!L67),1,0))</f>
        <v/>
      </c>
      <c r="K66" s="102" t="str">
        <f>IF('ALUMNOS 3 ESO DIVER'!$A67="","",IF(ISNUMBER('ALUMNOS 3 ESO DIVER'!M67),1,0))</f>
        <v/>
      </c>
      <c r="L66" s="102" t="str">
        <f>IF('ALUMNOS 3 ESO DIVER'!$A67="","",IF(ISNUMBER('ALUMNOS 3 ESO DIVER'!N67),1,0))</f>
        <v/>
      </c>
      <c r="M66" s="102" t="str">
        <f>IF('ALUMNOS 3 ESO DIVER'!$A67="","",IF(ISNUMBER('ALUMNOS 3 ESO DIVER'!O67),1,0))</f>
        <v/>
      </c>
      <c r="N66" s="102" t="str">
        <f>IF('ALUMNOS 3 ESO DIVER'!$A67="","",IF(ISNUMBER('ALUMNOS 3 ESO DIVER'!P67),1,0))</f>
        <v/>
      </c>
      <c r="O66" s="102" t="str">
        <f>IF('ALUMNOS 3 ESO DIVER'!$A67="","",IF(ISNUMBER('ALUMNOS 3 ESO DIVER'!Q67),1,0))</f>
        <v/>
      </c>
      <c r="P66" s="102" t="str">
        <f>IF('ALUMNOS 3 ESO DIVER'!$A67="","",IF(ISNUMBER('ALUMNOS 3 ESO DIVER'!R67),1,0))</f>
        <v/>
      </c>
      <c r="Q66" s="102" t="str">
        <f>IF('ALUMNOS 3 ESO DIVER'!$A67="","",IF(ISNUMBER('ALUMNOS 3 ESO DIVER'!S67),1,0))</f>
        <v/>
      </c>
      <c r="R66" s="102" t="str">
        <f>IF('ALUMNOS 3 ESO DIVER'!$A67="","",IF(ISNUMBER('ALUMNOS 3 ESO DIVER'!T67),1,0))</f>
        <v/>
      </c>
      <c r="S66" s="102" t="str">
        <f>IF('ALUMNOS 3 ESO DIVER'!$A67="","",IF(ISNUMBER('ALUMNOS 3 ESO DIVER'!U67),1,0))</f>
        <v/>
      </c>
      <c r="T66" s="102" t="str">
        <f>IF('ALUMNOS 3 ESO DIVER'!$A67="","",IF(ISNUMBER('ALUMNOS 3 ESO DIVER'!V67),1,0))</f>
        <v/>
      </c>
      <c r="U66" s="102" t="str">
        <f>IF('ALUMNOS 3 ESO DIVER'!$A67="","",IF(ISNUMBER('ALUMNOS 3 ESO DIVER'!W67),1,0))</f>
        <v/>
      </c>
      <c r="V66" s="102" t="str">
        <f>IF('ALUMNOS 3 ESO DIVER'!$A67="","",IF(ISNUMBER('ALUMNOS 3 ESO DIVER'!X67),1,0))</f>
        <v/>
      </c>
      <c r="W66" s="102" t="str">
        <f>IF('ALUMNOS 3 ESO DIVER'!$A67="","",IF(ISNUMBER('ALUMNOS 3 ESO DIVER'!Y67),1,0))</f>
        <v/>
      </c>
    </row>
    <row r="67" spans="1:23" x14ac:dyDescent="0.25">
      <c r="A67" s="102" t="str">
        <f>IF('ALUMNOS 3 ESO DIVER'!$A68="","",IF(ISNUMBER('ALUMNOS 3 ESO DIVER'!C68),1,0))</f>
        <v/>
      </c>
      <c r="B67" s="102" t="str">
        <f>IF('ALUMNOS 3 ESO DIVER'!$A68="","",IF(ISNUMBER('ALUMNOS 3 ESO DIVER'!D68),1,0))</f>
        <v/>
      </c>
      <c r="C67" s="102" t="str">
        <f>IF('ALUMNOS 3 ESO DIVER'!$A68="","",IF(ISNUMBER('ALUMNOS 3 ESO DIVER'!E68),1,0))</f>
        <v/>
      </c>
      <c r="D67" s="102" t="str">
        <f>IF('ALUMNOS 3 ESO DIVER'!$A68="","",IF(ISNUMBER('ALUMNOS 3 ESO DIVER'!F68),1,0))</f>
        <v/>
      </c>
      <c r="E67" s="102" t="str">
        <f>IF('ALUMNOS 3 ESO DIVER'!$A68="","",IF(ISNUMBER('ALUMNOS 3 ESO DIVER'!G68),1,0))</f>
        <v/>
      </c>
      <c r="F67" s="102" t="str">
        <f>IF('ALUMNOS 3 ESO DIVER'!$A68="","",IF(ISNUMBER('ALUMNOS 3 ESO DIVER'!H68),1,0))</f>
        <v/>
      </c>
      <c r="G67" s="102" t="str">
        <f>IF('ALUMNOS 3 ESO DIVER'!$A68="","",IF(ISNUMBER('ALUMNOS 3 ESO DIVER'!I68),1,0))</f>
        <v/>
      </c>
      <c r="H67" s="102" t="str">
        <f>IF('ALUMNOS 3 ESO DIVER'!$A68="","",IF(ISNUMBER('ALUMNOS 3 ESO DIVER'!J68),1,0))</f>
        <v/>
      </c>
      <c r="I67" s="102" t="str">
        <f>IF('ALUMNOS 3 ESO DIVER'!$A68="","",IF(ISNUMBER('ALUMNOS 3 ESO DIVER'!K68),1,0))</f>
        <v/>
      </c>
      <c r="J67" s="102" t="str">
        <f>IF('ALUMNOS 3 ESO DIVER'!$A68="","",IF(ISNUMBER('ALUMNOS 3 ESO DIVER'!L68),1,0))</f>
        <v/>
      </c>
      <c r="K67" s="102" t="str">
        <f>IF('ALUMNOS 3 ESO DIVER'!$A68="","",IF(ISNUMBER('ALUMNOS 3 ESO DIVER'!M68),1,0))</f>
        <v/>
      </c>
      <c r="L67" s="102" t="str">
        <f>IF('ALUMNOS 3 ESO DIVER'!$A68="","",IF(ISNUMBER('ALUMNOS 3 ESO DIVER'!N68),1,0))</f>
        <v/>
      </c>
      <c r="M67" s="102" t="str">
        <f>IF('ALUMNOS 3 ESO DIVER'!$A68="","",IF(ISNUMBER('ALUMNOS 3 ESO DIVER'!O68),1,0))</f>
        <v/>
      </c>
      <c r="N67" s="102" t="str">
        <f>IF('ALUMNOS 3 ESO DIVER'!$A68="","",IF(ISNUMBER('ALUMNOS 3 ESO DIVER'!P68),1,0))</f>
        <v/>
      </c>
      <c r="O67" s="102" t="str">
        <f>IF('ALUMNOS 3 ESO DIVER'!$A68="","",IF(ISNUMBER('ALUMNOS 3 ESO DIVER'!Q68),1,0))</f>
        <v/>
      </c>
      <c r="P67" s="102" t="str">
        <f>IF('ALUMNOS 3 ESO DIVER'!$A68="","",IF(ISNUMBER('ALUMNOS 3 ESO DIVER'!R68),1,0))</f>
        <v/>
      </c>
      <c r="Q67" s="102" t="str">
        <f>IF('ALUMNOS 3 ESO DIVER'!$A68="","",IF(ISNUMBER('ALUMNOS 3 ESO DIVER'!S68),1,0))</f>
        <v/>
      </c>
      <c r="R67" s="102" t="str">
        <f>IF('ALUMNOS 3 ESO DIVER'!$A68="","",IF(ISNUMBER('ALUMNOS 3 ESO DIVER'!T68),1,0))</f>
        <v/>
      </c>
      <c r="S67" s="102" t="str">
        <f>IF('ALUMNOS 3 ESO DIVER'!$A68="","",IF(ISNUMBER('ALUMNOS 3 ESO DIVER'!U68),1,0))</f>
        <v/>
      </c>
      <c r="T67" s="102" t="str">
        <f>IF('ALUMNOS 3 ESO DIVER'!$A68="","",IF(ISNUMBER('ALUMNOS 3 ESO DIVER'!V68),1,0))</f>
        <v/>
      </c>
      <c r="U67" s="102" t="str">
        <f>IF('ALUMNOS 3 ESO DIVER'!$A68="","",IF(ISNUMBER('ALUMNOS 3 ESO DIVER'!W68),1,0))</f>
        <v/>
      </c>
      <c r="V67" s="102" t="str">
        <f>IF('ALUMNOS 3 ESO DIVER'!$A68="","",IF(ISNUMBER('ALUMNOS 3 ESO DIVER'!X68),1,0))</f>
        <v/>
      </c>
      <c r="W67" s="102" t="str">
        <f>IF('ALUMNOS 3 ESO DIVER'!$A68="","",IF(ISNUMBER('ALUMNOS 3 ESO DIVER'!Y68),1,0))</f>
        <v/>
      </c>
    </row>
    <row r="68" spans="1:23" x14ac:dyDescent="0.25">
      <c r="A68" s="102" t="str">
        <f>IF('ALUMNOS 3 ESO DIVER'!$A69="","",IF(ISNUMBER('ALUMNOS 3 ESO DIVER'!C69),1,0))</f>
        <v/>
      </c>
      <c r="B68" s="102" t="str">
        <f>IF('ALUMNOS 3 ESO DIVER'!$A69="","",IF(ISNUMBER('ALUMNOS 3 ESO DIVER'!D69),1,0))</f>
        <v/>
      </c>
      <c r="C68" s="102" t="str">
        <f>IF('ALUMNOS 3 ESO DIVER'!$A69="","",IF(ISNUMBER('ALUMNOS 3 ESO DIVER'!E69),1,0))</f>
        <v/>
      </c>
      <c r="D68" s="102" t="str">
        <f>IF('ALUMNOS 3 ESO DIVER'!$A69="","",IF(ISNUMBER('ALUMNOS 3 ESO DIVER'!F69),1,0))</f>
        <v/>
      </c>
      <c r="E68" s="102" t="str">
        <f>IF('ALUMNOS 3 ESO DIVER'!$A69="","",IF(ISNUMBER('ALUMNOS 3 ESO DIVER'!G69),1,0))</f>
        <v/>
      </c>
      <c r="F68" s="102" t="str">
        <f>IF('ALUMNOS 3 ESO DIVER'!$A69="","",IF(ISNUMBER('ALUMNOS 3 ESO DIVER'!H69),1,0))</f>
        <v/>
      </c>
      <c r="G68" s="102" t="str">
        <f>IF('ALUMNOS 3 ESO DIVER'!$A69="","",IF(ISNUMBER('ALUMNOS 3 ESO DIVER'!I69),1,0))</f>
        <v/>
      </c>
      <c r="H68" s="102" t="str">
        <f>IF('ALUMNOS 3 ESO DIVER'!$A69="","",IF(ISNUMBER('ALUMNOS 3 ESO DIVER'!J69),1,0))</f>
        <v/>
      </c>
      <c r="I68" s="102" t="str">
        <f>IF('ALUMNOS 3 ESO DIVER'!$A69="","",IF(ISNUMBER('ALUMNOS 3 ESO DIVER'!K69),1,0))</f>
        <v/>
      </c>
      <c r="J68" s="102" t="str">
        <f>IF('ALUMNOS 3 ESO DIVER'!$A69="","",IF(ISNUMBER('ALUMNOS 3 ESO DIVER'!L69),1,0))</f>
        <v/>
      </c>
      <c r="K68" s="102" t="str">
        <f>IF('ALUMNOS 3 ESO DIVER'!$A69="","",IF(ISNUMBER('ALUMNOS 3 ESO DIVER'!M69),1,0))</f>
        <v/>
      </c>
      <c r="L68" s="102" t="str">
        <f>IF('ALUMNOS 3 ESO DIVER'!$A69="","",IF(ISNUMBER('ALUMNOS 3 ESO DIVER'!N69),1,0))</f>
        <v/>
      </c>
      <c r="M68" s="102" t="str">
        <f>IF('ALUMNOS 3 ESO DIVER'!$A69="","",IF(ISNUMBER('ALUMNOS 3 ESO DIVER'!O69),1,0))</f>
        <v/>
      </c>
      <c r="N68" s="102" t="str">
        <f>IF('ALUMNOS 3 ESO DIVER'!$A69="","",IF(ISNUMBER('ALUMNOS 3 ESO DIVER'!P69),1,0))</f>
        <v/>
      </c>
      <c r="O68" s="102" t="str">
        <f>IF('ALUMNOS 3 ESO DIVER'!$A69="","",IF(ISNUMBER('ALUMNOS 3 ESO DIVER'!Q69),1,0))</f>
        <v/>
      </c>
      <c r="P68" s="102" t="str">
        <f>IF('ALUMNOS 3 ESO DIVER'!$A69="","",IF(ISNUMBER('ALUMNOS 3 ESO DIVER'!R69),1,0))</f>
        <v/>
      </c>
      <c r="Q68" s="102" t="str">
        <f>IF('ALUMNOS 3 ESO DIVER'!$A69="","",IF(ISNUMBER('ALUMNOS 3 ESO DIVER'!S69),1,0))</f>
        <v/>
      </c>
      <c r="R68" s="102" t="str">
        <f>IF('ALUMNOS 3 ESO DIVER'!$A69="","",IF(ISNUMBER('ALUMNOS 3 ESO DIVER'!T69),1,0))</f>
        <v/>
      </c>
      <c r="S68" s="102" t="str">
        <f>IF('ALUMNOS 3 ESO DIVER'!$A69="","",IF(ISNUMBER('ALUMNOS 3 ESO DIVER'!U69),1,0))</f>
        <v/>
      </c>
      <c r="T68" s="102" t="str">
        <f>IF('ALUMNOS 3 ESO DIVER'!$A69="","",IF(ISNUMBER('ALUMNOS 3 ESO DIVER'!V69),1,0))</f>
        <v/>
      </c>
      <c r="U68" s="102" t="str">
        <f>IF('ALUMNOS 3 ESO DIVER'!$A69="","",IF(ISNUMBER('ALUMNOS 3 ESO DIVER'!W69),1,0))</f>
        <v/>
      </c>
      <c r="V68" s="102" t="str">
        <f>IF('ALUMNOS 3 ESO DIVER'!$A69="","",IF(ISNUMBER('ALUMNOS 3 ESO DIVER'!X69),1,0))</f>
        <v/>
      </c>
      <c r="W68" s="102" t="str">
        <f>IF('ALUMNOS 3 ESO DIVER'!$A69="","",IF(ISNUMBER('ALUMNOS 3 ESO DIVER'!Y69),1,0))</f>
        <v/>
      </c>
    </row>
    <row r="69" spans="1:23" x14ac:dyDescent="0.25">
      <c r="A69" s="102" t="str">
        <f>IF('ALUMNOS 3 ESO DIVER'!$A70="","",IF(ISNUMBER('ALUMNOS 3 ESO DIVER'!C70),1,0))</f>
        <v/>
      </c>
      <c r="B69" s="102" t="str">
        <f>IF('ALUMNOS 3 ESO DIVER'!$A70="","",IF(ISNUMBER('ALUMNOS 3 ESO DIVER'!D70),1,0))</f>
        <v/>
      </c>
      <c r="C69" s="102" t="str">
        <f>IF('ALUMNOS 3 ESO DIVER'!$A70="","",IF(ISNUMBER('ALUMNOS 3 ESO DIVER'!E70),1,0))</f>
        <v/>
      </c>
      <c r="D69" s="102" t="str">
        <f>IF('ALUMNOS 3 ESO DIVER'!$A70="","",IF(ISNUMBER('ALUMNOS 3 ESO DIVER'!F70),1,0))</f>
        <v/>
      </c>
      <c r="E69" s="102" t="str">
        <f>IF('ALUMNOS 3 ESO DIVER'!$A70="","",IF(ISNUMBER('ALUMNOS 3 ESO DIVER'!G70),1,0))</f>
        <v/>
      </c>
      <c r="F69" s="102" t="str">
        <f>IF('ALUMNOS 3 ESO DIVER'!$A70="","",IF(ISNUMBER('ALUMNOS 3 ESO DIVER'!H70),1,0))</f>
        <v/>
      </c>
      <c r="G69" s="102" t="str">
        <f>IF('ALUMNOS 3 ESO DIVER'!$A70="","",IF(ISNUMBER('ALUMNOS 3 ESO DIVER'!I70),1,0))</f>
        <v/>
      </c>
      <c r="H69" s="102" t="str">
        <f>IF('ALUMNOS 3 ESO DIVER'!$A70="","",IF(ISNUMBER('ALUMNOS 3 ESO DIVER'!J70),1,0))</f>
        <v/>
      </c>
      <c r="I69" s="102" t="str">
        <f>IF('ALUMNOS 3 ESO DIVER'!$A70="","",IF(ISNUMBER('ALUMNOS 3 ESO DIVER'!K70),1,0))</f>
        <v/>
      </c>
      <c r="J69" s="102" t="str">
        <f>IF('ALUMNOS 3 ESO DIVER'!$A70="","",IF(ISNUMBER('ALUMNOS 3 ESO DIVER'!L70),1,0))</f>
        <v/>
      </c>
      <c r="K69" s="102" t="str">
        <f>IF('ALUMNOS 3 ESO DIVER'!$A70="","",IF(ISNUMBER('ALUMNOS 3 ESO DIVER'!M70),1,0))</f>
        <v/>
      </c>
      <c r="L69" s="102" t="str">
        <f>IF('ALUMNOS 3 ESO DIVER'!$A70="","",IF(ISNUMBER('ALUMNOS 3 ESO DIVER'!N70),1,0))</f>
        <v/>
      </c>
      <c r="M69" s="102" t="str">
        <f>IF('ALUMNOS 3 ESO DIVER'!$A70="","",IF(ISNUMBER('ALUMNOS 3 ESO DIVER'!O70),1,0))</f>
        <v/>
      </c>
      <c r="N69" s="102" t="str">
        <f>IF('ALUMNOS 3 ESO DIVER'!$A70="","",IF(ISNUMBER('ALUMNOS 3 ESO DIVER'!P70),1,0))</f>
        <v/>
      </c>
      <c r="O69" s="102" t="str">
        <f>IF('ALUMNOS 3 ESO DIVER'!$A70="","",IF(ISNUMBER('ALUMNOS 3 ESO DIVER'!Q70),1,0))</f>
        <v/>
      </c>
      <c r="P69" s="102" t="str">
        <f>IF('ALUMNOS 3 ESO DIVER'!$A70="","",IF(ISNUMBER('ALUMNOS 3 ESO DIVER'!R70),1,0))</f>
        <v/>
      </c>
      <c r="Q69" s="102" t="str">
        <f>IF('ALUMNOS 3 ESO DIVER'!$A70="","",IF(ISNUMBER('ALUMNOS 3 ESO DIVER'!S70),1,0))</f>
        <v/>
      </c>
      <c r="R69" s="102" t="str">
        <f>IF('ALUMNOS 3 ESO DIVER'!$A70="","",IF(ISNUMBER('ALUMNOS 3 ESO DIVER'!T70),1,0))</f>
        <v/>
      </c>
      <c r="S69" s="102" t="str">
        <f>IF('ALUMNOS 3 ESO DIVER'!$A70="","",IF(ISNUMBER('ALUMNOS 3 ESO DIVER'!U70),1,0))</f>
        <v/>
      </c>
      <c r="T69" s="102" t="str">
        <f>IF('ALUMNOS 3 ESO DIVER'!$A70="","",IF(ISNUMBER('ALUMNOS 3 ESO DIVER'!V70),1,0))</f>
        <v/>
      </c>
      <c r="U69" s="102" t="str">
        <f>IF('ALUMNOS 3 ESO DIVER'!$A70="","",IF(ISNUMBER('ALUMNOS 3 ESO DIVER'!W70),1,0))</f>
        <v/>
      </c>
      <c r="V69" s="102" t="str">
        <f>IF('ALUMNOS 3 ESO DIVER'!$A70="","",IF(ISNUMBER('ALUMNOS 3 ESO DIVER'!X70),1,0))</f>
        <v/>
      </c>
      <c r="W69" s="102" t="str">
        <f>IF('ALUMNOS 3 ESO DIVER'!$A70="","",IF(ISNUMBER('ALUMNOS 3 ESO DIVER'!Y70),1,0))</f>
        <v/>
      </c>
    </row>
    <row r="70" spans="1:23" x14ac:dyDescent="0.25">
      <c r="A70" s="102" t="str">
        <f>IF('ALUMNOS 3 ESO DIVER'!$A71="","",IF(ISNUMBER('ALUMNOS 3 ESO DIVER'!C71),1,0))</f>
        <v/>
      </c>
      <c r="B70" s="102" t="str">
        <f>IF('ALUMNOS 3 ESO DIVER'!$A71="","",IF(ISNUMBER('ALUMNOS 3 ESO DIVER'!D71),1,0))</f>
        <v/>
      </c>
      <c r="C70" s="102" t="str">
        <f>IF('ALUMNOS 3 ESO DIVER'!$A71="","",IF(ISNUMBER('ALUMNOS 3 ESO DIVER'!E71),1,0))</f>
        <v/>
      </c>
      <c r="D70" s="102" t="str">
        <f>IF('ALUMNOS 3 ESO DIVER'!$A71="","",IF(ISNUMBER('ALUMNOS 3 ESO DIVER'!F71),1,0))</f>
        <v/>
      </c>
      <c r="E70" s="102" t="str">
        <f>IF('ALUMNOS 3 ESO DIVER'!$A71="","",IF(ISNUMBER('ALUMNOS 3 ESO DIVER'!G71),1,0))</f>
        <v/>
      </c>
      <c r="F70" s="102" t="str">
        <f>IF('ALUMNOS 3 ESO DIVER'!$A71="","",IF(ISNUMBER('ALUMNOS 3 ESO DIVER'!H71),1,0))</f>
        <v/>
      </c>
      <c r="G70" s="102" t="str">
        <f>IF('ALUMNOS 3 ESO DIVER'!$A71="","",IF(ISNUMBER('ALUMNOS 3 ESO DIVER'!I71),1,0))</f>
        <v/>
      </c>
      <c r="H70" s="102" t="str">
        <f>IF('ALUMNOS 3 ESO DIVER'!$A71="","",IF(ISNUMBER('ALUMNOS 3 ESO DIVER'!J71),1,0))</f>
        <v/>
      </c>
      <c r="I70" s="102" t="str">
        <f>IF('ALUMNOS 3 ESO DIVER'!$A71="","",IF(ISNUMBER('ALUMNOS 3 ESO DIVER'!K71),1,0))</f>
        <v/>
      </c>
      <c r="J70" s="102" t="str">
        <f>IF('ALUMNOS 3 ESO DIVER'!$A71="","",IF(ISNUMBER('ALUMNOS 3 ESO DIVER'!L71),1,0))</f>
        <v/>
      </c>
      <c r="K70" s="102" t="str">
        <f>IF('ALUMNOS 3 ESO DIVER'!$A71="","",IF(ISNUMBER('ALUMNOS 3 ESO DIVER'!M71),1,0))</f>
        <v/>
      </c>
      <c r="L70" s="102" t="str">
        <f>IF('ALUMNOS 3 ESO DIVER'!$A71="","",IF(ISNUMBER('ALUMNOS 3 ESO DIVER'!N71),1,0))</f>
        <v/>
      </c>
      <c r="M70" s="102" t="str">
        <f>IF('ALUMNOS 3 ESO DIVER'!$A71="","",IF(ISNUMBER('ALUMNOS 3 ESO DIVER'!O71),1,0))</f>
        <v/>
      </c>
      <c r="N70" s="102" t="str">
        <f>IF('ALUMNOS 3 ESO DIVER'!$A71="","",IF(ISNUMBER('ALUMNOS 3 ESO DIVER'!P71),1,0))</f>
        <v/>
      </c>
      <c r="O70" s="102" t="str">
        <f>IF('ALUMNOS 3 ESO DIVER'!$A71="","",IF(ISNUMBER('ALUMNOS 3 ESO DIVER'!Q71),1,0))</f>
        <v/>
      </c>
      <c r="P70" s="102" t="str">
        <f>IF('ALUMNOS 3 ESO DIVER'!$A71="","",IF(ISNUMBER('ALUMNOS 3 ESO DIVER'!R71),1,0))</f>
        <v/>
      </c>
      <c r="Q70" s="102" t="str">
        <f>IF('ALUMNOS 3 ESO DIVER'!$A71="","",IF(ISNUMBER('ALUMNOS 3 ESO DIVER'!S71),1,0))</f>
        <v/>
      </c>
      <c r="R70" s="102" t="str">
        <f>IF('ALUMNOS 3 ESO DIVER'!$A71="","",IF(ISNUMBER('ALUMNOS 3 ESO DIVER'!T71),1,0))</f>
        <v/>
      </c>
      <c r="S70" s="102" t="str">
        <f>IF('ALUMNOS 3 ESO DIVER'!$A71="","",IF(ISNUMBER('ALUMNOS 3 ESO DIVER'!U71),1,0))</f>
        <v/>
      </c>
      <c r="T70" s="102" t="str">
        <f>IF('ALUMNOS 3 ESO DIVER'!$A71="","",IF(ISNUMBER('ALUMNOS 3 ESO DIVER'!V71),1,0))</f>
        <v/>
      </c>
      <c r="U70" s="102" t="str">
        <f>IF('ALUMNOS 3 ESO DIVER'!$A71="","",IF(ISNUMBER('ALUMNOS 3 ESO DIVER'!W71),1,0))</f>
        <v/>
      </c>
      <c r="V70" s="102" t="str">
        <f>IF('ALUMNOS 3 ESO DIVER'!$A71="","",IF(ISNUMBER('ALUMNOS 3 ESO DIVER'!X71),1,0))</f>
        <v/>
      </c>
      <c r="W70" s="102" t="str">
        <f>IF('ALUMNOS 3 ESO DIVER'!$A71="","",IF(ISNUMBER('ALUMNOS 3 ESO DIVER'!Y71),1,0))</f>
        <v/>
      </c>
    </row>
    <row r="71" spans="1:23" x14ac:dyDescent="0.25">
      <c r="A71" s="102" t="str">
        <f>IF('ALUMNOS 3 ESO DIVER'!$A72="","",IF(ISNUMBER('ALUMNOS 3 ESO DIVER'!C72),1,0))</f>
        <v/>
      </c>
      <c r="B71" s="102" t="str">
        <f>IF('ALUMNOS 3 ESO DIVER'!$A72="","",IF(ISNUMBER('ALUMNOS 3 ESO DIVER'!D72),1,0))</f>
        <v/>
      </c>
      <c r="C71" s="102" t="str">
        <f>IF('ALUMNOS 3 ESO DIVER'!$A72="","",IF(ISNUMBER('ALUMNOS 3 ESO DIVER'!E72),1,0))</f>
        <v/>
      </c>
      <c r="D71" s="102" t="str">
        <f>IF('ALUMNOS 3 ESO DIVER'!$A72="","",IF(ISNUMBER('ALUMNOS 3 ESO DIVER'!F72),1,0))</f>
        <v/>
      </c>
      <c r="E71" s="102" t="str">
        <f>IF('ALUMNOS 3 ESO DIVER'!$A72="","",IF(ISNUMBER('ALUMNOS 3 ESO DIVER'!G72),1,0))</f>
        <v/>
      </c>
      <c r="F71" s="102" t="str">
        <f>IF('ALUMNOS 3 ESO DIVER'!$A72="","",IF(ISNUMBER('ALUMNOS 3 ESO DIVER'!H72),1,0))</f>
        <v/>
      </c>
      <c r="G71" s="102" t="str">
        <f>IF('ALUMNOS 3 ESO DIVER'!$A72="","",IF(ISNUMBER('ALUMNOS 3 ESO DIVER'!I72),1,0))</f>
        <v/>
      </c>
      <c r="H71" s="102" t="str">
        <f>IF('ALUMNOS 3 ESO DIVER'!$A72="","",IF(ISNUMBER('ALUMNOS 3 ESO DIVER'!J72),1,0))</f>
        <v/>
      </c>
      <c r="I71" s="102" t="str">
        <f>IF('ALUMNOS 3 ESO DIVER'!$A72="","",IF(ISNUMBER('ALUMNOS 3 ESO DIVER'!K72),1,0))</f>
        <v/>
      </c>
      <c r="J71" s="102" t="str">
        <f>IF('ALUMNOS 3 ESO DIVER'!$A72="","",IF(ISNUMBER('ALUMNOS 3 ESO DIVER'!L72),1,0))</f>
        <v/>
      </c>
      <c r="K71" s="102" t="str">
        <f>IF('ALUMNOS 3 ESO DIVER'!$A72="","",IF(ISNUMBER('ALUMNOS 3 ESO DIVER'!M72),1,0))</f>
        <v/>
      </c>
      <c r="L71" s="102" t="str">
        <f>IF('ALUMNOS 3 ESO DIVER'!$A72="","",IF(ISNUMBER('ALUMNOS 3 ESO DIVER'!N72),1,0))</f>
        <v/>
      </c>
      <c r="M71" s="102" t="str">
        <f>IF('ALUMNOS 3 ESO DIVER'!$A72="","",IF(ISNUMBER('ALUMNOS 3 ESO DIVER'!O72),1,0))</f>
        <v/>
      </c>
      <c r="N71" s="102" t="str">
        <f>IF('ALUMNOS 3 ESO DIVER'!$A72="","",IF(ISNUMBER('ALUMNOS 3 ESO DIVER'!P72),1,0))</f>
        <v/>
      </c>
      <c r="O71" s="102" t="str">
        <f>IF('ALUMNOS 3 ESO DIVER'!$A72="","",IF(ISNUMBER('ALUMNOS 3 ESO DIVER'!Q72),1,0))</f>
        <v/>
      </c>
      <c r="P71" s="102" t="str">
        <f>IF('ALUMNOS 3 ESO DIVER'!$A72="","",IF(ISNUMBER('ALUMNOS 3 ESO DIVER'!R72),1,0))</f>
        <v/>
      </c>
      <c r="Q71" s="102" t="str">
        <f>IF('ALUMNOS 3 ESO DIVER'!$A72="","",IF(ISNUMBER('ALUMNOS 3 ESO DIVER'!S72),1,0))</f>
        <v/>
      </c>
      <c r="R71" s="102" t="str">
        <f>IF('ALUMNOS 3 ESO DIVER'!$A72="","",IF(ISNUMBER('ALUMNOS 3 ESO DIVER'!T72),1,0))</f>
        <v/>
      </c>
      <c r="S71" s="102" t="str">
        <f>IF('ALUMNOS 3 ESO DIVER'!$A72="","",IF(ISNUMBER('ALUMNOS 3 ESO DIVER'!U72),1,0))</f>
        <v/>
      </c>
      <c r="T71" s="102" t="str">
        <f>IF('ALUMNOS 3 ESO DIVER'!$A72="","",IF(ISNUMBER('ALUMNOS 3 ESO DIVER'!V72),1,0))</f>
        <v/>
      </c>
      <c r="U71" s="102" t="str">
        <f>IF('ALUMNOS 3 ESO DIVER'!$A72="","",IF(ISNUMBER('ALUMNOS 3 ESO DIVER'!W72),1,0))</f>
        <v/>
      </c>
      <c r="V71" s="102" t="str">
        <f>IF('ALUMNOS 3 ESO DIVER'!$A72="","",IF(ISNUMBER('ALUMNOS 3 ESO DIVER'!X72),1,0))</f>
        <v/>
      </c>
      <c r="W71" s="102" t="str">
        <f>IF('ALUMNOS 3 ESO DIVER'!$A72="","",IF(ISNUMBER('ALUMNOS 3 ESO DIVER'!Y72),1,0))</f>
        <v/>
      </c>
    </row>
    <row r="72" spans="1:23" x14ac:dyDescent="0.25">
      <c r="A72" s="102" t="str">
        <f>IF('ALUMNOS 3 ESO DIVER'!$A73="","",IF(ISNUMBER('ALUMNOS 3 ESO DIVER'!C73),1,0))</f>
        <v/>
      </c>
      <c r="B72" s="102" t="str">
        <f>IF('ALUMNOS 3 ESO DIVER'!$A73="","",IF(ISNUMBER('ALUMNOS 3 ESO DIVER'!D73),1,0))</f>
        <v/>
      </c>
      <c r="C72" s="102" t="str">
        <f>IF('ALUMNOS 3 ESO DIVER'!$A73="","",IF(ISNUMBER('ALUMNOS 3 ESO DIVER'!E73),1,0))</f>
        <v/>
      </c>
      <c r="D72" s="102" t="str">
        <f>IF('ALUMNOS 3 ESO DIVER'!$A73="","",IF(ISNUMBER('ALUMNOS 3 ESO DIVER'!F73),1,0))</f>
        <v/>
      </c>
      <c r="E72" s="102" t="str">
        <f>IF('ALUMNOS 3 ESO DIVER'!$A73="","",IF(ISNUMBER('ALUMNOS 3 ESO DIVER'!G73),1,0))</f>
        <v/>
      </c>
      <c r="F72" s="102" t="str">
        <f>IF('ALUMNOS 3 ESO DIVER'!$A73="","",IF(ISNUMBER('ALUMNOS 3 ESO DIVER'!H73),1,0))</f>
        <v/>
      </c>
      <c r="G72" s="102" t="str">
        <f>IF('ALUMNOS 3 ESO DIVER'!$A73="","",IF(ISNUMBER('ALUMNOS 3 ESO DIVER'!I73),1,0))</f>
        <v/>
      </c>
      <c r="H72" s="102" t="str">
        <f>IF('ALUMNOS 3 ESO DIVER'!$A73="","",IF(ISNUMBER('ALUMNOS 3 ESO DIVER'!J73),1,0))</f>
        <v/>
      </c>
      <c r="I72" s="102" t="str">
        <f>IF('ALUMNOS 3 ESO DIVER'!$A73="","",IF(ISNUMBER('ALUMNOS 3 ESO DIVER'!K73),1,0))</f>
        <v/>
      </c>
      <c r="J72" s="102" t="str">
        <f>IF('ALUMNOS 3 ESO DIVER'!$A73="","",IF(ISNUMBER('ALUMNOS 3 ESO DIVER'!L73),1,0))</f>
        <v/>
      </c>
      <c r="K72" s="102" t="str">
        <f>IF('ALUMNOS 3 ESO DIVER'!$A73="","",IF(ISNUMBER('ALUMNOS 3 ESO DIVER'!M73),1,0))</f>
        <v/>
      </c>
      <c r="L72" s="102" t="str">
        <f>IF('ALUMNOS 3 ESO DIVER'!$A73="","",IF(ISNUMBER('ALUMNOS 3 ESO DIVER'!N73),1,0))</f>
        <v/>
      </c>
      <c r="M72" s="102" t="str">
        <f>IF('ALUMNOS 3 ESO DIVER'!$A73="","",IF(ISNUMBER('ALUMNOS 3 ESO DIVER'!O73),1,0))</f>
        <v/>
      </c>
      <c r="N72" s="102" t="str">
        <f>IF('ALUMNOS 3 ESO DIVER'!$A73="","",IF(ISNUMBER('ALUMNOS 3 ESO DIVER'!P73),1,0))</f>
        <v/>
      </c>
      <c r="O72" s="102" t="str">
        <f>IF('ALUMNOS 3 ESO DIVER'!$A73="","",IF(ISNUMBER('ALUMNOS 3 ESO DIVER'!Q73),1,0))</f>
        <v/>
      </c>
      <c r="P72" s="102" t="str">
        <f>IF('ALUMNOS 3 ESO DIVER'!$A73="","",IF(ISNUMBER('ALUMNOS 3 ESO DIVER'!R73),1,0))</f>
        <v/>
      </c>
      <c r="Q72" s="102" t="str">
        <f>IF('ALUMNOS 3 ESO DIVER'!$A73="","",IF(ISNUMBER('ALUMNOS 3 ESO DIVER'!S73),1,0))</f>
        <v/>
      </c>
      <c r="R72" s="102" t="str">
        <f>IF('ALUMNOS 3 ESO DIVER'!$A73="","",IF(ISNUMBER('ALUMNOS 3 ESO DIVER'!T73),1,0))</f>
        <v/>
      </c>
      <c r="S72" s="102" t="str">
        <f>IF('ALUMNOS 3 ESO DIVER'!$A73="","",IF(ISNUMBER('ALUMNOS 3 ESO DIVER'!U73),1,0))</f>
        <v/>
      </c>
      <c r="T72" s="102" t="str">
        <f>IF('ALUMNOS 3 ESO DIVER'!$A73="","",IF(ISNUMBER('ALUMNOS 3 ESO DIVER'!V73),1,0))</f>
        <v/>
      </c>
      <c r="U72" s="102" t="str">
        <f>IF('ALUMNOS 3 ESO DIVER'!$A73="","",IF(ISNUMBER('ALUMNOS 3 ESO DIVER'!W73),1,0))</f>
        <v/>
      </c>
      <c r="V72" s="102" t="str">
        <f>IF('ALUMNOS 3 ESO DIVER'!$A73="","",IF(ISNUMBER('ALUMNOS 3 ESO DIVER'!X73),1,0))</f>
        <v/>
      </c>
      <c r="W72" s="102" t="str">
        <f>IF('ALUMNOS 3 ESO DIVER'!$A73="","",IF(ISNUMBER('ALUMNOS 3 ESO DIVER'!Y73),1,0))</f>
        <v/>
      </c>
    </row>
    <row r="73" spans="1:23" x14ac:dyDescent="0.25">
      <c r="A73" s="102" t="str">
        <f>IF('ALUMNOS 3 ESO DIVER'!$A74="","",IF(ISNUMBER('ALUMNOS 3 ESO DIVER'!C74),1,0))</f>
        <v/>
      </c>
      <c r="B73" s="102" t="str">
        <f>IF('ALUMNOS 3 ESO DIVER'!$A74="","",IF(ISNUMBER('ALUMNOS 3 ESO DIVER'!D74),1,0))</f>
        <v/>
      </c>
      <c r="C73" s="102" t="str">
        <f>IF('ALUMNOS 3 ESO DIVER'!$A74="","",IF(ISNUMBER('ALUMNOS 3 ESO DIVER'!E74),1,0))</f>
        <v/>
      </c>
      <c r="D73" s="102" t="str">
        <f>IF('ALUMNOS 3 ESO DIVER'!$A74="","",IF(ISNUMBER('ALUMNOS 3 ESO DIVER'!F74),1,0))</f>
        <v/>
      </c>
      <c r="E73" s="102" t="str">
        <f>IF('ALUMNOS 3 ESO DIVER'!$A74="","",IF(ISNUMBER('ALUMNOS 3 ESO DIVER'!G74),1,0))</f>
        <v/>
      </c>
      <c r="F73" s="102" t="str">
        <f>IF('ALUMNOS 3 ESO DIVER'!$A74="","",IF(ISNUMBER('ALUMNOS 3 ESO DIVER'!H74),1,0))</f>
        <v/>
      </c>
      <c r="G73" s="102" t="str">
        <f>IF('ALUMNOS 3 ESO DIVER'!$A74="","",IF(ISNUMBER('ALUMNOS 3 ESO DIVER'!I74),1,0))</f>
        <v/>
      </c>
      <c r="H73" s="102" t="str">
        <f>IF('ALUMNOS 3 ESO DIVER'!$A74="","",IF(ISNUMBER('ALUMNOS 3 ESO DIVER'!J74),1,0))</f>
        <v/>
      </c>
      <c r="I73" s="102" t="str">
        <f>IF('ALUMNOS 3 ESO DIVER'!$A74="","",IF(ISNUMBER('ALUMNOS 3 ESO DIVER'!K74),1,0))</f>
        <v/>
      </c>
      <c r="J73" s="102" t="str">
        <f>IF('ALUMNOS 3 ESO DIVER'!$A74="","",IF(ISNUMBER('ALUMNOS 3 ESO DIVER'!L74),1,0))</f>
        <v/>
      </c>
      <c r="K73" s="102" t="str">
        <f>IF('ALUMNOS 3 ESO DIVER'!$A74="","",IF(ISNUMBER('ALUMNOS 3 ESO DIVER'!M74),1,0))</f>
        <v/>
      </c>
      <c r="L73" s="102" t="str">
        <f>IF('ALUMNOS 3 ESO DIVER'!$A74="","",IF(ISNUMBER('ALUMNOS 3 ESO DIVER'!N74),1,0))</f>
        <v/>
      </c>
      <c r="M73" s="102" t="str">
        <f>IF('ALUMNOS 3 ESO DIVER'!$A74="","",IF(ISNUMBER('ALUMNOS 3 ESO DIVER'!O74),1,0))</f>
        <v/>
      </c>
      <c r="N73" s="102" t="str">
        <f>IF('ALUMNOS 3 ESO DIVER'!$A74="","",IF(ISNUMBER('ALUMNOS 3 ESO DIVER'!P74),1,0))</f>
        <v/>
      </c>
      <c r="O73" s="102" t="str">
        <f>IF('ALUMNOS 3 ESO DIVER'!$A74="","",IF(ISNUMBER('ALUMNOS 3 ESO DIVER'!Q74),1,0))</f>
        <v/>
      </c>
      <c r="P73" s="102" t="str">
        <f>IF('ALUMNOS 3 ESO DIVER'!$A74="","",IF(ISNUMBER('ALUMNOS 3 ESO DIVER'!R74),1,0))</f>
        <v/>
      </c>
      <c r="Q73" s="102" t="str">
        <f>IF('ALUMNOS 3 ESO DIVER'!$A74="","",IF(ISNUMBER('ALUMNOS 3 ESO DIVER'!S74),1,0))</f>
        <v/>
      </c>
      <c r="R73" s="102" t="str">
        <f>IF('ALUMNOS 3 ESO DIVER'!$A74="","",IF(ISNUMBER('ALUMNOS 3 ESO DIVER'!T74),1,0))</f>
        <v/>
      </c>
      <c r="S73" s="102" t="str">
        <f>IF('ALUMNOS 3 ESO DIVER'!$A74="","",IF(ISNUMBER('ALUMNOS 3 ESO DIVER'!U74),1,0))</f>
        <v/>
      </c>
      <c r="T73" s="102" t="str">
        <f>IF('ALUMNOS 3 ESO DIVER'!$A74="","",IF(ISNUMBER('ALUMNOS 3 ESO DIVER'!V74),1,0))</f>
        <v/>
      </c>
      <c r="U73" s="102" t="str">
        <f>IF('ALUMNOS 3 ESO DIVER'!$A74="","",IF(ISNUMBER('ALUMNOS 3 ESO DIVER'!W74),1,0))</f>
        <v/>
      </c>
      <c r="V73" s="102" t="str">
        <f>IF('ALUMNOS 3 ESO DIVER'!$A74="","",IF(ISNUMBER('ALUMNOS 3 ESO DIVER'!X74),1,0))</f>
        <v/>
      </c>
      <c r="W73" s="102" t="str">
        <f>IF('ALUMNOS 3 ESO DIVER'!$A74="","",IF(ISNUMBER('ALUMNOS 3 ESO DIVER'!Y74),1,0))</f>
        <v/>
      </c>
    </row>
    <row r="74" spans="1:23" x14ac:dyDescent="0.25">
      <c r="A74" s="102" t="str">
        <f>IF('ALUMNOS 3 ESO DIVER'!$A75="","",IF(ISNUMBER('ALUMNOS 3 ESO DIVER'!C75),1,0))</f>
        <v/>
      </c>
      <c r="B74" s="102" t="str">
        <f>IF('ALUMNOS 3 ESO DIVER'!$A75="","",IF(ISNUMBER('ALUMNOS 3 ESO DIVER'!D75),1,0))</f>
        <v/>
      </c>
      <c r="C74" s="102" t="str">
        <f>IF('ALUMNOS 3 ESO DIVER'!$A75="","",IF(ISNUMBER('ALUMNOS 3 ESO DIVER'!E75),1,0))</f>
        <v/>
      </c>
      <c r="D74" s="102" t="str">
        <f>IF('ALUMNOS 3 ESO DIVER'!$A75="","",IF(ISNUMBER('ALUMNOS 3 ESO DIVER'!F75),1,0))</f>
        <v/>
      </c>
      <c r="E74" s="102" t="str">
        <f>IF('ALUMNOS 3 ESO DIVER'!$A75="","",IF(ISNUMBER('ALUMNOS 3 ESO DIVER'!G75),1,0))</f>
        <v/>
      </c>
      <c r="F74" s="102" t="str">
        <f>IF('ALUMNOS 3 ESO DIVER'!$A75="","",IF(ISNUMBER('ALUMNOS 3 ESO DIVER'!H75),1,0))</f>
        <v/>
      </c>
      <c r="G74" s="102" t="str">
        <f>IF('ALUMNOS 3 ESO DIVER'!$A75="","",IF(ISNUMBER('ALUMNOS 3 ESO DIVER'!I75),1,0))</f>
        <v/>
      </c>
      <c r="H74" s="102" t="str">
        <f>IF('ALUMNOS 3 ESO DIVER'!$A75="","",IF(ISNUMBER('ALUMNOS 3 ESO DIVER'!J75),1,0))</f>
        <v/>
      </c>
      <c r="I74" s="102" t="str">
        <f>IF('ALUMNOS 3 ESO DIVER'!$A75="","",IF(ISNUMBER('ALUMNOS 3 ESO DIVER'!K75),1,0))</f>
        <v/>
      </c>
      <c r="J74" s="102" t="str">
        <f>IF('ALUMNOS 3 ESO DIVER'!$A75="","",IF(ISNUMBER('ALUMNOS 3 ESO DIVER'!L75),1,0))</f>
        <v/>
      </c>
      <c r="K74" s="102" t="str">
        <f>IF('ALUMNOS 3 ESO DIVER'!$A75="","",IF(ISNUMBER('ALUMNOS 3 ESO DIVER'!M75),1,0))</f>
        <v/>
      </c>
      <c r="L74" s="102" t="str">
        <f>IF('ALUMNOS 3 ESO DIVER'!$A75="","",IF(ISNUMBER('ALUMNOS 3 ESO DIVER'!N75),1,0))</f>
        <v/>
      </c>
      <c r="M74" s="102" t="str">
        <f>IF('ALUMNOS 3 ESO DIVER'!$A75="","",IF(ISNUMBER('ALUMNOS 3 ESO DIVER'!O75),1,0))</f>
        <v/>
      </c>
      <c r="N74" s="102" t="str">
        <f>IF('ALUMNOS 3 ESO DIVER'!$A75="","",IF(ISNUMBER('ALUMNOS 3 ESO DIVER'!P75),1,0))</f>
        <v/>
      </c>
      <c r="O74" s="102" t="str">
        <f>IF('ALUMNOS 3 ESO DIVER'!$A75="","",IF(ISNUMBER('ALUMNOS 3 ESO DIVER'!Q75),1,0))</f>
        <v/>
      </c>
      <c r="P74" s="102" t="str">
        <f>IF('ALUMNOS 3 ESO DIVER'!$A75="","",IF(ISNUMBER('ALUMNOS 3 ESO DIVER'!R75),1,0))</f>
        <v/>
      </c>
      <c r="Q74" s="102" t="str">
        <f>IF('ALUMNOS 3 ESO DIVER'!$A75="","",IF(ISNUMBER('ALUMNOS 3 ESO DIVER'!S75),1,0))</f>
        <v/>
      </c>
      <c r="R74" s="102" t="str">
        <f>IF('ALUMNOS 3 ESO DIVER'!$A75="","",IF(ISNUMBER('ALUMNOS 3 ESO DIVER'!T75),1,0))</f>
        <v/>
      </c>
      <c r="S74" s="102" t="str">
        <f>IF('ALUMNOS 3 ESO DIVER'!$A75="","",IF(ISNUMBER('ALUMNOS 3 ESO DIVER'!U75),1,0))</f>
        <v/>
      </c>
      <c r="T74" s="102" t="str">
        <f>IF('ALUMNOS 3 ESO DIVER'!$A75="","",IF(ISNUMBER('ALUMNOS 3 ESO DIVER'!V75),1,0))</f>
        <v/>
      </c>
      <c r="U74" s="102" t="str">
        <f>IF('ALUMNOS 3 ESO DIVER'!$A75="","",IF(ISNUMBER('ALUMNOS 3 ESO DIVER'!W75),1,0))</f>
        <v/>
      </c>
      <c r="V74" s="102" t="str">
        <f>IF('ALUMNOS 3 ESO DIVER'!$A75="","",IF(ISNUMBER('ALUMNOS 3 ESO DIVER'!X75),1,0))</f>
        <v/>
      </c>
      <c r="W74" s="102" t="str">
        <f>IF('ALUMNOS 3 ESO DIVER'!$A75="","",IF(ISNUMBER('ALUMNOS 3 ESO DIVER'!Y75),1,0))</f>
        <v/>
      </c>
    </row>
    <row r="75" spans="1:23" x14ac:dyDescent="0.25">
      <c r="A75" s="102" t="str">
        <f>IF('ALUMNOS 3 ESO DIVER'!$A76="","",IF(ISNUMBER('ALUMNOS 3 ESO DIVER'!C76),1,0))</f>
        <v/>
      </c>
      <c r="B75" s="102" t="str">
        <f>IF('ALUMNOS 3 ESO DIVER'!$A76="","",IF(ISNUMBER('ALUMNOS 3 ESO DIVER'!D76),1,0))</f>
        <v/>
      </c>
      <c r="C75" s="102" t="str">
        <f>IF('ALUMNOS 3 ESO DIVER'!$A76="","",IF(ISNUMBER('ALUMNOS 3 ESO DIVER'!E76),1,0))</f>
        <v/>
      </c>
      <c r="D75" s="102" t="str">
        <f>IF('ALUMNOS 3 ESO DIVER'!$A76="","",IF(ISNUMBER('ALUMNOS 3 ESO DIVER'!F76),1,0))</f>
        <v/>
      </c>
      <c r="E75" s="102" t="str">
        <f>IF('ALUMNOS 3 ESO DIVER'!$A76="","",IF(ISNUMBER('ALUMNOS 3 ESO DIVER'!G76),1,0))</f>
        <v/>
      </c>
      <c r="F75" s="102" t="str">
        <f>IF('ALUMNOS 3 ESO DIVER'!$A76="","",IF(ISNUMBER('ALUMNOS 3 ESO DIVER'!H76),1,0))</f>
        <v/>
      </c>
      <c r="G75" s="102" t="str">
        <f>IF('ALUMNOS 3 ESO DIVER'!$A76="","",IF(ISNUMBER('ALUMNOS 3 ESO DIVER'!I76),1,0))</f>
        <v/>
      </c>
      <c r="H75" s="102" t="str">
        <f>IF('ALUMNOS 3 ESO DIVER'!$A76="","",IF(ISNUMBER('ALUMNOS 3 ESO DIVER'!J76),1,0))</f>
        <v/>
      </c>
      <c r="I75" s="102" t="str">
        <f>IF('ALUMNOS 3 ESO DIVER'!$A76="","",IF(ISNUMBER('ALUMNOS 3 ESO DIVER'!K76),1,0))</f>
        <v/>
      </c>
      <c r="J75" s="102" t="str">
        <f>IF('ALUMNOS 3 ESO DIVER'!$A76="","",IF(ISNUMBER('ALUMNOS 3 ESO DIVER'!L76),1,0))</f>
        <v/>
      </c>
      <c r="K75" s="102" t="str">
        <f>IF('ALUMNOS 3 ESO DIVER'!$A76="","",IF(ISNUMBER('ALUMNOS 3 ESO DIVER'!M76),1,0))</f>
        <v/>
      </c>
      <c r="L75" s="102" t="str">
        <f>IF('ALUMNOS 3 ESO DIVER'!$A76="","",IF(ISNUMBER('ALUMNOS 3 ESO DIVER'!N76),1,0))</f>
        <v/>
      </c>
      <c r="M75" s="102" t="str">
        <f>IF('ALUMNOS 3 ESO DIVER'!$A76="","",IF(ISNUMBER('ALUMNOS 3 ESO DIVER'!O76),1,0))</f>
        <v/>
      </c>
      <c r="N75" s="102" t="str">
        <f>IF('ALUMNOS 3 ESO DIVER'!$A76="","",IF(ISNUMBER('ALUMNOS 3 ESO DIVER'!P76),1,0))</f>
        <v/>
      </c>
      <c r="O75" s="102" t="str">
        <f>IF('ALUMNOS 3 ESO DIVER'!$A76="","",IF(ISNUMBER('ALUMNOS 3 ESO DIVER'!Q76),1,0))</f>
        <v/>
      </c>
      <c r="P75" s="102" t="str">
        <f>IF('ALUMNOS 3 ESO DIVER'!$A76="","",IF(ISNUMBER('ALUMNOS 3 ESO DIVER'!R76),1,0))</f>
        <v/>
      </c>
      <c r="Q75" s="102" t="str">
        <f>IF('ALUMNOS 3 ESO DIVER'!$A76="","",IF(ISNUMBER('ALUMNOS 3 ESO DIVER'!S76),1,0))</f>
        <v/>
      </c>
      <c r="R75" s="102" t="str">
        <f>IF('ALUMNOS 3 ESO DIVER'!$A76="","",IF(ISNUMBER('ALUMNOS 3 ESO DIVER'!T76),1,0))</f>
        <v/>
      </c>
      <c r="S75" s="102" t="str">
        <f>IF('ALUMNOS 3 ESO DIVER'!$A76="","",IF(ISNUMBER('ALUMNOS 3 ESO DIVER'!U76),1,0))</f>
        <v/>
      </c>
      <c r="T75" s="102" t="str">
        <f>IF('ALUMNOS 3 ESO DIVER'!$A76="","",IF(ISNUMBER('ALUMNOS 3 ESO DIVER'!V76),1,0))</f>
        <v/>
      </c>
      <c r="U75" s="102" t="str">
        <f>IF('ALUMNOS 3 ESO DIVER'!$A76="","",IF(ISNUMBER('ALUMNOS 3 ESO DIVER'!W76),1,0))</f>
        <v/>
      </c>
      <c r="V75" s="102" t="str">
        <f>IF('ALUMNOS 3 ESO DIVER'!$A76="","",IF(ISNUMBER('ALUMNOS 3 ESO DIVER'!X76),1,0))</f>
        <v/>
      </c>
      <c r="W75" s="102" t="str">
        <f>IF('ALUMNOS 3 ESO DIVER'!$A76="","",IF(ISNUMBER('ALUMNOS 3 ESO DIVER'!Y76),1,0))</f>
        <v/>
      </c>
    </row>
    <row r="76" spans="1:23" x14ac:dyDescent="0.25">
      <c r="A76" s="102" t="str">
        <f>IF('ALUMNOS 3 ESO DIVER'!$A77="","",IF(ISNUMBER('ALUMNOS 3 ESO DIVER'!C77),1,0))</f>
        <v/>
      </c>
      <c r="B76" s="102" t="str">
        <f>IF('ALUMNOS 3 ESO DIVER'!$A77="","",IF(ISNUMBER('ALUMNOS 3 ESO DIVER'!D77),1,0))</f>
        <v/>
      </c>
      <c r="C76" s="102" t="str">
        <f>IF('ALUMNOS 3 ESO DIVER'!$A77="","",IF(ISNUMBER('ALUMNOS 3 ESO DIVER'!E77),1,0))</f>
        <v/>
      </c>
      <c r="D76" s="102" t="str">
        <f>IF('ALUMNOS 3 ESO DIVER'!$A77="","",IF(ISNUMBER('ALUMNOS 3 ESO DIVER'!F77),1,0))</f>
        <v/>
      </c>
      <c r="E76" s="102" t="str">
        <f>IF('ALUMNOS 3 ESO DIVER'!$A77="","",IF(ISNUMBER('ALUMNOS 3 ESO DIVER'!G77),1,0))</f>
        <v/>
      </c>
      <c r="F76" s="102" t="str">
        <f>IF('ALUMNOS 3 ESO DIVER'!$A77="","",IF(ISNUMBER('ALUMNOS 3 ESO DIVER'!H77),1,0))</f>
        <v/>
      </c>
      <c r="G76" s="102" t="str">
        <f>IF('ALUMNOS 3 ESO DIVER'!$A77="","",IF(ISNUMBER('ALUMNOS 3 ESO DIVER'!I77),1,0))</f>
        <v/>
      </c>
      <c r="H76" s="102" t="str">
        <f>IF('ALUMNOS 3 ESO DIVER'!$A77="","",IF(ISNUMBER('ALUMNOS 3 ESO DIVER'!J77),1,0))</f>
        <v/>
      </c>
      <c r="I76" s="102" t="str">
        <f>IF('ALUMNOS 3 ESO DIVER'!$A77="","",IF(ISNUMBER('ALUMNOS 3 ESO DIVER'!K77),1,0))</f>
        <v/>
      </c>
      <c r="J76" s="102" t="str">
        <f>IF('ALUMNOS 3 ESO DIVER'!$A77="","",IF(ISNUMBER('ALUMNOS 3 ESO DIVER'!L77),1,0))</f>
        <v/>
      </c>
      <c r="K76" s="102" t="str">
        <f>IF('ALUMNOS 3 ESO DIVER'!$A77="","",IF(ISNUMBER('ALUMNOS 3 ESO DIVER'!M77),1,0))</f>
        <v/>
      </c>
      <c r="L76" s="102" t="str">
        <f>IF('ALUMNOS 3 ESO DIVER'!$A77="","",IF(ISNUMBER('ALUMNOS 3 ESO DIVER'!N77),1,0))</f>
        <v/>
      </c>
      <c r="M76" s="102" t="str">
        <f>IF('ALUMNOS 3 ESO DIVER'!$A77="","",IF(ISNUMBER('ALUMNOS 3 ESO DIVER'!O77),1,0))</f>
        <v/>
      </c>
      <c r="N76" s="102" t="str">
        <f>IF('ALUMNOS 3 ESO DIVER'!$A77="","",IF(ISNUMBER('ALUMNOS 3 ESO DIVER'!P77),1,0))</f>
        <v/>
      </c>
      <c r="O76" s="102" t="str">
        <f>IF('ALUMNOS 3 ESO DIVER'!$A77="","",IF(ISNUMBER('ALUMNOS 3 ESO DIVER'!Q77),1,0))</f>
        <v/>
      </c>
      <c r="P76" s="102" t="str">
        <f>IF('ALUMNOS 3 ESO DIVER'!$A77="","",IF(ISNUMBER('ALUMNOS 3 ESO DIVER'!R77),1,0))</f>
        <v/>
      </c>
      <c r="Q76" s="102" t="str">
        <f>IF('ALUMNOS 3 ESO DIVER'!$A77="","",IF(ISNUMBER('ALUMNOS 3 ESO DIVER'!S77),1,0))</f>
        <v/>
      </c>
      <c r="R76" s="102" t="str">
        <f>IF('ALUMNOS 3 ESO DIVER'!$A77="","",IF(ISNUMBER('ALUMNOS 3 ESO DIVER'!T77),1,0))</f>
        <v/>
      </c>
      <c r="S76" s="102" t="str">
        <f>IF('ALUMNOS 3 ESO DIVER'!$A77="","",IF(ISNUMBER('ALUMNOS 3 ESO DIVER'!U77),1,0))</f>
        <v/>
      </c>
      <c r="T76" s="102" t="str">
        <f>IF('ALUMNOS 3 ESO DIVER'!$A77="","",IF(ISNUMBER('ALUMNOS 3 ESO DIVER'!V77),1,0))</f>
        <v/>
      </c>
      <c r="U76" s="102" t="str">
        <f>IF('ALUMNOS 3 ESO DIVER'!$A77="","",IF(ISNUMBER('ALUMNOS 3 ESO DIVER'!W77),1,0))</f>
        <v/>
      </c>
      <c r="V76" s="102" t="str">
        <f>IF('ALUMNOS 3 ESO DIVER'!$A77="","",IF(ISNUMBER('ALUMNOS 3 ESO DIVER'!X77),1,0))</f>
        <v/>
      </c>
      <c r="W76" s="102" t="str">
        <f>IF('ALUMNOS 3 ESO DIVER'!$A77="","",IF(ISNUMBER('ALUMNOS 3 ESO DIVER'!Y77),1,0))</f>
        <v/>
      </c>
    </row>
    <row r="77" spans="1:23" x14ac:dyDescent="0.25">
      <c r="A77" s="102" t="str">
        <f>IF('ALUMNOS 3 ESO DIVER'!$A78="","",IF(ISNUMBER('ALUMNOS 3 ESO DIVER'!C78),1,0))</f>
        <v/>
      </c>
      <c r="B77" s="102" t="str">
        <f>IF('ALUMNOS 3 ESO DIVER'!$A78="","",IF(ISNUMBER('ALUMNOS 3 ESO DIVER'!D78),1,0))</f>
        <v/>
      </c>
      <c r="C77" s="102" t="str">
        <f>IF('ALUMNOS 3 ESO DIVER'!$A78="","",IF(ISNUMBER('ALUMNOS 3 ESO DIVER'!E78),1,0))</f>
        <v/>
      </c>
      <c r="D77" s="102" t="str">
        <f>IF('ALUMNOS 3 ESO DIVER'!$A78="","",IF(ISNUMBER('ALUMNOS 3 ESO DIVER'!F78),1,0))</f>
        <v/>
      </c>
      <c r="E77" s="102" t="str">
        <f>IF('ALUMNOS 3 ESO DIVER'!$A78="","",IF(ISNUMBER('ALUMNOS 3 ESO DIVER'!G78),1,0))</f>
        <v/>
      </c>
      <c r="F77" s="102" t="str">
        <f>IF('ALUMNOS 3 ESO DIVER'!$A78="","",IF(ISNUMBER('ALUMNOS 3 ESO DIVER'!H78),1,0))</f>
        <v/>
      </c>
      <c r="G77" s="102" t="str">
        <f>IF('ALUMNOS 3 ESO DIVER'!$A78="","",IF(ISNUMBER('ALUMNOS 3 ESO DIVER'!I78),1,0))</f>
        <v/>
      </c>
      <c r="H77" s="102" t="str">
        <f>IF('ALUMNOS 3 ESO DIVER'!$A78="","",IF(ISNUMBER('ALUMNOS 3 ESO DIVER'!J78),1,0))</f>
        <v/>
      </c>
      <c r="I77" s="102" t="str">
        <f>IF('ALUMNOS 3 ESO DIVER'!$A78="","",IF(ISNUMBER('ALUMNOS 3 ESO DIVER'!K78),1,0))</f>
        <v/>
      </c>
      <c r="J77" s="102" t="str">
        <f>IF('ALUMNOS 3 ESO DIVER'!$A78="","",IF(ISNUMBER('ALUMNOS 3 ESO DIVER'!L78),1,0))</f>
        <v/>
      </c>
      <c r="K77" s="102" t="str">
        <f>IF('ALUMNOS 3 ESO DIVER'!$A78="","",IF(ISNUMBER('ALUMNOS 3 ESO DIVER'!M78),1,0))</f>
        <v/>
      </c>
      <c r="L77" s="102" t="str">
        <f>IF('ALUMNOS 3 ESO DIVER'!$A78="","",IF(ISNUMBER('ALUMNOS 3 ESO DIVER'!N78),1,0))</f>
        <v/>
      </c>
      <c r="M77" s="102" t="str">
        <f>IF('ALUMNOS 3 ESO DIVER'!$A78="","",IF(ISNUMBER('ALUMNOS 3 ESO DIVER'!O78),1,0))</f>
        <v/>
      </c>
      <c r="N77" s="102" t="str">
        <f>IF('ALUMNOS 3 ESO DIVER'!$A78="","",IF(ISNUMBER('ALUMNOS 3 ESO DIVER'!P78),1,0))</f>
        <v/>
      </c>
      <c r="O77" s="102" t="str">
        <f>IF('ALUMNOS 3 ESO DIVER'!$A78="","",IF(ISNUMBER('ALUMNOS 3 ESO DIVER'!Q78),1,0))</f>
        <v/>
      </c>
      <c r="P77" s="102" t="str">
        <f>IF('ALUMNOS 3 ESO DIVER'!$A78="","",IF(ISNUMBER('ALUMNOS 3 ESO DIVER'!R78),1,0))</f>
        <v/>
      </c>
      <c r="Q77" s="102" t="str">
        <f>IF('ALUMNOS 3 ESO DIVER'!$A78="","",IF(ISNUMBER('ALUMNOS 3 ESO DIVER'!S78),1,0))</f>
        <v/>
      </c>
      <c r="R77" s="102" t="str">
        <f>IF('ALUMNOS 3 ESO DIVER'!$A78="","",IF(ISNUMBER('ALUMNOS 3 ESO DIVER'!T78),1,0))</f>
        <v/>
      </c>
      <c r="S77" s="102" t="str">
        <f>IF('ALUMNOS 3 ESO DIVER'!$A78="","",IF(ISNUMBER('ALUMNOS 3 ESO DIVER'!U78),1,0))</f>
        <v/>
      </c>
      <c r="T77" s="102" t="str">
        <f>IF('ALUMNOS 3 ESO DIVER'!$A78="","",IF(ISNUMBER('ALUMNOS 3 ESO DIVER'!V78),1,0))</f>
        <v/>
      </c>
      <c r="U77" s="102" t="str">
        <f>IF('ALUMNOS 3 ESO DIVER'!$A78="","",IF(ISNUMBER('ALUMNOS 3 ESO DIVER'!W78),1,0))</f>
        <v/>
      </c>
      <c r="V77" s="102" t="str">
        <f>IF('ALUMNOS 3 ESO DIVER'!$A78="","",IF(ISNUMBER('ALUMNOS 3 ESO DIVER'!X78),1,0))</f>
        <v/>
      </c>
      <c r="W77" s="102" t="str">
        <f>IF('ALUMNOS 3 ESO DIVER'!$A78="","",IF(ISNUMBER('ALUMNOS 3 ESO DIVER'!Y78),1,0))</f>
        <v/>
      </c>
    </row>
    <row r="78" spans="1:23" x14ac:dyDescent="0.25">
      <c r="A78" s="102" t="str">
        <f>IF('ALUMNOS 3 ESO DIVER'!$A79="","",IF(ISNUMBER('ALUMNOS 3 ESO DIVER'!C79),1,0))</f>
        <v/>
      </c>
      <c r="B78" s="102" t="str">
        <f>IF('ALUMNOS 3 ESO DIVER'!$A79="","",IF(ISNUMBER('ALUMNOS 3 ESO DIVER'!D79),1,0))</f>
        <v/>
      </c>
      <c r="C78" s="102" t="str">
        <f>IF('ALUMNOS 3 ESO DIVER'!$A79="","",IF(ISNUMBER('ALUMNOS 3 ESO DIVER'!E79),1,0))</f>
        <v/>
      </c>
      <c r="D78" s="102" t="str">
        <f>IF('ALUMNOS 3 ESO DIVER'!$A79="","",IF(ISNUMBER('ALUMNOS 3 ESO DIVER'!F79),1,0))</f>
        <v/>
      </c>
      <c r="E78" s="102" t="str">
        <f>IF('ALUMNOS 3 ESO DIVER'!$A79="","",IF(ISNUMBER('ALUMNOS 3 ESO DIVER'!G79),1,0))</f>
        <v/>
      </c>
      <c r="F78" s="102" t="str">
        <f>IF('ALUMNOS 3 ESO DIVER'!$A79="","",IF(ISNUMBER('ALUMNOS 3 ESO DIVER'!H79),1,0))</f>
        <v/>
      </c>
      <c r="G78" s="102" t="str">
        <f>IF('ALUMNOS 3 ESO DIVER'!$A79="","",IF(ISNUMBER('ALUMNOS 3 ESO DIVER'!I79),1,0))</f>
        <v/>
      </c>
      <c r="H78" s="102" t="str">
        <f>IF('ALUMNOS 3 ESO DIVER'!$A79="","",IF(ISNUMBER('ALUMNOS 3 ESO DIVER'!J79),1,0))</f>
        <v/>
      </c>
      <c r="I78" s="102" t="str">
        <f>IF('ALUMNOS 3 ESO DIVER'!$A79="","",IF(ISNUMBER('ALUMNOS 3 ESO DIVER'!K79),1,0))</f>
        <v/>
      </c>
      <c r="J78" s="102" t="str">
        <f>IF('ALUMNOS 3 ESO DIVER'!$A79="","",IF(ISNUMBER('ALUMNOS 3 ESO DIVER'!L79),1,0))</f>
        <v/>
      </c>
      <c r="K78" s="102" t="str">
        <f>IF('ALUMNOS 3 ESO DIVER'!$A79="","",IF(ISNUMBER('ALUMNOS 3 ESO DIVER'!M79),1,0))</f>
        <v/>
      </c>
      <c r="L78" s="102" t="str">
        <f>IF('ALUMNOS 3 ESO DIVER'!$A79="","",IF(ISNUMBER('ALUMNOS 3 ESO DIVER'!N79),1,0))</f>
        <v/>
      </c>
      <c r="M78" s="102" t="str">
        <f>IF('ALUMNOS 3 ESO DIVER'!$A79="","",IF(ISNUMBER('ALUMNOS 3 ESO DIVER'!O79),1,0))</f>
        <v/>
      </c>
      <c r="N78" s="102" t="str">
        <f>IF('ALUMNOS 3 ESO DIVER'!$A79="","",IF(ISNUMBER('ALUMNOS 3 ESO DIVER'!P79),1,0))</f>
        <v/>
      </c>
      <c r="O78" s="102" t="str">
        <f>IF('ALUMNOS 3 ESO DIVER'!$A79="","",IF(ISNUMBER('ALUMNOS 3 ESO DIVER'!Q79),1,0))</f>
        <v/>
      </c>
      <c r="P78" s="102" t="str">
        <f>IF('ALUMNOS 3 ESO DIVER'!$A79="","",IF(ISNUMBER('ALUMNOS 3 ESO DIVER'!R79),1,0))</f>
        <v/>
      </c>
      <c r="Q78" s="102" t="str">
        <f>IF('ALUMNOS 3 ESO DIVER'!$A79="","",IF(ISNUMBER('ALUMNOS 3 ESO DIVER'!S79),1,0))</f>
        <v/>
      </c>
      <c r="R78" s="102" t="str">
        <f>IF('ALUMNOS 3 ESO DIVER'!$A79="","",IF(ISNUMBER('ALUMNOS 3 ESO DIVER'!T79),1,0))</f>
        <v/>
      </c>
      <c r="S78" s="102" t="str">
        <f>IF('ALUMNOS 3 ESO DIVER'!$A79="","",IF(ISNUMBER('ALUMNOS 3 ESO DIVER'!U79),1,0))</f>
        <v/>
      </c>
      <c r="T78" s="102" t="str">
        <f>IF('ALUMNOS 3 ESO DIVER'!$A79="","",IF(ISNUMBER('ALUMNOS 3 ESO DIVER'!V79),1,0))</f>
        <v/>
      </c>
      <c r="U78" s="102" t="str">
        <f>IF('ALUMNOS 3 ESO DIVER'!$A79="","",IF(ISNUMBER('ALUMNOS 3 ESO DIVER'!W79),1,0))</f>
        <v/>
      </c>
      <c r="V78" s="102" t="str">
        <f>IF('ALUMNOS 3 ESO DIVER'!$A79="","",IF(ISNUMBER('ALUMNOS 3 ESO DIVER'!X79),1,0))</f>
        <v/>
      </c>
      <c r="W78" s="102" t="str">
        <f>IF('ALUMNOS 3 ESO DIVER'!$A79="","",IF(ISNUMBER('ALUMNOS 3 ESO DIVER'!Y79),1,0))</f>
        <v/>
      </c>
    </row>
    <row r="79" spans="1:23" x14ac:dyDescent="0.25">
      <c r="A79" s="102" t="str">
        <f>IF('ALUMNOS 3 ESO DIVER'!$A80="","",IF(ISNUMBER('ALUMNOS 3 ESO DIVER'!C80),1,0))</f>
        <v/>
      </c>
      <c r="B79" s="102" t="str">
        <f>IF('ALUMNOS 3 ESO DIVER'!$A80="","",IF(ISNUMBER('ALUMNOS 3 ESO DIVER'!D80),1,0))</f>
        <v/>
      </c>
      <c r="C79" s="102" t="str">
        <f>IF('ALUMNOS 3 ESO DIVER'!$A80="","",IF(ISNUMBER('ALUMNOS 3 ESO DIVER'!E80),1,0))</f>
        <v/>
      </c>
      <c r="D79" s="102" t="str">
        <f>IF('ALUMNOS 3 ESO DIVER'!$A80="","",IF(ISNUMBER('ALUMNOS 3 ESO DIVER'!F80),1,0))</f>
        <v/>
      </c>
      <c r="E79" s="102" t="str">
        <f>IF('ALUMNOS 3 ESO DIVER'!$A80="","",IF(ISNUMBER('ALUMNOS 3 ESO DIVER'!G80),1,0))</f>
        <v/>
      </c>
      <c r="F79" s="102" t="str">
        <f>IF('ALUMNOS 3 ESO DIVER'!$A80="","",IF(ISNUMBER('ALUMNOS 3 ESO DIVER'!H80),1,0))</f>
        <v/>
      </c>
      <c r="G79" s="102" t="str">
        <f>IF('ALUMNOS 3 ESO DIVER'!$A80="","",IF(ISNUMBER('ALUMNOS 3 ESO DIVER'!I80),1,0))</f>
        <v/>
      </c>
      <c r="H79" s="102" t="str">
        <f>IF('ALUMNOS 3 ESO DIVER'!$A80="","",IF(ISNUMBER('ALUMNOS 3 ESO DIVER'!J80),1,0))</f>
        <v/>
      </c>
      <c r="I79" s="102" t="str">
        <f>IF('ALUMNOS 3 ESO DIVER'!$A80="","",IF(ISNUMBER('ALUMNOS 3 ESO DIVER'!K80),1,0))</f>
        <v/>
      </c>
      <c r="J79" s="102" t="str">
        <f>IF('ALUMNOS 3 ESO DIVER'!$A80="","",IF(ISNUMBER('ALUMNOS 3 ESO DIVER'!L80),1,0))</f>
        <v/>
      </c>
      <c r="K79" s="102" t="str">
        <f>IF('ALUMNOS 3 ESO DIVER'!$A80="","",IF(ISNUMBER('ALUMNOS 3 ESO DIVER'!M80),1,0))</f>
        <v/>
      </c>
      <c r="L79" s="102" t="str">
        <f>IF('ALUMNOS 3 ESO DIVER'!$A80="","",IF(ISNUMBER('ALUMNOS 3 ESO DIVER'!N80),1,0))</f>
        <v/>
      </c>
      <c r="M79" s="102" t="str">
        <f>IF('ALUMNOS 3 ESO DIVER'!$A80="","",IF(ISNUMBER('ALUMNOS 3 ESO DIVER'!O80),1,0))</f>
        <v/>
      </c>
      <c r="N79" s="102" t="str">
        <f>IF('ALUMNOS 3 ESO DIVER'!$A80="","",IF(ISNUMBER('ALUMNOS 3 ESO DIVER'!P80),1,0))</f>
        <v/>
      </c>
      <c r="O79" s="102" t="str">
        <f>IF('ALUMNOS 3 ESO DIVER'!$A80="","",IF(ISNUMBER('ALUMNOS 3 ESO DIVER'!Q80),1,0))</f>
        <v/>
      </c>
      <c r="P79" s="102" t="str">
        <f>IF('ALUMNOS 3 ESO DIVER'!$A80="","",IF(ISNUMBER('ALUMNOS 3 ESO DIVER'!R80),1,0))</f>
        <v/>
      </c>
      <c r="Q79" s="102" t="str">
        <f>IF('ALUMNOS 3 ESO DIVER'!$A80="","",IF(ISNUMBER('ALUMNOS 3 ESO DIVER'!S80),1,0))</f>
        <v/>
      </c>
      <c r="R79" s="102" t="str">
        <f>IF('ALUMNOS 3 ESO DIVER'!$A80="","",IF(ISNUMBER('ALUMNOS 3 ESO DIVER'!T80),1,0))</f>
        <v/>
      </c>
      <c r="S79" s="102" t="str">
        <f>IF('ALUMNOS 3 ESO DIVER'!$A80="","",IF(ISNUMBER('ALUMNOS 3 ESO DIVER'!U80),1,0))</f>
        <v/>
      </c>
      <c r="T79" s="102" t="str">
        <f>IF('ALUMNOS 3 ESO DIVER'!$A80="","",IF(ISNUMBER('ALUMNOS 3 ESO DIVER'!V80),1,0))</f>
        <v/>
      </c>
      <c r="U79" s="102" t="str">
        <f>IF('ALUMNOS 3 ESO DIVER'!$A80="","",IF(ISNUMBER('ALUMNOS 3 ESO DIVER'!W80),1,0))</f>
        <v/>
      </c>
      <c r="V79" s="102" t="str">
        <f>IF('ALUMNOS 3 ESO DIVER'!$A80="","",IF(ISNUMBER('ALUMNOS 3 ESO DIVER'!X80),1,0))</f>
        <v/>
      </c>
      <c r="W79" s="102" t="str">
        <f>IF('ALUMNOS 3 ESO DIVER'!$A80="","",IF(ISNUMBER('ALUMNOS 3 ESO DIVER'!Y80),1,0))</f>
        <v/>
      </c>
    </row>
    <row r="80" spans="1:23" x14ac:dyDescent="0.25">
      <c r="A80" s="102" t="str">
        <f>IF('ALUMNOS 3 ESO DIVER'!$A81="","",IF(ISNUMBER('ALUMNOS 3 ESO DIVER'!C81),1,0))</f>
        <v/>
      </c>
      <c r="B80" s="102" t="str">
        <f>IF('ALUMNOS 3 ESO DIVER'!$A81="","",IF(ISNUMBER('ALUMNOS 3 ESO DIVER'!D81),1,0))</f>
        <v/>
      </c>
      <c r="C80" s="102" t="str">
        <f>IF('ALUMNOS 3 ESO DIVER'!$A81="","",IF(ISNUMBER('ALUMNOS 3 ESO DIVER'!E81),1,0))</f>
        <v/>
      </c>
      <c r="D80" s="102" t="str">
        <f>IF('ALUMNOS 3 ESO DIVER'!$A81="","",IF(ISNUMBER('ALUMNOS 3 ESO DIVER'!F81),1,0))</f>
        <v/>
      </c>
      <c r="E80" s="102" t="str">
        <f>IF('ALUMNOS 3 ESO DIVER'!$A81="","",IF(ISNUMBER('ALUMNOS 3 ESO DIVER'!G81),1,0))</f>
        <v/>
      </c>
      <c r="F80" s="102" t="str">
        <f>IF('ALUMNOS 3 ESO DIVER'!$A81="","",IF(ISNUMBER('ALUMNOS 3 ESO DIVER'!H81),1,0))</f>
        <v/>
      </c>
      <c r="G80" s="102" t="str">
        <f>IF('ALUMNOS 3 ESO DIVER'!$A81="","",IF(ISNUMBER('ALUMNOS 3 ESO DIVER'!I81),1,0))</f>
        <v/>
      </c>
      <c r="H80" s="102" t="str">
        <f>IF('ALUMNOS 3 ESO DIVER'!$A81="","",IF(ISNUMBER('ALUMNOS 3 ESO DIVER'!J81),1,0))</f>
        <v/>
      </c>
      <c r="I80" s="102" t="str">
        <f>IF('ALUMNOS 3 ESO DIVER'!$A81="","",IF(ISNUMBER('ALUMNOS 3 ESO DIVER'!K81),1,0))</f>
        <v/>
      </c>
      <c r="J80" s="102" t="str">
        <f>IF('ALUMNOS 3 ESO DIVER'!$A81="","",IF(ISNUMBER('ALUMNOS 3 ESO DIVER'!L81),1,0))</f>
        <v/>
      </c>
      <c r="K80" s="102" t="str">
        <f>IF('ALUMNOS 3 ESO DIVER'!$A81="","",IF(ISNUMBER('ALUMNOS 3 ESO DIVER'!M81),1,0))</f>
        <v/>
      </c>
      <c r="L80" s="102" t="str">
        <f>IF('ALUMNOS 3 ESO DIVER'!$A81="","",IF(ISNUMBER('ALUMNOS 3 ESO DIVER'!N81),1,0))</f>
        <v/>
      </c>
      <c r="M80" s="102" t="str">
        <f>IF('ALUMNOS 3 ESO DIVER'!$A81="","",IF(ISNUMBER('ALUMNOS 3 ESO DIVER'!O81),1,0))</f>
        <v/>
      </c>
      <c r="N80" s="102" t="str">
        <f>IF('ALUMNOS 3 ESO DIVER'!$A81="","",IF(ISNUMBER('ALUMNOS 3 ESO DIVER'!P81),1,0))</f>
        <v/>
      </c>
      <c r="O80" s="102" t="str">
        <f>IF('ALUMNOS 3 ESO DIVER'!$A81="","",IF(ISNUMBER('ALUMNOS 3 ESO DIVER'!Q81),1,0))</f>
        <v/>
      </c>
      <c r="P80" s="102" t="str">
        <f>IF('ALUMNOS 3 ESO DIVER'!$A81="","",IF(ISNUMBER('ALUMNOS 3 ESO DIVER'!R81),1,0))</f>
        <v/>
      </c>
      <c r="Q80" s="102" t="str">
        <f>IF('ALUMNOS 3 ESO DIVER'!$A81="","",IF(ISNUMBER('ALUMNOS 3 ESO DIVER'!S81),1,0))</f>
        <v/>
      </c>
      <c r="R80" s="102" t="str">
        <f>IF('ALUMNOS 3 ESO DIVER'!$A81="","",IF(ISNUMBER('ALUMNOS 3 ESO DIVER'!T81),1,0))</f>
        <v/>
      </c>
      <c r="S80" s="102" t="str">
        <f>IF('ALUMNOS 3 ESO DIVER'!$A81="","",IF(ISNUMBER('ALUMNOS 3 ESO DIVER'!U81),1,0))</f>
        <v/>
      </c>
      <c r="T80" s="102" t="str">
        <f>IF('ALUMNOS 3 ESO DIVER'!$A81="","",IF(ISNUMBER('ALUMNOS 3 ESO DIVER'!V81),1,0))</f>
        <v/>
      </c>
      <c r="U80" s="102" t="str">
        <f>IF('ALUMNOS 3 ESO DIVER'!$A81="","",IF(ISNUMBER('ALUMNOS 3 ESO DIVER'!W81),1,0))</f>
        <v/>
      </c>
      <c r="V80" s="102" t="str">
        <f>IF('ALUMNOS 3 ESO DIVER'!$A81="","",IF(ISNUMBER('ALUMNOS 3 ESO DIVER'!X81),1,0))</f>
        <v/>
      </c>
      <c r="W80" s="102" t="str">
        <f>IF('ALUMNOS 3 ESO DIVER'!$A81="","",IF(ISNUMBER('ALUMNOS 3 ESO DIVER'!Y81),1,0))</f>
        <v/>
      </c>
    </row>
    <row r="81" spans="1:23" x14ac:dyDescent="0.25">
      <c r="A81" s="102" t="str">
        <f>IF('ALUMNOS 3 ESO DIVER'!$A82="","",IF(ISNUMBER('ALUMNOS 3 ESO DIVER'!C82),1,0))</f>
        <v/>
      </c>
      <c r="B81" s="102" t="str">
        <f>IF('ALUMNOS 3 ESO DIVER'!$A82="","",IF(ISNUMBER('ALUMNOS 3 ESO DIVER'!D82),1,0))</f>
        <v/>
      </c>
      <c r="C81" s="102" t="str">
        <f>IF('ALUMNOS 3 ESO DIVER'!$A82="","",IF(ISNUMBER('ALUMNOS 3 ESO DIVER'!E82),1,0))</f>
        <v/>
      </c>
      <c r="D81" s="102" t="str">
        <f>IF('ALUMNOS 3 ESO DIVER'!$A82="","",IF(ISNUMBER('ALUMNOS 3 ESO DIVER'!F82),1,0))</f>
        <v/>
      </c>
      <c r="E81" s="102" t="str">
        <f>IF('ALUMNOS 3 ESO DIVER'!$A82="","",IF(ISNUMBER('ALUMNOS 3 ESO DIVER'!G82),1,0))</f>
        <v/>
      </c>
      <c r="F81" s="102" t="str">
        <f>IF('ALUMNOS 3 ESO DIVER'!$A82="","",IF(ISNUMBER('ALUMNOS 3 ESO DIVER'!H82),1,0))</f>
        <v/>
      </c>
      <c r="G81" s="102" t="str">
        <f>IF('ALUMNOS 3 ESO DIVER'!$A82="","",IF(ISNUMBER('ALUMNOS 3 ESO DIVER'!I82),1,0))</f>
        <v/>
      </c>
      <c r="H81" s="102" t="str">
        <f>IF('ALUMNOS 3 ESO DIVER'!$A82="","",IF(ISNUMBER('ALUMNOS 3 ESO DIVER'!J82),1,0))</f>
        <v/>
      </c>
      <c r="I81" s="102" t="str">
        <f>IF('ALUMNOS 3 ESO DIVER'!$A82="","",IF(ISNUMBER('ALUMNOS 3 ESO DIVER'!K82),1,0))</f>
        <v/>
      </c>
      <c r="J81" s="102" t="str">
        <f>IF('ALUMNOS 3 ESO DIVER'!$A82="","",IF(ISNUMBER('ALUMNOS 3 ESO DIVER'!L82),1,0))</f>
        <v/>
      </c>
      <c r="K81" s="102" t="str">
        <f>IF('ALUMNOS 3 ESO DIVER'!$A82="","",IF(ISNUMBER('ALUMNOS 3 ESO DIVER'!M82),1,0))</f>
        <v/>
      </c>
      <c r="L81" s="102" t="str">
        <f>IF('ALUMNOS 3 ESO DIVER'!$A82="","",IF(ISNUMBER('ALUMNOS 3 ESO DIVER'!N82),1,0))</f>
        <v/>
      </c>
      <c r="M81" s="102" t="str">
        <f>IF('ALUMNOS 3 ESO DIVER'!$A82="","",IF(ISNUMBER('ALUMNOS 3 ESO DIVER'!O82),1,0))</f>
        <v/>
      </c>
      <c r="N81" s="102" t="str">
        <f>IF('ALUMNOS 3 ESO DIVER'!$A82="","",IF(ISNUMBER('ALUMNOS 3 ESO DIVER'!P82),1,0))</f>
        <v/>
      </c>
      <c r="O81" s="102" t="str">
        <f>IF('ALUMNOS 3 ESO DIVER'!$A82="","",IF(ISNUMBER('ALUMNOS 3 ESO DIVER'!Q82),1,0))</f>
        <v/>
      </c>
      <c r="P81" s="102" t="str">
        <f>IF('ALUMNOS 3 ESO DIVER'!$A82="","",IF(ISNUMBER('ALUMNOS 3 ESO DIVER'!R82),1,0))</f>
        <v/>
      </c>
      <c r="Q81" s="102" t="str">
        <f>IF('ALUMNOS 3 ESO DIVER'!$A82="","",IF(ISNUMBER('ALUMNOS 3 ESO DIVER'!S82),1,0))</f>
        <v/>
      </c>
      <c r="R81" s="102" t="str">
        <f>IF('ALUMNOS 3 ESO DIVER'!$A82="","",IF(ISNUMBER('ALUMNOS 3 ESO DIVER'!T82),1,0))</f>
        <v/>
      </c>
      <c r="S81" s="102" t="str">
        <f>IF('ALUMNOS 3 ESO DIVER'!$A82="","",IF(ISNUMBER('ALUMNOS 3 ESO DIVER'!U82),1,0))</f>
        <v/>
      </c>
      <c r="T81" s="102" t="str">
        <f>IF('ALUMNOS 3 ESO DIVER'!$A82="","",IF(ISNUMBER('ALUMNOS 3 ESO DIVER'!V82),1,0))</f>
        <v/>
      </c>
      <c r="U81" s="102" t="str">
        <f>IF('ALUMNOS 3 ESO DIVER'!$A82="","",IF(ISNUMBER('ALUMNOS 3 ESO DIVER'!W82),1,0))</f>
        <v/>
      </c>
      <c r="V81" s="102" t="str">
        <f>IF('ALUMNOS 3 ESO DIVER'!$A82="","",IF(ISNUMBER('ALUMNOS 3 ESO DIVER'!X82),1,0))</f>
        <v/>
      </c>
      <c r="W81" s="102" t="str">
        <f>IF('ALUMNOS 3 ESO DIVER'!$A82="","",IF(ISNUMBER('ALUMNOS 3 ESO DIVER'!Y82),1,0))</f>
        <v/>
      </c>
    </row>
    <row r="82" spans="1:23" x14ac:dyDescent="0.25">
      <c r="A82" s="102" t="str">
        <f>IF('ALUMNOS 3 ESO DIVER'!$A83="","",IF(ISNUMBER('ALUMNOS 3 ESO DIVER'!C83),1,0))</f>
        <v/>
      </c>
      <c r="B82" s="102" t="str">
        <f>IF('ALUMNOS 3 ESO DIVER'!$A83="","",IF(ISNUMBER('ALUMNOS 3 ESO DIVER'!D83),1,0))</f>
        <v/>
      </c>
      <c r="C82" s="102" t="str">
        <f>IF('ALUMNOS 3 ESO DIVER'!$A83="","",IF(ISNUMBER('ALUMNOS 3 ESO DIVER'!E83),1,0))</f>
        <v/>
      </c>
      <c r="D82" s="102" t="str">
        <f>IF('ALUMNOS 3 ESO DIVER'!$A83="","",IF(ISNUMBER('ALUMNOS 3 ESO DIVER'!F83),1,0))</f>
        <v/>
      </c>
      <c r="E82" s="102" t="str">
        <f>IF('ALUMNOS 3 ESO DIVER'!$A83="","",IF(ISNUMBER('ALUMNOS 3 ESO DIVER'!G83),1,0))</f>
        <v/>
      </c>
      <c r="F82" s="102" t="str">
        <f>IF('ALUMNOS 3 ESO DIVER'!$A83="","",IF(ISNUMBER('ALUMNOS 3 ESO DIVER'!H83),1,0))</f>
        <v/>
      </c>
      <c r="G82" s="102" t="str">
        <f>IF('ALUMNOS 3 ESO DIVER'!$A83="","",IF(ISNUMBER('ALUMNOS 3 ESO DIVER'!I83),1,0))</f>
        <v/>
      </c>
      <c r="H82" s="102" t="str">
        <f>IF('ALUMNOS 3 ESO DIVER'!$A83="","",IF(ISNUMBER('ALUMNOS 3 ESO DIVER'!J83),1,0))</f>
        <v/>
      </c>
      <c r="I82" s="102" t="str">
        <f>IF('ALUMNOS 3 ESO DIVER'!$A83="","",IF(ISNUMBER('ALUMNOS 3 ESO DIVER'!K83),1,0))</f>
        <v/>
      </c>
      <c r="J82" s="102" t="str">
        <f>IF('ALUMNOS 3 ESO DIVER'!$A83="","",IF(ISNUMBER('ALUMNOS 3 ESO DIVER'!L83),1,0))</f>
        <v/>
      </c>
      <c r="K82" s="102" t="str">
        <f>IF('ALUMNOS 3 ESO DIVER'!$A83="","",IF(ISNUMBER('ALUMNOS 3 ESO DIVER'!M83),1,0))</f>
        <v/>
      </c>
      <c r="L82" s="102" t="str">
        <f>IF('ALUMNOS 3 ESO DIVER'!$A83="","",IF(ISNUMBER('ALUMNOS 3 ESO DIVER'!N83),1,0))</f>
        <v/>
      </c>
      <c r="M82" s="102" t="str">
        <f>IF('ALUMNOS 3 ESO DIVER'!$A83="","",IF(ISNUMBER('ALUMNOS 3 ESO DIVER'!O83),1,0))</f>
        <v/>
      </c>
      <c r="N82" s="102" t="str">
        <f>IF('ALUMNOS 3 ESO DIVER'!$A83="","",IF(ISNUMBER('ALUMNOS 3 ESO DIVER'!P83),1,0))</f>
        <v/>
      </c>
      <c r="O82" s="102" t="str">
        <f>IF('ALUMNOS 3 ESO DIVER'!$A83="","",IF(ISNUMBER('ALUMNOS 3 ESO DIVER'!Q83),1,0))</f>
        <v/>
      </c>
      <c r="P82" s="102" t="str">
        <f>IF('ALUMNOS 3 ESO DIVER'!$A83="","",IF(ISNUMBER('ALUMNOS 3 ESO DIVER'!R83),1,0))</f>
        <v/>
      </c>
      <c r="Q82" s="102" t="str">
        <f>IF('ALUMNOS 3 ESO DIVER'!$A83="","",IF(ISNUMBER('ALUMNOS 3 ESO DIVER'!S83),1,0))</f>
        <v/>
      </c>
      <c r="R82" s="102" t="str">
        <f>IF('ALUMNOS 3 ESO DIVER'!$A83="","",IF(ISNUMBER('ALUMNOS 3 ESO DIVER'!T83),1,0))</f>
        <v/>
      </c>
      <c r="S82" s="102" t="str">
        <f>IF('ALUMNOS 3 ESO DIVER'!$A83="","",IF(ISNUMBER('ALUMNOS 3 ESO DIVER'!U83),1,0))</f>
        <v/>
      </c>
      <c r="T82" s="102" t="str">
        <f>IF('ALUMNOS 3 ESO DIVER'!$A83="","",IF(ISNUMBER('ALUMNOS 3 ESO DIVER'!V83),1,0))</f>
        <v/>
      </c>
      <c r="U82" s="102" t="str">
        <f>IF('ALUMNOS 3 ESO DIVER'!$A83="","",IF(ISNUMBER('ALUMNOS 3 ESO DIVER'!W83),1,0))</f>
        <v/>
      </c>
      <c r="V82" s="102" t="str">
        <f>IF('ALUMNOS 3 ESO DIVER'!$A83="","",IF(ISNUMBER('ALUMNOS 3 ESO DIVER'!X83),1,0))</f>
        <v/>
      </c>
      <c r="W82" s="102" t="str">
        <f>IF('ALUMNOS 3 ESO DIVER'!$A83="","",IF(ISNUMBER('ALUMNOS 3 ESO DIVER'!Y83),1,0))</f>
        <v/>
      </c>
    </row>
    <row r="83" spans="1:23" x14ac:dyDescent="0.25">
      <c r="A83" s="102" t="str">
        <f>IF('ALUMNOS 3 ESO DIVER'!$A84="","",IF(ISNUMBER('ALUMNOS 3 ESO DIVER'!C84),1,0))</f>
        <v/>
      </c>
      <c r="B83" s="102" t="str">
        <f>IF('ALUMNOS 3 ESO DIVER'!$A84="","",IF(ISNUMBER('ALUMNOS 3 ESO DIVER'!D84),1,0))</f>
        <v/>
      </c>
      <c r="C83" s="102" t="str">
        <f>IF('ALUMNOS 3 ESO DIVER'!$A84="","",IF(ISNUMBER('ALUMNOS 3 ESO DIVER'!E84),1,0))</f>
        <v/>
      </c>
      <c r="D83" s="102" t="str">
        <f>IF('ALUMNOS 3 ESO DIVER'!$A84="","",IF(ISNUMBER('ALUMNOS 3 ESO DIVER'!F84),1,0))</f>
        <v/>
      </c>
      <c r="E83" s="102" t="str">
        <f>IF('ALUMNOS 3 ESO DIVER'!$A84="","",IF(ISNUMBER('ALUMNOS 3 ESO DIVER'!G84),1,0))</f>
        <v/>
      </c>
      <c r="F83" s="102" t="str">
        <f>IF('ALUMNOS 3 ESO DIVER'!$A84="","",IF(ISNUMBER('ALUMNOS 3 ESO DIVER'!H84),1,0))</f>
        <v/>
      </c>
      <c r="G83" s="102" t="str">
        <f>IF('ALUMNOS 3 ESO DIVER'!$A84="","",IF(ISNUMBER('ALUMNOS 3 ESO DIVER'!I84),1,0))</f>
        <v/>
      </c>
      <c r="H83" s="102" t="str">
        <f>IF('ALUMNOS 3 ESO DIVER'!$A84="","",IF(ISNUMBER('ALUMNOS 3 ESO DIVER'!J84),1,0))</f>
        <v/>
      </c>
      <c r="I83" s="102" t="str">
        <f>IF('ALUMNOS 3 ESO DIVER'!$A84="","",IF(ISNUMBER('ALUMNOS 3 ESO DIVER'!K84),1,0))</f>
        <v/>
      </c>
      <c r="J83" s="102" t="str">
        <f>IF('ALUMNOS 3 ESO DIVER'!$A84="","",IF(ISNUMBER('ALUMNOS 3 ESO DIVER'!L84),1,0))</f>
        <v/>
      </c>
      <c r="K83" s="102" t="str">
        <f>IF('ALUMNOS 3 ESO DIVER'!$A84="","",IF(ISNUMBER('ALUMNOS 3 ESO DIVER'!M84),1,0))</f>
        <v/>
      </c>
      <c r="L83" s="102" t="str">
        <f>IF('ALUMNOS 3 ESO DIVER'!$A84="","",IF(ISNUMBER('ALUMNOS 3 ESO DIVER'!N84),1,0))</f>
        <v/>
      </c>
      <c r="M83" s="102" t="str">
        <f>IF('ALUMNOS 3 ESO DIVER'!$A84="","",IF(ISNUMBER('ALUMNOS 3 ESO DIVER'!O84),1,0))</f>
        <v/>
      </c>
      <c r="N83" s="102" t="str">
        <f>IF('ALUMNOS 3 ESO DIVER'!$A84="","",IF(ISNUMBER('ALUMNOS 3 ESO DIVER'!P84),1,0))</f>
        <v/>
      </c>
      <c r="O83" s="102" t="str">
        <f>IF('ALUMNOS 3 ESO DIVER'!$A84="","",IF(ISNUMBER('ALUMNOS 3 ESO DIVER'!Q84),1,0))</f>
        <v/>
      </c>
      <c r="P83" s="102" t="str">
        <f>IF('ALUMNOS 3 ESO DIVER'!$A84="","",IF(ISNUMBER('ALUMNOS 3 ESO DIVER'!R84),1,0))</f>
        <v/>
      </c>
      <c r="Q83" s="102" t="str">
        <f>IF('ALUMNOS 3 ESO DIVER'!$A84="","",IF(ISNUMBER('ALUMNOS 3 ESO DIVER'!S84),1,0))</f>
        <v/>
      </c>
      <c r="R83" s="102" t="str">
        <f>IF('ALUMNOS 3 ESO DIVER'!$A84="","",IF(ISNUMBER('ALUMNOS 3 ESO DIVER'!T84),1,0))</f>
        <v/>
      </c>
      <c r="S83" s="102" t="str">
        <f>IF('ALUMNOS 3 ESO DIVER'!$A84="","",IF(ISNUMBER('ALUMNOS 3 ESO DIVER'!U84),1,0))</f>
        <v/>
      </c>
      <c r="T83" s="102" t="str">
        <f>IF('ALUMNOS 3 ESO DIVER'!$A84="","",IF(ISNUMBER('ALUMNOS 3 ESO DIVER'!V84),1,0))</f>
        <v/>
      </c>
      <c r="U83" s="102" t="str">
        <f>IF('ALUMNOS 3 ESO DIVER'!$A84="","",IF(ISNUMBER('ALUMNOS 3 ESO DIVER'!W84),1,0))</f>
        <v/>
      </c>
      <c r="V83" s="102" t="str">
        <f>IF('ALUMNOS 3 ESO DIVER'!$A84="","",IF(ISNUMBER('ALUMNOS 3 ESO DIVER'!X84),1,0))</f>
        <v/>
      </c>
      <c r="W83" s="102" t="str">
        <f>IF('ALUMNOS 3 ESO DIVER'!$A84="","",IF(ISNUMBER('ALUMNOS 3 ESO DIVER'!Y84),1,0))</f>
        <v/>
      </c>
    </row>
    <row r="84" spans="1:23" x14ac:dyDescent="0.25">
      <c r="A84" s="102" t="str">
        <f>IF('ALUMNOS 3 ESO DIVER'!$A85="","",IF(ISNUMBER('ALUMNOS 3 ESO DIVER'!C85),1,0))</f>
        <v/>
      </c>
      <c r="B84" s="102" t="str">
        <f>IF('ALUMNOS 3 ESO DIVER'!$A85="","",IF(ISNUMBER('ALUMNOS 3 ESO DIVER'!D85),1,0))</f>
        <v/>
      </c>
      <c r="C84" s="102" t="str">
        <f>IF('ALUMNOS 3 ESO DIVER'!$A85="","",IF(ISNUMBER('ALUMNOS 3 ESO DIVER'!E85),1,0))</f>
        <v/>
      </c>
      <c r="D84" s="102" t="str">
        <f>IF('ALUMNOS 3 ESO DIVER'!$A85="","",IF(ISNUMBER('ALUMNOS 3 ESO DIVER'!F85),1,0))</f>
        <v/>
      </c>
      <c r="E84" s="102" t="str">
        <f>IF('ALUMNOS 3 ESO DIVER'!$A85="","",IF(ISNUMBER('ALUMNOS 3 ESO DIVER'!G85),1,0))</f>
        <v/>
      </c>
      <c r="F84" s="102" t="str">
        <f>IF('ALUMNOS 3 ESO DIVER'!$A85="","",IF(ISNUMBER('ALUMNOS 3 ESO DIVER'!H85),1,0))</f>
        <v/>
      </c>
      <c r="G84" s="102" t="str">
        <f>IF('ALUMNOS 3 ESO DIVER'!$A85="","",IF(ISNUMBER('ALUMNOS 3 ESO DIVER'!I85),1,0))</f>
        <v/>
      </c>
      <c r="H84" s="102" t="str">
        <f>IF('ALUMNOS 3 ESO DIVER'!$A85="","",IF(ISNUMBER('ALUMNOS 3 ESO DIVER'!J85),1,0))</f>
        <v/>
      </c>
      <c r="I84" s="102" t="str">
        <f>IF('ALUMNOS 3 ESO DIVER'!$A85="","",IF(ISNUMBER('ALUMNOS 3 ESO DIVER'!K85),1,0))</f>
        <v/>
      </c>
      <c r="J84" s="102" t="str">
        <f>IF('ALUMNOS 3 ESO DIVER'!$A85="","",IF(ISNUMBER('ALUMNOS 3 ESO DIVER'!L85),1,0))</f>
        <v/>
      </c>
      <c r="K84" s="102" t="str">
        <f>IF('ALUMNOS 3 ESO DIVER'!$A85="","",IF(ISNUMBER('ALUMNOS 3 ESO DIVER'!M85),1,0))</f>
        <v/>
      </c>
      <c r="L84" s="102" t="str">
        <f>IF('ALUMNOS 3 ESO DIVER'!$A85="","",IF(ISNUMBER('ALUMNOS 3 ESO DIVER'!N85),1,0))</f>
        <v/>
      </c>
      <c r="M84" s="102" t="str">
        <f>IF('ALUMNOS 3 ESO DIVER'!$A85="","",IF(ISNUMBER('ALUMNOS 3 ESO DIVER'!O85),1,0))</f>
        <v/>
      </c>
      <c r="N84" s="102" t="str">
        <f>IF('ALUMNOS 3 ESO DIVER'!$A85="","",IF(ISNUMBER('ALUMNOS 3 ESO DIVER'!P85),1,0))</f>
        <v/>
      </c>
      <c r="O84" s="102" t="str">
        <f>IF('ALUMNOS 3 ESO DIVER'!$A85="","",IF(ISNUMBER('ALUMNOS 3 ESO DIVER'!Q85),1,0))</f>
        <v/>
      </c>
      <c r="P84" s="102" t="str">
        <f>IF('ALUMNOS 3 ESO DIVER'!$A85="","",IF(ISNUMBER('ALUMNOS 3 ESO DIVER'!R85),1,0))</f>
        <v/>
      </c>
      <c r="Q84" s="102" t="str">
        <f>IF('ALUMNOS 3 ESO DIVER'!$A85="","",IF(ISNUMBER('ALUMNOS 3 ESO DIVER'!S85),1,0))</f>
        <v/>
      </c>
      <c r="R84" s="102" t="str">
        <f>IF('ALUMNOS 3 ESO DIVER'!$A85="","",IF(ISNUMBER('ALUMNOS 3 ESO DIVER'!T85),1,0))</f>
        <v/>
      </c>
      <c r="S84" s="102" t="str">
        <f>IF('ALUMNOS 3 ESO DIVER'!$A85="","",IF(ISNUMBER('ALUMNOS 3 ESO DIVER'!U85),1,0))</f>
        <v/>
      </c>
      <c r="T84" s="102" t="str">
        <f>IF('ALUMNOS 3 ESO DIVER'!$A85="","",IF(ISNUMBER('ALUMNOS 3 ESO DIVER'!V85),1,0))</f>
        <v/>
      </c>
      <c r="U84" s="102" t="str">
        <f>IF('ALUMNOS 3 ESO DIVER'!$A85="","",IF(ISNUMBER('ALUMNOS 3 ESO DIVER'!W85),1,0))</f>
        <v/>
      </c>
      <c r="V84" s="102" t="str">
        <f>IF('ALUMNOS 3 ESO DIVER'!$A85="","",IF(ISNUMBER('ALUMNOS 3 ESO DIVER'!X85),1,0))</f>
        <v/>
      </c>
      <c r="W84" s="102" t="str">
        <f>IF('ALUMNOS 3 ESO DIVER'!$A85="","",IF(ISNUMBER('ALUMNOS 3 ESO DIVER'!Y85),1,0))</f>
        <v/>
      </c>
    </row>
    <row r="85" spans="1:23" x14ac:dyDescent="0.25">
      <c r="A85" s="102" t="str">
        <f>IF('ALUMNOS 3 ESO DIVER'!$A86="","",IF(ISNUMBER('ALUMNOS 3 ESO DIVER'!C86),1,0))</f>
        <v/>
      </c>
      <c r="B85" s="102" t="str">
        <f>IF('ALUMNOS 3 ESO DIVER'!$A86="","",IF(ISNUMBER('ALUMNOS 3 ESO DIVER'!D86),1,0))</f>
        <v/>
      </c>
      <c r="C85" s="102" t="str">
        <f>IF('ALUMNOS 3 ESO DIVER'!$A86="","",IF(ISNUMBER('ALUMNOS 3 ESO DIVER'!E86),1,0))</f>
        <v/>
      </c>
      <c r="D85" s="102" t="str">
        <f>IF('ALUMNOS 3 ESO DIVER'!$A86="","",IF(ISNUMBER('ALUMNOS 3 ESO DIVER'!F86),1,0))</f>
        <v/>
      </c>
      <c r="E85" s="102" t="str">
        <f>IF('ALUMNOS 3 ESO DIVER'!$A86="","",IF(ISNUMBER('ALUMNOS 3 ESO DIVER'!G86),1,0))</f>
        <v/>
      </c>
      <c r="F85" s="102" t="str">
        <f>IF('ALUMNOS 3 ESO DIVER'!$A86="","",IF(ISNUMBER('ALUMNOS 3 ESO DIVER'!H86),1,0))</f>
        <v/>
      </c>
      <c r="G85" s="102" t="str">
        <f>IF('ALUMNOS 3 ESO DIVER'!$A86="","",IF(ISNUMBER('ALUMNOS 3 ESO DIVER'!I86),1,0))</f>
        <v/>
      </c>
      <c r="H85" s="102" t="str">
        <f>IF('ALUMNOS 3 ESO DIVER'!$A86="","",IF(ISNUMBER('ALUMNOS 3 ESO DIVER'!J86),1,0))</f>
        <v/>
      </c>
      <c r="I85" s="102" t="str">
        <f>IF('ALUMNOS 3 ESO DIVER'!$A86="","",IF(ISNUMBER('ALUMNOS 3 ESO DIVER'!K86),1,0))</f>
        <v/>
      </c>
      <c r="J85" s="102" t="str">
        <f>IF('ALUMNOS 3 ESO DIVER'!$A86="","",IF(ISNUMBER('ALUMNOS 3 ESO DIVER'!L86),1,0))</f>
        <v/>
      </c>
      <c r="K85" s="102" t="str">
        <f>IF('ALUMNOS 3 ESO DIVER'!$A86="","",IF(ISNUMBER('ALUMNOS 3 ESO DIVER'!M86),1,0))</f>
        <v/>
      </c>
      <c r="L85" s="102" t="str">
        <f>IF('ALUMNOS 3 ESO DIVER'!$A86="","",IF(ISNUMBER('ALUMNOS 3 ESO DIVER'!N86),1,0))</f>
        <v/>
      </c>
      <c r="M85" s="102" t="str">
        <f>IF('ALUMNOS 3 ESO DIVER'!$A86="","",IF(ISNUMBER('ALUMNOS 3 ESO DIVER'!O86),1,0))</f>
        <v/>
      </c>
      <c r="N85" s="102" t="str">
        <f>IF('ALUMNOS 3 ESO DIVER'!$A86="","",IF(ISNUMBER('ALUMNOS 3 ESO DIVER'!P86),1,0))</f>
        <v/>
      </c>
      <c r="O85" s="102" t="str">
        <f>IF('ALUMNOS 3 ESO DIVER'!$A86="","",IF(ISNUMBER('ALUMNOS 3 ESO DIVER'!Q86),1,0))</f>
        <v/>
      </c>
      <c r="P85" s="102" t="str">
        <f>IF('ALUMNOS 3 ESO DIVER'!$A86="","",IF(ISNUMBER('ALUMNOS 3 ESO DIVER'!R86),1,0))</f>
        <v/>
      </c>
      <c r="Q85" s="102" t="str">
        <f>IF('ALUMNOS 3 ESO DIVER'!$A86="","",IF(ISNUMBER('ALUMNOS 3 ESO DIVER'!S86),1,0))</f>
        <v/>
      </c>
      <c r="R85" s="102" t="str">
        <f>IF('ALUMNOS 3 ESO DIVER'!$A86="","",IF(ISNUMBER('ALUMNOS 3 ESO DIVER'!T86),1,0))</f>
        <v/>
      </c>
      <c r="S85" s="102" t="str">
        <f>IF('ALUMNOS 3 ESO DIVER'!$A86="","",IF(ISNUMBER('ALUMNOS 3 ESO DIVER'!U86),1,0))</f>
        <v/>
      </c>
      <c r="T85" s="102" t="str">
        <f>IF('ALUMNOS 3 ESO DIVER'!$A86="","",IF(ISNUMBER('ALUMNOS 3 ESO DIVER'!V86),1,0))</f>
        <v/>
      </c>
      <c r="U85" s="102" t="str">
        <f>IF('ALUMNOS 3 ESO DIVER'!$A86="","",IF(ISNUMBER('ALUMNOS 3 ESO DIVER'!W86),1,0))</f>
        <v/>
      </c>
      <c r="V85" s="102" t="str">
        <f>IF('ALUMNOS 3 ESO DIVER'!$A86="","",IF(ISNUMBER('ALUMNOS 3 ESO DIVER'!X86),1,0))</f>
        <v/>
      </c>
      <c r="W85" s="102" t="str">
        <f>IF('ALUMNOS 3 ESO DIVER'!$A86="","",IF(ISNUMBER('ALUMNOS 3 ESO DIVER'!Y86),1,0))</f>
        <v/>
      </c>
    </row>
    <row r="86" spans="1:23" x14ac:dyDescent="0.25">
      <c r="A86" s="102" t="str">
        <f>IF('ALUMNOS 3 ESO DIVER'!$A87="","",IF(ISNUMBER('ALUMNOS 3 ESO DIVER'!C87),1,0))</f>
        <v/>
      </c>
      <c r="B86" s="102" t="str">
        <f>IF('ALUMNOS 3 ESO DIVER'!$A87="","",IF(ISNUMBER('ALUMNOS 3 ESO DIVER'!D87),1,0))</f>
        <v/>
      </c>
      <c r="C86" s="102" t="str">
        <f>IF('ALUMNOS 3 ESO DIVER'!$A87="","",IF(ISNUMBER('ALUMNOS 3 ESO DIVER'!E87),1,0))</f>
        <v/>
      </c>
      <c r="D86" s="102" t="str">
        <f>IF('ALUMNOS 3 ESO DIVER'!$A87="","",IF(ISNUMBER('ALUMNOS 3 ESO DIVER'!F87),1,0))</f>
        <v/>
      </c>
      <c r="E86" s="102" t="str">
        <f>IF('ALUMNOS 3 ESO DIVER'!$A87="","",IF(ISNUMBER('ALUMNOS 3 ESO DIVER'!G87),1,0))</f>
        <v/>
      </c>
      <c r="F86" s="102" t="str">
        <f>IF('ALUMNOS 3 ESO DIVER'!$A87="","",IF(ISNUMBER('ALUMNOS 3 ESO DIVER'!H87),1,0))</f>
        <v/>
      </c>
      <c r="G86" s="102" t="str">
        <f>IF('ALUMNOS 3 ESO DIVER'!$A87="","",IF(ISNUMBER('ALUMNOS 3 ESO DIVER'!I87),1,0))</f>
        <v/>
      </c>
      <c r="H86" s="102" t="str">
        <f>IF('ALUMNOS 3 ESO DIVER'!$A87="","",IF(ISNUMBER('ALUMNOS 3 ESO DIVER'!J87),1,0))</f>
        <v/>
      </c>
      <c r="I86" s="102" t="str">
        <f>IF('ALUMNOS 3 ESO DIVER'!$A87="","",IF(ISNUMBER('ALUMNOS 3 ESO DIVER'!K87),1,0))</f>
        <v/>
      </c>
      <c r="J86" s="102" t="str">
        <f>IF('ALUMNOS 3 ESO DIVER'!$A87="","",IF(ISNUMBER('ALUMNOS 3 ESO DIVER'!L87),1,0))</f>
        <v/>
      </c>
      <c r="K86" s="102" t="str">
        <f>IF('ALUMNOS 3 ESO DIVER'!$A87="","",IF(ISNUMBER('ALUMNOS 3 ESO DIVER'!M87),1,0))</f>
        <v/>
      </c>
      <c r="L86" s="102" t="str">
        <f>IF('ALUMNOS 3 ESO DIVER'!$A87="","",IF(ISNUMBER('ALUMNOS 3 ESO DIVER'!N87),1,0))</f>
        <v/>
      </c>
      <c r="M86" s="102" t="str">
        <f>IF('ALUMNOS 3 ESO DIVER'!$A87="","",IF(ISNUMBER('ALUMNOS 3 ESO DIVER'!O87),1,0))</f>
        <v/>
      </c>
      <c r="N86" s="102" t="str">
        <f>IF('ALUMNOS 3 ESO DIVER'!$A87="","",IF(ISNUMBER('ALUMNOS 3 ESO DIVER'!P87),1,0))</f>
        <v/>
      </c>
      <c r="O86" s="102" t="str">
        <f>IF('ALUMNOS 3 ESO DIVER'!$A87="","",IF(ISNUMBER('ALUMNOS 3 ESO DIVER'!Q87),1,0))</f>
        <v/>
      </c>
      <c r="P86" s="102" t="str">
        <f>IF('ALUMNOS 3 ESO DIVER'!$A87="","",IF(ISNUMBER('ALUMNOS 3 ESO DIVER'!R87),1,0))</f>
        <v/>
      </c>
      <c r="Q86" s="102" t="str">
        <f>IF('ALUMNOS 3 ESO DIVER'!$A87="","",IF(ISNUMBER('ALUMNOS 3 ESO DIVER'!S87),1,0))</f>
        <v/>
      </c>
      <c r="R86" s="102" t="str">
        <f>IF('ALUMNOS 3 ESO DIVER'!$A87="","",IF(ISNUMBER('ALUMNOS 3 ESO DIVER'!T87),1,0))</f>
        <v/>
      </c>
      <c r="S86" s="102" t="str">
        <f>IF('ALUMNOS 3 ESO DIVER'!$A87="","",IF(ISNUMBER('ALUMNOS 3 ESO DIVER'!U87),1,0))</f>
        <v/>
      </c>
      <c r="T86" s="102" t="str">
        <f>IF('ALUMNOS 3 ESO DIVER'!$A87="","",IF(ISNUMBER('ALUMNOS 3 ESO DIVER'!V87),1,0))</f>
        <v/>
      </c>
      <c r="U86" s="102" t="str">
        <f>IF('ALUMNOS 3 ESO DIVER'!$A87="","",IF(ISNUMBER('ALUMNOS 3 ESO DIVER'!W87),1,0))</f>
        <v/>
      </c>
      <c r="V86" s="102" t="str">
        <f>IF('ALUMNOS 3 ESO DIVER'!$A87="","",IF(ISNUMBER('ALUMNOS 3 ESO DIVER'!X87),1,0))</f>
        <v/>
      </c>
      <c r="W86" s="102" t="str">
        <f>IF('ALUMNOS 3 ESO DIVER'!$A87="","",IF(ISNUMBER('ALUMNOS 3 ESO DIVER'!Y87),1,0))</f>
        <v/>
      </c>
    </row>
    <row r="87" spans="1:23" x14ac:dyDescent="0.25">
      <c r="A87" s="102" t="str">
        <f>IF('ALUMNOS 3 ESO DIVER'!$A88="","",IF(ISNUMBER('ALUMNOS 3 ESO DIVER'!C88),1,0))</f>
        <v/>
      </c>
      <c r="B87" s="102" t="str">
        <f>IF('ALUMNOS 3 ESO DIVER'!$A88="","",IF(ISNUMBER('ALUMNOS 3 ESO DIVER'!D88),1,0))</f>
        <v/>
      </c>
      <c r="C87" s="102" t="str">
        <f>IF('ALUMNOS 3 ESO DIVER'!$A88="","",IF(ISNUMBER('ALUMNOS 3 ESO DIVER'!E88),1,0))</f>
        <v/>
      </c>
      <c r="D87" s="102" t="str">
        <f>IF('ALUMNOS 3 ESO DIVER'!$A88="","",IF(ISNUMBER('ALUMNOS 3 ESO DIVER'!F88),1,0))</f>
        <v/>
      </c>
      <c r="E87" s="102" t="str">
        <f>IF('ALUMNOS 3 ESO DIVER'!$A88="","",IF(ISNUMBER('ALUMNOS 3 ESO DIVER'!G88),1,0))</f>
        <v/>
      </c>
      <c r="F87" s="102" t="str">
        <f>IF('ALUMNOS 3 ESO DIVER'!$A88="","",IF(ISNUMBER('ALUMNOS 3 ESO DIVER'!H88),1,0))</f>
        <v/>
      </c>
      <c r="G87" s="102" t="str">
        <f>IF('ALUMNOS 3 ESO DIVER'!$A88="","",IF(ISNUMBER('ALUMNOS 3 ESO DIVER'!I88),1,0))</f>
        <v/>
      </c>
      <c r="H87" s="102" t="str">
        <f>IF('ALUMNOS 3 ESO DIVER'!$A88="","",IF(ISNUMBER('ALUMNOS 3 ESO DIVER'!J88),1,0))</f>
        <v/>
      </c>
      <c r="I87" s="102" t="str">
        <f>IF('ALUMNOS 3 ESO DIVER'!$A88="","",IF(ISNUMBER('ALUMNOS 3 ESO DIVER'!K88),1,0))</f>
        <v/>
      </c>
      <c r="J87" s="102" t="str">
        <f>IF('ALUMNOS 3 ESO DIVER'!$A88="","",IF(ISNUMBER('ALUMNOS 3 ESO DIVER'!L88),1,0))</f>
        <v/>
      </c>
      <c r="K87" s="102" t="str">
        <f>IF('ALUMNOS 3 ESO DIVER'!$A88="","",IF(ISNUMBER('ALUMNOS 3 ESO DIVER'!M88),1,0))</f>
        <v/>
      </c>
      <c r="L87" s="102" t="str">
        <f>IF('ALUMNOS 3 ESO DIVER'!$A88="","",IF(ISNUMBER('ALUMNOS 3 ESO DIVER'!N88),1,0))</f>
        <v/>
      </c>
      <c r="M87" s="102" t="str">
        <f>IF('ALUMNOS 3 ESO DIVER'!$A88="","",IF(ISNUMBER('ALUMNOS 3 ESO DIVER'!O88),1,0))</f>
        <v/>
      </c>
      <c r="N87" s="102" t="str">
        <f>IF('ALUMNOS 3 ESO DIVER'!$A88="","",IF(ISNUMBER('ALUMNOS 3 ESO DIVER'!P88),1,0))</f>
        <v/>
      </c>
      <c r="O87" s="102" t="str">
        <f>IF('ALUMNOS 3 ESO DIVER'!$A88="","",IF(ISNUMBER('ALUMNOS 3 ESO DIVER'!Q88),1,0))</f>
        <v/>
      </c>
      <c r="P87" s="102" t="str">
        <f>IF('ALUMNOS 3 ESO DIVER'!$A88="","",IF(ISNUMBER('ALUMNOS 3 ESO DIVER'!R88),1,0))</f>
        <v/>
      </c>
      <c r="Q87" s="102" t="str">
        <f>IF('ALUMNOS 3 ESO DIVER'!$A88="","",IF(ISNUMBER('ALUMNOS 3 ESO DIVER'!S88),1,0))</f>
        <v/>
      </c>
      <c r="R87" s="102" t="str">
        <f>IF('ALUMNOS 3 ESO DIVER'!$A88="","",IF(ISNUMBER('ALUMNOS 3 ESO DIVER'!T88),1,0))</f>
        <v/>
      </c>
      <c r="S87" s="102" t="str">
        <f>IF('ALUMNOS 3 ESO DIVER'!$A88="","",IF(ISNUMBER('ALUMNOS 3 ESO DIVER'!U88),1,0))</f>
        <v/>
      </c>
      <c r="T87" s="102" t="str">
        <f>IF('ALUMNOS 3 ESO DIVER'!$A88="","",IF(ISNUMBER('ALUMNOS 3 ESO DIVER'!V88),1,0))</f>
        <v/>
      </c>
      <c r="U87" s="102" t="str">
        <f>IF('ALUMNOS 3 ESO DIVER'!$A88="","",IF(ISNUMBER('ALUMNOS 3 ESO DIVER'!W88),1,0))</f>
        <v/>
      </c>
      <c r="V87" s="102" t="str">
        <f>IF('ALUMNOS 3 ESO DIVER'!$A88="","",IF(ISNUMBER('ALUMNOS 3 ESO DIVER'!X88),1,0))</f>
        <v/>
      </c>
      <c r="W87" s="102" t="str">
        <f>IF('ALUMNOS 3 ESO DIVER'!$A88="","",IF(ISNUMBER('ALUMNOS 3 ESO DIVER'!Y88),1,0))</f>
        <v/>
      </c>
    </row>
    <row r="88" spans="1:23" x14ac:dyDescent="0.25">
      <c r="A88" s="102" t="str">
        <f>IF('ALUMNOS 3 ESO DIVER'!$A89="","",IF(ISNUMBER('ALUMNOS 3 ESO DIVER'!C89),1,0))</f>
        <v/>
      </c>
      <c r="B88" s="102" t="str">
        <f>IF('ALUMNOS 3 ESO DIVER'!$A89="","",IF(ISNUMBER('ALUMNOS 3 ESO DIVER'!D89),1,0))</f>
        <v/>
      </c>
      <c r="C88" s="102" t="str">
        <f>IF('ALUMNOS 3 ESO DIVER'!$A89="","",IF(ISNUMBER('ALUMNOS 3 ESO DIVER'!E89),1,0))</f>
        <v/>
      </c>
      <c r="D88" s="102" t="str">
        <f>IF('ALUMNOS 3 ESO DIVER'!$A89="","",IF(ISNUMBER('ALUMNOS 3 ESO DIVER'!F89),1,0))</f>
        <v/>
      </c>
      <c r="E88" s="102" t="str">
        <f>IF('ALUMNOS 3 ESO DIVER'!$A89="","",IF(ISNUMBER('ALUMNOS 3 ESO DIVER'!G89),1,0))</f>
        <v/>
      </c>
      <c r="F88" s="102" t="str">
        <f>IF('ALUMNOS 3 ESO DIVER'!$A89="","",IF(ISNUMBER('ALUMNOS 3 ESO DIVER'!H89),1,0))</f>
        <v/>
      </c>
      <c r="G88" s="102" t="str">
        <f>IF('ALUMNOS 3 ESO DIVER'!$A89="","",IF(ISNUMBER('ALUMNOS 3 ESO DIVER'!I89),1,0))</f>
        <v/>
      </c>
      <c r="H88" s="102" t="str">
        <f>IF('ALUMNOS 3 ESO DIVER'!$A89="","",IF(ISNUMBER('ALUMNOS 3 ESO DIVER'!J89),1,0))</f>
        <v/>
      </c>
      <c r="I88" s="102" t="str">
        <f>IF('ALUMNOS 3 ESO DIVER'!$A89="","",IF(ISNUMBER('ALUMNOS 3 ESO DIVER'!K89),1,0))</f>
        <v/>
      </c>
      <c r="J88" s="102" t="str">
        <f>IF('ALUMNOS 3 ESO DIVER'!$A89="","",IF(ISNUMBER('ALUMNOS 3 ESO DIVER'!L89),1,0))</f>
        <v/>
      </c>
      <c r="K88" s="102" t="str">
        <f>IF('ALUMNOS 3 ESO DIVER'!$A89="","",IF(ISNUMBER('ALUMNOS 3 ESO DIVER'!M89),1,0))</f>
        <v/>
      </c>
      <c r="L88" s="102" t="str">
        <f>IF('ALUMNOS 3 ESO DIVER'!$A89="","",IF(ISNUMBER('ALUMNOS 3 ESO DIVER'!N89),1,0))</f>
        <v/>
      </c>
      <c r="M88" s="102" t="str">
        <f>IF('ALUMNOS 3 ESO DIVER'!$A89="","",IF(ISNUMBER('ALUMNOS 3 ESO DIVER'!O89),1,0))</f>
        <v/>
      </c>
      <c r="N88" s="102" t="str">
        <f>IF('ALUMNOS 3 ESO DIVER'!$A89="","",IF(ISNUMBER('ALUMNOS 3 ESO DIVER'!P89),1,0))</f>
        <v/>
      </c>
      <c r="O88" s="102" t="str">
        <f>IF('ALUMNOS 3 ESO DIVER'!$A89="","",IF(ISNUMBER('ALUMNOS 3 ESO DIVER'!Q89),1,0))</f>
        <v/>
      </c>
      <c r="P88" s="102" t="str">
        <f>IF('ALUMNOS 3 ESO DIVER'!$A89="","",IF(ISNUMBER('ALUMNOS 3 ESO DIVER'!R89),1,0))</f>
        <v/>
      </c>
      <c r="Q88" s="102" t="str">
        <f>IF('ALUMNOS 3 ESO DIVER'!$A89="","",IF(ISNUMBER('ALUMNOS 3 ESO DIVER'!S89),1,0))</f>
        <v/>
      </c>
      <c r="R88" s="102" t="str">
        <f>IF('ALUMNOS 3 ESO DIVER'!$A89="","",IF(ISNUMBER('ALUMNOS 3 ESO DIVER'!T89),1,0))</f>
        <v/>
      </c>
      <c r="S88" s="102" t="str">
        <f>IF('ALUMNOS 3 ESO DIVER'!$A89="","",IF(ISNUMBER('ALUMNOS 3 ESO DIVER'!U89),1,0))</f>
        <v/>
      </c>
      <c r="T88" s="102" t="str">
        <f>IF('ALUMNOS 3 ESO DIVER'!$A89="","",IF(ISNUMBER('ALUMNOS 3 ESO DIVER'!V89),1,0))</f>
        <v/>
      </c>
      <c r="U88" s="102" t="str">
        <f>IF('ALUMNOS 3 ESO DIVER'!$A89="","",IF(ISNUMBER('ALUMNOS 3 ESO DIVER'!W89),1,0))</f>
        <v/>
      </c>
      <c r="V88" s="102" t="str">
        <f>IF('ALUMNOS 3 ESO DIVER'!$A89="","",IF(ISNUMBER('ALUMNOS 3 ESO DIVER'!X89),1,0))</f>
        <v/>
      </c>
      <c r="W88" s="102" t="str">
        <f>IF('ALUMNOS 3 ESO DIVER'!$A89="","",IF(ISNUMBER('ALUMNOS 3 ESO DIVER'!Y89),1,0))</f>
        <v/>
      </c>
    </row>
    <row r="89" spans="1:23" x14ac:dyDescent="0.25">
      <c r="A89" s="102" t="str">
        <f>IF('ALUMNOS 3 ESO DIVER'!$A90="","",IF(ISNUMBER('ALUMNOS 3 ESO DIVER'!C90),1,0))</f>
        <v/>
      </c>
      <c r="B89" s="102" t="str">
        <f>IF('ALUMNOS 3 ESO DIVER'!$A90="","",IF(ISNUMBER('ALUMNOS 3 ESO DIVER'!D90),1,0))</f>
        <v/>
      </c>
      <c r="C89" s="102" t="str">
        <f>IF('ALUMNOS 3 ESO DIVER'!$A90="","",IF(ISNUMBER('ALUMNOS 3 ESO DIVER'!E90),1,0))</f>
        <v/>
      </c>
      <c r="D89" s="102" t="str">
        <f>IF('ALUMNOS 3 ESO DIVER'!$A90="","",IF(ISNUMBER('ALUMNOS 3 ESO DIVER'!F90),1,0))</f>
        <v/>
      </c>
      <c r="E89" s="102" t="str">
        <f>IF('ALUMNOS 3 ESO DIVER'!$A90="","",IF(ISNUMBER('ALUMNOS 3 ESO DIVER'!G90),1,0))</f>
        <v/>
      </c>
      <c r="F89" s="102" t="str">
        <f>IF('ALUMNOS 3 ESO DIVER'!$A90="","",IF(ISNUMBER('ALUMNOS 3 ESO DIVER'!H90),1,0))</f>
        <v/>
      </c>
      <c r="G89" s="102" t="str">
        <f>IF('ALUMNOS 3 ESO DIVER'!$A90="","",IF(ISNUMBER('ALUMNOS 3 ESO DIVER'!I90),1,0))</f>
        <v/>
      </c>
      <c r="H89" s="102" t="str">
        <f>IF('ALUMNOS 3 ESO DIVER'!$A90="","",IF(ISNUMBER('ALUMNOS 3 ESO DIVER'!J90),1,0))</f>
        <v/>
      </c>
      <c r="I89" s="102" t="str">
        <f>IF('ALUMNOS 3 ESO DIVER'!$A90="","",IF(ISNUMBER('ALUMNOS 3 ESO DIVER'!K90),1,0))</f>
        <v/>
      </c>
      <c r="J89" s="102" t="str">
        <f>IF('ALUMNOS 3 ESO DIVER'!$A90="","",IF(ISNUMBER('ALUMNOS 3 ESO DIVER'!L90),1,0))</f>
        <v/>
      </c>
      <c r="K89" s="102" t="str">
        <f>IF('ALUMNOS 3 ESO DIVER'!$A90="","",IF(ISNUMBER('ALUMNOS 3 ESO DIVER'!M90),1,0))</f>
        <v/>
      </c>
      <c r="L89" s="102" t="str">
        <f>IF('ALUMNOS 3 ESO DIVER'!$A90="","",IF(ISNUMBER('ALUMNOS 3 ESO DIVER'!N90),1,0))</f>
        <v/>
      </c>
      <c r="M89" s="102" t="str">
        <f>IF('ALUMNOS 3 ESO DIVER'!$A90="","",IF(ISNUMBER('ALUMNOS 3 ESO DIVER'!O90),1,0))</f>
        <v/>
      </c>
      <c r="N89" s="102" t="str">
        <f>IF('ALUMNOS 3 ESO DIVER'!$A90="","",IF(ISNUMBER('ALUMNOS 3 ESO DIVER'!P90),1,0))</f>
        <v/>
      </c>
      <c r="O89" s="102" t="str">
        <f>IF('ALUMNOS 3 ESO DIVER'!$A90="","",IF(ISNUMBER('ALUMNOS 3 ESO DIVER'!Q90),1,0))</f>
        <v/>
      </c>
      <c r="P89" s="102" t="str">
        <f>IF('ALUMNOS 3 ESO DIVER'!$A90="","",IF(ISNUMBER('ALUMNOS 3 ESO DIVER'!R90),1,0))</f>
        <v/>
      </c>
      <c r="Q89" s="102" t="str">
        <f>IF('ALUMNOS 3 ESO DIVER'!$A90="","",IF(ISNUMBER('ALUMNOS 3 ESO DIVER'!S90),1,0))</f>
        <v/>
      </c>
      <c r="R89" s="102" t="str">
        <f>IF('ALUMNOS 3 ESO DIVER'!$A90="","",IF(ISNUMBER('ALUMNOS 3 ESO DIVER'!T90),1,0))</f>
        <v/>
      </c>
      <c r="S89" s="102" t="str">
        <f>IF('ALUMNOS 3 ESO DIVER'!$A90="","",IF(ISNUMBER('ALUMNOS 3 ESO DIVER'!U90),1,0))</f>
        <v/>
      </c>
      <c r="T89" s="102" t="str">
        <f>IF('ALUMNOS 3 ESO DIVER'!$A90="","",IF(ISNUMBER('ALUMNOS 3 ESO DIVER'!V90),1,0))</f>
        <v/>
      </c>
      <c r="U89" s="102" t="str">
        <f>IF('ALUMNOS 3 ESO DIVER'!$A90="","",IF(ISNUMBER('ALUMNOS 3 ESO DIVER'!W90),1,0))</f>
        <v/>
      </c>
      <c r="V89" s="102" t="str">
        <f>IF('ALUMNOS 3 ESO DIVER'!$A90="","",IF(ISNUMBER('ALUMNOS 3 ESO DIVER'!X90),1,0))</f>
        <v/>
      </c>
      <c r="W89" s="102" t="str">
        <f>IF('ALUMNOS 3 ESO DIVER'!$A90="","",IF(ISNUMBER('ALUMNOS 3 ESO DIVER'!Y90),1,0))</f>
        <v/>
      </c>
    </row>
    <row r="90" spans="1:23" x14ac:dyDescent="0.25">
      <c r="A90" s="102" t="str">
        <f>IF('ALUMNOS 3 ESO DIVER'!$A91="","",IF(ISNUMBER('ALUMNOS 3 ESO DIVER'!C91),1,0))</f>
        <v/>
      </c>
      <c r="B90" s="102" t="str">
        <f>IF('ALUMNOS 3 ESO DIVER'!$A91="","",IF(ISNUMBER('ALUMNOS 3 ESO DIVER'!D91),1,0))</f>
        <v/>
      </c>
      <c r="C90" s="102" t="str">
        <f>IF('ALUMNOS 3 ESO DIVER'!$A91="","",IF(ISNUMBER('ALUMNOS 3 ESO DIVER'!E91),1,0))</f>
        <v/>
      </c>
      <c r="D90" s="102" t="str">
        <f>IF('ALUMNOS 3 ESO DIVER'!$A91="","",IF(ISNUMBER('ALUMNOS 3 ESO DIVER'!F91),1,0))</f>
        <v/>
      </c>
      <c r="E90" s="102" t="str">
        <f>IF('ALUMNOS 3 ESO DIVER'!$A91="","",IF(ISNUMBER('ALUMNOS 3 ESO DIVER'!G91),1,0))</f>
        <v/>
      </c>
      <c r="F90" s="102" t="str">
        <f>IF('ALUMNOS 3 ESO DIVER'!$A91="","",IF(ISNUMBER('ALUMNOS 3 ESO DIVER'!H91),1,0))</f>
        <v/>
      </c>
      <c r="G90" s="102" t="str">
        <f>IF('ALUMNOS 3 ESO DIVER'!$A91="","",IF(ISNUMBER('ALUMNOS 3 ESO DIVER'!I91),1,0))</f>
        <v/>
      </c>
      <c r="H90" s="102" t="str">
        <f>IF('ALUMNOS 3 ESO DIVER'!$A91="","",IF(ISNUMBER('ALUMNOS 3 ESO DIVER'!J91),1,0))</f>
        <v/>
      </c>
      <c r="I90" s="102" t="str">
        <f>IF('ALUMNOS 3 ESO DIVER'!$A91="","",IF(ISNUMBER('ALUMNOS 3 ESO DIVER'!K91),1,0))</f>
        <v/>
      </c>
      <c r="J90" s="102" t="str">
        <f>IF('ALUMNOS 3 ESO DIVER'!$A91="","",IF(ISNUMBER('ALUMNOS 3 ESO DIVER'!L91),1,0))</f>
        <v/>
      </c>
      <c r="K90" s="102" t="str">
        <f>IF('ALUMNOS 3 ESO DIVER'!$A91="","",IF(ISNUMBER('ALUMNOS 3 ESO DIVER'!M91),1,0))</f>
        <v/>
      </c>
      <c r="L90" s="102" t="str">
        <f>IF('ALUMNOS 3 ESO DIVER'!$A91="","",IF(ISNUMBER('ALUMNOS 3 ESO DIVER'!N91),1,0))</f>
        <v/>
      </c>
      <c r="M90" s="102" t="str">
        <f>IF('ALUMNOS 3 ESO DIVER'!$A91="","",IF(ISNUMBER('ALUMNOS 3 ESO DIVER'!O91),1,0))</f>
        <v/>
      </c>
      <c r="N90" s="102" t="str">
        <f>IF('ALUMNOS 3 ESO DIVER'!$A91="","",IF(ISNUMBER('ALUMNOS 3 ESO DIVER'!P91),1,0))</f>
        <v/>
      </c>
      <c r="O90" s="102" t="str">
        <f>IF('ALUMNOS 3 ESO DIVER'!$A91="","",IF(ISNUMBER('ALUMNOS 3 ESO DIVER'!Q91),1,0))</f>
        <v/>
      </c>
      <c r="P90" s="102" t="str">
        <f>IF('ALUMNOS 3 ESO DIVER'!$A91="","",IF(ISNUMBER('ALUMNOS 3 ESO DIVER'!R91),1,0))</f>
        <v/>
      </c>
      <c r="Q90" s="102" t="str">
        <f>IF('ALUMNOS 3 ESO DIVER'!$A91="","",IF(ISNUMBER('ALUMNOS 3 ESO DIVER'!S91),1,0))</f>
        <v/>
      </c>
      <c r="R90" s="102" t="str">
        <f>IF('ALUMNOS 3 ESO DIVER'!$A91="","",IF(ISNUMBER('ALUMNOS 3 ESO DIVER'!T91),1,0))</f>
        <v/>
      </c>
      <c r="S90" s="102" t="str">
        <f>IF('ALUMNOS 3 ESO DIVER'!$A91="","",IF(ISNUMBER('ALUMNOS 3 ESO DIVER'!U91),1,0))</f>
        <v/>
      </c>
      <c r="T90" s="102" t="str">
        <f>IF('ALUMNOS 3 ESO DIVER'!$A91="","",IF(ISNUMBER('ALUMNOS 3 ESO DIVER'!V91),1,0))</f>
        <v/>
      </c>
      <c r="U90" s="102" t="str">
        <f>IF('ALUMNOS 3 ESO DIVER'!$A91="","",IF(ISNUMBER('ALUMNOS 3 ESO DIVER'!W91),1,0))</f>
        <v/>
      </c>
      <c r="V90" s="102" t="str">
        <f>IF('ALUMNOS 3 ESO DIVER'!$A91="","",IF(ISNUMBER('ALUMNOS 3 ESO DIVER'!X91),1,0))</f>
        <v/>
      </c>
      <c r="W90" s="102" t="str">
        <f>IF('ALUMNOS 3 ESO DIVER'!$A91="","",IF(ISNUMBER('ALUMNOS 3 ESO DIVER'!Y91),1,0))</f>
        <v/>
      </c>
    </row>
    <row r="91" spans="1:23" x14ac:dyDescent="0.25">
      <c r="A91" s="102" t="str">
        <f>IF('ALUMNOS 3 ESO DIVER'!$A92="","",IF(ISNUMBER('ALUMNOS 3 ESO DIVER'!C92),1,0))</f>
        <v/>
      </c>
      <c r="B91" s="102" t="str">
        <f>IF('ALUMNOS 3 ESO DIVER'!$A92="","",IF(ISNUMBER('ALUMNOS 3 ESO DIVER'!D92),1,0))</f>
        <v/>
      </c>
      <c r="C91" s="102" t="str">
        <f>IF('ALUMNOS 3 ESO DIVER'!$A92="","",IF(ISNUMBER('ALUMNOS 3 ESO DIVER'!E92),1,0))</f>
        <v/>
      </c>
      <c r="D91" s="102" t="str">
        <f>IF('ALUMNOS 3 ESO DIVER'!$A92="","",IF(ISNUMBER('ALUMNOS 3 ESO DIVER'!F92),1,0))</f>
        <v/>
      </c>
      <c r="E91" s="102" t="str">
        <f>IF('ALUMNOS 3 ESO DIVER'!$A92="","",IF(ISNUMBER('ALUMNOS 3 ESO DIVER'!G92),1,0))</f>
        <v/>
      </c>
      <c r="F91" s="102" t="str">
        <f>IF('ALUMNOS 3 ESO DIVER'!$A92="","",IF(ISNUMBER('ALUMNOS 3 ESO DIVER'!H92),1,0))</f>
        <v/>
      </c>
      <c r="G91" s="102" t="str">
        <f>IF('ALUMNOS 3 ESO DIVER'!$A92="","",IF(ISNUMBER('ALUMNOS 3 ESO DIVER'!I92),1,0))</f>
        <v/>
      </c>
      <c r="H91" s="102" t="str">
        <f>IF('ALUMNOS 3 ESO DIVER'!$A92="","",IF(ISNUMBER('ALUMNOS 3 ESO DIVER'!J92),1,0))</f>
        <v/>
      </c>
      <c r="I91" s="102" t="str">
        <f>IF('ALUMNOS 3 ESO DIVER'!$A92="","",IF(ISNUMBER('ALUMNOS 3 ESO DIVER'!K92),1,0))</f>
        <v/>
      </c>
      <c r="J91" s="102" t="str">
        <f>IF('ALUMNOS 3 ESO DIVER'!$A92="","",IF(ISNUMBER('ALUMNOS 3 ESO DIVER'!L92),1,0))</f>
        <v/>
      </c>
      <c r="K91" s="102" t="str">
        <f>IF('ALUMNOS 3 ESO DIVER'!$A92="","",IF(ISNUMBER('ALUMNOS 3 ESO DIVER'!M92),1,0))</f>
        <v/>
      </c>
      <c r="L91" s="102" t="str">
        <f>IF('ALUMNOS 3 ESO DIVER'!$A92="","",IF(ISNUMBER('ALUMNOS 3 ESO DIVER'!N92),1,0))</f>
        <v/>
      </c>
      <c r="M91" s="102" t="str">
        <f>IF('ALUMNOS 3 ESO DIVER'!$A92="","",IF(ISNUMBER('ALUMNOS 3 ESO DIVER'!O92),1,0))</f>
        <v/>
      </c>
      <c r="N91" s="102" t="str">
        <f>IF('ALUMNOS 3 ESO DIVER'!$A92="","",IF(ISNUMBER('ALUMNOS 3 ESO DIVER'!P92),1,0))</f>
        <v/>
      </c>
      <c r="O91" s="102" t="str">
        <f>IF('ALUMNOS 3 ESO DIVER'!$A92="","",IF(ISNUMBER('ALUMNOS 3 ESO DIVER'!Q92),1,0))</f>
        <v/>
      </c>
      <c r="P91" s="102" t="str">
        <f>IF('ALUMNOS 3 ESO DIVER'!$A92="","",IF(ISNUMBER('ALUMNOS 3 ESO DIVER'!R92),1,0))</f>
        <v/>
      </c>
      <c r="Q91" s="102" t="str">
        <f>IF('ALUMNOS 3 ESO DIVER'!$A92="","",IF(ISNUMBER('ALUMNOS 3 ESO DIVER'!S92),1,0))</f>
        <v/>
      </c>
      <c r="R91" s="102" t="str">
        <f>IF('ALUMNOS 3 ESO DIVER'!$A92="","",IF(ISNUMBER('ALUMNOS 3 ESO DIVER'!T92),1,0))</f>
        <v/>
      </c>
      <c r="S91" s="102" t="str">
        <f>IF('ALUMNOS 3 ESO DIVER'!$A92="","",IF(ISNUMBER('ALUMNOS 3 ESO DIVER'!U92),1,0))</f>
        <v/>
      </c>
      <c r="T91" s="102" t="str">
        <f>IF('ALUMNOS 3 ESO DIVER'!$A92="","",IF(ISNUMBER('ALUMNOS 3 ESO DIVER'!V92),1,0))</f>
        <v/>
      </c>
      <c r="U91" s="102" t="str">
        <f>IF('ALUMNOS 3 ESO DIVER'!$A92="","",IF(ISNUMBER('ALUMNOS 3 ESO DIVER'!W92),1,0))</f>
        <v/>
      </c>
      <c r="V91" s="102" t="str">
        <f>IF('ALUMNOS 3 ESO DIVER'!$A92="","",IF(ISNUMBER('ALUMNOS 3 ESO DIVER'!X92),1,0))</f>
        <v/>
      </c>
      <c r="W91" s="102" t="str">
        <f>IF('ALUMNOS 3 ESO DIVER'!$A92="","",IF(ISNUMBER('ALUMNOS 3 ESO DIVER'!Y92),1,0))</f>
        <v/>
      </c>
    </row>
    <row r="92" spans="1:23" x14ac:dyDescent="0.25">
      <c r="A92" s="102" t="str">
        <f>IF('ALUMNOS 3 ESO DIVER'!$A93="","",IF(ISNUMBER('ALUMNOS 3 ESO DIVER'!C93),1,0))</f>
        <v/>
      </c>
      <c r="B92" s="102" t="str">
        <f>IF('ALUMNOS 3 ESO DIVER'!$A93="","",IF(ISNUMBER('ALUMNOS 3 ESO DIVER'!D93),1,0))</f>
        <v/>
      </c>
      <c r="C92" s="102" t="str">
        <f>IF('ALUMNOS 3 ESO DIVER'!$A93="","",IF(ISNUMBER('ALUMNOS 3 ESO DIVER'!E93),1,0))</f>
        <v/>
      </c>
      <c r="D92" s="102" t="str">
        <f>IF('ALUMNOS 3 ESO DIVER'!$A93="","",IF(ISNUMBER('ALUMNOS 3 ESO DIVER'!F93),1,0))</f>
        <v/>
      </c>
      <c r="E92" s="102" t="str">
        <f>IF('ALUMNOS 3 ESO DIVER'!$A93="","",IF(ISNUMBER('ALUMNOS 3 ESO DIVER'!G93),1,0))</f>
        <v/>
      </c>
      <c r="F92" s="102" t="str">
        <f>IF('ALUMNOS 3 ESO DIVER'!$A93="","",IF(ISNUMBER('ALUMNOS 3 ESO DIVER'!H93),1,0))</f>
        <v/>
      </c>
      <c r="G92" s="102" t="str">
        <f>IF('ALUMNOS 3 ESO DIVER'!$A93="","",IF(ISNUMBER('ALUMNOS 3 ESO DIVER'!I93),1,0))</f>
        <v/>
      </c>
      <c r="H92" s="102" t="str">
        <f>IF('ALUMNOS 3 ESO DIVER'!$A93="","",IF(ISNUMBER('ALUMNOS 3 ESO DIVER'!J93),1,0))</f>
        <v/>
      </c>
      <c r="I92" s="102" t="str">
        <f>IF('ALUMNOS 3 ESO DIVER'!$A93="","",IF(ISNUMBER('ALUMNOS 3 ESO DIVER'!K93),1,0))</f>
        <v/>
      </c>
      <c r="J92" s="102" t="str">
        <f>IF('ALUMNOS 3 ESO DIVER'!$A93="","",IF(ISNUMBER('ALUMNOS 3 ESO DIVER'!L93),1,0))</f>
        <v/>
      </c>
      <c r="K92" s="102" t="str">
        <f>IF('ALUMNOS 3 ESO DIVER'!$A93="","",IF(ISNUMBER('ALUMNOS 3 ESO DIVER'!M93),1,0))</f>
        <v/>
      </c>
      <c r="L92" s="102" t="str">
        <f>IF('ALUMNOS 3 ESO DIVER'!$A93="","",IF(ISNUMBER('ALUMNOS 3 ESO DIVER'!N93),1,0))</f>
        <v/>
      </c>
      <c r="M92" s="102" t="str">
        <f>IF('ALUMNOS 3 ESO DIVER'!$A93="","",IF(ISNUMBER('ALUMNOS 3 ESO DIVER'!O93),1,0))</f>
        <v/>
      </c>
      <c r="N92" s="102" t="str">
        <f>IF('ALUMNOS 3 ESO DIVER'!$A93="","",IF(ISNUMBER('ALUMNOS 3 ESO DIVER'!P93),1,0))</f>
        <v/>
      </c>
      <c r="O92" s="102" t="str">
        <f>IF('ALUMNOS 3 ESO DIVER'!$A93="","",IF(ISNUMBER('ALUMNOS 3 ESO DIVER'!Q93),1,0))</f>
        <v/>
      </c>
      <c r="P92" s="102" t="str">
        <f>IF('ALUMNOS 3 ESO DIVER'!$A93="","",IF(ISNUMBER('ALUMNOS 3 ESO DIVER'!R93),1,0))</f>
        <v/>
      </c>
      <c r="Q92" s="102" t="str">
        <f>IF('ALUMNOS 3 ESO DIVER'!$A93="","",IF(ISNUMBER('ALUMNOS 3 ESO DIVER'!S93),1,0))</f>
        <v/>
      </c>
      <c r="R92" s="102" t="str">
        <f>IF('ALUMNOS 3 ESO DIVER'!$A93="","",IF(ISNUMBER('ALUMNOS 3 ESO DIVER'!T93),1,0))</f>
        <v/>
      </c>
      <c r="S92" s="102" t="str">
        <f>IF('ALUMNOS 3 ESO DIVER'!$A93="","",IF(ISNUMBER('ALUMNOS 3 ESO DIVER'!U93),1,0))</f>
        <v/>
      </c>
      <c r="T92" s="102" t="str">
        <f>IF('ALUMNOS 3 ESO DIVER'!$A93="","",IF(ISNUMBER('ALUMNOS 3 ESO DIVER'!V93),1,0))</f>
        <v/>
      </c>
      <c r="U92" s="102" t="str">
        <f>IF('ALUMNOS 3 ESO DIVER'!$A93="","",IF(ISNUMBER('ALUMNOS 3 ESO DIVER'!W93),1,0))</f>
        <v/>
      </c>
      <c r="V92" s="102" t="str">
        <f>IF('ALUMNOS 3 ESO DIVER'!$A93="","",IF(ISNUMBER('ALUMNOS 3 ESO DIVER'!X93),1,0))</f>
        <v/>
      </c>
      <c r="W92" s="102" t="str">
        <f>IF('ALUMNOS 3 ESO DIVER'!$A93="","",IF(ISNUMBER('ALUMNOS 3 ESO DIVER'!Y93),1,0))</f>
        <v/>
      </c>
    </row>
    <row r="93" spans="1:23" x14ac:dyDescent="0.25">
      <c r="A93" s="102" t="str">
        <f>IF('ALUMNOS 3 ESO DIVER'!$A94="","",IF(ISNUMBER('ALUMNOS 3 ESO DIVER'!C94),1,0))</f>
        <v/>
      </c>
      <c r="B93" s="102" t="str">
        <f>IF('ALUMNOS 3 ESO DIVER'!$A94="","",IF(ISNUMBER('ALUMNOS 3 ESO DIVER'!D94),1,0))</f>
        <v/>
      </c>
      <c r="C93" s="102" t="str">
        <f>IF('ALUMNOS 3 ESO DIVER'!$A94="","",IF(ISNUMBER('ALUMNOS 3 ESO DIVER'!E94),1,0))</f>
        <v/>
      </c>
      <c r="D93" s="102" t="str">
        <f>IF('ALUMNOS 3 ESO DIVER'!$A94="","",IF(ISNUMBER('ALUMNOS 3 ESO DIVER'!F94),1,0))</f>
        <v/>
      </c>
      <c r="E93" s="102" t="str">
        <f>IF('ALUMNOS 3 ESO DIVER'!$A94="","",IF(ISNUMBER('ALUMNOS 3 ESO DIVER'!G94),1,0))</f>
        <v/>
      </c>
      <c r="F93" s="102" t="str">
        <f>IF('ALUMNOS 3 ESO DIVER'!$A94="","",IF(ISNUMBER('ALUMNOS 3 ESO DIVER'!H94),1,0))</f>
        <v/>
      </c>
      <c r="G93" s="102" t="str">
        <f>IF('ALUMNOS 3 ESO DIVER'!$A94="","",IF(ISNUMBER('ALUMNOS 3 ESO DIVER'!I94),1,0))</f>
        <v/>
      </c>
      <c r="H93" s="102" t="str">
        <f>IF('ALUMNOS 3 ESO DIVER'!$A94="","",IF(ISNUMBER('ALUMNOS 3 ESO DIVER'!J94),1,0))</f>
        <v/>
      </c>
      <c r="I93" s="102" t="str">
        <f>IF('ALUMNOS 3 ESO DIVER'!$A94="","",IF(ISNUMBER('ALUMNOS 3 ESO DIVER'!K94),1,0))</f>
        <v/>
      </c>
      <c r="J93" s="102" t="str">
        <f>IF('ALUMNOS 3 ESO DIVER'!$A94="","",IF(ISNUMBER('ALUMNOS 3 ESO DIVER'!L94),1,0))</f>
        <v/>
      </c>
      <c r="K93" s="102" t="str">
        <f>IF('ALUMNOS 3 ESO DIVER'!$A94="","",IF(ISNUMBER('ALUMNOS 3 ESO DIVER'!M94),1,0))</f>
        <v/>
      </c>
      <c r="L93" s="102" t="str">
        <f>IF('ALUMNOS 3 ESO DIVER'!$A94="","",IF(ISNUMBER('ALUMNOS 3 ESO DIVER'!N94),1,0))</f>
        <v/>
      </c>
      <c r="M93" s="102" t="str">
        <f>IF('ALUMNOS 3 ESO DIVER'!$A94="","",IF(ISNUMBER('ALUMNOS 3 ESO DIVER'!O94),1,0))</f>
        <v/>
      </c>
      <c r="N93" s="102" t="str">
        <f>IF('ALUMNOS 3 ESO DIVER'!$A94="","",IF(ISNUMBER('ALUMNOS 3 ESO DIVER'!P94),1,0))</f>
        <v/>
      </c>
      <c r="O93" s="102" t="str">
        <f>IF('ALUMNOS 3 ESO DIVER'!$A94="","",IF(ISNUMBER('ALUMNOS 3 ESO DIVER'!Q94),1,0))</f>
        <v/>
      </c>
      <c r="P93" s="102" t="str">
        <f>IF('ALUMNOS 3 ESO DIVER'!$A94="","",IF(ISNUMBER('ALUMNOS 3 ESO DIVER'!R94),1,0))</f>
        <v/>
      </c>
      <c r="Q93" s="102" t="str">
        <f>IF('ALUMNOS 3 ESO DIVER'!$A94="","",IF(ISNUMBER('ALUMNOS 3 ESO DIVER'!S94),1,0))</f>
        <v/>
      </c>
      <c r="R93" s="102" t="str">
        <f>IF('ALUMNOS 3 ESO DIVER'!$A94="","",IF(ISNUMBER('ALUMNOS 3 ESO DIVER'!T94),1,0))</f>
        <v/>
      </c>
      <c r="S93" s="102" t="str">
        <f>IF('ALUMNOS 3 ESO DIVER'!$A94="","",IF(ISNUMBER('ALUMNOS 3 ESO DIVER'!U94),1,0))</f>
        <v/>
      </c>
      <c r="T93" s="102" t="str">
        <f>IF('ALUMNOS 3 ESO DIVER'!$A94="","",IF(ISNUMBER('ALUMNOS 3 ESO DIVER'!V94),1,0))</f>
        <v/>
      </c>
      <c r="U93" s="102" t="str">
        <f>IF('ALUMNOS 3 ESO DIVER'!$A94="","",IF(ISNUMBER('ALUMNOS 3 ESO DIVER'!W94),1,0))</f>
        <v/>
      </c>
      <c r="V93" s="102" t="str">
        <f>IF('ALUMNOS 3 ESO DIVER'!$A94="","",IF(ISNUMBER('ALUMNOS 3 ESO DIVER'!X94),1,0))</f>
        <v/>
      </c>
      <c r="W93" s="102" t="str">
        <f>IF('ALUMNOS 3 ESO DIVER'!$A94="","",IF(ISNUMBER('ALUMNOS 3 ESO DIVER'!Y94),1,0))</f>
        <v/>
      </c>
    </row>
    <row r="94" spans="1:23" x14ac:dyDescent="0.25">
      <c r="A94" s="102" t="str">
        <f>IF('ALUMNOS 3 ESO DIVER'!$A95="","",IF(ISNUMBER('ALUMNOS 3 ESO DIVER'!C95),1,0))</f>
        <v/>
      </c>
      <c r="B94" s="102" t="str">
        <f>IF('ALUMNOS 3 ESO DIVER'!$A95="","",IF(ISNUMBER('ALUMNOS 3 ESO DIVER'!D95),1,0))</f>
        <v/>
      </c>
      <c r="C94" s="102" t="str">
        <f>IF('ALUMNOS 3 ESO DIVER'!$A95="","",IF(ISNUMBER('ALUMNOS 3 ESO DIVER'!E95),1,0))</f>
        <v/>
      </c>
      <c r="D94" s="102" t="str">
        <f>IF('ALUMNOS 3 ESO DIVER'!$A95="","",IF(ISNUMBER('ALUMNOS 3 ESO DIVER'!F95),1,0))</f>
        <v/>
      </c>
      <c r="E94" s="102" t="str">
        <f>IF('ALUMNOS 3 ESO DIVER'!$A95="","",IF(ISNUMBER('ALUMNOS 3 ESO DIVER'!G95),1,0))</f>
        <v/>
      </c>
      <c r="F94" s="102" t="str">
        <f>IF('ALUMNOS 3 ESO DIVER'!$A95="","",IF(ISNUMBER('ALUMNOS 3 ESO DIVER'!H95),1,0))</f>
        <v/>
      </c>
      <c r="G94" s="102" t="str">
        <f>IF('ALUMNOS 3 ESO DIVER'!$A95="","",IF(ISNUMBER('ALUMNOS 3 ESO DIVER'!I95),1,0))</f>
        <v/>
      </c>
      <c r="H94" s="102" t="str">
        <f>IF('ALUMNOS 3 ESO DIVER'!$A95="","",IF(ISNUMBER('ALUMNOS 3 ESO DIVER'!J95),1,0))</f>
        <v/>
      </c>
      <c r="I94" s="102" t="str">
        <f>IF('ALUMNOS 3 ESO DIVER'!$A95="","",IF(ISNUMBER('ALUMNOS 3 ESO DIVER'!K95),1,0))</f>
        <v/>
      </c>
      <c r="J94" s="102" t="str">
        <f>IF('ALUMNOS 3 ESO DIVER'!$A95="","",IF(ISNUMBER('ALUMNOS 3 ESO DIVER'!L95),1,0))</f>
        <v/>
      </c>
      <c r="K94" s="102" t="str">
        <f>IF('ALUMNOS 3 ESO DIVER'!$A95="","",IF(ISNUMBER('ALUMNOS 3 ESO DIVER'!M95),1,0))</f>
        <v/>
      </c>
      <c r="L94" s="102" t="str">
        <f>IF('ALUMNOS 3 ESO DIVER'!$A95="","",IF(ISNUMBER('ALUMNOS 3 ESO DIVER'!N95),1,0))</f>
        <v/>
      </c>
      <c r="M94" s="102" t="str">
        <f>IF('ALUMNOS 3 ESO DIVER'!$A95="","",IF(ISNUMBER('ALUMNOS 3 ESO DIVER'!O95),1,0))</f>
        <v/>
      </c>
      <c r="N94" s="102" t="str">
        <f>IF('ALUMNOS 3 ESO DIVER'!$A95="","",IF(ISNUMBER('ALUMNOS 3 ESO DIVER'!P95),1,0))</f>
        <v/>
      </c>
      <c r="O94" s="102" t="str">
        <f>IF('ALUMNOS 3 ESO DIVER'!$A95="","",IF(ISNUMBER('ALUMNOS 3 ESO DIVER'!Q95),1,0))</f>
        <v/>
      </c>
      <c r="P94" s="102" t="str">
        <f>IF('ALUMNOS 3 ESO DIVER'!$A95="","",IF(ISNUMBER('ALUMNOS 3 ESO DIVER'!R95),1,0))</f>
        <v/>
      </c>
      <c r="Q94" s="102" t="str">
        <f>IF('ALUMNOS 3 ESO DIVER'!$A95="","",IF(ISNUMBER('ALUMNOS 3 ESO DIVER'!S95),1,0))</f>
        <v/>
      </c>
      <c r="R94" s="102" t="str">
        <f>IF('ALUMNOS 3 ESO DIVER'!$A95="","",IF(ISNUMBER('ALUMNOS 3 ESO DIVER'!T95),1,0))</f>
        <v/>
      </c>
      <c r="S94" s="102" t="str">
        <f>IF('ALUMNOS 3 ESO DIVER'!$A95="","",IF(ISNUMBER('ALUMNOS 3 ESO DIVER'!U95),1,0))</f>
        <v/>
      </c>
      <c r="T94" s="102" t="str">
        <f>IF('ALUMNOS 3 ESO DIVER'!$A95="","",IF(ISNUMBER('ALUMNOS 3 ESO DIVER'!V95),1,0))</f>
        <v/>
      </c>
      <c r="U94" s="102" t="str">
        <f>IF('ALUMNOS 3 ESO DIVER'!$A95="","",IF(ISNUMBER('ALUMNOS 3 ESO DIVER'!W95),1,0))</f>
        <v/>
      </c>
      <c r="V94" s="102" t="str">
        <f>IF('ALUMNOS 3 ESO DIVER'!$A95="","",IF(ISNUMBER('ALUMNOS 3 ESO DIVER'!X95),1,0))</f>
        <v/>
      </c>
      <c r="W94" s="102" t="str">
        <f>IF('ALUMNOS 3 ESO DIVER'!$A95="","",IF(ISNUMBER('ALUMNOS 3 ESO DIVER'!Y95),1,0))</f>
        <v/>
      </c>
    </row>
    <row r="95" spans="1:23" x14ac:dyDescent="0.25">
      <c r="A95" s="102" t="str">
        <f>IF('ALUMNOS 3 ESO DIVER'!$A96="","",IF(ISNUMBER('ALUMNOS 3 ESO DIVER'!C96),1,0))</f>
        <v/>
      </c>
      <c r="B95" s="102" t="str">
        <f>IF('ALUMNOS 3 ESO DIVER'!$A96="","",IF(ISNUMBER('ALUMNOS 3 ESO DIVER'!D96),1,0))</f>
        <v/>
      </c>
      <c r="C95" s="102" t="str">
        <f>IF('ALUMNOS 3 ESO DIVER'!$A96="","",IF(ISNUMBER('ALUMNOS 3 ESO DIVER'!E96),1,0))</f>
        <v/>
      </c>
      <c r="D95" s="102" t="str">
        <f>IF('ALUMNOS 3 ESO DIVER'!$A96="","",IF(ISNUMBER('ALUMNOS 3 ESO DIVER'!F96),1,0))</f>
        <v/>
      </c>
      <c r="E95" s="102" t="str">
        <f>IF('ALUMNOS 3 ESO DIVER'!$A96="","",IF(ISNUMBER('ALUMNOS 3 ESO DIVER'!G96),1,0))</f>
        <v/>
      </c>
      <c r="F95" s="102" t="str">
        <f>IF('ALUMNOS 3 ESO DIVER'!$A96="","",IF(ISNUMBER('ALUMNOS 3 ESO DIVER'!H96),1,0))</f>
        <v/>
      </c>
      <c r="G95" s="102" t="str">
        <f>IF('ALUMNOS 3 ESO DIVER'!$A96="","",IF(ISNUMBER('ALUMNOS 3 ESO DIVER'!I96),1,0))</f>
        <v/>
      </c>
      <c r="H95" s="102" t="str">
        <f>IF('ALUMNOS 3 ESO DIVER'!$A96="","",IF(ISNUMBER('ALUMNOS 3 ESO DIVER'!J96),1,0))</f>
        <v/>
      </c>
      <c r="I95" s="102" t="str">
        <f>IF('ALUMNOS 3 ESO DIVER'!$A96="","",IF(ISNUMBER('ALUMNOS 3 ESO DIVER'!K96),1,0))</f>
        <v/>
      </c>
      <c r="J95" s="102" t="str">
        <f>IF('ALUMNOS 3 ESO DIVER'!$A96="","",IF(ISNUMBER('ALUMNOS 3 ESO DIVER'!L96),1,0))</f>
        <v/>
      </c>
      <c r="K95" s="102" t="str">
        <f>IF('ALUMNOS 3 ESO DIVER'!$A96="","",IF(ISNUMBER('ALUMNOS 3 ESO DIVER'!M96),1,0))</f>
        <v/>
      </c>
      <c r="L95" s="102" t="str">
        <f>IF('ALUMNOS 3 ESO DIVER'!$A96="","",IF(ISNUMBER('ALUMNOS 3 ESO DIVER'!N96),1,0))</f>
        <v/>
      </c>
      <c r="M95" s="102" t="str">
        <f>IF('ALUMNOS 3 ESO DIVER'!$A96="","",IF(ISNUMBER('ALUMNOS 3 ESO DIVER'!O96),1,0))</f>
        <v/>
      </c>
      <c r="N95" s="102" t="str">
        <f>IF('ALUMNOS 3 ESO DIVER'!$A96="","",IF(ISNUMBER('ALUMNOS 3 ESO DIVER'!P96),1,0))</f>
        <v/>
      </c>
      <c r="O95" s="102" t="str">
        <f>IF('ALUMNOS 3 ESO DIVER'!$A96="","",IF(ISNUMBER('ALUMNOS 3 ESO DIVER'!Q96),1,0))</f>
        <v/>
      </c>
      <c r="P95" s="102" t="str">
        <f>IF('ALUMNOS 3 ESO DIVER'!$A96="","",IF(ISNUMBER('ALUMNOS 3 ESO DIVER'!R96),1,0))</f>
        <v/>
      </c>
      <c r="Q95" s="102" t="str">
        <f>IF('ALUMNOS 3 ESO DIVER'!$A96="","",IF(ISNUMBER('ALUMNOS 3 ESO DIVER'!S96),1,0))</f>
        <v/>
      </c>
      <c r="R95" s="102" t="str">
        <f>IF('ALUMNOS 3 ESO DIVER'!$A96="","",IF(ISNUMBER('ALUMNOS 3 ESO DIVER'!T96),1,0))</f>
        <v/>
      </c>
      <c r="S95" s="102" t="str">
        <f>IF('ALUMNOS 3 ESO DIVER'!$A96="","",IF(ISNUMBER('ALUMNOS 3 ESO DIVER'!U96),1,0))</f>
        <v/>
      </c>
      <c r="T95" s="102" t="str">
        <f>IF('ALUMNOS 3 ESO DIVER'!$A96="","",IF(ISNUMBER('ALUMNOS 3 ESO DIVER'!V96),1,0))</f>
        <v/>
      </c>
      <c r="U95" s="102" t="str">
        <f>IF('ALUMNOS 3 ESO DIVER'!$A96="","",IF(ISNUMBER('ALUMNOS 3 ESO DIVER'!W96),1,0))</f>
        <v/>
      </c>
      <c r="V95" s="102" t="str">
        <f>IF('ALUMNOS 3 ESO DIVER'!$A96="","",IF(ISNUMBER('ALUMNOS 3 ESO DIVER'!X96),1,0))</f>
        <v/>
      </c>
      <c r="W95" s="102" t="str">
        <f>IF('ALUMNOS 3 ESO DIVER'!$A96="","",IF(ISNUMBER('ALUMNOS 3 ESO DIVER'!Y96),1,0))</f>
        <v/>
      </c>
    </row>
    <row r="96" spans="1:23" x14ac:dyDescent="0.25">
      <c r="A96" s="102" t="str">
        <f>IF('ALUMNOS 3 ESO DIVER'!$A97="","",IF(ISNUMBER('ALUMNOS 3 ESO DIVER'!C97),1,0))</f>
        <v/>
      </c>
      <c r="B96" s="102" t="str">
        <f>IF('ALUMNOS 3 ESO DIVER'!$A97="","",IF(ISNUMBER('ALUMNOS 3 ESO DIVER'!D97),1,0))</f>
        <v/>
      </c>
      <c r="C96" s="102" t="str">
        <f>IF('ALUMNOS 3 ESO DIVER'!$A97="","",IF(ISNUMBER('ALUMNOS 3 ESO DIVER'!E97),1,0))</f>
        <v/>
      </c>
      <c r="D96" s="102" t="str">
        <f>IF('ALUMNOS 3 ESO DIVER'!$A97="","",IF(ISNUMBER('ALUMNOS 3 ESO DIVER'!F97),1,0))</f>
        <v/>
      </c>
      <c r="E96" s="102" t="str">
        <f>IF('ALUMNOS 3 ESO DIVER'!$A97="","",IF(ISNUMBER('ALUMNOS 3 ESO DIVER'!G97),1,0))</f>
        <v/>
      </c>
      <c r="F96" s="102" t="str">
        <f>IF('ALUMNOS 3 ESO DIVER'!$A97="","",IF(ISNUMBER('ALUMNOS 3 ESO DIVER'!H97),1,0))</f>
        <v/>
      </c>
      <c r="G96" s="102" t="str">
        <f>IF('ALUMNOS 3 ESO DIVER'!$A97="","",IF(ISNUMBER('ALUMNOS 3 ESO DIVER'!I97),1,0))</f>
        <v/>
      </c>
      <c r="H96" s="102" t="str">
        <f>IF('ALUMNOS 3 ESO DIVER'!$A97="","",IF(ISNUMBER('ALUMNOS 3 ESO DIVER'!J97),1,0))</f>
        <v/>
      </c>
      <c r="I96" s="102" t="str">
        <f>IF('ALUMNOS 3 ESO DIVER'!$A97="","",IF(ISNUMBER('ALUMNOS 3 ESO DIVER'!K97),1,0))</f>
        <v/>
      </c>
      <c r="J96" s="102" t="str">
        <f>IF('ALUMNOS 3 ESO DIVER'!$A97="","",IF(ISNUMBER('ALUMNOS 3 ESO DIVER'!L97),1,0))</f>
        <v/>
      </c>
      <c r="K96" s="102" t="str">
        <f>IF('ALUMNOS 3 ESO DIVER'!$A97="","",IF(ISNUMBER('ALUMNOS 3 ESO DIVER'!M97),1,0))</f>
        <v/>
      </c>
      <c r="L96" s="102" t="str">
        <f>IF('ALUMNOS 3 ESO DIVER'!$A97="","",IF(ISNUMBER('ALUMNOS 3 ESO DIVER'!N97),1,0))</f>
        <v/>
      </c>
      <c r="M96" s="102" t="str">
        <f>IF('ALUMNOS 3 ESO DIVER'!$A97="","",IF(ISNUMBER('ALUMNOS 3 ESO DIVER'!O97),1,0))</f>
        <v/>
      </c>
      <c r="N96" s="102" t="str">
        <f>IF('ALUMNOS 3 ESO DIVER'!$A97="","",IF(ISNUMBER('ALUMNOS 3 ESO DIVER'!P97),1,0))</f>
        <v/>
      </c>
      <c r="O96" s="102" t="str">
        <f>IF('ALUMNOS 3 ESO DIVER'!$A97="","",IF(ISNUMBER('ALUMNOS 3 ESO DIVER'!Q97),1,0))</f>
        <v/>
      </c>
      <c r="P96" s="102" t="str">
        <f>IF('ALUMNOS 3 ESO DIVER'!$A97="","",IF(ISNUMBER('ALUMNOS 3 ESO DIVER'!R97),1,0))</f>
        <v/>
      </c>
      <c r="Q96" s="102" t="str">
        <f>IF('ALUMNOS 3 ESO DIVER'!$A97="","",IF(ISNUMBER('ALUMNOS 3 ESO DIVER'!S97),1,0))</f>
        <v/>
      </c>
      <c r="R96" s="102" t="str">
        <f>IF('ALUMNOS 3 ESO DIVER'!$A97="","",IF(ISNUMBER('ALUMNOS 3 ESO DIVER'!T97),1,0))</f>
        <v/>
      </c>
      <c r="S96" s="102" t="str">
        <f>IF('ALUMNOS 3 ESO DIVER'!$A97="","",IF(ISNUMBER('ALUMNOS 3 ESO DIVER'!U97),1,0))</f>
        <v/>
      </c>
      <c r="T96" s="102" t="str">
        <f>IF('ALUMNOS 3 ESO DIVER'!$A97="","",IF(ISNUMBER('ALUMNOS 3 ESO DIVER'!V97),1,0))</f>
        <v/>
      </c>
      <c r="U96" s="102" t="str">
        <f>IF('ALUMNOS 3 ESO DIVER'!$A97="","",IF(ISNUMBER('ALUMNOS 3 ESO DIVER'!W97),1,0))</f>
        <v/>
      </c>
      <c r="V96" s="102" t="str">
        <f>IF('ALUMNOS 3 ESO DIVER'!$A97="","",IF(ISNUMBER('ALUMNOS 3 ESO DIVER'!X97),1,0))</f>
        <v/>
      </c>
      <c r="W96" s="102" t="str">
        <f>IF('ALUMNOS 3 ESO DIVER'!$A97="","",IF(ISNUMBER('ALUMNOS 3 ESO DIVER'!Y97),1,0))</f>
        <v/>
      </c>
    </row>
    <row r="97" spans="1:23" x14ac:dyDescent="0.25">
      <c r="A97" s="102" t="str">
        <f>IF('ALUMNOS 3 ESO DIVER'!$A98="","",IF(ISNUMBER('ALUMNOS 3 ESO DIVER'!C98),1,0))</f>
        <v/>
      </c>
      <c r="B97" s="102" t="str">
        <f>IF('ALUMNOS 3 ESO DIVER'!$A98="","",IF(ISNUMBER('ALUMNOS 3 ESO DIVER'!D98),1,0))</f>
        <v/>
      </c>
      <c r="C97" s="102" t="str">
        <f>IF('ALUMNOS 3 ESO DIVER'!$A98="","",IF(ISNUMBER('ALUMNOS 3 ESO DIVER'!E98),1,0))</f>
        <v/>
      </c>
      <c r="D97" s="102" t="str">
        <f>IF('ALUMNOS 3 ESO DIVER'!$A98="","",IF(ISNUMBER('ALUMNOS 3 ESO DIVER'!F98),1,0))</f>
        <v/>
      </c>
      <c r="E97" s="102" t="str">
        <f>IF('ALUMNOS 3 ESO DIVER'!$A98="","",IF(ISNUMBER('ALUMNOS 3 ESO DIVER'!G98),1,0))</f>
        <v/>
      </c>
      <c r="F97" s="102" t="str">
        <f>IF('ALUMNOS 3 ESO DIVER'!$A98="","",IF(ISNUMBER('ALUMNOS 3 ESO DIVER'!H98),1,0))</f>
        <v/>
      </c>
      <c r="G97" s="102" t="str">
        <f>IF('ALUMNOS 3 ESO DIVER'!$A98="","",IF(ISNUMBER('ALUMNOS 3 ESO DIVER'!I98),1,0))</f>
        <v/>
      </c>
      <c r="H97" s="102" t="str">
        <f>IF('ALUMNOS 3 ESO DIVER'!$A98="","",IF(ISNUMBER('ALUMNOS 3 ESO DIVER'!J98),1,0))</f>
        <v/>
      </c>
      <c r="I97" s="102" t="str">
        <f>IF('ALUMNOS 3 ESO DIVER'!$A98="","",IF(ISNUMBER('ALUMNOS 3 ESO DIVER'!K98),1,0))</f>
        <v/>
      </c>
      <c r="J97" s="102" t="str">
        <f>IF('ALUMNOS 3 ESO DIVER'!$A98="","",IF(ISNUMBER('ALUMNOS 3 ESO DIVER'!L98),1,0))</f>
        <v/>
      </c>
      <c r="K97" s="102" t="str">
        <f>IF('ALUMNOS 3 ESO DIVER'!$A98="","",IF(ISNUMBER('ALUMNOS 3 ESO DIVER'!M98),1,0))</f>
        <v/>
      </c>
      <c r="L97" s="102" t="str">
        <f>IF('ALUMNOS 3 ESO DIVER'!$A98="","",IF(ISNUMBER('ALUMNOS 3 ESO DIVER'!N98),1,0))</f>
        <v/>
      </c>
      <c r="M97" s="102" t="str">
        <f>IF('ALUMNOS 3 ESO DIVER'!$A98="","",IF(ISNUMBER('ALUMNOS 3 ESO DIVER'!O98),1,0))</f>
        <v/>
      </c>
      <c r="N97" s="102" t="str">
        <f>IF('ALUMNOS 3 ESO DIVER'!$A98="","",IF(ISNUMBER('ALUMNOS 3 ESO DIVER'!P98),1,0))</f>
        <v/>
      </c>
      <c r="O97" s="102" t="str">
        <f>IF('ALUMNOS 3 ESO DIVER'!$A98="","",IF(ISNUMBER('ALUMNOS 3 ESO DIVER'!Q98),1,0))</f>
        <v/>
      </c>
      <c r="P97" s="102" t="str">
        <f>IF('ALUMNOS 3 ESO DIVER'!$A98="","",IF(ISNUMBER('ALUMNOS 3 ESO DIVER'!R98),1,0))</f>
        <v/>
      </c>
      <c r="Q97" s="102" t="str">
        <f>IF('ALUMNOS 3 ESO DIVER'!$A98="","",IF(ISNUMBER('ALUMNOS 3 ESO DIVER'!S98),1,0))</f>
        <v/>
      </c>
      <c r="R97" s="102" t="str">
        <f>IF('ALUMNOS 3 ESO DIVER'!$A98="","",IF(ISNUMBER('ALUMNOS 3 ESO DIVER'!T98),1,0))</f>
        <v/>
      </c>
      <c r="S97" s="102" t="str">
        <f>IF('ALUMNOS 3 ESO DIVER'!$A98="","",IF(ISNUMBER('ALUMNOS 3 ESO DIVER'!U98),1,0))</f>
        <v/>
      </c>
      <c r="T97" s="102" t="str">
        <f>IF('ALUMNOS 3 ESO DIVER'!$A98="","",IF(ISNUMBER('ALUMNOS 3 ESO DIVER'!V98),1,0))</f>
        <v/>
      </c>
      <c r="U97" s="102" t="str">
        <f>IF('ALUMNOS 3 ESO DIVER'!$A98="","",IF(ISNUMBER('ALUMNOS 3 ESO DIVER'!W98),1,0))</f>
        <v/>
      </c>
      <c r="V97" s="102" t="str">
        <f>IF('ALUMNOS 3 ESO DIVER'!$A98="","",IF(ISNUMBER('ALUMNOS 3 ESO DIVER'!X98),1,0))</f>
        <v/>
      </c>
      <c r="W97" s="102" t="str">
        <f>IF('ALUMNOS 3 ESO DIVER'!$A98="","",IF(ISNUMBER('ALUMNOS 3 ESO DIVER'!Y98),1,0))</f>
        <v/>
      </c>
    </row>
    <row r="98" spans="1:23" x14ac:dyDescent="0.25">
      <c r="A98" s="102" t="str">
        <f>IF('ALUMNOS 3 ESO DIVER'!$A99="","",IF(ISNUMBER('ALUMNOS 3 ESO DIVER'!C99),1,0))</f>
        <v/>
      </c>
      <c r="B98" s="102" t="str">
        <f>IF('ALUMNOS 3 ESO DIVER'!$A99="","",IF(ISNUMBER('ALUMNOS 3 ESO DIVER'!D99),1,0))</f>
        <v/>
      </c>
      <c r="C98" s="102" t="str">
        <f>IF('ALUMNOS 3 ESO DIVER'!$A99="","",IF(ISNUMBER('ALUMNOS 3 ESO DIVER'!E99),1,0))</f>
        <v/>
      </c>
      <c r="D98" s="102" t="str">
        <f>IF('ALUMNOS 3 ESO DIVER'!$A99="","",IF(ISNUMBER('ALUMNOS 3 ESO DIVER'!F99),1,0))</f>
        <v/>
      </c>
      <c r="E98" s="102" t="str">
        <f>IF('ALUMNOS 3 ESO DIVER'!$A99="","",IF(ISNUMBER('ALUMNOS 3 ESO DIVER'!G99),1,0))</f>
        <v/>
      </c>
      <c r="F98" s="102" t="str">
        <f>IF('ALUMNOS 3 ESO DIVER'!$A99="","",IF(ISNUMBER('ALUMNOS 3 ESO DIVER'!H99),1,0))</f>
        <v/>
      </c>
      <c r="G98" s="102" t="str">
        <f>IF('ALUMNOS 3 ESO DIVER'!$A99="","",IF(ISNUMBER('ALUMNOS 3 ESO DIVER'!I99),1,0))</f>
        <v/>
      </c>
      <c r="H98" s="102" t="str">
        <f>IF('ALUMNOS 3 ESO DIVER'!$A99="","",IF(ISNUMBER('ALUMNOS 3 ESO DIVER'!J99),1,0))</f>
        <v/>
      </c>
      <c r="I98" s="102" t="str">
        <f>IF('ALUMNOS 3 ESO DIVER'!$A99="","",IF(ISNUMBER('ALUMNOS 3 ESO DIVER'!K99),1,0))</f>
        <v/>
      </c>
      <c r="J98" s="102" t="str">
        <f>IF('ALUMNOS 3 ESO DIVER'!$A99="","",IF(ISNUMBER('ALUMNOS 3 ESO DIVER'!L99),1,0))</f>
        <v/>
      </c>
      <c r="K98" s="102" t="str">
        <f>IF('ALUMNOS 3 ESO DIVER'!$A99="","",IF(ISNUMBER('ALUMNOS 3 ESO DIVER'!M99),1,0))</f>
        <v/>
      </c>
      <c r="L98" s="102" t="str">
        <f>IF('ALUMNOS 3 ESO DIVER'!$A99="","",IF(ISNUMBER('ALUMNOS 3 ESO DIVER'!N99),1,0))</f>
        <v/>
      </c>
      <c r="M98" s="102" t="str">
        <f>IF('ALUMNOS 3 ESO DIVER'!$A99="","",IF(ISNUMBER('ALUMNOS 3 ESO DIVER'!O99),1,0))</f>
        <v/>
      </c>
      <c r="N98" s="102" t="str">
        <f>IF('ALUMNOS 3 ESO DIVER'!$A99="","",IF(ISNUMBER('ALUMNOS 3 ESO DIVER'!P99),1,0))</f>
        <v/>
      </c>
      <c r="O98" s="102" t="str">
        <f>IF('ALUMNOS 3 ESO DIVER'!$A99="","",IF(ISNUMBER('ALUMNOS 3 ESO DIVER'!Q99),1,0))</f>
        <v/>
      </c>
      <c r="P98" s="102" t="str">
        <f>IF('ALUMNOS 3 ESO DIVER'!$A99="","",IF(ISNUMBER('ALUMNOS 3 ESO DIVER'!R99),1,0))</f>
        <v/>
      </c>
      <c r="Q98" s="102" t="str">
        <f>IF('ALUMNOS 3 ESO DIVER'!$A99="","",IF(ISNUMBER('ALUMNOS 3 ESO DIVER'!S99),1,0))</f>
        <v/>
      </c>
      <c r="R98" s="102" t="str">
        <f>IF('ALUMNOS 3 ESO DIVER'!$A99="","",IF(ISNUMBER('ALUMNOS 3 ESO DIVER'!T99),1,0))</f>
        <v/>
      </c>
      <c r="S98" s="102" t="str">
        <f>IF('ALUMNOS 3 ESO DIVER'!$A99="","",IF(ISNUMBER('ALUMNOS 3 ESO DIVER'!U99),1,0))</f>
        <v/>
      </c>
      <c r="T98" s="102" t="str">
        <f>IF('ALUMNOS 3 ESO DIVER'!$A99="","",IF(ISNUMBER('ALUMNOS 3 ESO DIVER'!V99),1,0))</f>
        <v/>
      </c>
      <c r="U98" s="102" t="str">
        <f>IF('ALUMNOS 3 ESO DIVER'!$A99="","",IF(ISNUMBER('ALUMNOS 3 ESO DIVER'!W99),1,0))</f>
        <v/>
      </c>
      <c r="V98" s="102" t="str">
        <f>IF('ALUMNOS 3 ESO DIVER'!$A99="","",IF(ISNUMBER('ALUMNOS 3 ESO DIVER'!X99),1,0))</f>
        <v/>
      </c>
      <c r="W98" s="102" t="str">
        <f>IF('ALUMNOS 3 ESO DIVER'!$A99="","",IF(ISNUMBER('ALUMNOS 3 ESO DIVER'!Y99),1,0))</f>
        <v/>
      </c>
    </row>
    <row r="99" spans="1:23" x14ac:dyDescent="0.25">
      <c r="A99" s="102" t="str">
        <f>IF('ALUMNOS 3 ESO DIVER'!$A100="","",IF(ISNUMBER('ALUMNOS 3 ESO DIVER'!C100),1,0))</f>
        <v/>
      </c>
      <c r="B99" s="102" t="str">
        <f>IF('ALUMNOS 3 ESO DIVER'!$A100="","",IF(ISNUMBER('ALUMNOS 3 ESO DIVER'!D100),1,0))</f>
        <v/>
      </c>
      <c r="C99" s="102" t="str">
        <f>IF('ALUMNOS 3 ESO DIVER'!$A100="","",IF(ISNUMBER('ALUMNOS 3 ESO DIVER'!E100),1,0))</f>
        <v/>
      </c>
      <c r="D99" s="102" t="str">
        <f>IF('ALUMNOS 3 ESO DIVER'!$A100="","",IF(ISNUMBER('ALUMNOS 3 ESO DIVER'!F100),1,0))</f>
        <v/>
      </c>
      <c r="E99" s="102" t="str">
        <f>IF('ALUMNOS 3 ESO DIVER'!$A100="","",IF(ISNUMBER('ALUMNOS 3 ESO DIVER'!G100),1,0))</f>
        <v/>
      </c>
      <c r="F99" s="102" t="str">
        <f>IF('ALUMNOS 3 ESO DIVER'!$A100="","",IF(ISNUMBER('ALUMNOS 3 ESO DIVER'!H100),1,0))</f>
        <v/>
      </c>
      <c r="G99" s="102" t="str">
        <f>IF('ALUMNOS 3 ESO DIVER'!$A100="","",IF(ISNUMBER('ALUMNOS 3 ESO DIVER'!I100),1,0))</f>
        <v/>
      </c>
      <c r="H99" s="102" t="str">
        <f>IF('ALUMNOS 3 ESO DIVER'!$A100="","",IF(ISNUMBER('ALUMNOS 3 ESO DIVER'!J100),1,0))</f>
        <v/>
      </c>
      <c r="I99" s="102" t="str">
        <f>IF('ALUMNOS 3 ESO DIVER'!$A100="","",IF(ISNUMBER('ALUMNOS 3 ESO DIVER'!K100),1,0))</f>
        <v/>
      </c>
      <c r="J99" s="102" t="str">
        <f>IF('ALUMNOS 3 ESO DIVER'!$A100="","",IF(ISNUMBER('ALUMNOS 3 ESO DIVER'!L100),1,0))</f>
        <v/>
      </c>
      <c r="K99" s="102" t="str">
        <f>IF('ALUMNOS 3 ESO DIVER'!$A100="","",IF(ISNUMBER('ALUMNOS 3 ESO DIVER'!M100),1,0))</f>
        <v/>
      </c>
      <c r="L99" s="102" t="str">
        <f>IF('ALUMNOS 3 ESO DIVER'!$A100="","",IF(ISNUMBER('ALUMNOS 3 ESO DIVER'!N100),1,0))</f>
        <v/>
      </c>
      <c r="M99" s="102" t="str">
        <f>IF('ALUMNOS 3 ESO DIVER'!$A100="","",IF(ISNUMBER('ALUMNOS 3 ESO DIVER'!O100),1,0))</f>
        <v/>
      </c>
      <c r="N99" s="102" t="str">
        <f>IF('ALUMNOS 3 ESO DIVER'!$A100="","",IF(ISNUMBER('ALUMNOS 3 ESO DIVER'!P100),1,0))</f>
        <v/>
      </c>
      <c r="O99" s="102" t="str">
        <f>IF('ALUMNOS 3 ESO DIVER'!$A100="","",IF(ISNUMBER('ALUMNOS 3 ESO DIVER'!Q100),1,0))</f>
        <v/>
      </c>
      <c r="P99" s="102" t="str">
        <f>IF('ALUMNOS 3 ESO DIVER'!$A100="","",IF(ISNUMBER('ALUMNOS 3 ESO DIVER'!R100),1,0))</f>
        <v/>
      </c>
      <c r="Q99" s="102" t="str">
        <f>IF('ALUMNOS 3 ESO DIVER'!$A100="","",IF(ISNUMBER('ALUMNOS 3 ESO DIVER'!S100),1,0))</f>
        <v/>
      </c>
      <c r="R99" s="102" t="str">
        <f>IF('ALUMNOS 3 ESO DIVER'!$A100="","",IF(ISNUMBER('ALUMNOS 3 ESO DIVER'!T100),1,0))</f>
        <v/>
      </c>
      <c r="S99" s="102" t="str">
        <f>IF('ALUMNOS 3 ESO DIVER'!$A100="","",IF(ISNUMBER('ALUMNOS 3 ESO DIVER'!U100),1,0))</f>
        <v/>
      </c>
      <c r="T99" s="102" t="str">
        <f>IF('ALUMNOS 3 ESO DIVER'!$A100="","",IF(ISNUMBER('ALUMNOS 3 ESO DIVER'!V100),1,0))</f>
        <v/>
      </c>
      <c r="U99" s="102" t="str">
        <f>IF('ALUMNOS 3 ESO DIVER'!$A100="","",IF(ISNUMBER('ALUMNOS 3 ESO DIVER'!W100),1,0))</f>
        <v/>
      </c>
      <c r="V99" s="102" t="str">
        <f>IF('ALUMNOS 3 ESO DIVER'!$A100="","",IF(ISNUMBER('ALUMNOS 3 ESO DIVER'!X100),1,0))</f>
        <v/>
      </c>
      <c r="W99" s="102" t="str">
        <f>IF('ALUMNOS 3 ESO DIVER'!$A100="","",IF(ISNUMBER('ALUMNOS 3 ESO DIVER'!Y100),1,0))</f>
        <v/>
      </c>
    </row>
    <row r="100" spans="1:23" x14ac:dyDescent="0.25">
      <c r="A100" s="102" t="str">
        <f>IF('ALUMNOS 3 ESO DIVER'!$A101="","",IF(ISNUMBER('ALUMNOS 3 ESO DIVER'!C101),1,0))</f>
        <v/>
      </c>
      <c r="B100" s="102" t="str">
        <f>IF('ALUMNOS 3 ESO DIVER'!$A101="","",IF(ISNUMBER('ALUMNOS 3 ESO DIVER'!D101),1,0))</f>
        <v/>
      </c>
      <c r="C100" s="102" t="str">
        <f>IF('ALUMNOS 3 ESO DIVER'!$A101="","",IF(ISNUMBER('ALUMNOS 3 ESO DIVER'!E101),1,0))</f>
        <v/>
      </c>
      <c r="D100" s="102" t="str">
        <f>IF('ALUMNOS 3 ESO DIVER'!$A101="","",IF(ISNUMBER('ALUMNOS 3 ESO DIVER'!F101),1,0))</f>
        <v/>
      </c>
      <c r="E100" s="102" t="str">
        <f>IF('ALUMNOS 3 ESO DIVER'!$A101="","",IF(ISNUMBER('ALUMNOS 3 ESO DIVER'!G101),1,0))</f>
        <v/>
      </c>
      <c r="F100" s="102" t="str">
        <f>IF('ALUMNOS 3 ESO DIVER'!$A101="","",IF(ISNUMBER('ALUMNOS 3 ESO DIVER'!H101),1,0))</f>
        <v/>
      </c>
      <c r="G100" s="102" t="str">
        <f>IF('ALUMNOS 3 ESO DIVER'!$A101="","",IF(ISNUMBER('ALUMNOS 3 ESO DIVER'!I101),1,0))</f>
        <v/>
      </c>
      <c r="H100" s="102" t="str">
        <f>IF('ALUMNOS 3 ESO DIVER'!$A101="","",IF(ISNUMBER('ALUMNOS 3 ESO DIVER'!J101),1,0))</f>
        <v/>
      </c>
      <c r="I100" s="102" t="str">
        <f>IF('ALUMNOS 3 ESO DIVER'!$A101="","",IF(ISNUMBER('ALUMNOS 3 ESO DIVER'!K101),1,0))</f>
        <v/>
      </c>
      <c r="J100" s="102" t="str">
        <f>IF('ALUMNOS 3 ESO DIVER'!$A101="","",IF(ISNUMBER('ALUMNOS 3 ESO DIVER'!L101),1,0))</f>
        <v/>
      </c>
      <c r="K100" s="102" t="str">
        <f>IF('ALUMNOS 3 ESO DIVER'!$A101="","",IF(ISNUMBER('ALUMNOS 3 ESO DIVER'!M101),1,0))</f>
        <v/>
      </c>
      <c r="L100" s="102" t="str">
        <f>IF('ALUMNOS 3 ESO DIVER'!$A101="","",IF(ISNUMBER('ALUMNOS 3 ESO DIVER'!N101),1,0))</f>
        <v/>
      </c>
      <c r="M100" s="102" t="str">
        <f>IF('ALUMNOS 3 ESO DIVER'!$A101="","",IF(ISNUMBER('ALUMNOS 3 ESO DIVER'!O101),1,0))</f>
        <v/>
      </c>
      <c r="N100" s="102" t="str">
        <f>IF('ALUMNOS 3 ESO DIVER'!$A101="","",IF(ISNUMBER('ALUMNOS 3 ESO DIVER'!P101),1,0))</f>
        <v/>
      </c>
      <c r="O100" s="102" t="str">
        <f>IF('ALUMNOS 3 ESO DIVER'!$A101="","",IF(ISNUMBER('ALUMNOS 3 ESO DIVER'!Q101),1,0))</f>
        <v/>
      </c>
      <c r="P100" s="102" t="str">
        <f>IF('ALUMNOS 3 ESO DIVER'!$A101="","",IF(ISNUMBER('ALUMNOS 3 ESO DIVER'!R101),1,0))</f>
        <v/>
      </c>
      <c r="Q100" s="102" t="str">
        <f>IF('ALUMNOS 3 ESO DIVER'!$A101="","",IF(ISNUMBER('ALUMNOS 3 ESO DIVER'!S101),1,0))</f>
        <v/>
      </c>
      <c r="R100" s="102" t="str">
        <f>IF('ALUMNOS 3 ESO DIVER'!$A101="","",IF(ISNUMBER('ALUMNOS 3 ESO DIVER'!T101),1,0))</f>
        <v/>
      </c>
      <c r="S100" s="102" t="str">
        <f>IF('ALUMNOS 3 ESO DIVER'!$A101="","",IF(ISNUMBER('ALUMNOS 3 ESO DIVER'!U101),1,0))</f>
        <v/>
      </c>
      <c r="T100" s="102" t="str">
        <f>IF('ALUMNOS 3 ESO DIVER'!$A101="","",IF(ISNUMBER('ALUMNOS 3 ESO DIVER'!V101),1,0))</f>
        <v/>
      </c>
      <c r="U100" s="102" t="str">
        <f>IF('ALUMNOS 3 ESO DIVER'!$A101="","",IF(ISNUMBER('ALUMNOS 3 ESO DIVER'!W101),1,0))</f>
        <v/>
      </c>
      <c r="V100" s="102" t="str">
        <f>IF('ALUMNOS 3 ESO DIVER'!$A101="","",IF(ISNUMBER('ALUMNOS 3 ESO DIVER'!X101),1,0))</f>
        <v/>
      </c>
      <c r="W100" s="102" t="str">
        <f>IF('ALUMNOS 3 ESO DIVER'!$A101="","",IF(ISNUMBER('ALUMNOS 3 ESO DIVER'!Y101),1,0))</f>
        <v/>
      </c>
    </row>
    <row r="101" spans="1:23" x14ac:dyDescent="0.25">
      <c r="A101" s="102" t="str">
        <f>IF('ALUMNOS 3 ESO DIVER'!$A102="","",IF(ISNUMBER('ALUMNOS 3 ESO DIVER'!C102),1,0))</f>
        <v/>
      </c>
      <c r="B101" s="102" t="str">
        <f>IF('ALUMNOS 3 ESO DIVER'!$A102="","",IF(ISNUMBER('ALUMNOS 3 ESO DIVER'!D102),1,0))</f>
        <v/>
      </c>
      <c r="C101" s="102" t="str">
        <f>IF('ALUMNOS 3 ESO DIVER'!$A102="","",IF(ISNUMBER('ALUMNOS 3 ESO DIVER'!E102),1,0))</f>
        <v/>
      </c>
      <c r="D101" s="102" t="str">
        <f>IF('ALUMNOS 3 ESO DIVER'!$A102="","",IF(ISNUMBER('ALUMNOS 3 ESO DIVER'!F102),1,0))</f>
        <v/>
      </c>
      <c r="E101" s="102" t="str">
        <f>IF('ALUMNOS 3 ESO DIVER'!$A102="","",IF(ISNUMBER('ALUMNOS 3 ESO DIVER'!G102),1,0))</f>
        <v/>
      </c>
      <c r="F101" s="102" t="str">
        <f>IF('ALUMNOS 3 ESO DIVER'!$A102="","",IF(ISNUMBER('ALUMNOS 3 ESO DIVER'!H102),1,0))</f>
        <v/>
      </c>
      <c r="G101" s="102" t="str">
        <f>IF('ALUMNOS 3 ESO DIVER'!$A102="","",IF(ISNUMBER('ALUMNOS 3 ESO DIVER'!I102),1,0))</f>
        <v/>
      </c>
      <c r="H101" s="102" t="str">
        <f>IF('ALUMNOS 3 ESO DIVER'!$A102="","",IF(ISNUMBER('ALUMNOS 3 ESO DIVER'!J102),1,0))</f>
        <v/>
      </c>
      <c r="I101" s="102" t="str">
        <f>IF('ALUMNOS 3 ESO DIVER'!$A102="","",IF(ISNUMBER('ALUMNOS 3 ESO DIVER'!K102),1,0))</f>
        <v/>
      </c>
      <c r="J101" s="102" t="str">
        <f>IF('ALUMNOS 3 ESO DIVER'!$A102="","",IF(ISNUMBER('ALUMNOS 3 ESO DIVER'!L102),1,0))</f>
        <v/>
      </c>
      <c r="K101" s="102" t="str">
        <f>IF('ALUMNOS 3 ESO DIVER'!$A102="","",IF(ISNUMBER('ALUMNOS 3 ESO DIVER'!M102),1,0))</f>
        <v/>
      </c>
      <c r="L101" s="102" t="str">
        <f>IF('ALUMNOS 3 ESO DIVER'!$A102="","",IF(ISNUMBER('ALUMNOS 3 ESO DIVER'!N102),1,0))</f>
        <v/>
      </c>
      <c r="M101" s="102" t="str">
        <f>IF('ALUMNOS 3 ESO DIVER'!$A102="","",IF(ISNUMBER('ALUMNOS 3 ESO DIVER'!O102),1,0))</f>
        <v/>
      </c>
      <c r="N101" s="102" t="str">
        <f>IF('ALUMNOS 3 ESO DIVER'!$A102="","",IF(ISNUMBER('ALUMNOS 3 ESO DIVER'!P102),1,0))</f>
        <v/>
      </c>
      <c r="O101" s="102" t="str">
        <f>IF('ALUMNOS 3 ESO DIVER'!$A102="","",IF(ISNUMBER('ALUMNOS 3 ESO DIVER'!Q102),1,0))</f>
        <v/>
      </c>
      <c r="P101" s="102" t="str">
        <f>IF('ALUMNOS 3 ESO DIVER'!$A102="","",IF(ISNUMBER('ALUMNOS 3 ESO DIVER'!R102),1,0))</f>
        <v/>
      </c>
      <c r="Q101" s="102" t="str">
        <f>IF('ALUMNOS 3 ESO DIVER'!$A102="","",IF(ISNUMBER('ALUMNOS 3 ESO DIVER'!S102),1,0))</f>
        <v/>
      </c>
      <c r="R101" s="102" t="str">
        <f>IF('ALUMNOS 3 ESO DIVER'!$A102="","",IF(ISNUMBER('ALUMNOS 3 ESO DIVER'!T102),1,0))</f>
        <v/>
      </c>
      <c r="S101" s="102" t="str">
        <f>IF('ALUMNOS 3 ESO DIVER'!$A102="","",IF(ISNUMBER('ALUMNOS 3 ESO DIVER'!U102),1,0))</f>
        <v/>
      </c>
      <c r="T101" s="102" t="str">
        <f>IF('ALUMNOS 3 ESO DIVER'!$A102="","",IF(ISNUMBER('ALUMNOS 3 ESO DIVER'!V102),1,0))</f>
        <v/>
      </c>
      <c r="U101" s="102" t="str">
        <f>IF('ALUMNOS 3 ESO DIVER'!$A102="","",IF(ISNUMBER('ALUMNOS 3 ESO DIVER'!W102),1,0))</f>
        <v/>
      </c>
      <c r="V101" s="102" t="str">
        <f>IF('ALUMNOS 3 ESO DIVER'!$A102="","",IF(ISNUMBER('ALUMNOS 3 ESO DIVER'!X102),1,0))</f>
        <v/>
      </c>
      <c r="W101" s="102" t="str">
        <f>IF('ALUMNOS 3 ESO DIVER'!$A102="","",IF(ISNUMBER('ALUMNOS 3 ESO DIVER'!Y102),1,0))</f>
        <v/>
      </c>
    </row>
    <row r="102" spans="1:23" x14ac:dyDescent="0.25">
      <c r="A102" s="102" t="str">
        <f>IF('ALUMNOS 3 ESO DIVER'!$A103="","",IF(ISNUMBER('ALUMNOS 3 ESO DIVER'!C103),1,0))</f>
        <v/>
      </c>
      <c r="B102" s="102" t="str">
        <f>IF('ALUMNOS 3 ESO DIVER'!$A103="","",IF(ISNUMBER('ALUMNOS 3 ESO DIVER'!D103),1,0))</f>
        <v/>
      </c>
      <c r="C102" s="102" t="str">
        <f>IF('ALUMNOS 3 ESO DIVER'!$A103="","",IF(ISNUMBER('ALUMNOS 3 ESO DIVER'!E103),1,0))</f>
        <v/>
      </c>
      <c r="D102" s="102" t="str">
        <f>IF('ALUMNOS 3 ESO DIVER'!$A103="","",IF(ISNUMBER('ALUMNOS 3 ESO DIVER'!F103),1,0))</f>
        <v/>
      </c>
      <c r="E102" s="102" t="str">
        <f>IF('ALUMNOS 3 ESO DIVER'!$A103="","",IF(ISNUMBER('ALUMNOS 3 ESO DIVER'!G103),1,0))</f>
        <v/>
      </c>
      <c r="F102" s="102" t="str">
        <f>IF('ALUMNOS 3 ESO DIVER'!$A103="","",IF(ISNUMBER('ALUMNOS 3 ESO DIVER'!H103),1,0))</f>
        <v/>
      </c>
      <c r="G102" s="102" t="str">
        <f>IF('ALUMNOS 3 ESO DIVER'!$A103="","",IF(ISNUMBER('ALUMNOS 3 ESO DIVER'!I103),1,0))</f>
        <v/>
      </c>
      <c r="H102" s="102" t="str">
        <f>IF('ALUMNOS 3 ESO DIVER'!$A103="","",IF(ISNUMBER('ALUMNOS 3 ESO DIVER'!J103),1,0))</f>
        <v/>
      </c>
      <c r="I102" s="102" t="str">
        <f>IF('ALUMNOS 3 ESO DIVER'!$A103="","",IF(ISNUMBER('ALUMNOS 3 ESO DIVER'!K103),1,0))</f>
        <v/>
      </c>
      <c r="J102" s="102" t="str">
        <f>IF('ALUMNOS 3 ESO DIVER'!$A103="","",IF(ISNUMBER('ALUMNOS 3 ESO DIVER'!L103),1,0))</f>
        <v/>
      </c>
      <c r="K102" s="102" t="str">
        <f>IF('ALUMNOS 3 ESO DIVER'!$A103="","",IF(ISNUMBER('ALUMNOS 3 ESO DIVER'!M103),1,0))</f>
        <v/>
      </c>
      <c r="L102" s="102" t="str">
        <f>IF('ALUMNOS 3 ESO DIVER'!$A103="","",IF(ISNUMBER('ALUMNOS 3 ESO DIVER'!N103),1,0))</f>
        <v/>
      </c>
      <c r="M102" s="102" t="str">
        <f>IF('ALUMNOS 3 ESO DIVER'!$A103="","",IF(ISNUMBER('ALUMNOS 3 ESO DIVER'!O103),1,0))</f>
        <v/>
      </c>
      <c r="N102" s="102" t="str">
        <f>IF('ALUMNOS 3 ESO DIVER'!$A103="","",IF(ISNUMBER('ALUMNOS 3 ESO DIVER'!P103),1,0))</f>
        <v/>
      </c>
      <c r="O102" s="102" t="str">
        <f>IF('ALUMNOS 3 ESO DIVER'!$A103="","",IF(ISNUMBER('ALUMNOS 3 ESO DIVER'!Q103),1,0))</f>
        <v/>
      </c>
      <c r="P102" s="102" t="str">
        <f>IF('ALUMNOS 3 ESO DIVER'!$A103="","",IF(ISNUMBER('ALUMNOS 3 ESO DIVER'!R103),1,0))</f>
        <v/>
      </c>
      <c r="Q102" s="102" t="str">
        <f>IF('ALUMNOS 3 ESO DIVER'!$A103="","",IF(ISNUMBER('ALUMNOS 3 ESO DIVER'!S103),1,0))</f>
        <v/>
      </c>
      <c r="R102" s="102" t="str">
        <f>IF('ALUMNOS 3 ESO DIVER'!$A103="","",IF(ISNUMBER('ALUMNOS 3 ESO DIVER'!T103),1,0))</f>
        <v/>
      </c>
      <c r="S102" s="102" t="str">
        <f>IF('ALUMNOS 3 ESO DIVER'!$A103="","",IF(ISNUMBER('ALUMNOS 3 ESO DIVER'!U103),1,0))</f>
        <v/>
      </c>
      <c r="T102" s="102" t="str">
        <f>IF('ALUMNOS 3 ESO DIVER'!$A103="","",IF(ISNUMBER('ALUMNOS 3 ESO DIVER'!V103),1,0))</f>
        <v/>
      </c>
      <c r="U102" s="102" t="str">
        <f>IF('ALUMNOS 3 ESO DIVER'!$A103="","",IF(ISNUMBER('ALUMNOS 3 ESO DIVER'!W103),1,0))</f>
        <v/>
      </c>
      <c r="V102" s="102" t="str">
        <f>IF('ALUMNOS 3 ESO DIVER'!$A103="","",IF(ISNUMBER('ALUMNOS 3 ESO DIVER'!X103),1,0))</f>
        <v/>
      </c>
      <c r="W102" s="102" t="str">
        <f>IF('ALUMNOS 3 ESO DIVER'!$A103="","",IF(ISNUMBER('ALUMNOS 3 ESO DIVER'!Y103),1,0))</f>
        <v/>
      </c>
    </row>
    <row r="103" spans="1:23" x14ac:dyDescent="0.25">
      <c r="A103" s="102" t="str">
        <f>IF('ALUMNOS 3 ESO DIVER'!$A104="","",IF(ISNUMBER('ALUMNOS 3 ESO DIVER'!C104),1,0))</f>
        <v/>
      </c>
      <c r="B103" s="102" t="str">
        <f>IF('ALUMNOS 3 ESO DIVER'!$A104="","",IF(ISNUMBER('ALUMNOS 3 ESO DIVER'!D104),1,0))</f>
        <v/>
      </c>
      <c r="C103" s="102" t="str">
        <f>IF('ALUMNOS 3 ESO DIVER'!$A104="","",IF(ISNUMBER('ALUMNOS 3 ESO DIVER'!E104),1,0))</f>
        <v/>
      </c>
      <c r="D103" s="102" t="str">
        <f>IF('ALUMNOS 3 ESO DIVER'!$A104="","",IF(ISNUMBER('ALUMNOS 3 ESO DIVER'!F104),1,0))</f>
        <v/>
      </c>
      <c r="E103" s="102" t="str">
        <f>IF('ALUMNOS 3 ESO DIVER'!$A104="","",IF(ISNUMBER('ALUMNOS 3 ESO DIVER'!G104),1,0))</f>
        <v/>
      </c>
      <c r="F103" s="102" t="str">
        <f>IF('ALUMNOS 3 ESO DIVER'!$A104="","",IF(ISNUMBER('ALUMNOS 3 ESO DIVER'!H104),1,0))</f>
        <v/>
      </c>
      <c r="G103" s="102" t="str">
        <f>IF('ALUMNOS 3 ESO DIVER'!$A104="","",IF(ISNUMBER('ALUMNOS 3 ESO DIVER'!I104),1,0))</f>
        <v/>
      </c>
      <c r="H103" s="102" t="str">
        <f>IF('ALUMNOS 3 ESO DIVER'!$A104="","",IF(ISNUMBER('ALUMNOS 3 ESO DIVER'!J104),1,0))</f>
        <v/>
      </c>
      <c r="I103" s="102" t="str">
        <f>IF('ALUMNOS 3 ESO DIVER'!$A104="","",IF(ISNUMBER('ALUMNOS 3 ESO DIVER'!K104),1,0))</f>
        <v/>
      </c>
      <c r="J103" s="102" t="str">
        <f>IF('ALUMNOS 3 ESO DIVER'!$A104="","",IF(ISNUMBER('ALUMNOS 3 ESO DIVER'!L104),1,0))</f>
        <v/>
      </c>
      <c r="K103" s="102" t="str">
        <f>IF('ALUMNOS 3 ESO DIVER'!$A104="","",IF(ISNUMBER('ALUMNOS 3 ESO DIVER'!M104),1,0))</f>
        <v/>
      </c>
      <c r="L103" s="102" t="str">
        <f>IF('ALUMNOS 3 ESO DIVER'!$A104="","",IF(ISNUMBER('ALUMNOS 3 ESO DIVER'!N104),1,0))</f>
        <v/>
      </c>
      <c r="M103" s="102" t="str">
        <f>IF('ALUMNOS 3 ESO DIVER'!$A104="","",IF(ISNUMBER('ALUMNOS 3 ESO DIVER'!O104),1,0))</f>
        <v/>
      </c>
      <c r="N103" s="102" t="str">
        <f>IF('ALUMNOS 3 ESO DIVER'!$A104="","",IF(ISNUMBER('ALUMNOS 3 ESO DIVER'!P104),1,0))</f>
        <v/>
      </c>
      <c r="O103" s="102" t="str">
        <f>IF('ALUMNOS 3 ESO DIVER'!$A104="","",IF(ISNUMBER('ALUMNOS 3 ESO DIVER'!Q104),1,0))</f>
        <v/>
      </c>
      <c r="P103" s="102" t="str">
        <f>IF('ALUMNOS 3 ESO DIVER'!$A104="","",IF(ISNUMBER('ALUMNOS 3 ESO DIVER'!R104),1,0))</f>
        <v/>
      </c>
      <c r="Q103" s="102" t="str">
        <f>IF('ALUMNOS 3 ESO DIVER'!$A104="","",IF(ISNUMBER('ALUMNOS 3 ESO DIVER'!S104),1,0))</f>
        <v/>
      </c>
      <c r="R103" s="102" t="str">
        <f>IF('ALUMNOS 3 ESO DIVER'!$A104="","",IF(ISNUMBER('ALUMNOS 3 ESO DIVER'!T104),1,0))</f>
        <v/>
      </c>
      <c r="S103" s="102" t="str">
        <f>IF('ALUMNOS 3 ESO DIVER'!$A104="","",IF(ISNUMBER('ALUMNOS 3 ESO DIVER'!U104),1,0))</f>
        <v/>
      </c>
      <c r="T103" s="102" t="str">
        <f>IF('ALUMNOS 3 ESO DIVER'!$A104="","",IF(ISNUMBER('ALUMNOS 3 ESO DIVER'!V104),1,0))</f>
        <v/>
      </c>
      <c r="U103" s="102" t="str">
        <f>IF('ALUMNOS 3 ESO DIVER'!$A104="","",IF(ISNUMBER('ALUMNOS 3 ESO DIVER'!W104),1,0))</f>
        <v/>
      </c>
      <c r="V103" s="102" t="str">
        <f>IF('ALUMNOS 3 ESO DIVER'!$A104="","",IF(ISNUMBER('ALUMNOS 3 ESO DIVER'!X104),1,0))</f>
        <v/>
      </c>
      <c r="W103" s="102" t="str">
        <f>IF('ALUMNOS 3 ESO DIVER'!$A104="","",IF(ISNUMBER('ALUMNOS 3 ESO DIVER'!Y104),1,0))</f>
        <v/>
      </c>
    </row>
    <row r="104" spans="1:23" x14ac:dyDescent="0.25">
      <c r="A104" s="102" t="str">
        <f>IF('ALUMNOS 3 ESO DIVER'!$A105="","",IF(ISNUMBER('ALUMNOS 3 ESO DIVER'!C105),1,0))</f>
        <v/>
      </c>
      <c r="B104" s="102" t="str">
        <f>IF('ALUMNOS 3 ESO DIVER'!$A105="","",IF(ISNUMBER('ALUMNOS 3 ESO DIVER'!D105),1,0))</f>
        <v/>
      </c>
      <c r="C104" s="102" t="str">
        <f>IF('ALUMNOS 3 ESO DIVER'!$A105="","",IF(ISNUMBER('ALUMNOS 3 ESO DIVER'!E105),1,0))</f>
        <v/>
      </c>
      <c r="D104" s="102" t="str">
        <f>IF('ALUMNOS 3 ESO DIVER'!$A105="","",IF(ISNUMBER('ALUMNOS 3 ESO DIVER'!F105),1,0))</f>
        <v/>
      </c>
      <c r="E104" s="102" t="str">
        <f>IF('ALUMNOS 3 ESO DIVER'!$A105="","",IF(ISNUMBER('ALUMNOS 3 ESO DIVER'!G105),1,0))</f>
        <v/>
      </c>
      <c r="F104" s="102" t="str">
        <f>IF('ALUMNOS 3 ESO DIVER'!$A105="","",IF(ISNUMBER('ALUMNOS 3 ESO DIVER'!H105),1,0))</f>
        <v/>
      </c>
      <c r="G104" s="102" t="str">
        <f>IF('ALUMNOS 3 ESO DIVER'!$A105="","",IF(ISNUMBER('ALUMNOS 3 ESO DIVER'!I105),1,0))</f>
        <v/>
      </c>
      <c r="H104" s="102" t="str">
        <f>IF('ALUMNOS 3 ESO DIVER'!$A105="","",IF(ISNUMBER('ALUMNOS 3 ESO DIVER'!J105),1,0))</f>
        <v/>
      </c>
      <c r="I104" s="102" t="str">
        <f>IF('ALUMNOS 3 ESO DIVER'!$A105="","",IF(ISNUMBER('ALUMNOS 3 ESO DIVER'!K105),1,0))</f>
        <v/>
      </c>
      <c r="J104" s="102" t="str">
        <f>IF('ALUMNOS 3 ESO DIVER'!$A105="","",IF(ISNUMBER('ALUMNOS 3 ESO DIVER'!L105),1,0))</f>
        <v/>
      </c>
      <c r="K104" s="102" t="str">
        <f>IF('ALUMNOS 3 ESO DIVER'!$A105="","",IF(ISNUMBER('ALUMNOS 3 ESO DIVER'!M105),1,0))</f>
        <v/>
      </c>
      <c r="L104" s="102" t="str">
        <f>IF('ALUMNOS 3 ESO DIVER'!$A105="","",IF(ISNUMBER('ALUMNOS 3 ESO DIVER'!N105),1,0))</f>
        <v/>
      </c>
      <c r="M104" s="102" t="str">
        <f>IF('ALUMNOS 3 ESO DIVER'!$A105="","",IF(ISNUMBER('ALUMNOS 3 ESO DIVER'!O105),1,0))</f>
        <v/>
      </c>
      <c r="N104" s="102" t="str">
        <f>IF('ALUMNOS 3 ESO DIVER'!$A105="","",IF(ISNUMBER('ALUMNOS 3 ESO DIVER'!P105),1,0))</f>
        <v/>
      </c>
      <c r="O104" s="102" t="str">
        <f>IF('ALUMNOS 3 ESO DIVER'!$A105="","",IF(ISNUMBER('ALUMNOS 3 ESO DIVER'!Q105),1,0))</f>
        <v/>
      </c>
      <c r="P104" s="102" t="str">
        <f>IF('ALUMNOS 3 ESO DIVER'!$A105="","",IF(ISNUMBER('ALUMNOS 3 ESO DIVER'!R105),1,0))</f>
        <v/>
      </c>
      <c r="Q104" s="102" t="str">
        <f>IF('ALUMNOS 3 ESO DIVER'!$A105="","",IF(ISNUMBER('ALUMNOS 3 ESO DIVER'!S105),1,0))</f>
        <v/>
      </c>
      <c r="R104" s="102" t="str">
        <f>IF('ALUMNOS 3 ESO DIVER'!$A105="","",IF(ISNUMBER('ALUMNOS 3 ESO DIVER'!T105),1,0))</f>
        <v/>
      </c>
      <c r="S104" s="102" t="str">
        <f>IF('ALUMNOS 3 ESO DIVER'!$A105="","",IF(ISNUMBER('ALUMNOS 3 ESO DIVER'!U105),1,0))</f>
        <v/>
      </c>
      <c r="T104" s="102" t="str">
        <f>IF('ALUMNOS 3 ESO DIVER'!$A105="","",IF(ISNUMBER('ALUMNOS 3 ESO DIVER'!V105),1,0))</f>
        <v/>
      </c>
      <c r="U104" s="102" t="str">
        <f>IF('ALUMNOS 3 ESO DIVER'!$A105="","",IF(ISNUMBER('ALUMNOS 3 ESO DIVER'!W105),1,0))</f>
        <v/>
      </c>
      <c r="V104" s="102" t="str">
        <f>IF('ALUMNOS 3 ESO DIVER'!$A105="","",IF(ISNUMBER('ALUMNOS 3 ESO DIVER'!X105),1,0))</f>
        <v/>
      </c>
      <c r="W104" s="102" t="str">
        <f>IF('ALUMNOS 3 ESO DIVER'!$A105="","",IF(ISNUMBER('ALUMNOS 3 ESO DIVER'!Y105),1,0))</f>
        <v/>
      </c>
    </row>
    <row r="105" spans="1:23" x14ac:dyDescent="0.25">
      <c r="A105" s="102" t="str">
        <f>IF('ALUMNOS 3 ESO DIVER'!$A106="","",IF(ISNUMBER('ALUMNOS 3 ESO DIVER'!C106),1,0))</f>
        <v/>
      </c>
      <c r="B105" s="102" t="str">
        <f>IF('ALUMNOS 3 ESO DIVER'!$A106="","",IF(ISNUMBER('ALUMNOS 3 ESO DIVER'!D106),1,0))</f>
        <v/>
      </c>
      <c r="C105" s="102" t="str">
        <f>IF('ALUMNOS 3 ESO DIVER'!$A106="","",IF(ISNUMBER('ALUMNOS 3 ESO DIVER'!E106),1,0))</f>
        <v/>
      </c>
      <c r="D105" s="102" t="str">
        <f>IF('ALUMNOS 3 ESO DIVER'!$A106="","",IF(ISNUMBER('ALUMNOS 3 ESO DIVER'!F106),1,0))</f>
        <v/>
      </c>
      <c r="E105" s="102" t="str">
        <f>IF('ALUMNOS 3 ESO DIVER'!$A106="","",IF(ISNUMBER('ALUMNOS 3 ESO DIVER'!G106),1,0))</f>
        <v/>
      </c>
      <c r="F105" s="102" t="str">
        <f>IF('ALUMNOS 3 ESO DIVER'!$A106="","",IF(ISNUMBER('ALUMNOS 3 ESO DIVER'!H106),1,0))</f>
        <v/>
      </c>
      <c r="G105" s="102" t="str">
        <f>IF('ALUMNOS 3 ESO DIVER'!$A106="","",IF(ISNUMBER('ALUMNOS 3 ESO DIVER'!I106),1,0))</f>
        <v/>
      </c>
      <c r="H105" s="102" t="str">
        <f>IF('ALUMNOS 3 ESO DIVER'!$A106="","",IF(ISNUMBER('ALUMNOS 3 ESO DIVER'!J106),1,0))</f>
        <v/>
      </c>
      <c r="I105" s="102" t="str">
        <f>IF('ALUMNOS 3 ESO DIVER'!$A106="","",IF(ISNUMBER('ALUMNOS 3 ESO DIVER'!K106),1,0))</f>
        <v/>
      </c>
      <c r="J105" s="102" t="str">
        <f>IF('ALUMNOS 3 ESO DIVER'!$A106="","",IF(ISNUMBER('ALUMNOS 3 ESO DIVER'!L106),1,0))</f>
        <v/>
      </c>
      <c r="K105" s="102" t="str">
        <f>IF('ALUMNOS 3 ESO DIVER'!$A106="","",IF(ISNUMBER('ALUMNOS 3 ESO DIVER'!M106),1,0))</f>
        <v/>
      </c>
      <c r="L105" s="102" t="str">
        <f>IF('ALUMNOS 3 ESO DIVER'!$A106="","",IF(ISNUMBER('ALUMNOS 3 ESO DIVER'!N106),1,0))</f>
        <v/>
      </c>
      <c r="M105" s="102" t="str">
        <f>IF('ALUMNOS 3 ESO DIVER'!$A106="","",IF(ISNUMBER('ALUMNOS 3 ESO DIVER'!O106),1,0))</f>
        <v/>
      </c>
      <c r="N105" s="102" t="str">
        <f>IF('ALUMNOS 3 ESO DIVER'!$A106="","",IF(ISNUMBER('ALUMNOS 3 ESO DIVER'!P106),1,0))</f>
        <v/>
      </c>
      <c r="O105" s="102" t="str">
        <f>IF('ALUMNOS 3 ESO DIVER'!$A106="","",IF(ISNUMBER('ALUMNOS 3 ESO DIVER'!Q106),1,0))</f>
        <v/>
      </c>
      <c r="P105" s="102" t="str">
        <f>IF('ALUMNOS 3 ESO DIVER'!$A106="","",IF(ISNUMBER('ALUMNOS 3 ESO DIVER'!R106),1,0))</f>
        <v/>
      </c>
      <c r="Q105" s="102" t="str">
        <f>IF('ALUMNOS 3 ESO DIVER'!$A106="","",IF(ISNUMBER('ALUMNOS 3 ESO DIVER'!S106),1,0))</f>
        <v/>
      </c>
      <c r="R105" s="102" t="str">
        <f>IF('ALUMNOS 3 ESO DIVER'!$A106="","",IF(ISNUMBER('ALUMNOS 3 ESO DIVER'!T106),1,0))</f>
        <v/>
      </c>
      <c r="S105" s="102" t="str">
        <f>IF('ALUMNOS 3 ESO DIVER'!$A106="","",IF(ISNUMBER('ALUMNOS 3 ESO DIVER'!U106),1,0))</f>
        <v/>
      </c>
      <c r="T105" s="102" t="str">
        <f>IF('ALUMNOS 3 ESO DIVER'!$A106="","",IF(ISNUMBER('ALUMNOS 3 ESO DIVER'!V106),1,0))</f>
        <v/>
      </c>
      <c r="U105" s="102" t="str">
        <f>IF('ALUMNOS 3 ESO DIVER'!$A106="","",IF(ISNUMBER('ALUMNOS 3 ESO DIVER'!W106),1,0))</f>
        <v/>
      </c>
      <c r="V105" s="102" t="str">
        <f>IF('ALUMNOS 3 ESO DIVER'!$A106="","",IF(ISNUMBER('ALUMNOS 3 ESO DIVER'!X106),1,0))</f>
        <v/>
      </c>
      <c r="W105" s="102" t="str">
        <f>IF('ALUMNOS 3 ESO DIVER'!$A106="","",IF(ISNUMBER('ALUMNOS 3 ESO DIVER'!Y106),1,0))</f>
        <v/>
      </c>
    </row>
    <row r="106" spans="1:23" x14ac:dyDescent="0.25">
      <c r="A106" s="102" t="str">
        <f>IF('ALUMNOS 3 ESO DIVER'!$A107="","",IF(ISNUMBER('ALUMNOS 3 ESO DIVER'!C107),1,0))</f>
        <v/>
      </c>
      <c r="B106" s="102" t="str">
        <f>IF('ALUMNOS 3 ESO DIVER'!$A107="","",IF(ISNUMBER('ALUMNOS 3 ESO DIVER'!D107),1,0))</f>
        <v/>
      </c>
      <c r="C106" s="102" t="str">
        <f>IF('ALUMNOS 3 ESO DIVER'!$A107="","",IF(ISNUMBER('ALUMNOS 3 ESO DIVER'!E107),1,0))</f>
        <v/>
      </c>
      <c r="D106" s="102" t="str">
        <f>IF('ALUMNOS 3 ESO DIVER'!$A107="","",IF(ISNUMBER('ALUMNOS 3 ESO DIVER'!F107),1,0))</f>
        <v/>
      </c>
      <c r="E106" s="102" t="str">
        <f>IF('ALUMNOS 3 ESO DIVER'!$A107="","",IF(ISNUMBER('ALUMNOS 3 ESO DIVER'!G107),1,0))</f>
        <v/>
      </c>
      <c r="F106" s="102" t="str">
        <f>IF('ALUMNOS 3 ESO DIVER'!$A107="","",IF(ISNUMBER('ALUMNOS 3 ESO DIVER'!H107),1,0))</f>
        <v/>
      </c>
      <c r="G106" s="102" t="str">
        <f>IF('ALUMNOS 3 ESO DIVER'!$A107="","",IF(ISNUMBER('ALUMNOS 3 ESO DIVER'!I107),1,0))</f>
        <v/>
      </c>
      <c r="H106" s="102" t="str">
        <f>IF('ALUMNOS 3 ESO DIVER'!$A107="","",IF(ISNUMBER('ALUMNOS 3 ESO DIVER'!J107),1,0))</f>
        <v/>
      </c>
      <c r="I106" s="102" t="str">
        <f>IF('ALUMNOS 3 ESO DIVER'!$A107="","",IF(ISNUMBER('ALUMNOS 3 ESO DIVER'!K107),1,0))</f>
        <v/>
      </c>
      <c r="J106" s="102" t="str">
        <f>IF('ALUMNOS 3 ESO DIVER'!$A107="","",IF(ISNUMBER('ALUMNOS 3 ESO DIVER'!L107),1,0))</f>
        <v/>
      </c>
      <c r="K106" s="102" t="str">
        <f>IF('ALUMNOS 3 ESO DIVER'!$A107="","",IF(ISNUMBER('ALUMNOS 3 ESO DIVER'!M107),1,0))</f>
        <v/>
      </c>
      <c r="L106" s="102" t="str">
        <f>IF('ALUMNOS 3 ESO DIVER'!$A107="","",IF(ISNUMBER('ALUMNOS 3 ESO DIVER'!N107),1,0))</f>
        <v/>
      </c>
      <c r="M106" s="102" t="str">
        <f>IF('ALUMNOS 3 ESO DIVER'!$A107="","",IF(ISNUMBER('ALUMNOS 3 ESO DIVER'!O107),1,0))</f>
        <v/>
      </c>
      <c r="N106" s="102" t="str">
        <f>IF('ALUMNOS 3 ESO DIVER'!$A107="","",IF(ISNUMBER('ALUMNOS 3 ESO DIVER'!P107),1,0))</f>
        <v/>
      </c>
      <c r="O106" s="102" t="str">
        <f>IF('ALUMNOS 3 ESO DIVER'!$A107="","",IF(ISNUMBER('ALUMNOS 3 ESO DIVER'!Q107),1,0))</f>
        <v/>
      </c>
      <c r="P106" s="102" t="str">
        <f>IF('ALUMNOS 3 ESO DIVER'!$A107="","",IF(ISNUMBER('ALUMNOS 3 ESO DIVER'!R107),1,0))</f>
        <v/>
      </c>
      <c r="Q106" s="102" t="str">
        <f>IF('ALUMNOS 3 ESO DIVER'!$A107="","",IF(ISNUMBER('ALUMNOS 3 ESO DIVER'!S107),1,0))</f>
        <v/>
      </c>
      <c r="R106" s="102" t="str">
        <f>IF('ALUMNOS 3 ESO DIVER'!$A107="","",IF(ISNUMBER('ALUMNOS 3 ESO DIVER'!T107),1,0))</f>
        <v/>
      </c>
      <c r="S106" s="102" t="str">
        <f>IF('ALUMNOS 3 ESO DIVER'!$A107="","",IF(ISNUMBER('ALUMNOS 3 ESO DIVER'!U107),1,0))</f>
        <v/>
      </c>
      <c r="T106" s="102" t="str">
        <f>IF('ALUMNOS 3 ESO DIVER'!$A107="","",IF(ISNUMBER('ALUMNOS 3 ESO DIVER'!V107),1,0))</f>
        <v/>
      </c>
      <c r="U106" s="102" t="str">
        <f>IF('ALUMNOS 3 ESO DIVER'!$A107="","",IF(ISNUMBER('ALUMNOS 3 ESO DIVER'!W107),1,0))</f>
        <v/>
      </c>
      <c r="V106" s="102" t="str">
        <f>IF('ALUMNOS 3 ESO DIVER'!$A107="","",IF(ISNUMBER('ALUMNOS 3 ESO DIVER'!X107),1,0))</f>
        <v/>
      </c>
      <c r="W106" s="102" t="str">
        <f>IF('ALUMNOS 3 ESO DIVER'!$A107="","",IF(ISNUMBER('ALUMNOS 3 ESO DIVER'!Y107),1,0))</f>
        <v/>
      </c>
    </row>
    <row r="107" spans="1:23" x14ac:dyDescent="0.25">
      <c r="A107" s="102" t="str">
        <f>IF('ALUMNOS 3 ESO DIVER'!$A108="","",IF(ISNUMBER('ALUMNOS 3 ESO DIVER'!C108),1,0))</f>
        <v/>
      </c>
      <c r="B107" s="102" t="str">
        <f>IF('ALUMNOS 3 ESO DIVER'!$A108="","",IF(ISNUMBER('ALUMNOS 3 ESO DIVER'!D108),1,0))</f>
        <v/>
      </c>
      <c r="C107" s="102" t="str">
        <f>IF('ALUMNOS 3 ESO DIVER'!$A108="","",IF(ISNUMBER('ALUMNOS 3 ESO DIVER'!E108),1,0))</f>
        <v/>
      </c>
      <c r="D107" s="102" t="str">
        <f>IF('ALUMNOS 3 ESO DIVER'!$A108="","",IF(ISNUMBER('ALUMNOS 3 ESO DIVER'!F108),1,0))</f>
        <v/>
      </c>
      <c r="E107" s="102" t="str">
        <f>IF('ALUMNOS 3 ESO DIVER'!$A108="","",IF(ISNUMBER('ALUMNOS 3 ESO DIVER'!G108),1,0))</f>
        <v/>
      </c>
      <c r="F107" s="102" t="str">
        <f>IF('ALUMNOS 3 ESO DIVER'!$A108="","",IF(ISNUMBER('ALUMNOS 3 ESO DIVER'!H108),1,0))</f>
        <v/>
      </c>
      <c r="G107" s="102" t="str">
        <f>IF('ALUMNOS 3 ESO DIVER'!$A108="","",IF(ISNUMBER('ALUMNOS 3 ESO DIVER'!I108),1,0))</f>
        <v/>
      </c>
      <c r="H107" s="102" t="str">
        <f>IF('ALUMNOS 3 ESO DIVER'!$A108="","",IF(ISNUMBER('ALUMNOS 3 ESO DIVER'!J108),1,0))</f>
        <v/>
      </c>
      <c r="I107" s="102" t="str">
        <f>IF('ALUMNOS 3 ESO DIVER'!$A108="","",IF(ISNUMBER('ALUMNOS 3 ESO DIVER'!K108),1,0))</f>
        <v/>
      </c>
      <c r="J107" s="102" t="str">
        <f>IF('ALUMNOS 3 ESO DIVER'!$A108="","",IF(ISNUMBER('ALUMNOS 3 ESO DIVER'!L108),1,0))</f>
        <v/>
      </c>
      <c r="K107" s="102" t="str">
        <f>IF('ALUMNOS 3 ESO DIVER'!$A108="","",IF(ISNUMBER('ALUMNOS 3 ESO DIVER'!M108),1,0))</f>
        <v/>
      </c>
      <c r="L107" s="102" t="str">
        <f>IF('ALUMNOS 3 ESO DIVER'!$A108="","",IF(ISNUMBER('ALUMNOS 3 ESO DIVER'!N108),1,0))</f>
        <v/>
      </c>
      <c r="M107" s="102" t="str">
        <f>IF('ALUMNOS 3 ESO DIVER'!$A108="","",IF(ISNUMBER('ALUMNOS 3 ESO DIVER'!O108),1,0))</f>
        <v/>
      </c>
      <c r="N107" s="102" t="str">
        <f>IF('ALUMNOS 3 ESO DIVER'!$A108="","",IF(ISNUMBER('ALUMNOS 3 ESO DIVER'!P108),1,0))</f>
        <v/>
      </c>
      <c r="O107" s="102" t="str">
        <f>IF('ALUMNOS 3 ESO DIVER'!$A108="","",IF(ISNUMBER('ALUMNOS 3 ESO DIVER'!Q108),1,0))</f>
        <v/>
      </c>
      <c r="P107" s="102" t="str">
        <f>IF('ALUMNOS 3 ESO DIVER'!$A108="","",IF(ISNUMBER('ALUMNOS 3 ESO DIVER'!R108),1,0))</f>
        <v/>
      </c>
      <c r="Q107" s="102" t="str">
        <f>IF('ALUMNOS 3 ESO DIVER'!$A108="","",IF(ISNUMBER('ALUMNOS 3 ESO DIVER'!S108),1,0))</f>
        <v/>
      </c>
      <c r="R107" s="102" t="str">
        <f>IF('ALUMNOS 3 ESO DIVER'!$A108="","",IF(ISNUMBER('ALUMNOS 3 ESO DIVER'!T108),1,0))</f>
        <v/>
      </c>
      <c r="S107" s="102" t="str">
        <f>IF('ALUMNOS 3 ESO DIVER'!$A108="","",IF(ISNUMBER('ALUMNOS 3 ESO DIVER'!U108),1,0))</f>
        <v/>
      </c>
      <c r="T107" s="102" t="str">
        <f>IF('ALUMNOS 3 ESO DIVER'!$A108="","",IF(ISNUMBER('ALUMNOS 3 ESO DIVER'!V108),1,0))</f>
        <v/>
      </c>
      <c r="U107" s="102" t="str">
        <f>IF('ALUMNOS 3 ESO DIVER'!$A108="","",IF(ISNUMBER('ALUMNOS 3 ESO DIVER'!W108),1,0))</f>
        <v/>
      </c>
      <c r="V107" s="102" t="str">
        <f>IF('ALUMNOS 3 ESO DIVER'!$A108="","",IF(ISNUMBER('ALUMNOS 3 ESO DIVER'!X108),1,0))</f>
        <v/>
      </c>
      <c r="W107" s="102" t="str">
        <f>IF('ALUMNOS 3 ESO DIVER'!$A108="","",IF(ISNUMBER('ALUMNOS 3 ESO DIVER'!Y108),1,0))</f>
        <v/>
      </c>
    </row>
    <row r="108" spans="1:23" x14ac:dyDescent="0.25">
      <c r="A108" s="102" t="str">
        <f>IF('ALUMNOS 3 ESO DIVER'!$A109="","",IF(ISNUMBER('ALUMNOS 3 ESO DIVER'!C109),1,0))</f>
        <v/>
      </c>
      <c r="B108" s="102" t="str">
        <f>IF('ALUMNOS 3 ESO DIVER'!$A109="","",IF(ISNUMBER('ALUMNOS 3 ESO DIVER'!D109),1,0))</f>
        <v/>
      </c>
      <c r="C108" s="102" t="str">
        <f>IF('ALUMNOS 3 ESO DIVER'!$A109="","",IF(ISNUMBER('ALUMNOS 3 ESO DIVER'!E109),1,0))</f>
        <v/>
      </c>
      <c r="D108" s="102" t="str">
        <f>IF('ALUMNOS 3 ESO DIVER'!$A109="","",IF(ISNUMBER('ALUMNOS 3 ESO DIVER'!F109),1,0))</f>
        <v/>
      </c>
      <c r="E108" s="102" t="str">
        <f>IF('ALUMNOS 3 ESO DIVER'!$A109="","",IF(ISNUMBER('ALUMNOS 3 ESO DIVER'!G109),1,0))</f>
        <v/>
      </c>
      <c r="F108" s="102" t="str">
        <f>IF('ALUMNOS 3 ESO DIVER'!$A109="","",IF(ISNUMBER('ALUMNOS 3 ESO DIVER'!H109),1,0))</f>
        <v/>
      </c>
      <c r="G108" s="102" t="str">
        <f>IF('ALUMNOS 3 ESO DIVER'!$A109="","",IF(ISNUMBER('ALUMNOS 3 ESO DIVER'!I109),1,0))</f>
        <v/>
      </c>
      <c r="H108" s="102" t="str">
        <f>IF('ALUMNOS 3 ESO DIVER'!$A109="","",IF(ISNUMBER('ALUMNOS 3 ESO DIVER'!J109),1,0))</f>
        <v/>
      </c>
      <c r="I108" s="102" t="str">
        <f>IF('ALUMNOS 3 ESO DIVER'!$A109="","",IF(ISNUMBER('ALUMNOS 3 ESO DIVER'!K109),1,0))</f>
        <v/>
      </c>
      <c r="J108" s="102" t="str">
        <f>IF('ALUMNOS 3 ESO DIVER'!$A109="","",IF(ISNUMBER('ALUMNOS 3 ESO DIVER'!L109),1,0))</f>
        <v/>
      </c>
      <c r="K108" s="102" t="str">
        <f>IF('ALUMNOS 3 ESO DIVER'!$A109="","",IF(ISNUMBER('ALUMNOS 3 ESO DIVER'!M109),1,0))</f>
        <v/>
      </c>
      <c r="L108" s="102" t="str">
        <f>IF('ALUMNOS 3 ESO DIVER'!$A109="","",IF(ISNUMBER('ALUMNOS 3 ESO DIVER'!N109),1,0))</f>
        <v/>
      </c>
      <c r="M108" s="102" t="str">
        <f>IF('ALUMNOS 3 ESO DIVER'!$A109="","",IF(ISNUMBER('ALUMNOS 3 ESO DIVER'!O109),1,0))</f>
        <v/>
      </c>
      <c r="N108" s="102" t="str">
        <f>IF('ALUMNOS 3 ESO DIVER'!$A109="","",IF(ISNUMBER('ALUMNOS 3 ESO DIVER'!P109),1,0))</f>
        <v/>
      </c>
      <c r="O108" s="102" t="str">
        <f>IF('ALUMNOS 3 ESO DIVER'!$A109="","",IF(ISNUMBER('ALUMNOS 3 ESO DIVER'!Q109),1,0))</f>
        <v/>
      </c>
      <c r="P108" s="102" t="str">
        <f>IF('ALUMNOS 3 ESO DIVER'!$A109="","",IF(ISNUMBER('ALUMNOS 3 ESO DIVER'!R109),1,0))</f>
        <v/>
      </c>
      <c r="Q108" s="102" t="str">
        <f>IF('ALUMNOS 3 ESO DIVER'!$A109="","",IF(ISNUMBER('ALUMNOS 3 ESO DIVER'!S109),1,0))</f>
        <v/>
      </c>
      <c r="R108" s="102" t="str">
        <f>IF('ALUMNOS 3 ESO DIVER'!$A109="","",IF(ISNUMBER('ALUMNOS 3 ESO DIVER'!T109),1,0))</f>
        <v/>
      </c>
      <c r="S108" s="102" t="str">
        <f>IF('ALUMNOS 3 ESO DIVER'!$A109="","",IF(ISNUMBER('ALUMNOS 3 ESO DIVER'!U109),1,0))</f>
        <v/>
      </c>
      <c r="T108" s="102" t="str">
        <f>IF('ALUMNOS 3 ESO DIVER'!$A109="","",IF(ISNUMBER('ALUMNOS 3 ESO DIVER'!V109),1,0))</f>
        <v/>
      </c>
      <c r="U108" s="102" t="str">
        <f>IF('ALUMNOS 3 ESO DIVER'!$A109="","",IF(ISNUMBER('ALUMNOS 3 ESO DIVER'!W109),1,0))</f>
        <v/>
      </c>
      <c r="V108" s="102" t="str">
        <f>IF('ALUMNOS 3 ESO DIVER'!$A109="","",IF(ISNUMBER('ALUMNOS 3 ESO DIVER'!X109),1,0))</f>
        <v/>
      </c>
      <c r="W108" s="102" t="str">
        <f>IF('ALUMNOS 3 ESO DIVER'!$A109="","",IF(ISNUMBER('ALUMNOS 3 ESO DIVER'!Y109),1,0))</f>
        <v/>
      </c>
    </row>
    <row r="109" spans="1:23" x14ac:dyDescent="0.25">
      <c r="A109" s="102" t="str">
        <f>IF('ALUMNOS 3 ESO DIVER'!$A110="","",IF(ISNUMBER('ALUMNOS 3 ESO DIVER'!C110),1,0))</f>
        <v/>
      </c>
      <c r="B109" s="102" t="str">
        <f>IF('ALUMNOS 3 ESO DIVER'!$A110="","",IF(ISNUMBER('ALUMNOS 3 ESO DIVER'!D110),1,0))</f>
        <v/>
      </c>
      <c r="C109" s="102" t="str">
        <f>IF('ALUMNOS 3 ESO DIVER'!$A110="","",IF(ISNUMBER('ALUMNOS 3 ESO DIVER'!E110),1,0))</f>
        <v/>
      </c>
      <c r="D109" s="102" t="str">
        <f>IF('ALUMNOS 3 ESO DIVER'!$A110="","",IF(ISNUMBER('ALUMNOS 3 ESO DIVER'!F110),1,0))</f>
        <v/>
      </c>
      <c r="E109" s="102" t="str">
        <f>IF('ALUMNOS 3 ESO DIVER'!$A110="","",IF(ISNUMBER('ALUMNOS 3 ESO DIVER'!G110),1,0))</f>
        <v/>
      </c>
      <c r="F109" s="102" t="str">
        <f>IF('ALUMNOS 3 ESO DIVER'!$A110="","",IF(ISNUMBER('ALUMNOS 3 ESO DIVER'!H110),1,0))</f>
        <v/>
      </c>
      <c r="G109" s="102" t="str">
        <f>IF('ALUMNOS 3 ESO DIVER'!$A110="","",IF(ISNUMBER('ALUMNOS 3 ESO DIVER'!I110),1,0))</f>
        <v/>
      </c>
      <c r="H109" s="102" t="str">
        <f>IF('ALUMNOS 3 ESO DIVER'!$A110="","",IF(ISNUMBER('ALUMNOS 3 ESO DIVER'!J110),1,0))</f>
        <v/>
      </c>
      <c r="I109" s="102" t="str">
        <f>IF('ALUMNOS 3 ESO DIVER'!$A110="","",IF(ISNUMBER('ALUMNOS 3 ESO DIVER'!K110),1,0))</f>
        <v/>
      </c>
      <c r="J109" s="102" t="str">
        <f>IF('ALUMNOS 3 ESO DIVER'!$A110="","",IF(ISNUMBER('ALUMNOS 3 ESO DIVER'!L110),1,0))</f>
        <v/>
      </c>
      <c r="K109" s="102" t="str">
        <f>IF('ALUMNOS 3 ESO DIVER'!$A110="","",IF(ISNUMBER('ALUMNOS 3 ESO DIVER'!M110),1,0))</f>
        <v/>
      </c>
      <c r="L109" s="102" t="str">
        <f>IF('ALUMNOS 3 ESO DIVER'!$A110="","",IF(ISNUMBER('ALUMNOS 3 ESO DIVER'!N110),1,0))</f>
        <v/>
      </c>
      <c r="M109" s="102" t="str">
        <f>IF('ALUMNOS 3 ESO DIVER'!$A110="","",IF(ISNUMBER('ALUMNOS 3 ESO DIVER'!O110),1,0))</f>
        <v/>
      </c>
      <c r="N109" s="102" t="str">
        <f>IF('ALUMNOS 3 ESO DIVER'!$A110="","",IF(ISNUMBER('ALUMNOS 3 ESO DIVER'!P110),1,0))</f>
        <v/>
      </c>
      <c r="O109" s="102" t="str">
        <f>IF('ALUMNOS 3 ESO DIVER'!$A110="","",IF(ISNUMBER('ALUMNOS 3 ESO DIVER'!Q110),1,0))</f>
        <v/>
      </c>
      <c r="P109" s="102" t="str">
        <f>IF('ALUMNOS 3 ESO DIVER'!$A110="","",IF(ISNUMBER('ALUMNOS 3 ESO DIVER'!R110),1,0))</f>
        <v/>
      </c>
      <c r="Q109" s="102" t="str">
        <f>IF('ALUMNOS 3 ESO DIVER'!$A110="","",IF(ISNUMBER('ALUMNOS 3 ESO DIVER'!S110),1,0))</f>
        <v/>
      </c>
      <c r="R109" s="102" t="str">
        <f>IF('ALUMNOS 3 ESO DIVER'!$A110="","",IF(ISNUMBER('ALUMNOS 3 ESO DIVER'!T110),1,0))</f>
        <v/>
      </c>
      <c r="S109" s="102" t="str">
        <f>IF('ALUMNOS 3 ESO DIVER'!$A110="","",IF(ISNUMBER('ALUMNOS 3 ESO DIVER'!U110),1,0))</f>
        <v/>
      </c>
      <c r="T109" s="102" t="str">
        <f>IF('ALUMNOS 3 ESO DIVER'!$A110="","",IF(ISNUMBER('ALUMNOS 3 ESO DIVER'!V110),1,0))</f>
        <v/>
      </c>
      <c r="U109" s="102" t="str">
        <f>IF('ALUMNOS 3 ESO DIVER'!$A110="","",IF(ISNUMBER('ALUMNOS 3 ESO DIVER'!W110),1,0))</f>
        <v/>
      </c>
      <c r="V109" s="102" t="str">
        <f>IF('ALUMNOS 3 ESO DIVER'!$A110="","",IF(ISNUMBER('ALUMNOS 3 ESO DIVER'!X110),1,0))</f>
        <v/>
      </c>
      <c r="W109" s="102" t="str">
        <f>IF('ALUMNOS 3 ESO DIVER'!$A110="","",IF(ISNUMBER('ALUMNOS 3 ESO DIVER'!Y110),1,0))</f>
        <v/>
      </c>
    </row>
    <row r="110" spans="1:23" x14ac:dyDescent="0.25">
      <c r="A110" s="102" t="str">
        <f>IF('ALUMNOS 3 ESO DIVER'!$A111="","",IF(ISNUMBER('ALUMNOS 3 ESO DIVER'!C111),1,0))</f>
        <v/>
      </c>
      <c r="B110" s="102" t="str">
        <f>IF('ALUMNOS 3 ESO DIVER'!$A111="","",IF(ISNUMBER('ALUMNOS 3 ESO DIVER'!D111),1,0))</f>
        <v/>
      </c>
      <c r="C110" s="102" t="str">
        <f>IF('ALUMNOS 3 ESO DIVER'!$A111="","",IF(ISNUMBER('ALUMNOS 3 ESO DIVER'!E111),1,0))</f>
        <v/>
      </c>
      <c r="D110" s="102" t="str">
        <f>IF('ALUMNOS 3 ESO DIVER'!$A111="","",IF(ISNUMBER('ALUMNOS 3 ESO DIVER'!F111),1,0))</f>
        <v/>
      </c>
      <c r="E110" s="102" t="str">
        <f>IF('ALUMNOS 3 ESO DIVER'!$A111="","",IF(ISNUMBER('ALUMNOS 3 ESO DIVER'!G111),1,0))</f>
        <v/>
      </c>
      <c r="F110" s="102" t="str">
        <f>IF('ALUMNOS 3 ESO DIVER'!$A111="","",IF(ISNUMBER('ALUMNOS 3 ESO DIVER'!H111),1,0))</f>
        <v/>
      </c>
      <c r="G110" s="102" t="str">
        <f>IF('ALUMNOS 3 ESO DIVER'!$A111="","",IF(ISNUMBER('ALUMNOS 3 ESO DIVER'!I111),1,0))</f>
        <v/>
      </c>
      <c r="H110" s="102" t="str">
        <f>IF('ALUMNOS 3 ESO DIVER'!$A111="","",IF(ISNUMBER('ALUMNOS 3 ESO DIVER'!J111),1,0))</f>
        <v/>
      </c>
      <c r="I110" s="102" t="str">
        <f>IF('ALUMNOS 3 ESO DIVER'!$A111="","",IF(ISNUMBER('ALUMNOS 3 ESO DIVER'!K111),1,0))</f>
        <v/>
      </c>
      <c r="J110" s="102" t="str">
        <f>IF('ALUMNOS 3 ESO DIVER'!$A111="","",IF(ISNUMBER('ALUMNOS 3 ESO DIVER'!L111),1,0))</f>
        <v/>
      </c>
      <c r="K110" s="102" t="str">
        <f>IF('ALUMNOS 3 ESO DIVER'!$A111="","",IF(ISNUMBER('ALUMNOS 3 ESO DIVER'!M111),1,0))</f>
        <v/>
      </c>
      <c r="L110" s="102" t="str">
        <f>IF('ALUMNOS 3 ESO DIVER'!$A111="","",IF(ISNUMBER('ALUMNOS 3 ESO DIVER'!N111),1,0))</f>
        <v/>
      </c>
      <c r="M110" s="102" t="str">
        <f>IF('ALUMNOS 3 ESO DIVER'!$A111="","",IF(ISNUMBER('ALUMNOS 3 ESO DIVER'!O111),1,0))</f>
        <v/>
      </c>
      <c r="N110" s="102" t="str">
        <f>IF('ALUMNOS 3 ESO DIVER'!$A111="","",IF(ISNUMBER('ALUMNOS 3 ESO DIVER'!P111),1,0))</f>
        <v/>
      </c>
      <c r="O110" s="102" t="str">
        <f>IF('ALUMNOS 3 ESO DIVER'!$A111="","",IF(ISNUMBER('ALUMNOS 3 ESO DIVER'!Q111),1,0))</f>
        <v/>
      </c>
      <c r="P110" s="102" t="str">
        <f>IF('ALUMNOS 3 ESO DIVER'!$A111="","",IF(ISNUMBER('ALUMNOS 3 ESO DIVER'!R111),1,0))</f>
        <v/>
      </c>
      <c r="Q110" s="102" t="str">
        <f>IF('ALUMNOS 3 ESO DIVER'!$A111="","",IF(ISNUMBER('ALUMNOS 3 ESO DIVER'!S111),1,0))</f>
        <v/>
      </c>
      <c r="R110" s="102" t="str">
        <f>IF('ALUMNOS 3 ESO DIVER'!$A111="","",IF(ISNUMBER('ALUMNOS 3 ESO DIVER'!T111),1,0))</f>
        <v/>
      </c>
      <c r="S110" s="102" t="str">
        <f>IF('ALUMNOS 3 ESO DIVER'!$A111="","",IF(ISNUMBER('ALUMNOS 3 ESO DIVER'!U111),1,0))</f>
        <v/>
      </c>
      <c r="T110" s="102" t="str">
        <f>IF('ALUMNOS 3 ESO DIVER'!$A111="","",IF(ISNUMBER('ALUMNOS 3 ESO DIVER'!V111),1,0))</f>
        <v/>
      </c>
      <c r="U110" s="102" t="str">
        <f>IF('ALUMNOS 3 ESO DIVER'!$A111="","",IF(ISNUMBER('ALUMNOS 3 ESO DIVER'!W111),1,0))</f>
        <v/>
      </c>
      <c r="V110" s="102" t="str">
        <f>IF('ALUMNOS 3 ESO DIVER'!$A111="","",IF(ISNUMBER('ALUMNOS 3 ESO DIVER'!X111),1,0))</f>
        <v/>
      </c>
      <c r="W110" s="102" t="str">
        <f>IF('ALUMNOS 3 ESO DIVER'!$A111="","",IF(ISNUMBER('ALUMNOS 3 ESO DIVER'!Y111),1,0))</f>
        <v/>
      </c>
    </row>
    <row r="111" spans="1:23" x14ac:dyDescent="0.25">
      <c r="A111" s="102" t="str">
        <f>IF('ALUMNOS 3 ESO DIVER'!$A112="","",IF(ISNUMBER('ALUMNOS 3 ESO DIVER'!C112),1,0))</f>
        <v/>
      </c>
      <c r="B111" s="102" t="str">
        <f>IF('ALUMNOS 3 ESO DIVER'!$A112="","",IF(ISNUMBER('ALUMNOS 3 ESO DIVER'!D112),1,0))</f>
        <v/>
      </c>
      <c r="C111" s="102" t="str">
        <f>IF('ALUMNOS 3 ESO DIVER'!$A112="","",IF(ISNUMBER('ALUMNOS 3 ESO DIVER'!E112),1,0))</f>
        <v/>
      </c>
      <c r="D111" s="102" t="str">
        <f>IF('ALUMNOS 3 ESO DIVER'!$A112="","",IF(ISNUMBER('ALUMNOS 3 ESO DIVER'!F112),1,0))</f>
        <v/>
      </c>
      <c r="E111" s="102" t="str">
        <f>IF('ALUMNOS 3 ESO DIVER'!$A112="","",IF(ISNUMBER('ALUMNOS 3 ESO DIVER'!G112),1,0))</f>
        <v/>
      </c>
      <c r="F111" s="102" t="str">
        <f>IF('ALUMNOS 3 ESO DIVER'!$A112="","",IF(ISNUMBER('ALUMNOS 3 ESO DIVER'!H112),1,0))</f>
        <v/>
      </c>
      <c r="G111" s="102" t="str">
        <f>IF('ALUMNOS 3 ESO DIVER'!$A112="","",IF(ISNUMBER('ALUMNOS 3 ESO DIVER'!I112),1,0))</f>
        <v/>
      </c>
      <c r="H111" s="102" t="str">
        <f>IF('ALUMNOS 3 ESO DIVER'!$A112="","",IF(ISNUMBER('ALUMNOS 3 ESO DIVER'!J112),1,0))</f>
        <v/>
      </c>
      <c r="I111" s="102" t="str">
        <f>IF('ALUMNOS 3 ESO DIVER'!$A112="","",IF(ISNUMBER('ALUMNOS 3 ESO DIVER'!K112),1,0))</f>
        <v/>
      </c>
      <c r="J111" s="102" t="str">
        <f>IF('ALUMNOS 3 ESO DIVER'!$A112="","",IF(ISNUMBER('ALUMNOS 3 ESO DIVER'!L112),1,0))</f>
        <v/>
      </c>
      <c r="K111" s="102" t="str">
        <f>IF('ALUMNOS 3 ESO DIVER'!$A112="","",IF(ISNUMBER('ALUMNOS 3 ESO DIVER'!M112),1,0))</f>
        <v/>
      </c>
      <c r="L111" s="102" t="str">
        <f>IF('ALUMNOS 3 ESO DIVER'!$A112="","",IF(ISNUMBER('ALUMNOS 3 ESO DIVER'!N112),1,0))</f>
        <v/>
      </c>
      <c r="M111" s="102" t="str">
        <f>IF('ALUMNOS 3 ESO DIVER'!$A112="","",IF(ISNUMBER('ALUMNOS 3 ESO DIVER'!O112),1,0))</f>
        <v/>
      </c>
      <c r="N111" s="102" t="str">
        <f>IF('ALUMNOS 3 ESO DIVER'!$A112="","",IF(ISNUMBER('ALUMNOS 3 ESO DIVER'!P112),1,0))</f>
        <v/>
      </c>
      <c r="O111" s="102" t="str">
        <f>IF('ALUMNOS 3 ESO DIVER'!$A112="","",IF(ISNUMBER('ALUMNOS 3 ESO DIVER'!Q112),1,0))</f>
        <v/>
      </c>
      <c r="P111" s="102" t="str">
        <f>IF('ALUMNOS 3 ESO DIVER'!$A112="","",IF(ISNUMBER('ALUMNOS 3 ESO DIVER'!R112),1,0))</f>
        <v/>
      </c>
      <c r="Q111" s="102" t="str">
        <f>IF('ALUMNOS 3 ESO DIVER'!$A112="","",IF(ISNUMBER('ALUMNOS 3 ESO DIVER'!S112),1,0))</f>
        <v/>
      </c>
      <c r="R111" s="102" t="str">
        <f>IF('ALUMNOS 3 ESO DIVER'!$A112="","",IF(ISNUMBER('ALUMNOS 3 ESO DIVER'!T112),1,0))</f>
        <v/>
      </c>
      <c r="S111" s="102" t="str">
        <f>IF('ALUMNOS 3 ESO DIVER'!$A112="","",IF(ISNUMBER('ALUMNOS 3 ESO DIVER'!U112),1,0))</f>
        <v/>
      </c>
      <c r="T111" s="102" t="str">
        <f>IF('ALUMNOS 3 ESO DIVER'!$A112="","",IF(ISNUMBER('ALUMNOS 3 ESO DIVER'!V112),1,0))</f>
        <v/>
      </c>
      <c r="U111" s="102" t="str">
        <f>IF('ALUMNOS 3 ESO DIVER'!$A112="","",IF(ISNUMBER('ALUMNOS 3 ESO DIVER'!W112),1,0))</f>
        <v/>
      </c>
      <c r="V111" s="102" t="str">
        <f>IF('ALUMNOS 3 ESO DIVER'!$A112="","",IF(ISNUMBER('ALUMNOS 3 ESO DIVER'!X112),1,0))</f>
        <v/>
      </c>
      <c r="W111" s="102" t="str">
        <f>IF('ALUMNOS 3 ESO DIVER'!$A112="","",IF(ISNUMBER('ALUMNOS 3 ESO DIVER'!Y112),1,0))</f>
        <v/>
      </c>
    </row>
    <row r="112" spans="1:23" x14ac:dyDescent="0.25">
      <c r="A112" s="102" t="str">
        <f>IF('ALUMNOS 3 ESO DIVER'!$A113="","",IF(ISNUMBER('ALUMNOS 3 ESO DIVER'!C113),1,0))</f>
        <v/>
      </c>
      <c r="B112" s="102" t="str">
        <f>IF('ALUMNOS 3 ESO DIVER'!$A113="","",IF(ISNUMBER('ALUMNOS 3 ESO DIVER'!D113),1,0))</f>
        <v/>
      </c>
      <c r="C112" s="102" t="str">
        <f>IF('ALUMNOS 3 ESO DIVER'!$A113="","",IF(ISNUMBER('ALUMNOS 3 ESO DIVER'!E113),1,0))</f>
        <v/>
      </c>
      <c r="D112" s="102" t="str">
        <f>IF('ALUMNOS 3 ESO DIVER'!$A113="","",IF(ISNUMBER('ALUMNOS 3 ESO DIVER'!F113),1,0))</f>
        <v/>
      </c>
      <c r="E112" s="102" t="str">
        <f>IF('ALUMNOS 3 ESO DIVER'!$A113="","",IF(ISNUMBER('ALUMNOS 3 ESO DIVER'!G113),1,0))</f>
        <v/>
      </c>
      <c r="F112" s="102" t="str">
        <f>IF('ALUMNOS 3 ESO DIVER'!$A113="","",IF(ISNUMBER('ALUMNOS 3 ESO DIVER'!H113),1,0))</f>
        <v/>
      </c>
      <c r="G112" s="102" t="str">
        <f>IF('ALUMNOS 3 ESO DIVER'!$A113="","",IF(ISNUMBER('ALUMNOS 3 ESO DIVER'!I113),1,0))</f>
        <v/>
      </c>
      <c r="H112" s="102" t="str">
        <f>IF('ALUMNOS 3 ESO DIVER'!$A113="","",IF(ISNUMBER('ALUMNOS 3 ESO DIVER'!J113),1,0))</f>
        <v/>
      </c>
      <c r="I112" s="102" t="str">
        <f>IF('ALUMNOS 3 ESO DIVER'!$A113="","",IF(ISNUMBER('ALUMNOS 3 ESO DIVER'!K113),1,0))</f>
        <v/>
      </c>
      <c r="J112" s="102" t="str">
        <f>IF('ALUMNOS 3 ESO DIVER'!$A113="","",IF(ISNUMBER('ALUMNOS 3 ESO DIVER'!L113),1,0))</f>
        <v/>
      </c>
      <c r="K112" s="102" t="str">
        <f>IF('ALUMNOS 3 ESO DIVER'!$A113="","",IF(ISNUMBER('ALUMNOS 3 ESO DIVER'!M113),1,0))</f>
        <v/>
      </c>
      <c r="L112" s="102" t="str">
        <f>IF('ALUMNOS 3 ESO DIVER'!$A113="","",IF(ISNUMBER('ALUMNOS 3 ESO DIVER'!N113),1,0))</f>
        <v/>
      </c>
      <c r="M112" s="102" t="str">
        <f>IF('ALUMNOS 3 ESO DIVER'!$A113="","",IF(ISNUMBER('ALUMNOS 3 ESO DIVER'!O113),1,0))</f>
        <v/>
      </c>
      <c r="N112" s="102" t="str">
        <f>IF('ALUMNOS 3 ESO DIVER'!$A113="","",IF(ISNUMBER('ALUMNOS 3 ESO DIVER'!P113),1,0))</f>
        <v/>
      </c>
      <c r="O112" s="102" t="str">
        <f>IF('ALUMNOS 3 ESO DIVER'!$A113="","",IF(ISNUMBER('ALUMNOS 3 ESO DIVER'!Q113),1,0))</f>
        <v/>
      </c>
      <c r="P112" s="102" t="str">
        <f>IF('ALUMNOS 3 ESO DIVER'!$A113="","",IF(ISNUMBER('ALUMNOS 3 ESO DIVER'!R113),1,0))</f>
        <v/>
      </c>
      <c r="Q112" s="102" t="str">
        <f>IF('ALUMNOS 3 ESO DIVER'!$A113="","",IF(ISNUMBER('ALUMNOS 3 ESO DIVER'!S113),1,0))</f>
        <v/>
      </c>
      <c r="R112" s="102" t="str">
        <f>IF('ALUMNOS 3 ESO DIVER'!$A113="","",IF(ISNUMBER('ALUMNOS 3 ESO DIVER'!T113),1,0))</f>
        <v/>
      </c>
      <c r="S112" s="102" t="str">
        <f>IF('ALUMNOS 3 ESO DIVER'!$A113="","",IF(ISNUMBER('ALUMNOS 3 ESO DIVER'!U113),1,0))</f>
        <v/>
      </c>
      <c r="T112" s="102" t="str">
        <f>IF('ALUMNOS 3 ESO DIVER'!$A113="","",IF(ISNUMBER('ALUMNOS 3 ESO DIVER'!V113),1,0))</f>
        <v/>
      </c>
      <c r="U112" s="102" t="str">
        <f>IF('ALUMNOS 3 ESO DIVER'!$A113="","",IF(ISNUMBER('ALUMNOS 3 ESO DIVER'!W113),1,0))</f>
        <v/>
      </c>
      <c r="V112" s="102" t="str">
        <f>IF('ALUMNOS 3 ESO DIVER'!$A113="","",IF(ISNUMBER('ALUMNOS 3 ESO DIVER'!X113),1,0))</f>
        <v/>
      </c>
      <c r="W112" s="102" t="str">
        <f>IF('ALUMNOS 3 ESO DIVER'!$A113="","",IF(ISNUMBER('ALUMNOS 3 ESO DIVER'!Y113),1,0))</f>
        <v/>
      </c>
    </row>
    <row r="113" spans="1:23" x14ac:dyDescent="0.25">
      <c r="A113" s="102" t="str">
        <f>IF('ALUMNOS 3 ESO DIVER'!$A114="","",IF(ISNUMBER('ALUMNOS 3 ESO DIVER'!C114),1,0))</f>
        <v/>
      </c>
      <c r="B113" s="102" t="str">
        <f>IF('ALUMNOS 3 ESO DIVER'!$A114="","",IF(ISNUMBER('ALUMNOS 3 ESO DIVER'!D114),1,0))</f>
        <v/>
      </c>
      <c r="C113" s="102" t="str">
        <f>IF('ALUMNOS 3 ESO DIVER'!$A114="","",IF(ISNUMBER('ALUMNOS 3 ESO DIVER'!E114),1,0))</f>
        <v/>
      </c>
      <c r="D113" s="102" t="str">
        <f>IF('ALUMNOS 3 ESO DIVER'!$A114="","",IF(ISNUMBER('ALUMNOS 3 ESO DIVER'!F114),1,0))</f>
        <v/>
      </c>
      <c r="E113" s="102" t="str">
        <f>IF('ALUMNOS 3 ESO DIVER'!$A114="","",IF(ISNUMBER('ALUMNOS 3 ESO DIVER'!G114),1,0))</f>
        <v/>
      </c>
      <c r="F113" s="102" t="str">
        <f>IF('ALUMNOS 3 ESO DIVER'!$A114="","",IF(ISNUMBER('ALUMNOS 3 ESO DIVER'!H114),1,0))</f>
        <v/>
      </c>
      <c r="G113" s="102" t="str">
        <f>IF('ALUMNOS 3 ESO DIVER'!$A114="","",IF(ISNUMBER('ALUMNOS 3 ESO DIVER'!I114),1,0))</f>
        <v/>
      </c>
      <c r="H113" s="102" t="str">
        <f>IF('ALUMNOS 3 ESO DIVER'!$A114="","",IF(ISNUMBER('ALUMNOS 3 ESO DIVER'!J114),1,0))</f>
        <v/>
      </c>
      <c r="I113" s="102" t="str">
        <f>IF('ALUMNOS 3 ESO DIVER'!$A114="","",IF(ISNUMBER('ALUMNOS 3 ESO DIVER'!K114),1,0))</f>
        <v/>
      </c>
      <c r="J113" s="102" t="str">
        <f>IF('ALUMNOS 3 ESO DIVER'!$A114="","",IF(ISNUMBER('ALUMNOS 3 ESO DIVER'!L114),1,0))</f>
        <v/>
      </c>
      <c r="K113" s="102" t="str">
        <f>IF('ALUMNOS 3 ESO DIVER'!$A114="","",IF(ISNUMBER('ALUMNOS 3 ESO DIVER'!M114),1,0))</f>
        <v/>
      </c>
      <c r="L113" s="102" t="str">
        <f>IF('ALUMNOS 3 ESO DIVER'!$A114="","",IF(ISNUMBER('ALUMNOS 3 ESO DIVER'!N114),1,0))</f>
        <v/>
      </c>
      <c r="M113" s="102" t="str">
        <f>IF('ALUMNOS 3 ESO DIVER'!$A114="","",IF(ISNUMBER('ALUMNOS 3 ESO DIVER'!O114),1,0))</f>
        <v/>
      </c>
      <c r="N113" s="102" t="str">
        <f>IF('ALUMNOS 3 ESO DIVER'!$A114="","",IF(ISNUMBER('ALUMNOS 3 ESO DIVER'!P114),1,0))</f>
        <v/>
      </c>
      <c r="O113" s="102" t="str">
        <f>IF('ALUMNOS 3 ESO DIVER'!$A114="","",IF(ISNUMBER('ALUMNOS 3 ESO DIVER'!Q114),1,0))</f>
        <v/>
      </c>
      <c r="P113" s="102" t="str">
        <f>IF('ALUMNOS 3 ESO DIVER'!$A114="","",IF(ISNUMBER('ALUMNOS 3 ESO DIVER'!R114),1,0))</f>
        <v/>
      </c>
      <c r="Q113" s="102" t="str">
        <f>IF('ALUMNOS 3 ESO DIVER'!$A114="","",IF(ISNUMBER('ALUMNOS 3 ESO DIVER'!S114),1,0))</f>
        <v/>
      </c>
      <c r="R113" s="102" t="str">
        <f>IF('ALUMNOS 3 ESO DIVER'!$A114="","",IF(ISNUMBER('ALUMNOS 3 ESO DIVER'!T114),1,0))</f>
        <v/>
      </c>
      <c r="S113" s="102" t="str">
        <f>IF('ALUMNOS 3 ESO DIVER'!$A114="","",IF(ISNUMBER('ALUMNOS 3 ESO DIVER'!U114),1,0))</f>
        <v/>
      </c>
      <c r="T113" s="102" t="str">
        <f>IF('ALUMNOS 3 ESO DIVER'!$A114="","",IF(ISNUMBER('ALUMNOS 3 ESO DIVER'!V114),1,0))</f>
        <v/>
      </c>
      <c r="U113" s="102" t="str">
        <f>IF('ALUMNOS 3 ESO DIVER'!$A114="","",IF(ISNUMBER('ALUMNOS 3 ESO DIVER'!W114),1,0))</f>
        <v/>
      </c>
      <c r="V113" s="102" t="str">
        <f>IF('ALUMNOS 3 ESO DIVER'!$A114="","",IF(ISNUMBER('ALUMNOS 3 ESO DIVER'!X114),1,0))</f>
        <v/>
      </c>
      <c r="W113" s="102" t="str">
        <f>IF('ALUMNOS 3 ESO DIVER'!$A114="","",IF(ISNUMBER('ALUMNOS 3 ESO DIVER'!Y114),1,0))</f>
        <v/>
      </c>
    </row>
    <row r="114" spans="1:23" x14ac:dyDescent="0.25">
      <c r="A114" s="102" t="str">
        <f>IF('ALUMNOS 3 ESO DIVER'!$A115="","",IF(ISNUMBER('ALUMNOS 3 ESO DIVER'!C115),1,0))</f>
        <v/>
      </c>
      <c r="B114" s="102" t="str">
        <f>IF('ALUMNOS 3 ESO DIVER'!$A115="","",IF(ISNUMBER('ALUMNOS 3 ESO DIVER'!D115),1,0))</f>
        <v/>
      </c>
      <c r="C114" s="102" t="str">
        <f>IF('ALUMNOS 3 ESO DIVER'!$A115="","",IF(ISNUMBER('ALUMNOS 3 ESO DIVER'!E115),1,0))</f>
        <v/>
      </c>
      <c r="D114" s="102" t="str">
        <f>IF('ALUMNOS 3 ESO DIVER'!$A115="","",IF(ISNUMBER('ALUMNOS 3 ESO DIVER'!F115),1,0))</f>
        <v/>
      </c>
      <c r="E114" s="102" t="str">
        <f>IF('ALUMNOS 3 ESO DIVER'!$A115="","",IF(ISNUMBER('ALUMNOS 3 ESO DIVER'!G115),1,0))</f>
        <v/>
      </c>
      <c r="F114" s="102" t="str">
        <f>IF('ALUMNOS 3 ESO DIVER'!$A115="","",IF(ISNUMBER('ALUMNOS 3 ESO DIVER'!H115),1,0))</f>
        <v/>
      </c>
      <c r="G114" s="102" t="str">
        <f>IF('ALUMNOS 3 ESO DIVER'!$A115="","",IF(ISNUMBER('ALUMNOS 3 ESO DIVER'!I115),1,0))</f>
        <v/>
      </c>
      <c r="H114" s="102" t="str">
        <f>IF('ALUMNOS 3 ESO DIVER'!$A115="","",IF(ISNUMBER('ALUMNOS 3 ESO DIVER'!J115),1,0))</f>
        <v/>
      </c>
      <c r="I114" s="102" t="str">
        <f>IF('ALUMNOS 3 ESO DIVER'!$A115="","",IF(ISNUMBER('ALUMNOS 3 ESO DIVER'!K115),1,0))</f>
        <v/>
      </c>
      <c r="J114" s="102" t="str">
        <f>IF('ALUMNOS 3 ESO DIVER'!$A115="","",IF(ISNUMBER('ALUMNOS 3 ESO DIVER'!L115),1,0))</f>
        <v/>
      </c>
      <c r="K114" s="102" t="str">
        <f>IF('ALUMNOS 3 ESO DIVER'!$A115="","",IF(ISNUMBER('ALUMNOS 3 ESO DIVER'!M115),1,0))</f>
        <v/>
      </c>
      <c r="L114" s="102" t="str">
        <f>IF('ALUMNOS 3 ESO DIVER'!$A115="","",IF(ISNUMBER('ALUMNOS 3 ESO DIVER'!N115),1,0))</f>
        <v/>
      </c>
      <c r="M114" s="102" t="str">
        <f>IF('ALUMNOS 3 ESO DIVER'!$A115="","",IF(ISNUMBER('ALUMNOS 3 ESO DIVER'!O115),1,0))</f>
        <v/>
      </c>
      <c r="N114" s="102" t="str">
        <f>IF('ALUMNOS 3 ESO DIVER'!$A115="","",IF(ISNUMBER('ALUMNOS 3 ESO DIVER'!P115),1,0))</f>
        <v/>
      </c>
      <c r="O114" s="102" t="str">
        <f>IF('ALUMNOS 3 ESO DIVER'!$A115="","",IF(ISNUMBER('ALUMNOS 3 ESO DIVER'!Q115),1,0))</f>
        <v/>
      </c>
      <c r="P114" s="102" t="str">
        <f>IF('ALUMNOS 3 ESO DIVER'!$A115="","",IF(ISNUMBER('ALUMNOS 3 ESO DIVER'!R115),1,0))</f>
        <v/>
      </c>
      <c r="Q114" s="102" t="str">
        <f>IF('ALUMNOS 3 ESO DIVER'!$A115="","",IF(ISNUMBER('ALUMNOS 3 ESO DIVER'!S115),1,0))</f>
        <v/>
      </c>
      <c r="R114" s="102" t="str">
        <f>IF('ALUMNOS 3 ESO DIVER'!$A115="","",IF(ISNUMBER('ALUMNOS 3 ESO DIVER'!T115),1,0))</f>
        <v/>
      </c>
      <c r="S114" s="102" t="str">
        <f>IF('ALUMNOS 3 ESO DIVER'!$A115="","",IF(ISNUMBER('ALUMNOS 3 ESO DIVER'!U115),1,0))</f>
        <v/>
      </c>
      <c r="T114" s="102" t="str">
        <f>IF('ALUMNOS 3 ESO DIVER'!$A115="","",IF(ISNUMBER('ALUMNOS 3 ESO DIVER'!V115),1,0))</f>
        <v/>
      </c>
      <c r="U114" s="102" t="str">
        <f>IF('ALUMNOS 3 ESO DIVER'!$A115="","",IF(ISNUMBER('ALUMNOS 3 ESO DIVER'!W115),1,0))</f>
        <v/>
      </c>
      <c r="V114" s="102" t="str">
        <f>IF('ALUMNOS 3 ESO DIVER'!$A115="","",IF(ISNUMBER('ALUMNOS 3 ESO DIVER'!X115),1,0))</f>
        <v/>
      </c>
      <c r="W114" s="102" t="str">
        <f>IF('ALUMNOS 3 ESO DIVER'!$A115="","",IF(ISNUMBER('ALUMNOS 3 ESO DIVER'!Y115),1,0))</f>
        <v/>
      </c>
    </row>
    <row r="115" spans="1:23" x14ac:dyDescent="0.25">
      <c r="A115" s="102" t="str">
        <f>IF('ALUMNOS 3 ESO DIVER'!$A116="","",IF(ISNUMBER('ALUMNOS 3 ESO DIVER'!C116),1,0))</f>
        <v/>
      </c>
      <c r="B115" s="102" t="str">
        <f>IF('ALUMNOS 3 ESO DIVER'!$A116="","",IF(ISNUMBER('ALUMNOS 3 ESO DIVER'!D116),1,0))</f>
        <v/>
      </c>
      <c r="C115" s="102" t="str">
        <f>IF('ALUMNOS 3 ESO DIVER'!$A116="","",IF(ISNUMBER('ALUMNOS 3 ESO DIVER'!E116),1,0))</f>
        <v/>
      </c>
      <c r="D115" s="102" t="str">
        <f>IF('ALUMNOS 3 ESO DIVER'!$A116="","",IF(ISNUMBER('ALUMNOS 3 ESO DIVER'!F116),1,0))</f>
        <v/>
      </c>
      <c r="E115" s="102" t="str">
        <f>IF('ALUMNOS 3 ESO DIVER'!$A116="","",IF(ISNUMBER('ALUMNOS 3 ESO DIVER'!G116),1,0))</f>
        <v/>
      </c>
      <c r="F115" s="102" t="str">
        <f>IF('ALUMNOS 3 ESO DIVER'!$A116="","",IF(ISNUMBER('ALUMNOS 3 ESO DIVER'!H116),1,0))</f>
        <v/>
      </c>
      <c r="G115" s="102" t="str">
        <f>IF('ALUMNOS 3 ESO DIVER'!$A116="","",IF(ISNUMBER('ALUMNOS 3 ESO DIVER'!I116),1,0))</f>
        <v/>
      </c>
      <c r="H115" s="102" t="str">
        <f>IF('ALUMNOS 3 ESO DIVER'!$A116="","",IF(ISNUMBER('ALUMNOS 3 ESO DIVER'!J116),1,0))</f>
        <v/>
      </c>
      <c r="I115" s="102" t="str">
        <f>IF('ALUMNOS 3 ESO DIVER'!$A116="","",IF(ISNUMBER('ALUMNOS 3 ESO DIVER'!K116),1,0))</f>
        <v/>
      </c>
      <c r="J115" s="102" t="str">
        <f>IF('ALUMNOS 3 ESO DIVER'!$A116="","",IF(ISNUMBER('ALUMNOS 3 ESO DIVER'!L116),1,0))</f>
        <v/>
      </c>
      <c r="K115" s="102" t="str">
        <f>IF('ALUMNOS 3 ESO DIVER'!$A116="","",IF(ISNUMBER('ALUMNOS 3 ESO DIVER'!M116),1,0))</f>
        <v/>
      </c>
      <c r="L115" s="102" t="str">
        <f>IF('ALUMNOS 3 ESO DIVER'!$A116="","",IF(ISNUMBER('ALUMNOS 3 ESO DIVER'!N116),1,0))</f>
        <v/>
      </c>
      <c r="M115" s="102" t="str">
        <f>IF('ALUMNOS 3 ESO DIVER'!$A116="","",IF(ISNUMBER('ALUMNOS 3 ESO DIVER'!O116),1,0))</f>
        <v/>
      </c>
      <c r="N115" s="102" t="str">
        <f>IF('ALUMNOS 3 ESO DIVER'!$A116="","",IF(ISNUMBER('ALUMNOS 3 ESO DIVER'!P116),1,0))</f>
        <v/>
      </c>
      <c r="O115" s="102" t="str">
        <f>IF('ALUMNOS 3 ESO DIVER'!$A116="","",IF(ISNUMBER('ALUMNOS 3 ESO DIVER'!Q116),1,0))</f>
        <v/>
      </c>
      <c r="P115" s="102" t="str">
        <f>IF('ALUMNOS 3 ESO DIVER'!$A116="","",IF(ISNUMBER('ALUMNOS 3 ESO DIVER'!R116),1,0))</f>
        <v/>
      </c>
      <c r="Q115" s="102" t="str">
        <f>IF('ALUMNOS 3 ESO DIVER'!$A116="","",IF(ISNUMBER('ALUMNOS 3 ESO DIVER'!S116),1,0))</f>
        <v/>
      </c>
      <c r="R115" s="102" t="str">
        <f>IF('ALUMNOS 3 ESO DIVER'!$A116="","",IF(ISNUMBER('ALUMNOS 3 ESO DIVER'!T116),1,0))</f>
        <v/>
      </c>
      <c r="S115" s="102" t="str">
        <f>IF('ALUMNOS 3 ESO DIVER'!$A116="","",IF(ISNUMBER('ALUMNOS 3 ESO DIVER'!U116),1,0))</f>
        <v/>
      </c>
      <c r="T115" s="102" t="str">
        <f>IF('ALUMNOS 3 ESO DIVER'!$A116="","",IF(ISNUMBER('ALUMNOS 3 ESO DIVER'!V116),1,0))</f>
        <v/>
      </c>
      <c r="U115" s="102" t="str">
        <f>IF('ALUMNOS 3 ESO DIVER'!$A116="","",IF(ISNUMBER('ALUMNOS 3 ESO DIVER'!W116),1,0))</f>
        <v/>
      </c>
      <c r="V115" s="102" t="str">
        <f>IF('ALUMNOS 3 ESO DIVER'!$A116="","",IF(ISNUMBER('ALUMNOS 3 ESO DIVER'!X116),1,0))</f>
        <v/>
      </c>
      <c r="W115" s="102" t="str">
        <f>IF('ALUMNOS 3 ESO DIVER'!$A116="","",IF(ISNUMBER('ALUMNOS 3 ESO DIVER'!Y116),1,0))</f>
        <v/>
      </c>
    </row>
    <row r="116" spans="1:23" x14ac:dyDescent="0.25">
      <c r="A116" s="102" t="str">
        <f>IF('ALUMNOS 3 ESO DIVER'!$A117="","",IF(ISNUMBER('ALUMNOS 3 ESO DIVER'!C117),1,0))</f>
        <v/>
      </c>
      <c r="B116" s="102" t="str">
        <f>IF('ALUMNOS 3 ESO DIVER'!$A117="","",IF(ISNUMBER('ALUMNOS 3 ESO DIVER'!D117),1,0))</f>
        <v/>
      </c>
      <c r="C116" s="102" t="str">
        <f>IF('ALUMNOS 3 ESO DIVER'!$A117="","",IF(ISNUMBER('ALUMNOS 3 ESO DIVER'!E117),1,0))</f>
        <v/>
      </c>
      <c r="D116" s="102" t="str">
        <f>IF('ALUMNOS 3 ESO DIVER'!$A117="","",IF(ISNUMBER('ALUMNOS 3 ESO DIVER'!F117),1,0))</f>
        <v/>
      </c>
      <c r="E116" s="102" t="str">
        <f>IF('ALUMNOS 3 ESO DIVER'!$A117="","",IF(ISNUMBER('ALUMNOS 3 ESO DIVER'!G117),1,0))</f>
        <v/>
      </c>
      <c r="F116" s="102" t="str">
        <f>IF('ALUMNOS 3 ESO DIVER'!$A117="","",IF(ISNUMBER('ALUMNOS 3 ESO DIVER'!H117),1,0))</f>
        <v/>
      </c>
      <c r="G116" s="102" t="str">
        <f>IF('ALUMNOS 3 ESO DIVER'!$A117="","",IF(ISNUMBER('ALUMNOS 3 ESO DIVER'!I117),1,0))</f>
        <v/>
      </c>
      <c r="H116" s="102" t="str">
        <f>IF('ALUMNOS 3 ESO DIVER'!$A117="","",IF(ISNUMBER('ALUMNOS 3 ESO DIVER'!J117),1,0))</f>
        <v/>
      </c>
      <c r="I116" s="102" t="str">
        <f>IF('ALUMNOS 3 ESO DIVER'!$A117="","",IF(ISNUMBER('ALUMNOS 3 ESO DIVER'!K117),1,0))</f>
        <v/>
      </c>
      <c r="J116" s="102" t="str">
        <f>IF('ALUMNOS 3 ESO DIVER'!$A117="","",IF(ISNUMBER('ALUMNOS 3 ESO DIVER'!L117),1,0))</f>
        <v/>
      </c>
      <c r="K116" s="102" t="str">
        <f>IF('ALUMNOS 3 ESO DIVER'!$A117="","",IF(ISNUMBER('ALUMNOS 3 ESO DIVER'!M117),1,0))</f>
        <v/>
      </c>
      <c r="L116" s="102" t="str">
        <f>IF('ALUMNOS 3 ESO DIVER'!$A117="","",IF(ISNUMBER('ALUMNOS 3 ESO DIVER'!N117),1,0))</f>
        <v/>
      </c>
      <c r="M116" s="102" t="str">
        <f>IF('ALUMNOS 3 ESO DIVER'!$A117="","",IF(ISNUMBER('ALUMNOS 3 ESO DIVER'!O117),1,0))</f>
        <v/>
      </c>
      <c r="N116" s="102" t="str">
        <f>IF('ALUMNOS 3 ESO DIVER'!$A117="","",IF(ISNUMBER('ALUMNOS 3 ESO DIVER'!P117),1,0))</f>
        <v/>
      </c>
      <c r="O116" s="102" t="str">
        <f>IF('ALUMNOS 3 ESO DIVER'!$A117="","",IF(ISNUMBER('ALUMNOS 3 ESO DIVER'!Q117),1,0))</f>
        <v/>
      </c>
      <c r="P116" s="102" t="str">
        <f>IF('ALUMNOS 3 ESO DIVER'!$A117="","",IF(ISNUMBER('ALUMNOS 3 ESO DIVER'!R117),1,0))</f>
        <v/>
      </c>
      <c r="Q116" s="102" t="str">
        <f>IF('ALUMNOS 3 ESO DIVER'!$A117="","",IF(ISNUMBER('ALUMNOS 3 ESO DIVER'!S117),1,0))</f>
        <v/>
      </c>
      <c r="R116" s="102" t="str">
        <f>IF('ALUMNOS 3 ESO DIVER'!$A117="","",IF(ISNUMBER('ALUMNOS 3 ESO DIVER'!T117),1,0))</f>
        <v/>
      </c>
      <c r="S116" s="102" t="str">
        <f>IF('ALUMNOS 3 ESO DIVER'!$A117="","",IF(ISNUMBER('ALUMNOS 3 ESO DIVER'!U117),1,0))</f>
        <v/>
      </c>
      <c r="T116" s="102" t="str">
        <f>IF('ALUMNOS 3 ESO DIVER'!$A117="","",IF(ISNUMBER('ALUMNOS 3 ESO DIVER'!V117),1,0))</f>
        <v/>
      </c>
      <c r="U116" s="102" t="str">
        <f>IF('ALUMNOS 3 ESO DIVER'!$A117="","",IF(ISNUMBER('ALUMNOS 3 ESO DIVER'!W117),1,0))</f>
        <v/>
      </c>
      <c r="V116" s="102" t="str">
        <f>IF('ALUMNOS 3 ESO DIVER'!$A117="","",IF(ISNUMBER('ALUMNOS 3 ESO DIVER'!X117),1,0))</f>
        <v/>
      </c>
      <c r="W116" s="102" t="str">
        <f>IF('ALUMNOS 3 ESO DIVER'!$A117="","",IF(ISNUMBER('ALUMNOS 3 ESO DIVER'!Y117),1,0))</f>
        <v/>
      </c>
    </row>
    <row r="117" spans="1:23" x14ac:dyDescent="0.25">
      <c r="A117" s="102" t="str">
        <f>IF('ALUMNOS 3 ESO DIVER'!$A118="","",IF(ISNUMBER('ALUMNOS 3 ESO DIVER'!C118),1,0))</f>
        <v/>
      </c>
      <c r="B117" s="102" t="str">
        <f>IF('ALUMNOS 3 ESO DIVER'!$A118="","",IF(ISNUMBER('ALUMNOS 3 ESO DIVER'!D118),1,0))</f>
        <v/>
      </c>
      <c r="C117" s="102" t="str">
        <f>IF('ALUMNOS 3 ESO DIVER'!$A118="","",IF(ISNUMBER('ALUMNOS 3 ESO DIVER'!E118),1,0))</f>
        <v/>
      </c>
      <c r="D117" s="102" t="str">
        <f>IF('ALUMNOS 3 ESO DIVER'!$A118="","",IF(ISNUMBER('ALUMNOS 3 ESO DIVER'!F118),1,0))</f>
        <v/>
      </c>
      <c r="E117" s="102" t="str">
        <f>IF('ALUMNOS 3 ESO DIVER'!$A118="","",IF(ISNUMBER('ALUMNOS 3 ESO DIVER'!G118),1,0))</f>
        <v/>
      </c>
      <c r="F117" s="102" t="str">
        <f>IF('ALUMNOS 3 ESO DIVER'!$A118="","",IF(ISNUMBER('ALUMNOS 3 ESO DIVER'!H118),1,0))</f>
        <v/>
      </c>
      <c r="G117" s="102" t="str">
        <f>IF('ALUMNOS 3 ESO DIVER'!$A118="","",IF(ISNUMBER('ALUMNOS 3 ESO DIVER'!I118),1,0))</f>
        <v/>
      </c>
      <c r="H117" s="102" t="str">
        <f>IF('ALUMNOS 3 ESO DIVER'!$A118="","",IF(ISNUMBER('ALUMNOS 3 ESO DIVER'!J118),1,0))</f>
        <v/>
      </c>
      <c r="I117" s="102" t="str">
        <f>IF('ALUMNOS 3 ESO DIVER'!$A118="","",IF(ISNUMBER('ALUMNOS 3 ESO DIVER'!K118),1,0))</f>
        <v/>
      </c>
      <c r="J117" s="102" t="str">
        <f>IF('ALUMNOS 3 ESO DIVER'!$A118="","",IF(ISNUMBER('ALUMNOS 3 ESO DIVER'!L118),1,0))</f>
        <v/>
      </c>
      <c r="K117" s="102" t="str">
        <f>IF('ALUMNOS 3 ESO DIVER'!$A118="","",IF(ISNUMBER('ALUMNOS 3 ESO DIVER'!M118),1,0))</f>
        <v/>
      </c>
      <c r="L117" s="102" t="str">
        <f>IF('ALUMNOS 3 ESO DIVER'!$A118="","",IF(ISNUMBER('ALUMNOS 3 ESO DIVER'!N118),1,0))</f>
        <v/>
      </c>
      <c r="M117" s="102" t="str">
        <f>IF('ALUMNOS 3 ESO DIVER'!$A118="","",IF(ISNUMBER('ALUMNOS 3 ESO DIVER'!O118),1,0))</f>
        <v/>
      </c>
      <c r="N117" s="102" t="str">
        <f>IF('ALUMNOS 3 ESO DIVER'!$A118="","",IF(ISNUMBER('ALUMNOS 3 ESO DIVER'!P118),1,0))</f>
        <v/>
      </c>
      <c r="O117" s="102" t="str">
        <f>IF('ALUMNOS 3 ESO DIVER'!$A118="","",IF(ISNUMBER('ALUMNOS 3 ESO DIVER'!Q118),1,0))</f>
        <v/>
      </c>
      <c r="P117" s="102" t="str">
        <f>IF('ALUMNOS 3 ESO DIVER'!$A118="","",IF(ISNUMBER('ALUMNOS 3 ESO DIVER'!R118),1,0))</f>
        <v/>
      </c>
      <c r="Q117" s="102" t="str">
        <f>IF('ALUMNOS 3 ESO DIVER'!$A118="","",IF(ISNUMBER('ALUMNOS 3 ESO DIVER'!S118),1,0))</f>
        <v/>
      </c>
      <c r="R117" s="102" t="str">
        <f>IF('ALUMNOS 3 ESO DIVER'!$A118="","",IF(ISNUMBER('ALUMNOS 3 ESO DIVER'!T118),1,0))</f>
        <v/>
      </c>
      <c r="S117" s="102" t="str">
        <f>IF('ALUMNOS 3 ESO DIVER'!$A118="","",IF(ISNUMBER('ALUMNOS 3 ESO DIVER'!U118),1,0))</f>
        <v/>
      </c>
      <c r="T117" s="102" t="str">
        <f>IF('ALUMNOS 3 ESO DIVER'!$A118="","",IF(ISNUMBER('ALUMNOS 3 ESO DIVER'!V118),1,0))</f>
        <v/>
      </c>
      <c r="U117" s="102" t="str">
        <f>IF('ALUMNOS 3 ESO DIVER'!$A118="","",IF(ISNUMBER('ALUMNOS 3 ESO DIVER'!W118),1,0))</f>
        <v/>
      </c>
      <c r="V117" s="102" t="str">
        <f>IF('ALUMNOS 3 ESO DIVER'!$A118="","",IF(ISNUMBER('ALUMNOS 3 ESO DIVER'!X118),1,0))</f>
        <v/>
      </c>
      <c r="W117" s="102" t="str">
        <f>IF('ALUMNOS 3 ESO DIVER'!$A118="","",IF(ISNUMBER('ALUMNOS 3 ESO DIVER'!Y118),1,0))</f>
        <v/>
      </c>
    </row>
    <row r="118" spans="1:23" x14ac:dyDescent="0.25">
      <c r="A118" s="102" t="str">
        <f>IF('ALUMNOS 3 ESO DIVER'!$A119="","",IF(ISNUMBER('ALUMNOS 3 ESO DIVER'!C119),1,0))</f>
        <v/>
      </c>
      <c r="B118" s="102" t="str">
        <f>IF('ALUMNOS 3 ESO DIVER'!$A119="","",IF(ISNUMBER('ALUMNOS 3 ESO DIVER'!D119),1,0))</f>
        <v/>
      </c>
      <c r="C118" s="102" t="str">
        <f>IF('ALUMNOS 3 ESO DIVER'!$A119="","",IF(ISNUMBER('ALUMNOS 3 ESO DIVER'!E119),1,0))</f>
        <v/>
      </c>
      <c r="D118" s="102" t="str">
        <f>IF('ALUMNOS 3 ESO DIVER'!$A119="","",IF(ISNUMBER('ALUMNOS 3 ESO DIVER'!F119),1,0))</f>
        <v/>
      </c>
      <c r="E118" s="102" t="str">
        <f>IF('ALUMNOS 3 ESO DIVER'!$A119="","",IF(ISNUMBER('ALUMNOS 3 ESO DIVER'!G119),1,0))</f>
        <v/>
      </c>
      <c r="F118" s="102" t="str">
        <f>IF('ALUMNOS 3 ESO DIVER'!$A119="","",IF(ISNUMBER('ALUMNOS 3 ESO DIVER'!H119),1,0))</f>
        <v/>
      </c>
      <c r="G118" s="102" t="str">
        <f>IF('ALUMNOS 3 ESO DIVER'!$A119="","",IF(ISNUMBER('ALUMNOS 3 ESO DIVER'!I119),1,0))</f>
        <v/>
      </c>
      <c r="H118" s="102" t="str">
        <f>IF('ALUMNOS 3 ESO DIVER'!$A119="","",IF(ISNUMBER('ALUMNOS 3 ESO DIVER'!J119),1,0))</f>
        <v/>
      </c>
      <c r="I118" s="102" t="str">
        <f>IF('ALUMNOS 3 ESO DIVER'!$A119="","",IF(ISNUMBER('ALUMNOS 3 ESO DIVER'!K119),1,0))</f>
        <v/>
      </c>
      <c r="J118" s="102" t="str">
        <f>IF('ALUMNOS 3 ESO DIVER'!$A119="","",IF(ISNUMBER('ALUMNOS 3 ESO DIVER'!L119),1,0))</f>
        <v/>
      </c>
      <c r="K118" s="102" t="str">
        <f>IF('ALUMNOS 3 ESO DIVER'!$A119="","",IF(ISNUMBER('ALUMNOS 3 ESO DIVER'!M119),1,0))</f>
        <v/>
      </c>
      <c r="L118" s="102" t="str">
        <f>IF('ALUMNOS 3 ESO DIVER'!$A119="","",IF(ISNUMBER('ALUMNOS 3 ESO DIVER'!N119),1,0))</f>
        <v/>
      </c>
      <c r="M118" s="102" t="str">
        <f>IF('ALUMNOS 3 ESO DIVER'!$A119="","",IF(ISNUMBER('ALUMNOS 3 ESO DIVER'!O119),1,0))</f>
        <v/>
      </c>
      <c r="N118" s="102" t="str">
        <f>IF('ALUMNOS 3 ESO DIVER'!$A119="","",IF(ISNUMBER('ALUMNOS 3 ESO DIVER'!P119),1,0))</f>
        <v/>
      </c>
      <c r="O118" s="102" t="str">
        <f>IF('ALUMNOS 3 ESO DIVER'!$A119="","",IF(ISNUMBER('ALUMNOS 3 ESO DIVER'!Q119),1,0))</f>
        <v/>
      </c>
      <c r="P118" s="102" t="str">
        <f>IF('ALUMNOS 3 ESO DIVER'!$A119="","",IF(ISNUMBER('ALUMNOS 3 ESO DIVER'!R119),1,0))</f>
        <v/>
      </c>
      <c r="Q118" s="102" t="str">
        <f>IF('ALUMNOS 3 ESO DIVER'!$A119="","",IF(ISNUMBER('ALUMNOS 3 ESO DIVER'!S119),1,0))</f>
        <v/>
      </c>
      <c r="R118" s="102" t="str">
        <f>IF('ALUMNOS 3 ESO DIVER'!$A119="","",IF(ISNUMBER('ALUMNOS 3 ESO DIVER'!T119),1,0))</f>
        <v/>
      </c>
      <c r="S118" s="102" t="str">
        <f>IF('ALUMNOS 3 ESO DIVER'!$A119="","",IF(ISNUMBER('ALUMNOS 3 ESO DIVER'!U119),1,0))</f>
        <v/>
      </c>
      <c r="T118" s="102" t="str">
        <f>IF('ALUMNOS 3 ESO DIVER'!$A119="","",IF(ISNUMBER('ALUMNOS 3 ESO DIVER'!V119),1,0))</f>
        <v/>
      </c>
      <c r="U118" s="102" t="str">
        <f>IF('ALUMNOS 3 ESO DIVER'!$A119="","",IF(ISNUMBER('ALUMNOS 3 ESO DIVER'!W119),1,0))</f>
        <v/>
      </c>
      <c r="V118" s="102" t="str">
        <f>IF('ALUMNOS 3 ESO DIVER'!$A119="","",IF(ISNUMBER('ALUMNOS 3 ESO DIVER'!X119),1,0))</f>
        <v/>
      </c>
      <c r="W118" s="102" t="str">
        <f>IF('ALUMNOS 3 ESO DIVER'!$A119="","",IF(ISNUMBER('ALUMNOS 3 ESO DIVER'!Y119),1,0))</f>
        <v/>
      </c>
    </row>
    <row r="119" spans="1:23" x14ac:dyDescent="0.25">
      <c r="A119" s="102" t="str">
        <f>IF('ALUMNOS 3 ESO DIVER'!$A120="","",IF(ISNUMBER('ALUMNOS 3 ESO DIVER'!C120),1,0))</f>
        <v/>
      </c>
      <c r="B119" s="102" t="str">
        <f>IF('ALUMNOS 3 ESO DIVER'!$A120="","",IF(ISNUMBER('ALUMNOS 3 ESO DIVER'!D120),1,0))</f>
        <v/>
      </c>
      <c r="C119" s="102" t="str">
        <f>IF('ALUMNOS 3 ESO DIVER'!$A120="","",IF(ISNUMBER('ALUMNOS 3 ESO DIVER'!E120),1,0))</f>
        <v/>
      </c>
      <c r="D119" s="102" t="str">
        <f>IF('ALUMNOS 3 ESO DIVER'!$A120="","",IF(ISNUMBER('ALUMNOS 3 ESO DIVER'!F120),1,0))</f>
        <v/>
      </c>
      <c r="E119" s="102" t="str">
        <f>IF('ALUMNOS 3 ESO DIVER'!$A120="","",IF(ISNUMBER('ALUMNOS 3 ESO DIVER'!G120),1,0))</f>
        <v/>
      </c>
      <c r="F119" s="102" t="str">
        <f>IF('ALUMNOS 3 ESO DIVER'!$A120="","",IF(ISNUMBER('ALUMNOS 3 ESO DIVER'!H120),1,0))</f>
        <v/>
      </c>
      <c r="G119" s="102" t="str">
        <f>IF('ALUMNOS 3 ESO DIVER'!$A120="","",IF(ISNUMBER('ALUMNOS 3 ESO DIVER'!I120),1,0))</f>
        <v/>
      </c>
      <c r="H119" s="102" t="str">
        <f>IF('ALUMNOS 3 ESO DIVER'!$A120="","",IF(ISNUMBER('ALUMNOS 3 ESO DIVER'!J120),1,0))</f>
        <v/>
      </c>
      <c r="I119" s="102" t="str">
        <f>IF('ALUMNOS 3 ESO DIVER'!$A120="","",IF(ISNUMBER('ALUMNOS 3 ESO DIVER'!K120),1,0))</f>
        <v/>
      </c>
      <c r="J119" s="102" t="str">
        <f>IF('ALUMNOS 3 ESO DIVER'!$A120="","",IF(ISNUMBER('ALUMNOS 3 ESO DIVER'!L120),1,0))</f>
        <v/>
      </c>
      <c r="K119" s="102" t="str">
        <f>IF('ALUMNOS 3 ESO DIVER'!$A120="","",IF(ISNUMBER('ALUMNOS 3 ESO DIVER'!M120),1,0))</f>
        <v/>
      </c>
      <c r="L119" s="102" t="str">
        <f>IF('ALUMNOS 3 ESO DIVER'!$A120="","",IF(ISNUMBER('ALUMNOS 3 ESO DIVER'!N120),1,0))</f>
        <v/>
      </c>
      <c r="M119" s="102" t="str">
        <f>IF('ALUMNOS 3 ESO DIVER'!$A120="","",IF(ISNUMBER('ALUMNOS 3 ESO DIVER'!O120),1,0))</f>
        <v/>
      </c>
      <c r="N119" s="102" t="str">
        <f>IF('ALUMNOS 3 ESO DIVER'!$A120="","",IF(ISNUMBER('ALUMNOS 3 ESO DIVER'!P120),1,0))</f>
        <v/>
      </c>
      <c r="O119" s="102" t="str">
        <f>IF('ALUMNOS 3 ESO DIVER'!$A120="","",IF(ISNUMBER('ALUMNOS 3 ESO DIVER'!Q120),1,0))</f>
        <v/>
      </c>
      <c r="P119" s="102" t="str">
        <f>IF('ALUMNOS 3 ESO DIVER'!$A120="","",IF(ISNUMBER('ALUMNOS 3 ESO DIVER'!R120),1,0))</f>
        <v/>
      </c>
      <c r="Q119" s="102" t="str">
        <f>IF('ALUMNOS 3 ESO DIVER'!$A120="","",IF(ISNUMBER('ALUMNOS 3 ESO DIVER'!S120),1,0))</f>
        <v/>
      </c>
      <c r="R119" s="102" t="str">
        <f>IF('ALUMNOS 3 ESO DIVER'!$A120="","",IF(ISNUMBER('ALUMNOS 3 ESO DIVER'!T120),1,0))</f>
        <v/>
      </c>
      <c r="S119" s="102" t="str">
        <f>IF('ALUMNOS 3 ESO DIVER'!$A120="","",IF(ISNUMBER('ALUMNOS 3 ESO DIVER'!U120),1,0))</f>
        <v/>
      </c>
      <c r="T119" s="102" t="str">
        <f>IF('ALUMNOS 3 ESO DIVER'!$A120="","",IF(ISNUMBER('ALUMNOS 3 ESO DIVER'!V120),1,0))</f>
        <v/>
      </c>
      <c r="U119" s="102" t="str">
        <f>IF('ALUMNOS 3 ESO DIVER'!$A120="","",IF(ISNUMBER('ALUMNOS 3 ESO DIVER'!W120),1,0))</f>
        <v/>
      </c>
      <c r="V119" s="102" t="str">
        <f>IF('ALUMNOS 3 ESO DIVER'!$A120="","",IF(ISNUMBER('ALUMNOS 3 ESO DIVER'!X120),1,0))</f>
        <v/>
      </c>
      <c r="W119" s="102" t="str">
        <f>IF('ALUMNOS 3 ESO DIVER'!$A120="","",IF(ISNUMBER('ALUMNOS 3 ESO DIVER'!Y120),1,0))</f>
        <v/>
      </c>
    </row>
    <row r="120" spans="1:23" x14ac:dyDescent="0.25">
      <c r="A120" s="102" t="str">
        <f>IF('ALUMNOS 3 ESO DIVER'!$A121="","",IF(ISNUMBER('ALUMNOS 3 ESO DIVER'!C121),1,0))</f>
        <v/>
      </c>
      <c r="B120" s="102" t="str">
        <f>IF('ALUMNOS 3 ESO DIVER'!$A121="","",IF(ISNUMBER('ALUMNOS 3 ESO DIVER'!D121),1,0))</f>
        <v/>
      </c>
      <c r="C120" s="102" t="str">
        <f>IF('ALUMNOS 3 ESO DIVER'!$A121="","",IF(ISNUMBER('ALUMNOS 3 ESO DIVER'!E121),1,0))</f>
        <v/>
      </c>
      <c r="D120" s="102" t="str">
        <f>IF('ALUMNOS 3 ESO DIVER'!$A121="","",IF(ISNUMBER('ALUMNOS 3 ESO DIVER'!F121),1,0))</f>
        <v/>
      </c>
      <c r="E120" s="102" t="str">
        <f>IF('ALUMNOS 3 ESO DIVER'!$A121="","",IF(ISNUMBER('ALUMNOS 3 ESO DIVER'!G121),1,0))</f>
        <v/>
      </c>
      <c r="F120" s="102" t="str">
        <f>IF('ALUMNOS 3 ESO DIVER'!$A121="","",IF(ISNUMBER('ALUMNOS 3 ESO DIVER'!H121),1,0))</f>
        <v/>
      </c>
      <c r="G120" s="102" t="str">
        <f>IF('ALUMNOS 3 ESO DIVER'!$A121="","",IF(ISNUMBER('ALUMNOS 3 ESO DIVER'!I121),1,0))</f>
        <v/>
      </c>
      <c r="H120" s="102" t="str">
        <f>IF('ALUMNOS 3 ESO DIVER'!$A121="","",IF(ISNUMBER('ALUMNOS 3 ESO DIVER'!J121),1,0))</f>
        <v/>
      </c>
      <c r="I120" s="102" t="str">
        <f>IF('ALUMNOS 3 ESO DIVER'!$A121="","",IF(ISNUMBER('ALUMNOS 3 ESO DIVER'!K121),1,0))</f>
        <v/>
      </c>
      <c r="J120" s="102" t="str">
        <f>IF('ALUMNOS 3 ESO DIVER'!$A121="","",IF(ISNUMBER('ALUMNOS 3 ESO DIVER'!L121),1,0))</f>
        <v/>
      </c>
      <c r="K120" s="102" t="str">
        <f>IF('ALUMNOS 3 ESO DIVER'!$A121="","",IF(ISNUMBER('ALUMNOS 3 ESO DIVER'!M121),1,0))</f>
        <v/>
      </c>
      <c r="L120" s="102" t="str">
        <f>IF('ALUMNOS 3 ESO DIVER'!$A121="","",IF(ISNUMBER('ALUMNOS 3 ESO DIVER'!N121),1,0))</f>
        <v/>
      </c>
      <c r="M120" s="102" t="str">
        <f>IF('ALUMNOS 3 ESO DIVER'!$A121="","",IF(ISNUMBER('ALUMNOS 3 ESO DIVER'!O121),1,0))</f>
        <v/>
      </c>
      <c r="N120" s="102" t="str">
        <f>IF('ALUMNOS 3 ESO DIVER'!$A121="","",IF(ISNUMBER('ALUMNOS 3 ESO DIVER'!P121),1,0))</f>
        <v/>
      </c>
      <c r="O120" s="102" t="str">
        <f>IF('ALUMNOS 3 ESO DIVER'!$A121="","",IF(ISNUMBER('ALUMNOS 3 ESO DIVER'!Q121),1,0))</f>
        <v/>
      </c>
      <c r="P120" s="102" t="str">
        <f>IF('ALUMNOS 3 ESO DIVER'!$A121="","",IF(ISNUMBER('ALUMNOS 3 ESO DIVER'!R121),1,0))</f>
        <v/>
      </c>
      <c r="Q120" s="102" t="str">
        <f>IF('ALUMNOS 3 ESO DIVER'!$A121="","",IF(ISNUMBER('ALUMNOS 3 ESO DIVER'!S121),1,0))</f>
        <v/>
      </c>
      <c r="R120" s="102" t="str">
        <f>IF('ALUMNOS 3 ESO DIVER'!$A121="","",IF(ISNUMBER('ALUMNOS 3 ESO DIVER'!T121),1,0))</f>
        <v/>
      </c>
      <c r="S120" s="102" t="str">
        <f>IF('ALUMNOS 3 ESO DIVER'!$A121="","",IF(ISNUMBER('ALUMNOS 3 ESO DIVER'!U121),1,0))</f>
        <v/>
      </c>
      <c r="T120" s="102" t="str">
        <f>IF('ALUMNOS 3 ESO DIVER'!$A121="","",IF(ISNUMBER('ALUMNOS 3 ESO DIVER'!V121),1,0))</f>
        <v/>
      </c>
      <c r="U120" s="102" t="str">
        <f>IF('ALUMNOS 3 ESO DIVER'!$A121="","",IF(ISNUMBER('ALUMNOS 3 ESO DIVER'!W121),1,0))</f>
        <v/>
      </c>
      <c r="V120" s="102" t="str">
        <f>IF('ALUMNOS 3 ESO DIVER'!$A121="","",IF(ISNUMBER('ALUMNOS 3 ESO DIVER'!X121),1,0))</f>
        <v/>
      </c>
      <c r="W120" s="102" t="str">
        <f>IF('ALUMNOS 3 ESO DIVER'!$A121="","",IF(ISNUMBER('ALUMNOS 3 ESO DIVER'!Y121),1,0))</f>
        <v/>
      </c>
    </row>
    <row r="121" spans="1:23" x14ac:dyDescent="0.25">
      <c r="A121" s="102" t="str">
        <f>IF('ALUMNOS 3 ESO DIVER'!$A122="","",IF(ISNUMBER('ALUMNOS 3 ESO DIVER'!C122),1,0))</f>
        <v/>
      </c>
      <c r="B121" s="102" t="str">
        <f>IF('ALUMNOS 3 ESO DIVER'!$A122="","",IF(ISNUMBER('ALUMNOS 3 ESO DIVER'!D122),1,0))</f>
        <v/>
      </c>
      <c r="C121" s="102" t="str">
        <f>IF('ALUMNOS 3 ESO DIVER'!$A122="","",IF(ISNUMBER('ALUMNOS 3 ESO DIVER'!E122),1,0))</f>
        <v/>
      </c>
      <c r="D121" s="102" t="str">
        <f>IF('ALUMNOS 3 ESO DIVER'!$A122="","",IF(ISNUMBER('ALUMNOS 3 ESO DIVER'!F122),1,0))</f>
        <v/>
      </c>
      <c r="E121" s="102" t="str">
        <f>IF('ALUMNOS 3 ESO DIVER'!$A122="","",IF(ISNUMBER('ALUMNOS 3 ESO DIVER'!G122),1,0))</f>
        <v/>
      </c>
      <c r="F121" s="102" t="str">
        <f>IF('ALUMNOS 3 ESO DIVER'!$A122="","",IF(ISNUMBER('ALUMNOS 3 ESO DIVER'!H122),1,0))</f>
        <v/>
      </c>
      <c r="G121" s="102" t="str">
        <f>IF('ALUMNOS 3 ESO DIVER'!$A122="","",IF(ISNUMBER('ALUMNOS 3 ESO DIVER'!I122),1,0))</f>
        <v/>
      </c>
      <c r="H121" s="102" t="str">
        <f>IF('ALUMNOS 3 ESO DIVER'!$A122="","",IF(ISNUMBER('ALUMNOS 3 ESO DIVER'!J122),1,0))</f>
        <v/>
      </c>
      <c r="I121" s="102" t="str">
        <f>IF('ALUMNOS 3 ESO DIVER'!$A122="","",IF(ISNUMBER('ALUMNOS 3 ESO DIVER'!K122),1,0))</f>
        <v/>
      </c>
      <c r="J121" s="102" t="str">
        <f>IF('ALUMNOS 3 ESO DIVER'!$A122="","",IF(ISNUMBER('ALUMNOS 3 ESO DIVER'!L122),1,0))</f>
        <v/>
      </c>
      <c r="K121" s="102" t="str">
        <f>IF('ALUMNOS 3 ESO DIVER'!$A122="","",IF(ISNUMBER('ALUMNOS 3 ESO DIVER'!M122),1,0))</f>
        <v/>
      </c>
      <c r="L121" s="102" t="str">
        <f>IF('ALUMNOS 3 ESO DIVER'!$A122="","",IF(ISNUMBER('ALUMNOS 3 ESO DIVER'!N122),1,0))</f>
        <v/>
      </c>
      <c r="M121" s="102" t="str">
        <f>IF('ALUMNOS 3 ESO DIVER'!$A122="","",IF(ISNUMBER('ALUMNOS 3 ESO DIVER'!O122),1,0))</f>
        <v/>
      </c>
      <c r="N121" s="102" t="str">
        <f>IF('ALUMNOS 3 ESO DIVER'!$A122="","",IF(ISNUMBER('ALUMNOS 3 ESO DIVER'!P122),1,0))</f>
        <v/>
      </c>
      <c r="O121" s="102" t="str">
        <f>IF('ALUMNOS 3 ESO DIVER'!$A122="","",IF(ISNUMBER('ALUMNOS 3 ESO DIVER'!Q122),1,0))</f>
        <v/>
      </c>
      <c r="P121" s="102" t="str">
        <f>IF('ALUMNOS 3 ESO DIVER'!$A122="","",IF(ISNUMBER('ALUMNOS 3 ESO DIVER'!R122),1,0))</f>
        <v/>
      </c>
      <c r="Q121" s="102" t="str">
        <f>IF('ALUMNOS 3 ESO DIVER'!$A122="","",IF(ISNUMBER('ALUMNOS 3 ESO DIVER'!S122),1,0))</f>
        <v/>
      </c>
      <c r="R121" s="102" t="str">
        <f>IF('ALUMNOS 3 ESO DIVER'!$A122="","",IF(ISNUMBER('ALUMNOS 3 ESO DIVER'!T122),1,0))</f>
        <v/>
      </c>
      <c r="S121" s="102" t="str">
        <f>IF('ALUMNOS 3 ESO DIVER'!$A122="","",IF(ISNUMBER('ALUMNOS 3 ESO DIVER'!U122),1,0))</f>
        <v/>
      </c>
      <c r="T121" s="102" t="str">
        <f>IF('ALUMNOS 3 ESO DIVER'!$A122="","",IF(ISNUMBER('ALUMNOS 3 ESO DIVER'!V122),1,0))</f>
        <v/>
      </c>
      <c r="U121" s="102" t="str">
        <f>IF('ALUMNOS 3 ESO DIVER'!$A122="","",IF(ISNUMBER('ALUMNOS 3 ESO DIVER'!W122),1,0))</f>
        <v/>
      </c>
      <c r="V121" s="102" t="str">
        <f>IF('ALUMNOS 3 ESO DIVER'!$A122="","",IF(ISNUMBER('ALUMNOS 3 ESO DIVER'!X122),1,0))</f>
        <v/>
      </c>
      <c r="W121" s="102" t="str">
        <f>IF('ALUMNOS 3 ESO DIVER'!$A122="","",IF(ISNUMBER('ALUMNOS 3 ESO DIVER'!Y122),1,0))</f>
        <v/>
      </c>
    </row>
    <row r="122" spans="1:23" x14ac:dyDescent="0.25">
      <c r="A122" s="102" t="str">
        <f>IF('ALUMNOS 3 ESO DIVER'!$A123="","",IF(ISNUMBER('ALUMNOS 3 ESO DIVER'!C123),1,0))</f>
        <v/>
      </c>
      <c r="B122" s="102" t="str">
        <f>IF('ALUMNOS 3 ESO DIVER'!$A123="","",IF(ISNUMBER('ALUMNOS 3 ESO DIVER'!D123),1,0))</f>
        <v/>
      </c>
      <c r="C122" s="102" t="str">
        <f>IF('ALUMNOS 3 ESO DIVER'!$A123="","",IF(ISNUMBER('ALUMNOS 3 ESO DIVER'!E123),1,0))</f>
        <v/>
      </c>
      <c r="D122" s="102" t="str">
        <f>IF('ALUMNOS 3 ESO DIVER'!$A123="","",IF(ISNUMBER('ALUMNOS 3 ESO DIVER'!F123),1,0))</f>
        <v/>
      </c>
      <c r="E122" s="102" t="str">
        <f>IF('ALUMNOS 3 ESO DIVER'!$A123="","",IF(ISNUMBER('ALUMNOS 3 ESO DIVER'!G123),1,0))</f>
        <v/>
      </c>
      <c r="F122" s="102" t="str">
        <f>IF('ALUMNOS 3 ESO DIVER'!$A123="","",IF(ISNUMBER('ALUMNOS 3 ESO DIVER'!H123),1,0))</f>
        <v/>
      </c>
      <c r="G122" s="102" t="str">
        <f>IF('ALUMNOS 3 ESO DIVER'!$A123="","",IF(ISNUMBER('ALUMNOS 3 ESO DIVER'!I123),1,0))</f>
        <v/>
      </c>
      <c r="H122" s="102" t="str">
        <f>IF('ALUMNOS 3 ESO DIVER'!$A123="","",IF(ISNUMBER('ALUMNOS 3 ESO DIVER'!J123),1,0))</f>
        <v/>
      </c>
      <c r="I122" s="102" t="str">
        <f>IF('ALUMNOS 3 ESO DIVER'!$A123="","",IF(ISNUMBER('ALUMNOS 3 ESO DIVER'!K123),1,0))</f>
        <v/>
      </c>
      <c r="J122" s="102" t="str">
        <f>IF('ALUMNOS 3 ESO DIVER'!$A123="","",IF(ISNUMBER('ALUMNOS 3 ESO DIVER'!L123),1,0))</f>
        <v/>
      </c>
      <c r="K122" s="102" t="str">
        <f>IF('ALUMNOS 3 ESO DIVER'!$A123="","",IF(ISNUMBER('ALUMNOS 3 ESO DIVER'!M123),1,0))</f>
        <v/>
      </c>
      <c r="L122" s="102" t="str">
        <f>IF('ALUMNOS 3 ESO DIVER'!$A123="","",IF(ISNUMBER('ALUMNOS 3 ESO DIVER'!N123),1,0))</f>
        <v/>
      </c>
      <c r="M122" s="102" t="str">
        <f>IF('ALUMNOS 3 ESO DIVER'!$A123="","",IF(ISNUMBER('ALUMNOS 3 ESO DIVER'!O123),1,0))</f>
        <v/>
      </c>
      <c r="N122" s="102" t="str">
        <f>IF('ALUMNOS 3 ESO DIVER'!$A123="","",IF(ISNUMBER('ALUMNOS 3 ESO DIVER'!P123),1,0))</f>
        <v/>
      </c>
      <c r="O122" s="102" t="str">
        <f>IF('ALUMNOS 3 ESO DIVER'!$A123="","",IF(ISNUMBER('ALUMNOS 3 ESO DIVER'!Q123),1,0))</f>
        <v/>
      </c>
      <c r="P122" s="102" t="str">
        <f>IF('ALUMNOS 3 ESO DIVER'!$A123="","",IF(ISNUMBER('ALUMNOS 3 ESO DIVER'!R123),1,0))</f>
        <v/>
      </c>
      <c r="Q122" s="102" t="str">
        <f>IF('ALUMNOS 3 ESO DIVER'!$A123="","",IF(ISNUMBER('ALUMNOS 3 ESO DIVER'!S123),1,0))</f>
        <v/>
      </c>
      <c r="R122" s="102" t="str">
        <f>IF('ALUMNOS 3 ESO DIVER'!$A123="","",IF(ISNUMBER('ALUMNOS 3 ESO DIVER'!T123),1,0))</f>
        <v/>
      </c>
      <c r="S122" s="102" t="str">
        <f>IF('ALUMNOS 3 ESO DIVER'!$A123="","",IF(ISNUMBER('ALUMNOS 3 ESO DIVER'!U123),1,0))</f>
        <v/>
      </c>
      <c r="T122" s="102" t="str">
        <f>IF('ALUMNOS 3 ESO DIVER'!$A123="","",IF(ISNUMBER('ALUMNOS 3 ESO DIVER'!V123),1,0))</f>
        <v/>
      </c>
      <c r="U122" s="102" t="str">
        <f>IF('ALUMNOS 3 ESO DIVER'!$A123="","",IF(ISNUMBER('ALUMNOS 3 ESO DIVER'!W123),1,0))</f>
        <v/>
      </c>
      <c r="V122" s="102" t="str">
        <f>IF('ALUMNOS 3 ESO DIVER'!$A123="","",IF(ISNUMBER('ALUMNOS 3 ESO DIVER'!X123),1,0))</f>
        <v/>
      </c>
      <c r="W122" s="102" t="str">
        <f>IF('ALUMNOS 3 ESO DIVER'!$A123="","",IF(ISNUMBER('ALUMNOS 3 ESO DIVER'!Y123),1,0))</f>
        <v/>
      </c>
    </row>
    <row r="123" spans="1:23" x14ac:dyDescent="0.25">
      <c r="A123" s="102" t="str">
        <f>IF('ALUMNOS 3 ESO DIVER'!$A124="","",IF(ISNUMBER('ALUMNOS 3 ESO DIVER'!C124),1,0))</f>
        <v/>
      </c>
      <c r="B123" s="102" t="str">
        <f>IF('ALUMNOS 3 ESO DIVER'!$A124="","",IF(ISNUMBER('ALUMNOS 3 ESO DIVER'!D124),1,0))</f>
        <v/>
      </c>
      <c r="C123" s="102" t="str">
        <f>IF('ALUMNOS 3 ESO DIVER'!$A124="","",IF(ISNUMBER('ALUMNOS 3 ESO DIVER'!E124),1,0))</f>
        <v/>
      </c>
      <c r="D123" s="102" t="str">
        <f>IF('ALUMNOS 3 ESO DIVER'!$A124="","",IF(ISNUMBER('ALUMNOS 3 ESO DIVER'!F124),1,0))</f>
        <v/>
      </c>
      <c r="E123" s="102" t="str">
        <f>IF('ALUMNOS 3 ESO DIVER'!$A124="","",IF(ISNUMBER('ALUMNOS 3 ESO DIVER'!G124),1,0))</f>
        <v/>
      </c>
      <c r="F123" s="102" t="str">
        <f>IF('ALUMNOS 3 ESO DIVER'!$A124="","",IF(ISNUMBER('ALUMNOS 3 ESO DIVER'!H124),1,0))</f>
        <v/>
      </c>
      <c r="G123" s="102" t="str">
        <f>IF('ALUMNOS 3 ESO DIVER'!$A124="","",IF(ISNUMBER('ALUMNOS 3 ESO DIVER'!I124),1,0))</f>
        <v/>
      </c>
      <c r="H123" s="102" t="str">
        <f>IF('ALUMNOS 3 ESO DIVER'!$A124="","",IF(ISNUMBER('ALUMNOS 3 ESO DIVER'!J124),1,0))</f>
        <v/>
      </c>
      <c r="I123" s="102" t="str">
        <f>IF('ALUMNOS 3 ESO DIVER'!$A124="","",IF(ISNUMBER('ALUMNOS 3 ESO DIVER'!K124),1,0))</f>
        <v/>
      </c>
      <c r="J123" s="102" t="str">
        <f>IF('ALUMNOS 3 ESO DIVER'!$A124="","",IF(ISNUMBER('ALUMNOS 3 ESO DIVER'!L124),1,0))</f>
        <v/>
      </c>
      <c r="K123" s="102" t="str">
        <f>IF('ALUMNOS 3 ESO DIVER'!$A124="","",IF(ISNUMBER('ALUMNOS 3 ESO DIVER'!M124),1,0))</f>
        <v/>
      </c>
      <c r="L123" s="102" t="str">
        <f>IF('ALUMNOS 3 ESO DIVER'!$A124="","",IF(ISNUMBER('ALUMNOS 3 ESO DIVER'!N124),1,0))</f>
        <v/>
      </c>
      <c r="M123" s="102" t="str">
        <f>IF('ALUMNOS 3 ESO DIVER'!$A124="","",IF(ISNUMBER('ALUMNOS 3 ESO DIVER'!O124),1,0))</f>
        <v/>
      </c>
      <c r="N123" s="102" t="str">
        <f>IF('ALUMNOS 3 ESO DIVER'!$A124="","",IF(ISNUMBER('ALUMNOS 3 ESO DIVER'!P124),1,0))</f>
        <v/>
      </c>
      <c r="O123" s="102" t="str">
        <f>IF('ALUMNOS 3 ESO DIVER'!$A124="","",IF(ISNUMBER('ALUMNOS 3 ESO DIVER'!Q124),1,0))</f>
        <v/>
      </c>
      <c r="P123" s="102" t="str">
        <f>IF('ALUMNOS 3 ESO DIVER'!$A124="","",IF(ISNUMBER('ALUMNOS 3 ESO DIVER'!R124),1,0))</f>
        <v/>
      </c>
      <c r="Q123" s="102" t="str">
        <f>IF('ALUMNOS 3 ESO DIVER'!$A124="","",IF(ISNUMBER('ALUMNOS 3 ESO DIVER'!S124),1,0))</f>
        <v/>
      </c>
      <c r="R123" s="102" t="str">
        <f>IF('ALUMNOS 3 ESO DIVER'!$A124="","",IF(ISNUMBER('ALUMNOS 3 ESO DIVER'!T124),1,0))</f>
        <v/>
      </c>
      <c r="S123" s="102" t="str">
        <f>IF('ALUMNOS 3 ESO DIVER'!$A124="","",IF(ISNUMBER('ALUMNOS 3 ESO DIVER'!U124),1,0))</f>
        <v/>
      </c>
      <c r="T123" s="102" t="str">
        <f>IF('ALUMNOS 3 ESO DIVER'!$A124="","",IF(ISNUMBER('ALUMNOS 3 ESO DIVER'!V124),1,0))</f>
        <v/>
      </c>
      <c r="U123" s="102" t="str">
        <f>IF('ALUMNOS 3 ESO DIVER'!$A124="","",IF(ISNUMBER('ALUMNOS 3 ESO DIVER'!W124),1,0))</f>
        <v/>
      </c>
      <c r="V123" s="102" t="str">
        <f>IF('ALUMNOS 3 ESO DIVER'!$A124="","",IF(ISNUMBER('ALUMNOS 3 ESO DIVER'!X124),1,0))</f>
        <v/>
      </c>
      <c r="W123" s="102" t="str">
        <f>IF('ALUMNOS 3 ESO DIVER'!$A124="","",IF(ISNUMBER('ALUMNOS 3 ESO DIVER'!Y124),1,0))</f>
        <v/>
      </c>
    </row>
    <row r="124" spans="1:23" x14ac:dyDescent="0.25">
      <c r="A124" s="102" t="str">
        <f>IF('ALUMNOS 3 ESO DIVER'!$A125="","",IF(ISNUMBER('ALUMNOS 3 ESO DIVER'!C125),1,0))</f>
        <v/>
      </c>
      <c r="B124" s="102" t="str">
        <f>IF('ALUMNOS 3 ESO DIVER'!$A125="","",IF(ISNUMBER('ALUMNOS 3 ESO DIVER'!D125),1,0))</f>
        <v/>
      </c>
      <c r="C124" s="102" t="str">
        <f>IF('ALUMNOS 3 ESO DIVER'!$A125="","",IF(ISNUMBER('ALUMNOS 3 ESO DIVER'!E125),1,0))</f>
        <v/>
      </c>
      <c r="D124" s="102" t="str">
        <f>IF('ALUMNOS 3 ESO DIVER'!$A125="","",IF(ISNUMBER('ALUMNOS 3 ESO DIVER'!F125),1,0))</f>
        <v/>
      </c>
      <c r="E124" s="102" t="str">
        <f>IF('ALUMNOS 3 ESO DIVER'!$A125="","",IF(ISNUMBER('ALUMNOS 3 ESO DIVER'!G125),1,0))</f>
        <v/>
      </c>
      <c r="F124" s="102" t="str">
        <f>IF('ALUMNOS 3 ESO DIVER'!$A125="","",IF(ISNUMBER('ALUMNOS 3 ESO DIVER'!H125),1,0))</f>
        <v/>
      </c>
      <c r="G124" s="102" t="str">
        <f>IF('ALUMNOS 3 ESO DIVER'!$A125="","",IF(ISNUMBER('ALUMNOS 3 ESO DIVER'!I125),1,0))</f>
        <v/>
      </c>
      <c r="H124" s="102" t="str">
        <f>IF('ALUMNOS 3 ESO DIVER'!$A125="","",IF(ISNUMBER('ALUMNOS 3 ESO DIVER'!J125),1,0))</f>
        <v/>
      </c>
      <c r="I124" s="102" t="str">
        <f>IF('ALUMNOS 3 ESO DIVER'!$A125="","",IF(ISNUMBER('ALUMNOS 3 ESO DIVER'!K125),1,0))</f>
        <v/>
      </c>
      <c r="J124" s="102" t="str">
        <f>IF('ALUMNOS 3 ESO DIVER'!$A125="","",IF(ISNUMBER('ALUMNOS 3 ESO DIVER'!L125),1,0))</f>
        <v/>
      </c>
      <c r="K124" s="102" t="str">
        <f>IF('ALUMNOS 3 ESO DIVER'!$A125="","",IF(ISNUMBER('ALUMNOS 3 ESO DIVER'!M125),1,0))</f>
        <v/>
      </c>
      <c r="L124" s="102" t="str">
        <f>IF('ALUMNOS 3 ESO DIVER'!$A125="","",IF(ISNUMBER('ALUMNOS 3 ESO DIVER'!N125),1,0))</f>
        <v/>
      </c>
      <c r="M124" s="102" t="str">
        <f>IF('ALUMNOS 3 ESO DIVER'!$A125="","",IF(ISNUMBER('ALUMNOS 3 ESO DIVER'!O125),1,0))</f>
        <v/>
      </c>
      <c r="N124" s="102" t="str">
        <f>IF('ALUMNOS 3 ESO DIVER'!$A125="","",IF(ISNUMBER('ALUMNOS 3 ESO DIVER'!P125),1,0))</f>
        <v/>
      </c>
      <c r="O124" s="102" t="str">
        <f>IF('ALUMNOS 3 ESO DIVER'!$A125="","",IF(ISNUMBER('ALUMNOS 3 ESO DIVER'!Q125),1,0))</f>
        <v/>
      </c>
      <c r="P124" s="102" t="str">
        <f>IF('ALUMNOS 3 ESO DIVER'!$A125="","",IF(ISNUMBER('ALUMNOS 3 ESO DIVER'!R125),1,0))</f>
        <v/>
      </c>
      <c r="Q124" s="102" t="str">
        <f>IF('ALUMNOS 3 ESO DIVER'!$A125="","",IF(ISNUMBER('ALUMNOS 3 ESO DIVER'!S125),1,0))</f>
        <v/>
      </c>
      <c r="R124" s="102" t="str">
        <f>IF('ALUMNOS 3 ESO DIVER'!$A125="","",IF(ISNUMBER('ALUMNOS 3 ESO DIVER'!T125),1,0))</f>
        <v/>
      </c>
      <c r="S124" s="102" t="str">
        <f>IF('ALUMNOS 3 ESO DIVER'!$A125="","",IF(ISNUMBER('ALUMNOS 3 ESO DIVER'!U125),1,0))</f>
        <v/>
      </c>
      <c r="T124" s="102" t="str">
        <f>IF('ALUMNOS 3 ESO DIVER'!$A125="","",IF(ISNUMBER('ALUMNOS 3 ESO DIVER'!V125),1,0))</f>
        <v/>
      </c>
      <c r="U124" s="102" t="str">
        <f>IF('ALUMNOS 3 ESO DIVER'!$A125="","",IF(ISNUMBER('ALUMNOS 3 ESO DIVER'!W125),1,0))</f>
        <v/>
      </c>
      <c r="V124" s="102" t="str">
        <f>IF('ALUMNOS 3 ESO DIVER'!$A125="","",IF(ISNUMBER('ALUMNOS 3 ESO DIVER'!X125),1,0))</f>
        <v/>
      </c>
      <c r="W124" s="102" t="str">
        <f>IF('ALUMNOS 3 ESO DIVER'!$A125="","",IF(ISNUMBER('ALUMNOS 3 ESO DIVER'!Y125),1,0))</f>
        <v/>
      </c>
    </row>
    <row r="125" spans="1:23" x14ac:dyDescent="0.25">
      <c r="A125" s="102" t="str">
        <f>IF('ALUMNOS 3 ESO DIVER'!$A126="","",IF(ISNUMBER('ALUMNOS 3 ESO DIVER'!C126),1,0))</f>
        <v/>
      </c>
      <c r="B125" s="102" t="str">
        <f>IF('ALUMNOS 3 ESO DIVER'!$A126="","",IF(ISNUMBER('ALUMNOS 3 ESO DIVER'!D126),1,0))</f>
        <v/>
      </c>
      <c r="C125" s="102" t="str">
        <f>IF('ALUMNOS 3 ESO DIVER'!$A126="","",IF(ISNUMBER('ALUMNOS 3 ESO DIVER'!E126),1,0))</f>
        <v/>
      </c>
      <c r="D125" s="102" t="str">
        <f>IF('ALUMNOS 3 ESO DIVER'!$A126="","",IF(ISNUMBER('ALUMNOS 3 ESO DIVER'!F126),1,0))</f>
        <v/>
      </c>
      <c r="E125" s="102" t="str">
        <f>IF('ALUMNOS 3 ESO DIVER'!$A126="","",IF(ISNUMBER('ALUMNOS 3 ESO DIVER'!G126),1,0))</f>
        <v/>
      </c>
      <c r="F125" s="102" t="str">
        <f>IF('ALUMNOS 3 ESO DIVER'!$A126="","",IF(ISNUMBER('ALUMNOS 3 ESO DIVER'!H126),1,0))</f>
        <v/>
      </c>
      <c r="G125" s="102" t="str">
        <f>IF('ALUMNOS 3 ESO DIVER'!$A126="","",IF(ISNUMBER('ALUMNOS 3 ESO DIVER'!I126),1,0))</f>
        <v/>
      </c>
      <c r="H125" s="102" t="str">
        <f>IF('ALUMNOS 3 ESO DIVER'!$A126="","",IF(ISNUMBER('ALUMNOS 3 ESO DIVER'!J126),1,0))</f>
        <v/>
      </c>
      <c r="I125" s="102" t="str">
        <f>IF('ALUMNOS 3 ESO DIVER'!$A126="","",IF(ISNUMBER('ALUMNOS 3 ESO DIVER'!K126),1,0))</f>
        <v/>
      </c>
      <c r="J125" s="102" t="str">
        <f>IF('ALUMNOS 3 ESO DIVER'!$A126="","",IF(ISNUMBER('ALUMNOS 3 ESO DIVER'!L126),1,0))</f>
        <v/>
      </c>
      <c r="K125" s="102" t="str">
        <f>IF('ALUMNOS 3 ESO DIVER'!$A126="","",IF(ISNUMBER('ALUMNOS 3 ESO DIVER'!M126),1,0))</f>
        <v/>
      </c>
      <c r="L125" s="102" t="str">
        <f>IF('ALUMNOS 3 ESO DIVER'!$A126="","",IF(ISNUMBER('ALUMNOS 3 ESO DIVER'!N126),1,0))</f>
        <v/>
      </c>
      <c r="M125" s="102" t="str">
        <f>IF('ALUMNOS 3 ESO DIVER'!$A126="","",IF(ISNUMBER('ALUMNOS 3 ESO DIVER'!O126),1,0))</f>
        <v/>
      </c>
      <c r="N125" s="102" t="str">
        <f>IF('ALUMNOS 3 ESO DIVER'!$A126="","",IF(ISNUMBER('ALUMNOS 3 ESO DIVER'!P126),1,0))</f>
        <v/>
      </c>
      <c r="O125" s="102" t="str">
        <f>IF('ALUMNOS 3 ESO DIVER'!$A126="","",IF(ISNUMBER('ALUMNOS 3 ESO DIVER'!Q126),1,0))</f>
        <v/>
      </c>
      <c r="P125" s="102" t="str">
        <f>IF('ALUMNOS 3 ESO DIVER'!$A126="","",IF(ISNUMBER('ALUMNOS 3 ESO DIVER'!R126),1,0))</f>
        <v/>
      </c>
      <c r="Q125" s="102" t="str">
        <f>IF('ALUMNOS 3 ESO DIVER'!$A126="","",IF(ISNUMBER('ALUMNOS 3 ESO DIVER'!S126),1,0))</f>
        <v/>
      </c>
      <c r="R125" s="102" t="str">
        <f>IF('ALUMNOS 3 ESO DIVER'!$A126="","",IF(ISNUMBER('ALUMNOS 3 ESO DIVER'!T126),1,0))</f>
        <v/>
      </c>
      <c r="S125" s="102" t="str">
        <f>IF('ALUMNOS 3 ESO DIVER'!$A126="","",IF(ISNUMBER('ALUMNOS 3 ESO DIVER'!U126),1,0))</f>
        <v/>
      </c>
      <c r="T125" s="102" t="str">
        <f>IF('ALUMNOS 3 ESO DIVER'!$A126="","",IF(ISNUMBER('ALUMNOS 3 ESO DIVER'!V126),1,0))</f>
        <v/>
      </c>
      <c r="U125" s="102" t="str">
        <f>IF('ALUMNOS 3 ESO DIVER'!$A126="","",IF(ISNUMBER('ALUMNOS 3 ESO DIVER'!W126),1,0))</f>
        <v/>
      </c>
      <c r="V125" s="102" t="str">
        <f>IF('ALUMNOS 3 ESO DIVER'!$A126="","",IF(ISNUMBER('ALUMNOS 3 ESO DIVER'!X126),1,0))</f>
        <v/>
      </c>
      <c r="W125" s="102" t="str">
        <f>IF('ALUMNOS 3 ESO DIVER'!$A126="","",IF(ISNUMBER('ALUMNOS 3 ESO DIVER'!Y126),1,0))</f>
        <v/>
      </c>
    </row>
    <row r="126" spans="1:23" x14ac:dyDescent="0.25">
      <c r="A126" s="102" t="str">
        <f>IF('ALUMNOS 3 ESO DIVER'!$A127="","",IF(ISNUMBER('ALUMNOS 3 ESO DIVER'!C127),1,0))</f>
        <v/>
      </c>
      <c r="B126" s="102" t="str">
        <f>IF('ALUMNOS 3 ESO DIVER'!$A127="","",IF(ISNUMBER('ALUMNOS 3 ESO DIVER'!D127),1,0))</f>
        <v/>
      </c>
      <c r="C126" s="102" t="str">
        <f>IF('ALUMNOS 3 ESO DIVER'!$A127="","",IF(ISNUMBER('ALUMNOS 3 ESO DIVER'!E127),1,0))</f>
        <v/>
      </c>
      <c r="D126" s="102" t="str">
        <f>IF('ALUMNOS 3 ESO DIVER'!$A127="","",IF(ISNUMBER('ALUMNOS 3 ESO DIVER'!F127),1,0))</f>
        <v/>
      </c>
      <c r="E126" s="102" t="str">
        <f>IF('ALUMNOS 3 ESO DIVER'!$A127="","",IF(ISNUMBER('ALUMNOS 3 ESO DIVER'!G127),1,0))</f>
        <v/>
      </c>
      <c r="F126" s="102" t="str">
        <f>IF('ALUMNOS 3 ESO DIVER'!$A127="","",IF(ISNUMBER('ALUMNOS 3 ESO DIVER'!H127),1,0))</f>
        <v/>
      </c>
      <c r="G126" s="102" t="str">
        <f>IF('ALUMNOS 3 ESO DIVER'!$A127="","",IF(ISNUMBER('ALUMNOS 3 ESO DIVER'!I127),1,0))</f>
        <v/>
      </c>
      <c r="H126" s="102" t="str">
        <f>IF('ALUMNOS 3 ESO DIVER'!$A127="","",IF(ISNUMBER('ALUMNOS 3 ESO DIVER'!J127),1,0))</f>
        <v/>
      </c>
      <c r="I126" s="102" t="str">
        <f>IF('ALUMNOS 3 ESO DIVER'!$A127="","",IF(ISNUMBER('ALUMNOS 3 ESO DIVER'!K127),1,0))</f>
        <v/>
      </c>
      <c r="J126" s="102" t="str">
        <f>IF('ALUMNOS 3 ESO DIVER'!$A127="","",IF(ISNUMBER('ALUMNOS 3 ESO DIVER'!L127),1,0))</f>
        <v/>
      </c>
      <c r="K126" s="102" t="str">
        <f>IF('ALUMNOS 3 ESO DIVER'!$A127="","",IF(ISNUMBER('ALUMNOS 3 ESO DIVER'!M127),1,0))</f>
        <v/>
      </c>
      <c r="L126" s="102" t="str">
        <f>IF('ALUMNOS 3 ESO DIVER'!$A127="","",IF(ISNUMBER('ALUMNOS 3 ESO DIVER'!N127),1,0))</f>
        <v/>
      </c>
      <c r="M126" s="102" t="str">
        <f>IF('ALUMNOS 3 ESO DIVER'!$A127="","",IF(ISNUMBER('ALUMNOS 3 ESO DIVER'!O127),1,0))</f>
        <v/>
      </c>
      <c r="N126" s="102" t="str">
        <f>IF('ALUMNOS 3 ESO DIVER'!$A127="","",IF(ISNUMBER('ALUMNOS 3 ESO DIVER'!P127),1,0))</f>
        <v/>
      </c>
      <c r="O126" s="102" t="str">
        <f>IF('ALUMNOS 3 ESO DIVER'!$A127="","",IF(ISNUMBER('ALUMNOS 3 ESO DIVER'!Q127),1,0))</f>
        <v/>
      </c>
      <c r="P126" s="102" t="str">
        <f>IF('ALUMNOS 3 ESO DIVER'!$A127="","",IF(ISNUMBER('ALUMNOS 3 ESO DIVER'!R127),1,0))</f>
        <v/>
      </c>
      <c r="Q126" s="102" t="str">
        <f>IF('ALUMNOS 3 ESO DIVER'!$A127="","",IF(ISNUMBER('ALUMNOS 3 ESO DIVER'!S127),1,0))</f>
        <v/>
      </c>
      <c r="R126" s="102" t="str">
        <f>IF('ALUMNOS 3 ESO DIVER'!$A127="","",IF(ISNUMBER('ALUMNOS 3 ESO DIVER'!T127),1,0))</f>
        <v/>
      </c>
      <c r="S126" s="102" t="str">
        <f>IF('ALUMNOS 3 ESO DIVER'!$A127="","",IF(ISNUMBER('ALUMNOS 3 ESO DIVER'!U127),1,0))</f>
        <v/>
      </c>
      <c r="T126" s="102" t="str">
        <f>IF('ALUMNOS 3 ESO DIVER'!$A127="","",IF(ISNUMBER('ALUMNOS 3 ESO DIVER'!V127),1,0))</f>
        <v/>
      </c>
      <c r="U126" s="102" t="str">
        <f>IF('ALUMNOS 3 ESO DIVER'!$A127="","",IF(ISNUMBER('ALUMNOS 3 ESO DIVER'!W127),1,0))</f>
        <v/>
      </c>
      <c r="V126" s="102" t="str">
        <f>IF('ALUMNOS 3 ESO DIVER'!$A127="","",IF(ISNUMBER('ALUMNOS 3 ESO DIVER'!X127),1,0))</f>
        <v/>
      </c>
      <c r="W126" s="102" t="str">
        <f>IF('ALUMNOS 3 ESO DIVER'!$A127="","",IF(ISNUMBER('ALUMNOS 3 ESO DIVER'!Y127),1,0))</f>
        <v/>
      </c>
    </row>
    <row r="127" spans="1:23" x14ac:dyDescent="0.25">
      <c r="A127" s="102" t="str">
        <f>IF('ALUMNOS 3 ESO DIVER'!$A128="","",IF(ISNUMBER('ALUMNOS 3 ESO DIVER'!C128),1,0))</f>
        <v/>
      </c>
      <c r="B127" s="102" t="str">
        <f>IF('ALUMNOS 3 ESO DIVER'!$A128="","",IF(ISNUMBER('ALUMNOS 3 ESO DIVER'!D128),1,0))</f>
        <v/>
      </c>
      <c r="C127" s="102" t="str">
        <f>IF('ALUMNOS 3 ESO DIVER'!$A128="","",IF(ISNUMBER('ALUMNOS 3 ESO DIVER'!E128),1,0))</f>
        <v/>
      </c>
      <c r="D127" s="102" t="str">
        <f>IF('ALUMNOS 3 ESO DIVER'!$A128="","",IF(ISNUMBER('ALUMNOS 3 ESO DIVER'!F128),1,0))</f>
        <v/>
      </c>
      <c r="E127" s="102" t="str">
        <f>IF('ALUMNOS 3 ESO DIVER'!$A128="","",IF(ISNUMBER('ALUMNOS 3 ESO DIVER'!G128),1,0))</f>
        <v/>
      </c>
      <c r="F127" s="102" t="str">
        <f>IF('ALUMNOS 3 ESO DIVER'!$A128="","",IF(ISNUMBER('ALUMNOS 3 ESO DIVER'!H128),1,0))</f>
        <v/>
      </c>
      <c r="G127" s="102" t="str">
        <f>IF('ALUMNOS 3 ESO DIVER'!$A128="","",IF(ISNUMBER('ALUMNOS 3 ESO DIVER'!I128),1,0))</f>
        <v/>
      </c>
      <c r="H127" s="102" t="str">
        <f>IF('ALUMNOS 3 ESO DIVER'!$A128="","",IF(ISNUMBER('ALUMNOS 3 ESO DIVER'!J128),1,0))</f>
        <v/>
      </c>
      <c r="I127" s="102" t="str">
        <f>IF('ALUMNOS 3 ESO DIVER'!$A128="","",IF(ISNUMBER('ALUMNOS 3 ESO DIVER'!K128),1,0))</f>
        <v/>
      </c>
      <c r="J127" s="102" t="str">
        <f>IF('ALUMNOS 3 ESO DIVER'!$A128="","",IF(ISNUMBER('ALUMNOS 3 ESO DIVER'!L128),1,0))</f>
        <v/>
      </c>
      <c r="K127" s="102" t="str">
        <f>IF('ALUMNOS 3 ESO DIVER'!$A128="","",IF(ISNUMBER('ALUMNOS 3 ESO DIVER'!M128),1,0))</f>
        <v/>
      </c>
      <c r="L127" s="102" t="str">
        <f>IF('ALUMNOS 3 ESO DIVER'!$A128="","",IF(ISNUMBER('ALUMNOS 3 ESO DIVER'!N128),1,0))</f>
        <v/>
      </c>
      <c r="M127" s="102" t="str">
        <f>IF('ALUMNOS 3 ESO DIVER'!$A128="","",IF(ISNUMBER('ALUMNOS 3 ESO DIVER'!O128),1,0))</f>
        <v/>
      </c>
      <c r="N127" s="102" t="str">
        <f>IF('ALUMNOS 3 ESO DIVER'!$A128="","",IF(ISNUMBER('ALUMNOS 3 ESO DIVER'!P128),1,0))</f>
        <v/>
      </c>
      <c r="O127" s="102" t="str">
        <f>IF('ALUMNOS 3 ESO DIVER'!$A128="","",IF(ISNUMBER('ALUMNOS 3 ESO DIVER'!Q128),1,0))</f>
        <v/>
      </c>
      <c r="P127" s="102" t="str">
        <f>IF('ALUMNOS 3 ESO DIVER'!$A128="","",IF(ISNUMBER('ALUMNOS 3 ESO DIVER'!R128),1,0))</f>
        <v/>
      </c>
      <c r="Q127" s="102" t="str">
        <f>IF('ALUMNOS 3 ESO DIVER'!$A128="","",IF(ISNUMBER('ALUMNOS 3 ESO DIVER'!S128),1,0))</f>
        <v/>
      </c>
      <c r="R127" s="102" t="str">
        <f>IF('ALUMNOS 3 ESO DIVER'!$A128="","",IF(ISNUMBER('ALUMNOS 3 ESO DIVER'!T128),1,0))</f>
        <v/>
      </c>
      <c r="S127" s="102" t="str">
        <f>IF('ALUMNOS 3 ESO DIVER'!$A128="","",IF(ISNUMBER('ALUMNOS 3 ESO DIVER'!U128),1,0))</f>
        <v/>
      </c>
      <c r="T127" s="102" t="str">
        <f>IF('ALUMNOS 3 ESO DIVER'!$A128="","",IF(ISNUMBER('ALUMNOS 3 ESO DIVER'!V128),1,0))</f>
        <v/>
      </c>
      <c r="U127" s="102" t="str">
        <f>IF('ALUMNOS 3 ESO DIVER'!$A128="","",IF(ISNUMBER('ALUMNOS 3 ESO DIVER'!W128),1,0))</f>
        <v/>
      </c>
      <c r="V127" s="102" t="str">
        <f>IF('ALUMNOS 3 ESO DIVER'!$A128="","",IF(ISNUMBER('ALUMNOS 3 ESO DIVER'!X128),1,0))</f>
        <v/>
      </c>
      <c r="W127" s="102" t="str">
        <f>IF('ALUMNOS 3 ESO DIVER'!$A128="","",IF(ISNUMBER('ALUMNOS 3 ESO DIVER'!Y128),1,0))</f>
        <v/>
      </c>
    </row>
    <row r="128" spans="1:23" x14ac:dyDescent="0.25">
      <c r="A128" s="102" t="str">
        <f>IF('ALUMNOS 3 ESO DIVER'!$A129="","",IF(ISNUMBER('ALUMNOS 3 ESO DIVER'!C129),1,0))</f>
        <v/>
      </c>
      <c r="B128" s="102" t="str">
        <f>IF('ALUMNOS 3 ESO DIVER'!$A129="","",IF(ISNUMBER('ALUMNOS 3 ESO DIVER'!D129),1,0))</f>
        <v/>
      </c>
      <c r="C128" s="102" t="str">
        <f>IF('ALUMNOS 3 ESO DIVER'!$A129="","",IF(ISNUMBER('ALUMNOS 3 ESO DIVER'!E129),1,0))</f>
        <v/>
      </c>
      <c r="D128" s="102" t="str">
        <f>IF('ALUMNOS 3 ESO DIVER'!$A129="","",IF(ISNUMBER('ALUMNOS 3 ESO DIVER'!F129),1,0))</f>
        <v/>
      </c>
      <c r="E128" s="102" t="str">
        <f>IF('ALUMNOS 3 ESO DIVER'!$A129="","",IF(ISNUMBER('ALUMNOS 3 ESO DIVER'!G129),1,0))</f>
        <v/>
      </c>
      <c r="F128" s="102" t="str">
        <f>IF('ALUMNOS 3 ESO DIVER'!$A129="","",IF(ISNUMBER('ALUMNOS 3 ESO DIVER'!H129),1,0))</f>
        <v/>
      </c>
      <c r="G128" s="102" t="str">
        <f>IF('ALUMNOS 3 ESO DIVER'!$A129="","",IF(ISNUMBER('ALUMNOS 3 ESO DIVER'!I129),1,0))</f>
        <v/>
      </c>
      <c r="H128" s="102" t="str">
        <f>IF('ALUMNOS 3 ESO DIVER'!$A129="","",IF(ISNUMBER('ALUMNOS 3 ESO DIVER'!J129),1,0))</f>
        <v/>
      </c>
      <c r="I128" s="102" t="str">
        <f>IF('ALUMNOS 3 ESO DIVER'!$A129="","",IF(ISNUMBER('ALUMNOS 3 ESO DIVER'!K129),1,0))</f>
        <v/>
      </c>
      <c r="J128" s="102" t="str">
        <f>IF('ALUMNOS 3 ESO DIVER'!$A129="","",IF(ISNUMBER('ALUMNOS 3 ESO DIVER'!L129),1,0))</f>
        <v/>
      </c>
      <c r="K128" s="102" t="str">
        <f>IF('ALUMNOS 3 ESO DIVER'!$A129="","",IF(ISNUMBER('ALUMNOS 3 ESO DIVER'!M129),1,0))</f>
        <v/>
      </c>
      <c r="L128" s="102" t="str">
        <f>IF('ALUMNOS 3 ESO DIVER'!$A129="","",IF(ISNUMBER('ALUMNOS 3 ESO DIVER'!N129),1,0))</f>
        <v/>
      </c>
      <c r="M128" s="102" t="str">
        <f>IF('ALUMNOS 3 ESO DIVER'!$A129="","",IF(ISNUMBER('ALUMNOS 3 ESO DIVER'!O129),1,0))</f>
        <v/>
      </c>
      <c r="N128" s="102" t="str">
        <f>IF('ALUMNOS 3 ESO DIVER'!$A129="","",IF(ISNUMBER('ALUMNOS 3 ESO DIVER'!P129),1,0))</f>
        <v/>
      </c>
      <c r="O128" s="102" t="str">
        <f>IF('ALUMNOS 3 ESO DIVER'!$A129="","",IF(ISNUMBER('ALUMNOS 3 ESO DIVER'!Q129),1,0))</f>
        <v/>
      </c>
      <c r="P128" s="102" t="str">
        <f>IF('ALUMNOS 3 ESO DIVER'!$A129="","",IF(ISNUMBER('ALUMNOS 3 ESO DIVER'!R129),1,0))</f>
        <v/>
      </c>
      <c r="Q128" s="102" t="str">
        <f>IF('ALUMNOS 3 ESO DIVER'!$A129="","",IF(ISNUMBER('ALUMNOS 3 ESO DIVER'!S129),1,0))</f>
        <v/>
      </c>
      <c r="R128" s="102" t="str">
        <f>IF('ALUMNOS 3 ESO DIVER'!$A129="","",IF(ISNUMBER('ALUMNOS 3 ESO DIVER'!T129),1,0))</f>
        <v/>
      </c>
      <c r="S128" s="102" t="str">
        <f>IF('ALUMNOS 3 ESO DIVER'!$A129="","",IF(ISNUMBER('ALUMNOS 3 ESO DIVER'!U129),1,0))</f>
        <v/>
      </c>
      <c r="T128" s="102" t="str">
        <f>IF('ALUMNOS 3 ESO DIVER'!$A129="","",IF(ISNUMBER('ALUMNOS 3 ESO DIVER'!V129),1,0))</f>
        <v/>
      </c>
      <c r="U128" s="102" t="str">
        <f>IF('ALUMNOS 3 ESO DIVER'!$A129="","",IF(ISNUMBER('ALUMNOS 3 ESO DIVER'!W129),1,0))</f>
        <v/>
      </c>
      <c r="V128" s="102" t="str">
        <f>IF('ALUMNOS 3 ESO DIVER'!$A129="","",IF(ISNUMBER('ALUMNOS 3 ESO DIVER'!X129),1,0))</f>
        <v/>
      </c>
      <c r="W128" s="102" t="str">
        <f>IF('ALUMNOS 3 ESO DIVER'!$A129="","",IF(ISNUMBER('ALUMNOS 3 ESO DIVER'!Y129),1,0))</f>
        <v/>
      </c>
    </row>
    <row r="129" spans="1:23" x14ac:dyDescent="0.25">
      <c r="A129" s="102" t="str">
        <f>IF('ALUMNOS 3 ESO DIVER'!$A130="","",IF(ISNUMBER('ALUMNOS 3 ESO DIVER'!C130),1,0))</f>
        <v/>
      </c>
      <c r="B129" s="102" t="str">
        <f>IF('ALUMNOS 3 ESO DIVER'!$A130="","",IF(ISNUMBER('ALUMNOS 3 ESO DIVER'!D130),1,0))</f>
        <v/>
      </c>
      <c r="C129" s="102" t="str">
        <f>IF('ALUMNOS 3 ESO DIVER'!$A130="","",IF(ISNUMBER('ALUMNOS 3 ESO DIVER'!E130),1,0))</f>
        <v/>
      </c>
      <c r="D129" s="102" t="str">
        <f>IF('ALUMNOS 3 ESO DIVER'!$A130="","",IF(ISNUMBER('ALUMNOS 3 ESO DIVER'!F130),1,0))</f>
        <v/>
      </c>
      <c r="E129" s="102" t="str">
        <f>IF('ALUMNOS 3 ESO DIVER'!$A130="","",IF(ISNUMBER('ALUMNOS 3 ESO DIVER'!G130),1,0))</f>
        <v/>
      </c>
      <c r="F129" s="102" t="str">
        <f>IF('ALUMNOS 3 ESO DIVER'!$A130="","",IF(ISNUMBER('ALUMNOS 3 ESO DIVER'!H130),1,0))</f>
        <v/>
      </c>
      <c r="G129" s="102" t="str">
        <f>IF('ALUMNOS 3 ESO DIVER'!$A130="","",IF(ISNUMBER('ALUMNOS 3 ESO DIVER'!I130),1,0))</f>
        <v/>
      </c>
      <c r="H129" s="102" t="str">
        <f>IF('ALUMNOS 3 ESO DIVER'!$A130="","",IF(ISNUMBER('ALUMNOS 3 ESO DIVER'!J130),1,0))</f>
        <v/>
      </c>
      <c r="I129" s="102" t="str">
        <f>IF('ALUMNOS 3 ESO DIVER'!$A130="","",IF(ISNUMBER('ALUMNOS 3 ESO DIVER'!K130),1,0))</f>
        <v/>
      </c>
      <c r="J129" s="102" t="str">
        <f>IF('ALUMNOS 3 ESO DIVER'!$A130="","",IF(ISNUMBER('ALUMNOS 3 ESO DIVER'!L130),1,0))</f>
        <v/>
      </c>
      <c r="K129" s="102" t="str">
        <f>IF('ALUMNOS 3 ESO DIVER'!$A130="","",IF(ISNUMBER('ALUMNOS 3 ESO DIVER'!M130),1,0))</f>
        <v/>
      </c>
      <c r="L129" s="102" t="str">
        <f>IF('ALUMNOS 3 ESO DIVER'!$A130="","",IF(ISNUMBER('ALUMNOS 3 ESO DIVER'!N130),1,0))</f>
        <v/>
      </c>
      <c r="M129" s="102" t="str">
        <f>IF('ALUMNOS 3 ESO DIVER'!$A130="","",IF(ISNUMBER('ALUMNOS 3 ESO DIVER'!O130),1,0))</f>
        <v/>
      </c>
      <c r="N129" s="102" t="str">
        <f>IF('ALUMNOS 3 ESO DIVER'!$A130="","",IF(ISNUMBER('ALUMNOS 3 ESO DIVER'!P130),1,0))</f>
        <v/>
      </c>
      <c r="O129" s="102" t="str">
        <f>IF('ALUMNOS 3 ESO DIVER'!$A130="","",IF(ISNUMBER('ALUMNOS 3 ESO DIVER'!Q130),1,0))</f>
        <v/>
      </c>
      <c r="P129" s="102" t="str">
        <f>IF('ALUMNOS 3 ESO DIVER'!$A130="","",IF(ISNUMBER('ALUMNOS 3 ESO DIVER'!R130),1,0))</f>
        <v/>
      </c>
      <c r="Q129" s="102" t="str">
        <f>IF('ALUMNOS 3 ESO DIVER'!$A130="","",IF(ISNUMBER('ALUMNOS 3 ESO DIVER'!S130),1,0))</f>
        <v/>
      </c>
      <c r="R129" s="102" t="str">
        <f>IF('ALUMNOS 3 ESO DIVER'!$A130="","",IF(ISNUMBER('ALUMNOS 3 ESO DIVER'!T130),1,0))</f>
        <v/>
      </c>
      <c r="S129" s="102" t="str">
        <f>IF('ALUMNOS 3 ESO DIVER'!$A130="","",IF(ISNUMBER('ALUMNOS 3 ESO DIVER'!U130),1,0))</f>
        <v/>
      </c>
      <c r="T129" s="102" t="str">
        <f>IF('ALUMNOS 3 ESO DIVER'!$A130="","",IF(ISNUMBER('ALUMNOS 3 ESO DIVER'!V130),1,0))</f>
        <v/>
      </c>
      <c r="U129" s="102" t="str">
        <f>IF('ALUMNOS 3 ESO DIVER'!$A130="","",IF(ISNUMBER('ALUMNOS 3 ESO DIVER'!W130),1,0))</f>
        <v/>
      </c>
      <c r="V129" s="102" t="str">
        <f>IF('ALUMNOS 3 ESO DIVER'!$A130="","",IF(ISNUMBER('ALUMNOS 3 ESO DIVER'!X130),1,0))</f>
        <v/>
      </c>
      <c r="W129" s="102" t="str">
        <f>IF('ALUMNOS 3 ESO DIVER'!$A130="","",IF(ISNUMBER('ALUMNOS 3 ESO DIVER'!Y130),1,0))</f>
        <v/>
      </c>
    </row>
    <row r="130" spans="1:23" x14ac:dyDescent="0.25">
      <c r="A130" s="102" t="str">
        <f>IF('ALUMNOS 3 ESO DIVER'!$A131="","",IF(ISNUMBER('ALUMNOS 3 ESO DIVER'!C131),1,0))</f>
        <v/>
      </c>
      <c r="B130" s="102" t="str">
        <f>IF('ALUMNOS 3 ESO DIVER'!$A131="","",IF(ISNUMBER('ALUMNOS 3 ESO DIVER'!D131),1,0))</f>
        <v/>
      </c>
      <c r="C130" s="102" t="str">
        <f>IF('ALUMNOS 3 ESO DIVER'!$A131="","",IF(ISNUMBER('ALUMNOS 3 ESO DIVER'!E131),1,0))</f>
        <v/>
      </c>
      <c r="D130" s="102" t="str">
        <f>IF('ALUMNOS 3 ESO DIVER'!$A131="","",IF(ISNUMBER('ALUMNOS 3 ESO DIVER'!F131),1,0))</f>
        <v/>
      </c>
      <c r="E130" s="102" t="str">
        <f>IF('ALUMNOS 3 ESO DIVER'!$A131="","",IF(ISNUMBER('ALUMNOS 3 ESO DIVER'!G131),1,0))</f>
        <v/>
      </c>
      <c r="F130" s="102" t="str">
        <f>IF('ALUMNOS 3 ESO DIVER'!$A131="","",IF(ISNUMBER('ALUMNOS 3 ESO DIVER'!H131),1,0))</f>
        <v/>
      </c>
      <c r="G130" s="102" t="str">
        <f>IF('ALUMNOS 3 ESO DIVER'!$A131="","",IF(ISNUMBER('ALUMNOS 3 ESO DIVER'!I131),1,0))</f>
        <v/>
      </c>
      <c r="H130" s="102" t="str">
        <f>IF('ALUMNOS 3 ESO DIVER'!$A131="","",IF(ISNUMBER('ALUMNOS 3 ESO DIVER'!J131),1,0))</f>
        <v/>
      </c>
      <c r="I130" s="102" t="str">
        <f>IF('ALUMNOS 3 ESO DIVER'!$A131="","",IF(ISNUMBER('ALUMNOS 3 ESO DIVER'!K131),1,0))</f>
        <v/>
      </c>
      <c r="J130" s="102" t="str">
        <f>IF('ALUMNOS 3 ESO DIVER'!$A131="","",IF(ISNUMBER('ALUMNOS 3 ESO DIVER'!L131),1,0))</f>
        <v/>
      </c>
      <c r="K130" s="102" t="str">
        <f>IF('ALUMNOS 3 ESO DIVER'!$A131="","",IF(ISNUMBER('ALUMNOS 3 ESO DIVER'!M131),1,0))</f>
        <v/>
      </c>
      <c r="L130" s="102" t="str">
        <f>IF('ALUMNOS 3 ESO DIVER'!$A131="","",IF(ISNUMBER('ALUMNOS 3 ESO DIVER'!N131),1,0))</f>
        <v/>
      </c>
      <c r="M130" s="102" t="str">
        <f>IF('ALUMNOS 3 ESO DIVER'!$A131="","",IF(ISNUMBER('ALUMNOS 3 ESO DIVER'!O131),1,0))</f>
        <v/>
      </c>
      <c r="N130" s="102" t="str">
        <f>IF('ALUMNOS 3 ESO DIVER'!$A131="","",IF(ISNUMBER('ALUMNOS 3 ESO DIVER'!P131),1,0))</f>
        <v/>
      </c>
      <c r="O130" s="102" t="str">
        <f>IF('ALUMNOS 3 ESO DIVER'!$A131="","",IF(ISNUMBER('ALUMNOS 3 ESO DIVER'!Q131),1,0))</f>
        <v/>
      </c>
      <c r="P130" s="102" t="str">
        <f>IF('ALUMNOS 3 ESO DIVER'!$A131="","",IF(ISNUMBER('ALUMNOS 3 ESO DIVER'!R131),1,0))</f>
        <v/>
      </c>
      <c r="Q130" s="102" t="str">
        <f>IF('ALUMNOS 3 ESO DIVER'!$A131="","",IF(ISNUMBER('ALUMNOS 3 ESO DIVER'!S131),1,0))</f>
        <v/>
      </c>
      <c r="R130" s="102" t="str">
        <f>IF('ALUMNOS 3 ESO DIVER'!$A131="","",IF(ISNUMBER('ALUMNOS 3 ESO DIVER'!T131),1,0))</f>
        <v/>
      </c>
      <c r="S130" s="102" t="str">
        <f>IF('ALUMNOS 3 ESO DIVER'!$A131="","",IF(ISNUMBER('ALUMNOS 3 ESO DIVER'!U131),1,0))</f>
        <v/>
      </c>
      <c r="T130" s="102" t="str">
        <f>IF('ALUMNOS 3 ESO DIVER'!$A131="","",IF(ISNUMBER('ALUMNOS 3 ESO DIVER'!V131),1,0))</f>
        <v/>
      </c>
      <c r="U130" s="102" t="str">
        <f>IF('ALUMNOS 3 ESO DIVER'!$A131="","",IF(ISNUMBER('ALUMNOS 3 ESO DIVER'!W131),1,0))</f>
        <v/>
      </c>
      <c r="V130" s="102" t="str">
        <f>IF('ALUMNOS 3 ESO DIVER'!$A131="","",IF(ISNUMBER('ALUMNOS 3 ESO DIVER'!X131),1,0))</f>
        <v/>
      </c>
      <c r="W130" s="102" t="str">
        <f>IF('ALUMNOS 3 ESO DIVER'!$A131="","",IF(ISNUMBER('ALUMNOS 3 ESO DIVER'!Y131),1,0))</f>
        <v/>
      </c>
    </row>
  </sheetData>
  <sheetProtection sheet="1" objects="1" scenarios="1"/>
  <mergeCells count="1">
    <mergeCell ref="A1:W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W130"/>
  <sheetViews>
    <sheetView workbookViewId="0">
      <pane ySplit="1" topLeftCell="A2" activePane="bottomLeft" state="frozen"/>
      <selection pane="bottomLeft" activeCell="A2" sqref="A2:W130"/>
    </sheetView>
  </sheetViews>
  <sheetFormatPr baseColWidth="10" defaultRowHeight="15" x14ac:dyDescent="0.25"/>
  <sheetData>
    <row r="1" spans="1:23" x14ac:dyDescent="0.25">
      <c r="A1" s="204" t="s">
        <v>98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</row>
    <row r="2" spans="1:23" x14ac:dyDescent="0.25">
      <c r="A2" s="102" t="str">
        <f>IF('ALUMNOS 4 ESO'!$A3="","",IF(ISNUMBER('ALUMNOS 4 ESO'!C3),1,0))</f>
        <v/>
      </c>
      <c r="B2" s="102" t="str">
        <f>IF('ALUMNOS 4 ESO'!$A3="","",IF(ISNUMBER('ALUMNOS 4 ESO'!D3),1,0))</f>
        <v/>
      </c>
      <c r="C2" s="102" t="str">
        <f>IF('ALUMNOS 4 ESO'!$A3="","",IF(ISNUMBER('ALUMNOS 4 ESO'!E3),1,0))</f>
        <v/>
      </c>
      <c r="D2" s="102" t="str">
        <f>IF('ALUMNOS 4 ESO'!$A3="","",IF(ISNUMBER('ALUMNOS 4 ESO'!F3),1,0))</f>
        <v/>
      </c>
      <c r="E2" s="102" t="str">
        <f>IF('ALUMNOS 4 ESO'!$A3="","",IF(ISNUMBER('ALUMNOS 4 ESO'!G3),1,0))</f>
        <v/>
      </c>
      <c r="F2" s="102" t="str">
        <f>IF('ALUMNOS 4 ESO'!$A3="","",IF(ISNUMBER('ALUMNOS 4 ESO'!H3),1,0))</f>
        <v/>
      </c>
      <c r="G2" s="102" t="str">
        <f>IF('ALUMNOS 4 ESO'!$A3="","",IF(ISNUMBER('ALUMNOS 4 ESO'!I3),1,0))</f>
        <v/>
      </c>
      <c r="H2" s="102" t="str">
        <f>IF('ALUMNOS 4 ESO'!$A3="","",IF(ISNUMBER('ALUMNOS 4 ESO'!J3),1,0))</f>
        <v/>
      </c>
      <c r="I2" s="102" t="str">
        <f>IF('ALUMNOS 4 ESO'!$A3="","",IF(ISNUMBER('ALUMNOS 4 ESO'!K3),1,0))</f>
        <v/>
      </c>
      <c r="J2" s="102" t="str">
        <f>IF('ALUMNOS 4 ESO'!$A3="","",IF(ISNUMBER('ALUMNOS 4 ESO'!L3),1,0))</f>
        <v/>
      </c>
      <c r="K2" s="102" t="str">
        <f>IF('ALUMNOS 4 ESO'!$A3="","",IF(ISNUMBER('ALUMNOS 4 ESO'!M3),1,0))</f>
        <v/>
      </c>
      <c r="L2" s="102" t="str">
        <f>IF('ALUMNOS 4 ESO'!$A3="","",IF(ISNUMBER('ALUMNOS 4 ESO'!N3),1,0))</f>
        <v/>
      </c>
      <c r="M2" s="102" t="str">
        <f>IF('ALUMNOS 4 ESO'!$A3="","",IF(ISNUMBER('ALUMNOS 4 ESO'!O3),1,0))</f>
        <v/>
      </c>
      <c r="N2" s="102" t="str">
        <f>IF('ALUMNOS 4 ESO'!$A3="","",IF(ISNUMBER('ALUMNOS 4 ESO'!P3),1,0))</f>
        <v/>
      </c>
      <c r="O2" s="102" t="str">
        <f>IF('ALUMNOS 4 ESO'!$A3="","",IF(ISNUMBER('ALUMNOS 4 ESO'!Q3),1,0))</f>
        <v/>
      </c>
      <c r="P2" s="102" t="str">
        <f>IF('ALUMNOS 4 ESO'!$A3="","",IF(ISNUMBER('ALUMNOS 4 ESO'!R3),1,0))</f>
        <v/>
      </c>
      <c r="Q2" s="102" t="str">
        <f>IF('ALUMNOS 4 ESO'!$A3="","",IF(ISNUMBER('ALUMNOS 4 ESO'!S3),1,0))</f>
        <v/>
      </c>
      <c r="R2" s="102" t="str">
        <f>IF('ALUMNOS 4 ESO'!$A3="","",IF(ISNUMBER('ALUMNOS 4 ESO'!T3),1,0))</f>
        <v/>
      </c>
      <c r="S2" s="102" t="str">
        <f>IF('ALUMNOS 4 ESO'!$A3="","",IF(ISNUMBER('ALUMNOS 4 ESO'!U3),1,0))</f>
        <v/>
      </c>
      <c r="T2" s="102" t="str">
        <f>IF('ALUMNOS 4 ESO'!$A3="","",IF(ISNUMBER('ALUMNOS 4 ESO'!V3),1,0))</f>
        <v/>
      </c>
      <c r="U2" s="102" t="str">
        <f>IF('ALUMNOS 4 ESO'!$A3="","",IF(ISNUMBER('ALUMNOS 4 ESO'!W3),1,0))</f>
        <v/>
      </c>
      <c r="V2" s="102" t="str">
        <f>IF('ALUMNOS 4 ESO'!$A3="","",IF(ISNUMBER('ALUMNOS 4 ESO'!X3),1,0))</f>
        <v/>
      </c>
      <c r="W2" s="102" t="str">
        <f>IF('ALUMNOS 4 ESO'!$A3="","",IF(ISNUMBER('ALUMNOS 4 ESO'!Y3),1,0))</f>
        <v/>
      </c>
    </row>
    <row r="3" spans="1:23" x14ac:dyDescent="0.25">
      <c r="A3" s="102" t="str">
        <f>IF('ALUMNOS 4 ESO'!$A4="","",IF(ISNUMBER('ALUMNOS 4 ESO'!C4),1,0))</f>
        <v/>
      </c>
      <c r="B3" s="102" t="str">
        <f>IF('ALUMNOS 4 ESO'!$A4="","",IF(ISNUMBER('ALUMNOS 4 ESO'!D4),1,0))</f>
        <v/>
      </c>
      <c r="C3" s="102" t="str">
        <f>IF('ALUMNOS 4 ESO'!$A4="","",IF(ISNUMBER('ALUMNOS 4 ESO'!E4),1,0))</f>
        <v/>
      </c>
      <c r="D3" s="102" t="str">
        <f>IF('ALUMNOS 4 ESO'!$A4="","",IF(ISNUMBER('ALUMNOS 4 ESO'!F4),1,0))</f>
        <v/>
      </c>
      <c r="E3" s="102" t="str">
        <f>IF('ALUMNOS 4 ESO'!$A4="","",IF(ISNUMBER('ALUMNOS 4 ESO'!G4),1,0))</f>
        <v/>
      </c>
      <c r="F3" s="102" t="str">
        <f>IF('ALUMNOS 4 ESO'!$A4="","",IF(ISNUMBER('ALUMNOS 4 ESO'!H4),1,0))</f>
        <v/>
      </c>
      <c r="G3" s="102" t="str">
        <f>IF('ALUMNOS 4 ESO'!$A4="","",IF(ISNUMBER('ALUMNOS 4 ESO'!I4),1,0))</f>
        <v/>
      </c>
      <c r="H3" s="102" t="str">
        <f>IF('ALUMNOS 4 ESO'!$A4="","",IF(ISNUMBER('ALUMNOS 4 ESO'!J4),1,0))</f>
        <v/>
      </c>
      <c r="I3" s="102" t="str">
        <f>IF('ALUMNOS 4 ESO'!$A4="","",IF(ISNUMBER('ALUMNOS 4 ESO'!K4),1,0))</f>
        <v/>
      </c>
      <c r="J3" s="102" t="str">
        <f>IF('ALUMNOS 4 ESO'!$A4="","",IF(ISNUMBER('ALUMNOS 4 ESO'!L4),1,0))</f>
        <v/>
      </c>
      <c r="K3" s="102" t="str">
        <f>IF('ALUMNOS 4 ESO'!$A4="","",IF(ISNUMBER('ALUMNOS 4 ESO'!M4),1,0))</f>
        <v/>
      </c>
      <c r="L3" s="102" t="str">
        <f>IF('ALUMNOS 4 ESO'!$A4="","",IF(ISNUMBER('ALUMNOS 4 ESO'!N4),1,0))</f>
        <v/>
      </c>
      <c r="M3" s="102" t="str">
        <f>IF('ALUMNOS 4 ESO'!$A4="","",IF(ISNUMBER('ALUMNOS 4 ESO'!O4),1,0))</f>
        <v/>
      </c>
      <c r="N3" s="102" t="str">
        <f>IF('ALUMNOS 4 ESO'!$A4="","",IF(ISNUMBER('ALUMNOS 4 ESO'!P4),1,0))</f>
        <v/>
      </c>
      <c r="O3" s="102" t="str">
        <f>IF('ALUMNOS 4 ESO'!$A4="","",IF(ISNUMBER('ALUMNOS 4 ESO'!Q4),1,0))</f>
        <v/>
      </c>
      <c r="P3" s="102" t="str">
        <f>IF('ALUMNOS 4 ESO'!$A4="","",IF(ISNUMBER('ALUMNOS 4 ESO'!R4),1,0))</f>
        <v/>
      </c>
      <c r="Q3" s="102" t="str">
        <f>IF('ALUMNOS 4 ESO'!$A4="","",IF(ISNUMBER('ALUMNOS 4 ESO'!S4),1,0))</f>
        <v/>
      </c>
      <c r="R3" s="102" t="str">
        <f>IF('ALUMNOS 4 ESO'!$A4="","",IF(ISNUMBER('ALUMNOS 4 ESO'!T4),1,0))</f>
        <v/>
      </c>
      <c r="S3" s="102" t="str">
        <f>IF('ALUMNOS 4 ESO'!$A4="","",IF(ISNUMBER('ALUMNOS 4 ESO'!U4),1,0))</f>
        <v/>
      </c>
      <c r="T3" s="102" t="str">
        <f>IF('ALUMNOS 4 ESO'!$A4="","",IF(ISNUMBER('ALUMNOS 4 ESO'!V4),1,0))</f>
        <v/>
      </c>
      <c r="U3" s="102" t="str">
        <f>IF('ALUMNOS 4 ESO'!$A4="","",IF(ISNUMBER('ALUMNOS 4 ESO'!W4),1,0))</f>
        <v/>
      </c>
      <c r="V3" s="102" t="str">
        <f>IF('ALUMNOS 4 ESO'!$A4="","",IF(ISNUMBER('ALUMNOS 4 ESO'!X4),1,0))</f>
        <v/>
      </c>
      <c r="W3" s="102" t="str">
        <f>IF('ALUMNOS 4 ESO'!$A4="","",IF(ISNUMBER('ALUMNOS 4 ESO'!Y4),1,0))</f>
        <v/>
      </c>
    </row>
    <row r="4" spans="1:23" x14ac:dyDescent="0.25">
      <c r="A4" s="102" t="str">
        <f>IF('ALUMNOS 4 ESO'!$A5="","",IF(ISNUMBER('ALUMNOS 4 ESO'!C5),1,0))</f>
        <v/>
      </c>
      <c r="B4" s="102" t="str">
        <f>IF('ALUMNOS 4 ESO'!$A5="","",IF(ISNUMBER('ALUMNOS 4 ESO'!D5),1,0))</f>
        <v/>
      </c>
      <c r="C4" s="102" t="str">
        <f>IF('ALUMNOS 4 ESO'!$A5="","",IF(ISNUMBER('ALUMNOS 4 ESO'!E5),1,0))</f>
        <v/>
      </c>
      <c r="D4" s="102" t="str">
        <f>IF('ALUMNOS 4 ESO'!$A5="","",IF(ISNUMBER('ALUMNOS 4 ESO'!F5),1,0))</f>
        <v/>
      </c>
      <c r="E4" s="102" t="str">
        <f>IF('ALUMNOS 4 ESO'!$A5="","",IF(ISNUMBER('ALUMNOS 4 ESO'!G5),1,0))</f>
        <v/>
      </c>
      <c r="F4" s="102" t="str">
        <f>IF('ALUMNOS 4 ESO'!$A5="","",IF(ISNUMBER('ALUMNOS 4 ESO'!H5),1,0))</f>
        <v/>
      </c>
      <c r="G4" s="102" t="str">
        <f>IF('ALUMNOS 4 ESO'!$A5="","",IF(ISNUMBER('ALUMNOS 4 ESO'!I5),1,0))</f>
        <v/>
      </c>
      <c r="H4" s="102" t="str">
        <f>IF('ALUMNOS 4 ESO'!$A5="","",IF(ISNUMBER('ALUMNOS 4 ESO'!J5),1,0))</f>
        <v/>
      </c>
      <c r="I4" s="102" t="str">
        <f>IF('ALUMNOS 4 ESO'!$A5="","",IF(ISNUMBER('ALUMNOS 4 ESO'!K5),1,0))</f>
        <v/>
      </c>
      <c r="J4" s="102" t="str">
        <f>IF('ALUMNOS 4 ESO'!$A5="","",IF(ISNUMBER('ALUMNOS 4 ESO'!L5),1,0))</f>
        <v/>
      </c>
      <c r="K4" s="102" t="str">
        <f>IF('ALUMNOS 4 ESO'!$A5="","",IF(ISNUMBER('ALUMNOS 4 ESO'!M5),1,0))</f>
        <v/>
      </c>
      <c r="L4" s="102" t="str">
        <f>IF('ALUMNOS 4 ESO'!$A5="","",IF(ISNUMBER('ALUMNOS 4 ESO'!N5),1,0))</f>
        <v/>
      </c>
      <c r="M4" s="102" t="str">
        <f>IF('ALUMNOS 4 ESO'!$A5="","",IF(ISNUMBER('ALUMNOS 4 ESO'!O5),1,0))</f>
        <v/>
      </c>
      <c r="N4" s="102" t="str">
        <f>IF('ALUMNOS 4 ESO'!$A5="","",IF(ISNUMBER('ALUMNOS 4 ESO'!P5),1,0))</f>
        <v/>
      </c>
      <c r="O4" s="102" t="str">
        <f>IF('ALUMNOS 4 ESO'!$A5="","",IF(ISNUMBER('ALUMNOS 4 ESO'!Q5),1,0))</f>
        <v/>
      </c>
      <c r="P4" s="102" t="str">
        <f>IF('ALUMNOS 4 ESO'!$A5="","",IF(ISNUMBER('ALUMNOS 4 ESO'!R5),1,0))</f>
        <v/>
      </c>
      <c r="Q4" s="102" t="str">
        <f>IF('ALUMNOS 4 ESO'!$A5="","",IF(ISNUMBER('ALUMNOS 4 ESO'!S5),1,0))</f>
        <v/>
      </c>
      <c r="R4" s="102" t="str">
        <f>IF('ALUMNOS 4 ESO'!$A5="","",IF(ISNUMBER('ALUMNOS 4 ESO'!T5),1,0))</f>
        <v/>
      </c>
      <c r="S4" s="102" t="str">
        <f>IF('ALUMNOS 4 ESO'!$A5="","",IF(ISNUMBER('ALUMNOS 4 ESO'!U5),1,0))</f>
        <v/>
      </c>
      <c r="T4" s="102" t="str">
        <f>IF('ALUMNOS 4 ESO'!$A5="","",IF(ISNUMBER('ALUMNOS 4 ESO'!V5),1,0))</f>
        <v/>
      </c>
      <c r="U4" s="102" t="str">
        <f>IF('ALUMNOS 4 ESO'!$A5="","",IF(ISNUMBER('ALUMNOS 4 ESO'!W5),1,0))</f>
        <v/>
      </c>
      <c r="V4" s="102" t="str">
        <f>IF('ALUMNOS 4 ESO'!$A5="","",IF(ISNUMBER('ALUMNOS 4 ESO'!X5),1,0))</f>
        <v/>
      </c>
      <c r="W4" s="102" t="str">
        <f>IF('ALUMNOS 4 ESO'!$A5="","",IF(ISNUMBER('ALUMNOS 4 ESO'!Y5),1,0))</f>
        <v/>
      </c>
    </row>
    <row r="5" spans="1:23" x14ac:dyDescent="0.25">
      <c r="A5" s="102" t="str">
        <f>IF('ALUMNOS 4 ESO'!$A6="","",IF(ISNUMBER('ALUMNOS 4 ESO'!C6),1,0))</f>
        <v/>
      </c>
      <c r="B5" s="102" t="str">
        <f>IF('ALUMNOS 4 ESO'!$A6="","",IF(ISNUMBER('ALUMNOS 4 ESO'!D6),1,0))</f>
        <v/>
      </c>
      <c r="C5" s="102" t="str">
        <f>IF('ALUMNOS 4 ESO'!$A6="","",IF(ISNUMBER('ALUMNOS 4 ESO'!E6),1,0))</f>
        <v/>
      </c>
      <c r="D5" s="102" t="str">
        <f>IF('ALUMNOS 4 ESO'!$A6="","",IF(ISNUMBER('ALUMNOS 4 ESO'!F6),1,0))</f>
        <v/>
      </c>
      <c r="E5" s="102" t="str">
        <f>IF('ALUMNOS 4 ESO'!$A6="","",IF(ISNUMBER('ALUMNOS 4 ESO'!G6),1,0))</f>
        <v/>
      </c>
      <c r="F5" s="102" t="str">
        <f>IF('ALUMNOS 4 ESO'!$A6="","",IF(ISNUMBER('ALUMNOS 4 ESO'!H6),1,0))</f>
        <v/>
      </c>
      <c r="G5" s="102" t="str">
        <f>IF('ALUMNOS 4 ESO'!$A6="","",IF(ISNUMBER('ALUMNOS 4 ESO'!I6),1,0))</f>
        <v/>
      </c>
      <c r="H5" s="102" t="str">
        <f>IF('ALUMNOS 4 ESO'!$A6="","",IF(ISNUMBER('ALUMNOS 4 ESO'!J6),1,0))</f>
        <v/>
      </c>
      <c r="I5" s="102" t="str">
        <f>IF('ALUMNOS 4 ESO'!$A6="","",IF(ISNUMBER('ALUMNOS 4 ESO'!K6),1,0))</f>
        <v/>
      </c>
      <c r="J5" s="102" t="str">
        <f>IF('ALUMNOS 4 ESO'!$A6="","",IF(ISNUMBER('ALUMNOS 4 ESO'!L6),1,0))</f>
        <v/>
      </c>
      <c r="K5" s="102" t="str">
        <f>IF('ALUMNOS 4 ESO'!$A6="","",IF(ISNUMBER('ALUMNOS 4 ESO'!M6),1,0))</f>
        <v/>
      </c>
      <c r="L5" s="102" t="str">
        <f>IF('ALUMNOS 4 ESO'!$A6="","",IF(ISNUMBER('ALUMNOS 4 ESO'!N6),1,0))</f>
        <v/>
      </c>
      <c r="M5" s="102" t="str">
        <f>IF('ALUMNOS 4 ESO'!$A6="","",IF(ISNUMBER('ALUMNOS 4 ESO'!O6),1,0))</f>
        <v/>
      </c>
      <c r="N5" s="102" t="str">
        <f>IF('ALUMNOS 4 ESO'!$A6="","",IF(ISNUMBER('ALUMNOS 4 ESO'!P6),1,0))</f>
        <v/>
      </c>
      <c r="O5" s="102" t="str">
        <f>IF('ALUMNOS 4 ESO'!$A6="","",IF(ISNUMBER('ALUMNOS 4 ESO'!Q6),1,0))</f>
        <v/>
      </c>
      <c r="P5" s="102" t="str">
        <f>IF('ALUMNOS 4 ESO'!$A6="","",IF(ISNUMBER('ALUMNOS 4 ESO'!R6),1,0))</f>
        <v/>
      </c>
      <c r="Q5" s="102" t="str">
        <f>IF('ALUMNOS 4 ESO'!$A6="","",IF(ISNUMBER('ALUMNOS 4 ESO'!S6),1,0))</f>
        <v/>
      </c>
      <c r="R5" s="102" t="str">
        <f>IF('ALUMNOS 4 ESO'!$A6="","",IF(ISNUMBER('ALUMNOS 4 ESO'!T6),1,0))</f>
        <v/>
      </c>
      <c r="S5" s="102" t="str">
        <f>IF('ALUMNOS 4 ESO'!$A6="","",IF(ISNUMBER('ALUMNOS 4 ESO'!U6),1,0))</f>
        <v/>
      </c>
      <c r="T5" s="102" t="str">
        <f>IF('ALUMNOS 4 ESO'!$A6="","",IF(ISNUMBER('ALUMNOS 4 ESO'!V6),1,0))</f>
        <v/>
      </c>
      <c r="U5" s="102" t="str">
        <f>IF('ALUMNOS 4 ESO'!$A6="","",IF(ISNUMBER('ALUMNOS 4 ESO'!W6),1,0))</f>
        <v/>
      </c>
      <c r="V5" s="102" t="str">
        <f>IF('ALUMNOS 4 ESO'!$A6="","",IF(ISNUMBER('ALUMNOS 4 ESO'!X6),1,0))</f>
        <v/>
      </c>
      <c r="W5" s="102" t="str">
        <f>IF('ALUMNOS 4 ESO'!$A6="","",IF(ISNUMBER('ALUMNOS 4 ESO'!Y6),1,0))</f>
        <v/>
      </c>
    </row>
    <row r="6" spans="1:23" x14ac:dyDescent="0.25">
      <c r="A6" s="102" t="str">
        <f>IF('ALUMNOS 4 ESO'!$A7="","",IF(ISNUMBER('ALUMNOS 4 ESO'!C7),1,0))</f>
        <v/>
      </c>
      <c r="B6" s="102" t="str">
        <f>IF('ALUMNOS 4 ESO'!$A7="","",IF(ISNUMBER('ALUMNOS 4 ESO'!D7),1,0))</f>
        <v/>
      </c>
      <c r="C6" s="102" t="str">
        <f>IF('ALUMNOS 4 ESO'!$A7="","",IF(ISNUMBER('ALUMNOS 4 ESO'!E7),1,0))</f>
        <v/>
      </c>
      <c r="D6" s="102" t="str">
        <f>IF('ALUMNOS 4 ESO'!$A7="","",IF(ISNUMBER('ALUMNOS 4 ESO'!F7),1,0))</f>
        <v/>
      </c>
      <c r="E6" s="102" t="str">
        <f>IF('ALUMNOS 4 ESO'!$A7="","",IF(ISNUMBER('ALUMNOS 4 ESO'!G7),1,0))</f>
        <v/>
      </c>
      <c r="F6" s="102" t="str">
        <f>IF('ALUMNOS 4 ESO'!$A7="","",IF(ISNUMBER('ALUMNOS 4 ESO'!H7),1,0))</f>
        <v/>
      </c>
      <c r="G6" s="102" t="str">
        <f>IF('ALUMNOS 4 ESO'!$A7="","",IF(ISNUMBER('ALUMNOS 4 ESO'!I7),1,0))</f>
        <v/>
      </c>
      <c r="H6" s="102" t="str">
        <f>IF('ALUMNOS 4 ESO'!$A7="","",IF(ISNUMBER('ALUMNOS 4 ESO'!J7),1,0))</f>
        <v/>
      </c>
      <c r="I6" s="102" t="str">
        <f>IF('ALUMNOS 4 ESO'!$A7="","",IF(ISNUMBER('ALUMNOS 4 ESO'!K7),1,0))</f>
        <v/>
      </c>
      <c r="J6" s="102" t="str">
        <f>IF('ALUMNOS 4 ESO'!$A7="","",IF(ISNUMBER('ALUMNOS 4 ESO'!L7),1,0))</f>
        <v/>
      </c>
      <c r="K6" s="102" t="str">
        <f>IF('ALUMNOS 4 ESO'!$A7="","",IF(ISNUMBER('ALUMNOS 4 ESO'!M7),1,0))</f>
        <v/>
      </c>
      <c r="L6" s="102" t="str">
        <f>IF('ALUMNOS 4 ESO'!$A7="","",IF(ISNUMBER('ALUMNOS 4 ESO'!N7),1,0))</f>
        <v/>
      </c>
      <c r="M6" s="102" t="str">
        <f>IF('ALUMNOS 4 ESO'!$A7="","",IF(ISNUMBER('ALUMNOS 4 ESO'!O7),1,0))</f>
        <v/>
      </c>
      <c r="N6" s="102" t="str">
        <f>IF('ALUMNOS 4 ESO'!$A7="","",IF(ISNUMBER('ALUMNOS 4 ESO'!P7),1,0))</f>
        <v/>
      </c>
      <c r="O6" s="102" t="str">
        <f>IF('ALUMNOS 4 ESO'!$A7="","",IF(ISNUMBER('ALUMNOS 4 ESO'!Q7),1,0))</f>
        <v/>
      </c>
      <c r="P6" s="102" t="str">
        <f>IF('ALUMNOS 4 ESO'!$A7="","",IF(ISNUMBER('ALUMNOS 4 ESO'!R7),1,0))</f>
        <v/>
      </c>
      <c r="Q6" s="102" t="str">
        <f>IF('ALUMNOS 4 ESO'!$A7="","",IF(ISNUMBER('ALUMNOS 4 ESO'!S7),1,0))</f>
        <v/>
      </c>
      <c r="R6" s="102" t="str">
        <f>IF('ALUMNOS 4 ESO'!$A7="","",IF(ISNUMBER('ALUMNOS 4 ESO'!T7),1,0))</f>
        <v/>
      </c>
      <c r="S6" s="102" t="str">
        <f>IF('ALUMNOS 4 ESO'!$A7="","",IF(ISNUMBER('ALUMNOS 4 ESO'!U7),1,0))</f>
        <v/>
      </c>
      <c r="T6" s="102" t="str">
        <f>IF('ALUMNOS 4 ESO'!$A7="","",IF(ISNUMBER('ALUMNOS 4 ESO'!V7),1,0))</f>
        <v/>
      </c>
      <c r="U6" s="102" t="str">
        <f>IF('ALUMNOS 4 ESO'!$A7="","",IF(ISNUMBER('ALUMNOS 4 ESO'!W7),1,0))</f>
        <v/>
      </c>
      <c r="V6" s="102" t="str">
        <f>IF('ALUMNOS 4 ESO'!$A7="","",IF(ISNUMBER('ALUMNOS 4 ESO'!X7),1,0))</f>
        <v/>
      </c>
      <c r="W6" s="102" t="str">
        <f>IF('ALUMNOS 4 ESO'!$A7="","",IF(ISNUMBER('ALUMNOS 4 ESO'!Y7),1,0))</f>
        <v/>
      </c>
    </row>
    <row r="7" spans="1:23" x14ac:dyDescent="0.25">
      <c r="A7" s="102" t="str">
        <f>IF('ALUMNOS 4 ESO'!$A8="","",IF(ISNUMBER('ALUMNOS 4 ESO'!C8),1,0))</f>
        <v/>
      </c>
      <c r="B7" s="102" t="str">
        <f>IF('ALUMNOS 4 ESO'!$A8="","",IF(ISNUMBER('ALUMNOS 4 ESO'!D8),1,0))</f>
        <v/>
      </c>
      <c r="C7" s="102" t="str">
        <f>IF('ALUMNOS 4 ESO'!$A8="","",IF(ISNUMBER('ALUMNOS 4 ESO'!E8),1,0))</f>
        <v/>
      </c>
      <c r="D7" s="102" t="str">
        <f>IF('ALUMNOS 4 ESO'!$A8="","",IF(ISNUMBER('ALUMNOS 4 ESO'!F8),1,0))</f>
        <v/>
      </c>
      <c r="E7" s="102" t="str">
        <f>IF('ALUMNOS 4 ESO'!$A8="","",IF(ISNUMBER('ALUMNOS 4 ESO'!G8),1,0))</f>
        <v/>
      </c>
      <c r="F7" s="102" t="str">
        <f>IF('ALUMNOS 4 ESO'!$A8="","",IF(ISNUMBER('ALUMNOS 4 ESO'!H8),1,0))</f>
        <v/>
      </c>
      <c r="G7" s="102" t="str">
        <f>IF('ALUMNOS 4 ESO'!$A8="","",IF(ISNUMBER('ALUMNOS 4 ESO'!I8),1,0))</f>
        <v/>
      </c>
      <c r="H7" s="102" t="str">
        <f>IF('ALUMNOS 4 ESO'!$A8="","",IF(ISNUMBER('ALUMNOS 4 ESO'!J8),1,0))</f>
        <v/>
      </c>
      <c r="I7" s="102" t="str">
        <f>IF('ALUMNOS 4 ESO'!$A8="","",IF(ISNUMBER('ALUMNOS 4 ESO'!K8),1,0))</f>
        <v/>
      </c>
      <c r="J7" s="102" t="str">
        <f>IF('ALUMNOS 4 ESO'!$A8="","",IF(ISNUMBER('ALUMNOS 4 ESO'!L8),1,0))</f>
        <v/>
      </c>
      <c r="K7" s="102" t="str">
        <f>IF('ALUMNOS 4 ESO'!$A8="","",IF(ISNUMBER('ALUMNOS 4 ESO'!M8),1,0))</f>
        <v/>
      </c>
      <c r="L7" s="102" t="str">
        <f>IF('ALUMNOS 4 ESO'!$A8="","",IF(ISNUMBER('ALUMNOS 4 ESO'!N8),1,0))</f>
        <v/>
      </c>
      <c r="M7" s="102" t="str">
        <f>IF('ALUMNOS 4 ESO'!$A8="","",IF(ISNUMBER('ALUMNOS 4 ESO'!O8),1,0))</f>
        <v/>
      </c>
      <c r="N7" s="102" t="str">
        <f>IF('ALUMNOS 4 ESO'!$A8="","",IF(ISNUMBER('ALUMNOS 4 ESO'!P8),1,0))</f>
        <v/>
      </c>
      <c r="O7" s="102" t="str">
        <f>IF('ALUMNOS 4 ESO'!$A8="","",IF(ISNUMBER('ALUMNOS 4 ESO'!Q8),1,0))</f>
        <v/>
      </c>
      <c r="P7" s="102" t="str">
        <f>IF('ALUMNOS 4 ESO'!$A8="","",IF(ISNUMBER('ALUMNOS 4 ESO'!R8),1,0))</f>
        <v/>
      </c>
      <c r="Q7" s="102" t="str">
        <f>IF('ALUMNOS 4 ESO'!$A8="","",IF(ISNUMBER('ALUMNOS 4 ESO'!S8),1,0))</f>
        <v/>
      </c>
      <c r="R7" s="102" t="str">
        <f>IF('ALUMNOS 4 ESO'!$A8="","",IF(ISNUMBER('ALUMNOS 4 ESO'!T8),1,0))</f>
        <v/>
      </c>
      <c r="S7" s="102" t="str">
        <f>IF('ALUMNOS 4 ESO'!$A8="","",IF(ISNUMBER('ALUMNOS 4 ESO'!U8),1,0))</f>
        <v/>
      </c>
      <c r="T7" s="102" t="str">
        <f>IF('ALUMNOS 4 ESO'!$A8="","",IF(ISNUMBER('ALUMNOS 4 ESO'!V8),1,0))</f>
        <v/>
      </c>
      <c r="U7" s="102" t="str">
        <f>IF('ALUMNOS 4 ESO'!$A8="","",IF(ISNUMBER('ALUMNOS 4 ESO'!W8),1,0))</f>
        <v/>
      </c>
      <c r="V7" s="102" t="str">
        <f>IF('ALUMNOS 4 ESO'!$A8="","",IF(ISNUMBER('ALUMNOS 4 ESO'!X8),1,0))</f>
        <v/>
      </c>
      <c r="W7" s="102" t="str">
        <f>IF('ALUMNOS 4 ESO'!$A8="","",IF(ISNUMBER('ALUMNOS 4 ESO'!Y8),1,0))</f>
        <v/>
      </c>
    </row>
    <row r="8" spans="1:23" x14ac:dyDescent="0.25">
      <c r="A8" s="102" t="str">
        <f>IF('ALUMNOS 4 ESO'!$A9="","",IF(ISNUMBER('ALUMNOS 4 ESO'!C9),1,0))</f>
        <v/>
      </c>
      <c r="B8" s="102" t="str">
        <f>IF('ALUMNOS 4 ESO'!$A9="","",IF(ISNUMBER('ALUMNOS 4 ESO'!D9),1,0))</f>
        <v/>
      </c>
      <c r="C8" s="102" t="str">
        <f>IF('ALUMNOS 4 ESO'!$A9="","",IF(ISNUMBER('ALUMNOS 4 ESO'!E9),1,0))</f>
        <v/>
      </c>
      <c r="D8" s="102" t="str">
        <f>IF('ALUMNOS 4 ESO'!$A9="","",IF(ISNUMBER('ALUMNOS 4 ESO'!F9),1,0))</f>
        <v/>
      </c>
      <c r="E8" s="102" t="str">
        <f>IF('ALUMNOS 4 ESO'!$A9="","",IF(ISNUMBER('ALUMNOS 4 ESO'!G9),1,0))</f>
        <v/>
      </c>
      <c r="F8" s="102" t="str">
        <f>IF('ALUMNOS 4 ESO'!$A9="","",IF(ISNUMBER('ALUMNOS 4 ESO'!H9),1,0))</f>
        <v/>
      </c>
      <c r="G8" s="102" t="str">
        <f>IF('ALUMNOS 4 ESO'!$A9="","",IF(ISNUMBER('ALUMNOS 4 ESO'!I9),1,0))</f>
        <v/>
      </c>
      <c r="H8" s="102" t="str">
        <f>IF('ALUMNOS 4 ESO'!$A9="","",IF(ISNUMBER('ALUMNOS 4 ESO'!J9),1,0))</f>
        <v/>
      </c>
      <c r="I8" s="102" t="str">
        <f>IF('ALUMNOS 4 ESO'!$A9="","",IF(ISNUMBER('ALUMNOS 4 ESO'!K9),1,0))</f>
        <v/>
      </c>
      <c r="J8" s="102" t="str">
        <f>IF('ALUMNOS 4 ESO'!$A9="","",IF(ISNUMBER('ALUMNOS 4 ESO'!L9),1,0))</f>
        <v/>
      </c>
      <c r="K8" s="102" t="str">
        <f>IF('ALUMNOS 4 ESO'!$A9="","",IF(ISNUMBER('ALUMNOS 4 ESO'!M9),1,0))</f>
        <v/>
      </c>
      <c r="L8" s="102" t="str">
        <f>IF('ALUMNOS 4 ESO'!$A9="","",IF(ISNUMBER('ALUMNOS 4 ESO'!N9),1,0))</f>
        <v/>
      </c>
      <c r="M8" s="102" t="str">
        <f>IF('ALUMNOS 4 ESO'!$A9="","",IF(ISNUMBER('ALUMNOS 4 ESO'!O9),1,0))</f>
        <v/>
      </c>
      <c r="N8" s="102" t="str">
        <f>IF('ALUMNOS 4 ESO'!$A9="","",IF(ISNUMBER('ALUMNOS 4 ESO'!P9),1,0))</f>
        <v/>
      </c>
      <c r="O8" s="102" t="str">
        <f>IF('ALUMNOS 4 ESO'!$A9="","",IF(ISNUMBER('ALUMNOS 4 ESO'!Q9),1,0))</f>
        <v/>
      </c>
      <c r="P8" s="102" t="str">
        <f>IF('ALUMNOS 4 ESO'!$A9="","",IF(ISNUMBER('ALUMNOS 4 ESO'!R9),1,0))</f>
        <v/>
      </c>
      <c r="Q8" s="102" t="str">
        <f>IF('ALUMNOS 4 ESO'!$A9="","",IF(ISNUMBER('ALUMNOS 4 ESO'!S9),1,0))</f>
        <v/>
      </c>
      <c r="R8" s="102" t="str">
        <f>IF('ALUMNOS 4 ESO'!$A9="","",IF(ISNUMBER('ALUMNOS 4 ESO'!T9),1,0))</f>
        <v/>
      </c>
      <c r="S8" s="102" t="str">
        <f>IF('ALUMNOS 4 ESO'!$A9="","",IF(ISNUMBER('ALUMNOS 4 ESO'!U9),1,0))</f>
        <v/>
      </c>
      <c r="T8" s="102" t="str">
        <f>IF('ALUMNOS 4 ESO'!$A9="","",IF(ISNUMBER('ALUMNOS 4 ESO'!V9),1,0))</f>
        <v/>
      </c>
      <c r="U8" s="102" t="str">
        <f>IF('ALUMNOS 4 ESO'!$A9="","",IF(ISNUMBER('ALUMNOS 4 ESO'!W9),1,0))</f>
        <v/>
      </c>
      <c r="V8" s="102" t="str">
        <f>IF('ALUMNOS 4 ESO'!$A9="","",IF(ISNUMBER('ALUMNOS 4 ESO'!X9),1,0))</f>
        <v/>
      </c>
      <c r="W8" s="102" t="str">
        <f>IF('ALUMNOS 4 ESO'!$A9="","",IF(ISNUMBER('ALUMNOS 4 ESO'!Y9),1,0))</f>
        <v/>
      </c>
    </row>
    <row r="9" spans="1:23" x14ac:dyDescent="0.25">
      <c r="A9" s="102" t="str">
        <f>IF('ALUMNOS 4 ESO'!$A10="","",IF(ISNUMBER('ALUMNOS 4 ESO'!C10),1,0))</f>
        <v/>
      </c>
      <c r="B9" s="102" t="str">
        <f>IF('ALUMNOS 4 ESO'!$A10="","",IF(ISNUMBER('ALUMNOS 4 ESO'!D10),1,0))</f>
        <v/>
      </c>
      <c r="C9" s="102" t="str">
        <f>IF('ALUMNOS 4 ESO'!$A10="","",IF(ISNUMBER('ALUMNOS 4 ESO'!E10),1,0))</f>
        <v/>
      </c>
      <c r="D9" s="102" t="str">
        <f>IF('ALUMNOS 4 ESO'!$A10="","",IF(ISNUMBER('ALUMNOS 4 ESO'!F10),1,0))</f>
        <v/>
      </c>
      <c r="E9" s="102" t="str">
        <f>IF('ALUMNOS 4 ESO'!$A10="","",IF(ISNUMBER('ALUMNOS 4 ESO'!G10),1,0))</f>
        <v/>
      </c>
      <c r="F9" s="102" t="str">
        <f>IF('ALUMNOS 4 ESO'!$A10="","",IF(ISNUMBER('ALUMNOS 4 ESO'!H10),1,0))</f>
        <v/>
      </c>
      <c r="G9" s="102" t="str">
        <f>IF('ALUMNOS 4 ESO'!$A10="","",IF(ISNUMBER('ALUMNOS 4 ESO'!I10),1,0))</f>
        <v/>
      </c>
      <c r="H9" s="102" t="str">
        <f>IF('ALUMNOS 4 ESO'!$A10="","",IF(ISNUMBER('ALUMNOS 4 ESO'!J10),1,0))</f>
        <v/>
      </c>
      <c r="I9" s="102" t="str">
        <f>IF('ALUMNOS 4 ESO'!$A10="","",IF(ISNUMBER('ALUMNOS 4 ESO'!K10),1,0))</f>
        <v/>
      </c>
      <c r="J9" s="102" t="str">
        <f>IF('ALUMNOS 4 ESO'!$A10="","",IF(ISNUMBER('ALUMNOS 4 ESO'!L10),1,0))</f>
        <v/>
      </c>
      <c r="K9" s="102" t="str">
        <f>IF('ALUMNOS 4 ESO'!$A10="","",IF(ISNUMBER('ALUMNOS 4 ESO'!M10),1,0))</f>
        <v/>
      </c>
      <c r="L9" s="102" t="str">
        <f>IF('ALUMNOS 4 ESO'!$A10="","",IF(ISNUMBER('ALUMNOS 4 ESO'!N10),1,0))</f>
        <v/>
      </c>
      <c r="M9" s="102" t="str">
        <f>IF('ALUMNOS 4 ESO'!$A10="","",IF(ISNUMBER('ALUMNOS 4 ESO'!O10),1,0))</f>
        <v/>
      </c>
      <c r="N9" s="102" t="str">
        <f>IF('ALUMNOS 4 ESO'!$A10="","",IF(ISNUMBER('ALUMNOS 4 ESO'!P10),1,0))</f>
        <v/>
      </c>
      <c r="O9" s="102" t="str">
        <f>IF('ALUMNOS 4 ESO'!$A10="","",IF(ISNUMBER('ALUMNOS 4 ESO'!Q10),1,0))</f>
        <v/>
      </c>
      <c r="P9" s="102" t="str">
        <f>IF('ALUMNOS 4 ESO'!$A10="","",IF(ISNUMBER('ALUMNOS 4 ESO'!R10),1,0))</f>
        <v/>
      </c>
      <c r="Q9" s="102" t="str">
        <f>IF('ALUMNOS 4 ESO'!$A10="","",IF(ISNUMBER('ALUMNOS 4 ESO'!S10),1,0))</f>
        <v/>
      </c>
      <c r="R9" s="102" t="str">
        <f>IF('ALUMNOS 4 ESO'!$A10="","",IF(ISNUMBER('ALUMNOS 4 ESO'!T10),1,0))</f>
        <v/>
      </c>
      <c r="S9" s="102" t="str">
        <f>IF('ALUMNOS 4 ESO'!$A10="","",IF(ISNUMBER('ALUMNOS 4 ESO'!U10),1,0))</f>
        <v/>
      </c>
      <c r="T9" s="102" t="str">
        <f>IF('ALUMNOS 4 ESO'!$A10="","",IF(ISNUMBER('ALUMNOS 4 ESO'!V10),1,0))</f>
        <v/>
      </c>
      <c r="U9" s="102" t="str">
        <f>IF('ALUMNOS 4 ESO'!$A10="","",IF(ISNUMBER('ALUMNOS 4 ESO'!W10),1,0))</f>
        <v/>
      </c>
      <c r="V9" s="102" t="str">
        <f>IF('ALUMNOS 4 ESO'!$A10="","",IF(ISNUMBER('ALUMNOS 4 ESO'!X10),1,0))</f>
        <v/>
      </c>
      <c r="W9" s="102" t="str">
        <f>IF('ALUMNOS 4 ESO'!$A10="","",IF(ISNUMBER('ALUMNOS 4 ESO'!Y10),1,0))</f>
        <v/>
      </c>
    </row>
    <row r="10" spans="1:23" x14ac:dyDescent="0.25">
      <c r="A10" s="102" t="str">
        <f>IF('ALUMNOS 4 ESO'!$A11="","",IF(ISNUMBER('ALUMNOS 4 ESO'!C11),1,0))</f>
        <v/>
      </c>
      <c r="B10" s="102" t="str">
        <f>IF('ALUMNOS 4 ESO'!$A11="","",IF(ISNUMBER('ALUMNOS 4 ESO'!D11),1,0))</f>
        <v/>
      </c>
      <c r="C10" s="102" t="str">
        <f>IF('ALUMNOS 4 ESO'!$A11="","",IF(ISNUMBER('ALUMNOS 4 ESO'!E11),1,0))</f>
        <v/>
      </c>
      <c r="D10" s="102" t="str">
        <f>IF('ALUMNOS 4 ESO'!$A11="","",IF(ISNUMBER('ALUMNOS 4 ESO'!F11),1,0))</f>
        <v/>
      </c>
      <c r="E10" s="102" t="str">
        <f>IF('ALUMNOS 4 ESO'!$A11="","",IF(ISNUMBER('ALUMNOS 4 ESO'!G11),1,0))</f>
        <v/>
      </c>
      <c r="F10" s="102" t="str">
        <f>IF('ALUMNOS 4 ESO'!$A11="","",IF(ISNUMBER('ALUMNOS 4 ESO'!H11),1,0))</f>
        <v/>
      </c>
      <c r="G10" s="102" t="str">
        <f>IF('ALUMNOS 4 ESO'!$A11="","",IF(ISNUMBER('ALUMNOS 4 ESO'!I11),1,0))</f>
        <v/>
      </c>
      <c r="H10" s="102" t="str">
        <f>IF('ALUMNOS 4 ESO'!$A11="","",IF(ISNUMBER('ALUMNOS 4 ESO'!J11),1,0))</f>
        <v/>
      </c>
      <c r="I10" s="102" t="str">
        <f>IF('ALUMNOS 4 ESO'!$A11="","",IF(ISNUMBER('ALUMNOS 4 ESO'!K11),1,0))</f>
        <v/>
      </c>
      <c r="J10" s="102" t="str">
        <f>IF('ALUMNOS 4 ESO'!$A11="","",IF(ISNUMBER('ALUMNOS 4 ESO'!L11),1,0))</f>
        <v/>
      </c>
      <c r="K10" s="102" t="str">
        <f>IF('ALUMNOS 4 ESO'!$A11="","",IF(ISNUMBER('ALUMNOS 4 ESO'!M11),1,0))</f>
        <v/>
      </c>
      <c r="L10" s="102" t="str">
        <f>IF('ALUMNOS 4 ESO'!$A11="","",IF(ISNUMBER('ALUMNOS 4 ESO'!N11),1,0))</f>
        <v/>
      </c>
      <c r="M10" s="102" t="str">
        <f>IF('ALUMNOS 4 ESO'!$A11="","",IF(ISNUMBER('ALUMNOS 4 ESO'!O11),1,0))</f>
        <v/>
      </c>
      <c r="N10" s="102" t="str">
        <f>IF('ALUMNOS 4 ESO'!$A11="","",IF(ISNUMBER('ALUMNOS 4 ESO'!P11),1,0))</f>
        <v/>
      </c>
      <c r="O10" s="102" t="str">
        <f>IF('ALUMNOS 4 ESO'!$A11="","",IF(ISNUMBER('ALUMNOS 4 ESO'!Q11),1,0))</f>
        <v/>
      </c>
      <c r="P10" s="102" t="str">
        <f>IF('ALUMNOS 4 ESO'!$A11="","",IF(ISNUMBER('ALUMNOS 4 ESO'!R11),1,0))</f>
        <v/>
      </c>
      <c r="Q10" s="102" t="str">
        <f>IF('ALUMNOS 4 ESO'!$A11="","",IF(ISNUMBER('ALUMNOS 4 ESO'!S11),1,0))</f>
        <v/>
      </c>
      <c r="R10" s="102" t="str">
        <f>IF('ALUMNOS 4 ESO'!$A11="","",IF(ISNUMBER('ALUMNOS 4 ESO'!T11),1,0))</f>
        <v/>
      </c>
      <c r="S10" s="102" t="str">
        <f>IF('ALUMNOS 4 ESO'!$A11="","",IF(ISNUMBER('ALUMNOS 4 ESO'!U11),1,0))</f>
        <v/>
      </c>
      <c r="T10" s="102" t="str">
        <f>IF('ALUMNOS 4 ESO'!$A11="","",IF(ISNUMBER('ALUMNOS 4 ESO'!V11),1,0))</f>
        <v/>
      </c>
      <c r="U10" s="102" t="str">
        <f>IF('ALUMNOS 4 ESO'!$A11="","",IF(ISNUMBER('ALUMNOS 4 ESO'!W11),1,0))</f>
        <v/>
      </c>
      <c r="V10" s="102" t="str">
        <f>IF('ALUMNOS 4 ESO'!$A11="","",IF(ISNUMBER('ALUMNOS 4 ESO'!X11),1,0))</f>
        <v/>
      </c>
      <c r="W10" s="102" t="str">
        <f>IF('ALUMNOS 4 ESO'!$A11="","",IF(ISNUMBER('ALUMNOS 4 ESO'!Y11),1,0))</f>
        <v/>
      </c>
    </row>
    <row r="11" spans="1:23" x14ac:dyDescent="0.25">
      <c r="A11" s="102" t="str">
        <f>IF('ALUMNOS 4 ESO'!$A12="","",IF(ISNUMBER('ALUMNOS 4 ESO'!C12),1,0))</f>
        <v/>
      </c>
      <c r="B11" s="102" t="str">
        <f>IF('ALUMNOS 4 ESO'!$A12="","",IF(ISNUMBER('ALUMNOS 4 ESO'!D12),1,0))</f>
        <v/>
      </c>
      <c r="C11" s="102" t="str">
        <f>IF('ALUMNOS 4 ESO'!$A12="","",IF(ISNUMBER('ALUMNOS 4 ESO'!E12),1,0))</f>
        <v/>
      </c>
      <c r="D11" s="102" t="str">
        <f>IF('ALUMNOS 4 ESO'!$A12="","",IF(ISNUMBER('ALUMNOS 4 ESO'!F12),1,0))</f>
        <v/>
      </c>
      <c r="E11" s="102" t="str">
        <f>IF('ALUMNOS 4 ESO'!$A12="","",IF(ISNUMBER('ALUMNOS 4 ESO'!G12),1,0))</f>
        <v/>
      </c>
      <c r="F11" s="102" t="str">
        <f>IF('ALUMNOS 4 ESO'!$A12="","",IF(ISNUMBER('ALUMNOS 4 ESO'!H12),1,0))</f>
        <v/>
      </c>
      <c r="G11" s="102" t="str">
        <f>IF('ALUMNOS 4 ESO'!$A12="","",IF(ISNUMBER('ALUMNOS 4 ESO'!I12),1,0))</f>
        <v/>
      </c>
      <c r="H11" s="102" t="str">
        <f>IF('ALUMNOS 4 ESO'!$A12="","",IF(ISNUMBER('ALUMNOS 4 ESO'!J12),1,0))</f>
        <v/>
      </c>
      <c r="I11" s="102" t="str">
        <f>IF('ALUMNOS 4 ESO'!$A12="","",IF(ISNUMBER('ALUMNOS 4 ESO'!K12),1,0))</f>
        <v/>
      </c>
      <c r="J11" s="102" t="str">
        <f>IF('ALUMNOS 4 ESO'!$A12="","",IF(ISNUMBER('ALUMNOS 4 ESO'!L12),1,0))</f>
        <v/>
      </c>
      <c r="K11" s="102" t="str">
        <f>IF('ALUMNOS 4 ESO'!$A12="","",IF(ISNUMBER('ALUMNOS 4 ESO'!M12),1,0))</f>
        <v/>
      </c>
      <c r="L11" s="102" t="str">
        <f>IF('ALUMNOS 4 ESO'!$A12="","",IF(ISNUMBER('ALUMNOS 4 ESO'!N12),1,0))</f>
        <v/>
      </c>
      <c r="M11" s="102" t="str">
        <f>IF('ALUMNOS 4 ESO'!$A12="","",IF(ISNUMBER('ALUMNOS 4 ESO'!O12),1,0))</f>
        <v/>
      </c>
      <c r="N11" s="102" t="str">
        <f>IF('ALUMNOS 4 ESO'!$A12="","",IF(ISNUMBER('ALUMNOS 4 ESO'!P12),1,0))</f>
        <v/>
      </c>
      <c r="O11" s="102" t="str">
        <f>IF('ALUMNOS 4 ESO'!$A12="","",IF(ISNUMBER('ALUMNOS 4 ESO'!Q12),1,0))</f>
        <v/>
      </c>
      <c r="P11" s="102" t="str">
        <f>IF('ALUMNOS 4 ESO'!$A12="","",IF(ISNUMBER('ALUMNOS 4 ESO'!R12),1,0))</f>
        <v/>
      </c>
      <c r="Q11" s="102" t="str">
        <f>IF('ALUMNOS 4 ESO'!$A12="","",IF(ISNUMBER('ALUMNOS 4 ESO'!S12),1,0))</f>
        <v/>
      </c>
      <c r="R11" s="102" t="str">
        <f>IF('ALUMNOS 4 ESO'!$A12="","",IF(ISNUMBER('ALUMNOS 4 ESO'!T12),1,0))</f>
        <v/>
      </c>
      <c r="S11" s="102" t="str">
        <f>IF('ALUMNOS 4 ESO'!$A12="","",IF(ISNUMBER('ALUMNOS 4 ESO'!U12),1,0))</f>
        <v/>
      </c>
      <c r="T11" s="102" t="str">
        <f>IF('ALUMNOS 4 ESO'!$A12="","",IF(ISNUMBER('ALUMNOS 4 ESO'!V12),1,0))</f>
        <v/>
      </c>
      <c r="U11" s="102" t="str">
        <f>IF('ALUMNOS 4 ESO'!$A12="","",IF(ISNUMBER('ALUMNOS 4 ESO'!W12),1,0))</f>
        <v/>
      </c>
      <c r="V11" s="102" t="str">
        <f>IF('ALUMNOS 4 ESO'!$A12="","",IF(ISNUMBER('ALUMNOS 4 ESO'!X12),1,0))</f>
        <v/>
      </c>
      <c r="W11" s="102" t="str">
        <f>IF('ALUMNOS 4 ESO'!$A12="","",IF(ISNUMBER('ALUMNOS 4 ESO'!Y12),1,0))</f>
        <v/>
      </c>
    </row>
    <row r="12" spans="1:23" x14ac:dyDescent="0.25">
      <c r="A12" s="102" t="str">
        <f>IF('ALUMNOS 4 ESO'!$A13="","",IF(ISNUMBER('ALUMNOS 4 ESO'!C13),1,0))</f>
        <v/>
      </c>
      <c r="B12" s="102" t="str">
        <f>IF('ALUMNOS 4 ESO'!$A13="","",IF(ISNUMBER('ALUMNOS 4 ESO'!D13),1,0))</f>
        <v/>
      </c>
      <c r="C12" s="102" t="str">
        <f>IF('ALUMNOS 4 ESO'!$A13="","",IF(ISNUMBER('ALUMNOS 4 ESO'!E13),1,0))</f>
        <v/>
      </c>
      <c r="D12" s="102" t="str">
        <f>IF('ALUMNOS 4 ESO'!$A13="","",IF(ISNUMBER('ALUMNOS 4 ESO'!F13),1,0))</f>
        <v/>
      </c>
      <c r="E12" s="102" t="str">
        <f>IF('ALUMNOS 4 ESO'!$A13="","",IF(ISNUMBER('ALUMNOS 4 ESO'!G13),1,0))</f>
        <v/>
      </c>
      <c r="F12" s="102" t="str">
        <f>IF('ALUMNOS 4 ESO'!$A13="","",IF(ISNUMBER('ALUMNOS 4 ESO'!H13),1,0))</f>
        <v/>
      </c>
      <c r="G12" s="102" t="str">
        <f>IF('ALUMNOS 4 ESO'!$A13="","",IF(ISNUMBER('ALUMNOS 4 ESO'!I13),1,0))</f>
        <v/>
      </c>
      <c r="H12" s="102" t="str">
        <f>IF('ALUMNOS 4 ESO'!$A13="","",IF(ISNUMBER('ALUMNOS 4 ESO'!J13),1,0))</f>
        <v/>
      </c>
      <c r="I12" s="102" t="str">
        <f>IF('ALUMNOS 4 ESO'!$A13="","",IF(ISNUMBER('ALUMNOS 4 ESO'!K13),1,0))</f>
        <v/>
      </c>
      <c r="J12" s="102" t="str">
        <f>IF('ALUMNOS 4 ESO'!$A13="","",IF(ISNUMBER('ALUMNOS 4 ESO'!L13),1,0))</f>
        <v/>
      </c>
      <c r="K12" s="102" t="str">
        <f>IF('ALUMNOS 4 ESO'!$A13="","",IF(ISNUMBER('ALUMNOS 4 ESO'!M13),1,0))</f>
        <v/>
      </c>
      <c r="L12" s="102" t="str">
        <f>IF('ALUMNOS 4 ESO'!$A13="","",IF(ISNUMBER('ALUMNOS 4 ESO'!N13),1,0))</f>
        <v/>
      </c>
      <c r="M12" s="102" t="str">
        <f>IF('ALUMNOS 4 ESO'!$A13="","",IF(ISNUMBER('ALUMNOS 4 ESO'!O13),1,0))</f>
        <v/>
      </c>
      <c r="N12" s="102" t="str">
        <f>IF('ALUMNOS 4 ESO'!$A13="","",IF(ISNUMBER('ALUMNOS 4 ESO'!P13),1,0))</f>
        <v/>
      </c>
      <c r="O12" s="102" t="str">
        <f>IF('ALUMNOS 4 ESO'!$A13="","",IF(ISNUMBER('ALUMNOS 4 ESO'!Q13),1,0))</f>
        <v/>
      </c>
      <c r="P12" s="102" t="str">
        <f>IF('ALUMNOS 4 ESO'!$A13="","",IF(ISNUMBER('ALUMNOS 4 ESO'!R13),1,0))</f>
        <v/>
      </c>
      <c r="Q12" s="102" t="str">
        <f>IF('ALUMNOS 4 ESO'!$A13="","",IF(ISNUMBER('ALUMNOS 4 ESO'!S13),1,0))</f>
        <v/>
      </c>
      <c r="R12" s="102" t="str">
        <f>IF('ALUMNOS 4 ESO'!$A13="","",IF(ISNUMBER('ALUMNOS 4 ESO'!T13),1,0))</f>
        <v/>
      </c>
      <c r="S12" s="102" t="str">
        <f>IF('ALUMNOS 4 ESO'!$A13="","",IF(ISNUMBER('ALUMNOS 4 ESO'!U13),1,0))</f>
        <v/>
      </c>
      <c r="T12" s="102" t="str">
        <f>IF('ALUMNOS 4 ESO'!$A13="","",IF(ISNUMBER('ALUMNOS 4 ESO'!V13),1,0))</f>
        <v/>
      </c>
      <c r="U12" s="102" t="str">
        <f>IF('ALUMNOS 4 ESO'!$A13="","",IF(ISNUMBER('ALUMNOS 4 ESO'!W13),1,0))</f>
        <v/>
      </c>
      <c r="V12" s="102" t="str">
        <f>IF('ALUMNOS 4 ESO'!$A13="","",IF(ISNUMBER('ALUMNOS 4 ESO'!X13),1,0))</f>
        <v/>
      </c>
      <c r="W12" s="102" t="str">
        <f>IF('ALUMNOS 4 ESO'!$A13="","",IF(ISNUMBER('ALUMNOS 4 ESO'!Y13),1,0))</f>
        <v/>
      </c>
    </row>
    <row r="13" spans="1:23" x14ac:dyDescent="0.25">
      <c r="A13" s="102" t="str">
        <f>IF('ALUMNOS 4 ESO'!$A14="","",IF(ISNUMBER('ALUMNOS 4 ESO'!C14),1,0))</f>
        <v/>
      </c>
      <c r="B13" s="102" t="str">
        <f>IF('ALUMNOS 4 ESO'!$A14="","",IF(ISNUMBER('ALUMNOS 4 ESO'!D14),1,0))</f>
        <v/>
      </c>
      <c r="C13" s="102" t="str">
        <f>IF('ALUMNOS 4 ESO'!$A14="","",IF(ISNUMBER('ALUMNOS 4 ESO'!E14),1,0))</f>
        <v/>
      </c>
      <c r="D13" s="102" t="str">
        <f>IF('ALUMNOS 4 ESO'!$A14="","",IF(ISNUMBER('ALUMNOS 4 ESO'!F14),1,0))</f>
        <v/>
      </c>
      <c r="E13" s="102" t="str">
        <f>IF('ALUMNOS 4 ESO'!$A14="","",IF(ISNUMBER('ALUMNOS 4 ESO'!G14),1,0))</f>
        <v/>
      </c>
      <c r="F13" s="102" t="str">
        <f>IF('ALUMNOS 4 ESO'!$A14="","",IF(ISNUMBER('ALUMNOS 4 ESO'!H14),1,0))</f>
        <v/>
      </c>
      <c r="G13" s="102" t="str">
        <f>IF('ALUMNOS 4 ESO'!$A14="","",IF(ISNUMBER('ALUMNOS 4 ESO'!I14),1,0))</f>
        <v/>
      </c>
      <c r="H13" s="102" t="str">
        <f>IF('ALUMNOS 4 ESO'!$A14="","",IF(ISNUMBER('ALUMNOS 4 ESO'!J14),1,0))</f>
        <v/>
      </c>
      <c r="I13" s="102" t="str">
        <f>IF('ALUMNOS 4 ESO'!$A14="","",IF(ISNUMBER('ALUMNOS 4 ESO'!K14),1,0))</f>
        <v/>
      </c>
      <c r="J13" s="102" t="str">
        <f>IF('ALUMNOS 4 ESO'!$A14="","",IF(ISNUMBER('ALUMNOS 4 ESO'!L14),1,0))</f>
        <v/>
      </c>
      <c r="K13" s="102" t="str">
        <f>IF('ALUMNOS 4 ESO'!$A14="","",IF(ISNUMBER('ALUMNOS 4 ESO'!M14),1,0))</f>
        <v/>
      </c>
      <c r="L13" s="102" t="str">
        <f>IF('ALUMNOS 4 ESO'!$A14="","",IF(ISNUMBER('ALUMNOS 4 ESO'!N14),1,0))</f>
        <v/>
      </c>
      <c r="M13" s="102" t="str">
        <f>IF('ALUMNOS 4 ESO'!$A14="","",IF(ISNUMBER('ALUMNOS 4 ESO'!O14),1,0))</f>
        <v/>
      </c>
      <c r="N13" s="102" t="str">
        <f>IF('ALUMNOS 4 ESO'!$A14="","",IF(ISNUMBER('ALUMNOS 4 ESO'!P14),1,0))</f>
        <v/>
      </c>
      <c r="O13" s="102" t="str">
        <f>IF('ALUMNOS 4 ESO'!$A14="","",IF(ISNUMBER('ALUMNOS 4 ESO'!Q14),1,0))</f>
        <v/>
      </c>
      <c r="P13" s="102" t="str">
        <f>IF('ALUMNOS 4 ESO'!$A14="","",IF(ISNUMBER('ALUMNOS 4 ESO'!R14),1,0))</f>
        <v/>
      </c>
      <c r="Q13" s="102" t="str">
        <f>IF('ALUMNOS 4 ESO'!$A14="","",IF(ISNUMBER('ALUMNOS 4 ESO'!S14),1,0))</f>
        <v/>
      </c>
      <c r="R13" s="102" t="str">
        <f>IF('ALUMNOS 4 ESO'!$A14="","",IF(ISNUMBER('ALUMNOS 4 ESO'!T14),1,0))</f>
        <v/>
      </c>
      <c r="S13" s="102" t="str">
        <f>IF('ALUMNOS 4 ESO'!$A14="","",IF(ISNUMBER('ALUMNOS 4 ESO'!U14),1,0))</f>
        <v/>
      </c>
      <c r="T13" s="102" t="str">
        <f>IF('ALUMNOS 4 ESO'!$A14="","",IF(ISNUMBER('ALUMNOS 4 ESO'!V14),1,0))</f>
        <v/>
      </c>
      <c r="U13" s="102" t="str">
        <f>IF('ALUMNOS 4 ESO'!$A14="","",IF(ISNUMBER('ALUMNOS 4 ESO'!W14),1,0))</f>
        <v/>
      </c>
      <c r="V13" s="102" t="str">
        <f>IF('ALUMNOS 4 ESO'!$A14="","",IF(ISNUMBER('ALUMNOS 4 ESO'!X14),1,0))</f>
        <v/>
      </c>
      <c r="W13" s="102" t="str">
        <f>IF('ALUMNOS 4 ESO'!$A14="","",IF(ISNUMBER('ALUMNOS 4 ESO'!Y14),1,0))</f>
        <v/>
      </c>
    </row>
    <row r="14" spans="1:23" x14ac:dyDescent="0.25">
      <c r="A14" s="102" t="str">
        <f>IF('ALUMNOS 4 ESO'!$A15="","",IF(ISNUMBER('ALUMNOS 4 ESO'!C15),1,0))</f>
        <v/>
      </c>
      <c r="B14" s="102" t="str">
        <f>IF('ALUMNOS 4 ESO'!$A15="","",IF(ISNUMBER('ALUMNOS 4 ESO'!D15),1,0))</f>
        <v/>
      </c>
      <c r="C14" s="102" t="str">
        <f>IF('ALUMNOS 4 ESO'!$A15="","",IF(ISNUMBER('ALUMNOS 4 ESO'!E15),1,0))</f>
        <v/>
      </c>
      <c r="D14" s="102" t="str">
        <f>IF('ALUMNOS 4 ESO'!$A15="","",IF(ISNUMBER('ALUMNOS 4 ESO'!F15),1,0))</f>
        <v/>
      </c>
      <c r="E14" s="102" t="str">
        <f>IF('ALUMNOS 4 ESO'!$A15="","",IF(ISNUMBER('ALUMNOS 4 ESO'!G15),1,0))</f>
        <v/>
      </c>
      <c r="F14" s="102" t="str">
        <f>IF('ALUMNOS 4 ESO'!$A15="","",IF(ISNUMBER('ALUMNOS 4 ESO'!H15),1,0))</f>
        <v/>
      </c>
      <c r="G14" s="102" t="str">
        <f>IF('ALUMNOS 4 ESO'!$A15="","",IF(ISNUMBER('ALUMNOS 4 ESO'!I15),1,0))</f>
        <v/>
      </c>
      <c r="H14" s="102" t="str">
        <f>IF('ALUMNOS 4 ESO'!$A15="","",IF(ISNUMBER('ALUMNOS 4 ESO'!J15),1,0))</f>
        <v/>
      </c>
      <c r="I14" s="102" t="str">
        <f>IF('ALUMNOS 4 ESO'!$A15="","",IF(ISNUMBER('ALUMNOS 4 ESO'!K15),1,0))</f>
        <v/>
      </c>
      <c r="J14" s="102" t="str">
        <f>IF('ALUMNOS 4 ESO'!$A15="","",IF(ISNUMBER('ALUMNOS 4 ESO'!L15),1,0))</f>
        <v/>
      </c>
      <c r="K14" s="102" t="str">
        <f>IF('ALUMNOS 4 ESO'!$A15="","",IF(ISNUMBER('ALUMNOS 4 ESO'!M15),1,0))</f>
        <v/>
      </c>
      <c r="L14" s="102" t="str">
        <f>IF('ALUMNOS 4 ESO'!$A15="","",IF(ISNUMBER('ALUMNOS 4 ESO'!N15),1,0))</f>
        <v/>
      </c>
      <c r="M14" s="102" t="str">
        <f>IF('ALUMNOS 4 ESO'!$A15="","",IF(ISNUMBER('ALUMNOS 4 ESO'!O15),1,0))</f>
        <v/>
      </c>
      <c r="N14" s="102" t="str">
        <f>IF('ALUMNOS 4 ESO'!$A15="","",IF(ISNUMBER('ALUMNOS 4 ESO'!P15),1,0))</f>
        <v/>
      </c>
      <c r="O14" s="102" t="str">
        <f>IF('ALUMNOS 4 ESO'!$A15="","",IF(ISNUMBER('ALUMNOS 4 ESO'!Q15),1,0))</f>
        <v/>
      </c>
      <c r="P14" s="102" t="str">
        <f>IF('ALUMNOS 4 ESO'!$A15="","",IF(ISNUMBER('ALUMNOS 4 ESO'!R15),1,0))</f>
        <v/>
      </c>
      <c r="Q14" s="102" t="str">
        <f>IF('ALUMNOS 4 ESO'!$A15="","",IF(ISNUMBER('ALUMNOS 4 ESO'!S15),1,0))</f>
        <v/>
      </c>
      <c r="R14" s="102" t="str">
        <f>IF('ALUMNOS 4 ESO'!$A15="","",IF(ISNUMBER('ALUMNOS 4 ESO'!T15),1,0))</f>
        <v/>
      </c>
      <c r="S14" s="102" t="str">
        <f>IF('ALUMNOS 4 ESO'!$A15="","",IF(ISNUMBER('ALUMNOS 4 ESO'!U15),1,0))</f>
        <v/>
      </c>
      <c r="T14" s="102" t="str">
        <f>IF('ALUMNOS 4 ESO'!$A15="","",IF(ISNUMBER('ALUMNOS 4 ESO'!V15),1,0))</f>
        <v/>
      </c>
      <c r="U14" s="102" t="str">
        <f>IF('ALUMNOS 4 ESO'!$A15="","",IF(ISNUMBER('ALUMNOS 4 ESO'!W15),1,0))</f>
        <v/>
      </c>
      <c r="V14" s="102" t="str">
        <f>IF('ALUMNOS 4 ESO'!$A15="","",IF(ISNUMBER('ALUMNOS 4 ESO'!X15),1,0))</f>
        <v/>
      </c>
      <c r="W14" s="102" t="str">
        <f>IF('ALUMNOS 4 ESO'!$A15="","",IF(ISNUMBER('ALUMNOS 4 ESO'!Y15),1,0))</f>
        <v/>
      </c>
    </row>
    <row r="15" spans="1:23" x14ac:dyDescent="0.25">
      <c r="A15" s="102" t="str">
        <f>IF('ALUMNOS 4 ESO'!$A16="","",IF(ISNUMBER('ALUMNOS 4 ESO'!C16),1,0))</f>
        <v/>
      </c>
      <c r="B15" s="102" t="str">
        <f>IF('ALUMNOS 4 ESO'!$A16="","",IF(ISNUMBER('ALUMNOS 4 ESO'!D16),1,0))</f>
        <v/>
      </c>
      <c r="C15" s="102" t="str">
        <f>IF('ALUMNOS 4 ESO'!$A16="","",IF(ISNUMBER('ALUMNOS 4 ESO'!E16),1,0))</f>
        <v/>
      </c>
      <c r="D15" s="102" t="str">
        <f>IF('ALUMNOS 4 ESO'!$A16="","",IF(ISNUMBER('ALUMNOS 4 ESO'!F16),1,0))</f>
        <v/>
      </c>
      <c r="E15" s="102" t="str">
        <f>IF('ALUMNOS 4 ESO'!$A16="","",IF(ISNUMBER('ALUMNOS 4 ESO'!G16),1,0))</f>
        <v/>
      </c>
      <c r="F15" s="102" t="str">
        <f>IF('ALUMNOS 4 ESO'!$A16="","",IF(ISNUMBER('ALUMNOS 4 ESO'!H16),1,0))</f>
        <v/>
      </c>
      <c r="G15" s="102" t="str">
        <f>IF('ALUMNOS 4 ESO'!$A16="","",IF(ISNUMBER('ALUMNOS 4 ESO'!I16),1,0))</f>
        <v/>
      </c>
      <c r="H15" s="102" t="str">
        <f>IF('ALUMNOS 4 ESO'!$A16="","",IF(ISNUMBER('ALUMNOS 4 ESO'!J16),1,0))</f>
        <v/>
      </c>
      <c r="I15" s="102" t="str">
        <f>IF('ALUMNOS 4 ESO'!$A16="","",IF(ISNUMBER('ALUMNOS 4 ESO'!K16),1,0))</f>
        <v/>
      </c>
      <c r="J15" s="102" t="str">
        <f>IF('ALUMNOS 4 ESO'!$A16="","",IF(ISNUMBER('ALUMNOS 4 ESO'!L16),1,0))</f>
        <v/>
      </c>
      <c r="K15" s="102" t="str">
        <f>IF('ALUMNOS 4 ESO'!$A16="","",IF(ISNUMBER('ALUMNOS 4 ESO'!M16),1,0))</f>
        <v/>
      </c>
      <c r="L15" s="102" t="str">
        <f>IF('ALUMNOS 4 ESO'!$A16="","",IF(ISNUMBER('ALUMNOS 4 ESO'!N16),1,0))</f>
        <v/>
      </c>
      <c r="M15" s="102" t="str">
        <f>IF('ALUMNOS 4 ESO'!$A16="","",IF(ISNUMBER('ALUMNOS 4 ESO'!O16),1,0))</f>
        <v/>
      </c>
      <c r="N15" s="102" t="str">
        <f>IF('ALUMNOS 4 ESO'!$A16="","",IF(ISNUMBER('ALUMNOS 4 ESO'!P16),1,0))</f>
        <v/>
      </c>
      <c r="O15" s="102" t="str">
        <f>IF('ALUMNOS 4 ESO'!$A16="","",IF(ISNUMBER('ALUMNOS 4 ESO'!Q16),1,0))</f>
        <v/>
      </c>
      <c r="P15" s="102" t="str">
        <f>IF('ALUMNOS 4 ESO'!$A16="","",IF(ISNUMBER('ALUMNOS 4 ESO'!R16),1,0))</f>
        <v/>
      </c>
      <c r="Q15" s="102" t="str">
        <f>IF('ALUMNOS 4 ESO'!$A16="","",IF(ISNUMBER('ALUMNOS 4 ESO'!S16),1,0))</f>
        <v/>
      </c>
      <c r="R15" s="102" t="str">
        <f>IF('ALUMNOS 4 ESO'!$A16="","",IF(ISNUMBER('ALUMNOS 4 ESO'!T16),1,0))</f>
        <v/>
      </c>
      <c r="S15" s="102" t="str">
        <f>IF('ALUMNOS 4 ESO'!$A16="","",IF(ISNUMBER('ALUMNOS 4 ESO'!U16),1,0))</f>
        <v/>
      </c>
      <c r="T15" s="102" t="str">
        <f>IF('ALUMNOS 4 ESO'!$A16="","",IF(ISNUMBER('ALUMNOS 4 ESO'!V16),1,0))</f>
        <v/>
      </c>
      <c r="U15" s="102" t="str">
        <f>IF('ALUMNOS 4 ESO'!$A16="","",IF(ISNUMBER('ALUMNOS 4 ESO'!W16),1,0))</f>
        <v/>
      </c>
      <c r="V15" s="102" t="str">
        <f>IF('ALUMNOS 4 ESO'!$A16="","",IF(ISNUMBER('ALUMNOS 4 ESO'!X16),1,0))</f>
        <v/>
      </c>
      <c r="W15" s="102" t="str">
        <f>IF('ALUMNOS 4 ESO'!$A16="","",IF(ISNUMBER('ALUMNOS 4 ESO'!Y16),1,0))</f>
        <v/>
      </c>
    </row>
    <row r="16" spans="1:23" x14ac:dyDescent="0.25">
      <c r="A16" s="102" t="str">
        <f>IF('ALUMNOS 4 ESO'!$A17="","",IF(ISNUMBER('ALUMNOS 4 ESO'!C17),1,0))</f>
        <v/>
      </c>
      <c r="B16" s="102" t="str">
        <f>IF('ALUMNOS 4 ESO'!$A17="","",IF(ISNUMBER('ALUMNOS 4 ESO'!D17),1,0))</f>
        <v/>
      </c>
      <c r="C16" s="102" t="str">
        <f>IF('ALUMNOS 4 ESO'!$A17="","",IF(ISNUMBER('ALUMNOS 4 ESO'!E17),1,0))</f>
        <v/>
      </c>
      <c r="D16" s="102" t="str">
        <f>IF('ALUMNOS 4 ESO'!$A17="","",IF(ISNUMBER('ALUMNOS 4 ESO'!F17),1,0))</f>
        <v/>
      </c>
      <c r="E16" s="102" t="str">
        <f>IF('ALUMNOS 4 ESO'!$A17="","",IF(ISNUMBER('ALUMNOS 4 ESO'!G17),1,0))</f>
        <v/>
      </c>
      <c r="F16" s="102" t="str">
        <f>IF('ALUMNOS 4 ESO'!$A17="","",IF(ISNUMBER('ALUMNOS 4 ESO'!H17),1,0))</f>
        <v/>
      </c>
      <c r="G16" s="102" t="str">
        <f>IF('ALUMNOS 4 ESO'!$A17="","",IF(ISNUMBER('ALUMNOS 4 ESO'!I17),1,0))</f>
        <v/>
      </c>
      <c r="H16" s="102" t="str">
        <f>IF('ALUMNOS 4 ESO'!$A17="","",IF(ISNUMBER('ALUMNOS 4 ESO'!J17),1,0))</f>
        <v/>
      </c>
      <c r="I16" s="102" t="str">
        <f>IF('ALUMNOS 4 ESO'!$A17="","",IF(ISNUMBER('ALUMNOS 4 ESO'!K17),1,0))</f>
        <v/>
      </c>
      <c r="J16" s="102" t="str">
        <f>IF('ALUMNOS 4 ESO'!$A17="","",IF(ISNUMBER('ALUMNOS 4 ESO'!L17),1,0))</f>
        <v/>
      </c>
      <c r="K16" s="102" t="str">
        <f>IF('ALUMNOS 4 ESO'!$A17="","",IF(ISNUMBER('ALUMNOS 4 ESO'!M17),1,0))</f>
        <v/>
      </c>
      <c r="L16" s="102" t="str">
        <f>IF('ALUMNOS 4 ESO'!$A17="","",IF(ISNUMBER('ALUMNOS 4 ESO'!N17),1,0))</f>
        <v/>
      </c>
      <c r="M16" s="102" t="str">
        <f>IF('ALUMNOS 4 ESO'!$A17="","",IF(ISNUMBER('ALUMNOS 4 ESO'!O17),1,0))</f>
        <v/>
      </c>
      <c r="N16" s="102" t="str">
        <f>IF('ALUMNOS 4 ESO'!$A17="","",IF(ISNUMBER('ALUMNOS 4 ESO'!P17),1,0))</f>
        <v/>
      </c>
      <c r="O16" s="102" t="str">
        <f>IF('ALUMNOS 4 ESO'!$A17="","",IF(ISNUMBER('ALUMNOS 4 ESO'!Q17),1,0))</f>
        <v/>
      </c>
      <c r="P16" s="102" t="str">
        <f>IF('ALUMNOS 4 ESO'!$A17="","",IF(ISNUMBER('ALUMNOS 4 ESO'!R17),1,0))</f>
        <v/>
      </c>
      <c r="Q16" s="102" t="str">
        <f>IF('ALUMNOS 4 ESO'!$A17="","",IF(ISNUMBER('ALUMNOS 4 ESO'!S17),1,0))</f>
        <v/>
      </c>
      <c r="R16" s="102" t="str">
        <f>IF('ALUMNOS 4 ESO'!$A17="","",IF(ISNUMBER('ALUMNOS 4 ESO'!T17),1,0))</f>
        <v/>
      </c>
      <c r="S16" s="102" t="str">
        <f>IF('ALUMNOS 4 ESO'!$A17="","",IF(ISNUMBER('ALUMNOS 4 ESO'!U17),1,0))</f>
        <v/>
      </c>
      <c r="T16" s="102" t="str">
        <f>IF('ALUMNOS 4 ESO'!$A17="","",IF(ISNUMBER('ALUMNOS 4 ESO'!V17),1,0))</f>
        <v/>
      </c>
      <c r="U16" s="102" t="str">
        <f>IF('ALUMNOS 4 ESO'!$A17="","",IF(ISNUMBER('ALUMNOS 4 ESO'!W17),1,0))</f>
        <v/>
      </c>
      <c r="V16" s="102" t="str">
        <f>IF('ALUMNOS 4 ESO'!$A17="","",IF(ISNUMBER('ALUMNOS 4 ESO'!X17),1,0))</f>
        <v/>
      </c>
      <c r="W16" s="102" t="str">
        <f>IF('ALUMNOS 4 ESO'!$A17="","",IF(ISNUMBER('ALUMNOS 4 ESO'!Y17),1,0))</f>
        <v/>
      </c>
    </row>
    <row r="17" spans="1:23" x14ac:dyDescent="0.25">
      <c r="A17" s="102" t="str">
        <f>IF('ALUMNOS 4 ESO'!$A18="","",IF(ISNUMBER('ALUMNOS 4 ESO'!C18),1,0))</f>
        <v/>
      </c>
      <c r="B17" s="102" t="str">
        <f>IF('ALUMNOS 4 ESO'!$A18="","",IF(ISNUMBER('ALUMNOS 4 ESO'!D18),1,0))</f>
        <v/>
      </c>
      <c r="C17" s="102" t="str">
        <f>IF('ALUMNOS 4 ESO'!$A18="","",IF(ISNUMBER('ALUMNOS 4 ESO'!E18),1,0))</f>
        <v/>
      </c>
      <c r="D17" s="102" t="str">
        <f>IF('ALUMNOS 4 ESO'!$A18="","",IF(ISNUMBER('ALUMNOS 4 ESO'!F18),1,0))</f>
        <v/>
      </c>
      <c r="E17" s="102" t="str">
        <f>IF('ALUMNOS 4 ESO'!$A18="","",IF(ISNUMBER('ALUMNOS 4 ESO'!G18),1,0))</f>
        <v/>
      </c>
      <c r="F17" s="102" t="str">
        <f>IF('ALUMNOS 4 ESO'!$A18="","",IF(ISNUMBER('ALUMNOS 4 ESO'!H18),1,0))</f>
        <v/>
      </c>
      <c r="G17" s="102" t="str">
        <f>IF('ALUMNOS 4 ESO'!$A18="","",IF(ISNUMBER('ALUMNOS 4 ESO'!I18),1,0))</f>
        <v/>
      </c>
      <c r="H17" s="102" t="str">
        <f>IF('ALUMNOS 4 ESO'!$A18="","",IF(ISNUMBER('ALUMNOS 4 ESO'!J18),1,0))</f>
        <v/>
      </c>
      <c r="I17" s="102" t="str">
        <f>IF('ALUMNOS 4 ESO'!$A18="","",IF(ISNUMBER('ALUMNOS 4 ESO'!K18),1,0))</f>
        <v/>
      </c>
      <c r="J17" s="102" t="str">
        <f>IF('ALUMNOS 4 ESO'!$A18="","",IF(ISNUMBER('ALUMNOS 4 ESO'!L18),1,0))</f>
        <v/>
      </c>
      <c r="K17" s="102" t="str">
        <f>IF('ALUMNOS 4 ESO'!$A18="","",IF(ISNUMBER('ALUMNOS 4 ESO'!M18),1,0))</f>
        <v/>
      </c>
      <c r="L17" s="102" t="str">
        <f>IF('ALUMNOS 4 ESO'!$A18="","",IF(ISNUMBER('ALUMNOS 4 ESO'!N18),1,0))</f>
        <v/>
      </c>
      <c r="M17" s="102" t="str">
        <f>IF('ALUMNOS 4 ESO'!$A18="","",IF(ISNUMBER('ALUMNOS 4 ESO'!O18),1,0))</f>
        <v/>
      </c>
      <c r="N17" s="102" t="str">
        <f>IF('ALUMNOS 4 ESO'!$A18="","",IF(ISNUMBER('ALUMNOS 4 ESO'!P18),1,0))</f>
        <v/>
      </c>
      <c r="O17" s="102" t="str">
        <f>IF('ALUMNOS 4 ESO'!$A18="","",IF(ISNUMBER('ALUMNOS 4 ESO'!Q18),1,0))</f>
        <v/>
      </c>
      <c r="P17" s="102" t="str">
        <f>IF('ALUMNOS 4 ESO'!$A18="","",IF(ISNUMBER('ALUMNOS 4 ESO'!R18),1,0))</f>
        <v/>
      </c>
      <c r="Q17" s="102" t="str">
        <f>IF('ALUMNOS 4 ESO'!$A18="","",IF(ISNUMBER('ALUMNOS 4 ESO'!S18),1,0))</f>
        <v/>
      </c>
      <c r="R17" s="102" t="str">
        <f>IF('ALUMNOS 4 ESO'!$A18="","",IF(ISNUMBER('ALUMNOS 4 ESO'!T18),1,0))</f>
        <v/>
      </c>
      <c r="S17" s="102" t="str">
        <f>IF('ALUMNOS 4 ESO'!$A18="","",IF(ISNUMBER('ALUMNOS 4 ESO'!U18),1,0))</f>
        <v/>
      </c>
      <c r="T17" s="102" t="str">
        <f>IF('ALUMNOS 4 ESO'!$A18="","",IF(ISNUMBER('ALUMNOS 4 ESO'!V18),1,0))</f>
        <v/>
      </c>
      <c r="U17" s="102" t="str">
        <f>IF('ALUMNOS 4 ESO'!$A18="","",IF(ISNUMBER('ALUMNOS 4 ESO'!W18),1,0))</f>
        <v/>
      </c>
      <c r="V17" s="102" t="str">
        <f>IF('ALUMNOS 4 ESO'!$A18="","",IF(ISNUMBER('ALUMNOS 4 ESO'!X18),1,0))</f>
        <v/>
      </c>
      <c r="W17" s="102" t="str">
        <f>IF('ALUMNOS 4 ESO'!$A18="","",IF(ISNUMBER('ALUMNOS 4 ESO'!Y18),1,0))</f>
        <v/>
      </c>
    </row>
    <row r="18" spans="1:23" x14ac:dyDescent="0.25">
      <c r="A18" s="102" t="str">
        <f>IF('ALUMNOS 4 ESO'!$A19="","",IF(ISNUMBER('ALUMNOS 4 ESO'!C19),1,0))</f>
        <v/>
      </c>
      <c r="B18" s="102" t="str">
        <f>IF('ALUMNOS 4 ESO'!$A19="","",IF(ISNUMBER('ALUMNOS 4 ESO'!D19),1,0))</f>
        <v/>
      </c>
      <c r="C18" s="102" t="str">
        <f>IF('ALUMNOS 4 ESO'!$A19="","",IF(ISNUMBER('ALUMNOS 4 ESO'!E19),1,0))</f>
        <v/>
      </c>
      <c r="D18" s="102" t="str">
        <f>IF('ALUMNOS 4 ESO'!$A19="","",IF(ISNUMBER('ALUMNOS 4 ESO'!F19),1,0))</f>
        <v/>
      </c>
      <c r="E18" s="102" t="str">
        <f>IF('ALUMNOS 4 ESO'!$A19="","",IF(ISNUMBER('ALUMNOS 4 ESO'!G19),1,0))</f>
        <v/>
      </c>
      <c r="F18" s="102" t="str">
        <f>IF('ALUMNOS 4 ESO'!$A19="","",IF(ISNUMBER('ALUMNOS 4 ESO'!H19),1,0))</f>
        <v/>
      </c>
      <c r="G18" s="102" t="str">
        <f>IF('ALUMNOS 4 ESO'!$A19="","",IF(ISNUMBER('ALUMNOS 4 ESO'!I19),1,0))</f>
        <v/>
      </c>
      <c r="H18" s="102" t="str">
        <f>IF('ALUMNOS 4 ESO'!$A19="","",IF(ISNUMBER('ALUMNOS 4 ESO'!J19),1,0))</f>
        <v/>
      </c>
      <c r="I18" s="102" t="str">
        <f>IF('ALUMNOS 4 ESO'!$A19="","",IF(ISNUMBER('ALUMNOS 4 ESO'!K19),1,0))</f>
        <v/>
      </c>
      <c r="J18" s="102" t="str">
        <f>IF('ALUMNOS 4 ESO'!$A19="","",IF(ISNUMBER('ALUMNOS 4 ESO'!L19),1,0))</f>
        <v/>
      </c>
      <c r="K18" s="102" t="str">
        <f>IF('ALUMNOS 4 ESO'!$A19="","",IF(ISNUMBER('ALUMNOS 4 ESO'!M19),1,0))</f>
        <v/>
      </c>
      <c r="L18" s="102" t="str">
        <f>IF('ALUMNOS 4 ESO'!$A19="","",IF(ISNUMBER('ALUMNOS 4 ESO'!N19),1,0))</f>
        <v/>
      </c>
      <c r="M18" s="102" t="str">
        <f>IF('ALUMNOS 4 ESO'!$A19="","",IF(ISNUMBER('ALUMNOS 4 ESO'!O19),1,0))</f>
        <v/>
      </c>
      <c r="N18" s="102" t="str">
        <f>IF('ALUMNOS 4 ESO'!$A19="","",IF(ISNUMBER('ALUMNOS 4 ESO'!P19),1,0))</f>
        <v/>
      </c>
      <c r="O18" s="102" t="str">
        <f>IF('ALUMNOS 4 ESO'!$A19="","",IF(ISNUMBER('ALUMNOS 4 ESO'!Q19),1,0))</f>
        <v/>
      </c>
      <c r="P18" s="102" t="str">
        <f>IF('ALUMNOS 4 ESO'!$A19="","",IF(ISNUMBER('ALUMNOS 4 ESO'!R19),1,0))</f>
        <v/>
      </c>
      <c r="Q18" s="102" t="str">
        <f>IF('ALUMNOS 4 ESO'!$A19="","",IF(ISNUMBER('ALUMNOS 4 ESO'!S19),1,0))</f>
        <v/>
      </c>
      <c r="R18" s="102" t="str">
        <f>IF('ALUMNOS 4 ESO'!$A19="","",IF(ISNUMBER('ALUMNOS 4 ESO'!T19),1,0))</f>
        <v/>
      </c>
      <c r="S18" s="102" t="str">
        <f>IF('ALUMNOS 4 ESO'!$A19="","",IF(ISNUMBER('ALUMNOS 4 ESO'!U19),1,0))</f>
        <v/>
      </c>
      <c r="T18" s="102" t="str">
        <f>IF('ALUMNOS 4 ESO'!$A19="","",IF(ISNUMBER('ALUMNOS 4 ESO'!V19),1,0))</f>
        <v/>
      </c>
      <c r="U18" s="102" t="str">
        <f>IF('ALUMNOS 4 ESO'!$A19="","",IF(ISNUMBER('ALUMNOS 4 ESO'!W19),1,0))</f>
        <v/>
      </c>
      <c r="V18" s="102" t="str">
        <f>IF('ALUMNOS 4 ESO'!$A19="","",IF(ISNUMBER('ALUMNOS 4 ESO'!X19),1,0))</f>
        <v/>
      </c>
      <c r="W18" s="102" t="str">
        <f>IF('ALUMNOS 4 ESO'!$A19="","",IF(ISNUMBER('ALUMNOS 4 ESO'!Y19),1,0))</f>
        <v/>
      </c>
    </row>
    <row r="19" spans="1:23" x14ac:dyDescent="0.25">
      <c r="A19" s="102" t="str">
        <f>IF('ALUMNOS 4 ESO'!$A20="","",IF(ISNUMBER('ALUMNOS 4 ESO'!C20),1,0))</f>
        <v/>
      </c>
      <c r="B19" s="102" t="str">
        <f>IF('ALUMNOS 4 ESO'!$A20="","",IF(ISNUMBER('ALUMNOS 4 ESO'!D20),1,0))</f>
        <v/>
      </c>
      <c r="C19" s="102" t="str">
        <f>IF('ALUMNOS 4 ESO'!$A20="","",IF(ISNUMBER('ALUMNOS 4 ESO'!E20),1,0))</f>
        <v/>
      </c>
      <c r="D19" s="102" t="str">
        <f>IF('ALUMNOS 4 ESO'!$A20="","",IF(ISNUMBER('ALUMNOS 4 ESO'!F20),1,0))</f>
        <v/>
      </c>
      <c r="E19" s="102" t="str">
        <f>IF('ALUMNOS 4 ESO'!$A20="","",IF(ISNUMBER('ALUMNOS 4 ESO'!G20),1,0))</f>
        <v/>
      </c>
      <c r="F19" s="102" t="str">
        <f>IF('ALUMNOS 4 ESO'!$A20="","",IF(ISNUMBER('ALUMNOS 4 ESO'!H20),1,0))</f>
        <v/>
      </c>
      <c r="G19" s="102" t="str">
        <f>IF('ALUMNOS 4 ESO'!$A20="","",IF(ISNUMBER('ALUMNOS 4 ESO'!I20),1,0))</f>
        <v/>
      </c>
      <c r="H19" s="102" t="str">
        <f>IF('ALUMNOS 4 ESO'!$A20="","",IF(ISNUMBER('ALUMNOS 4 ESO'!J20),1,0))</f>
        <v/>
      </c>
      <c r="I19" s="102" t="str">
        <f>IF('ALUMNOS 4 ESO'!$A20="","",IF(ISNUMBER('ALUMNOS 4 ESO'!K20),1,0))</f>
        <v/>
      </c>
      <c r="J19" s="102" t="str">
        <f>IF('ALUMNOS 4 ESO'!$A20="","",IF(ISNUMBER('ALUMNOS 4 ESO'!L20),1,0))</f>
        <v/>
      </c>
      <c r="K19" s="102" t="str">
        <f>IF('ALUMNOS 4 ESO'!$A20="","",IF(ISNUMBER('ALUMNOS 4 ESO'!M20),1,0))</f>
        <v/>
      </c>
      <c r="L19" s="102" t="str">
        <f>IF('ALUMNOS 4 ESO'!$A20="","",IF(ISNUMBER('ALUMNOS 4 ESO'!N20),1,0))</f>
        <v/>
      </c>
      <c r="M19" s="102" t="str">
        <f>IF('ALUMNOS 4 ESO'!$A20="","",IF(ISNUMBER('ALUMNOS 4 ESO'!O20),1,0))</f>
        <v/>
      </c>
      <c r="N19" s="102" t="str">
        <f>IF('ALUMNOS 4 ESO'!$A20="","",IF(ISNUMBER('ALUMNOS 4 ESO'!P20),1,0))</f>
        <v/>
      </c>
      <c r="O19" s="102" t="str">
        <f>IF('ALUMNOS 4 ESO'!$A20="","",IF(ISNUMBER('ALUMNOS 4 ESO'!Q20),1,0))</f>
        <v/>
      </c>
      <c r="P19" s="102" t="str">
        <f>IF('ALUMNOS 4 ESO'!$A20="","",IF(ISNUMBER('ALUMNOS 4 ESO'!R20),1,0))</f>
        <v/>
      </c>
      <c r="Q19" s="102" t="str">
        <f>IF('ALUMNOS 4 ESO'!$A20="","",IF(ISNUMBER('ALUMNOS 4 ESO'!S20),1,0))</f>
        <v/>
      </c>
      <c r="R19" s="102" t="str">
        <f>IF('ALUMNOS 4 ESO'!$A20="","",IF(ISNUMBER('ALUMNOS 4 ESO'!T20),1,0))</f>
        <v/>
      </c>
      <c r="S19" s="102" t="str">
        <f>IF('ALUMNOS 4 ESO'!$A20="","",IF(ISNUMBER('ALUMNOS 4 ESO'!U20),1,0))</f>
        <v/>
      </c>
      <c r="T19" s="102" t="str">
        <f>IF('ALUMNOS 4 ESO'!$A20="","",IF(ISNUMBER('ALUMNOS 4 ESO'!V20),1,0))</f>
        <v/>
      </c>
      <c r="U19" s="102" t="str">
        <f>IF('ALUMNOS 4 ESO'!$A20="","",IF(ISNUMBER('ALUMNOS 4 ESO'!W20),1,0))</f>
        <v/>
      </c>
      <c r="V19" s="102" t="str">
        <f>IF('ALUMNOS 4 ESO'!$A20="","",IF(ISNUMBER('ALUMNOS 4 ESO'!X20),1,0))</f>
        <v/>
      </c>
      <c r="W19" s="102" t="str">
        <f>IF('ALUMNOS 4 ESO'!$A20="","",IF(ISNUMBER('ALUMNOS 4 ESO'!Y20),1,0))</f>
        <v/>
      </c>
    </row>
    <row r="20" spans="1:23" x14ac:dyDescent="0.25">
      <c r="A20" s="102" t="str">
        <f>IF('ALUMNOS 4 ESO'!$A21="","",IF(ISNUMBER('ALUMNOS 4 ESO'!C21),1,0))</f>
        <v/>
      </c>
      <c r="B20" s="102" t="str">
        <f>IF('ALUMNOS 4 ESO'!$A21="","",IF(ISNUMBER('ALUMNOS 4 ESO'!D21),1,0))</f>
        <v/>
      </c>
      <c r="C20" s="102" t="str">
        <f>IF('ALUMNOS 4 ESO'!$A21="","",IF(ISNUMBER('ALUMNOS 4 ESO'!E21),1,0))</f>
        <v/>
      </c>
      <c r="D20" s="102" t="str">
        <f>IF('ALUMNOS 4 ESO'!$A21="","",IF(ISNUMBER('ALUMNOS 4 ESO'!F21),1,0))</f>
        <v/>
      </c>
      <c r="E20" s="102" t="str">
        <f>IF('ALUMNOS 4 ESO'!$A21="","",IF(ISNUMBER('ALUMNOS 4 ESO'!G21),1,0))</f>
        <v/>
      </c>
      <c r="F20" s="102" t="str">
        <f>IF('ALUMNOS 4 ESO'!$A21="","",IF(ISNUMBER('ALUMNOS 4 ESO'!H21),1,0))</f>
        <v/>
      </c>
      <c r="G20" s="102" t="str">
        <f>IF('ALUMNOS 4 ESO'!$A21="","",IF(ISNUMBER('ALUMNOS 4 ESO'!I21),1,0))</f>
        <v/>
      </c>
      <c r="H20" s="102" t="str">
        <f>IF('ALUMNOS 4 ESO'!$A21="","",IF(ISNUMBER('ALUMNOS 4 ESO'!J21),1,0))</f>
        <v/>
      </c>
      <c r="I20" s="102" t="str">
        <f>IF('ALUMNOS 4 ESO'!$A21="","",IF(ISNUMBER('ALUMNOS 4 ESO'!K21),1,0))</f>
        <v/>
      </c>
      <c r="J20" s="102" t="str">
        <f>IF('ALUMNOS 4 ESO'!$A21="","",IF(ISNUMBER('ALUMNOS 4 ESO'!L21),1,0))</f>
        <v/>
      </c>
      <c r="K20" s="102" t="str">
        <f>IF('ALUMNOS 4 ESO'!$A21="","",IF(ISNUMBER('ALUMNOS 4 ESO'!M21),1,0))</f>
        <v/>
      </c>
      <c r="L20" s="102" t="str">
        <f>IF('ALUMNOS 4 ESO'!$A21="","",IF(ISNUMBER('ALUMNOS 4 ESO'!N21),1,0))</f>
        <v/>
      </c>
      <c r="M20" s="102" t="str">
        <f>IF('ALUMNOS 4 ESO'!$A21="","",IF(ISNUMBER('ALUMNOS 4 ESO'!O21),1,0))</f>
        <v/>
      </c>
      <c r="N20" s="102" t="str">
        <f>IF('ALUMNOS 4 ESO'!$A21="","",IF(ISNUMBER('ALUMNOS 4 ESO'!P21),1,0))</f>
        <v/>
      </c>
      <c r="O20" s="102" t="str">
        <f>IF('ALUMNOS 4 ESO'!$A21="","",IF(ISNUMBER('ALUMNOS 4 ESO'!Q21),1,0))</f>
        <v/>
      </c>
      <c r="P20" s="102" t="str">
        <f>IF('ALUMNOS 4 ESO'!$A21="","",IF(ISNUMBER('ALUMNOS 4 ESO'!R21),1,0))</f>
        <v/>
      </c>
      <c r="Q20" s="102" t="str">
        <f>IF('ALUMNOS 4 ESO'!$A21="","",IF(ISNUMBER('ALUMNOS 4 ESO'!S21),1,0))</f>
        <v/>
      </c>
      <c r="R20" s="102" t="str">
        <f>IF('ALUMNOS 4 ESO'!$A21="","",IF(ISNUMBER('ALUMNOS 4 ESO'!T21),1,0))</f>
        <v/>
      </c>
      <c r="S20" s="102" t="str">
        <f>IF('ALUMNOS 4 ESO'!$A21="","",IF(ISNUMBER('ALUMNOS 4 ESO'!U21),1,0))</f>
        <v/>
      </c>
      <c r="T20" s="102" t="str">
        <f>IF('ALUMNOS 4 ESO'!$A21="","",IF(ISNUMBER('ALUMNOS 4 ESO'!V21),1,0))</f>
        <v/>
      </c>
      <c r="U20" s="102" t="str">
        <f>IF('ALUMNOS 4 ESO'!$A21="","",IF(ISNUMBER('ALUMNOS 4 ESO'!W21),1,0))</f>
        <v/>
      </c>
      <c r="V20" s="102" t="str">
        <f>IF('ALUMNOS 4 ESO'!$A21="","",IF(ISNUMBER('ALUMNOS 4 ESO'!X21),1,0))</f>
        <v/>
      </c>
      <c r="W20" s="102" t="str">
        <f>IF('ALUMNOS 4 ESO'!$A21="","",IF(ISNUMBER('ALUMNOS 4 ESO'!Y21),1,0))</f>
        <v/>
      </c>
    </row>
    <row r="21" spans="1:23" x14ac:dyDescent="0.25">
      <c r="A21" s="102" t="str">
        <f>IF('ALUMNOS 4 ESO'!$A22="","",IF(ISNUMBER('ALUMNOS 4 ESO'!C22),1,0))</f>
        <v/>
      </c>
      <c r="B21" s="102" t="str">
        <f>IF('ALUMNOS 4 ESO'!$A22="","",IF(ISNUMBER('ALUMNOS 4 ESO'!D22),1,0))</f>
        <v/>
      </c>
      <c r="C21" s="102" t="str">
        <f>IF('ALUMNOS 4 ESO'!$A22="","",IF(ISNUMBER('ALUMNOS 4 ESO'!E22),1,0))</f>
        <v/>
      </c>
      <c r="D21" s="102" t="str">
        <f>IF('ALUMNOS 4 ESO'!$A22="","",IF(ISNUMBER('ALUMNOS 4 ESO'!F22),1,0))</f>
        <v/>
      </c>
      <c r="E21" s="102" t="str">
        <f>IF('ALUMNOS 4 ESO'!$A22="","",IF(ISNUMBER('ALUMNOS 4 ESO'!G22),1,0))</f>
        <v/>
      </c>
      <c r="F21" s="102" t="str">
        <f>IF('ALUMNOS 4 ESO'!$A22="","",IF(ISNUMBER('ALUMNOS 4 ESO'!H22),1,0))</f>
        <v/>
      </c>
      <c r="G21" s="102" t="str">
        <f>IF('ALUMNOS 4 ESO'!$A22="","",IF(ISNUMBER('ALUMNOS 4 ESO'!I22),1,0))</f>
        <v/>
      </c>
      <c r="H21" s="102" t="str">
        <f>IF('ALUMNOS 4 ESO'!$A22="","",IF(ISNUMBER('ALUMNOS 4 ESO'!J22),1,0))</f>
        <v/>
      </c>
      <c r="I21" s="102" t="str">
        <f>IF('ALUMNOS 4 ESO'!$A22="","",IF(ISNUMBER('ALUMNOS 4 ESO'!K22),1,0))</f>
        <v/>
      </c>
      <c r="J21" s="102" t="str">
        <f>IF('ALUMNOS 4 ESO'!$A22="","",IF(ISNUMBER('ALUMNOS 4 ESO'!L22),1,0))</f>
        <v/>
      </c>
      <c r="K21" s="102" t="str">
        <f>IF('ALUMNOS 4 ESO'!$A22="","",IF(ISNUMBER('ALUMNOS 4 ESO'!M22),1,0))</f>
        <v/>
      </c>
      <c r="L21" s="102" t="str">
        <f>IF('ALUMNOS 4 ESO'!$A22="","",IF(ISNUMBER('ALUMNOS 4 ESO'!N22),1,0))</f>
        <v/>
      </c>
      <c r="M21" s="102" t="str">
        <f>IF('ALUMNOS 4 ESO'!$A22="","",IF(ISNUMBER('ALUMNOS 4 ESO'!O22),1,0))</f>
        <v/>
      </c>
      <c r="N21" s="102" t="str">
        <f>IF('ALUMNOS 4 ESO'!$A22="","",IF(ISNUMBER('ALUMNOS 4 ESO'!P22),1,0))</f>
        <v/>
      </c>
      <c r="O21" s="102" t="str">
        <f>IF('ALUMNOS 4 ESO'!$A22="","",IF(ISNUMBER('ALUMNOS 4 ESO'!Q22),1,0))</f>
        <v/>
      </c>
      <c r="P21" s="102" t="str">
        <f>IF('ALUMNOS 4 ESO'!$A22="","",IF(ISNUMBER('ALUMNOS 4 ESO'!R22),1,0))</f>
        <v/>
      </c>
      <c r="Q21" s="102" t="str">
        <f>IF('ALUMNOS 4 ESO'!$A22="","",IF(ISNUMBER('ALUMNOS 4 ESO'!S22),1,0))</f>
        <v/>
      </c>
      <c r="R21" s="102" t="str">
        <f>IF('ALUMNOS 4 ESO'!$A22="","",IF(ISNUMBER('ALUMNOS 4 ESO'!T22),1,0))</f>
        <v/>
      </c>
      <c r="S21" s="102" t="str">
        <f>IF('ALUMNOS 4 ESO'!$A22="","",IF(ISNUMBER('ALUMNOS 4 ESO'!U22),1,0))</f>
        <v/>
      </c>
      <c r="T21" s="102" t="str">
        <f>IF('ALUMNOS 4 ESO'!$A22="","",IF(ISNUMBER('ALUMNOS 4 ESO'!V22),1,0))</f>
        <v/>
      </c>
      <c r="U21" s="102" t="str">
        <f>IF('ALUMNOS 4 ESO'!$A22="","",IF(ISNUMBER('ALUMNOS 4 ESO'!W22),1,0))</f>
        <v/>
      </c>
      <c r="V21" s="102" t="str">
        <f>IF('ALUMNOS 4 ESO'!$A22="","",IF(ISNUMBER('ALUMNOS 4 ESO'!X22),1,0))</f>
        <v/>
      </c>
      <c r="W21" s="102" t="str">
        <f>IF('ALUMNOS 4 ESO'!$A22="","",IF(ISNUMBER('ALUMNOS 4 ESO'!Y22),1,0))</f>
        <v/>
      </c>
    </row>
    <row r="22" spans="1:23" x14ac:dyDescent="0.25">
      <c r="A22" s="102" t="str">
        <f>IF('ALUMNOS 4 ESO'!$A23="","",IF(ISNUMBER('ALUMNOS 4 ESO'!C23),1,0))</f>
        <v/>
      </c>
      <c r="B22" s="102" t="str">
        <f>IF('ALUMNOS 4 ESO'!$A23="","",IF(ISNUMBER('ALUMNOS 4 ESO'!D23),1,0))</f>
        <v/>
      </c>
      <c r="C22" s="102" t="str">
        <f>IF('ALUMNOS 4 ESO'!$A23="","",IF(ISNUMBER('ALUMNOS 4 ESO'!E23),1,0))</f>
        <v/>
      </c>
      <c r="D22" s="102" t="str">
        <f>IF('ALUMNOS 4 ESO'!$A23="","",IF(ISNUMBER('ALUMNOS 4 ESO'!F23),1,0))</f>
        <v/>
      </c>
      <c r="E22" s="102" t="str">
        <f>IF('ALUMNOS 4 ESO'!$A23="","",IF(ISNUMBER('ALUMNOS 4 ESO'!G23),1,0))</f>
        <v/>
      </c>
      <c r="F22" s="102" t="str">
        <f>IF('ALUMNOS 4 ESO'!$A23="","",IF(ISNUMBER('ALUMNOS 4 ESO'!H23),1,0))</f>
        <v/>
      </c>
      <c r="G22" s="102" t="str">
        <f>IF('ALUMNOS 4 ESO'!$A23="","",IF(ISNUMBER('ALUMNOS 4 ESO'!I23),1,0))</f>
        <v/>
      </c>
      <c r="H22" s="102" t="str">
        <f>IF('ALUMNOS 4 ESO'!$A23="","",IF(ISNUMBER('ALUMNOS 4 ESO'!J23),1,0))</f>
        <v/>
      </c>
      <c r="I22" s="102" t="str">
        <f>IF('ALUMNOS 4 ESO'!$A23="","",IF(ISNUMBER('ALUMNOS 4 ESO'!K23),1,0))</f>
        <v/>
      </c>
      <c r="J22" s="102" t="str">
        <f>IF('ALUMNOS 4 ESO'!$A23="","",IF(ISNUMBER('ALUMNOS 4 ESO'!L23),1,0))</f>
        <v/>
      </c>
      <c r="K22" s="102" t="str">
        <f>IF('ALUMNOS 4 ESO'!$A23="","",IF(ISNUMBER('ALUMNOS 4 ESO'!M23),1,0))</f>
        <v/>
      </c>
      <c r="L22" s="102" t="str">
        <f>IF('ALUMNOS 4 ESO'!$A23="","",IF(ISNUMBER('ALUMNOS 4 ESO'!N23),1,0))</f>
        <v/>
      </c>
      <c r="M22" s="102" t="str">
        <f>IF('ALUMNOS 4 ESO'!$A23="","",IF(ISNUMBER('ALUMNOS 4 ESO'!O23),1,0))</f>
        <v/>
      </c>
      <c r="N22" s="102" t="str">
        <f>IF('ALUMNOS 4 ESO'!$A23="","",IF(ISNUMBER('ALUMNOS 4 ESO'!P23),1,0))</f>
        <v/>
      </c>
      <c r="O22" s="102" t="str">
        <f>IF('ALUMNOS 4 ESO'!$A23="","",IF(ISNUMBER('ALUMNOS 4 ESO'!Q23),1,0))</f>
        <v/>
      </c>
      <c r="P22" s="102" t="str">
        <f>IF('ALUMNOS 4 ESO'!$A23="","",IF(ISNUMBER('ALUMNOS 4 ESO'!R23),1,0))</f>
        <v/>
      </c>
      <c r="Q22" s="102" t="str">
        <f>IF('ALUMNOS 4 ESO'!$A23="","",IF(ISNUMBER('ALUMNOS 4 ESO'!S23),1,0))</f>
        <v/>
      </c>
      <c r="R22" s="102" t="str">
        <f>IF('ALUMNOS 4 ESO'!$A23="","",IF(ISNUMBER('ALUMNOS 4 ESO'!T23),1,0))</f>
        <v/>
      </c>
      <c r="S22" s="102" t="str">
        <f>IF('ALUMNOS 4 ESO'!$A23="","",IF(ISNUMBER('ALUMNOS 4 ESO'!U23),1,0))</f>
        <v/>
      </c>
      <c r="T22" s="102" t="str">
        <f>IF('ALUMNOS 4 ESO'!$A23="","",IF(ISNUMBER('ALUMNOS 4 ESO'!V23),1,0))</f>
        <v/>
      </c>
      <c r="U22" s="102" t="str">
        <f>IF('ALUMNOS 4 ESO'!$A23="","",IF(ISNUMBER('ALUMNOS 4 ESO'!W23),1,0))</f>
        <v/>
      </c>
      <c r="V22" s="102" t="str">
        <f>IF('ALUMNOS 4 ESO'!$A23="","",IF(ISNUMBER('ALUMNOS 4 ESO'!X23),1,0))</f>
        <v/>
      </c>
      <c r="W22" s="102" t="str">
        <f>IF('ALUMNOS 4 ESO'!$A23="","",IF(ISNUMBER('ALUMNOS 4 ESO'!Y23),1,0))</f>
        <v/>
      </c>
    </row>
    <row r="23" spans="1:23" x14ac:dyDescent="0.25">
      <c r="A23" s="102" t="str">
        <f>IF('ALUMNOS 4 ESO'!$A24="","",IF(ISNUMBER('ALUMNOS 4 ESO'!C24),1,0))</f>
        <v/>
      </c>
      <c r="B23" s="102" t="str">
        <f>IF('ALUMNOS 4 ESO'!$A24="","",IF(ISNUMBER('ALUMNOS 4 ESO'!D24),1,0))</f>
        <v/>
      </c>
      <c r="C23" s="102" t="str">
        <f>IF('ALUMNOS 4 ESO'!$A24="","",IF(ISNUMBER('ALUMNOS 4 ESO'!E24),1,0))</f>
        <v/>
      </c>
      <c r="D23" s="102" t="str">
        <f>IF('ALUMNOS 4 ESO'!$A24="","",IF(ISNUMBER('ALUMNOS 4 ESO'!F24),1,0))</f>
        <v/>
      </c>
      <c r="E23" s="102" t="str">
        <f>IF('ALUMNOS 4 ESO'!$A24="","",IF(ISNUMBER('ALUMNOS 4 ESO'!G24),1,0))</f>
        <v/>
      </c>
      <c r="F23" s="102" t="str">
        <f>IF('ALUMNOS 4 ESO'!$A24="","",IF(ISNUMBER('ALUMNOS 4 ESO'!H24),1,0))</f>
        <v/>
      </c>
      <c r="G23" s="102" t="str">
        <f>IF('ALUMNOS 4 ESO'!$A24="","",IF(ISNUMBER('ALUMNOS 4 ESO'!I24),1,0))</f>
        <v/>
      </c>
      <c r="H23" s="102" t="str">
        <f>IF('ALUMNOS 4 ESO'!$A24="","",IF(ISNUMBER('ALUMNOS 4 ESO'!J24),1,0))</f>
        <v/>
      </c>
      <c r="I23" s="102" t="str">
        <f>IF('ALUMNOS 4 ESO'!$A24="","",IF(ISNUMBER('ALUMNOS 4 ESO'!K24),1,0))</f>
        <v/>
      </c>
      <c r="J23" s="102" t="str">
        <f>IF('ALUMNOS 4 ESO'!$A24="","",IF(ISNUMBER('ALUMNOS 4 ESO'!L24),1,0))</f>
        <v/>
      </c>
      <c r="K23" s="102" t="str">
        <f>IF('ALUMNOS 4 ESO'!$A24="","",IF(ISNUMBER('ALUMNOS 4 ESO'!M24),1,0))</f>
        <v/>
      </c>
      <c r="L23" s="102" t="str">
        <f>IF('ALUMNOS 4 ESO'!$A24="","",IF(ISNUMBER('ALUMNOS 4 ESO'!N24),1,0))</f>
        <v/>
      </c>
      <c r="M23" s="102" t="str">
        <f>IF('ALUMNOS 4 ESO'!$A24="","",IF(ISNUMBER('ALUMNOS 4 ESO'!O24),1,0))</f>
        <v/>
      </c>
      <c r="N23" s="102" t="str">
        <f>IF('ALUMNOS 4 ESO'!$A24="","",IF(ISNUMBER('ALUMNOS 4 ESO'!P24),1,0))</f>
        <v/>
      </c>
      <c r="O23" s="102" t="str">
        <f>IF('ALUMNOS 4 ESO'!$A24="","",IF(ISNUMBER('ALUMNOS 4 ESO'!Q24),1,0))</f>
        <v/>
      </c>
      <c r="P23" s="102" t="str">
        <f>IF('ALUMNOS 4 ESO'!$A24="","",IF(ISNUMBER('ALUMNOS 4 ESO'!R24),1,0))</f>
        <v/>
      </c>
      <c r="Q23" s="102" t="str">
        <f>IF('ALUMNOS 4 ESO'!$A24="","",IF(ISNUMBER('ALUMNOS 4 ESO'!S24),1,0))</f>
        <v/>
      </c>
      <c r="R23" s="102" t="str">
        <f>IF('ALUMNOS 4 ESO'!$A24="","",IF(ISNUMBER('ALUMNOS 4 ESO'!T24),1,0))</f>
        <v/>
      </c>
      <c r="S23" s="102" t="str">
        <f>IF('ALUMNOS 4 ESO'!$A24="","",IF(ISNUMBER('ALUMNOS 4 ESO'!U24),1,0))</f>
        <v/>
      </c>
      <c r="T23" s="102" t="str">
        <f>IF('ALUMNOS 4 ESO'!$A24="","",IF(ISNUMBER('ALUMNOS 4 ESO'!V24),1,0))</f>
        <v/>
      </c>
      <c r="U23" s="102" t="str">
        <f>IF('ALUMNOS 4 ESO'!$A24="","",IF(ISNUMBER('ALUMNOS 4 ESO'!W24),1,0))</f>
        <v/>
      </c>
      <c r="V23" s="102" t="str">
        <f>IF('ALUMNOS 4 ESO'!$A24="","",IF(ISNUMBER('ALUMNOS 4 ESO'!X24),1,0))</f>
        <v/>
      </c>
      <c r="W23" s="102" t="str">
        <f>IF('ALUMNOS 4 ESO'!$A24="","",IF(ISNUMBER('ALUMNOS 4 ESO'!Y24),1,0))</f>
        <v/>
      </c>
    </row>
    <row r="24" spans="1:23" x14ac:dyDescent="0.25">
      <c r="A24" s="102" t="str">
        <f>IF('ALUMNOS 4 ESO'!$A25="","",IF(ISNUMBER('ALUMNOS 4 ESO'!C25),1,0))</f>
        <v/>
      </c>
      <c r="B24" s="102" t="str">
        <f>IF('ALUMNOS 4 ESO'!$A25="","",IF(ISNUMBER('ALUMNOS 4 ESO'!D25),1,0))</f>
        <v/>
      </c>
      <c r="C24" s="102" t="str">
        <f>IF('ALUMNOS 4 ESO'!$A25="","",IF(ISNUMBER('ALUMNOS 4 ESO'!E25),1,0))</f>
        <v/>
      </c>
      <c r="D24" s="102" t="str">
        <f>IF('ALUMNOS 4 ESO'!$A25="","",IF(ISNUMBER('ALUMNOS 4 ESO'!F25),1,0))</f>
        <v/>
      </c>
      <c r="E24" s="102" t="str">
        <f>IF('ALUMNOS 4 ESO'!$A25="","",IF(ISNUMBER('ALUMNOS 4 ESO'!G25),1,0))</f>
        <v/>
      </c>
      <c r="F24" s="102" t="str">
        <f>IF('ALUMNOS 4 ESO'!$A25="","",IF(ISNUMBER('ALUMNOS 4 ESO'!H25),1,0))</f>
        <v/>
      </c>
      <c r="G24" s="102" t="str">
        <f>IF('ALUMNOS 4 ESO'!$A25="","",IF(ISNUMBER('ALUMNOS 4 ESO'!I25),1,0))</f>
        <v/>
      </c>
      <c r="H24" s="102" t="str">
        <f>IF('ALUMNOS 4 ESO'!$A25="","",IF(ISNUMBER('ALUMNOS 4 ESO'!J25),1,0))</f>
        <v/>
      </c>
      <c r="I24" s="102" t="str">
        <f>IF('ALUMNOS 4 ESO'!$A25="","",IF(ISNUMBER('ALUMNOS 4 ESO'!K25),1,0))</f>
        <v/>
      </c>
      <c r="J24" s="102" t="str">
        <f>IF('ALUMNOS 4 ESO'!$A25="","",IF(ISNUMBER('ALUMNOS 4 ESO'!L25),1,0))</f>
        <v/>
      </c>
      <c r="K24" s="102" t="str">
        <f>IF('ALUMNOS 4 ESO'!$A25="","",IF(ISNUMBER('ALUMNOS 4 ESO'!M25),1,0))</f>
        <v/>
      </c>
      <c r="L24" s="102" t="str">
        <f>IF('ALUMNOS 4 ESO'!$A25="","",IF(ISNUMBER('ALUMNOS 4 ESO'!N25),1,0))</f>
        <v/>
      </c>
      <c r="M24" s="102" t="str">
        <f>IF('ALUMNOS 4 ESO'!$A25="","",IF(ISNUMBER('ALUMNOS 4 ESO'!O25),1,0))</f>
        <v/>
      </c>
      <c r="N24" s="102" t="str">
        <f>IF('ALUMNOS 4 ESO'!$A25="","",IF(ISNUMBER('ALUMNOS 4 ESO'!P25),1,0))</f>
        <v/>
      </c>
      <c r="O24" s="102" t="str">
        <f>IF('ALUMNOS 4 ESO'!$A25="","",IF(ISNUMBER('ALUMNOS 4 ESO'!Q25),1,0))</f>
        <v/>
      </c>
      <c r="P24" s="102" t="str">
        <f>IF('ALUMNOS 4 ESO'!$A25="","",IF(ISNUMBER('ALUMNOS 4 ESO'!R25),1,0))</f>
        <v/>
      </c>
      <c r="Q24" s="102" t="str">
        <f>IF('ALUMNOS 4 ESO'!$A25="","",IF(ISNUMBER('ALUMNOS 4 ESO'!S25),1,0))</f>
        <v/>
      </c>
      <c r="R24" s="102" t="str">
        <f>IF('ALUMNOS 4 ESO'!$A25="","",IF(ISNUMBER('ALUMNOS 4 ESO'!T25),1,0))</f>
        <v/>
      </c>
      <c r="S24" s="102" t="str">
        <f>IF('ALUMNOS 4 ESO'!$A25="","",IF(ISNUMBER('ALUMNOS 4 ESO'!U25),1,0))</f>
        <v/>
      </c>
      <c r="T24" s="102" t="str">
        <f>IF('ALUMNOS 4 ESO'!$A25="","",IF(ISNUMBER('ALUMNOS 4 ESO'!V25),1,0))</f>
        <v/>
      </c>
      <c r="U24" s="102" t="str">
        <f>IF('ALUMNOS 4 ESO'!$A25="","",IF(ISNUMBER('ALUMNOS 4 ESO'!W25),1,0))</f>
        <v/>
      </c>
      <c r="V24" s="102" t="str">
        <f>IF('ALUMNOS 4 ESO'!$A25="","",IF(ISNUMBER('ALUMNOS 4 ESO'!X25),1,0))</f>
        <v/>
      </c>
      <c r="W24" s="102" t="str">
        <f>IF('ALUMNOS 4 ESO'!$A25="","",IF(ISNUMBER('ALUMNOS 4 ESO'!Y25),1,0))</f>
        <v/>
      </c>
    </row>
    <row r="25" spans="1:23" x14ac:dyDescent="0.25">
      <c r="A25" s="102" t="str">
        <f>IF('ALUMNOS 4 ESO'!$A26="","",IF(ISNUMBER('ALUMNOS 4 ESO'!C26),1,0))</f>
        <v/>
      </c>
      <c r="B25" s="102" t="str">
        <f>IF('ALUMNOS 4 ESO'!$A26="","",IF(ISNUMBER('ALUMNOS 4 ESO'!D26),1,0))</f>
        <v/>
      </c>
      <c r="C25" s="102" t="str">
        <f>IF('ALUMNOS 4 ESO'!$A26="","",IF(ISNUMBER('ALUMNOS 4 ESO'!E26),1,0))</f>
        <v/>
      </c>
      <c r="D25" s="102" t="str">
        <f>IF('ALUMNOS 4 ESO'!$A26="","",IF(ISNUMBER('ALUMNOS 4 ESO'!F26),1,0))</f>
        <v/>
      </c>
      <c r="E25" s="102" t="str">
        <f>IF('ALUMNOS 4 ESO'!$A26="","",IF(ISNUMBER('ALUMNOS 4 ESO'!G26),1,0))</f>
        <v/>
      </c>
      <c r="F25" s="102" t="str">
        <f>IF('ALUMNOS 4 ESO'!$A26="","",IF(ISNUMBER('ALUMNOS 4 ESO'!H26),1,0))</f>
        <v/>
      </c>
      <c r="G25" s="102" t="str">
        <f>IF('ALUMNOS 4 ESO'!$A26="","",IF(ISNUMBER('ALUMNOS 4 ESO'!I26),1,0))</f>
        <v/>
      </c>
      <c r="H25" s="102" t="str">
        <f>IF('ALUMNOS 4 ESO'!$A26="","",IF(ISNUMBER('ALUMNOS 4 ESO'!J26),1,0))</f>
        <v/>
      </c>
      <c r="I25" s="102" t="str">
        <f>IF('ALUMNOS 4 ESO'!$A26="","",IF(ISNUMBER('ALUMNOS 4 ESO'!K26),1,0))</f>
        <v/>
      </c>
      <c r="J25" s="102" t="str">
        <f>IF('ALUMNOS 4 ESO'!$A26="","",IF(ISNUMBER('ALUMNOS 4 ESO'!L26),1,0))</f>
        <v/>
      </c>
      <c r="K25" s="102" t="str">
        <f>IF('ALUMNOS 4 ESO'!$A26="","",IF(ISNUMBER('ALUMNOS 4 ESO'!M26),1,0))</f>
        <v/>
      </c>
      <c r="L25" s="102" t="str">
        <f>IF('ALUMNOS 4 ESO'!$A26="","",IF(ISNUMBER('ALUMNOS 4 ESO'!N26),1,0))</f>
        <v/>
      </c>
      <c r="M25" s="102" t="str">
        <f>IF('ALUMNOS 4 ESO'!$A26="","",IF(ISNUMBER('ALUMNOS 4 ESO'!O26),1,0))</f>
        <v/>
      </c>
      <c r="N25" s="102" t="str">
        <f>IF('ALUMNOS 4 ESO'!$A26="","",IF(ISNUMBER('ALUMNOS 4 ESO'!P26),1,0))</f>
        <v/>
      </c>
      <c r="O25" s="102" t="str">
        <f>IF('ALUMNOS 4 ESO'!$A26="","",IF(ISNUMBER('ALUMNOS 4 ESO'!Q26),1,0))</f>
        <v/>
      </c>
      <c r="P25" s="102" t="str">
        <f>IF('ALUMNOS 4 ESO'!$A26="","",IF(ISNUMBER('ALUMNOS 4 ESO'!R26),1,0))</f>
        <v/>
      </c>
      <c r="Q25" s="102" t="str">
        <f>IF('ALUMNOS 4 ESO'!$A26="","",IF(ISNUMBER('ALUMNOS 4 ESO'!S26),1,0))</f>
        <v/>
      </c>
      <c r="R25" s="102" t="str">
        <f>IF('ALUMNOS 4 ESO'!$A26="","",IF(ISNUMBER('ALUMNOS 4 ESO'!T26),1,0))</f>
        <v/>
      </c>
      <c r="S25" s="102" t="str">
        <f>IF('ALUMNOS 4 ESO'!$A26="","",IF(ISNUMBER('ALUMNOS 4 ESO'!U26),1,0))</f>
        <v/>
      </c>
      <c r="T25" s="102" t="str">
        <f>IF('ALUMNOS 4 ESO'!$A26="","",IF(ISNUMBER('ALUMNOS 4 ESO'!V26),1,0))</f>
        <v/>
      </c>
      <c r="U25" s="102" t="str">
        <f>IF('ALUMNOS 4 ESO'!$A26="","",IF(ISNUMBER('ALUMNOS 4 ESO'!W26),1,0))</f>
        <v/>
      </c>
      <c r="V25" s="102" t="str">
        <f>IF('ALUMNOS 4 ESO'!$A26="","",IF(ISNUMBER('ALUMNOS 4 ESO'!X26),1,0))</f>
        <v/>
      </c>
      <c r="W25" s="102" t="str">
        <f>IF('ALUMNOS 4 ESO'!$A26="","",IF(ISNUMBER('ALUMNOS 4 ESO'!Y26),1,0))</f>
        <v/>
      </c>
    </row>
    <row r="26" spans="1:23" x14ac:dyDescent="0.25">
      <c r="A26" s="102" t="str">
        <f>IF('ALUMNOS 4 ESO'!$A27="","",IF(ISNUMBER('ALUMNOS 4 ESO'!C27),1,0))</f>
        <v/>
      </c>
      <c r="B26" s="102" t="str">
        <f>IF('ALUMNOS 4 ESO'!$A27="","",IF(ISNUMBER('ALUMNOS 4 ESO'!D27),1,0))</f>
        <v/>
      </c>
      <c r="C26" s="102" t="str">
        <f>IF('ALUMNOS 4 ESO'!$A27="","",IF(ISNUMBER('ALUMNOS 4 ESO'!E27),1,0))</f>
        <v/>
      </c>
      <c r="D26" s="102" t="str">
        <f>IF('ALUMNOS 4 ESO'!$A27="","",IF(ISNUMBER('ALUMNOS 4 ESO'!F27),1,0))</f>
        <v/>
      </c>
      <c r="E26" s="102" t="str">
        <f>IF('ALUMNOS 4 ESO'!$A27="","",IF(ISNUMBER('ALUMNOS 4 ESO'!G27),1,0))</f>
        <v/>
      </c>
      <c r="F26" s="102" t="str">
        <f>IF('ALUMNOS 4 ESO'!$A27="","",IF(ISNUMBER('ALUMNOS 4 ESO'!H27),1,0))</f>
        <v/>
      </c>
      <c r="G26" s="102" t="str">
        <f>IF('ALUMNOS 4 ESO'!$A27="","",IF(ISNUMBER('ALUMNOS 4 ESO'!I27),1,0))</f>
        <v/>
      </c>
      <c r="H26" s="102" t="str">
        <f>IF('ALUMNOS 4 ESO'!$A27="","",IF(ISNUMBER('ALUMNOS 4 ESO'!J27),1,0))</f>
        <v/>
      </c>
      <c r="I26" s="102" t="str">
        <f>IF('ALUMNOS 4 ESO'!$A27="","",IF(ISNUMBER('ALUMNOS 4 ESO'!K27),1,0))</f>
        <v/>
      </c>
      <c r="J26" s="102" t="str">
        <f>IF('ALUMNOS 4 ESO'!$A27="","",IF(ISNUMBER('ALUMNOS 4 ESO'!L27),1,0))</f>
        <v/>
      </c>
      <c r="K26" s="102" t="str">
        <f>IF('ALUMNOS 4 ESO'!$A27="","",IF(ISNUMBER('ALUMNOS 4 ESO'!M27),1,0))</f>
        <v/>
      </c>
      <c r="L26" s="102" t="str">
        <f>IF('ALUMNOS 4 ESO'!$A27="","",IF(ISNUMBER('ALUMNOS 4 ESO'!N27),1,0))</f>
        <v/>
      </c>
      <c r="M26" s="102" t="str">
        <f>IF('ALUMNOS 4 ESO'!$A27="","",IF(ISNUMBER('ALUMNOS 4 ESO'!O27),1,0))</f>
        <v/>
      </c>
      <c r="N26" s="102" t="str">
        <f>IF('ALUMNOS 4 ESO'!$A27="","",IF(ISNUMBER('ALUMNOS 4 ESO'!P27),1,0))</f>
        <v/>
      </c>
      <c r="O26" s="102" t="str">
        <f>IF('ALUMNOS 4 ESO'!$A27="","",IF(ISNUMBER('ALUMNOS 4 ESO'!Q27),1,0))</f>
        <v/>
      </c>
      <c r="P26" s="102" t="str">
        <f>IF('ALUMNOS 4 ESO'!$A27="","",IF(ISNUMBER('ALUMNOS 4 ESO'!R27),1,0))</f>
        <v/>
      </c>
      <c r="Q26" s="102" t="str">
        <f>IF('ALUMNOS 4 ESO'!$A27="","",IF(ISNUMBER('ALUMNOS 4 ESO'!S27),1,0))</f>
        <v/>
      </c>
      <c r="R26" s="102" t="str">
        <f>IF('ALUMNOS 4 ESO'!$A27="","",IF(ISNUMBER('ALUMNOS 4 ESO'!T27),1,0))</f>
        <v/>
      </c>
      <c r="S26" s="102" t="str">
        <f>IF('ALUMNOS 4 ESO'!$A27="","",IF(ISNUMBER('ALUMNOS 4 ESO'!U27),1,0))</f>
        <v/>
      </c>
      <c r="T26" s="102" t="str">
        <f>IF('ALUMNOS 4 ESO'!$A27="","",IF(ISNUMBER('ALUMNOS 4 ESO'!V27),1,0))</f>
        <v/>
      </c>
      <c r="U26" s="102" t="str">
        <f>IF('ALUMNOS 4 ESO'!$A27="","",IF(ISNUMBER('ALUMNOS 4 ESO'!W27),1,0))</f>
        <v/>
      </c>
      <c r="V26" s="102" t="str">
        <f>IF('ALUMNOS 4 ESO'!$A27="","",IF(ISNUMBER('ALUMNOS 4 ESO'!X27),1,0))</f>
        <v/>
      </c>
      <c r="W26" s="102" t="str">
        <f>IF('ALUMNOS 4 ESO'!$A27="","",IF(ISNUMBER('ALUMNOS 4 ESO'!Y27),1,0))</f>
        <v/>
      </c>
    </row>
    <row r="27" spans="1:23" x14ac:dyDescent="0.25">
      <c r="A27" s="102" t="str">
        <f>IF('ALUMNOS 4 ESO'!$A28="","",IF(ISNUMBER('ALUMNOS 4 ESO'!C28),1,0))</f>
        <v/>
      </c>
      <c r="B27" s="102" t="str">
        <f>IF('ALUMNOS 4 ESO'!$A28="","",IF(ISNUMBER('ALUMNOS 4 ESO'!D28),1,0))</f>
        <v/>
      </c>
      <c r="C27" s="102" t="str">
        <f>IF('ALUMNOS 4 ESO'!$A28="","",IF(ISNUMBER('ALUMNOS 4 ESO'!E28),1,0))</f>
        <v/>
      </c>
      <c r="D27" s="102" t="str">
        <f>IF('ALUMNOS 4 ESO'!$A28="","",IF(ISNUMBER('ALUMNOS 4 ESO'!F28),1,0))</f>
        <v/>
      </c>
      <c r="E27" s="102" t="str">
        <f>IF('ALUMNOS 4 ESO'!$A28="","",IF(ISNUMBER('ALUMNOS 4 ESO'!G28),1,0))</f>
        <v/>
      </c>
      <c r="F27" s="102" t="str">
        <f>IF('ALUMNOS 4 ESO'!$A28="","",IF(ISNUMBER('ALUMNOS 4 ESO'!H28),1,0))</f>
        <v/>
      </c>
      <c r="G27" s="102" t="str">
        <f>IF('ALUMNOS 4 ESO'!$A28="","",IF(ISNUMBER('ALUMNOS 4 ESO'!I28),1,0))</f>
        <v/>
      </c>
      <c r="H27" s="102" t="str">
        <f>IF('ALUMNOS 4 ESO'!$A28="","",IF(ISNUMBER('ALUMNOS 4 ESO'!J28),1,0))</f>
        <v/>
      </c>
      <c r="I27" s="102" t="str">
        <f>IF('ALUMNOS 4 ESO'!$A28="","",IF(ISNUMBER('ALUMNOS 4 ESO'!K28),1,0))</f>
        <v/>
      </c>
      <c r="J27" s="102" t="str">
        <f>IF('ALUMNOS 4 ESO'!$A28="","",IF(ISNUMBER('ALUMNOS 4 ESO'!L28),1,0))</f>
        <v/>
      </c>
      <c r="K27" s="102" t="str">
        <f>IF('ALUMNOS 4 ESO'!$A28="","",IF(ISNUMBER('ALUMNOS 4 ESO'!M28),1,0))</f>
        <v/>
      </c>
      <c r="L27" s="102" t="str">
        <f>IF('ALUMNOS 4 ESO'!$A28="","",IF(ISNUMBER('ALUMNOS 4 ESO'!N28),1,0))</f>
        <v/>
      </c>
      <c r="M27" s="102" t="str">
        <f>IF('ALUMNOS 4 ESO'!$A28="","",IF(ISNUMBER('ALUMNOS 4 ESO'!O28),1,0))</f>
        <v/>
      </c>
      <c r="N27" s="102" t="str">
        <f>IF('ALUMNOS 4 ESO'!$A28="","",IF(ISNUMBER('ALUMNOS 4 ESO'!P28),1,0))</f>
        <v/>
      </c>
      <c r="O27" s="102" t="str">
        <f>IF('ALUMNOS 4 ESO'!$A28="","",IF(ISNUMBER('ALUMNOS 4 ESO'!Q28),1,0))</f>
        <v/>
      </c>
      <c r="P27" s="102" t="str">
        <f>IF('ALUMNOS 4 ESO'!$A28="","",IF(ISNUMBER('ALUMNOS 4 ESO'!R28),1,0))</f>
        <v/>
      </c>
      <c r="Q27" s="102" t="str">
        <f>IF('ALUMNOS 4 ESO'!$A28="","",IF(ISNUMBER('ALUMNOS 4 ESO'!S28),1,0))</f>
        <v/>
      </c>
      <c r="R27" s="102" t="str">
        <f>IF('ALUMNOS 4 ESO'!$A28="","",IF(ISNUMBER('ALUMNOS 4 ESO'!T28),1,0))</f>
        <v/>
      </c>
      <c r="S27" s="102" t="str">
        <f>IF('ALUMNOS 4 ESO'!$A28="","",IF(ISNUMBER('ALUMNOS 4 ESO'!U28),1,0))</f>
        <v/>
      </c>
      <c r="T27" s="102" t="str">
        <f>IF('ALUMNOS 4 ESO'!$A28="","",IF(ISNUMBER('ALUMNOS 4 ESO'!V28),1,0))</f>
        <v/>
      </c>
      <c r="U27" s="102" t="str">
        <f>IF('ALUMNOS 4 ESO'!$A28="","",IF(ISNUMBER('ALUMNOS 4 ESO'!W28),1,0))</f>
        <v/>
      </c>
      <c r="V27" s="102" t="str">
        <f>IF('ALUMNOS 4 ESO'!$A28="","",IF(ISNUMBER('ALUMNOS 4 ESO'!X28),1,0))</f>
        <v/>
      </c>
      <c r="W27" s="102" t="str">
        <f>IF('ALUMNOS 4 ESO'!$A28="","",IF(ISNUMBER('ALUMNOS 4 ESO'!Y28),1,0))</f>
        <v/>
      </c>
    </row>
    <row r="28" spans="1:23" x14ac:dyDescent="0.25">
      <c r="A28" s="102" t="str">
        <f>IF('ALUMNOS 4 ESO'!$A29="","",IF(ISNUMBER('ALUMNOS 4 ESO'!C29),1,0))</f>
        <v/>
      </c>
      <c r="B28" s="102" t="str">
        <f>IF('ALUMNOS 4 ESO'!$A29="","",IF(ISNUMBER('ALUMNOS 4 ESO'!D29),1,0))</f>
        <v/>
      </c>
      <c r="C28" s="102" t="str">
        <f>IF('ALUMNOS 4 ESO'!$A29="","",IF(ISNUMBER('ALUMNOS 4 ESO'!E29),1,0))</f>
        <v/>
      </c>
      <c r="D28" s="102" t="str">
        <f>IF('ALUMNOS 4 ESO'!$A29="","",IF(ISNUMBER('ALUMNOS 4 ESO'!F29),1,0))</f>
        <v/>
      </c>
      <c r="E28" s="102" t="str">
        <f>IF('ALUMNOS 4 ESO'!$A29="","",IF(ISNUMBER('ALUMNOS 4 ESO'!G29),1,0))</f>
        <v/>
      </c>
      <c r="F28" s="102" t="str">
        <f>IF('ALUMNOS 4 ESO'!$A29="","",IF(ISNUMBER('ALUMNOS 4 ESO'!H29),1,0))</f>
        <v/>
      </c>
      <c r="G28" s="102" t="str">
        <f>IF('ALUMNOS 4 ESO'!$A29="","",IF(ISNUMBER('ALUMNOS 4 ESO'!I29),1,0))</f>
        <v/>
      </c>
      <c r="H28" s="102" t="str">
        <f>IF('ALUMNOS 4 ESO'!$A29="","",IF(ISNUMBER('ALUMNOS 4 ESO'!J29),1,0))</f>
        <v/>
      </c>
      <c r="I28" s="102" t="str">
        <f>IF('ALUMNOS 4 ESO'!$A29="","",IF(ISNUMBER('ALUMNOS 4 ESO'!K29),1,0))</f>
        <v/>
      </c>
      <c r="J28" s="102" t="str">
        <f>IF('ALUMNOS 4 ESO'!$A29="","",IF(ISNUMBER('ALUMNOS 4 ESO'!L29),1,0))</f>
        <v/>
      </c>
      <c r="K28" s="102" t="str">
        <f>IF('ALUMNOS 4 ESO'!$A29="","",IF(ISNUMBER('ALUMNOS 4 ESO'!M29),1,0))</f>
        <v/>
      </c>
      <c r="L28" s="102" t="str">
        <f>IF('ALUMNOS 4 ESO'!$A29="","",IF(ISNUMBER('ALUMNOS 4 ESO'!N29),1,0))</f>
        <v/>
      </c>
      <c r="M28" s="102" t="str">
        <f>IF('ALUMNOS 4 ESO'!$A29="","",IF(ISNUMBER('ALUMNOS 4 ESO'!O29),1,0))</f>
        <v/>
      </c>
      <c r="N28" s="102" t="str">
        <f>IF('ALUMNOS 4 ESO'!$A29="","",IF(ISNUMBER('ALUMNOS 4 ESO'!P29),1,0))</f>
        <v/>
      </c>
      <c r="O28" s="102" t="str">
        <f>IF('ALUMNOS 4 ESO'!$A29="","",IF(ISNUMBER('ALUMNOS 4 ESO'!Q29),1,0))</f>
        <v/>
      </c>
      <c r="P28" s="102" t="str">
        <f>IF('ALUMNOS 4 ESO'!$A29="","",IF(ISNUMBER('ALUMNOS 4 ESO'!R29),1,0))</f>
        <v/>
      </c>
      <c r="Q28" s="102" t="str">
        <f>IF('ALUMNOS 4 ESO'!$A29="","",IF(ISNUMBER('ALUMNOS 4 ESO'!S29),1,0))</f>
        <v/>
      </c>
      <c r="R28" s="102" t="str">
        <f>IF('ALUMNOS 4 ESO'!$A29="","",IF(ISNUMBER('ALUMNOS 4 ESO'!T29),1,0))</f>
        <v/>
      </c>
      <c r="S28" s="102" t="str">
        <f>IF('ALUMNOS 4 ESO'!$A29="","",IF(ISNUMBER('ALUMNOS 4 ESO'!U29),1,0))</f>
        <v/>
      </c>
      <c r="T28" s="102" t="str">
        <f>IF('ALUMNOS 4 ESO'!$A29="","",IF(ISNUMBER('ALUMNOS 4 ESO'!V29),1,0))</f>
        <v/>
      </c>
      <c r="U28" s="102" t="str">
        <f>IF('ALUMNOS 4 ESO'!$A29="","",IF(ISNUMBER('ALUMNOS 4 ESO'!W29),1,0))</f>
        <v/>
      </c>
      <c r="V28" s="102" t="str">
        <f>IF('ALUMNOS 4 ESO'!$A29="","",IF(ISNUMBER('ALUMNOS 4 ESO'!X29),1,0))</f>
        <v/>
      </c>
      <c r="W28" s="102" t="str">
        <f>IF('ALUMNOS 4 ESO'!$A29="","",IF(ISNUMBER('ALUMNOS 4 ESO'!Y29),1,0))</f>
        <v/>
      </c>
    </row>
    <row r="29" spans="1:23" x14ac:dyDescent="0.25">
      <c r="A29" s="102" t="str">
        <f>IF('ALUMNOS 4 ESO'!$A30="","",IF(ISNUMBER('ALUMNOS 4 ESO'!C30),1,0))</f>
        <v/>
      </c>
      <c r="B29" s="102" t="str">
        <f>IF('ALUMNOS 4 ESO'!$A30="","",IF(ISNUMBER('ALUMNOS 4 ESO'!D30),1,0))</f>
        <v/>
      </c>
      <c r="C29" s="102" t="str">
        <f>IF('ALUMNOS 4 ESO'!$A30="","",IF(ISNUMBER('ALUMNOS 4 ESO'!E30),1,0))</f>
        <v/>
      </c>
      <c r="D29" s="102" t="str">
        <f>IF('ALUMNOS 4 ESO'!$A30="","",IF(ISNUMBER('ALUMNOS 4 ESO'!F30),1,0))</f>
        <v/>
      </c>
      <c r="E29" s="102" t="str">
        <f>IF('ALUMNOS 4 ESO'!$A30="","",IF(ISNUMBER('ALUMNOS 4 ESO'!G30),1,0))</f>
        <v/>
      </c>
      <c r="F29" s="102" t="str">
        <f>IF('ALUMNOS 4 ESO'!$A30="","",IF(ISNUMBER('ALUMNOS 4 ESO'!H30),1,0))</f>
        <v/>
      </c>
      <c r="G29" s="102" t="str">
        <f>IF('ALUMNOS 4 ESO'!$A30="","",IF(ISNUMBER('ALUMNOS 4 ESO'!I30),1,0))</f>
        <v/>
      </c>
      <c r="H29" s="102" t="str">
        <f>IF('ALUMNOS 4 ESO'!$A30="","",IF(ISNUMBER('ALUMNOS 4 ESO'!J30),1,0))</f>
        <v/>
      </c>
      <c r="I29" s="102" t="str">
        <f>IF('ALUMNOS 4 ESO'!$A30="","",IF(ISNUMBER('ALUMNOS 4 ESO'!K30),1,0))</f>
        <v/>
      </c>
      <c r="J29" s="102" t="str">
        <f>IF('ALUMNOS 4 ESO'!$A30="","",IF(ISNUMBER('ALUMNOS 4 ESO'!L30),1,0))</f>
        <v/>
      </c>
      <c r="K29" s="102" t="str">
        <f>IF('ALUMNOS 4 ESO'!$A30="","",IF(ISNUMBER('ALUMNOS 4 ESO'!M30),1,0))</f>
        <v/>
      </c>
      <c r="L29" s="102" t="str">
        <f>IF('ALUMNOS 4 ESO'!$A30="","",IF(ISNUMBER('ALUMNOS 4 ESO'!N30),1,0))</f>
        <v/>
      </c>
      <c r="M29" s="102" t="str">
        <f>IF('ALUMNOS 4 ESO'!$A30="","",IF(ISNUMBER('ALUMNOS 4 ESO'!O30),1,0))</f>
        <v/>
      </c>
      <c r="N29" s="102" t="str">
        <f>IF('ALUMNOS 4 ESO'!$A30="","",IF(ISNUMBER('ALUMNOS 4 ESO'!P30),1,0))</f>
        <v/>
      </c>
      <c r="O29" s="102" t="str">
        <f>IF('ALUMNOS 4 ESO'!$A30="","",IF(ISNUMBER('ALUMNOS 4 ESO'!Q30),1,0))</f>
        <v/>
      </c>
      <c r="P29" s="102" t="str">
        <f>IF('ALUMNOS 4 ESO'!$A30="","",IF(ISNUMBER('ALUMNOS 4 ESO'!R30),1,0))</f>
        <v/>
      </c>
      <c r="Q29" s="102" t="str">
        <f>IF('ALUMNOS 4 ESO'!$A30="","",IF(ISNUMBER('ALUMNOS 4 ESO'!S30),1,0))</f>
        <v/>
      </c>
      <c r="R29" s="102" t="str">
        <f>IF('ALUMNOS 4 ESO'!$A30="","",IF(ISNUMBER('ALUMNOS 4 ESO'!T30),1,0))</f>
        <v/>
      </c>
      <c r="S29" s="102" t="str">
        <f>IF('ALUMNOS 4 ESO'!$A30="","",IF(ISNUMBER('ALUMNOS 4 ESO'!U30),1,0))</f>
        <v/>
      </c>
      <c r="T29" s="102" t="str">
        <f>IF('ALUMNOS 4 ESO'!$A30="","",IF(ISNUMBER('ALUMNOS 4 ESO'!V30),1,0))</f>
        <v/>
      </c>
      <c r="U29" s="102" t="str">
        <f>IF('ALUMNOS 4 ESO'!$A30="","",IF(ISNUMBER('ALUMNOS 4 ESO'!W30),1,0))</f>
        <v/>
      </c>
      <c r="V29" s="102" t="str">
        <f>IF('ALUMNOS 4 ESO'!$A30="","",IF(ISNUMBER('ALUMNOS 4 ESO'!X30),1,0))</f>
        <v/>
      </c>
      <c r="W29" s="102" t="str">
        <f>IF('ALUMNOS 4 ESO'!$A30="","",IF(ISNUMBER('ALUMNOS 4 ESO'!Y30),1,0))</f>
        <v/>
      </c>
    </row>
    <row r="30" spans="1:23" x14ac:dyDescent="0.25">
      <c r="A30" s="102" t="str">
        <f>IF('ALUMNOS 4 ESO'!$A31="","",IF(ISNUMBER('ALUMNOS 4 ESO'!C31),1,0))</f>
        <v/>
      </c>
      <c r="B30" s="102" t="str">
        <f>IF('ALUMNOS 4 ESO'!$A31="","",IF(ISNUMBER('ALUMNOS 4 ESO'!D31),1,0))</f>
        <v/>
      </c>
      <c r="C30" s="102" t="str">
        <f>IF('ALUMNOS 4 ESO'!$A31="","",IF(ISNUMBER('ALUMNOS 4 ESO'!E31),1,0))</f>
        <v/>
      </c>
      <c r="D30" s="102" t="str">
        <f>IF('ALUMNOS 4 ESO'!$A31="","",IF(ISNUMBER('ALUMNOS 4 ESO'!F31),1,0))</f>
        <v/>
      </c>
      <c r="E30" s="102" t="str">
        <f>IF('ALUMNOS 4 ESO'!$A31="","",IF(ISNUMBER('ALUMNOS 4 ESO'!G31),1,0))</f>
        <v/>
      </c>
      <c r="F30" s="102" t="str">
        <f>IF('ALUMNOS 4 ESO'!$A31="","",IF(ISNUMBER('ALUMNOS 4 ESO'!H31),1,0))</f>
        <v/>
      </c>
      <c r="G30" s="102" t="str">
        <f>IF('ALUMNOS 4 ESO'!$A31="","",IF(ISNUMBER('ALUMNOS 4 ESO'!I31),1,0))</f>
        <v/>
      </c>
      <c r="H30" s="102" t="str">
        <f>IF('ALUMNOS 4 ESO'!$A31="","",IF(ISNUMBER('ALUMNOS 4 ESO'!J31),1,0))</f>
        <v/>
      </c>
      <c r="I30" s="102" t="str">
        <f>IF('ALUMNOS 4 ESO'!$A31="","",IF(ISNUMBER('ALUMNOS 4 ESO'!K31),1,0))</f>
        <v/>
      </c>
      <c r="J30" s="102" t="str">
        <f>IF('ALUMNOS 4 ESO'!$A31="","",IF(ISNUMBER('ALUMNOS 4 ESO'!L31),1,0))</f>
        <v/>
      </c>
      <c r="K30" s="102" t="str">
        <f>IF('ALUMNOS 4 ESO'!$A31="","",IF(ISNUMBER('ALUMNOS 4 ESO'!M31),1,0))</f>
        <v/>
      </c>
      <c r="L30" s="102" t="str">
        <f>IF('ALUMNOS 4 ESO'!$A31="","",IF(ISNUMBER('ALUMNOS 4 ESO'!N31),1,0))</f>
        <v/>
      </c>
      <c r="M30" s="102" t="str">
        <f>IF('ALUMNOS 4 ESO'!$A31="","",IF(ISNUMBER('ALUMNOS 4 ESO'!O31),1,0))</f>
        <v/>
      </c>
      <c r="N30" s="102" t="str">
        <f>IF('ALUMNOS 4 ESO'!$A31="","",IF(ISNUMBER('ALUMNOS 4 ESO'!P31),1,0))</f>
        <v/>
      </c>
      <c r="O30" s="102" t="str">
        <f>IF('ALUMNOS 4 ESO'!$A31="","",IF(ISNUMBER('ALUMNOS 4 ESO'!Q31),1,0))</f>
        <v/>
      </c>
      <c r="P30" s="102" t="str">
        <f>IF('ALUMNOS 4 ESO'!$A31="","",IF(ISNUMBER('ALUMNOS 4 ESO'!R31),1,0))</f>
        <v/>
      </c>
      <c r="Q30" s="102" t="str">
        <f>IF('ALUMNOS 4 ESO'!$A31="","",IF(ISNUMBER('ALUMNOS 4 ESO'!S31),1,0))</f>
        <v/>
      </c>
      <c r="R30" s="102" t="str">
        <f>IF('ALUMNOS 4 ESO'!$A31="","",IF(ISNUMBER('ALUMNOS 4 ESO'!T31),1,0))</f>
        <v/>
      </c>
      <c r="S30" s="102" t="str">
        <f>IF('ALUMNOS 4 ESO'!$A31="","",IF(ISNUMBER('ALUMNOS 4 ESO'!U31),1,0))</f>
        <v/>
      </c>
      <c r="T30" s="102" t="str">
        <f>IF('ALUMNOS 4 ESO'!$A31="","",IF(ISNUMBER('ALUMNOS 4 ESO'!V31),1,0))</f>
        <v/>
      </c>
      <c r="U30" s="102" t="str">
        <f>IF('ALUMNOS 4 ESO'!$A31="","",IF(ISNUMBER('ALUMNOS 4 ESO'!W31),1,0))</f>
        <v/>
      </c>
      <c r="V30" s="102" t="str">
        <f>IF('ALUMNOS 4 ESO'!$A31="","",IF(ISNUMBER('ALUMNOS 4 ESO'!X31),1,0))</f>
        <v/>
      </c>
      <c r="W30" s="102" t="str">
        <f>IF('ALUMNOS 4 ESO'!$A31="","",IF(ISNUMBER('ALUMNOS 4 ESO'!Y31),1,0))</f>
        <v/>
      </c>
    </row>
    <row r="31" spans="1:23" x14ac:dyDescent="0.25">
      <c r="A31" s="102" t="str">
        <f>IF('ALUMNOS 4 ESO'!$A32="","",IF(ISNUMBER('ALUMNOS 4 ESO'!C32),1,0))</f>
        <v/>
      </c>
      <c r="B31" s="102" t="str">
        <f>IF('ALUMNOS 4 ESO'!$A32="","",IF(ISNUMBER('ALUMNOS 4 ESO'!D32),1,0))</f>
        <v/>
      </c>
      <c r="C31" s="102" t="str">
        <f>IF('ALUMNOS 4 ESO'!$A32="","",IF(ISNUMBER('ALUMNOS 4 ESO'!E32),1,0))</f>
        <v/>
      </c>
      <c r="D31" s="102" t="str">
        <f>IF('ALUMNOS 4 ESO'!$A32="","",IF(ISNUMBER('ALUMNOS 4 ESO'!F32),1,0))</f>
        <v/>
      </c>
      <c r="E31" s="102" t="str">
        <f>IF('ALUMNOS 4 ESO'!$A32="","",IF(ISNUMBER('ALUMNOS 4 ESO'!G32),1,0))</f>
        <v/>
      </c>
      <c r="F31" s="102" t="str">
        <f>IF('ALUMNOS 4 ESO'!$A32="","",IF(ISNUMBER('ALUMNOS 4 ESO'!H32),1,0))</f>
        <v/>
      </c>
      <c r="G31" s="102" t="str">
        <f>IF('ALUMNOS 4 ESO'!$A32="","",IF(ISNUMBER('ALUMNOS 4 ESO'!I32),1,0))</f>
        <v/>
      </c>
      <c r="H31" s="102" t="str">
        <f>IF('ALUMNOS 4 ESO'!$A32="","",IF(ISNUMBER('ALUMNOS 4 ESO'!J32),1,0))</f>
        <v/>
      </c>
      <c r="I31" s="102" t="str">
        <f>IF('ALUMNOS 4 ESO'!$A32="","",IF(ISNUMBER('ALUMNOS 4 ESO'!K32),1,0))</f>
        <v/>
      </c>
      <c r="J31" s="102" t="str">
        <f>IF('ALUMNOS 4 ESO'!$A32="","",IF(ISNUMBER('ALUMNOS 4 ESO'!L32),1,0))</f>
        <v/>
      </c>
      <c r="K31" s="102" t="str">
        <f>IF('ALUMNOS 4 ESO'!$A32="","",IF(ISNUMBER('ALUMNOS 4 ESO'!M32),1,0))</f>
        <v/>
      </c>
      <c r="L31" s="102" t="str">
        <f>IF('ALUMNOS 4 ESO'!$A32="","",IF(ISNUMBER('ALUMNOS 4 ESO'!N32),1,0))</f>
        <v/>
      </c>
      <c r="M31" s="102" t="str">
        <f>IF('ALUMNOS 4 ESO'!$A32="","",IF(ISNUMBER('ALUMNOS 4 ESO'!O32),1,0))</f>
        <v/>
      </c>
      <c r="N31" s="102" t="str">
        <f>IF('ALUMNOS 4 ESO'!$A32="","",IF(ISNUMBER('ALUMNOS 4 ESO'!P32),1,0))</f>
        <v/>
      </c>
      <c r="O31" s="102" t="str">
        <f>IF('ALUMNOS 4 ESO'!$A32="","",IF(ISNUMBER('ALUMNOS 4 ESO'!Q32),1,0))</f>
        <v/>
      </c>
      <c r="P31" s="102" t="str">
        <f>IF('ALUMNOS 4 ESO'!$A32="","",IF(ISNUMBER('ALUMNOS 4 ESO'!R32),1,0))</f>
        <v/>
      </c>
      <c r="Q31" s="102" t="str">
        <f>IF('ALUMNOS 4 ESO'!$A32="","",IF(ISNUMBER('ALUMNOS 4 ESO'!S32),1,0))</f>
        <v/>
      </c>
      <c r="R31" s="102" t="str">
        <f>IF('ALUMNOS 4 ESO'!$A32="","",IF(ISNUMBER('ALUMNOS 4 ESO'!T32),1,0))</f>
        <v/>
      </c>
      <c r="S31" s="102" t="str">
        <f>IF('ALUMNOS 4 ESO'!$A32="","",IF(ISNUMBER('ALUMNOS 4 ESO'!U32),1,0))</f>
        <v/>
      </c>
      <c r="T31" s="102" t="str">
        <f>IF('ALUMNOS 4 ESO'!$A32="","",IF(ISNUMBER('ALUMNOS 4 ESO'!V32),1,0))</f>
        <v/>
      </c>
      <c r="U31" s="102" t="str">
        <f>IF('ALUMNOS 4 ESO'!$A32="","",IF(ISNUMBER('ALUMNOS 4 ESO'!W32),1,0))</f>
        <v/>
      </c>
      <c r="V31" s="102" t="str">
        <f>IF('ALUMNOS 4 ESO'!$A32="","",IF(ISNUMBER('ALUMNOS 4 ESO'!X32),1,0))</f>
        <v/>
      </c>
      <c r="W31" s="102" t="str">
        <f>IF('ALUMNOS 4 ESO'!$A32="","",IF(ISNUMBER('ALUMNOS 4 ESO'!Y32),1,0))</f>
        <v/>
      </c>
    </row>
    <row r="32" spans="1:23" x14ac:dyDescent="0.25">
      <c r="A32" s="102" t="str">
        <f>IF('ALUMNOS 4 ESO'!$A33="","",IF(ISNUMBER('ALUMNOS 4 ESO'!C33),1,0))</f>
        <v/>
      </c>
      <c r="B32" s="102" t="str">
        <f>IF('ALUMNOS 4 ESO'!$A33="","",IF(ISNUMBER('ALUMNOS 4 ESO'!D33),1,0))</f>
        <v/>
      </c>
      <c r="C32" s="102" t="str">
        <f>IF('ALUMNOS 4 ESO'!$A33="","",IF(ISNUMBER('ALUMNOS 4 ESO'!E33),1,0))</f>
        <v/>
      </c>
      <c r="D32" s="102" t="str">
        <f>IF('ALUMNOS 4 ESO'!$A33="","",IF(ISNUMBER('ALUMNOS 4 ESO'!F33),1,0))</f>
        <v/>
      </c>
      <c r="E32" s="102" t="str">
        <f>IF('ALUMNOS 4 ESO'!$A33="","",IF(ISNUMBER('ALUMNOS 4 ESO'!G33),1,0))</f>
        <v/>
      </c>
      <c r="F32" s="102" t="str">
        <f>IF('ALUMNOS 4 ESO'!$A33="","",IF(ISNUMBER('ALUMNOS 4 ESO'!H33),1,0))</f>
        <v/>
      </c>
      <c r="G32" s="102" t="str">
        <f>IF('ALUMNOS 4 ESO'!$A33="","",IF(ISNUMBER('ALUMNOS 4 ESO'!I33),1,0))</f>
        <v/>
      </c>
      <c r="H32" s="102" t="str">
        <f>IF('ALUMNOS 4 ESO'!$A33="","",IF(ISNUMBER('ALUMNOS 4 ESO'!J33),1,0))</f>
        <v/>
      </c>
      <c r="I32" s="102" t="str">
        <f>IF('ALUMNOS 4 ESO'!$A33="","",IF(ISNUMBER('ALUMNOS 4 ESO'!K33),1,0))</f>
        <v/>
      </c>
      <c r="J32" s="102" t="str">
        <f>IF('ALUMNOS 4 ESO'!$A33="","",IF(ISNUMBER('ALUMNOS 4 ESO'!L33),1,0))</f>
        <v/>
      </c>
      <c r="K32" s="102" t="str">
        <f>IF('ALUMNOS 4 ESO'!$A33="","",IF(ISNUMBER('ALUMNOS 4 ESO'!M33),1,0))</f>
        <v/>
      </c>
      <c r="L32" s="102" t="str">
        <f>IF('ALUMNOS 4 ESO'!$A33="","",IF(ISNUMBER('ALUMNOS 4 ESO'!N33),1,0))</f>
        <v/>
      </c>
      <c r="M32" s="102" t="str">
        <f>IF('ALUMNOS 4 ESO'!$A33="","",IF(ISNUMBER('ALUMNOS 4 ESO'!O33),1,0))</f>
        <v/>
      </c>
      <c r="N32" s="102" t="str">
        <f>IF('ALUMNOS 4 ESO'!$A33="","",IF(ISNUMBER('ALUMNOS 4 ESO'!P33),1,0))</f>
        <v/>
      </c>
      <c r="O32" s="102" t="str">
        <f>IF('ALUMNOS 4 ESO'!$A33="","",IF(ISNUMBER('ALUMNOS 4 ESO'!Q33),1,0))</f>
        <v/>
      </c>
      <c r="P32" s="102" t="str">
        <f>IF('ALUMNOS 4 ESO'!$A33="","",IF(ISNUMBER('ALUMNOS 4 ESO'!R33),1,0))</f>
        <v/>
      </c>
      <c r="Q32" s="102" t="str">
        <f>IF('ALUMNOS 4 ESO'!$A33="","",IF(ISNUMBER('ALUMNOS 4 ESO'!S33),1,0))</f>
        <v/>
      </c>
      <c r="R32" s="102" t="str">
        <f>IF('ALUMNOS 4 ESO'!$A33="","",IF(ISNUMBER('ALUMNOS 4 ESO'!T33),1,0))</f>
        <v/>
      </c>
      <c r="S32" s="102" t="str">
        <f>IF('ALUMNOS 4 ESO'!$A33="","",IF(ISNUMBER('ALUMNOS 4 ESO'!U33),1,0))</f>
        <v/>
      </c>
      <c r="T32" s="102" t="str">
        <f>IF('ALUMNOS 4 ESO'!$A33="","",IF(ISNUMBER('ALUMNOS 4 ESO'!V33),1,0))</f>
        <v/>
      </c>
      <c r="U32" s="102" t="str">
        <f>IF('ALUMNOS 4 ESO'!$A33="","",IF(ISNUMBER('ALUMNOS 4 ESO'!W33),1,0))</f>
        <v/>
      </c>
      <c r="V32" s="102" t="str">
        <f>IF('ALUMNOS 4 ESO'!$A33="","",IF(ISNUMBER('ALUMNOS 4 ESO'!X33),1,0))</f>
        <v/>
      </c>
      <c r="W32" s="102" t="str">
        <f>IF('ALUMNOS 4 ESO'!$A33="","",IF(ISNUMBER('ALUMNOS 4 ESO'!Y33),1,0))</f>
        <v/>
      </c>
    </row>
    <row r="33" spans="1:23" x14ac:dyDescent="0.25">
      <c r="A33" s="102" t="str">
        <f>IF('ALUMNOS 4 ESO'!$A34="","",IF(ISNUMBER('ALUMNOS 4 ESO'!C34),1,0))</f>
        <v/>
      </c>
      <c r="B33" s="102" t="str">
        <f>IF('ALUMNOS 4 ESO'!$A34="","",IF(ISNUMBER('ALUMNOS 4 ESO'!D34),1,0))</f>
        <v/>
      </c>
      <c r="C33" s="102" t="str">
        <f>IF('ALUMNOS 4 ESO'!$A34="","",IF(ISNUMBER('ALUMNOS 4 ESO'!E34),1,0))</f>
        <v/>
      </c>
      <c r="D33" s="102" t="str">
        <f>IF('ALUMNOS 4 ESO'!$A34="","",IF(ISNUMBER('ALUMNOS 4 ESO'!F34),1,0))</f>
        <v/>
      </c>
      <c r="E33" s="102" t="str">
        <f>IF('ALUMNOS 4 ESO'!$A34="","",IF(ISNUMBER('ALUMNOS 4 ESO'!G34),1,0))</f>
        <v/>
      </c>
      <c r="F33" s="102" t="str">
        <f>IF('ALUMNOS 4 ESO'!$A34="","",IF(ISNUMBER('ALUMNOS 4 ESO'!H34),1,0))</f>
        <v/>
      </c>
      <c r="G33" s="102" t="str">
        <f>IF('ALUMNOS 4 ESO'!$A34="","",IF(ISNUMBER('ALUMNOS 4 ESO'!I34),1,0))</f>
        <v/>
      </c>
      <c r="H33" s="102" t="str">
        <f>IF('ALUMNOS 4 ESO'!$A34="","",IF(ISNUMBER('ALUMNOS 4 ESO'!J34),1,0))</f>
        <v/>
      </c>
      <c r="I33" s="102" t="str">
        <f>IF('ALUMNOS 4 ESO'!$A34="","",IF(ISNUMBER('ALUMNOS 4 ESO'!K34),1,0))</f>
        <v/>
      </c>
      <c r="J33" s="102" t="str">
        <f>IF('ALUMNOS 4 ESO'!$A34="","",IF(ISNUMBER('ALUMNOS 4 ESO'!L34),1,0))</f>
        <v/>
      </c>
      <c r="K33" s="102" t="str">
        <f>IF('ALUMNOS 4 ESO'!$A34="","",IF(ISNUMBER('ALUMNOS 4 ESO'!M34),1,0))</f>
        <v/>
      </c>
      <c r="L33" s="102" t="str">
        <f>IF('ALUMNOS 4 ESO'!$A34="","",IF(ISNUMBER('ALUMNOS 4 ESO'!N34),1,0))</f>
        <v/>
      </c>
      <c r="M33" s="102" t="str">
        <f>IF('ALUMNOS 4 ESO'!$A34="","",IF(ISNUMBER('ALUMNOS 4 ESO'!O34),1,0))</f>
        <v/>
      </c>
      <c r="N33" s="102" t="str">
        <f>IF('ALUMNOS 4 ESO'!$A34="","",IF(ISNUMBER('ALUMNOS 4 ESO'!P34),1,0))</f>
        <v/>
      </c>
      <c r="O33" s="102" t="str">
        <f>IF('ALUMNOS 4 ESO'!$A34="","",IF(ISNUMBER('ALUMNOS 4 ESO'!Q34),1,0))</f>
        <v/>
      </c>
      <c r="P33" s="102" t="str">
        <f>IF('ALUMNOS 4 ESO'!$A34="","",IF(ISNUMBER('ALUMNOS 4 ESO'!R34),1,0))</f>
        <v/>
      </c>
      <c r="Q33" s="102" t="str">
        <f>IF('ALUMNOS 4 ESO'!$A34="","",IF(ISNUMBER('ALUMNOS 4 ESO'!S34),1,0))</f>
        <v/>
      </c>
      <c r="R33" s="102" t="str">
        <f>IF('ALUMNOS 4 ESO'!$A34="","",IF(ISNUMBER('ALUMNOS 4 ESO'!T34),1,0))</f>
        <v/>
      </c>
      <c r="S33" s="102" t="str">
        <f>IF('ALUMNOS 4 ESO'!$A34="","",IF(ISNUMBER('ALUMNOS 4 ESO'!U34),1,0))</f>
        <v/>
      </c>
      <c r="T33" s="102" t="str">
        <f>IF('ALUMNOS 4 ESO'!$A34="","",IF(ISNUMBER('ALUMNOS 4 ESO'!V34),1,0))</f>
        <v/>
      </c>
      <c r="U33" s="102" t="str">
        <f>IF('ALUMNOS 4 ESO'!$A34="","",IF(ISNUMBER('ALUMNOS 4 ESO'!W34),1,0))</f>
        <v/>
      </c>
      <c r="V33" s="102" t="str">
        <f>IF('ALUMNOS 4 ESO'!$A34="","",IF(ISNUMBER('ALUMNOS 4 ESO'!X34),1,0))</f>
        <v/>
      </c>
      <c r="W33" s="102" t="str">
        <f>IF('ALUMNOS 4 ESO'!$A34="","",IF(ISNUMBER('ALUMNOS 4 ESO'!Y34),1,0))</f>
        <v/>
      </c>
    </row>
    <row r="34" spans="1:23" x14ac:dyDescent="0.25">
      <c r="A34" s="102" t="str">
        <f>IF('ALUMNOS 4 ESO'!$A35="","",IF(ISNUMBER('ALUMNOS 4 ESO'!C35),1,0))</f>
        <v/>
      </c>
      <c r="B34" s="102" t="str">
        <f>IF('ALUMNOS 4 ESO'!$A35="","",IF(ISNUMBER('ALUMNOS 4 ESO'!D35),1,0))</f>
        <v/>
      </c>
      <c r="C34" s="102" t="str">
        <f>IF('ALUMNOS 4 ESO'!$A35="","",IF(ISNUMBER('ALUMNOS 4 ESO'!E35),1,0))</f>
        <v/>
      </c>
      <c r="D34" s="102" t="str">
        <f>IF('ALUMNOS 4 ESO'!$A35="","",IF(ISNUMBER('ALUMNOS 4 ESO'!F35),1,0))</f>
        <v/>
      </c>
      <c r="E34" s="102" t="str">
        <f>IF('ALUMNOS 4 ESO'!$A35="","",IF(ISNUMBER('ALUMNOS 4 ESO'!G35),1,0))</f>
        <v/>
      </c>
      <c r="F34" s="102" t="str">
        <f>IF('ALUMNOS 4 ESO'!$A35="","",IF(ISNUMBER('ALUMNOS 4 ESO'!H35),1,0))</f>
        <v/>
      </c>
      <c r="G34" s="102" t="str">
        <f>IF('ALUMNOS 4 ESO'!$A35="","",IF(ISNUMBER('ALUMNOS 4 ESO'!I35),1,0))</f>
        <v/>
      </c>
      <c r="H34" s="102" t="str">
        <f>IF('ALUMNOS 4 ESO'!$A35="","",IF(ISNUMBER('ALUMNOS 4 ESO'!J35),1,0))</f>
        <v/>
      </c>
      <c r="I34" s="102" t="str">
        <f>IF('ALUMNOS 4 ESO'!$A35="","",IF(ISNUMBER('ALUMNOS 4 ESO'!K35),1,0))</f>
        <v/>
      </c>
      <c r="J34" s="102" t="str">
        <f>IF('ALUMNOS 4 ESO'!$A35="","",IF(ISNUMBER('ALUMNOS 4 ESO'!L35),1,0))</f>
        <v/>
      </c>
      <c r="K34" s="102" t="str">
        <f>IF('ALUMNOS 4 ESO'!$A35="","",IF(ISNUMBER('ALUMNOS 4 ESO'!M35),1,0))</f>
        <v/>
      </c>
      <c r="L34" s="102" t="str">
        <f>IF('ALUMNOS 4 ESO'!$A35="","",IF(ISNUMBER('ALUMNOS 4 ESO'!N35),1,0))</f>
        <v/>
      </c>
      <c r="M34" s="102" t="str">
        <f>IF('ALUMNOS 4 ESO'!$A35="","",IF(ISNUMBER('ALUMNOS 4 ESO'!O35),1,0))</f>
        <v/>
      </c>
      <c r="N34" s="102" t="str">
        <f>IF('ALUMNOS 4 ESO'!$A35="","",IF(ISNUMBER('ALUMNOS 4 ESO'!P35),1,0))</f>
        <v/>
      </c>
      <c r="O34" s="102" t="str">
        <f>IF('ALUMNOS 4 ESO'!$A35="","",IF(ISNUMBER('ALUMNOS 4 ESO'!Q35),1,0))</f>
        <v/>
      </c>
      <c r="P34" s="102" t="str">
        <f>IF('ALUMNOS 4 ESO'!$A35="","",IF(ISNUMBER('ALUMNOS 4 ESO'!R35),1,0))</f>
        <v/>
      </c>
      <c r="Q34" s="102" t="str">
        <f>IF('ALUMNOS 4 ESO'!$A35="","",IF(ISNUMBER('ALUMNOS 4 ESO'!S35),1,0))</f>
        <v/>
      </c>
      <c r="R34" s="102" t="str">
        <f>IF('ALUMNOS 4 ESO'!$A35="","",IF(ISNUMBER('ALUMNOS 4 ESO'!T35),1,0))</f>
        <v/>
      </c>
      <c r="S34" s="102" t="str">
        <f>IF('ALUMNOS 4 ESO'!$A35="","",IF(ISNUMBER('ALUMNOS 4 ESO'!U35),1,0))</f>
        <v/>
      </c>
      <c r="T34" s="102" t="str">
        <f>IF('ALUMNOS 4 ESO'!$A35="","",IF(ISNUMBER('ALUMNOS 4 ESO'!V35),1,0))</f>
        <v/>
      </c>
      <c r="U34" s="102" t="str">
        <f>IF('ALUMNOS 4 ESO'!$A35="","",IF(ISNUMBER('ALUMNOS 4 ESO'!W35),1,0))</f>
        <v/>
      </c>
      <c r="V34" s="102" t="str">
        <f>IF('ALUMNOS 4 ESO'!$A35="","",IF(ISNUMBER('ALUMNOS 4 ESO'!X35),1,0))</f>
        <v/>
      </c>
      <c r="W34" s="102" t="str">
        <f>IF('ALUMNOS 4 ESO'!$A35="","",IF(ISNUMBER('ALUMNOS 4 ESO'!Y35),1,0))</f>
        <v/>
      </c>
    </row>
    <row r="35" spans="1:23" x14ac:dyDescent="0.25">
      <c r="A35" s="102" t="str">
        <f>IF('ALUMNOS 4 ESO'!$A36="","",IF(ISNUMBER('ALUMNOS 4 ESO'!C36),1,0))</f>
        <v/>
      </c>
      <c r="B35" s="102" t="str">
        <f>IF('ALUMNOS 4 ESO'!$A36="","",IF(ISNUMBER('ALUMNOS 4 ESO'!D36),1,0))</f>
        <v/>
      </c>
      <c r="C35" s="102" t="str">
        <f>IF('ALUMNOS 4 ESO'!$A36="","",IF(ISNUMBER('ALUMNOS 4 ESO'!E36),1,0))</f>
        <v/>
      </c>
      <c r="D35" s="102" t="str">
        <f>IF('ALUMNOS 4 ESO'!$A36="","",IF(ISNUMBER('ALUMNOS 4 ESO'!F36),1,0))</f>
        <v/>
      </c>
      <c r="E35" s="102" t="str">
        <f>IF('ALUMNOS 4 ESO'!$A36="","",IF(ISNUMBER('ALUMNOS 4 ESO'!G36),1,0))</f>
        <v/>
      </c>
      <c r="F35" s="102" t="str">
        <f>IF('ALUMNOS 4 ESO'!$A36="","",IF(ISNUMBER('ALUMNOS 4 ESO'!H36),1,0))</f>
        <v/>
      </c>
      <c r="G35" s="102" t="str">
        <f>IF('ALUMNOS 4 ESO'!$A36="","",IF(ISNUMBER('ALUMNOS 4 ESO'!I36),1,0))</f>
        <v/>
      </c>
      <c r="H35" s="102" t="str">
        <f>IF('ALUMNOS 4 ESO'!$A36="","",IF(ISNUMBER('ALUMNOS 4 ESO'!J36),1,0))</f>
        <v/>
      </c>
      <c r="I35" s="102" t="str">
        <f>IF('ALUMNOS 4 ESO'!$A36="","",IF(ISNUMBER('ALUMNOS 4 ESO'!K36),1,0))</f>
        <v/>
      </c>
      <c r="J35" s="102" t="str">
        <f>IF('ALUMNOS 4 ESO'!$A36="","",IF(ISNUMBER('ALUMNOS 4 ESO'!L36),1,0))</f>
        <v/>
      </c>
      <c r="K35" s="102" t="str">
        <f>IF('ALUMNOS 4 ESO'!$A36="","",IF(ISNUMBER('ALUMNOS 4 ESO'!M36),1,0))</f>
        <v/>
      </c>
      <c r="L35" s="102" t="str">
        <f>IF('ALUMNOS 4 ESO'!$A36="","",IF(ISNUMBER('ALUMNOS 4 ESO'!N36),1,0))</f>
        <v/>
      </c>
      <c r="M35" s="102" t="str">
        <f>IF('ALUMNOS 4 ESO'!$A36="","",IF(ISNUMBER('ALUMNOS 4 ESO'!O36),1,0))</f>
        <v/>
      </c>
      <c r="N35" s="102" t="str">
        <f>IF('ALUMNOS 4 ESO'!$A36="","",IF(ISNUMBER('ALUMNOS 4 ESO'!P36),1,0))</f>
        <v/>
      </c>
      <c r="O35" s="102" t="str">
        <f>IF('ALUMNOS 4 ESO'!$A36="","",IF(ISNUMBER('ALUMNOS 4 ESO'!Q36),1,0))</f>
        <v/>
      </c>
      <c r="P35" s="102" t="str">
        <f>IF('ALUMNOS 4 ESO'!$A36="","",IF(ISNUMBER('ALUMNOS 4 ESO'!R36),1,0))</f>
        <v/>
      </c>
      <c r="Q35" s="102" t="str">
        <f>IF('ALUMNOS 4 ESO'!$A36="","",IF(ISNUMBER('ALUMNOS 4 ESO'!S36),1,0))</f>
        <v/>
      </c>
      <c r="R35" s="102" t="str">
        <f>IF('ALUMNOS 4 ESO'!$A36="","",IF(ISNUMBER('ALUMNOS 4 ESO'!T36),1,0))</f>
        <v/>
      </c>
      <c r="S35" s="102" t="str">
        <f>IF('ALUMNOS 4 ESO'!$A36="","",IF(ISNUMBER('ALUMNOS 4 ESO'!U36),1,0))</f>
        <v/>
      </c>
      <c r="T35" s="102" t="str">
        <f>IF('ALUMNOS 4 ESO'!$A36="","",IF(ISNUMBER('ALUMNOS 4 ESO'!V36),1,0))</f>
        <v/>
      </c>
      <c r="U35" s="102" t="str">
        <f>IF('ALUMNOS 4 ESO'!$A36="","",IF(ISNUMBER('ALUMNOS 4 ESO'!W36),1,0))</f>
        <v/>
      </c>
      <c r="V35" s="102" t="str">
        <f>IF('ALUMNOS 4 ESO'!$A36="","",IF(ISNUMBER('ALUMNOS 4 ESO'!X36),1,0))</f>
        <v/>
      </c>
      <c r="W35" s="102" t="str">
        <f>IF('ALUMNOS 4 ESO'!$A36="","",IF(ISNUMBER('ALUMNOS 4 ESO'!Y36),1,0))</f>
        <v/>
      </c>
    </row>
    <row r="36" spans="1:23" x14ac:dyDescent="0.25">
      <c r="A36" s="102" t="str">
        <f>IF('ALUMNOS 4 ESO'!$A37="","",IF(ISNUMBER('ALUMNOS 4 ESO'!C37),1,0))</f>
        <v/>
      </c>
      <c r="B36" s="102" t="str">
        <f>IF('ALUMNOS 4 ESO'!$A37="","",IF(ISNUMBER('ALUMNOS 4 ESO'!D37),1,0))</f>
        <v/>
      </c>
      <c r="C36" s="102" t="str">
        <f>IF('ALUMNOS 4 ESO'!$A37="","",IF(ISNUMBER('ALUMNOS 4 ESO'!E37),1,0))</f>
        <v/>
      </c>
      <c r="D36" s="102" t="str">
        <f>IF('ALUMNOS 4 ESO'!$A37="","",IF(ISNUMBER('ALUMNOS 4 ESO'!F37),1,0))</f>
        <v/>
      </c>
      <c r="E36" s="102" t="str">
        <f>IF('ALUMNOS 4 ESO'!$A37="","",IF(ISNUMBER('ALUMNOS 4 ESO'!G37),1,0))</f>
        <v/>
      </c>
      <c r="F36" s="102" t="str">
        <f>IF('ALUMNOS 4 ESO'!$A37="","",IF(ISNUMBER('ALUMNOS 4 ESO'!H37),1,0))</f>
        <v/>
      </c>
      <c r="G36" s="102" t="str">
        <f>IF('ALUMNOS 4 ESO'!$A37="","",IF(ISNUMBER('ALUMNOS 4 ESO'!I37),1,0))</f>
        <v/>
      </c>
      <c r="H36" s="102" t="str">
        <f>IF('ALUMNOS 4 ESO'!$A37="","",IF(ISNUMBER('ALUMNOS 4 ESO'!J37),1,0))</f>
        <v/>
      </c>
      <c r="I36" s="102" t="str">
        <f>IF('ALUMNOS 4 ESO'!$A37="","",IF(ISNUMBER('ALUMNOS 4 ESO'!K37),1,0))</f>
        <v/>
      </c>
      <c r="J36" s="102" t="str">
        <f>IF('ALUMNOS 4 ESO'!$A37="","",IF(ISNUMBER('ALUMNOS 4 ESO'!L37),1,0))</f>
        <v/>
      </c>
      <c r="K36" s="102" t="str">
        <f>IF('ALUMNOS 4 ESO'!$A37="","",IF(ISNUMBER('ALUMNOS 4 ESO'!M37),1,0))</f>
        <v/>
      </c>
      <c r="L36" s="102" t="str">
        <f>IF('ALUMNOS 4 ESO'!$A37="","",IF(ISNUMBER('ALUMNOS 4 ESO'!N37),1,0))</f>
        <v/>
      </c>
      <c r="M36" s="102" t="str">
        <f>IF('ALUMNOS 4 ESO'!$A37="","",IF(ISNUMBER('ALUMNOS 4 ESO'!O37),1,0))</f>
        <v/>
      </c>
      <c r="N36" s="102" t="str">
        <f>IF('ALUMNOS 4 ESO'!$A37="","",IF(ISNUMBER('ALUMNOS 4 ESO'!P37),1,0))</f>
        <v/>
      </c>
      <c r="O36" s="102" t="str">
        <f>IF('ALUMNOS 4 ESO'!$A37="","",IF(ISNUMBER('ALUMNOS 4 ESO'!Q37),1,0))</f>
        <v/>
      </c>
      <c r="P36" s="102" t="str">
        <f>IF('ALUMNOS 4 ESO'!$A37="","",IF(ISNUMBER('ALUMNOS 4 ESO'!R37),1,0))</f>
        <v/>
      </c>
      <c r="Q36" s="102" t="str">
        <f>IF('ALUMNOS 4 ESO'!$A37="","",IF(ISNUMBER('ALUMNOS 4 ESO'!S37),1,0))</f>
        <v/>
      </c>
      <c r="R36" s="102" t="str">
        <f>IF('ALUMNOS 4 ESO'!$A37="","",IF(ISNUMBER('ALUMNOS 4 ESO'!T37),1,0))</f>
        <v/>
      </c>
      <c r="S36" s="102" t="str">
        <f>IF('ALUMNOS 4 ESO'!$A37="","",IF(ISNUMBER('ALUMNOS 4 ESO'!U37),1,0))</f>
        <v/>
      </c>
      <c r="T36" s="102" t="str">
        <f>IF('ALUMNOS 4 ESO'!$A37="","",IF(ISNUMBER('ALUMNOS 4 ESO'!V37),1,0))</f>
        <v/>
      </c>
      <c r="U36" s="102" t="str">
        <f>IF('ALUMNOS 4 ESO'!$A37="","",IF(ISNUMBER('ALUMNOS 4 ESO'!W37),1,0))</f>
        <v/>
      </c>
      <c r="V36" s="102" t="str">
        <f>IF('ALUMNOS 4 ESO'!$A37="","",IF(ISNUMBER('ALUMNOS 4 ESO'!X37),1,0))</f>
        <v/>
      </c>
      <c r="W36" s="102" t="str">
        <f>IF('ALUMNOS 4 ESO'!$A37="","",IF(ISNUMBER('ALUMNOS 4 ESO'!Y37),1,0))</f>
        <v/>
      </c>
    </row>
    <row r="37" spans="1:23" x14ac:dyDescent="0.25">
      <c r="A37" s="102" t="str">
        <f>IF('ALUMNOS 4 ESO'!$A38="","",IF(ISNUMBER('ALUMNOS 4 ESO'!C38),1,0))</f>
        <v/>
      </c>
      <c r="B37" s="102" t="str">
        <f>IF('ALUMNOS 4 ESO'!$A38="","",IF(ISNUMBER('ALUMNOS 4 ESO'!D38),1,0))</f>
        <v/>
      </c>
      <c r="C37" s="102" t="str">
        <f>IF('ALUMNOS 4 ESO'!$A38="","",IF(ISNUMBER('ALUMNOS 4 ESO'!E38),1,0))</f>
        <v/>
      </c>
      <c r="D37" s="102" t="str">
        <f>IF('ALUMNOS 4 ESO'!$A38="","",IF(ISNUMBER('ALUMNOS 4 ESO'!F38),1,0))</f>
        <v/>
      </c>
      <c r="E37" s="102" t="str">
        <f>IF('ALUMNOS 4 ESO'!$A38="","",IF(ISNUMBER('ALUMNOS 4 ESO'!G38),1,0))</f>
        <v/>
      </c>
      <c r="F37" s="102" t="str">
        <f>IF('ALUMNOS 4 ESO'!$A38="","",IF(ISNUMBER('ALUMNOS 4 ESO'!H38),1,0))</f>
        <v/>
      </c>
      <c r="G37" s="102" t="str">
        <f>IF('ALUMNOS 4 ESO'!$A38="","",IF(ISNUMBER('ALUMNOS 4 ESO'!I38),1,0))</f>
        <v/>
      </c>
      <c r="H37" s="102" t="str">
        <f>IF('ALUMNOS 4 ESO'!$A38="","",IF(ISNUMBER('ALUMNOS 4 ESO'!J38),1,0))</f>
        <v/>
      </c>
      <c r="I37" s="102" t="str">
        <f>IF('ALUMNOS 4 ESO'!$A38="","",IF(ISNUMBER('ALUMNOS 4 ESO'!K38),1,0))</f>
        <v/>
      </c>
      <c r="J37" s="102" t="str">
        <f>IF('ALUMNOS 4 ESO'!$A38="","",IF(ISNUMBER('ALUMNOS 4 ESO'!L38),1,0))</f>
        <v/>
      </c>
      <c r="K37" s="102" t="str">
        <f>IF('ALUMNOS 4 ESO'!$A38="","",IF(ISNUMBER('ALUMNOS 4 ESO'!M38),1,0))</f>
        <v/>
      </c>
      <c r="L37" s="102" t="str">
        <f>IF('ALUMNOS 4 ESO'!$A38="","",IF(ISNUMBER('ALUMNOS 4 ESO'!N38),1,0))</f>
        <v/>
      </c>
      <c r="M37" s="102" t="str">
        <f>IF('ALUMNOS 4 ESO'!$A38="","",IF(ISNUMBER('ALUMNOS 4 ESO'!O38),1,0))</f>
        <v/>
      </c>
      <c r="N37" s="102" t="str">
        <f>IF('ALUMNOS 4 ESO'!$A38="","",IF(ISNUMBER('ALUMNOS 4 ESO'!P38),1,0))</f>
        <v/>
      </c>
      <c r="O37" s="102" t="str">
        <f>IF('ALUMNOS 4 ESO'!$A38="","",IF(ISNUMBER('ALUMNOS 4 ESO'!Q38),1,0))</f>
        <v/>
      </c>
      <c r="P37" s="102" t="str">
        <f>IF('ALUMNOS 4 ESO'!$A38="","",IF(ISNUMBER('ALUMNOS 4 ESO'!R38),1,0))</f>
        <v/>
      </c>
      <c r="Q37" s="102" t="str">
        <f>IF('ALUMNOS 4 ESO'!$A38="","",IF(ISNUMBER('ALUMNOS 4 ESO'!S38),1,0))</f>
        <v/>
      </c>
      <c r="R37" s="102" t="str">
        <f>IF('ALUMNOS 4 ESO'!$A38="","",IF(ISNUMBER('ALUMNOS 4 ESO'!T38),1,0))</f>
        <v/>
      </c>
      <c r="S37" s="102" t="str">
        <f>IF('ALUMNOS 4 ESO'!$A38="","",IF(ISNUMBER('ALUMNOS 4 ESO'!U38),1,0))</f>
        <v/>
      </c>
      <c r="T37" s="102" t="str">
        <f>IF('ALUMNOS 4 ESO'!$A38="","",IF(ISNUMBER('ALUMNOS 4 ESO'!V38),1,0))</f>
        <v/>
      </c>
      <c r="U37" s="102" t="str">
        <f>IF('ALUMNOS 4 ESO'!$A38="","",IF(ISNUMBER('ALUMNOS 4 ESO'!W38),1,0))</f>
        <v/>
      </c>
      <c r="V37" s="102" t="str">
        <f>IF('ALUMNOS 4 ESO'!$A38="","",IF(ISNUMBER('ALUMNOS 4 ESO'!X38),1,0))</f>
        <v/>
      </c>
      <c r="W37" s="102" t="str">
        <f>IF('ALUMNOS 4 ESO'!$A38="","",IF(ISNUMBER('ALUMNOS 4 ESO'!Y38),1,0))</f>
        <v/>
      </c>
    </row>
    <row r="38" spans="1:23" x14ac:dyDescent="0.25">
      <c r="A38" s="102" t="str">
        <f>IF('ALUMNOS 4 ESO'!$A39="","",IF(ISNUMBER('ALUMNOS 4 ESO'!C39),1,0))</f>
        <v/>
      </c>
      <c r="B38" s="102" t="str">
        <f>IF('ALUMNOS 4 ESO'!$A39="","",IF(ISNUMBER('ALUMNOS 4 ESO'!D39),1,0))</f>
        <v/>
      </c>
      <c r="C38" s="102" t="str">
        <f>IF('ALUMNOS 4 ESO'!$A39="","",IF(ISNUMBER('ALUMNOS 4 ESO'!E39),1,0))</f>
        <v/>
      </c>
      <c r="D38" s="102" t="str">
        <f>IF('ALUMNOS 4 ESO'!$A39="","",IF(ISNUMBER('ALUMNOS 4 ESO'!F39),1,0))</f>
        <v/>
      </c>
      <c r="E38" s="102" t="str">
        <f>IF('ALUMNOS 4 ESO'!$A39="","",IF(ISNUMBER('ALUMNOS 4 ESO'!G39),1,0))</f>
        <v/>
      </c>
      <c r="F38" s="102" t="str">
        <f>IF('ALUMNOS 4 ESO'!$A39="","",IF(ISNUMBER('ALUMNOS 4 ESO'!H39),1,0))</f>
        <v/>
      </c>
      <c r="G38" s="102" t="str">
        <f>IF('ALUMNOS 4 ESO'!$A39="","",IF(ISNUMBER('ALUMNOS 4 ESO'!I39),1,0))</f>
        <v/>
      </c>
      <c r="H38" s="102" t="str">
        <f>IF('ALUMNOS 4 ESO'!$A39="","",IF(ISNUMBER('ALUMNOS 4 ESO'!J39),1,0))</f>
        <v/>
      </c>
      <c r="I38" s="102" t="str">
        <f>IF('ALUMNOS 4 ESO'!$A39="","",IF(ISNUMBER('ALUMNOS 4 ESO'!K39),1,0))</f>
        <v/>
      </c>
      <c r="J38" s="102" t="str">
        <f>IF('ALUMNOS 4 ESO'!$A39="","",IF(ISNUMBER('ALUMNOS 4 ESO'!L39),1,0))</f>
        <v/>
      </c>
      <c r="K38" s="102" t="str">
        <f>IF('ALUMNOS 4 ESO'!$A39="","",IF(ISNUMBER('ALUMNOS 4 ESO'!M39),1,0))</f>
        <v/>
      </c>
      <c r="L38" s="102" t="str">
        <f>IF('ALUMNOS 4 ESO'!$A39="","",IF(ISNUMBER('ALUMNOS 4 ESO'!N39),1,0))</f>
        <v/>
      </c>
      <c r="M38" s="102" t="str">
        <f>IF('ALUMNOS 4 ESO'!$A39="","",IF(ISNUMBER('ALUMNOS 4 ESO'!O39),1,0))</f>
        <v/>
      </c>
      <c r="N38" s="102" t="str">
        <f>IF('ALUMNOS 4 ESO'!$A39="","",IF(ISNUMBER('ALUMNOS 4 ESO'!P39),1,0))</f>
        <v/>
      </c>
      <c r="O38" s="102" t="str">
        <f>IF('ALUMNOS 4 ESO'!$A39="","",IF(ISNUMBER('ALUMNOS 4 ESO'!Q39),1,0))</f>
        <v/>
      </c>
      <c r="P38" s="102" t="str">
        <f>IF('ALUMNOS 4 ESO'!$A39="","",IF(ISNUMBER('ALUMNOS 4 ESO'!R39),1,0))</f>
        <v/>
      </c>
      <c r="Q38" s="102" t="str">
        <f>IF('ALUMNOS 4 ESO'!$A39="","",IF(ISNUMBER('ALUMNOS 4 ESO'!S39),1,0))</f>
        <v/>
      </c>
      <c r="R38" s="102" t="str">
        <f>IF('ALUMNOS 4 ESO'!$A39="","",IF(ISNUMBER('ALUMNOS 4 ESO'!T39),1,0))</f>
        <v/>
      </c>
      <c r="S38" s="102" t="str">
        <f>IF('ALUMNOS 4 ESO'!$A39="","",IF(ISNUMBER('ALUMNOS 4 ESO'!U39),1,0))</f>
        <v/>
      </c>
      <c r="T38" s="102" t="str">
        <f>IF('ALUMNOS 4 ESO'!$A39="","",IF(ISNUMBER('ALUMNOS 4 ESO'!V39),1,0))</f>
        <v/>
      </c>
      <c r="U38" s="102" t="str">
        <f>IF('ALUMNOS 4 ESO'!$A39="","",IF(ISNUMBER('ALUMNOS 4 ESO'!W39),1,0))</f>
        <v/>
      </c>
      <c r="V38" s="102" t="str">
        <f>IF('ALUMNOS 4 ESO'!$A39="","",IF(ISNUMBER('ALUMNOS 4 ESO'!X39),1,0))</f>
        <v/>
      </c>
      <c r="W38" s="102" t="str">
        <f>IF('ALUMNOS 4 ESO'!$A39="","",IF(ISNUMBER('ALUMNOS 4 ESO'!Y39),1,0))</f>
        <v/>
      </c>
    </row>
    <row r="39" spans="1:23" x14ac:dyDescent="0.25">
      <c r="A39" s="102" t="str">
        <f>IF('ALUMNOS 4 ESO'!$A40="","",IF(ISNUMBER('ALUMNOS 4 ESO'!C40),1,0))</f>
        <v/>
      </c>
      <c r="B39" s="102" t="str">
        <f>IF('ALUMNOS 4 ESO'!$A40="","",IF(ISNUMBER('ALUMNOS 4 ESO'!D40),1,0))</f>
        <v/>
      </c>
      <c r="C39" s="102" t="str">
        <f>IF('ALUMNOS 4 ESO'!$A40="","",IF(ISNUMBER('ALUMNOS 4 ESO'!E40),1,0))</f>
        <v/>
      </c>
      <c r="D39" s="102" t="str">
        <f>IF('ALUMNOS 4 ESO'!$A40="","",IF(ISNUMBER('ALUMNOS 4 ESO'!F40),1,0))</f>
        <v/>
      </c>
      <c r="E39" s="102" t="str">
        <f>IF('ALUMNOS 4 ESO'!$A40="","",IF(ISNUMBER('ALUMNOS 4 ESO'!G40),1,0))</f>
        <v/>
      </c>
      <c r="F39" s="102" t="str">
        <f>IF('ALUMNOS 4 ESO'!$A40="","",IF(ISNUMBER('ALUMNOS 4 ESO'!H40),1,0))</f>
        <v/>
      </c>
      <c r="G39" s="102" t="str">
        <f>IF('ALUMNOS 4 ESO'!$A40="","",IF(ISNUMBER('ALUMNOS 4 ESO'!I40),1,0))</f>
        <v/>
      </c>
      <c r="H39" s="102" t="str">
        <f>IF('ALUMNOS 4 ESO'!$A40="","",IF(ISNUMBER('ALUMNOS 4 ESO'!J40),1,0))</f>
        <v/>
      </c>
      <c r="I39" s="102" t="str">
        <f>IF('ALUMNOS 4 ESO'!$A40="","",IF(ISNUMBER('ALUMNOS 4 ESO'!K40),1,0))</f>
        <v/>
      </c>
      <c r="J39" s="102" t="str">
        <f>IF('ALUMNOS 4 ESO'!$A40="","",IF(ISNUMBER('ALUMNOS 4 ESO'!L40),1,0))</f>
        <v/>
      </c>
      <c r="K39" s="102" t="str">
        <f>IF('ALUMNOS 4 ESO'!$A40="","",IF(ISNUMBER('ALUMNOS 4 ESO'!M40),1,0))</f>
        <v/>
      </c>
      <c r="L39" s="102" t="str">
        <f>IF('ALUMNOS 4 ESO'!$A40="","",IF(ISNUMBER('ALUMNOS 4 ESO'!N40),1,0))</f>
        <v/>
      </c>
      <c r="M39" s="102" t="str">
        <f>IF('ALUMNOS 4 ESO'!$A40="","",IF(ISNUMBER('ALUMNOS 4 ESO'!O40),1,0))</f>
        <v/>
      </c>
      <c r="N39" s="102" t="str">
        <f>IF('ALUMNOS 4 ESO'!$A40="","",IF(ISNUMBER('ALUMNOS 4 ESO'!P40),1,0))</f>
        <v/>
      </c>
      <c r="O39" s="102" t="str">
        <f>IF('ALUMNOS 4 ESO'!$A40="","",IF(ISNUMBER('ALUMNOS 4 ESO'!Q40),1,0))</f>
        <v/>
      </c>
      <c r="P39" s="102" t="str">
        <f>IF('ALUMNOS 4 ESO'!$A40="","",IF(ISNUMBER('ALUMNOS 4 ESO'!R40),1,0))</f>
        <v/>
      </c>
      <c r="Q39" s="102" t="str">
        <f>IF('ALUMNOS 4 ESO'!$A40="","",IF(ISNUMBER('ALUMNOS 4 ESO'!S40),1,0))</f>
        <v/>
      </c>
      <c r="R39" s="102" t="str">
        <f>IF('ALUMNOS 4 ESO'!$A40="","",IF(ISNUMBER('ALUMNOS 4 ESO'!T40),1,0))</f>
        <v/>
      </c>
      <c r="S39" s="102" t="str">
        <f>IF('ALUMNOS 4 ESO'!$A40="","",IF(ISNUMBER('ALUMNOS 4 ESO'!U40),1,0))</f>
        <v/>
      </c>
      <c r="T39" s="102" t="str">
        <f>IF('ALUMNOS 4 ESO'!$A40="","",IF(ISNUMBER('ALUMNOS 4 ESO'!V40),1,0))</f>
        <v/>
      </c>
      <c r="U39" s="102" t="str">
        <f>IF('ALUMNOS 4 ESO'!$A40="","",IF(ISNUMBER('ALUMNOS 4 ESO'!W40),1,0))</f>
        <v/>
      </c>
      <c r="V39" s="102" t="str">
        <f>IF('ALUMNOS 4 ESO'!$A40="","",IF(ISNUMBER('ALUMNOS 4 ESO'!X40),1,0))</f>
        <v/>
      </c>
      <c r="W39" s="102" t="str">
        <f>IF('ALUMNOS 4 ESO'!$A40="","",IF(ISNUMBER('ALUMNOS 4 ESO'!Y40),1,0))</f>
        <v/>
      </c>
    </row>
    <row r="40" spans="1:23" x14ac:dyDescent="0.25">
      <c r="A40" s="102" t="str">
        <f>IF('ALUMNOS 4 ESO'!$A41="","",IF(ISNUMBER('ALUMNOS 4 ESO'!C41),1,0))</f>
        <v/>
      </c>
      <c r="B40" s="102" t="str">
        <f>IF('ALUMNOS 4 ESO'!$A41="","",IF(ISNUMBER('ALUMNOS 4 ESO'!D41),1,0))</f>
        <v/>
      </c>
      <c r="C40" s="102" t="str">
        <f>IF('ALUMNOS 4 ESO'!$A41="","",IF(ISNUMBER('ALUMNOS 4 ESO'!E41),1,0))</f>
        <v/>
      </c>
      <c r="D40" s="102" t="str">
        <f>IF('ALUMNOS 4 ESO'!$A41="","",IF(ISNUMBER('ALUMNOS 4 ESO'!F41),1,0))</f>
        <v/>
      </c>
      <c r="E40" s="102" t="str">
        <f>IF('ALUMNOS 4 ESO'!$A41="","",IF(ISNUMBER('ALUMNOS 4 ESO'!G41),1,0))</f>
        <v/>
      </c>
      <c r="F40" s="102" t="str">
        <f>IF('ALUMNOS 4 ESO'!$A41="","",IF(ISNUMBER('ALUMNOS 4 ESO'!H41),1,0))</f>
        <v/>
      </c>
      <c r="G40" s="102" t="str">
        <f>IF('ALUMNOS 4 ESO'!$A41="","",IF(ISNUMBER('ALUMNOS 4 ESO'!I41),1,0))</f>
        <v/>
      </c>
      <c r="H40" s="102" t="str">
        <f>IF('ALUMNOS 4 ESO'!$A41="","",IF(ISNUMBER('ALUMNOS 4 ESO'!J41),1,0))</f>
        <v/>
      </c>
      <c r="I40" s="102" t="str">
        <f>IF('ALUMNOS 4 ESO'!$A41="","",IF(ISNUMBER('ALUMNOS 4 ESO'!K41),1,0))</f>
        <v/>
      </c>
      <c r="J40" s="102" t="str">
        <f>IF('ALUMNOS 4 ESO'!$A41="","",IF(ISNUMBER('ALUMNOS 4 ESO'!L41),1,0))</f>
        <v/>
      </c>
      <c r="K40" s="102" t="str">
        <f>IF('ALUMNOS 4 ESO'!$A41="","",IF(ISNUMBER('ALUMNOS 4 ESO'!M41),1,0))</f>
        <v/>
      </c>
      <c r="L40" s="102" t="str">
        <f>IF('ALUMNOS 4 ESO'!$A41="","",IF(ISNUMBER('ALUMNOS 4 ESO'!N41),1,0))</f>
        <v/>
      </c>
      <c r="M40" s="102" t="str">
        <f>IF('ALUMNOS 4 ESO'!$A41="","",IF(ISNUMBER('ALUMNOS 4 ESO'!O41),1,0))</f>
        <v/>
      </c>
      <c r="N40" s="102" t="str">
        <f>IF('ALUMNOS 4 ESO'!$A41="","",IF(ISNUMBER('ALUMNOS 4 ESO'!P41),1,0))</f>
        <v/>
      </c>
      <c r="O40" s="102" t="str">
        <f>IF('ALUMNOS 4 ESO'!$A41="","",IF(ISNUMBER('ALUMNOS 4 ESO'!Q41),1,0))</f>
        <v/>
      </c>
      <c r="P40" s="102" t="str">
        <f>IF('ALUMNOS 4 ESO'!$A41="","",IF(ISNUMBER('ALUMNOS 4 ESO'!R41),1,0))</f>
        <v/>
      </c>
      <c r="Q40" s="102" t="str">
        <f>IF('ALUMNOS 4 ESO'!$A41="","",IF(ISNUMBER('ALUMNOS 4 ESO'!S41),1,0))</f>
        <v/>
      </c>
      <c r="R40" s="102" t="str">
        <f>IF('ALUMNOS 4 ESO'!$A41="","",IF(ISNUMBER('ALUMNOS 4 ESO'!T41),1,0))</f>
        <v/>
      </c>
      <c r="S40" s="102" t="str">
        <f>IF('ALUMNOS 4 ESO'!$A41="","",IF(ISNUMBER('ALUMNOS 4 ESO'!U41),1,0))</f>
        <v/>
      </c>
      <c r="T40" s="102" t="str">
        <f>IF('ALUMNOS 4 ESO'!$A41="","",IF(ISNUMBER('ALUMNOS 4 ESO'!V41),1,0))</f>
        <v/>
      </c>
      <c r="U40" s="102" t="str">
        <f>IF('ALUMNOS 4 ESO'!$A41="","",IF(ISNUMBER('ALUMNOS 4 ESO'!W41),1,0))</f>
        <v/>
      </c>
      <c r="V40" s="102" t="str">
        <f>IF('ALUMNOS 4 ESO'!$A41="","",IF(ISNUMBER('ALUMNOS 4 ESO'!X41),1,0))</f>
        <v/>
      </c>
      <c r="W40" s="102" t="str">
        <f>IF('ALUMNOS 4 ESO'!$A41="","",IF(ISNUMBER('ALUMNOS 4 ESO'!Y41),1,0))</f>
        <v/>
      </c>
    </row>
    <row r="41" spans="1:23" x14ac:dyDescent="0.25">
      <c r="A41" s="102" t="str">
        <f>IF('ALUMNOS 4 ESO'!$A42="","",IF(ISNUMBER('ALUMNOS 4 ESO'!C42),1,0))</f>
        <v/>
      </c>
      <c r="B41" s="102" t="str">
        <f>IF('ALUMNOS 4 ESO'!$A42="","",IF(ISNUMBER('ALUMNOS 4 ESO'!D42),1,0))</f>
        <v/>
      </c>
      <c r="C41" s="102" t="str">
        <f>IF('ALUMNOS 4 ESO'!$A42="","",IF(ISNUMBER('ALUMNOS 4 ESO'!E42),1,0))</f>
        <v/>
      </c>
      <c r="D41" s="102" t="str">
        <f>IF('ALUMNOS 4 ESO'!$A42="","",IF(ISNUMBER('ALUMNOS 4 ESO'!F42),1,0))</f>
        <v/>
      </c>
      <c r="E41" s="102" t="str">
        <f>IF('ALUMNOS 4 ESO'!$A42="","",IF(ISNUMBER('ALUMNOS 4 ESO'!G42),1,0))</f>
        <v/>
      </c>
      <c r="F41" s="102" t="str">
        <f>IF('ALUMNOS 4 ESO'!$A42="","",IF(ISNUMBER('ALUMNOS 4 ESO'!H42),1,0))</f>
        <v/>
      </c>
      <c r="G41" s="102" t="str">
        <f>IF('ALUMNOS 4 ESO'!$A42="","",IF(ISNUMBER('ALUMNOS 4 ESO'!I42),1,0))</f>
        <v/>
      </c>
      <c r="H41" s="102" t="str">
        <f>IF('ALUMNOS 4 ESO'!$A42="","",IF(ISNUMBER('ALUMNOS 4 ESO'!J42),1,0))</f>
        <v/>
      </c>
      <c r="I41" s="102" t="str">
        <f>IF('ALUMNOS 4 ESO'!$A42="","",IF(ISNUMBER('ALUMNOS 4 ESO'!K42),1,0))</f>
        <v/>
      </c>
      <c r="J41" s="102" t="str">
        <f>IF('ALUMNOS 4 ESO'!$A42="","",IF(ISNUMBER('ALUMNOS 4 ESO'!L42),1,0))</f>
        <v/>
      </c>
      <c r="K41" s="102" t="str">
        <f>IF('ALUMNOS 4 ESO'!$A42="","",IF(ISNUMBER('ALUMNOS 4 ESO'!M42),1,0))</f>
        <v/>
      </c>
      <c r="L41" s="102" t="str">
        <f>IF('ALUMNOS 4 ESO'!$A42="","",IF(ISNUMBER('ALUMNOS 4 ESO'!N42),1,0))</f>
        <v/>
      </c>
      <c r="M41" s="102" t="str">
        <f>IF('ALUMNOS 4 ESO'!$A42="","",IF(ISNUMBER('ALUMNOS 4 ESO'!O42),1,0))</f>
        <v/>
      </c>
      <c r="N41" s="102" t="str">
        <f>IF('ALUMNOS 4 ESO'!$A42="","",IF(ISNUMBER('ALUMNOS 4 ESO'!P42),1,0))</f>
        <v/>
      </c>
      <c r="O41" s="102" t="str">
        <f>IF('ALUMNOS 4 ESO'!$A42="","",IF(ISNUMBER('ALUMNOS 4 ESO'!Q42),1,0))</f>
        <v/>
      </c>
      <c r="P41" s="102" t="str">
        <f>IF('ALUMNOS 4 ESO'!$A42="","",IF(ISNUMBER('ALUMNOS 4 ESO'!R42),1,0))</f>
        <v/>
      </c>
      <c r="Q41" s="102" t="str">
        <f>IF('ALUMNOS 4 ESO'!$A42="","",IF(ISNUMBER('ALUMNOS 4 ESO'!S42),1,0))</f>
        <v/>
      </c>
      <c r="R41" s="102" t="str">
        <f>IF('ALUMNOS 4 ESO'!$A42="","",IF(ISNUMBER('ALUMNOS 4 ESO'!T42),1,0))</f>
        <v/>
      </c>
      <c r="S41" s="102" t="str">
        <f>IF('ALUMNOS 4 ESO'!$A42="","",IF(ISNUMBER('ALUMNOS 4 ESO'!U42),1,0))</f>
        <v/>
      </c>
      <c r="T41" s="102" t="str">
        <f>IF('ALUMNOS 4 ESO'!$A42="","",IF(ISNUMBER('ALUMNOS 4 ESO'!V42),1,0))</f>
        <v/>
      </c>
      <c r="U41" s="102" t="str">
        <f>IF('ALUMNOS 4 ESO'!$A42="","",IF(ISNUMBER('ALUMNOS 4 ESO'!W42),1,0))</f>
        <v/>
      </c>
      <c r="V41" s="102" t="str">
        <f>IF('ALUMNOS 4 ESO'!$A42="","",IF(ISNUMBER('ALUMNOS 4 ESO'!X42),1,0))</f>
        <v/>
      </c>
      <c r="W41" s="102" t="str">
        <f>IF('ALUMNOS 4 ESO'!$A42="","",IF(ISNUMBER('ALUMNOS 4 ESO'!Y42),1,0))</f>
        <v/>
      </c>
    </row>
    <row r="42" spans="1:23" x14ac:dyDescent="0.25">
      <c r="A42" s="102" t="str">
        <f>IF('ALUMNOS 4 ESO'!$A43="","",IF(ISNUMBER('ALUMNOS 4 ESO'!C43),1,0))</f>
        <v/>
      </c>
      <c r="B42" s="102" t="str">
        <f>IF('ALUMNOS 4 ESO'!$A43="","",IF(ISNUMBER('ALUMNOS 4 ESO'!D43),1,0))</f>
        <v/>
      </c>
      <c r="C42" s="102" t="str">
        <f>IF('ALUMNOS 4 ESO'!$A43="","",IF(ISNUMBER('ALUMNOS 4 ESO'!E43),1,0))</f>
        <v/>
      </c>
      <c r="D42" s="102" t="str">
        <f>IF('ALUMNOS 4 ESO'!$A43="","",IF(ISNUMBER('ALUMNOS 4 ESO'!F43),1,0))</f>
        <v/>
      </c>
      <c r="E42" s="102" t="str">
        <f>IF('ALUMNOS 4 ESO'!$A43="","",IF(ISNUMBER('ALUMNOS 4 ESO'!G43),1,0))</f>
        <v/>
      </c>
      <c r="F42" s="102" t="str">
        <f>IF('ALUMNOS 4 ESO'!$A43="","",IF(ISNUMBER('ALUMNOS 4 ESO'!H43),1,0))</f>
        <v/>
      </c>
      <c r="G42" s="102" t="str">
        <f>IF('ALUMNOS 4 ESO'!$A43="","",IF(ISNUMBER('ALUMNOS 4 ESO'!I43),1,0))</f>
        <v/>
      </c>
      <c r="H42" s="102" t="str">
        <f>IF('ALUMNOS 4 ESO'!$A43="","",IF(ISNUMBER('ALUMNOS 4 ESO'!J43),1,0))</f>
        <v/>
      </c>
      <c r="I42" s="102" t="str">
        <f>IF('ALUMNOS 4 ESO'!$A43="","",IF(ISNUMBER('ALUMNOS 4 ESO'!K43),1,0))</f>
        <v/>
      </c>
      <c r="J42" s="102" t="str">
        <f>IF('ALUMNOS 4 ESO'!$A43="","",IF(ISNUMBER('ALUMNOS 4 ESO'!L43),1,0))</f>
        <v/>
      </c>
      <c r="K42" s="102" t="str">
        <f>IF('ALUMNOS 4 ESO'!$A43="","",IF(ISNUMBER('ALUMNOS 4 ESO'!M43),1,0))</f>
        <v/>
      </c>
      <c r="L42" s="102" t="str">
        <f>IF('ALUMNOS 4 ESO'!$A43="","",IF(ISNUMBER('ALUMNOS 4 ESO'!N43),1,0))</f>
        <v/>
      </c>
      <c r="M42" s="102" t="str">
        <f>IF('ALUMNOS 4 ESO'!$A43="","",IF(ISNUMBER('ALUMNOS 4 ESO'!O43),1,0))</f>
        <v/>
      </c>
      <c r="N42" s="102" t="str">
        <f>IF('ALUMNOS 4 ESO'!$A43="","",IF(ISNUMBER('ALUMNOS 4 ESO'!P43),1,0))</f>
        <v/>
      </c>
      <c r="O42" s="102" t="str">
        <f>IF('ALUMNOS 4 ESO'!$A43="","",IF(ISNUMBER('ALUMNOS 4 ESO'!Q43),1,0))</f>
        <v/>
      </c>
      <c r="P42" s="102" t="str">
        <f>IF('ALUMNOS 4 ESO'!$A43="","",IF(ISNUMBER('ALUMNOS 4 ESO'!R43),1,0))</f>
        <v/>
      </c>
      <c r="Q42" s="102" t="str">
        <f>IF('ALUMNOS 4 ESO'!$A43="","",IF(ISNUMBER('ALUMNOS 4 ESO'!S43),1,0))</f>
        <v/>
      </c>
      <c r="R42" s="102" t="str">
        <f>IF('ALUMNOS 4 ESO'!$A43="","",IF(ISNUMBER('ALUMNOS 4 ESO'!T43),1,0))</f>
        <v/>
      </c>
      <c r="S42" s="102" t="str">
        <f>IF('ALUMNOS 4 ESO'!$A43="","",IF(ISNUMBER('ALUMNOS 4 ESO'!U43),1,0))</f>
        <v/>
      </c>
      <c r="T42" s="102" t="str">
        <f>IF('ALUMNOS 4 ESO'!$A43="","",IF(ISNUMBER('ALUMNOS 4 ESO'!V43),1,0))</f>
        <v/>
      </c>
      <c r="U42" s="102" t="str">
        <f>IF('ALUMNOS 4 ESO'!$A43="","",IF(ISNUMBER('ALUMNOS 4 ESO'!W43),1,0))</f>
        <v/>
      </c>
      <c r="V42" s="102" t="str">
        <f>IF('ALUMNOS 4 ESO'!$A43="","",IF(ISNUMBER('ALUMNOS 4 ESO'!X43),1,0))</f>
        <v/>
      </c>
      <c r="W42" s="102" t="str">
        <f>IF('ALUMNOS 4 ESO'!$A43="","",IF(ISNUMBER('ALUMNOS 4 ESO'!Y43),1,0))</f>
        <v/>
      </c>
    </row>
    <row r="43" spans="1:23" x14ac:dyDescent="0.25">
      <c r="A43" s="102" t="str">
        <f>IF('ALUMNOS 4 ESO'!$A44="","",IF(ISNUMBER('ALUMNOS 4 ESO'!C44),1,0))</f>
        <v/>
      </c>
      <c r="B43" s="102" t="str">
        <f>IF('ALUMNOS 4 ESO'!$A44="","",IF(ISNUMBER('ALUMNOS 4 ESO'!D44),1,0))</f>
        <v/>
      </c>
      <c r="C43" s="102" t="str">
        <f>IF('ALUMNOS 4 ESO'!$A44="","",IF(ISNUMBER('ALUMNOS 4 ESO'!E44),1,0))</f>
        <v/>
      </c>
      <c r="D43" s="102" t="str">
        <f>IF('ALUMNOS 4 ESO'!$A44="","",IF(ISNUMBER('ALUMNOS 4 ESO'!F44),1,0))</f>
        <v/>
      </c>
      <c r="E43" s="102" t="str">
        <f>IF('ALUMNOS 4 ESO'!$A44="","",IF(ISNUMBER('ALUMNOS 4 ESO'!G44),1,0))</f>
        <v/>
      </c>
      <c r="F43" s="102" t="str">
        <f>IF('ALUMNOS 4 ESO'!$A44="","",IF(ISNUMBER('ALUMNOS 4 ESO'!H44),1,0))</f>
        <v/>
      </c>
      <c r="G43" s="102" t="str">
        <f>IF('ALUMNOS 4 ESO'!$A44="","",IF(ISNUMBER('ALUMNOS 4 ESO'!I44),1,0))</f>
        <v/>
      </c>
      <c r="H43" s="102" t="str">
        <f>IF('ALUMNOS 4 ESO'!$A44="","",IF(ISNUMBER('ALUMNOS 4 ESO'!J44),1,0))</f>
        <v/>
      </c>
      <c r="I43" s="102" t="str">
        <f>IF('ALUMNOS 4 ESO'!$A44="","",IF(ISNUMBER('ALUMNOS 4 ESO'!K44),1,0))</f>
        <v/>
      </c>
      <c r="J43" s="102" t="str">
        <f>IF('ALUMNOS 4 ESO'!$A44="","",IF(ISNUMBER('ALUMNOS 4 ESO'!L44),1,0))</f>
        <v/>
      </c>
      <c r="K43" s="102" t="str">
        <f>IF('ALUMNOS 4 ESO'!$A44="","",IF(ISNUMBER('ALUMNOS 4 ESO'!M44),1,0))</f>
        <v/>
      </c>
      <c r="L43" s="102" t="str">
        <f>IF('ALUMNOS 4 ESO'!$A44="","",IF(ISNUMBER('ALUMNOS 4 ESO'!N44),1,0))</f>
        <v/>
      </c>
      <c r="M43" s="102" t="str">
        <f>IF('ALUMNOS 4 ESO'!$A44="","",IF(ISNUMBER('ALUMNOS 4 ESO'!O44),1,0))</f>
        <v/>
      </c>
      <c r="N43" s="102" t="str">
        <f>IF('ALUMNOS 4 ESO'!$A44="","",IF(ISNUMBER('ALUMNOS 4 ESO'!P44),1,0))</f>
        <v/>
      </c>
      <c r="O43" s="102" t="str">
        <f>IF('ALUMNOS 4 ESO'!$A44="","",IF(ISNUMBER('ALUMNOS 4 ESO'!Q44),1,0))</f>
        <v/>
      </c>
      <c r="P43" s="102" t="str">
        <f>IF('ALUMNOS 4 ESO'!$A44="","",IF(ISNUMBER('ALUMNOS 4 ESO'!R44),1,0))</f>
        <v/>
      </c>
      <c r="Q43" s="102" t="str">
        <f>IF('ALUMNOS 4 ESO'!$A44="","",IF(ISNUMBER('ALUMNOS 4 ESO'!S44),1,0))</f>
        <v/>
      </c>
      <c r="R43" s="102" t="str">
        <f>IF('ALUMNOS 4 ESO'!$A44="","",IF(ISNUMBER('ALUMNOS 4 ESO'!T44),1,0))</f>
        <v/>
      </c>
      <c r="S43" s="102" t="str">
        <f>IF('ALUMNOS 4 ESO'!$A44="","",IF(ISNUMBER('ALUMNOS 4 ESO'!U44),1,0))</f>
        <v/>
      </c>
      <c r="T43" s="102" t="str">
        <f>IF('ALUMNOS 4 ESO'!$A44="","",IF(ISNUMBER('ALUMNOS 4 ESO'!V44),1,0))</f>
        <v/>
      </c>
      <c r="U43" s="102" t="str">
        <f>IF('ALUMNOS 4 ESO'!$A44="","",IF(ISNUMBER('ALUMNOS 4 ESO'!W44),1,0))</f>
        <v/>
      </c>
      <c r="V43" s="102" t="str">
        <f>IF('ALUMNOS 4 ESO'!$A44="","",IF(ISNUMBER('ALUMNOS 4 ESO'!X44),1,0))</f>
        <v/>
      </c>
      <c r="W43" s="102" t="str">
        <f>IF('ALUMNOS 4 ESO'!$A44="","",IF(ISNUMBER('ALUMNOS 4 ESO'!Y44),1,0))</f>
        <v/>
      </c>
    </row>
    <row r="44" spans="1:23" x14ac:dyDescent="0.25">
      <c r="A44" s="102" t="str">
        <f>IF('ALUMNOS 4 ESO'!$A45="","",IF(ISNUMBER('ALUMNOS 4 ESO'!C45),1,0))</f>
        <v/>
      </c>
      <c r="B44" s="102" t="str">
        <f>IF('ALUMNOS 4 ESO'!$A45="","",IF(ISNUMBER('ALUMNOS 4 ESO'!D45),1,0))</f>
        <v/>
      </c>
      <c r="C44" s="102" t="str">
        <f>IF('ALUMNOS 4 ESO'!$A45="","",IF(ISNUMBER('ALUMNOS 4 ESO'!E45),1,0))</f>
        <v/>
      </c>
      <c r="D44" s="102" t="str">
        <f>IF('ALUMNOS 4 ESO'!$A45="","",IF(ISNUMBER('ALUMNOS 4 ESO'!F45),1,0))</f>
        <v/>
      </c>
      <c r="E44" s="102" t="str">
        <f>IF('ALUMNOS 4 ESO'!$A45="","",IF(ISNUMBER('ALUMNOS 4 ESO'!G45),1,0))</f>
        <v/>
      </c>
      <c r="F44" s="102" t="str">
        <f>IF('ALUMNOS 4 ESO'!$A45="","",IF(ISNUMBER('ALUMNOS 4 ESO'!H45),1,0))</f>
        <v/>
      </c>
      <c r="G44" s="102" t="str">
        <f>IF('ALUMNOS 4 ESO'!$A45="","",IF(ISNUMBER('ALUMNOS 4 ESO'!I45),1,0))</f>
        <v/>
      </c>
      <c r="H44" s="102" t="str">
        <f>IF('ALUMNOS 4 ESO'!$A45="","",IF(ISNUMBER('ALUMNOS 4 ESO'!J45),1,0))</f>
        <v/>
      </c>
      <c r="I44" s="102" t="str">
        <f>IF('ALUMNOS 4 ESO'!$A45="","",IF(ISNUMBER('ALUMNOS 4 ESO'!K45),1,0))</f>
        <v/>
      </c>
      <c r="J44" s="102" t="str">
        <f>IF('ALUMNOS 4 ESO'!$A45="","",IF(ISNUMBER('ALUMNOS 4 ESO'!L45),1,0))</f>
        <v/>
      </c>
      <c r="K44" s="102" t="str">
        <f>IF('ALUMNOS 4 ESO'!$A45="","",IF(ISNUMBER('ALUMNOS 4 ESO'!M45),1,0))</f>
        <v/>
      </c>
      <c r="L44" s="102" t="str">
        <f>IF('ALUMNOS 4 ESO'!$A45="","",IF(ISNUMBER('ALUMNOS 4 ESO'!N45),1,0))</f>
        <v/>
      </c>
      <c r="M44" s="102" t="str">
        <f>IF('ALUMNOS 4 ESO'!$A45="","",IF(ISNUMBER('ALUMNOS 4 ESO'!O45),1,0))</f>
        <v/>
      </c>
      <c r="N44" s="102" t="str">
        <f>IF('ALUMNOS 4 ESO'!$A45="","",IF(ISNUMBER('ALUMNOS 4 ESO'!P45),1,0))</f>
        <v/>
      </c>
      <c r="O44" s="102" t="str">
        <f>IF('ALUMNOS 4 ESO'!$A45="","",IF(ISNUMBER('ALUMNOS 4 ESO'!Q45),1,0))</f>
        <v/>
      </c>
      <c r="P44" s="102" t="str">
        <f>IF('ALUMNOS 4 ESO'!$A45="","",IF(ISNUMBER('ALUMNOS 4 ESO'!R45),1,0))</f>
        <v/>
      </c>
      <c r="Q44" s="102" t="str">
        <f>IF('ALUMNOS 4 ESO'!$A45="","",IF(ISNUMBER('ALUMNOS 4 ESO'!S45),1,0))</f>
        <v/>
      </c>
      <c r="R44" s="102" t="str">
        <f>IF('ALUMNOS 4 ESO'!$A45="","",IF(ISNUMBER('ALUMNOS 4 ESO'!T45),1,0))</f>
        <v/>
      </c>
      <c r="S44" s="102" t="str">
        <f>IF('ALUMNOS 4 ESO'!$A45="","",IF(ISNUMBER('ALUMNOS 4 ESO'!U45),1,0))</f>
        <v/>
      </c>
      <c r="T44" s="102" t="str">
        <f>IF('ALUMNOS 4 ESO'!$A45="","",IF(ISNUMBER('ALUMNOS 4 ESO'!V45),1,0))</f>
        <v/>
      </c>
      <c r="U44" s="102" t="str">
        <f>IF('ALUMNOS 4 ESO'!$A45="","",IF(ISNUMBER('ALUMNOS 4 ESO'!W45),1,0))</f>
        <v/>
      </c>
      <c r="V44" s="102" t="str">
        <f>IF('ALUMNOS 4 ESO'!$A45="","",IF(ISNUMBER('ALUMNOS 4 ESO'!X45),1,0))</f>
        <v/>
      </c>
      <c r="W44" s="102" t="str">
        <f>IF('ALUMNOS 4 ESO'!$A45="","",IF(ISNUMBER('ALUMNOS 4 ESO'!Y45),1,0))</f>
        <v/>
      </c>
    </row>
    <row r="45" spans="1:23" x14ac:dyDescent="0.25">
      <c r="A45" s="102" t="str">
        <f>IF('ALUMNOS 4 ESO'!$A46="","",IF(ISNUMBER('ALUMNOS 4 ESO'!C46),1,0))</f>
        <v/>
      </c>
      <c r="B45" s="102" t="str">
        <f>IF('ALUMNOS 4 ESO'!$A46="","",IF(ISNUMBER('ALUMNOS 4 ESO'!D46),1,0))</f>
        <v/>
      </c>
      <c r="C45" s="102" t="str">
        <f>IF('ALUMNOS 4 ESO'!$A46="","",IF(ISNUMBER('ALUMNOS 4 ESO'!E46),1,0))</f>
        <v/>
      </c>
      <c r="D45" s="102" t="str">
        <f>IF('ALUMNOS 4 ESO'!$A46="","",IF(ISNUMBER('ALUMNOS 4 ESO'!F46),1,0))</f>
        <v/>
      </c>
      <c r="E45" s="102" t="str">
        <f>IF('ALUMNOS 4 ESO'!$A46="","",IF(ISNUMBER('ALUMNOS 4 ESO'!G46),1,0))</f>
        <v/>
      </c>
      <c r="F45" s="102" t="str">
        <f>IF('ALUMNOS 4 ESO'!$A46="","",IF(ISNUMBER('ALUMNOS 4 ESO'!H46),1,0))</f>
        <v/>
      </c>
      <c r="G45" s="102" t="str">
        <f>IF('ALUMNOS 4 ESO'!$A46="","",IF(ISNUMBER('ALUMNOS 4 ESO'!I46),1,0))</f>
        <v/>
      </c>
      <c r="H45" s="102" t="str">
        <f>IF('ALUMNOS 4 ESO'!$A46="","",IF(ISNUMBER('ALUMNOS 4 ESO'!J46),1,0))</f>
        <v/>
      </c>
      <c r="I45" s="102" t="str">
        <f>IF('ALUMNOS 4 ESO'!$A46="","",IF(ISNUMBER('ALUMNOS 4 ESO'!K46),1,0))</f>
        <v/>
      </c>
      <c r="J45" s="102" t="str">
        <f>IF('ALUMNOS 4 ESO'!$A46="","",IF(ISNUMBER('ALUMNOS 4 ESO'!L46),1,0))</f>
        <v/>
      </c>
      <c r="K45" s="102" t="str">
        <f>IF('ALUMNOS 4 ESO'!$A46="","",IF(ISNUMBER('ALUMNOS 4 ESO'!M46),1,0))</f>
        <v/>
      </c>
      <c r="L45" s="102" t="str">
        <f>IF('ALUMNOS 4 ESO'!$A46="","",IF(ISNUMBER('ALUMNOS 4 ESO'!N46),1,0))</f>
        <v/>
      </c>
      <c r="M45" s="102" t="str">
        <f>IF('ALUMNOS 4 ESO'!$A46="","",IF(ISNUMBER('ALUMNOS 4 ESO'!O46),1,0))</f>
        <v/>
      </c>
      <c r="N45" s="102" t="str">
        <f>IF('ALUMNOS 4 ESO'!$A46="","",IF(ISNUMBER('ALUMNOS 4 ESO'!P46),1,0))</f>
        <v/>
      </c>
      <c r="O45" s="102" t="str">
        <f>IF('ALUMNOS 4 ESO'!$A46="","",IF(ISNUMBER('ALUMNOS 4 ESO'!Q46),1,0))</f>
        <v/>
      </c>
      <c r="P45" s="102" t="str">
        <f>IF('ALUMNOS 4 ESO'!$A46="","",IF(ISNUMBER('ALUMNOS 4 ESO'!R46),1,0))</f>
        <v/>
      </c>
      <c r="Q45" s="102" t="str">
        <f>IF('ALUMNOS 4 ESO'!$A46="","",IF(ISNUMBER('ALUMNOS 4 ESO'!S46),1,0))</f>
        <v/>
      </c>
      <c r="R45" s="102" t="str">
        <f>IF('ALUMNOS 4 ESO'!$A46="","",IF(ISNUMBER('ALUMNOS 4 ESO'!T46),1,0))</f>
        <v/>
      </c>
      <c r="S45" s="102" t="str">
        <f>IF('ALUMNOS 4 ESO'!$A46="","",IF(ISNUMBER('ALUMNOS 4 ESO'!U46),1,0))</f>
        <v/>
      </c>
      <c r="T45" s="102" t="str">
        <f>IF('ALUMNOS 4 ESO'!$A46="","",IF(ISNUMBER('ALUMNOS 4 ESO'!V46),1,0))</f>
        <v/>
      </c>
      <c r="U45" s="102" t="str">
        <f>IF('ALUMNOS 4 ESO'!$A46="","",IF(ISNUMBER('ALUMNOS 4 ESO'!W46),1,0))</f>
        <v/>
      </c>
      <c r="V45" s="102" t="str">
        <f>IF('ALUMNOS 4 ESO'!$A46="","",IF(ISNUMBER('ALUMNOS 4 ESO'!X46),1,0))</f>
        <v/>
      </c>
      <c r="W45" s="102" t="str">
        <f>IF('ALUMNOS 4 ESO'!$A46="","",IF(ISNUMBER('ALUMNOS 4 ESO'!Y46),1,0))</f>
        <v/>
      </c>
    </row>
    <row r="46" spans="1:23" x14ac:dyDescent="0.25">
      <c r="A46" s="102" t="str">
        <f>IF('ALUMNOS 4 ESO'!$A47="","",IF(ISNUMBER('ALUMNOS 4 ESO'!C47),1,0))</f>
        <v/>
      </c>
      <c r="B46" s="102" t="str">
        <f>IF('ALUMNOS 4 ESO'!$A47="","",IF(ISNUMBER('ALUMNOS 4 ESO'!D47),1,0))</f>
        <v/>
      </c>
      <c r="C46" s="102" t="str">
        <f>IF('ALUMNOS 4 ESO'!$A47="","",IF(ISNUMBER('ALUMNOS 4 ESO'!E47),1,0))</f>
        <v/>
      </c>
      <c r="D46" s="102" t="str">
        <f>IF('ALUMNOS 4 ESO'!$A47="","",IF(ISNUMBER('ALUMNOS 4 ESO'!F47),1,0))</f>
        <v/>
      </c>
      <c r="E46" s="102" t="str">
        <f>IF('ALUMNOS 4 ESO'!$A47="","",IF(ISNUMBER('ALUMNOS 4 ESO'!G47),1,0))</f>
        <v/>
      </c>
      <c r="F46" s="102" t="str">
        <f>IF('ALUMNOS 4 ESO'!$A47="","",IF(ISNUMBER('ALUMNOS 4 ESO'!H47),1,0))</f>
        <v/>
      </c>
      <c r="G46" s="102" t="str">
        <f>IF('ALUMNOS 4 ESO'!$A47="","",IF(ISNUMBER('ALUMNOS 4 ESO'!I47),1,0))</f>
        <v/>
      </c>
      <c r="H46" s="102" t="str">
        <f>IF('ALUMNOS 4 ESO'!$A47="","",IF(ISNUMBER('ALUMNOS 4 ESO'!J47),1,0))</f>
        <v/>
      </c>
      <c r="I46" s="102" t="str">
        <f>IF('ALUMNOS 4 ESO'!$A47="","",IF(ISNUMBER('ALUMNOS 4 ESO'!K47),1,0))</f>
        <v/>
      </c>
      <c r="J46" s="102" t="str">
        <f>IF('ALUMNOS 4 ESO'!$A47="","",IF(ISNUMBER('ALUMNOS 4 ESO'!L47),1,0))</f>
        <v/>
      </c>
      <c r="K46" s="102" t="str">
        <f>IF('ALUMNOS 4 ESO'!$A47="","",IF(ISNUMBER('ALUMNOS 4 ESO'!M47),1,0))</f>
        <v/>
      </c>
      <c r="L46" s="102" t="str">
        <f>IF('ALUMNOS 4 ESO'!$A47="","",IF(ISNUMBER('ALUMNOS 4 ESO'!N47),1,0))</f>
        <v/>
      </c>
      <c r="M46" s="102" t="str">
        <f>IF('ALUMNOS 4 ESO'!$A47="","",IF(ISNUMBER('ALUMNOS 4 ESO'!O47),1,0))</f>
        <v/>
      </c>
      <c r="N46" s="102" t="str">
        <f>IF('ALUMNOS 4 ESO'!$A47="","",IF(ISNUMBER('ALUMNOS 4 ESO'!P47),1,0))</f>
        <v/>
      </c>
      <c r="O46" s="102" t="str">
        <f>IF('ALUMNOS 4 ESO'!$A47="","",IF(ISNUMBER('ALUMNOS 4 ESO'!Q47),1,0))</f>
        <v/>
      </c>
      <c r="P46" s="102" t="str">
        <f>IF('ALUMNOS 4 ESO'!$A47="","",IF(ISNUMBER('ALUMNOS 4 ESO'!R47),1,0))</f>
        <v/>
      </c>
      <c r="Q46" s="102" t="str">
        <f>IF('ALUMNOS 4 ESO'!$A47="","",IF(ISNUMBER('ALUMNOS 4 ESO'!S47),1,0))</f>
        <v/>
      </c>
      <c r="R46" s="102" t="str">
        <f>IF('ALUMNOS 4 ESO'!$A47="","",IF(ISNUMBER('ALUMNOS 4 ESO'!T47),1,0))</f>
        <v/>
      </c>
      <c r="S46" s="102" t="str">
        <f>IF('ALUMNOS 4 ESO'!$A47="","",IF(ISNUMBER('ALUMNOS 4 ESO'!U47),1,0))</f>
        <v/>
      </c>
      <c r="T46" s="102" t="str">
        <f>IF('ALUMNOS 4 ESO'!$A47="","",IF(ISNUMBER('ALUMNOS 4 ESO'!V47),1,0))</f>
        <v/>
      </c>
      <c r="U46" s="102" t="str">
        <f>IF('ALUMNOS 4 ESO'!$A47="","",IF(ISNUMBER('ALUMNOS 4 ESO'!W47),1,0))</f>
        <v/>
      </c>
      <c r="V46" s="102" t="str">
        <f>IF('ALUMNOS 4 ESO'!$A47="","",IF(ISNUMBER('ALUMNOS 4 ESO'!X47),1,0))</f>
        <v/>
      </c>
      <c r="W46" s="102" t="str">
        <f>IF('ALUMNOS 4 ESO'!$A47="","",IF(ISNUMBER('ALUMNOS 4 ESO'!Y47),1,0))</f>
        <v/>
      </c>
    </row>
    <row r="47" spans="1:23" x14ac:dyDescent="0.25">
      <c r="A47" s="102" t="str">
        <f>IF('ALUMNOS 4 ESO'!$A48="","",IF(ISNUMBER('ALUMNOS 4 ESO'!C48),1,0))</f>
        <v/>
      </c>
      <c r="B47" s="102" t="str">
        <f>IF('ALUMNOS 4 ESO'!$A48="","",IF(ISNUMBER('ALUMNOS 4 ESO'!D48),1,0))</f>
        <v/>
      </c>
      <c r="C47" s="102" t="str">
        <f>IF('ALUMNOS 4 ESO'!$A48="","",IF(ISNUMBER('ALUMNOS 4 ESO'!E48),1,0))</f>
        <v/>
      </c>
      <c r="D47" s="102" t="str">
        <f>IF('ALUMNOS 4 ESO'!$A48="","",IF(ISNUMBER('ALUMNOS 4 ESO'!F48),1,0))</f>
        <v/>
      </c>
      <c r="E47" s="102" t="str">
        <f>IF('ALUMNOS 4 ESO'!$A48="","",IF(ISNUMBER('ALUMNOS 4 ESO'!G48),1,0))</f>
        <v/>
      </c>
      <c r="F47" s="102" t="str">
        <f>IF('ALUMNOS 4 ESO'!$A48="","",IF(ISNUMBER('ALUMNOS 4 ESO'!H48),1,0))</f>
        <v/>
      </c>
      <c r="G47" s="102" t="str">
        <f>IF('ALUMNOS 4 ESO'!$A48="","",IF(ISNUMBER('ALUMNOS 4 ESO'!I48),1,0))</f>
        <v/>
      </c>
      <c r="H47" s="102" t="str">
        <f>IF('ALUMNOS 4 ESO'!$A48="","",IF(ISNUMBER('ALUMNOS 4 ESO'!J48),1,0))</f>
        <v/>
      </c>
      <c r="I47" s="102" t="str">
        <f>IF('ALUMNOS 4 ESO'!$A48="","",IF(ISNUMBER('ALUMNOS 4 ESO'!K48),1,0))</f>
        <v/>
      </c>
      <c r="J47" s="102" t="str">
        <f>IF('ALUMNOS 4 ESO'!$A48="","",IF(ISNUMBER('ALUMNOS 4 ESO'!L48),1,0))</f>
        <v/>
      </c>
      <c r="K47" s="102" t="str">
        <f>IF('ALUMNOS 4 ESO'!$A48="","",IF(ISNUMBER('ALUMNOS 4 ESO'!M48),1,0))</f>
        <v/>
      </c>
      <c r="L47" s="102" t="str">
        <f>IF('ALUMNOS 4 ESO'!$A48="","",IF(ISNUMBER('ALUMNOS 4 ESO'!N48),1,0))</f>
        <v/>
      </c>
      <c r="M47" s="102" t="str">
        <f>IF('ALUMNOS 4 ESO'!$A48="","",IF(ISNUMBER('ALUMNOS 4 ESO'!O48),1,0))</f>
        <v/>
      </c>
      <c r="N47" s="102" t="str">
        <f>IF('ALUMNOS 4 ESO'!$A48="","",IF(ISNUMBER('ALUMNOS 4 ESO'!P48),1,0))</f>
        <v/>
      </c>
      <c r="O47" s="102" t="str">
        <f>IF('ALUMNOS 4 ESO'!$A48="","",IF(ISNUMBER('ALUMNOS 4 ESO'!Q48),1,0))</f>
        <v/>
      </c>
      <c r="P47" s="102" t="str">
        <f>IF('ALUMNOS 4 ESO'!$A48="","",IF(ISNUMBER('ALUMNOS 4 ESO'!R48),1,0))</f>
        <v/>
      </c>
      <c r="Q47" s="102" t="str">
        <f>IF('ALUMNOS 4 ESO'!$A48="","",IF(ISNUMBER('ALUMNOS 4 ESO'!S48),1,0))</f>
        <v/>
      </c>
      <c r="R47" s="102" t="str">
        <f>IF('ALUMNOS 4 ESO'!$A48="","",IF(ISNUMBER('ALUMNOS 4 ESO'!T48),1,0))</f>
        <v/>
      </c>
      <c r="S47" s="102" t="str">
        <f>IF('ALUMNOS 4 ESO'!$A48="","",IF(ISNUMBER('ALUMNOS 4 ESO'!U48),1,0))</f>
        <v/>
      </c>
      <c r="T47" s="102" t="str">
        <f>IF('ALUMNOS 4 ESO'!$A48="","",IF(ISNUMBER('ALUMNOS 4 ESO'!V48),1,0))</f>
        <v/>
      </c>
      <c r="U47" s="102" t="str">
        <f>IF('ALUMNOS 4 ESO'!$A48="","",IF(ISNUMBER('ALUMNOS 4 ESO'!W48),1,0))</f>
        <v/>
      </c>
      <c r="V47" s="102" t="str">
        <f>IF('ALUMNOS 4 ESO'!$A48="","",IF(ISNUMBER('ALUMNOS 4 ESO'!X48),1,0))</f>
        <v/>
      </c>
      <c r="W47" s="102" t="str">
        <f>IF('ALUMNOS 4 ESO'!$A48="","",IF(ISNUMBER('ALUMNOS 4 ESO'!Y48),1,0))</f>
        <v/>
      </c>
    </row>
    <row r="48" spans="1:23" x14ac:dyDescent="0.25">
      <c r="A48" s="102" t="str">
        <f>IF('ALUMNOS 4 ESO'!$A49="","",IF(ISNUMBER('ALUMNOS 4 ESO'!C49),1,0))</f>
        <v/>
      </c>
      <c r="B48" s="102" t="str">
        <f>IF('ALUMNOS 4 ESO'!$A49="","",IF(ISNUMBER('ALUMNOS 4 ESO'!D49),1,0))</f>
        <v/>
      </c>
      <c r="C48" s="102" t="str">
        <f>IF('ALUMNOS 4 ESO'!$A49="","",IF(ISNUMBER('ALUMNOS 4 ESO'!E49),1,0))</f>
        <v/>
      </c>
      <c r="D48" s="102" t="str">
        <f>IF('ALUMNOS 4 ESO'!$A49="","",IF(ISNUMBER('ALUMNOS 4 ESO'!F49),1,0))</f>
        <v/>
      </c>
      <c r="E48" s="102" t="str">
        <f>IF('ALUMNOS 4 ESO'!$A49="","",IF(ISNUMBER('ALUMNOS 4 ESO'!G49),1,0))</f>
        <v/>
      </c>
      <c r="F48" s="102" t="str">
        <f>IF('ALUMNOS 4 ESO'!$A49="","",IF(ISNUMBER('ALUMNOS 4 ESO'!H49),1,0))</f>
        <v/>
      </c>
      <c r="G48" s="102" t="str">
        <f>IF('ALUMNOS 4 ESO'!$A49="","",IF(ISNUMBER('ALUMNOS 4 ESO'!I49),1,0))</f>
        <v/>
      </c>
      <c r="H48" s="102" t="str">
        <f>IF('ALUMNOS 4 ESO'!$A49="","",IF(ISNUMBER('ALUMNOS 4 ESO'!J49),1,0))</f>
        <v/>
      </c>
      <c r="I48" s="102" t="str">
        <f>IF('ALUMNOS 4 ESO'!$A49="","",IF(ISNUMBER('ALUMNOS 4 ESO'!K49),1,0))</f>
        <v/>
      </c>
      <c r="J48" s="102" t="str">
        <f>IF('ALUMNOS 4 ESO'!$A49="","",IF(ISNUMBER('ALUMNOS 4 ESO'!L49),1,0))</f>
        <v/>
      </c>
      <c r="K48" s="102" t="str">
        <f>IF('ALUMNOS 4 ESO'!$A49="","",IF(ISNUMBER('ALUMNOS 4 ESO'!M49),1,0))</f>
        <v/>
      </c>
      <c r="L48" s="102" t="str">
        <f>IF('ALUMNOS 4 ESO'!$A49="","",IF(ISNUMBER('ALUMNOS 4 ESO'!N49),1,0))</f>
        <v/>
      </c>
      <c r="M48" s="102" t="str">
        <f>IF('ALUMNOS 4 ESO'!$A49="","",IF(ISNUMBER('ALUMNOS 4 ESO'!O49),1,0))</f>
        <v/>
      </c>
      <c r="N48" s="102" t="str">
        <f>IF('ALUMNOS 4 ESO'!$A49="","",IF(ISNUMBER('ALUMNOS 4 ESO'!P49),1,0))</f>
        <v/>
      </c>
      <c r="O48" s="102" t="str">
        <f>IF('ALUMNOS 4 ESO'!$A49="","",IF(ISNUMBER('ALUMNOS 4 ESO'!Q49),1,0))</f>
        <v/>
      </c>
      <c r="P48" s="102" t="str">
        <f>IF('ALUMNOS 4 ESO'!$A49="","",IF(ISNUMBER('ALUMNOS 4 ESO'!R49),1,0))</f>
        <v/>
      </c>
      <c r="Q48" s="102" t="str">
        <f>IF('ALUMNOS 4 ESO'!$A49="","",IF(ISNUMBER('ALUMNOS 4 ESO'!S49),1,0))</f>
        <v/>
      </c>
      <c r="R48" s="102" t="str">
        <f>IF('ALUMNOS 4 ESO'!$A49="","",IF(ISNUMBER('ALUMNOS 4 ESO'!T49),1,0))</f>
        <v/>
      </c>
      <c r="S48" s="102" t="str">
        <f>IF('ALUMNOS 4 ESO'!$A49="","",IF(ISNUMBER('ALUMNOS 4 ESO'!U49),1,0))</f>
        <v/>
      </c>
      <c r="T48" s="102" t="str">
        <f>IF('ALUMNOS 4 ESO'!$A49="","",IF(ISNUMBER('ALUMNOS 4 ESO'!V49),1,0))</f>
        <v/>
      </c>
      <c r="U48" s="102" t="str">
        <f>IF('ALUMNOS 4 ESO'!$A49="","",IF(ISNUMBER('ALUMNOS 4 ESO'!W49),1,0))</f>
        <v/>
      </c>
      <c r="V48" s="102" t="str">
        <f>IF('ALUMNOS 4 ESO'!$A49="","",IF(ISNUMBER('ALUMNOS 4 ESO'!X49),1,0))</f>
        <v/>
      </c>
      <c r="W48" s="102" t="str">
        <f>IF('ALUMNOS 4 ESO'!$A49="","",IF(ISNUMBER('ALUMNOS 4 ESO'!Y49),1,0))</f>
        <v/>
      </c>
    </row>
    <row r="49" spans="1:23" x14ac:dyDescent="0.25">
      <c r="A49" s="102" t="str">
        <f>IF('ALUMNOS 4 ESO'!$A50="","",IF(ISNUMBER('ALUMNOS 4 ESO'!C50),1,0))</f>
        <v/>
      </c>
      <c r="B49" s="102" t="str">
        <f>IF('ALUMNOS 4 ESO'!$A50="","",IF(ISNUMBER('ALUMNOS 4 ESO'!D50),1,0))</f>
        <v/>
      </c>
      <c r="C49" s="102" t="str">
        <f>IF('ALUMNOS 4 ESO'!$A50="","",IF(ISNUMBER('ALUMNOS 4 ESO'!E50),1,0))</f>
        <v/>
      </c>
      <c r="D49" s="102" t="str">
        <f>IF('ALUMNOS 4 ESO'!$A50="","",IF(ISNUMBER('ALUMNOS 4 ESO'!F50),1,0))</f>
        <v/>
      </c>
      <c r="E49" s="102" t="str">
        <f>IF('ALUMNOS 4 ESO'!$A50="","",IF(ISNUMBER('ALUMNOS 4 ESO'!G50),1,0))</f>
        <v/>
      </c>
      <c r="F49" s="102" t="str">
        <f>IF('ALUMNOS 4 ESO'!$A50="","",IF(ISNUMBER('ALUMNOS 4 ESO'!H50),1,0))</f>
        <v/>
      </c>
      <c r="G49" s="102" t="str">
        <f>IF('ALUMNOS 4 ESO'!$A50="","",IF(ISNUMBER('ALUMNOS 4 ESO'!I50),1,0))</f>
        <v/>
      </c>
      <c r="H49" s="102" t="str">
        <f>IF('ALUMNOS 4 ESO'!$A50="","",IF(ISNUMBER('ALUMNOS 4 ESO'!J50),1,0))</f>
        <v/>
      </c>
      <c r="I49" s="102" t="str">
        <f>IF('ALUMNOS 4 ESO'!$A50="","",IF(ISNUMBER('ALUMNOS 4 ESO'!K50),1,0))</f>
        <v/>
      </c>
      <c r="J49" s="102" t="str">
        <f>IF('ALUMNOS 4 ESO'!$A50="","",IF(ISNUMBER('ALUMNOS 4 ESO'!L50),1,0))</f>
        <v/>
      </c>
      <c r="K49" s="102" t="str">
        <f>IF('ALUMNOS 4 ESO'!$A50="","",IF(ISNUMBER('ALUMNOS 4 ESO'!M50),1,0))</f>
        <v/>
      </c>
      <c r="L49" s="102" t="str">
        <f>IF('ALUMNOS 4 ESO'!$A50="","",IF(ISNUMBER('ALUMNOS 4 ESO'!N50),1,0))</f>
        <v/>
      </c>
      <c r="M49" s="102" t="str">
        <f>IF('ALUMNOS 4 ESO'!$A50="","",IF(ISNUMBER('ALUMNOS 4 ESO'!O50),1,0))</f>
        <v/>
      </c>
      <c r="N49" s="102" t="str">
        <f>IF('ALUMNOS 4 ESO'!$A50="","",IF(ISNUMBER('ALUMNOS 4 ESO'!P50),1,0))</f>
        <v/>
      </c>
      <c r="O49" s="102" t="str">
        <f>IF('ALUMNOS 4 ESO'!$A50="","",IF(ISNUMBER('ALUMNOS 4 ESO'!Q50),1,0))</f>
        <v/>
      </c>
      <c r="P49" s="102" t="str">
        <f>IF('ALUMNOS 4 ESO'!$A50="","",IF(ISNUMBER('ALUMNOS 4 ESO'!R50),1,0))</f>
        <v/>
      </c>
      <c r="Q49" s="102" t="str">
        <f>IF('ALUMNOS 4 ESO'!$A50="","",IF(ISNUMBER('ALUMNOS 4 ESO'!S50),1,0))</f>
        <v/>
      </c>
      <c r="R49" s="102" t="str">
        <f>IF('ALUMNOS 4 ESO'!$A50="","",IF(ISNUMBER('ALUMNOS 4 ESO'!T50),1,0))</f>
        <v/>
      </c>
      <c r="S49" s="102" t="str">
        <f>IF('ALUMNOS 4 ESO'!$A50="","",IF(ISNUMBER('ALUMNOS 4 ESO'!U50),1,0))</f>
        <v/>
      </c>
      <c r="T49" s="102" t="str">
        <f>IF('ALUMNOS 4 ESO'!$A50="","",IF(ISNUMBER('ALUMNOS 4 ESO'!V50),1,0))</f>
        <v/>
      </c>
      <c r="U49" s="102" t="str">
        <f>IF('ALUMNOS 4 ESO'!$A50="","",IF(ISNUMBER('ALUMNOS 4 ESO'!W50),1,0))</f>
        <v/>
      </c>
      <c r="V49" s="102" t="str">
        <f>IF('ALUMNOS 4 ESO'!$A50="","",IF(ISNUMBER('ALUMNOS 4 ESO'!X50),1,0))</f>
        <v/>
      </c>
      <c r="W49" s="102" t="str">
        <f>IF('ALUMNOS 4 ESO'!$A50="","",IF(ISNUMBER('ALUMNOS 4 ESO'!Y50),1,0))</f>
        <v/>
      </c>
    </row>
    <row r="50" spans="1:23" x14ac:dyDescent="0.25">
      <c r="A50" s="102" t="str">
        <f>IF('ALUMNOS 4 ESO'!$A51="","",IF(ISNUMBER('ALUMNOS 4 ESO'!C51),1,0))</f>
        <v/>
      </c>
      <c r="B50" s="102" t="str">
        <f>IF('ALUMNOS 4 ESO'!$A51="","",IF(ISNUMBER('ALUMNOS 4 ESO'!D51),1,0))</f>
        <v/>
      </c>
      <c r="C50" s="102" t="str">
        <f>IF('ALUMNOS 4 ESO'!$A51="","",IF(ISNUMBER('ALUMNOS 4 ESO'!E51),1,0))</f>
        <v/>
      </c>
      <c r="D50" s="102" t="str">
        <f>IF('ALUMNOS 4 ESO'!$A51="","",IF(ISNUMBER('ALUMNOS 4 ESO'!F51),1,0))</f>
        <v/>
      </c>
      <c r="E50" s="102" t="str">
        <f>IF('ALUMNOS 4 ESO'!$A51="","",IF(ISNUMBER('ALUMNOS 4 ESO'!G51),1,0))</f>
        <v/>
      </c>
      <c r="F50" s="102" t="str">
        <f>IF('ALUMNOS 4 ESO'!$A51="","",IF(ISNUMBER('ALUMNOS 4 ESO'!H51),1,0))</f>
        <v/>
      </c>
      <c r="G50" s="102" t="str">
        <f>IF('ALUMNOS 4 ESO'!$A51="","",IF(ISNUMBER('ALUMNOS 4 ESO'!I51),1,0))</f>
        <v/>
      </c>
      <c r="H50" s="102" t="str">
        <f>IF('ALUMNOS 4 ESO'!$A51="","",IF(ISNUMBER('ALUMNOS 4 ESO'!J51),1,0))</f>
        <v/>
      </c>
      <c r="I50" s="102" t="str">
        <f>IF('ALUMNOS 4 ESO'!$A51="","",IF(ISNUMBER('ALUMNOS 4 ESO'!K51),1,0))</f>
        <v/>
      </c>
      <c r="J50" s="102" t="str">
        <f>IF('ALUMNOS 4 ESO'!$A51="","",IF(ISNUMBER('ALUMNOS 4 ESO'!L51),1,0))</f>
        <v/>
      </c>
      <c r="K50" s="102" t="str">
        <f>IF('ALUMNOS 4 ESO'!$A51="","",IF(ISNUMBER('ALUMNOS 4 ESO'!M51),1,0))</f>
        <v/>
      </c>
      <c r="L50" s="102" t="str">
        <f>IF('ALUMNOS 4 ESO'!$A51="","",IF(ISNUMBER('ALUMNOS 4 ESO'!N51),1,0))</f>
        <v/>
      </c>
      <c r="M50" s="102" t="str">
        <f>IF('ALUMNOS 4 ESO'!$A51="","",IF(ISNUMBER('ALUMNOS 4 ESO'!O51),1,0))</f>
        <v/>
      </c>
      <c r="N50" s="102" t="str">
        <f>IF('ALUMNOS 4 ESO'!$A51="","",IF(ISNUMBER('ALUMNOS 4 ESO'!P51),1,0))</f>
        <v/>
      </c>
      <c r="O50" s="102" t="str">
        <f>IF('ALUMNOS 4 ESO'!$A51="","",IF(ISNUMBER('ALUMNOS 4 ESO'!Q51),1,0))</f>
        <v/>
      </c>
      <c r="P50" s="102" t="str">
        <f>IF('ALUMNOS 4 ESO'!$A51="","",IF(ISNUMBER('ALUMNOS 4 ESO'!R51),1,0))</f>
        <v/>
      </c>
      <c r="Q50" s="102" t="str">
        <f>IF('ALUMNOS 4 ESO'!$A51="","",IF(ISNUMBER('ALUMNOS 4 ESO'!S51),1,0))</f>
        <v/>
      </c>
      <c r="R50" s="102" t="str">
        <f>IF('ALUMNOS 4 ESO'!$A51="","",IF(ISNUMBER('ALUMNOS 4 ESO'!T51),1,0))</f>
        <v/>
      </c>
      <c r="S50" s="102" t="str">
        <f>IF('ALUMNOS 4 ESO'!$A51="","",IF(ISNUMBER('ALUMNOS 4 ESO'!U51),1,0))</f>
        <v/>
      </c>
      <c r="T50" s="102" t="str">
        <f>IF('ALUMNOS 4 ESO'!$A51="","",IF(ISNUMBER('ALUMNOS 4 ESO'!V51),1,0))</f>
        <v/>
      </c>
      <c r="U50" s="102" t="str">
        <f>IF('ALUMNOS 4 ESO'!$A51="","",IF(ISNUMBER('ALUMNOS 4 ESO'!W51),1,0))</f>
        <v/>
      </c>
      <c r="V50" s="102" t="str">
        <f>IF('ALUMNOS 4 ESO'!$A51="","",IF(ISNUMBER('ALUMNOS 4 ESO'!X51),1,0))</f>
        <v/>
      </c>
      <c r="W50" s="102" t="str">
        <f>IF('ALUMNOS 4 ESO'!$A51="","",IF(ISNUMBER('ALUMNOS 4 ESO'!Y51),1,0))</f>
        <v/>
      </c>
    </row>
    <row r="51" spans="1:23" x14ac:dyDescent="0.25">
      <c r="A51" s="102" t="str">
        <f>IF('ALUMNOS 4 ESO'!$A52="","",IF(ISNUMBER('ALUMNOS 4 ESO'!C52),1,0))</f>
        <v/>
      </c>
      <c r="B51" s="102" t="str">
        <f>IF('ALUMNOS 4 ESO'!$A52="","",IF(ISNUMBER('ALUMNOS 4 ESO'!D52),1,0))</f>
        <v/>
      </c>
      <c r="C51" s="102" t="str">
        <f>IF('ALUMNOS 4 ESO'!$A52="","",IF(ISNUMBER('ALUMNOS 4 ESO'!E52),1,0))</f>
        <v/>
      </c>
      <c r="D51" s="102" t="str">
        <f>IF('ALUMNOS 4 ESO'!$A52="","",IF(ISNUMBER('ALUMNOS 4 ESO'!F52),1,0))</f>
        <v/>
      </c>
      <c r="E51" s="102" t="str">
        <f>IF('ALUMNOS 4 ESO'!$A52="","",IF(ISNUMBER('ALUMNOS 4 ESO'!G52),1,0))</f>
        <v/>
      </c>
      <c r="F51" s="102" t="str">
        <f>IF('ALUMNOS 4 ESO'!$A52="","",IF(ISNUMBER('ALUMNOS 4 ESO'!H52),1,0))</f>
        <v/>
      </c>
      <c r="G51" s="102" t="str">
        <f>IF('ALUMNOS 4 ESO'!$A52="","",IF(ISNUMBER('ALUMNOS 4 ESO'!I52),1,0))</f>
        <v/>
      </c>
      <c r="H51" s="102" t="str">
        <f>IF('ALUMNOS 4 ESO'!$A52="","",IF(ISNUMBER('ALUMNOS 4 ESO'!J52),1,0))</f>
        <v/>
      </c>
      <c r="I51" s="102" t="str">
        <f>IF('ALUMNOS 4 ESO'!$A52="","",IF(ISNUMBER('ALUMNOS 4 ESO'!K52),1,0))</f>
        <v/>
      </c>
      <c r="J51" s="102" t="str">
        <f>IF('ALUMNOS 4 ESO'!$A52="","",IF(ISNUMBER('ALUMNOS 4 ESO'!L52),1,0))</f>
        <v/>
      </c>
      <c r="K51" s="102" t="str">
        <f>IF('ALUMNOS 4 ESO'!$A52="","",IF(ISNUMBER('ALUMNOS 4 ESO'!M52),1,0))</f>
        <v/>
      </c>
      <c r="L51" s="102" t="str">
        <f>IF('ALUMNOS 4 ESO'!$A52="","",IF(ISNUMBER('ALUMNOS 4 ESO'!N52),1,0))</f>
        <v/>
      </c>
      <c r="M51" s="102" t="str">
        <f>IF('ALUMNOS 4 ESO'!$A52="","",IF(ISNUMBER('ALUMNOS 4 ESO'!O52),1,0))</f>
        <v/>
      </c>
      <c r="N51" s="102" t="str">
        <f>IF('ALUMNOS 4 ESO'!$A52="","",IF(ISNUMBER('ALUMNOS 4 ESO'!P52),1,0))</f>
        <v/>
      </c>
      <c r="O51" s="102" t="str">
        <f>IF('ALUMNOS 4 ESO'!$A52="","",IF(ISNUMBER('ALUMNOS 4 ESO'!Q52),1,0))</f>
        <v/>
      </c>
      <c r="P51" s="102" t="str">
        <f>IF('ALUMNOS 4 ESO'!$A52="","",IF(ISNUMBER('ALUMNOS 4 ESO'!R52),1,0))</f>
        <v/>
      </c>
      <c r="Q51" s="102" t="str">
        <f>IF('ALUMNOS 4 ESO'!$A52="","",IF(ISNUMBER('ALUMNOS 4 ESO'!S52),1,0))</f>
        <v/>
      </c>
      <c r="R51" s="102" t="str">
        <f>IF('ALUMNOS 4 ESO'!$A52="","",IF(ISNUMBER('ALUMNOS 4 ESO'!T52),1,0))</f>
        <v/>
      </c>
      <c r="S51" s="102" t="str">
        <f>IF('ALUMNOS 4 ESO'!$A52="","",IF(ISNUMBER('ALUMNOS 4 ESO'!U52),1,0))</f>
        <v/>
      </c>
      <c r="T51" s="102" t="str">
        <f>IF('ALUMNOS 4 ESO'!$A52="","",IF(ISNUMBER('ALUMNOS 4 ESO'!V52),1,0))</f>
        <v/>
      </c>
      <c r="U51" s="102" t="str">
        <f>IF('ALUMNOS 4 ESO'!$A52="","",IF(ISNUMBER('ALUMNOS 4 ESO'!W52),1,0))</f>
        <v/>
      </c>
      <c r="V51" s="102" t="str">
        <f>IF('ALUMNOS 4 ESO'!$A52="","",IF(ISNUMBER('ALUMNOS 4 ESO'!X52),1,0))</f>
        <v/>
      </c>
      <c r="W51" s="102" t="str">
        <f>IF('ALUMNOS 4 ESO'!$A52="","",IF(ISNUMBER('ALUMNOS 4 ESO'!Y52),1,0))</f>
        <v/>
      </c>
    </row>
    <row r="52" spans="1:23" x14ac:dyDescent="0.25">
      <c r="A52" s="102" t="str">
        <f>IF('ALUMNOS 4 ESO'!$A53="","",IF(ISNUMBER('ALUMNOS 4 ESO'!C53),1,0))</f>
        <v/>
      </c>
      <c r="B52" s="102" t="str">
        <f>IF('ALUMNOS 4 ESO'!$A53="","",IF(ISNUMBER('ALUMNOS 4 ESO'!D53),1,0))</f>
        <v/>
      </c>
      <c r="C52" s="102" t="str">
        <f>IF('ALUMNOS 4 ESO'!$A53="","",IF(ISNUMBER('ALUMNOS 4 ESO'!E53),1,0))</f>
        <v/>
      </c>
      <c r="D52" s="102" t="str">
        <f>IF('ALUMNOS 4 ESO'!$A53="","",IF(ISNUMBER('ALUMNOS 4 ESO'!F53),1,0))</f>
        <v/>
      </c>
      <c r="E52" s="102" t="str">
        <f>IF('ALUMNOS 4 ESO'!$A53="","",IF(ISNUMBER('ALUMNOS 4 ESO'!G53),1,0))</f>
        <v/>
      </c>
      <c r="F52" s="102" t="str">
        <f>IF('ALUMNOS 4 ESO'!$A53="","",IF(ISNUMBER('ALUMNOS 4 ESO'!H53),1,0))</f>
        <v/>
      </c>
      <c r="G52" s="102" t="str">
        <f>IF('ALUMNOS 4 ESO'!$A53="","",IF(ISNUMBER('ALUMNOS 4 ESO'!I53),1,0))</f>
        <v/>
      </c>
      <c r="H52" s="102" t="str">
        <f>IF('ALUMNOS 4 ESO'!$A53="","",IF(ISNUMBER('ALUMNOS 4 ESO'!J53),1,0))</f>
        <v/>
      </c>
      <c r="I52" s="102" t="str">
        <f>IF('ALUMNOS 4 ESO'!$A53="","",IF(ISNUMBER('ALUMNOS 4 ESO'!K53),1,0))</f>
        <v/>
      </c>
      <c r="J52" s="102" t="str">
        <f>IF('ALUMNOS 4 ESO'!$A53="","",IF(ISNUMBER('ALUMNOS 4 ESO'!L53),1,0))</f>
        <v/>
      </c>
      <c r="K52" s="102" t="str">
        <f>IF('ALUMNOS 4 ESO'!$A53="","",IF(ISNUMBER('ALUMNOS 4 ESO'!M53),1,0))</f>
        <v/>
      </c>
      <c r="L52" s="102" t="str">
        <f>IF('ALUMNOS 4 ESO'!$A53="","",IF(ISNUMBER('ALUMNOS 4 ESO'!N53),1,0))</f>
        <v/>
      </c>
      <c r="M52" s="102" t="str">
        <f>IF('ALUMNOS 4 ESO'!$A53="","",IF(ISNUMBER('ALUMNOS 4 ESO'!O53),1,0))</f>
        <v/>
      </c>
      <c r="N52" s="102" t="str">
        <f>IF('ALUMNOS 4 ESO'!$A53="","",IF(ISNUMBER('ALUMNOS 4 ESO'!P53),1,0))</f>
        <v/>
      </c>
      <c r="O52" s="102" t="str">
        <f>IF('ALUMNOS 4 ESO'!$A53="","",IF(ISNUMBER('ALUMNOS 4 ESO'!Q53),1,0))</f>
        <v/>
      </c>
      <c r="P52" s="102" t="str">
        <f>IF('ALUMNOS 4 ESO'!$A53="","",IF(ISNUMBER('ALUMNOS 4 ESO'!R53),1,0))</f>
        <v/>
      </c>
      <c r="Q52" s="102" t="str">
        <f>IF('ALUMNOS 4 ESO'!$A53="","",IF(ISNUMBER('ALUMNOS 4 ESO'!S53),1,0))</f>
        <v/>
      </c>
      <c r="R52" s="102" t="str">
        <f>IF('ALUMNOS 4 ESO'!$A53="","",IF(ISNUMBER('ALUMNOS 4 ESO'!T53),1,0))</f>
        <v/>
      </c>
      <c r="S52" s="102" t="str">
        <f>IF('ALUMNOS 4 ESO'!$A53="","",IF(ISNUMBER('ALUMNOS 4 ESO'!U53),1,0))</f>
        <v/>
      </c>
      <c r="T52" s="102" t="str">
        <f>IF('ALUMNOS 4 ESO'!$A53="","",IF(ISNUMBER('ALUMNOS 4 ESO'!V53),1,0))</f>
        <v/>
      </c>
      <c r="U52" s="102" t="str">
        <f>IF('ALUMNOS 4 ESO'!$A53="","",IF(ISNUMBER('ALUMNOS 4 ESO'!W53),1,0))</f>
        <v/>
      </c>
      <c r="V52" s="102" t="str">
        <f>IF('ALUMNOS 4 ESO'!$A53="","",IF(ISNUMBER('ALUMNOS 4 ESO'!X53),1,0))</f>
        <v/>
      </c>
      <c r="W52" s="102" t="str">
        <f>IF('ALUMNOS 4 ESO'!$A53="","",IF(ISNUMBER('ALUMNOS 4 ESO'!Y53),1,0))</f>
        <v/>
      </c>
    </row>
    <row r="53" spans="1:23" x14ac:dyDescent="0.25">
      <c r="A53" s="102" t="str">
        <f>IF('ALUMNOS 4 ESO'!$A54="","",IF(ISNUMBER('ALUMNOS 4 ESO'!C54),1,0))</f>
        <v/>
      </c>
      <c r="B53" s="102" t="str">
        <f>IF('ALUMNOS 4 ESO'!$A54="","",IF(ISNUMBER('ALUMNOS 4 ESO'!D54),1,0))</f>
        <v/>
      </c>
      <c r="C53" s="102" t="str">
        <f>IF('ALUMNOS 4 ESO'!$A54="","",IF(ISNUMBER('ALUMNOS 4 ESO'!E54),1,0))</f>
        <v/>
      </c>
      <c r="D53" s="102" t="str">
        <f>IF('ALUMNOS 4 ESO'!$A54="","",IF(ISNUMBER('ALUMNOS 4 ESO'!F54),1,0))</f>
        <v/>
      </c>
      <c r="E53" s="102" t="str">
        <f>IF('ALUMNOS 4 ESO'!$A54="","",IF(ISNUMBER('ALUMNOS 4 ESO'!G54),1,0))</f>
        <v/>
      </c>
      <c r="F53" s="102" t="str">
        <f>IF('ALUMNOS 4 ESO'!$A54="","",IF(ISNUMBER('ALUMNOS 4 ESO'!H54),1,0))</f>
        <v/>
      </c>
      <c r="G53" s="102" t="str">
        <f>IF('ALUMNOS 4 ESO'!$A54="","",IF(ISNUMBER('ALUMNOS 4 ESO'!I54),1,0))</f>
        <v/>
      </c>
      <c r="H53" s="102" t="str">
        <f>IF('ALUMNOS 4 ESO'!$A54="","",IF(ISNUMBER('ALUMNOS 4 ESO'!J54),1,0))</f>
        <v/>
      </c>
      <c r="I53" s="102" t="str">
        <f>IF('ALUMNOS 4 ESO'!$A54="","",IF(ISNUMBER('ALUMNOS 4 ESO'!K54),1,0))</f>
        <v/>
      </c>
      <c r="J53" s="102" t="str">
        <f>IF('ALUMNOS 4 ESO'!$A54="","",IF(ISNUMBER('ALUMNOS 4 ESO'!L54),1,0))</f>
        <v/>
      </c>
      <c r="K53" s="102" t="str">
        <f>IF('ALUMNOS 4 ESO'!$A54="","",IF(ISNUMBER('ALUMNOS 4 ESO'!M54),1,0))</f>
        <v/>
      </c>
      <c r="L53" s="102" t="str">
        <f>IF('ALUMNOS 4 ESO'!$A54="","",IF(ISNUMBER('ALUMNOS 4 ESO'!N54),1,0))</f>
        <v/>
      </c>
      <c r="M53" s="102" t="str">
        <f>IF('ALUMNOS 4 ESO'!$A54="","",IF(ISNUMBER('ALUMNOS 4 ESO'!O54),1,0))</f>
        <v/>
      </c>
      <c r="N53" s="102" t="str">
        <f>IF('ALUMNOS 4 ESO'!$A54="","",IF(ISNUMBER('ALUMNOS 4 ESO'!P54),1,0))</f>
        <v/>
      </c>
      <c r="O53" s="102" t="str">
        <f>IF('ALUMNOS 4 ESO'!$A54="","",IF(ISNUMBER('ALUMNOS 4 ESO'!Q54),1,0))</f>
        <v/>
      </c>
      <c r="P53" s="102" t="str">
        <f>IF('ALUMNOS 4 ESO'!$A54="","",IF(ISNUMBER('ALUMNOS 4 ESO'!R54),1,0))</f>
        <v/>
      </c>
      <c r="Q53" s="102" t="str">
        <f>IF('ALUMNOS 4 ESO'!$A54="","",IF(ISNUMBER('ALUMNOS 4 ESO'!S54),1,0))</f>
        <v/>
      </c>
      <c r="R53" s="102" t="str">
        <f>IF('ALUMNOS 4 ESO'!$A54="","",IF(ISNUMBER('ALUMNOS 4 ESO'!T54),1,0))</f>
        <v/>
      </c>
      <c r="S53" s="102" t="str">
        <f>IF('ALUMNOS 4 ESO'!$A54="","",IF(ISNUMBER('ALUMNOS 4 ESO'!U54),1,0))</f>
        <v/>
      </c>
      <c r="T53" s="102" t="str">
        <f>IF('ALUMNOS 4 ESO'!$A54="","",IF(ISNUMBER('ALUMNOS 4 ESO'!V54),1,0))</f>
        <v/>
      </c>
      <c r="U53" s="102" t="str">
        <f>IF('ALUMNOS 4 ESO'!$A54="","",IF(ISNUMBER('ALUMNOS 4 ESO'!W54),1,0))</f>
        <v/>
      </c>
      <c r="V53" s="102" t="str">
        <f>IF('ALUMNOS 4 ESO'!$A54="","",IF(ISNUMBER('ALUMNOS 4 ESO'!X54),1,0))</f>
        <v/>
      </c>
      <c r="W53" s="102" t="str">
        <f>IF('ALUMNOS 4 ESO'!$A54="","",IF(ISNUMBER('ALUMNOS 4 ESO'!Y54),1,0))</f>
        <v/>
      </c>
    </row>
    <row r="54" spans="1:23" x14ac:dyDescent="0.25">
      <c r="A54" s="102" t="str">
        <f>IF('ALUMNOS 4 ESO'!$A55="","",IF(ISNUMBER('ALUMNOS 4 ESO'!C55),1,0))</f>
        <v/>
      </c>
      <c r="B54" s="102" t="str">
        <f>IF('ALUMNOS 4 ESO'!$A55="","",IF(ISNUMBER('ALUMNOS 4 ESO'!D55),1,0))</f>
        <v/>
      </c>
      <c r="C54" s="102" t="str">
        <f>IF('ALUMNOS 4 ESO'!$A55="","",IF(ISNUMBER('ALUMNOS 4 ESO'!E55),1,0))</f>
        <v/>
      </c>
      <c r="D54" s="102" t="str">
        <f>IF('ALUMNOS 4 ESO'!$A55="","",IF(ISNUMBER('ALUMNOS 4 ESO'!F55),1,0))</f>
        <v/>
      </c>
      <c r="E54" s="102" t="str">
        <f>IF('ALUMNOS 4 ESO'!$A55="","",IF(ISNUMBER('ALUMNOS 4 ESO'!G55),1,0))</f>
        <v/>
      </c>
      <c r="F54" s="102" t="str">
        <f>IF('ALUMNOS 4 ESO'!$A55="","",IF(ISNUMBER('ALUMNOS 4 ESO'!H55),1,0))</f>
        <v/>
      </c>
      <c r="G54" s="102" t="str">
        <f>IF('ALUMNOS 4 ESO'!$A55="","",IF(ISNUMBER('ALUMNOS 4 ESO'!I55),1,0))</f>
        <v/>
      </c>
      <c r="H54" s="102" t="str">
        <f>IF('ALUMNOS 4 ESO'!$A55="","",IF(ISNUMBER('ALUMNOS 4 ESO'!J55),1,0))</f>
        <v/>
      </c>
      <c r="I54" s="102" t="str">
        <f>IF('ALUMNOS 4 ESO'!$A55="","",IF(ISNUMBER('ALUMNOS 4 ESO'!K55),1,0))</f>
        <v/>
      </c>
      <c r="J54" s="102" t="str">
        <f>IF('ALUMNOS 4 ESO'!$A55="","",IF(ISNUMBER('ALUMNOS 4 ESO'!L55),1,0))</f>
        <v/>
      </c>
      <c r="K54" s="102" t="str">
        <f>IF('ALUMNOS 4 ESO'!$A55="","",IF(ISNUMBER('ALUMNOS 4 ESO'!M55),1,0))</f>
        <v/>
      </c>
      <c r="L54" s="102" t="str">
        <f>IF('ALUMNOS 4 ESO'!$A55="","",IF(ISNUMBER('ALUMNOS 4 ESO'!N55),1,0))</f>
        <v/>
      </c>
      <c r="M54" s="102" t="str">
        <f>IF('ALUMNOS 4 ESO'!$A55="","",IF(ISNUMBER('ALUMNOS 4 ESO'!O55),1,0))</f>
        <v/>
      </c>
      <c r="N54" s="102" t="str">
        <f>IF('ALUMNOS 4 ESO'!$A55="","",IF(ISNUMBER('ALUMNOS 4 ESO'!P55),1,0))</f>
        <v/>
      </c>
      <c r="O54" s="102" t="str">
        <f>IF('ALUMNOS 4 ESO'!$A55="","",IF(ISNUMBER('ALUMNOS 4 ESO'!Q55),1,0))</f>
        <v/>
      </c>
      <c r="P54" s="102" t="str">
        <f>IF('ALUMNOS 4 ESO'!$A55="","",IF(ISNUMBER('ALUMNOS 4 ESO'!R55),1,0))</f>
        <v/>
      </c>
      <c r="Q54" s="102" t="str">
        <f>IF('ALUMNOS 4 ESO'!$A55="","",IF(ISNUMBER('ALUMNOS 4 ESO'!S55),1,0))</f>
        <v/>
      </c>
      <c r="R54" s="102" t="str">
        <f>IF('ALUMNOS 4 ESO'!$A55="","",IF(ISNUMBER('ALUMNOS 4 ESO'!T55),1,0))</f>
        <v/>
      </c>
      <c r="S54" s="102" t="str">
        <f>IF('ALUMNOS 4 ESO'!$A55="","",IF(ISNUMBER('ALUMNOS 4 ESO'!U55),1,0))</f>
        <v/>
      </c>
      <c r="T54" s="102" t="str">
        <f>IF('ALUMNOS 4 ESO'!$A55="","",IF(ISNUMBER('ALUMNOS 4 ESO'!V55),1,0))</f>
        <v/>
      </c>
      <c r="U54" s="102" t="str">
        <f>IF('ALUMNOS 4 ESO'!$A55="","",IF(ISNUMBER('ALUMNOS 4 ESO'!W55),1,0))</f>
        <v/>
      </c>
      <c r="V54" s="102" t="str">
        <f>IF('ALUMNOS 4 ESO'!$A55="","",IF(ISNUMBER('ALUMNOS 4 ESO'!X55),1,0))</f>
        <v/>
      </c>
      <c r="W54" s="102" t="str">
        <f>IF('ALUMNOS 4 ESO'!$A55="","",IF(ISNUMBER('ALUMNOS 4 ESO'!Y55),1,0))</f>
        <v/>
      </c>
    </row>
    <row r="55" spans="1:23" x14ac:dyDescent="0.25">
      <c r="A55" s="102" t="str">
        <f>IF('ALUMNOS 4 ESO'!$A56="","",IF(ISNUMBER('ALUMNOS 4 ESO'!C56),1,0))</f>
        <v/>
      </c>
      <c r="B55" s="102" t="str">
        <f>IF('ALUMNOS 4 ESO'!$A56="","",IF(ISNUMBER('ALUMNOS 4 ESO'!D56),1,0))</f>
        <v/>
      </c>
      <c r="C55" s="102" t="str">
        <f>IF('ALUMNOS 4 ESO'!$A56="","",IF(ISNUMBER('ALUMNOS 4 ESO'!E56),1,0))</f>
        <v/>
      </c>
      <c r="D55" s="102" t="str">
        <f>IF('ALUMNOS 4 ESO'!$A56="","",IF(ISNUMBER('ALUMNOS 4 ESO'!F56),1,0))</f>
        <v/>
      </c>
      <c r="E55" s="102" t="str">
        <f>IF('ALUMNOS 4 ESO'!$A56="","",IF(ISNUMBER('ALUMNOS 4 ESO'!G56),1,0))</f>
        <v/>
      </c>
      <c r="F55" s="102" t="str">
        <f>IF('ALUMNOS 4 ESO'!$A56="","",IF(ISNUMBER('ALUMNOS 4 ESO'!H56),1,0))</f>
        <v/>
      </c>
      <c r="G55" s="102" t="str">
        <f>IF('ALUMNOS 4 ESO'!$A56="","",IF(ISNUMBER('ALUMNOS 4 ESO'!I56),1,0))</f>
        <v/>
      </c>
      <c r="H55" s="102" t="str">
        <f>IF('ALUMNOS 4 ESO'!$A56="","",IF(ISNUMBER('ALUMNOS 4 ESO'!J56),1,0))</f>
        <v/>
      </c>
      <c r="I55" s="102" t="str">
        <f>IF('ALUMNOS 4 ESO'!$A56="","",IF(ISNUMBER('ALUMNOS 4 ESO'!K56),1,0))</f>
        <v/>
      </c>
      <c r="J55" s="102" t="str">
        <f>IF('ALUMNOS 4 ESO'!$A56="","",IF(ISNUMBER('ALUMNOS 4 ESO'!L56),1,0))</f>
        <v/>
      </c>
      <c r="K55" s="102" t="str">
        <f>IF('ALUMNOS 4 ESO'!$A56="","",IF(ISNUMBER('ALUMNOS 4 ESO'!M56),1,0))</f>
        <v/>
      </c>
      <c r="L55" s="102" t="str">
        <f>IF('ALUMNOS 4 ESO'!$A56="","",IF(ISNUMBER('ALUMNOS 4 ESO'!N56),1,0))</f>
        <v/>
      </c>
      <c r="M55" s="102" t="str">
        <f>IF('ALUMNOS 4 ESO'!$A56="","",IF(ISNUMBER('ALUMNOS 4 ESO'!O56),1,0))</f>
        <v/>
      </c>
      <c r="N55" s="102" t="str">
        <f>IF('ALUMNOS 4 ESO'!$A56="","",IF(ISNUMBER('ALUMNOS 4 ESO'!P56),1,0))</f>
        <v/>
      </c>
      <c r="O55" s="102" t="str">
        <f>IF('ALUMNOS 4 ESO'!$A56="","",IF(ISNUMBER('ALUMNOS 4 ESO'!Q56),1,0))</f>
        <v/>
      </c>
      <c r="P55" s="102" t="str">
        <f>IF('ALUMNOS 4 ESO'!$A56="","",IF(ISNUMBER('ALUMNOS 4 ESO'!R56),1,0))</f>
        <v/>
      </c>
      <c r="Q55" s="102" t="str">
        <f>IF('ALUMNOS 4 ESO'!$A56="","",IF(ISNUMBER('ALUMNOS 4 ESO'!S56),1,0))</f>
        <v/>
      </c>
      <c r="R55" s="102" t="str">
        <f>IF('ALUMNOS 4 ESO'!$A56="","",IF(ISNUMBER('ALUMNOS 4 ESO'!T56),1,0))</f>
        <v/>
      </c>
      <c r="S55" s="102" t="str">
        <f>IF('ALUMNOS 4 ESO'!$A56="","",IF(ISNUMBER('ALUMNOS 4 ESO'!U56),1,0))</f>
        <v/>
      </c>
      <c r="T55" s="102" t="str">
        <f>IF('ALUMNOS 4 ESO'!$A56="","",IF(ISNUMBER('ALUMNOS 4 ESO'!V56),1,0))</f>
        <v/>
      </c>
      <c r="U55" s="102" t="str">
        <f>IF('ALUMNOS 4 ESO'!$A56="","",IF(ISNUMBER('ALUMNOS 4 ESO'!W56),1,0))</f>
        <v/>
      </c>
      <c r="V55" s="102" t="str">
        <f>IF('ALUMNOS 4 ESO'!$A56="","",IF(ISNUMBER('ALUMNOS 4 ESO'!X56),1,0))</f>
        <v/>
      </c>
      <c r="W55" s="102" t="str">
        <f>IF('ALUMNOS 4 ESO'!$A56="","",IF(ISNUMBER('ALUMNOS 4 ESO'!Y56),1,0))</f>
        <v/>
      </c>
    </row>
    <row r="56" spans="1:23" x14ac:dyDescent="0.25">
      <c r="A56" s="102" t="str">
        <f>IF('ALUMNOS 4 ESO'!$A57="","",IF(ISNUMBER('ALUMNOS 4 ESO'!C57),1,0))</f>
        <v/>
      </c>
      <c r="B56" s="102" t="str">
        <f>IF('ALUMNOS 4 ESO'!$A57="","",IF(ISNUMBER('ALUMNOS 4 ESO'!D57),1,0))</f>
        <v/>
      </c>
      <c r="C56" s="102" t="str">
        <f>IF('ALUMNOS 4 ESO'!$A57="","",IF(ISNUMBER('ALUMNOS 4 ESO'!E57),1,0))</f>
        <v/>
      </c>
      <c r="D56" s="102" t="str">
        <f>IF('ALUMNOS 4 ESO'!$A57="","",IF(ISNUMBER('ALUMNOS 4 ESO'!F57),1,0))</f>
        <v/>
      </c>
      <c r="E56" s="102" t="str">
        <f>IF('ALUMNOS 4 ESO'!$A57="","",IF(ISNUMBER('ALUMNOS 4 ESO'!G57),1,0))</f>
        <v/>
      </c>
      <c r="F56" s="102" t="str">
        <f>IF('ALUMNOS 4 ESO'!$A57="","",IF(ISNUMBER('ALUMNOS 4 ESO'!H57),1,0))</f>
        <v/>
      </c>
      <c r="G56" s="102" t="str">
        <f>IF('ALUMNOS 4 ESO'!$A57="","",IF(ISNUMBER('ALUMNOS 4 ESO'!I57),1,0))</f>
        <v/>
      </c>
      <c r="H56" s="102" t="str">
        <f>IF('ALUMNOS 4 ESO'!$A57="","",IF(ISNUMBER('ALUMNOS 4 ESO'!J57),1,0))</f>
        <v/>
      </c>
      <c r="I56" s="102" t="str">
        <f>IF('ALUMNOS 4 ESO'!$A57="","",IF(ISNUMBER('ALUMNOS 4 ESO'!K57),1,0))</f>
        <v/>
      </c>
      <c r="J56" s="102" t="str">
        <f>IF('ALUMNOS 4 ESO'!$A57="","",IF(ISNUMBER('ALUMNOS 4 ESO'!L57),1,0))</f>
        <v/>
      </c>
      <c r="K56" s="102" t="str">
        <f>IF('ALUMNOS 4 ESO'!$A57="","",IF(ISNUMBER('ALUMNOS 4 ESO'!M57),1,0))</f>
        <v/>
      </c>
      <c r="L56" s="102" t="str">
        <f>IF('ALUMNOS 4 ESO'!$A57="","",IF(ISNUMBER('ALUMNOS 4 ESO'!N57),1,0))</f>
        <v/>
      </c>
      <c r="M56" s="102" t="str">
        <f>IF('ALUMNOS 4 ESO'!$A57="","",IF(ISNUMBER('ALUMNOS 4 ESO'!O57),1,0))</f>
        <v/>
      </c>
      <c r="N56" s="102" t="str">
        <f>IF('ALUMNOS 4 ESO'!$A57="","",IF(ISNUMBER('ALUMNOS 4 ESO'!P57),1,0))</f>
        <v/>
      </c>
      <c r="O56" s="102" t="str">
        <f>IF('ALUMNOS 4 ESO'!$A57="","",IF(ISNUMBER('ALUMNOS 4 ESO'!Q57),1,0))</f>
        <v/>
      </c>
      <c r="P56" s="102" t="str">
        <f>IF('ALUMNOS 4 ESO'!$A57="","",IF(ISNUMBER('ALUMNOS 4 ESO'!R57),1,0))</f>
        <v/>
      </c>
      <c r="Q56" s="102" t="str">
        <f>IF('ALUMNOS 4 ESO'!$A57="","",IF(ISNUMBER('ALUMNOS 4 ESO'!S57),1,0))</f>
        <v/>
      </c>
      <c r="R56" s="102" t="str">
        <f>IF('ALUMNOS 4 ESO'!$A57="","",IF(ISNUMBER('ALUMNOS 4 ESO'!T57),1,0))</f>
        <v/>
      </c>
      <c r="S56" s="102" t="str">
        <f>IF('ALUMNOS 4 ESO'!$A57="","",IF(ISNUMBER('ALUMNOS 4 ESO'!U57),1,0))</f>
        <v/>
      </c>
      <c r="T56" s="102" t="str">
        <f>IF('ALUMNOS 4 ESO'!$A57="","",IF(ISNUMBER('ALUMNOS 4 ESO'!V57),1,0))</f>
        <v/>
      </c>
      <c r="U56" s="102" t="str">
        <f>IF('ALUMNOS 4 ESO'!$A57="","",IF(ISNUMBER('ALUMNOS 4 ESO'!W57),1,0))</f>
        <v/>
      </c>
      <c r="V56" s="102" t="str">
        <f>IF('ALUMNOS 4 ESO'!$A57="","",IF(ISNUMBER('ALUMNOS 4 ESO'!X57),1,0))</f>
        <v/>
      </c>
      <c r="W56" s="102" t="str">
        <f>IF('ALUMNOS 4 ESO'!$A57="","",IF(ISNUMBER('ALUMNOS 4 ESO'!Y57),1,0))</f>
        <v/>
      </c>
    </row>
    <row r="57" spans="1:23" x14ac:dyDescent="0.25">
      <c r="A57" s="102" t="str">
        <f>IF('ALUMNOS 4 ESO'!$A58="","",IF(ISNUMBER('ALUMNOS 4 ESO'!C58),1,0))</f>
        <v/>
      </c>
      <c r="B57" s="102" t="str">
        <f>IF('ALUMNOS 4 ESO'!$A58="","",IF(ISNUMBER('ALUMNOS 4 ESO'!D58),1,0))</f>
        <v/>
      </c>
      <c r="C57" s="102" t="str">
        <f>IF('ALUMNOS 4 ESO'!$A58="","",IF(ISNUMBER('ALUMNOS 4 ESO'!E58),1,0))</f>
        <v/>
      </c>
      <c r="D57" s="102" t="str">
        <f>IF('ALUMNOS 4 ESO'!$A58="","",IF(ISNUMBER('ALUMNOS 4 ESO'!F58),1,0))</f>
        <v/>
      </c>
      <c r="E57" s="102" t="str">
        <f>IF('ALUMNOS 4 ESO'!$A58="","",IF(ISNUMBER('ALUMNOS 4 ESO'!G58),1,0))</f>
        <v/>
      </c>
      <c r="F57" s="102" t="str">
        <f>IF('ALUMNOS 4 ESO'!$A58="","",IF(ISNUMBER('ALUMNOS 4 ESO'!H58),1,0))</f>
        <v/>
      </c>
      <c r="G57" s="102" t="str">
        <f>IF('ALUMNOS 4 ESO'!$A58="","",IF(ISNUMBER('ALUMNOS 4 ESO'!I58),1,0))</f>
        <v/>
      </c>
      <c r="H57" s="102" t="str">
        <f>IF('ALUMNOS 4 ESO'!$A58="","",IF(ISNUMBER('ALUMNOS 4 ESO'!J58),1,0))</f>
        <v/>
      </c>
      <c r="I57" s="102" t="str">
        <f>IF('ALUMNOS 4 ESO'!$A58="","",IF(ISNUMBER('ALUMNOS 4 ESO'!K58),1,0))</f>
        <v/>
      </c>
      <c r="J57" s="102" t="str">
        <f>IF('ALUMNOS 4 ESO'!$A58="","",IF(ISNUMBER('ALUMNOS 4 ESO'!L58),1,0))</f>
        <v/>
      </c>
      <c r="K57" s="102" t="str">
        <f>IF('ALUMNOS 4 ESO'!$A58="","",IF(ISNUMBER('ALUMNOS 4 ESO'!M58),1,0))</f>
        <v/>
      </c>
      <c r="L57" s="102" t="str">
        <f>IF('ALUMNOS 4 ESO'!$A58="","",IF(ISNUMBER('ALUMNOS 4 ESO'!N58),1,0))</f>
        <v/>
      </c>
      <c r="M57" s="102" t="str">
        <f>IF('ALUMNOS 4 ESO'!$A58="","",IF(ISNUMBER('ALUMNOS 4 ESO'!O58),1,0))</f>
        <v/>
      </c>
      <c r="N57" s="102" t="str">
        <f>IF('ALUMNOS 4 ESO'!$A58="","",IF(ISNUMBER('ALUMNOS 4 ESO'!P58),1,0))</f>
        <v/>
      </c>
      <c r="O57" s="102" t="str">
        <f>IF('ALUMNOS 4 ESO'!$A58="","",IF(ISNUMBER('ALUMNOS 4 ESO'!Q58),1,0))</f>
        <v/>
      </c>
      <c r="P57" s="102" t="str">
        <f>IF('ALUMNOS 4 ESO'!$A58="","",IF(ISNUMBER('ALUMNOS 4 ESO'!R58),1,0))</f>
        <v/>
      </c>
      <c r="Q57" s="102" t="str">
        <f>IF('ALUMNOS 4 ESO'!$A58="","",IF(ISNUMBER('ALUMNOS 4 ESO'!S58),1,0))</f>
        <v/>
      </c>
      <c r="R57" s="102" t="str">
        <f>IF('ALUMNOS 4 ESO'!$A58="","",IF(ISNUMBER('ALUMNOS 4 ESO'!T58),1,0))</f>
        <v/>
      </c>
      <c r="S57" s="102" t="str">
        <f>IF('ALUMNOS 4 ESO'!$A58="","",IF(ISNUMBER('ALUMNOS 4 ESO'!U58),1,0))</f>
        <v/>
      </c>
      <c r="T57" s="102" t="str">
        <f>IF('ALUMNOS 4 ESO'!$A58="","",IF(ISNUMBER('ALUMNOS 4 ESO'!V58),1,0))</f>
        <v/>
      </c>
      <c r="U57" s="102" t="str">
        <f>IF('ALUMNOS 4 ESO'!$A58="","",IF(ISNUMBER('ALUMNOS 4 ESO'!W58),1,0))</f>
        <v/>
      </c>
      <c r="V57" s="102" t="str">
        <f>IF('ALUMNOS 4 ESO'!$A58="","",IF(ISNUMBER('ALUMNOS 4 ESO'!X58),1,0))</f>
        <v/>
      </c>
      <c r="W57" s="102" t="str">
        <f>IF('ALUMNOS 4 ESO'!$A58="","",IF(ISNUMBER('ALUMNOS 4 ESO'!Y58),1,0))</f>
        <v/>
      </c>
    </row>
    <row r="58" spans="1:23" x14ac:dyDescent="0.25">
      <c r="A58" s="102" t="str">
        <f>IF('ALUMNOS 4 ESO'!$A59="","",IF(ISNUMBER('ALUMNOS 4 ESO'!C59),1,0))</f>
        <v/>
      </c>
      <c r="B58" s="102" t="str">
        <f>IF('ALUMNOS 4 ESO'!$A59="","",IF(ISNUMBER('ALUMNOS 4 ESO'!D59),1,0))</f>
        <v/>
      </c>
      <c r="C58" s="102" t="str">
        <f>IF('ALUMNOS 4 ESO'!$A59="","",IF(ISNUMBER('ALUMNOS 4 ESO'!E59),1,0))</f>
        <v/>
      </c>
      <c r="D58" s="102" t="str">
        <f>IF('ALUMNOS 4 ESO'!$A59="","",IF(ISNUMBER('ALUMNOS 4 ESO'!F59),1,0))</f>
        <v/>
      </c>
      <c r="E58" s="102" t="str">
        <f>IF('ALUMNOS 4 ESO'!$A59="","",IF(ISNUMBER('ALUMNOS 4 ESO'!G59),1,0))</f>
        <v/>
      </c>
      <c r="F58" s="102" t="str">
        <f>IF('ALUMNOS 4 ESO'!$A59="","",IF(ISNUMBER('ALUMNOS 4 ESO'!H59),1,0))</f>
        <v/>
      </c>
      <c r="G58" s="102" t="str">
        <f>IF('ALUMNOS 4 ESO'!$A59="","",IF(ISNUMBER('ALUMNOS 4 ESO'!I59),1,0))</f>
        <v/>
      </c>
      <c r="H58" s="102" t="str">
        <f>IF('ALUMNOS 4 ESO'!$A59="","",IF(ISNUMBER('ALUMNOS 4 ESO'!J59),1,0))</f>
        <v/>
      </c>
      <c r="I58" s="102" t="str">
        <f>IF('ALUMNOS 4 ESO'!$A59="","",IF(ISNUMBER('ALUMNOS 4 ESO'!K59),1,0))</f>
        <v/>
      </c>
      <c r="J58" s="102" t="str">
        <f>IF('ALUMNOS 4 ESO'!$A59="","",IF(ISNUMBER('ALUMNOS 4 ESO'!L59),1,0))</f>
        <v/>
      </c>
      <c r="K58" s="102" t="str">
        <f>IF('ALUMNOS 4 ESO'!$A59="","",IF(ISNUMBER('ALUMNOS 4 ESO'!M59),1,0))</f>
        <v/>
      </c>
      <c r="L58" s="102" t="str">
        <f>IF('ALUMNOS 4 ESO'!$A59="","",IF(ISNUMBER('ALUMNOS 4 ESO'!N59),1,0))</f>
        <v/>
      </c>
      <c r="M58" s="102" t="str">
        <f>IF('ALUMNOS 4 ESO'!$A59="","",IF(ISNUMBER('ALUMNOS 4 ESO'!O59),1,0))</f>
        <v/>
      </c>
      <c r="N58" s="102" t="str">
        <f>IF('ALUMNOS 4 ESO'!$A59="","",IF(ISNUMBER('ALUMNOS 4 ESO'!P59),1,0))</f>
        <v/>
      </c>
      <c r="O58" s="102" t="str">
        <f>IF('ALUMNOS 4 ESO'!$A59="","",IF(ISNUMBER('ALUMNOS 4 ESO'!Q59),1,0))</f>
        <v/>
      </c>
      <c r="P58" s="102" t="str">
        <f>IF('ALUMNOS 4 ESO'!$A59="","",IF(ISNUMBER('ALUMNOS 4 ESO'!R59),1,0))</f>
        <v/>
      </c>
      <c r="Q58" s="102" t="str">
        <f>IF('ALUMNOS 4 ESO'!$A59="","",IF(ISNUMBER('ALUMNOS 4 ESO'!S59),1,0))</f>
        <v/>
      </c>
      <c r="R58" s="102" t="str">
        <f>IF('ALUMNOS 4 ESO'!$A59="","",IF(ISNUMBER('ALUMNOS 4 ESO'!T59),1,0))</f>
        <v/>
      </c>
      <c r="S58" s="102" t="str">
        <f>IF('ALUMNOS 4 ESO'!$A59="","",IF(ISNUMBER('ALUMNOS 4 ESO'!U59),1,0))</f>
        <v/>
      </c>
      <c r="T58" s="102" t="str">
        <f>IF('ALUMNOS 4 ESO'!$A59="","",IF(ISNUMBER('ALUMNOS 4 ESO'!V59),1,0))</f>
        <v/>
      </c>
      <c r="U58" s="102" t="str">
        <f>IF('ALUMNOS 4 ESO'!$A59="","",IF(ISNUMBER('ALUMNOS 4 ESO'!W59),1,0))</f>
        <v/>
      </c>
      <c r="V58" s="102" t="str">
        <f>IF('ALUMNOS 4 ESO'!$A59="","",IF(ISNUMBER('ALUMNOS 4 ESO'!X59),1,0))</f>
        <v/>
      </c>
      <c r="W58" s="102" t="str">
        <f>IF('ALUMNOS 4 ESO'!$A59="","",IF(ISNUMBER('ALUMNOS 4 ESO'!Y59),1,0))</f>
        <v/>
      </c>
    </row>
    <row r="59" spans="1:23" x14ac:dyDescent="0.25">
      <c r="A59" s="102" t="str">
        <f>IF('ALUMNOS 4 ESO'!$A60="","",IF(ISNUMBER('ALUMNOS 4 ESO'!C60),1,0))</f>
        <v/>
      </c>
      <c r="B59" s="102" t="str">
        <f>IF('ALUMNOS 4 ESO'!$A60="","",IF(ISNUMBER('ALUMNOS 4 ESO'!D60),1,0))</f>
        <v/>
      </c>
      <c r="C59" s="102" t="str">
        <f>IF('ALUMNOS 4 ESO'!$A60="","",IF(ISNUMBER('ALUMNOS 4 ESO'!E60),1,0))</f>
        <v/>
      </c>
      <c r="D59" s="102" t="str">
        <f>IF('ALUMNOS 4 ESO'!$A60="","",IF(ISNUMBER('ALUMNOS 4 ESO'!F60),1,0))</f>
        <v/>
      </c>
      <c r="E59" s="102" t="str">
        <f>IF('ALUMNOS 4 ESO'!$A60="","",IF(ISNUMBER('ALUMNOS 4 ESO'!G60),1,0))</f>
        <v/>
      </c>
      <c r="F59" s="102" t="str">
        <f>IF('ALUMNOS 4 ESO'!$A60="","",IF(ISNUMBER('ALUMNOS 4 ESO'!H60),1,0))</f>
        <v/>
      </c>
      <c r="G59" s="102" t="str">
        <f>IF('ALUMNOS 4 ESO'!$A60="","",IF(ISNUMBER('ALUMNOS 4 ESO'!I60),1,0))</f>
        <v/>
      </c>
      <c r="H59" s="102" t="str">
        <f>IF('ALUMNOS 4 ESO'!$A60="","",IF(ISNUMBER('ALUMNOS 4 ESO'!J60),1,0))</f>
        <v/>
      </c>
      <c r="I59" s="102" t="str">
        <f>IF('ALUMNOS 4 ESO'!$A60="","",IF(ISNUMBER('ALUMNOS 4 ESO'!K60),1,0))</f>
        <v/>
      </c>
      <c r="J59" s="102" t="str">
        <f>IF('ALUMNOS 4 ESO'!$A60="","",IF(ISNUMBER('ALUMNOS 4 ESO'!L60),1,0))</f>
        <v/>
      </c>
      <c r="K59" s="102" t="str">
        <f>IF('ALUMNOS 4 ESO'!$A60="","",IF(ISNUMBER('ALUMNOS 4 ESO'!M60),1,0))</f>
        <v/>
      </c>
      <c r="L59" s="102" t="str">
        <f>IF('ALUMNOS 4 ESO'!$A60="","",IF(ISNUMBER('ALUMNOS 4 ESO'!N60),1,0))</f>
        <v/>
      </c>
      <c r="M59" s="102" t="str">
        <f>IF('ALUMNOS 4 ESO'!$A60="","",IF(ISNUMBER('ALUMNOS 4 ESO'!O60),1,0))</f>
        <v/>
      </c>
      <c r="N59" s="102" t="str">
        <f>IF('ALUMNOS 4 ESO'!$A60="","",IF(ISNUMBER('ALUMNOS 4 ESO'!P60),1,0))</f>
        <v/>
      </c>
      <c r="O59" s="102" t="str">
        <f>IF('ALUMNOS 4 ESO'!$A60="","",IF(ISNUMBER('ALUMNOS 4 ESO'!Q60),1,0))</f>
        <v/>
      </c>
      <c r="P59" s="102" t="str">
        <f>IF('ALUMNOS 4 ESO'!$A60="","",IF(ISNUMBER('ALUMNOS 4 ESO'!R60),1,0))</f>
        <v/>
      </c>
      <c r="Q59" s="102" t="str">
        <f>IF('ALUMNOS 4 ESO'!$A60="","",IF(ISNUMBER('ALUMNOS 4 ESO'!S60),1,0))</f>
        <v/>
      </c>
      <c r="R59" s="102" t="str">
        <f>IF('ALUMNOS 4 ESO'!$A60="","",IF(ISNUMBER('ALUMNOS 4 ESO'!T60),1,0))</f>
        <v/>
      </c>
      <c r="S59" s="102" t="str">
        <f>IF('ALUMNOS 4 ESO'!$A60="","",IF(ISNUMBER('ALUMNOS 4 ESO'!U60),1,0))</f>
        <v/>
      </c>
      <c r="T59" s="102" t="str">
        <f>IF('ALUMNOS 4 ESO'!$A60="","",IF(ISNUMBER('ALUMNOS 4 ESO'!V60),1,0))</f>
        <v/>
      </c>
      <c r="U59" s="102" t="str">
        <f>IF('ALUMNOS 4 ESO'!$A60="","",IF(ISNUMBER('ALUMNOS 4 ESO'!W60),1,0))</f>
        <v/>
      </c>
      <c r="V59" s="102" t="str">
        <f>IF('ALUMNOS 4 ESO'!$A60="","",IF(ISNUMBER('ALUMNOS 4 ESO'!X60),1,0))</f>
        <v/>
      </c>
      <c r="W59" s="102" t="str">
        <f>IF('ALUMNOS 4 ESO'!$A60="","",IF(ISNUMBER('ALUMNOS 4 ESO'!Y60),1,0))</f>
        <v/>
      </c>
    </row>
    <row r="60" spans="1:23" x14ac:dyDescent="0.25">
      <c r="A60" s="102" t="str">
        <f>IF('ALUMNOS 4 ESO'!$A61="","",IF(ISNUMBER('ALUMNOS 4 ESO'!C61),1,0))</f>
        <v/>
      </c>
      <c r="B60" s="102" t="str">
        <f>IF('ALUMNOS 4 ESO'!$A61="","",IF(ISNUMBER('ALUMNOS 4 ESO'!D61),1,0))</f>
        <v/>
      </c>
      <c r="C60" s="102" t="str">
        <f>IF('ALUMNOS 4 ESO'!$A61="","",IF(ISNUMBER('ALUMNOS 4 ESO'!E61),1,0))</f>
        <v/>
      </c>
      <c r="D60" s="102" t="str">
        <f>IF('ALUMNOS 4 ESO'!$A61="","",IF(ISNUMBER('ALUMNOS 4 ESO'!F61),1,0))</f>
        <v/>
      </c>
      <c r="E60" s="102" t="str">
        <f>IF('ALUMNOS 4 ESO'!$A61="","",IF(ISNUMBER('ALUMNOS 4 ESO'!G61),1,0))</f>
        <v/>
      </c>
      <c r="F60" s="102" t="str">
        <f>IF('ALUMNOS 4 ESO'!$A61="","",IF(ISNUMBER('ALUMNOS 4 ESO'!H61),1,0))</f>
        <v/>
      </c>
      <c r="G60" s="102" t="str">
        <f>IF('ALUMNOS 4 ESO'!$A61="","",IF(ISNUMBER('ALUMNOS 4 ESO'!I61),1,0))</f>
        <v/>
      </c>
      <c r="H60" s="102" t="str">
        <f>IF('ALUMNOS 4 ESO'!$A61="","",IF(ISNUMBER('ALUMNOS 4 ESO'!J61),1,0))</f>
        <v/>
      </c>
      <c r="I60" s="102" t="str">
        <f>IF('ALUMNOS 4 ESO'!$A61="","",IF(ISNUMBER('ALUMNOS 4 ESO'!K61),1,0))</f>
        <v/>
      </c>
      <c r="J60" s="102" t="str">
        <f>IF('ALUMNOS 4 ESO'!$A61="","",IF(ISNUMBER('ALUMNOS 4 ESO'!L61),1,0))</f>
        <v/>
      </c>
      <c r="K60" s="102" t="str">
        <f>IF('ALUMNOS 4 ESO'!$A61="","",IF(ISNUMBER('ALUMNOS 4 ESO'!M61),1,0))</f>
        <v/>
      </c>
      <c r="L60" s="102" t="str">
        <f>IF('ALUMNOS 4 ESO'!$A61="","",IF(ISNUMBER('ALUMNOS 4 ESO'!N61),1,0))</f>
        <v/>
      </c>
      <c r="M60" s="102" t="str">
        <f>IF('ALUMNOS 4 ESO'!$A61="","",IF(ISNUMBER('ALUMNOS 4 ESO'!O61),1,0))</f>
        <v/>
      </c>
      <c r="N60" s="102" t="str">
        <f>IF('ALUMNOS 4 ESO'!$A61="","",IF(ISNUMBER('ALUMNOS 4 ESO'!P61),1,0))</f>
        <v/>
      </c>
      <c r="O60" s="102" t="str">
        <f>IF('ALUMNOS 4 ESO'!$A61="","",IF(ISNUMBER('ALUMNOS 4 ESO'!Q61),1,0))</f>
        <v/>
      </c>
      <c r="P60" s="102" t="str">
        <f>IF('ALUMNOS 4 ESO'!$A61="","",IF(ISNUMBER('ALUMNOS 4 ESO'!R61),1,0))</f>
        <v/>
      </c>
      <c r="Q60" s="102" t="str">
        <f>IF('ALUMNOS 4 ESO'!$A61="","",IF(ISNUMBER('ALUMNOS 4 ESO'!S61),1,0))</f>
        <v/>
      </c>
      <c r="R60" s="102" t="str">
        <f>IF('ALUMNOS 4 ESO'!$A61="","",IF(ISNUMBER('ALUMNOS 4 ESO'!T61),1,0))</f>
        <v/>
      </c>
      <c r="S60" s="102" t="str">
        <f>IF('ALUMNOS 4 ESO'!$A61="","",IF(ISNUMBER('ALUMNOS 4 ESO'!U61),1,0))</f>
        <v/>
      </c>
      <c r="T60" s="102" t="str">
        <f>IF('ALUMNOS 4 ESO'!$A61="","",IF(ISNUMBER('ALUMNOS 4 ESO'!V61),1,0))</f>
        <v/>
      </c>
      <c r="U60" s="102" t="str">
        <f>IF('ALUMNOS 4 ESO'!$A61="","",IF(ISNUMBER('ALUMNOS 4 ESO'!W61),1,0))</f>
        <v/>
      </c>
      <c r="V60" s="102" t="str">
        <f>IF('ALUMNOS 4 ESO'!$A61="","",IF(ISNUMBER('ALUMNOS 4 ESO'!X61),1,0))</f>
        <v/>
      </c>
      <c r="W60" s="102" t="str">
        <f>IF('ALUMNOS 4 ESO'!$A61="","",IF(ISNUMBER('ALUMNOS 4 ESO'!Y61),1,0))</f>
        <v/>
      </c>
    </row>
    <row r="61" spans="1:23" x14ac:dyDescent="0.25">
      <c r="A61" s="102" t="str">
        <f>IF('ALUMNOS 4 ESO'!$A62="","",IF(ISNUMBER('ALUMNOS 4 ESO'!C62),1,0))</f>
        <v/>
      </c>
      <c r="B61" s="102" t="str">
        <f>IF('ALUMNOS 4 ESO'!$A62="","",IF(ISNUMBER('ALUMNOS 4 ESO'!D62),1,0))</f>
        <v/>
      </c>
      <c r="C61" s="102" t="str">
        <f>IF('ALUMNOS 4 ESO'!$A62="","",IF(ISNUMBER('ALUMNOS 4 ESO'!E62),1,0))</f>
        <v/>
      </c>
      <c r="D61" s="102" t="str">
        <f>IF('ALUMNOS 4 ESO'!$A62="","",IF(ISNUMBER('ALUMNOS 4 ESO'!F62),1,0))</f>
        <v/>
      </c>
      <c r="E61" s="102" t="str">
        <f>IF('ALUMNOS 4 ESO'!$A62="","",IF(ISNUMBER('ALUMNOS 4 ESO'!G62),1,0))</f>
        <v/>
      </c>
      <c r="F61" s="102" t="str">
        <f>IF('ALUMNOS 4 ESO'!$A62="","",IF(ISNUMBER('ALUMNOS 4 ESO'!H62),1,0))</f>
        <v/>
      </c>
      <c r="G61" s="102" t="str">
        <f>IF('ALUMNOS 4 ESO'!$A62="","",IF(ISNUMBER('ALUMNOS 4 ESO'!I62),1,0))</f>
        <v/>
      </c>
      <c r="H61" s="102" t="str">
        <f>IF('ALUMNOS 4 ESO'!$A62="","",IF(ISNUMBER('ALUMNOS 4 ESO'!J62),1,0))</f>
        <v/>
      </c>
      <c r="I61" s="102" t="str">
        <f>IF('ALUMNOS 4 ESO'!$A62="","",IF(ISNUMBER('ALUMNOS 4 ESO'!K62),1,0))</f>
        <v/>
      </c>
      <c r="J61" s="102" t="str">
        <f>IF('ALUMNOS 4 ESO'!$A62="","",IF(ISNUMBER('ALUMNOS 4 ESO'!L62),1,0))</f>
        <v/>
      </c>
      <c r="K61" s="102" t="str">
        <f>IF('ALUMNOS 4 ESO'!$A62="","",IF(ISNUMBER('ALUMNOS 4 ESO'!M62),1,0))</f>
        <v/>
      </c>
      <c r="L61" s="102" t="str">
        <f>IF('ALUMNOS 4 ESO'!$A62="","",IF(ISNUMBER('ALUMNOS 4 ESO'!N62),1,0))</f>
        <v/>
      </c>
      <c r="M61" s="102" t="str">
        <f>IF('ALUMNOS 4 ESO'!$A62="","",IF(ISNUMBER('ALUMNOS 4 ESO'!O62),1,0))</f>
        <v/>
      </c>
      <c r="N61" s="102" t="str">
        <f>IF('ALUMNOS 4 ESO'!$A62="","",IF(ISNUMBER('ALUMNOS 4 ESO'!P62),1,0))</f>
        <v/>
      </c>
      <c r="O61" s="102" t="str">
        <f>IF('ALUMNOS 4 ESO'!$A62="","",IF(ISNUMBER('ALUMNOS 4 ESO'!Q62),1,0))</f>
        <v/>
      </c>
      <c r="P61" s="102" t="str">
        <f>IF('ALUMNOS 4 ESO'!$A62="","",IF(ISNUMBER('ALUMNOS 4 ESO'!R62),1,0))</f>
        <v/>
      </c>
      <c r="Q61" s="102" t="str">
        <f>IF('ALUMNOS 4 ESO'!$A62="","",IF(ISNUMBER('ALUMNOS 4 ESO'!S62),1,0))</f>
        <v/>
      </c>
      <c r="R61" s="102" t="str">
        <f>IF('ALUMNOS 4 ESO'!$A62="","",IF(ISNUMBER('ALUMNOS 4 ESO'!T62),1,0))</f>
        <v/>
      </c>
      <c r="S61" s="102" t="str">
        <f>IF('ALUMNOS 4 ESO'!$A62="","",IF(ISNUMBER('ALUMNOS 4 ESO'!U62),1,0))</f>
        <v/>
      </c>
      <c r="T61" s="102" t="str">
        <f>IF('ALUMNOS 4 ESO'!$A62="","",IF(ISNUMBER('ALUMNOS 4 ESO'!V62),1,0))</f>
        <v/>
      </c>
      <c r="U61" s="102" t="str">
        <f>IF('ALUMNOS 4 ESO'!$A62="","",IF(ISNUMBER('ALUMNOS 4 ESO'!W62),1,0))</f>
        <v/>
      </c>
      <c r="V61" s="102" t="str">
        <f>IF('ALUMNOS 4 ESO'!$A62="","",IF(ISNUMBER('ALUMNOS 4 ESO'!X62),1,0))</f>
        <v/>
      </c>
      <c r="W61" s="102" t="str">
        <f>IF('ALUMNOS 4 ESO'!$A62="","",IF(ISNUMBER('ALUMNOS 4 ESO'!Y62),1,0))</f>
        <v/>
      </c>
    </row>
    <row r="62" spans="1:23" x14ac:dyDescent="0.25">
      <c r="A62" s="102" t="str">
        <f>IF('ALUMNOS 4 ESO'!$A63="","",IF(ISNUMBER('ALUMNOS 4 ESO'!C63),1,0))</f>
        <v/>
      </c>
      <c r="B62" s="102" t="str">
        <f>IF('ALUMNOS 4 ESO'!$A63="","",IF(ISNUMBER('ALUMNOS 4 ESO'!D63),1,0))</f>
        <v/>
      </c>
      <c r="C62" s="102" t="str">
        <f>IF('ALUMNOS 4 ESO'!$A63="","",IF(ISNUMBER('ALUMNOS 4 ESO'!E63),1,0))</f>
        <v/>
      </c>
      <c r="D62" s="102" t="str">
        <f>IF('ALUMNOS 4 ESO'!$A63="","",IF(ISNUMBER('ALUMNOS 4 ESO'!F63),1,0))</f>
        <v/>
      </c>
      <c r="E62" s="102" t="str">
        <f>IF('ALUMNOS 4 ESO'!$A63="","",IF(ISNUMBER('ALUMNOS 4 ESO'!G63),1,0))</f>
        <v/>
      </c>
      <c r="F62" s="102" t="str">
        <f>IF('ALUMNOS 4 ESO'!$A63="","",IF(ISNUMBER('ALUMNOS 4 ESO'!H63),1,0))</f>
        <v/>
      </c>
      <c r="G62" s="102" t="str">
        <f>IF('ALUMNOS 4 ESO'!$A63="","",IF(ISNUMBER('ALUMNOS 4 ESO'!I63),1,0))</f>
        <v/>
      </c>
      <c r="H62" s="102" t="str">
        <f>IF('ALUMNOS 4 ESO'!$A63="","",IF(ISNUMBER('ALUMNOS 4 ESO'!J63),1,0))</f>
        <v/>
      </c>
      <c r="I62" s="102" t="str">
        <f>IF('ALUMNOS 4 ESO'!$A63="","",IF(ISNUMBER('ALUMNOS 4 ESO'!K63),1,0))</f>
        <v/>
      </c>
      <c r="J62" s="102" t="str">
        <f>IF('ALUMNOS 4 ESO'!$A63="","",IF(ISNUMBER('ALUMNOS 4 ESO'!L63),1,0))</f>
        <v/>
      </c>
      <c r="K62" s="102" t="str">
        <f>IF('ALUMNOS 4 ESO'!$A63="","",IF(ISNUMBER('ALUMNOS 4 ESO'!M63),1,0))</f>
        <v/>
      </c>
      <c r="L62" s="102" t="str">
        <f>IF('ALUMNOS 4 ESO'!$A63="","",IF(ISNUMBER('ALUMNOS 4 ESO'!N63),1,0))</f>
        <v/>
      </c>
      <c r="M62" s="102" t="str">
        <f>IF('ALUMNOS 4 ESO'!$A63="","",IF(ISNUMBER('ALUMNOS 4 ESO'!O63),1,0))</f>
        <v/>
      </c>
      <c r="N62" s="102" t="str">
        <f>IF('ALUMNOS 4 ESO'!$A63="","",IF(ISNUMBER('ALUMNOS 4 ESO'!P63),1,0))</f>
        <v/>
      </c>
      <c r="O62" s="102" t="str">
        <f>IF('ALUMNOS 4 ESO'!$A63="","",IF(ISNUMBER('ALUMNOS 4 ESO'!Q63),1,0))</f>
        <v/>
      </c>
      <c r="P62" s="102" t="str">
        <f>IF('ALUMNOS 4 ESO'!$A63="","",IF(ISNUMBER('ALUMNOS 4 ESO'!R63),1,0))</f>
        <v/>
      </c>
      <c r="Q62" s="102" t="str">
        <f>IF('ALUMNOS 4 ESO'!$A63="","",IF(ISNUMBER('ALUMNOS 4 ESO'!S63),1,0))</f>
        <v/>
      </c>
      <c r="R62" s="102" t="str">
        <f>IF('ALUMNOS 4 ESO'!$A63="","",IF(ISNUMBER('ALUMNOS 4 ESO'!T63),1,0))</f>
        <v/>
      </c>
      <c r="S62" s="102" t="str">
        <f>IF('ALUMNOS 4 ESO'!$A63="","",IF(ISNUMBER('ALUMNOS 4 ESO'!U63),1,0))</f>
        <v/>
      </c>
      <c r="T62" s="102" t="str">
        <f>IF('ALUMNOS 4 ESO'!$A63="","",IF(ISNUMBER('ALUMNOS 4 ESO'!V63),1,0))</f>
        <v/>
      </c>
      <c r="U62" s="102" t="str">
        <f>IF('ALUMNOS 4 ESO'!$A63="","",IF(ISNUMBER('ALUMNOS 4 ESO'!W63),1,0))</f>
        <v/>
      </c>
      <c r="V62" s="102" t="str">
        <f>IF('ALUMNOS 4 ESO'!$A63="","",IF(ISNUMBER('ALUMNOS 4 ESO'!X63),1,0))</f>
        <v/>
      </c>
      <c r="W62" s="102" t="str">
        <f>IF('ALUMNOS 4 ESO'!$A63="","",IF(ISNUMBER('ALUMNOS 4 ESO'!Y63),1,0))</f>
        <v/>
      </c>
    </row>
    <row r="63" spans="1:23" x14ac:dyDescent="0.25">
      <c r="A63" s="102" t="str">
        <f>IF('ALUMNOS 4 ESO'!$A64="","",IF(ISNUMBER('ALUMNOS 4 ESO'!C64),1,0))</f>
        <v/>
      </c>
      <c r="B63" s="102" t="str">
        <f>IF('ALUMNOS 4 ESO'!$A64="","",IF(ISNUMBER('ALUMNOS 4 ESO'!D64),1,0))</f>
        <v/>
      </c>
      <c r="C63" s="102" t="str">
        <f>IF('ALUMNOS 4 ESO'!$A64="","",IF(ISNUMBER('ALUMNOS 4 ESO'!E64),1,0))</f>
        <v/>
      </c>
      <c r="D63" s="102" t="str">
        <f>IF('ALUMNOS 4 ESO'!$A64="","",IF(ISNUMBER('ALUMNOS 4 ESO'!F64),1,0))</f>
        <v/>
      </c>
      <c r="E63" s="102" t="str">
        <f>IF('ALUMNOS 4 ESO'!$A64="","",IF(ISNUMBER('ALUMNOS 4 ESO'!G64),1,0))</f>
        <v/>
      </c>
      <c r="F63" s="102" t="str">
        <f>IF('ALUMNOS 4 ESO'!$A64="","",IF(ISNUMBER('ALUMNOS 4 ESO'!H64),1,0))</f>
        <v/>
      </c>
      <c r="G63" s="102" t="str">
        <f>IF('ALUMNOS 4 ESO'!$A64="","",IF(ISNUMBER('ALUMNOS 4 ESO'!I64),1,0))</f>
        <v/>
      </c>
      <c r="H63" s="102" t="str">
        <f>IF('ALUMNOS 4 ESO'!$A64="","",IF(ISNUMBER('ALUMNOS 4 ESO'!J64),1,0))</f>
        <v/>
      </c>
      <c r="I63" s="102" t="str">
        <f>IF('ALUMNOS 4 ESO'!$A64="","",IF(ISNUMBER('ALUMNOS 4 ESO'!K64),1,0))</f>
        <v/>
      </c>
      <c r="J63" s="102" t="str">
        <f>IF('ALUMNOS 4 ESO'!$A64="","",IF(ISNUMBER('ALUMNOS 4 ESO'!L64),1,0))</f>
        <v/>
      </c>
      <c r="K63" s="102" t="str">
        <f>IF('ALUMNOS 4 ESO'!$A64="","",IF(ISNUMBER('ALUMNOS 4 ESO'!M64),1,0))</f>
        <v/>
      </c>
      <c r="L63" s="102" t="str">
        <f>IF('ALUMNOS 4 ESO'!$A64="","",IF(ISNUMBER('ALUMNOS 4 ESO'!N64),1,0))</f>
        <v/>
      </c>
      <c r="M63" s="102" t="str">
        <f>IF('ALUMNOS 4 ESO'!$A64="","",IF(ISNUMBER('ALUMNOS 4 ESO'!O64),1,0))</f>
        <v/>
      </c>
      <c r="N63" s="102" t="str">
        <f>IF('ALUMNOS 4 ESO'!$A64="","",IF(ISNUMBER('ALUMNOS 4 ESO'!P64),1,0))</f>
        <v/>
      </c>
      <c r="O63" s="102" t="str">
        <f>IF('ALUMNOS 4 ESO'!$A64="","",IF(ISNUMBER('ALUMNOS 4 ESO'!Q64),1,0))</f>
        <v/>
      </c>
      <c r="P63" s="102" t="str">
        <f>IF('ALUMNOS 4 ESO'!$A64="","",IF(ISNUMBER('ALUMNOS 4 ESO'!R64),1,0))</f>
        <v/>
      </c>
      <c r="Q63" s="102" t="str">
        <f>IF('ALUMNOS 4 ESO'!$A64="","",IF(ISNUMBER('ALUMNOS 4 ESO'!S64),1,0))</f>
        <v/>
      </c>
      <c r="R63" s="102" t="str">
        <f>IF('ALUMNOS 4 ESO'!$A64="","",IF(ISNUMBER('ALUMNOS 4 ESO'!T64),1,0))</f>
        <v/>
      </c>
      <c r="S63" s="102" t="str">
        <f>IF('ALUMNOS 4 ESO'!$A64="","",IF(ISNUMBER('ALUMNOS 4 ESO'!U64),1,0))</f>
        <v/>
      </c>
      <c r="T63" s="102" t="str">
        <f>IF('ALUMNOS 4 ESO'!$A64="","",IF(ISNUMBER('ALUMNOS 4 ESO'!V64),1,0))</f>
        <v/>
      </c>
      <c r="U63" s="102" t="str">
        <f>IF('ALUMNOS 4 ESO'!$A64="","",IF(ISNUMBER('ALUMNOS 4 ESO'!W64),1,0))</f>
        <v/>
      </c>
      <c r="V63" s="102" t="str">
        <f>IF('ALUMNOS 4 ESO'!$A64="","",IF(ISNUMBER('ALUMNOS 4 ESO'!X64),1,0))</f>
        <v/>
      </c>
      <c r="W63" s="102" t="str">
        <f>IF('ALUMNOS 4 ESO'!$A64="","",IF(ISNUMBER('ALUMNOS 4 ESO'!Y64),1,0))</f>
        <v/>
      </c>
    </row>
    <row r="64" spans="1:23" x14ac:dyDescent="0.25">
      <c r="A64" s="102" t="str">
        <f>IF('ALUMNOS 4 ESO'!$A65="","",IF(ISNUMBER('ALUMNOS 4 ESO'!C65),1,0))</f>
        <v/>
      </c>
      <c r="B64" s="102" t="str">
        <f>IF('ALUMNOS 4 ESO'!$A65="","",IF(ISNUMBER('ALUMNOS 4 ESO'!D65),1,0))</f>
        <v/>
      </c>
      <c r="C64" s="102" t="str">
        <f>IF('ALUMNOS 4 ESO'!$A65="","",IF(ISNUMBER('ALUMNOS 4 ESO'!E65),1,0))</f>
        <v/>
      </c>
      <c r="D64" s="102" t="str">
        <f>IF('ALUMNOS 4 ESO'!$A65="","",IF(ISNUMBER('ALUMNOS 4 ESO'!F65),1,0))</f>
        <v/>
      </c>
      <c r="E64" s="102" t="str">
        <f>IF('ALUMNOS 4 ESO'!$A65="","",IF(ISNUMBER('ALUMNOS 4 ESO'!G65),1,0))</f>
        <v/>
      </c>
      <c r="F64" s="102" t="str">
        <f>IF('ALUMNOS 4 ESO'!$A65="","",IF(ISNUMBER('ALUMNOS 4 ESO'!H65),1,0))</f>
        <v/>
      </c>
      <c r="G64" s="102" t="str">
        <f>IF('ALUMNOS 4 ESO'!$A65="","",IF(ISNUMBER('ALUMNOS 4 ESO'!I65),1,0))</f>
        <v/>
      </c>
      <c r="H64" s="102" t="str">
        <f>IF('ALUMNOS 4 ESO'!$A65="","",IF(ISNUMBER('ALUMNOS 4 ESO'!J65),1,0))</f>
        <v/>
      </c>
      <c r="I64" s="102" t="str">
        <f>IF('ALUMNOS 4 ESO'!$A65="","",IF(ISNUMBER('ALUMNOS 4 ESO'!K65),1,0))</f>
        <v/>
      </c>
      <c r="J64" s="102" t="str">
        <f>IF('ALUMNOS 4 ESO'!$A65="","",IF(ISNUMBER('ALUMNOS 4 ESO'!L65),1,0))</f>
        <v/>
      </c>
      <c r="K64" s="102" t="str">
        <f>IF('ALUMNOS 4 ESO'!$A65="","",IF(ISNUMBER('ALUMNOS 4 ESO'!M65),1,0))</f>
        <v/>
      </c>
      <c r="L64" s="102" t="str">
        <f>IF('ALUMNOS 4 ESO'!$A65="","",IF(ISNUMBER('ALUMNOS 4 ESO'!N65),1,0))</f>
        <v/>
      </c>
      <c r="M64" s="102" t="str">
        <f>IF('ALUMNOS 4 ESO'!$A65="","",IF(ISNUMBER('ALUMNOS 4 ESO'!O65),1,0))</f>
        <v/>
      </c>
      <c r="N64" s="102" t="str">
        <f>IF('ALUMNOS 4 ESO'!$A65="","",IF(ISNUMBER('ALUMNOS 4 ESO'!P65),1,0))</f>
        <v/>
      </c>
      <c r="O64" s="102" t="str">
        <f>IF('ALUMNOS 4 ESO'!$A65="","",IF(ISNUMBER('ALUMNOS 4 ESO'!Q65),1,0))</f>
        <v/>
      </c>
      <c r="P64" s="102" t="str">
        <f>IF('ALUMNOS 4 ESO'!$A65="","",IF(ISNUMBER('ALUMNOS 4 ESO'!R65),1,0))</f>
        <v/>
      </c>
      <c r="Q64" s="102" t="str">
        <f>IF('ALUMNOS 4 ESO'!$A65="","",IF(ISNUMBER('ALUMNOS 4 ESO'!S65),1,0))</f>
        <v/>
      </c>
      <c r="R64" s="102" t="str">
        <f>IF('ALUMNOS 4 ESO'!$A65="","",IF(ISNUMBER('ALUMNOS 4 ESO'!T65),1,0))</f>
        <v/>
      </c>
      <c r="S64" s="102" t="str">
        <f>IF('ALUMNOS 4 ESO'!$A65="","",IF(ISNUMBER('ALUMNOS 4 ESO'!U65),1,0))</f>
        <v/>
      </c>
      <c r="T64" s="102" t="str">
        <f>IF('ALUMNOS 4 ESO'!$A65="","",IF(ISNUMBER('ALUMNOS 4 ESO'!V65),1,0))</f>
        <v/>
      </c>
      <c r="U64" s="102" t="str">
        <f>IF('ALUMNOS 4 ESO'!$A65="","",IF(ISNUMBER('ALUMNOS 4 ESO'!W65),1,0))</f>
        <v/>
      </c>
      <c r="V64" s="102" t="str">
        <f>IF('ALUMNOS 4 ESO'!$A65="","",IF(ISNUMBER('ALUMNOS 4 ESO'!X65),1,0))</f>
        <v/>
      </c>
      <c r="W64" s="102" t="str">
        <f>IF('ALUMNOS 4 ESO'!$A65="","",IF(ISNUMBER('ALUMNOS 4 ESO'!Y65),1,0))</f>
        <v/>
      </c>
    </row>
    <row r="65" spans="1:23" x14ac:dyDescent="0.25">
      <c r="A65" s="102" t="str">
        <f>IF('ALUMNOS 4 ESO'!$A66="","",IF(ISNUMBER('ALUMNOS 4 ESO'!C66),1,0))</f>
        <v/>
      </c>
      <c r="B65" s="102" t="str">
        <f>IF('ALUMNOS 4 ESO'!$A66="","",IF(ISNUMBER('ALUMNOS 4 ESO'!D66),1,0))</f>
        <v/>
      </c>
      <c r="C65" s="102" t="str">
        <f>IF('ALUMNOS 4 ESO'!$A66="","",IF(ISNUMBER('ALUMNOS 4 ESO'!E66),1,0))</f>
        <v/>
      </c>
      <c r="D65" s="102" t="str">
        <f>IF('ALUMNOS 4 ESO'!$A66="","",IF(ISNUMBER('ALUMNOS 4 ESO'!F66),1,0))</f>
        <v/>
      </c>
      <c r="E65" s="102" t="str">
        <f>IF('ALUMNOS 4 ESO'!$A66="","",IF(ISNUMBER('ALUMNOS 4 ESO'!G66),1,0))</f>
        <v/>
      </c>
      <c r="F65" s="102" t="str">
        <f>IF('ALUMNOS 4 ESO'!$A66="","",IF(ISNUMBER('ALUMNOS 4 ESO'!H66),1,0))</f>
        <v/>
      </c>
      <c r="G65" s="102" t="str">
        <f>IF('ALUMNOS 4 ESO'!$A66="","",IF(ISNUMBER('ALUMNOS 4 ESO'!I66),1,0))</f>
        <v/>
      </c>
      <c r="H65" s="102" t="str">
        <f>IF('ALUMNOS 4 ESO'!$A66="","",IF(ISNUMBER('ALUMNOS 4 ESO'!J66),1,0))</f>
        <v/>
      </c>
      <c r="I65" s="102" t="str">
        <f>IF('ALUMNOS 4 ESO'!$A66="","",IF(ISNUMBER('ALUMNOS 4 ESO'!K66),1,0))</f>
        <v/>
      </c>
      <c r="J65" s="102" t="str">
        <f>IF('ALUMNOS 4 ESO'!$A66="","",IF(ISNUMBER('ALUMNOS 4 ESO'!L66),1,0))</f>
        <v/>
      </c>
      <c r="K65" s="102" t="str">
        <f>IF('ALUMNOS 4 ESO'!$A66="","",IF(ISNUMBER('ALUMNOS 4 ESO'!M66),1,0))</f>
        <v/>
      </c>
      <c r="L65" s="102" t="str">
        <f>IF('ALUMNOS 4 ESO'!$A66="","",IF(ISNUMBER('ALUMNOS 4 ESO'!N66),1,0))</f>
        <v/>
      </c>
      <c r="M65" s="102" t="str">
        <f>IF('ALUMNOS 4 ESO'!$A66="","",IF(ISNUMBER('ALUMNOS 4 ESO'!O66),1,0))</f>
        <v/>
      </c>
      <c r="N65" s="102" t="str">
        <f>IF('ALUMNOS 4 ESO'!$A66="","",IF(ISNUMBER('ALUMNOS 4 ESO'!P66),1,0))</f>
        <v/>
      </c>
      <c r="O65" s="102" t="str">
        <f>IF('ALUMNOS 4 ESO'!$A66="","",IF(ISNUMBER('ALUMNOS 4 ESO'!Q66),1,0))</f>
        <v/>
      </c>
      <c r="P65" s="102" t="str">
        <f>IF('ALUMNOS 4 ESO'!$A66="","",IF(ISNUMBER('ALUMNOS 4 ESO'!R66),1,0))</f>
        <v/>
      </c>
      <c r="Q65" s="102" t="str">
        <f>IF('ALUMNOS 4 ESO'!$A66="","",IF(ISNUMBER('ALUMNOS 4 ESO'!S66),1,0))</f>
        <v/>
      </c>
      <c r="R65" s="102" t="str">
        <f>IF('ALUMNOS 4 ESO'!$A66="","",IF(ISNUMBER('ALUMNOS 4 ESO'!T66),1,0))</f>
        <v/>
      </c>
      <c r="S65" s="102" t="str">
        <f>IF('ALUMNOS 4 ESO'!$A66="","",IF(ISNUMBER('ALUMNOS 4 ESO'!U66),1,0))</f>
        <v/>
      </c>
      <c r="T65" s="102" t="str">
        <f>IF('ALUMNOS 4 ESO'!$A66="","",IF(ISNUMBER('ALUMNOS 4 ESO'!V66),1,0))</f>
        <v/>
      </c>
      <c r="U65" s="102" t="str">
        <f>IF('ALUMNOS 4 ESO'!$A66="","",IF(ISNUMBER('ALUMNOS 4 ESO'!W66),1,0))</f>
        <v/>
      </c>
      <c r="V65" s="102" t="str">
        <f>IF('ALUMNOS 4 ESO'!$A66="","",IF(ISNUMBER('ALUMNOS 4 ESO'!X66),1,0))</f>
        <v/>
      </c>
      <c r="W65" s="102" t="str">
        <f>IF('ALUMNOS 4 ESO'!$A66="","",IF(ISNUMBER('ALUMNOS 4 ESO'!Y66),1,0))</f>
        <v/>
      </c>
    </row>
    <row r="66" spans="1:23" x14ac:dyDescent="0.25">
      <c r="A66" s="102" t="str">
        <f>IF('ALUMNOS 4 ESO'!$A67="","",IF(ISNUMBER('ALUMNOS 4 ESO'!C67),1,0))</f>
        <v/>
      </c>
      <c r="B66" s="102" t="str">
        <f>IF('ALUMNOS 4 ESO'!$A67="","",IF(ISNUMBER('ALUMNOS 4 ESO'!D67),1,0))</f>
        <v/>
      </c>
      <c r="C66" s="102" t="str">
        <f>IF('ALUMNOS 4 ESO'!$A67="","",IF(ISNUMBER('ALUMNOS 4 ESO'!E67),1,0))</f>
        <v/>
      </c>
      <c r="D66" s="102" t="str">
        <f>IF('ALUMNOS 4 ESO'!$A67="","",IF(ISNUMBER('ALUMNOS 4 ESO'!F67),1,0))</f>
        <v/>
      </c>
      <c r="E66" s="102" t="str">
        <f>IF('ALUMNOS 4 ESO'!$A67="","",IF(ISNUMBER('ALUMNOS 4 ESO'!G67),1,0))</f>
        <v/>
      </c>
      <c r="F66" s="102" t="str">
        <f>IF('ALUMNOS 4 ESO'!$A67="","",IF(ISNUMBER('ALUMNOS 4 ESO'!H67),1,0))</f>
        <v/>
      </c>
      <c r="G66" s="102" t="str">
        <f>IF('ALUMNOS 4 ESO'!$A67="","",IF(ISNUMBER('ALUMNOS 4 ESO'!I67),1,0))</f>
        <v/>
      </c>
      <c r="H66" s="102" t="str">
        <f>IF('ALUMNOS 4 ESO'!$A67="","",IF(ISNUMBER('ALUMNOS 4 ESO'!J67),1,0))</f>
        <v/>
      </c>
      <c r="I66" s="102" t="str">
        <f>IF('ALUMNOS 4 ESO'!$A67="","",IF(ISNUMBER('ALUMNOS 4 ESO'!K67),1,0))</f>
        <v/>
      </c>
      <c r="J66" s="102" t="str">
        <f>IF('ALUMNOS 4 ESO'!$A67="","",IF(ISNUMBER('ALUMNOS 4 ESO'!L67),1,0))</f>
        <v/>
      </c>
      <c r="K66" s="102" t="str">
        <f>IF('ALUMNOS 4 ESO'!$A67="","",IF(ISNUMBER('ALUMNOS 4 ESO'!M67),1,0))</f>
        <v/>
      </c>
      <c r="L66" s="102" t="str">
        <f>IF('ALUMNOS 4 ESO'!$A67="","",IF(ISNUMBER('ALUMNOS 4 ESO'!N67),1,0))</f>
        <v/>
      </c>
      <c r="M66" s="102" t="str">
        <f>IF('ALUMNOS 4 ESO'!$A67="","",IF(ISNUMBER('ALUMNOS 4 ESO'!O67),1,0))</f>
        <v/>
      </c>
      <c r="N66" s="102" t="str">
        <f>IF('ALUMNOS 4 ESO'!$A67="","",IF(ISNUMBER('ALUMNOS 4 ESO'!P67),1,0))</f>
        <v/>
      </c>
      <c r="O66" s="102" t="str">
        <f>IF('ALUMNOS 4 ESO'!$A67="","",IF(ISNUMBER('ALUMNOS 4 ESO'!Q67),1,0))</f>
        <v/>
      </c>
      <c r="P66" s="102" t="str">
        <f>IF('ALUMNOS 4 ESO'!$A67="","",IF(ISNUMBER('ALUMNOS 4 ESO'!R67),1,0))</f>
        <v/>
      </c>
      <c r="Q66" s="102" t="str">
        <f>IF('ALUMNOS 4 ESO'!$A67="","",IF(ISNUMBER('ALUMNOS 4 ESO'!S67),1,0))</f>
        <v/>
      </c>
      <c r="R66" s="102" t="str">
        <f>IF('ALUMNOS 4 ESO'!$A67="","",IF(ISNUMBER('ALUMNOS 4 ESO'!T67),1,0))</f>
        <v/>
      </c>
      <c r="S66" s="102" t="str">
        <f>IF('ALUMNOS 4 ESO'!$A67="","",IF(ISNUMBER('ALUMNOS 4 ESO'!U67),1,0))</f>
        <v/>
      </c>
      <c r="T66" s="102" t="str">
        <f>IF('ALUMNOS 4 ESO'!$A67="","",IF(ISNUMBER('ALUMNOS 4 ESO'!V67),1,0))</f>
        <v/>
      </c>
      <c r="U66" s="102" t="str">
        <f>IF('ALUMNOS 4 ESO'!$A67="","",IF(ISNUMBER('ALUMNOS 4 ESO'!W67),1,0))</f>
        <v/>
      </c>
      <c r="V66" s="102" t="str">
        <f>IF('ALUMNOS 4 ESO'!$A67="","",IF(ISNUMBER('ALUMNOS 4 ESO'!X67),1,0))</f>
        <v/>
      </c>
      <c r="W66" s="102" t="str">
        <f>IF('ALUMNOS 4 ESO'!$A67="","",IF(ISNUMBER('ALUMNOS 4 ESO'!Y67),1,0))</f>
        <v/>
      </c>
    </row>
    <row r="67" spans="1:23" x14ac:dyDescent="0.25">
      <c r="A67" s="102" t="str">
        <f>IF('ALUMNOS 4 ESO'!$A68="","",IF(ISNUMBER('ALUMNOS 4 ESO'!C68),1,0))</f>
        <v/>
      </c>
      <c r="B67" s="102" t="str">
        <f>IF('ALUMNOS 4 ESO'!$A68="","",IF(ISNUMBER('ALUMNOS 4 ESO'!D68),1,0))</f>
        <v/>
      </c>
      <c r="C67" s="102" t="str">
        <f>IF('ALUMNOS 4 ESO'!$A68="","",IF(ISNUMBER('ALUMNOS 4 ESO'!E68),1,0))</f>
        <v/>
      </c>
      <c r="D67" s="102" t="str">
        <f>IF('ALUMNOS 4 ESO'!$A68="","",IF(ISNUMBER('ALUMNOS 4 ESO'!F68),1,0))</f>
        <v/>
      </c>
      <c r="E67" s="102" t="str">
        <f>IF('ALUMNOS 4 ESO'!$A68="","",IF(ISNUMBER('ALUMNOS 4 ESO'!G68),1,0))</f>
        <v/>
      </c>
      <c r="F67" s="102" t="str">
        <f>IF('ALUMNOS 4 ESO'!$A68="","",IF(ISNUMBER('ALUMNOS 4 ESO'!H68),1,0))</f>
        <v/>
      </c>
      <c r="G67" s="102" t="str">
        <f>IF('ALUMNOS 4 ESO'!$A68="","",IF(ISNUMBER('ALUMNOS 4 ESO'!I68),1,0))</f>
        <v/>
      </c>
      <c r="H67" s="102" t="str">
        <f>IF('ALUMNOS 4 ESO'!$A68="","",IF(ISNUMBER('ALUMNOS 4 ESO'!J68),1,0))</f>
        <v/>
      </c>
      <c r="I67" s="102" t="str">
        <f>IF('ALUMNOS 4 ESO'!$A68="","",IF(ISNUMBER('ALUMNOS 4 ESO'!K68),1,0))</f>
        <v/>
      </c>
      <c r="J67" s="102" t="str">
        <f>IF('ALUMNOS 4 ESO'!$A68="","",IF(ISNUMBER('ALUMNOS 4 ESO'!L68),1,0))</f>
        <v/>
      </c>
      <c r="K67" s="102" t="str">
        <f>IF('ALUMNOS 4 ESO'!$A68="","",IF(ISNUMBER('ALUMNOS 4 ESO'!M68),1,0))</f>
        <v/>
      </c>
      <c r="L67" s="102" t="str">
        <f>IF('ALUMNOS 4 ESO'!$A68="","",IF(ISNUMBER('ALUMNOS 4 ESO'!N68),1,0))</f>
        <v/>
      </c>
      <c r="M67" s="102" t="str">
        <f>IF('ALUMNOS 4 ESO'!$A68="","",IF(ISNUMBER('ALUMNOS 4 ESO'!O68),1,0))</f>
        <v/>
      </c>
      <c r="N67" s="102" t="str">
        <f>IF('ALUMNOS 4 ESO'!$A68="","",IF(ISNUMBER('ALUMNOS 4 ESO'!P68),1,0))</f>
        <v/>
      </c>
      <c r="O67" s="102" t="str">
        <f>IF('ALUMNOS 4 ESO'!$A68="","",IF(ISNUMBER('ALUMNOS 4 ESO'!Q68),1,0))</f>
        <v/>
      </c>
      <c r="P67" s="102" t="str">
        <f>IF('ALUMNOS 4 ESO'!$A68="","",IF(ISNUMBER('ALUMNOS 4 ESO'!R68),1,0))</f>
        <v/>
      </c>
      <c r="Q67" s="102" t="str">
        <f>IF('ALUMNOS 4 ESO'!$A68="","",IF(ISNUMBER('ALUMNOS 4 ESO'!S68),1,0))</f>
        <v/>
      </c>
      <c r="R67" s="102" t="str">
        <f>IF('ALUMNOS 4 ESO'!$A68="","",IF(ISNUMBER('ALUMNOS 4 ESO'!T68),1,0))</f>
        <v/>
      </c>
      <c r="S67" s="102" t="str">
        <f>IF('ALUMNOS 4 ESO'!$A68="","",IF(ISNUMBER('ALUMNOS 4 ESO'!U68),1,0))</f>
        <v/>
      </c>
      <c r="T67" s="102" t="str">
        <f>IF('ALUMNOS 4 ESO'!$A68="","",IF(ISNUMBER('ALUMNOS 4 ESO'!V68),1,0))</f>
        <v/>
      </c>
      <c r="U67" s="102" t="str">
        <f>IF('ALUMNOS 4 ESO'!$A68="","",IF(ISNUMBER('ALUMNOS 4 ESO'!W68),1,0))</f>
        <v/>
      </c>
      <c r="V67" s="102" t="str">
        <f>IF('ALUMNOS 4 ESO'!$A68="","",IF(ISNUMBER('ALUMNOS 4 ESO'!X68),1,0))</f>
        <v/>
      </c>
      <c r="W67" s="102" t="str">
        <f>IF('ALUMNOS 4 ESO'!$A68="","",IF(ISNUMBER('ALUMNOS 4 ESO'!Y68),1,0))</f>
        <v/>
      </c>
    </row>
    <row r="68" spans="1:23" x14ac:dyDescent="0.25">
      <c r="A68" s="102" t="str">
        <f>IF('ALUMNOS 4 ESO'!$A69="","",IF(ISNUMBER('ALUMNOS 4 ESO'!C69),1,0))</f>
        <v/>
      </c>
      <c r="B68" s="102" t="str">
        <f>IF('ALUMNOS 4 ESO'!$A69="","",IF(ISNUMBER('ALUMNOS 4 ESO'!D69),1,0))</f>
        <v/>
      </c>
      <c r="C68" s="102" t="str">
        <f>IF('ALUMNOS 4 ESO'!$A69="","",IF(ISNUMBER('ALUMNOS 4 ESO'!E69),1,0))</f>
        <v/>
      </c>
      <c r="D68" s="102" t="str">
        <f>IF('ALUMNOS 4 ESO'!$A69="","",IF(ISNUMBER('ALUMNOS 4 ESO'!F69),1,0))</f>
        <v/>
      </c>
      <c r="E68" s="102" t="str">
        <f>IF('ALUMNOS 4 ESO'!$A69="","",IF(ISNUMBER('ALUMNOS 4 ESO'!G69),1,0))</f>
        <v/>
      </c>
      <c r="F68" s="102" t="str">
        <f>IF('ALUMNOS 4 ESO'!$A69="","",IF(ISNUMBER('ALUMNOS 4 ESO'!H69),1,0))</f>
        <v/>
      </c>
      <c r="G68" s="102" t="str">
        <f>IF('ALUMNOS 4 ESO'!$A69="","",IF(ISNUMBER('ALUMNOS 4 ESO'!I69),1,0))</f>
        <v/>
      </c>
      <c r="H68" s="102" t="str">
        <f>IF('ALUMNOS 4 ESO'!$A69="","",IF(ISNUMBER('ALUMNOS 4 ESO'!J69),1,0))</f>
        <v/>
      </c>
      <c r="I68" s="102" t="str">
        <f>IF('ALUMNOS 4 ESO'!$A69="","",IF(ISNUMBER('ALUMNOS 4 ESO'!K69),1,0))</f>
        <v/>
      </c>
      <c r="J68" s="102" t="str">
        <f>IF('ALUMNOS 4 ESO'!$A69="","",IF(ISNUMBER('ALUMNOS 4 ESO'!L69),1,0))</f>
        <v/>
      </c>
      <c r="K68" s="102" t="str">
        <f>IF('ALUMNOS 4 ESO'!$A69="","",IF(ISNUMBER('ALUMNOS 4 ESO'!M69),1,0))</f>
        <v/>
      </c>
      <c r="L68" s="102" t="str">
        <f>IF('ALUMNOS 4 ESO'!$A69="","",IF(ISNUMBER('ALUMNOS 4 ESO'!N69),1,0))</f>
        <v/>
      </c>
      <c r="M68" s="102" t="str">
        <f>IF('ALUMNOS 4 ESO'!$A69="","",IF(ISNUMBER('ALUMNOS 4 ESO'!O69),1,0))</f>
        <v/>
      </c>
      <c r="N68" s="102" t="str">
        <f>IF('ALUMNOS 4 ESO'!$A69="","",IF(ISNUMBER('ALUMNOS 4 ESO'!P69),1,0))</f>
        <v/>
      </c>
      <c r="O68" s="102" t="str">
        <f>IF('ALUMNOS 4 ESO'!$A69="","",IF(ISNUMBER('ALUMNOS 4 ESO'!Q69),1,0))</f>
        <v/>
      </c>
      <c r="P68" s="102" t="str">
        <f>IF('ALUMNOS 4 ESO'!$A69="","",IF(ISNUMBER('ALUMNOS 4 ESO'!R69),1,0))</f>
        <v/>
      </c>
      <c r="Q68" s="102" t="str">
        <f>IF('ALUMNOS 4 ESO'!$A69="","",IF(ISNUMBER('ALUMNOS 4 ESO'!S69),1,0))</f>
        <v/>
      </c>
      <c r="R68" s="102" t="str">
        <f>IF('ALUMNOS 4 ESO'!$A69="","",IF(ISNUMBER('ALUMNOS 4 ESO'!T69),1,0))</f>
        <v/>
      </c>
      <c r="S68" s="102" t="str">
        <f>IF('ALUMNOS 4 ESO'!$A69="","",IF(ISNUMBER('ALUMNOS 4 ESO'!U69),1,0))</f>
        <v/>
      </c>
      <c r="T68" s="102" t="str">
        <f>IF('ALUMNOS 4 ESO'!$A69="","",IF(ISNUMBER('ALUMNOS 4 ESO'!V69),1,0))</f>
        <v/>
      </c>
      <c r="U68" s="102" t="str">
        <f>IF('ALUMNOS 4 ESO'!$A69="","",IF(ISNUMBER('ALUMNOS 4 ESO'!W69),1,0))</f>
        <v/>
      </c>
      <c r="V68" s="102" t="str">
        <f>IF('ALUMNOS 4 ESO'!$A69="","",IF(ISNUMBER('ALUMNOS 4 ESO'!X69),1,0))</f>
        <v/>
      </c>
      <c r="W68" s="102" t="str">
        <f>IF('ALUMNOS 4 ESO'!$A69="","",IF(ISNUMBER('ALUMNOS 4 ESO'!Y69),1,0))</f>
        <v/>
      </c>
    </row>
    <row r="69" spans="1:23" x14ac:dyDescent="0.25">
      <c r="A69" s="102" t="str">
        <f>IF('ALUMNOS 4 ESO'!$A70="","",IF(ISNUMBER('ALUMNOS 4 ESO'!C70),1,0))</f>
        <v/>
      </c>
      <c r="B69" s="102" t="str">
        <f>IF('ALUMNOS 4 ESO'!$A70="","",IF(ISNUMBER('ALUMNOS 4 ESO'!D70),1,0))</f>
        <v/>
      </c>
      <c r="C69" s="102" t="str">
        <f>IF('ALUMNOS 4 ESO'!$A70="","",IF(ISNUMBER('ALUMNOS 4 ESO'!E70),1,0))</f>
        <v/>
      </c>
      <c r="D69" s="102" t="str">
        <f>IF('ALUMNOS 4 ESO'!$A70="","",IF(ISNUMBER('ALUMNOS 4 ESO'!F70),1,0))</f>
        <v/>
      </c>
      <c r="E69" s="102" t="str">
        <f>IF('ALUMNOS 4 ESO'!$A70="","",IF(ISNUMBER('ALUMNOS 4 ESO'!G70),1,0))</f>
        <v/>
      </c>
      <c r="F69" s="102" t="str">
        <f>IF('ALUMNOS 4 ESO'!$A70="","",IF(ISNUMBER('ALUMNOS 4 ESO'!H70),1,0))</f>
        <v/>
      </c>
      <c r="G69" s="102" t="str">
        <f>IF('ALUMNOS 4 ESO'!$A70="","",IF(ISNUMBER('ALUMNOS 4 ESO'!I70),1,0))</f>
        <v/>
      </c>
      <c r="H69" s="102" t="str">
        <f>IF('ALUMNOS 4 ESO'!$A70="","",IF(ISNUMBER('ALUMNOS 4 ESO'!J70),1,0))</f>
        <v/>
      </c>
      <c r="I69" s="102" t="str">
        <f>IF('ALUMNOS 4 ESO'!$A70="","",IF(ISNUMBER('ALUMNOS 4 ESO'!K70),1,0))</f>
        <v/>
      </c>
      <c r="J69" s="102" t="str">
        <f>IF('ALUMNOS 4 ESO'!$A70="","",IF(ISNUMBER('ALUMNOS 4 ESO'!L70),1,0))</f>
        <v/>
      </c>
      <c r="K69" s="102" t="str">
        <f>IF('ALUMNOS 4 ESO'!$A70="","",IF(ISNUMBER('ALUMNOS 4 ESO'!M70),1,0))</f>
        <v/>
      </c>
      <c r="L69" s="102" t="str">
        <f>IF('ALUMNOS 4 ESO'!$A70="","",IF(ISNUMBER('ALUMNOS 4 ESO'!N70),1,0))</f>
        <v/>
      </c>
      <c r="M69" s="102" t="str">
        <f>IF('ALUMNOS 4 ESO'!$A70="","",IF(ISNUMBER('ALUMNOS 4 ESO'!O70),1,0))</f>
        <v/>
      </c>
      <c r="N69" s="102" t="str">
        <f>IF('ALUMNOS 4 ESO'!$A70="","",IF(ISNUMBER('ALUMNOS 4 ESO'!P70),1,0))</f>
        <v/>
      </c>
      <c r="O69" s="102" t="str">
        <f>IF('ALUMNOS 4 ESO'!$A70="","",IF(ISNUMBER('ALUMNOS 4 ESO'!Q70),1,0))</f>
        <v/>
      </c>
      <c r="P69" s="102" t="str">
        <f>IF('ALUMNOS 4 ESO'!$A70="","",IF(ISNUMBER('ALUMNOS 4 ESO'!R70),1,0))</f>
        <v/>
      </c>
      <c r="Q69" s="102" t="str">
        <f>IF('ALUMNOS 4 ESO'!$A70="","",IF(ISNUMBER('ALUMNOS 4 ESO'!S70),1,0))</f>
        <v/>
      </c>
      <c r="R69" s="102" t="str">
        <f>IF('ALUMNOS 4 ESO'!$A70="","",IF(ISNUMBER('ALUMNOS 4 ESO'!T70),1,0))</f>
        <v/>
      </c>
      <c r="S69" s="102" t="str">
        <f>IF('ALUMNOS 4 ESO'!$A70="","",IF(ISNUMBER('ALUMNOS 4 ESO'!U70),1,0))</f>
        <v/>
      </c>
      <c r="T69" s="102" t="str">
        <f>IF('ALUMNOS 4 ESO'!$A70="","",IF(ISNUMBER('ALUMNOS 4 ESO'!V70),1,0))</f>
        <v/>
      </c>
      <c r="U69" s="102" t="str">
        <f>IF('ALUMNOS 4 ESO'!$A70="","",IF(ISNUMBER('ALUMNOS 4 ESO'!W70),1,0))</f>
        <v/>
      </c>
      <c r="V69" s="102" t="str">
        <f>IF('ALUMNOS 4 ESO'!$A70="","",IF(ISNUMBER('ALUMNOS 4 ESO'!X70),1,0))</f>
        <v/>
      </c>
      <c r="W69" s="102" t="str">
        <f>IF('ALUMNOS 4 ESO'!$A70="","",IF(ISNUMBER('ALUMNOS 4 ESO'!Y70),1,0))</f>
        <v/>
      </c>
    </row>
    <row r="70" spans="1:23" x14ac:dyDescent="0.25">
      <c r="A70" s="102" t="str">
        <f>IF('ALUMNOS 4 ESO'!$A71="","",IF(ISNUMBER('ALUMNOS 4 ESO'!C71),1,0))</f>
        <v/>
      </c>
      <c r="B70" s="102" t="str">
        <f>IF('ALUMNOS 4 ESO'!$A71="","",IF(ISNUMBER('ALUMNOS 4 ESO'!D71),1,0))</f>
        <v/>
      </c>
      <c r="C70" s="102" t="str">
        <f>IF('ALUMNOS 4 ESO'!$A71="","",IF(ISNUMBER('ALUMNOS 4 ESO'!E71),1,0))</f>
        <v/>
      </c>
      <c r="D70" s="102" t="str">
        <f>IF('ALUMNOS 4 ESO'!$A71="","",IF(ISNUMBER('ALUMNOS 4 ESO'!F71),1,0))</f>
        <v/>
      </c>
      <c r="E70" s="102" t="str">
        <f>IF('ALUMNOS 4 ESO'!$A71="","",IF(ISNUMBER('ALUMNOS 4 ESO'!G71),1,0))</f>
        <v/>
      </c>
      <c r="F70" s="102" t="str">
        <f>IF('ALUMNOS 4 ESO'!$A71="","",IF(ISNUMBER('ALUMNOS 4 ESO'!H71),1,0))</f>
        <v/>
      </c>
      <c r="G70" s="102" t="str">
        <f>IF('ALUMNOS 4 ESO'!$A71="","",IF(ISNUMBER('ALUMNOS 4 ESO'!I71),1,0))</f>
        <v/>
      </c>
      <c r="H70" s="102" t="str">
        <f>IF('ALUMNOS 4 ESO'!$A71="","",IF(ISNUMBER('ALUMNOS 4 ESO'!J71),1,0))</f>
        <v/>
      </c>
      <c r="I70" s="102" t="str">
        <f>IF('ALUMNOS 4 ESO'!$A71="","",IF(ISNUMBER('ALUMNOS 4 ESO'!K71),1,0))</f>
        <v/>
      </c>
      <c r="J70" s="102" t="str">
        <f>IF('ALUMNOS 4 ESO'!$A71="","",IF(ISNUMBER('ALUMNOS 4 ESO'!L71),1,0))</f>
        <v/>
      </c>
      <c r="K70" s="102" t="str">
        <f>IF('ALUMNOS 4 ESO'!$A71="","",IF(ISNUMBER('ALUMNOS 4 ESO'!M71),1,0))</f>
        <v/>
      </c>
      <c r="L70" s="102" t="str">
        <f>IF('ALUMNOS 4 ESO'!$A71="","",IF(ISNUMBER('ALUMNOS 4 ESO'!N71),1,0))</f>
        <v/>
      </c>
      <c r="M70" s="102" t="str">
        <f>IF('ALUMNOS 4 ESO'!$A71="","",IF(ISNUMBER('ALUMNOS 4 ESO'!O71),1,0))</f>
        <v/>
      </c>
      <c r="N70" s="102" t="str">
        <f>IF('ALUMNOS 4 ESO'!$A71="","",IF(ISNUMBER('ALUMNOS 4 ESO'!P71),1,0))</f>
        <v/>
      </c>
      <c r="O70" s="102" t="str">
        <f>IF('ALUMNOS 4 ESO'!$A71="","",IF(ISNUMBER('ALUMNOS 4 ESO'!Q71),1,0))</f>
        <v/>
      </c>
      <c r="P70" s="102" t="str">
        <f>IF('ALUMNOS 4 ESO'!$A71="","",IF(ISNUMBER('ALUMNOS 4 ESO'!R71),1,0))</f>
        <v/>
      </c>
      <c r="Q70" s="102" t="str">
        <f>IF('ALUMNOS 4 ESO'!$A71="","",IF(ISNUMBER('ALUMNOS 4 ESO'!S71),1,0))</f>
        <v/>
      </c>
      <c r="R70" s="102" t="str">
        <f>IF('ALUMNOS 4 ESO'!$A71="","",IF(ISNUMBER('ALUMNOS 4 ESO'!T71),1,0))</f>
        <v/>
      </c>
      <c r="S70" s="102" t="str">
        <f>IF('ALUMNOS 4 ESO'!$A71="","",IF(ISNUMBER('ALUMNOS 4 ESO'!U71),1,0))</f>
        <v/>
      </c>
      <c r="T70" s="102" t="str">
        <f>IF('ALUMNOS 4 ESO'!$A71="","",IF(ISNUMBER('ALUMNOS 4 ESO'!V71),1,0))</f>
        <v/>
      </c>
      <c r="U70" s="102" t="str">
        <f>IF('ALUMNOS 4 ESO'!$A71="","",IF(ISNUMBER('ALUMNOS 4 ESO'!W71),1,0))</f>
        <v/>
      </c>
      <c r="V70" s="102" t="str">
        <f>IF('ALUMNOS 4 ESO'!$A71="","",IF(ISNUMBER('ALUMNOS 4 ESO'!X71),1,0))</f>
        <v/>
      </c>
      <c r="W70" s="102" t="str">
        <f>IF('ALUMNOS 4 ESO'!$A71="","",IF(ISNUMBER('ALUMNOS 4 ESO'!Y71),1,0))</f>
        <v/>
      </c>
    </row>
    <row r="71" spans="1:23" x14ac:dyDescent="0.25">
      <c r="A71" s="102" t="str">
        <f>IF('ALUMNOS 4 ESO'!$A72="","",IF(ISNUMBER('ALUMNOS 4 ESO'!C72),1,0))</f>
        <v/>
      </c>
      <c r="B71" s="102" t="str">
        <f>IF('ALUMNOS 4 ESO'!$A72="","",IF(ISNUMBER('ALUMNOS 4 ESO'!D72),1,0))</f>
        <v/>
      </c>
      <c r="C71" s="102" t="str">
        <f>IF('ALUMNOS 4 ESO'!$A72="","",IF(ISNUMBER('ALUMNOS 4 ESO'!E72),1,0))</f>
        <v/>
      </c>
      <c r="D71" s="102" t="str">
        <f>IF('ALUMNOS 4 ESO'!$A72="","",IF(ISNUMBER('ALUMNOS 4 ESO'!F72),1,0))</f>
        <v/>
      </c>
      <c r="E71" s="102" t="str">
        <f>IF('ALUMNOS 4 ESO'!$A72="","",IF(ISNUMBER('ALUMNOS 4 ESO'!G72),1,0))</f>
        <v/>
      </c>
      <c r="F71" s="102" t="str">
        <f>IF('ALUMNOS 4 ESO'!$A72="","",IF(ISNUMBER('ALUMNOS 4 ESO'!H72),1,0))</f>
        <v/>
      </c>
      <c r="G71" s="102" t="str">
        <f>IF('ALUMNOS 4 ESO'!$A72="","",IF(ISNUMBER('ALUMNOS 4 ESO'!I72),1,0))</f>
        <v/>
      </c>
      <c r="H71" s="102" t="str">
        <f>IF('ALUMNOS 4 ESO'!$A72="","",IF(ISNUMBER('ALUMNOS 4 ESO'!J72),1,0))</f>
        <v/>
      </c>
      <c r="I71" s="102" t="str">
        <f>IF('ALUMNOS 4 ESO'!$A72="","",IF(ISNUMBER('ALUMNOS 4 ESO'!K72),1,0))</f>
        <v/>
      </c>
      <c r="J71" s="102" t="str">
        <f>IF('ALUMNOS 4 ESO'!$A72="","",IF(ISNUMBER('ALUMNOS 4 ESO'!L72),1,0))</f>
        <v/>
      </c>
      <c r="K71" s="102" t="str">
        <f>IF('ALUMNOS 4 ESO'!$A72="","",IF(ISNUMBER('ALUMNOS 4 ESO'!M72),1,0))</f>
        <v/>
      </c>
      <c r="L71" s="102" t="str">
        <f>IF('ALUMNOS 4 ESO'!$A72="","",IF(ISNUMBER('ALUMNOS 4 ESO'!N72),1,0))</f>
        <v/>
      </c>
      <c r="M71" s="102" t="str">
        <f>IF('ALUMNOS 4 ESO'!$A72="","",IF(ISNUMBER('ALUMNOS 4 ESO'!O72),1,0))</f>
        <v/>
      </c>
      <c r="N71" s="102" t="str">
        <f>IF('ALUMNOS 4 ESO'!$A72="","",IF(ISNUMBER('ALUMNOS 4 ESO'!P72),1,0))</f>
        <v/>
      </c>
      <c r="O71" s="102" t="str">
        <f>IF('ALUMNOS 4 ESO'!$A72="","",IF(ISNUMBER('ALUMNOS 4 ESO'!Q72),1,0))</f>
        <v/>
      </c>
      <c r="P71" s="102" t="str">
        <f>IF('ALUMNOS 4 ESO'!$A72="","",IF(ISNUMBER('ALUMNOS 4 ESO'!R72),1,0))</f>
        <v/>
      </c>
      <c r="Q71" s="102" t="str">
        <f>IF('ALUMNOS 4 ESO'!$A72="","",IF(ISNUMBER('ALUMNOS 4 ESO'!S72),1,0))</f>
        <v/>
      </c>
      <c r="R71" s="102" t="str">
        <f>IF('ALUMNOS 4 ESO'!$A72="","",IF(ISNUMBER('ALUMNOS 4 ESO'!T72),1,0))</f>
        <v/>
      </c>
      <c r="S71" s="102" t="str">
        <f>IF('ALUMNOS 4 ESO'!$A72="","",IF(ISNUMBER('ALUMNOS 4 ESO'!U72),1,0))</f>
        <v/>
      </c>
      <c r="T71" s="102" t="str">
        <f>IF('ALUMNOS 4 ESO'!$A72="","",IF(ISNUMBER('ALUMNOS 4 ESO'!V72),1,0))</f>
        <v/>
      </c>
      <c r="U71" s="102" t="str">
        <f>IF('ALUMNOS 4 ESO'!$A72="","",IF(ISNUMBER('ALUMNOS 4 ESO'!W72),1,0))</f>
        <v/>
      </c>
      <c r="V71" s="102" t="str">
        <f>IF('ALUMNOS 4 ESO'!$A72="","",IF(ISNUMBER('ALUMNOS 4 ESO'!X72),1,0))</f>
        <v/>
      </c>
      <c r="W71" s="102" t="str">
        <f>IF('ALUMNOS 4 ESO'!$A72="","",IF(ISNUMBER('ALUMNOS 4 ESO'!Y72),1,0))</f>
        <v/>
      </c>
    </row>
    <row r="72" spans="1:23" x14ac:dyDescent="0.25">
      <c r="A72" s="102" t="str">
        <f>IF('ALUMNOS 4 ESO'!$A73="","",IF(ISNUMBER('ALUMNOS 4 ESO'!C73),1,0))</f>
        <v/>
      </c>
      <c r="B72" s="102" t="str">
        <f>IF('ALUMNOS 4 ESO'!$A73="","",IF(ISNUMBER('ALUMNOS 4 ESO'!D73),1,0))</f>
        <v/>
      </c>
      <c r="C72" s="102" t="str">
        <f>IF('ALUMNOS 4 ESO'!$A73="","",IF(ISNUMBER('ALUMNOS 4 ESO'!E73),1,0))</f>
        <v/>
      </c>
      <c r="D72" s="102" t="str">
        <f>IF('ALUMNOS 4 ESO'!$A73="","",IF(ISNUMBER('ALUMNOS 4 ESO'!F73),1,0))</f>
        <v/>
      </c>
      <c r="E72" s="102" t="str">
        <f>IF('ALUMNOS 4 ESO'!$A73="","",IF(ISNUMBER('ALUMNOS 4 ESO'!G73),1,0))</f>
        <v/>
      </c>
      <c r="F72" s="102" t="str">
        <f>IF('ALUMNOS 4 ESO'!$A73="","",IF(ISNUMBER('ALUMNOS 4 ESO'!H73),1,0))</f>
        <v/>
      </c>
      <c r="G72" s="102" t="str">
        <f>IF('ALUMNOS 4 ESO'!$A73="","",IF(ISNUMBER('ALUMNOS 4 ESO'!I73),1,0))</f>
        <v/>
      </c>
      <c r="H72" s="102" t="str">
        <f>IF('ALUMNOS 4 ESO'!$A73="","",IF(ISNUMBER('ALUMNOS 4 ESO'!J73),1,0))</f>
        <v/>
      </c>
      <c r="I72" s="102" t="str">
        <f>IF('ALUMNOS 4 ESO'!$A73="","",IF(ISNUMBER('ALUMNOS 4 ESO'!K73),1,0))</f>
        <v/>
      </c>
      <c r="J72" s="102" t="str">
        <f>IF('ALUMNOS 4 ESO'!$A73="","",IF(ISNUMBER('ALUMNOS 4 ESO'!L73),1,0))</f>
        <v/>
      </c>
      <c r="K72" s="102" t="str">
        <f>IF('ALUMNOS 4 ESO'!$A73="","",IF(ISNUMBER('ALUMNOS 4 ESO'!M73),1,0))</f>
        <v/>
      </c>
      <c r="L72" s="102" t="str">
        <f>IF('ALUMNOS 4 ESO'!$A73="","",IF(ISNUMBER('ALUMNOS 4 ESO'!N73),1,0))</f>
        <v/>
      </c>
      <c r="M72" s="102" t="str">
        <f>IF('ALUMNOS 4 ESO'!$A73="","",IF(ISNUMBER('ALUMNOS 4 ESO'!O73),1,0))</f>
        <v/>
      </c>
      <c r="N72" s="102" t="str">
        <f>IF('ALUMNOS 4 ESO'!$A73="","",IF(ISNUMBER('ALUMNOS 4 ESO'!P73),1,0))</f>
        <v/>
      </c>
      <c r="O72" s="102" t="str">
        <f>IF('ALUMNOS 4 ESO'!$A73="","",IF(ISNUMBER('ALUMNOS 4 ESO'!Q73),1,0))</f>
        <v/>
      </c>
      <c r="P72" s="102" t="str">
        <f>IF('ALUMNOS 4 ESO'!$A73="","",IF(ISNUMBER('ALUMNOS 4 ESO'!R73),1,0))</f>
        <v/>
      </c>
      <c r="Q72" s="102" t="str">
        <f>IF('ALUMNOS 4 ESO'!$A73="","",IF(ISNUMBER('ALUMNOS 4 ESO'!S73),1,0))</f>
        <v/>
      </c>
      <c r="R72" s="102" t="str">
        <f>IF('ALUMNOS 4 ESO'!$A73="","",IF(ISNUMBER('ALUMNOS 4 ESO'!T73),1,0))</f>
        <v/>
      </c>
      <c r="S72" s="102" t="str">
        <f>IF('ALUMNOS 4 ESO'!$A73="","",IF(ISNUMBER('ALUMNOS 4 ESO'!U73),1,0))</f>
        <v/>
      </c>
      <c r="T72" s="102" t="str">
        <f>IF('ALUMNOS 4 ESO'!$A73="","",IF(ISNUMBER('ALUMNOS 4 ESO'!V73),1,0))</f>
        <v/>
      </c>
      <c r="U72" s="102" t="str">
        <f>IF('ALUMNOS 4 ESO'!$A73="","",IF(ISNUMBER('ALUMNOS 4 ESO'!W73),1,0))</f>
        <v/>
      </c>
      <c r="V72" s="102" t="str">
        <f>IF('ALUMNOS 4 ESO'!$A73="","",IF(ISNUMBER('ALUMNOS 4 ESO'!X73),1,0))</f>
        <v/>
      </c>
      <c r="W72" s="102" t="str">
        <f>IF('ALUMNOS 4 ESO'!$A73="","",IF(ISNUMBER('ALUMNOS 4 ESO'!Y73),1,0))</f>
        <v/>
      </c>
    </row>
    <row r="73" spans="1:23" x14ac:dyDescent="0.25">
      <c r="A73" s="102" t="str">
        <f>IF('ALUMNOS 4 ESO'!$A74="","",IF(ISNUMBER('ALUMNOS 4 ESO'!C74),1,0))</f>
        <v/>
      </c>
      <c r="B73" s="102" t="str">
        <f>IF('ALUMNOS 4 ESO'!$A74="","",IF(ISNUMBER('ALUMNOS 4 ESO'!D74),1,0))</f>
        <v/>
      </c>
      <c r="C73" s="102" t="str">
        <f>IF('ALUMNOS 4 ESO'!$A74="","",IF(ISNUMBER('ALUMNOS 4 ESO'!E74),1,0))</f>
        <v/>
      </c>
      <c r="D73" s="102" t="str">
        <f>IF('ALUMNOS 4 ESO'!$A74="","",IF(ISNUMBER('ALUMNOS 4 ESO'!F74),1,0))</f>
        <v/>
      </c>
      <c r="E73" s="102" t="str">
        <f>IF('ALUMNOS 4 ESO'!$A74="","",IF(ISNUMBER('ALUMNOS 4 ESO'!G74),1,0))</f>
        <v/>
      </c>
      <c r="F73" s="102" t="str">
        <f>IF('ALUMNOS 4 ESO'!$A74="","",IF(ISNUMBER('ALUMNOS 4 ESO'!H74),1,0))</f>
        <v/>
      </c>
      <c r="G73" s="102" t="str">
        <f>IF('ALUMNOS 4 ESO'!$A74="","",IF(ISNUMBER('ALUMNOS 4 ESO'!I74),1,0))</f>
        <v/>
      </c>
      <c r="H73" s="102" t="str">
        <f>IF('ALUMNOS 4 ESO'!$A74="","",IF(ISNUMBER('ALUMNOS 4 ESO'!J74),1,0))</f>
        <v/>
      </c>
      <c r="I73" s="102" t="str">
        <f>IF('ALUMNOS 4 ESO'!$A74="","",IF(ISNUMBER('ALUMNOS 4 ESO'!K74),1,0))</f>
        <v/>
      </c>
      <c r="J73" s="102" t="str">
        <f>IF('ALUMNOS 4 ESO'!$A74="","",IF(ISNUMBER('ALUMNOS 4 ESO'!L74),1,0))</f>
        <v/>
      </c>
      <c r="K73" s="102" t="str">
        <f>IF('ALUMNOS 4 ESO'!$A74="","",IF(ISNUMBER('ALUMNOS 4 ESO'!M74),1,0))</f>
        <v/>
      </c>
      <c r="L73" s="102" t="str">
        <f>IF('ALUMNOS 4 ESO'!$A74="","",IF(ISNUMBER('ALUMNOS 4 ESO'!N74),1,0))</f>
        <v/>
      </c>
      <c r="M73" s="102" t="str">
        <f>IF('ALUMNOS 4 ESO'!$A74="","",IF(ISNUMBER('ALUMNOS 4 ESO'!O74),1,0))</f>
        <v/>
      </c>
      <c r="N73" s="102" t="str">
        <f>IF('ALUMNOS 4 ESO'!$A74="","",IF(ISNUMBER('ALUMNOS 4 ESO'!P74),1,0))</f>
        <v/>
      </c>
      <c r="O73" s="102" t="str">
        <f>IF('ALUMNOS 4 ESO'!$A74="","",IF(ISNUMBER('ALUMNOS 4 ESO'!Q74),1,0))</f>
        <v/>
      </c>
      <c r="P73" s="102" t="str">
        <f>IF('ALUMNOS 4 ESO'!$A74="","",IF(ISNUMBER('ALUMNOS 4 ESO'!R74),1,0))</f>
        <v/>
      </c>
      <c r="Q73" s="102" t="str">
        <f>IF('ALUMNOS 4 ESO'!$A74="","",IF(ISNUMBER('ALUMNOS 4 ESO'!S74),1,0))</f>
        <v/>
      </c>
      <c r="R73" s="102" t="str">
        <f>IF('ALUMNOS 4 ESO'!$A74="","",IF(ISNUMBER('ALUMNOS 4 ESO'!T74),1,0))</f>
        <v/>
      </c>
      <c r="S73" s="102" t="str">
        <f>IF('ALUMNOS 4 ESO'!$A74="","",IF(ISNUMBER('ALUMNOS 4 ESO'!U74),1,0))</f>
        <v/>
      </c>
      <c r="T73" s="102" t="str">
        <f>IF('ALUMNOS 4 ESO'!$A74="","",IF(ISNUMBER('ALUMNOS 4 ESO'!V74),1,0))</f>
        <v/>
      </c>
      <c r="U73" s="102" t="str">
        <f>IF('ALUMNOS 4 ESO'!$A74="","",IF(ISNUMBER('ALUMNOS 4 ESO'!W74),1,0))</f>
        <v/>
      </c>
      <c r="V73" s="102" t="str">
        <f>IF('ALUMNOS 4 ESO'!$A74="","",IF(ISNUMBER('ALUMNOS 4 ESO'!X74),1,0))</f>
        <v/>
      </c>
      <c r="W73" s="102" t="str">
        <f>IF('ALUMNOS 4 ESO'!$A74="","",IF(ISNUMBER('ALUMNOS 4 ESO'!Y74),1,0))</f>
        <v/>
      </c>
    </row>
    <row r="74" spans="1:23" x14ac:dyDescent="0.25">
      <c r="A74" s="102" t="str">
        <f>IF('ALUMNOS 4 ESO'!$A75="","",IF(ISNUMBER('ALUMNOS 4 ESO'!C75),1,0))</f>
        <v/>
      </c>
      <c r="B74" s="102" t="str">
        <f>IF('ALUMNOS 4 ESO'!$A75="","",IF(ISNUMBER('ALUMNOS 4 ESO'!D75),1,0))</f>
        <v/>
      </c>
      <c r="C74" s="102" t="str">
        <f>IF('ALUMNOS 4 ESO'!$A75="","",IF(ISNUMBER('ALUMNOS 4 ESO'!E75),1,0))</f>
        <v/>
      </c>
      <c r="D74" s="102" t="str">
        <f>IF('ALUMNOS 4 ESO'!$A75="","",IF(ISNUMBER('ALUMNOS 4 ESO'!F75),1,0))</f>
        <v/>
      </c>
      <c r="E74" s="102" t="str">
        <f>IF('ALUMNOS 4 ESO'!$A75="","",IF(ISNUMBER('ALUMNOS 4 ESO'!G75),1,0))</f>
        <v/>
      </c>
      <c r="F74" s="102" t="str">
        <f>IF('ALUMNOS 4 ESO'!$A75="","",IF(ISNUMBER('ALUMNOS 4 ESO'!H75),1,0))</f>
        <v/>
      </c>
      <c r="G74" s="102" t="str">
        <f>IF('ALUMNOS 4 ESO'!$A75="","",IF(ISNUMBER('ALUMNOS 4 ESO'!I75),1,0))</f>
        <v/>
      </c>
      <c r="H74" s="102" t="str">
        <f>IF('ALUMNOS 4 ESO'!$A75="","",IF(ISNUMBER('ALUMNOS 4 ESO'!J75),1,0))</f>
        <v/>
      </c>
      <c r="I74" s="102" t="str">
        <f>IF('ALUMNOS 4 ESO'!$A75="","",IF(ISNUMBER('ALUMNOS 4 ESO'!K75),1,0))</f>
        <v/>
      </c>
      <c r="J74" s="102" t="str">
        <f>IF('ALUMNOS 4 ESO'!$A75="","",IF(ISNUMBER('ALUMNOS 4 ESO'!L75),1,0))</f>
        <v/>
      </c>
      <c r="K74" s="102" t="str">
        <f>IF('ALUMNOS 4 ESO'!$A75="","",IF(ISNUMBER('ALUMNOS 4 ESO'!M75),1,0))</f>
        <v/>
      </c>
      <c r="L74" s="102" t="str">
        <f>IF('ALUMNOS 4 ESO'!$A75="","",IF(ISNUMBER('ALUMNOS 4 ESO'!N75),1,0))</f>
        <v/>
      </c>
      <c r="M74" s="102" t="str">
        <f>IF('ALUMNOS 4 ESO'!$A75="","",IF(ISNUMBER('ALUMNOS 4 ESO'!O75),1,0))</f>
        <v/>
      </c>
      <c r="N74" s="102" t="str">
        <f>IF('ALUMNOS 4 ESO'!$A75="","",IF(ISNUMBER('ALUMNOS 4 ESO'!P75),1,0))</f>
        <v/>
      </c>
      <c r="O74" s="102" t="str">
        <f>IF('ALUMNOS 4 ESO'!$A75="","",IF(ISNUMBER('ALUMNOS 4 ESO'!Q75),1,0))</f>
        <v/>
      </c>
      <c r="P74" s="102" t="str">
        <f>IF('ALUMNOS 4 ESO'!$A75="","",IF(ISNUMBER('ALUMNOS 4 ESO'!R75),1,0))</f>
        <v/>
      </c>
      <c r="Q74" s="102" t="str">
        <f>IF('ALUMNOS 4 ESO'!$A75="","",IF(ISNUMBER('ALUMNOS 4 ESO'!S75),1,0))</f>
        <v/>
      </c>
      <c r="R74" s="102" t="str">
        <f>IF('ALUMNOS 4 ESO'!$A75="","",IF(ISNUMBER('ALUMNOS 4 ESO'!T75),1,0))</f>
        <v/>
      </c>
      <c r="S74" s="102" t="str">
        <f>IF('ALUMNOS 4 ESO'!$A75="","",IF(ISNUMBER('ALUMNOS 4 ESO'!U75),1,0))</f>
        <v/>
      </c>
      <c r="T74" s="102" t="str">
        <f>IF('ALUMNOS 4 ESO'!$A75="","",IF(ISNUMBER('ALUMNOS 4 ESO'!V75),1,0))</f>
        <v/>
      </c>
      <c r="U74" s="102" t="str">
        <f>IF('ALUMNOS 4 ESO'!$A75="","",IF(ISNUMBER('ALUMNOS 4 ESO'!W75),1,0))</f>
        <v/>
      </c>
      <c r="V74" s="102" t="str">
        <f>IF('ALUMNOS 4 ESO'!$A75="","",IF(ISNUMBER('ALUMNOS 4 ESO'!X75),1,0))</f>
        <v/>
      </c>
      <c r="W74" s="102" t="str">
        <f>IF('ALUMNOS 4 ESO'!$A75="","",IF(ISNUMBER('ALUMNOS 4 ESO'!Y75),1,0))</f>
        <v/>
      </c>
    </row>
    <row r="75" spans="1:23" x14ac:dyDescent="0.25">
      <c r="A75" s="102" t="str">
        <f>IF('ALUMNOS 4 ESO'!$A76="","",IF(ISNUMBER('ALUMNOS 4 ESO'!C76),1,0))</f>
        <v/>
      </c>
      <c r="B75" s="102" t="str">
        <f>IF('ALUMNOS 4 ESO'!$A76="","",IF(ISNUMBER('ALUMNOS 4 ESO'!D76),1,0))</f>
        <v/>
      </c>
      <c r="C75" s="102" t="str">
        <f>IF('ALUMNOS 4 ESO'!$A76="","",IF(ISNUMBER('ALUMNOS 4 ESO'!E76),1,0))</f>
        <v/>
      </c>
      <c r="D75" s="102" t="str">
        <f>IF('ALUMNOS 4 ESO'!$A76="","",IF(ISNUMBER('ALUMNOS 4 ESO'!F76),1,0))</f>
        <v/>
      </c>
      <c r="E75" s="102" t="str">
        <f>IF('ALUMNOS 4 ESO'!$A76="","",IF(ISNUMBER('ALUMNOS 4 ESO'!G76),1,0))</f>
        <v/>
      </c>
      <c r="F75" s="102" t="str">
        <f>IF('ALUMNOS 4 ESO'!$A76="","",IF(ISNUMBER('ALUMNOS 4 ESO'!H76),1,0))</f>
        <v/>
      </c>
      <c r="G75" s="102" t="str">
        <f>IF('ALUMNOS 4 ESO'!$A76="","",IF(ISNUMBER('ALUMNOS 4 ESO'!I76),1,0))</f>
        <v/>
      </c>
      <c r="H75" s="102" t="str">
        <f>IF('ALUMNOS 4 ESO'!$A76="","",IF(ISNUMBER('ALUMNOS 4 ESO'!J76),1,0))</f>
        <v/>
      </c>
      <c r="I75" s="102" t="str">
        <f>IF('ALUMNOS 4 ESO'!$A76="","",IF(ISNUMBER('ALUMNOS 4 ESO'!K76),1,0))</f>
        <v/>
      </c>
      <c r="J75" s="102" t="str">
        <f>IF('ALUMNOS 4 ESO'!$A76="","",IF(ISNUMBER('ALUMNOS 4 ESO'!L76),1,0))</f>
        <v/>
      </c>
      <c r="K75" s="102" t="str">
        <f>IF('ALUMNOS 4 ESO'!$A76="","",IF(ISNUMBER('ALUMNOS 4 ESO'!M76),1,0))</f>
        <v/>
      </c>
      <c r="L75" s="102" t="str">
        <f>IF('ALUMNOS 4 ESO'!$A76="","",IF(ISNUMBER('ALUMNOS 4 ESO'!N76),1,0))</f>
        <v/>
      </c>
      <c r="M75" s="102" t="str">
        <f>IF('ALUMNOS 4 ESO'!$A76="","",IF(ISNUMBER('ALUMNOS 4 ESO'!O76),1,0))</f>
        <v/>
      </c>
      <c r="N75" s="102" t="str">
        <f>IF('ALUMNOS 4 ESO'!$A76="","",IF(ISNUMBER('ALUMNOS 4 ESO'!P76),1,0))</f>
        <v/>
      </c>
      <c r="O75" s="102" t="str">
        <f>IF('ALUMNOS 4 ESO'!$A76="","",IF(ISNUMBER('ALUMNOS 4 ESO'!Q76),1,0))</f>
        <v/>
      </c>
      <c r="P75" s="102" t="str">
        <f>IF('ALUMNOS 4 ESO'!$A76="","",IF(ISNUMBER('ALUMNOS 4 ESO'!R76),1,0))</f>
        <v/>
      </c>
      <c r="Q75" s="102" t="str">
        <f>IF('ALUMNOS 4 ESO'!$A76="","",IF(ISNUMBER('ALUMNOS 4 ESO'!S76),1,0))</f>
        <v/>
      </c>
      <c r="R75" s="102" t="str">
        <f>IF('ALUMNOS 4 ESO'!$A76="","",IF(ISNUMBER('ALUMNOS 4 ESO'!T76),1,0))</f>
        <v/>
      </c>
      <c r="S75" s="102" t="str">
        <f>IF('ALUMNOS 4 ESO'!$A76="","",IF(ISNUMBER('ALUMNOS 4 ESO'!U76),1,0))</f>
        <v/>
      </c>
      <c r="T75" s="102" t="str">
        <f>IF('ALUMNOS 4 ESO'!$A76="","",IF(ISNUMBER('ALUMNOS 4 ESO'!V76),1,0))</f>
        <v/>
      </c>
      <c r="U75" s="102" t="str">
        <f>IF('ALUMNOS 4 ESO'!$A76="","",IF(ISNUMBER('ALUMNOS 4 ESO'!W76),1,0))</f>
        <v/>
      </c>
      <c r="V75" s="102" t="str">
        <f>IF('ALUMNOS 4 ESO'!$A76="","",IF(ISNUMBER('ALUMNOS 4 ESO'!X76),1,0))</f>
        <v/>
      </c>
      <c r="W75" s="102" t="str">
        <f>IF('ALUMNOS 4 ESO'!$A76="","",IF(ISNUMBER('ALUMNOS 4 ESO'!Y76),1,0))</f>
        <v/>
      </c>
    </row>
    <row r="76" spans="1:23" x14ac:dyDescent="0.25">
      <c r="A76" s="102" t="str">
        <f>IF('ALUMNOS 4 ESO'!$A77="","",IF(ISNUMBER('ALUMNOS 4 ESO'!C77),1,0))</f>
        <v/>
      </c>
      <c r="B76" s="102" t="str">
        <f>IF('ALUMNOS 4 ESO'!$A77="","",IF(ISNUMBER('ALUMNOS 4 ESO'!D77),1,0))</f>
        <v/>
      </c>
      <c r="C76" s="102" t="str">
        <f>IF('ALUMNOS 4 ESO'!$A77="","",IF(ISNUMBER('ALUMNOS 4 ESO'!E77),1,0))</f>
        <v/>
      </c>
      <c r="D76" s="102" t="str">
        <f>IF('ALUMNOS 4 ESO'!$A77="","",IF(ISNUMBER('ALUMNOS 4 ESO'!F77),1,0))</f>
        <v/>
      </c>
      <c r="E76" s="102" t="str">
        <f>IF('ALUMNOS 4 ESO'!$A77="","",IF(ISNUMBER('ALUMNOS 4 ESO'!G77),1,0))</f>
        <v/>
      </c>
      <c r="F76" s="102" t="str">
        <f>IF('ALUMNOS 4 ESO'!$A77="","",IF(ISNUMBER('ALUMNOS 4 ESO'!H77),1,0))</f>
        <v/>
      </c>
      <c r="G76" s="102" t="str">
        <f>IF('ALUMNOS 4 ESO'!$A77="","",IF(ISNUMBER('ALUMNOS 4 ESO'!I77),1,0))</f>
        <v/>
      </c>
      <c r="H76" s="102" t="str">
        <f>IF('ALUMNOS 4 ESO'!$A77="","",IF(ISNUMBER('ALUMNOS 4 ESO'!J77),1,0))</f>
        <v/>
      </c>
      <c r="I76" s="102" t="str">
        <f>IF('ALUMNOS 4 ESO'!$A77="","",IF(ISNUMBER('ALUMNOS 4 ESO'!K77),1,0))</f>
        <v/>
      </c>
      <c r="J76" s="102" t="str">
        <f>IF('ALUMNOS 4 ESO'!$A77="","",IF(ISNUMBER('ALUMNOS 4 ESO'!L77),1,0))</f>
        <v/>
      </c>
      <c r="K76" s="102" t="str">
        <f>IF('ALUMNOS 4 ESO'!$A77="","",IF(ISNUMBER('ALUMNOS 4 ESO'!M77),1,0))</f>
        <v/>
      </c>
      <c r="L76" s="102" t="str">
        <f>IF('ALUMNOS 4 ESO'!$A77="","",IF(ISNUMBER('ALUMNOS 4 ESO'!N77),1,0))</f>
        <v/>
      </c>
      <c r="M76" s="102" t="str">
        <f>IF('ALUMNOS 4 ESO'!$A77="","",IF(ISNUMBER('ALUMNOS 4 ESO'!O77),1,0))</f>
        <v/>
      </c>
      <c r="N76" s="102" t="str">
        <f>IF('ALUMNOS 4 ESO'!$A77="","",IF(ISNUMBER('ALUMNOS 4 ESO'!P77),1,0))</f>
        <v/>
      </c>
      <c r="O76" s="102" t="str">
        <f>IF('ALUMNOS 4 ESO'!$A77="","",IF(ISNUMBER('ALUMNOS 4 ESO'!Q77),1,0))</f>
        <v/>
      </c>
      <c r="P76" s="102" t="str">
        <f>IF('ALUMNOS 4 ESO'!$A77="","",IF(ISNUMBER('ALUMNOS 4 ESO'!R77),1,0))</f>
        <v/>
      </c>
      <c r="Q76" s="102" t="str">
        <f>IF('ALUMNOS 4 ESO'!$A77="","",IF(ISNUMBER('ALUMNOS 4 ESO'!S77),1,0))</f>
        <v/>
      </c>
      <c r="R76" s="102" t="str">
        <f>IF('ALUMNOS 4 ESO'!$A77="","",IF(ISNUMBER('ALUMNOS 4 ESO'!T77),1,0))</f>
        <v/>
      </c>
      <c r="S76" s="102" t="str">
        <f>IF('ALUMNOS 4 ESO'!$A77="","",IF(ISNUMBER('ALUMNOS 4 ESO'!U77),1,0))</f>
        <v/>
      </c>
      <c r="T76" s="102" t="str">
        <f>IF('ALUMNOS 4 ESO'!$A77="","",IF(ISNUMBER('ALUMNOS 4 ESO'!V77),1,0))</f>
        <v/>
      </c>
      <c r="U76" s="102" t="str">
        <f>IF('ALUMNOS 4 ESO'!$A77="","",IF(ISNUMBER('ALUMNOS 4 ESO'!W77),1,0))</f>
        <v/>
      </c>
      <c r="V76" s="102" t="str">
        <f>IF('ALUMNOS 4 ESO'!$A77="","",IF(ISNUMBER('ALUMNOS 4 ESO'!X77),1,0))</f>
        <v/>
      </c>
      <c r="W76" s="102" t="str">
        <f>IF('ALUMNOS 4 ESO'!$A77="","",IF(ISNUMBER('ALUMNOS 4 ESO'!Y77),1,0))</f>
        <v/>
      </c>
    </row>
    <row r="77" spans="1:23" x14ac:dyDescent="0.25">
      <c r="A77" s="102" t="str">
        <f>IF('ALUMNOS 4 ESO'!$A78="","",IF(ISNUMBER('ALUMNOS 4 ESO'!C78),1,0))</f>
        <v/>
      </c>
      <c r="B77" s="102" t="str">
        <f>IF('ALUMNOS 4 ESO'!$A78="","",IF(ISNUMBER('ALUMNOS 4 ESO'!D78),1,0))</f>
        <v/>
      </c>
      <c r="C77" s="102" t="str">
        <f>IF('ALUMNOS 4 ESO'!$A78="","",IF(ISNUMBER('ALUMNOS 4 ESO'!E78),1,0))</f>
        <v/>
      </c>
      <c r="D77" s="102" t="str">
        <f>IF('ALUMNOS 4 ESO'!$A78="","",IF(ISNUMBER('ALUMNOS 4 ESO'!F78),1,0))</f>
        <v/>
      </c>
      <c r="E77" s="102" t="str">
        <f>IF('ALUMNOS 4 ESO'!$A78="","",IF(ISNUMBER('ALUMNOS 4 ESO'!G78),1,0))</f>
        <v/>
      </c>
      <c r="F77" s="102" t="str">
        <f>IF('ALUMNOS 4 ESO'!$A78="","",IF(ISNUMBER('ALUMNOS 4 ESO'!H78),1,0))</f>
        <v/>
      </c>
      <c r="G77" s="102" t="str">
        <f>IF('ALUMNOS 4 ESO'!$A78="","",IF(ISNUMBER('ALUMNOS 4 ESO'!I78),1,0))</f>
        <v/>
      </c>
      <c r="H77" s="102" t="str">
        <f>IF('ALUMNOS 4 ESO'!$A78="","",IF(ISNUMBER('ALUMNOS 4 ESO'!J78),1,0))</f>
        <v/>
      </c>
      <c r="I77" s="102" t="str">
        <f>IF('ALUMNOS 4 ESO'!$A78="","",IF(ISNUMBER('ALUMNOS 4 ESO'!K78),1,0))</f>
        <v/>
      </c>
      <c r="J77" s="102" t="str">
        <f>IF('ALUMNOS 4 ESO'!$A78="","",IF(ISNUMBER('ALUMNOS 4 ESO'!L78),1,0))</f>
        <v/>
      </c>
      <c r="K77" s="102" t="str">
        <f>IF('ALUMNOS 4 ESO'!$A78="","",IF(ISNUMBER('ALUMNOS 4 ESO'!M78),1,0))</f>
        <v/>
      </c>
      <c r="L77" s="102" t="str">
        <f>IF('ALUMNOS 4 ESO'!$A78="","",IF(ISNUMBER('ALUMNOS 4 ESO'!N78),1,0))</f>
        <v/>
      </c>
      <c r="M77" s="102" t="str">
        <f>IF('ALUMNOS 4 ESO'!$A78="","",IF(ISNUMBER('ALUMNOS 4 ESO'!O78),1,0))</f>
        <v/>
      </c>
      <c r="N77" s="102" t="str">
        <f>IF('ALUMNOS 4 ESO'!$A78="","",IF(ISNUMBER('ALUMNOS 4 ESO'!P78),1,0))</f>
        <v/>
      </c>
      <c r="O77" s="102" t="str">
        <f>IF('ALUMNOS 4 ESO'!$A78="","",IF(ISNUMBER('ALUMNOS 4 ESO'!Q78),1,0))</f>
        <v/>
      </c>
      <c r="P77" s="102" t="str">
        <f>IF('ALUMNOS 4 ESO'!$A78="","",IF(ISNUMBER('ALUMNOS 4 ESO'!R78),1,0))</f>
        <v/>
      </c>
      <c r="Q77" s="102" t="str">
        <f>IF('ALUMNOS 4 ESO'!$A78="","",IF(ISNUMBER('ALUMNOS 4 ESO'!S78),1,0))</f>
        <v/>
      </c>
      <c r="R77" s="102" t="str">
        <f>IF('ALUMNOS 4 ESO'!$A78="","",IF(ISNUMBER('ALUMNOS 4 ESO'!T78),1,0))</f>
        <v/>
      </c>
      <c r="S77" s="102" t="str">
        <f>IF('ALUMNOS 4 ESO'!$A78="","",IF(ISNUMBER('ALUMNOS 4 ESO'!U78),1,0))</f>
        <v/>
      </c>
      <c r="T77" s="102" t="str">
        <f>IF('ALUMNOS 4 ESO'!$A78="","",IF(ISNUMBER('ALUMNOS 4 ESO'!V78),1,0))</f>
        <v/>
      </c>
      <c r="U77" s="102" t="str">
        <f>IF('ALUMNOS 4 ESO'!$A78="","",IF(ISNUMBER('ALUMNOS 4 ESO'!W78),1,0))</f>
        <v/>
      </c>
      <c r="V77" s="102" t="str">
        <f>IF('ALUMNOS 4 ESO'!$A78="","",IF(ISNUMBER('ALUMNOS 4 ESO'!X78),1,0))</f>
        <v/>
      </c>
      <c r="W77" s="102" t="str">
        <f>IF('ALUMNOS 4 ESO'!$A78="","",IF(ISNUMBER('ALUMNOS 4 ESO'!Y78),1,0))</f>
        <v/>
      </c>
    </row>
    <row r="78" spans="1:23" x14ac:dyDescent="0.25">
      <c r="A78" s="102" t="str">
        <f>IF('ALUMNOS 4 ESO'!$A79="","",IF(ISNUMBER('ALUMNOS 4 ESO'!C79),1,0))</f>
        <v/>
      </c>
      <c r="B78" s="102" t="str">
        <f>IF('ALUMNOS 4 ESO'!$A79="","",IF(ISNUMBER('ALUMNOS 4 ESO'!D79),1,0))</f>
        <v/>
      </c>
      <c r="C78" s="102" t="str">
        <f>IF('ALUMNOS 4 ESO'!$A79="","",IF(ISNUMBER('ALUMNOS 4 ESO'!E79),1,0))</f>
        <v/>
      </c>
      <c r="D78" s="102" t="str">
        <f>IF('ALUMNOS 4 ESO'!$A79="","",IF(ISNUMBER('ALUMNOS 4 ESO'!F79),1,0))</f>
        <v/>
      </c>
      <c r="E78" s="102" t="str">
        <f>IF('ALUMNOS 4 ESO'!$A79="","",IF(ISNUMBER('ALUMNOS 4 ESO'!G79),1,0))</f>
        <v/>
      </c>
      <c r="F78" s="102" t="str">
        <f>IF('ALUMNOS 4 ESO'!$A79="","",IF(ISNUMBER('ALUMNOS 4 ESO'!H79),1,0))</f>
        <v/>
      </c>
      <c r="G78" s="102" t="str">
        <f>IF('ALUMNOS 4 ESO'!$A79="","",IF(ISNUMBER('ALUMNOS 4 ESO'!I79),1,0))</f>
        <v/>
      </c>
      <c r="H78" s="102" t="str">
        <f>IF('ALUMNOS 4 ESO'!$A79="","",IF(ISNUMBER('ALUMNOS 4 ESO'!J79),1,0))</f>
        <v/>
      </c>
      <c r="I78" s="102" t="str">
        <f>IF('ALUMNOS 4 ESO'!$A79="","",IF(ISNUMBER('ALUMNOS 4 ESO'!K79),1,0))</f>
        <v/>
      </c>
      <c r="J78" s="102" t="str">
        <f>IF('ALUMNOS 4 ESO'!$A79="","",IF(ISNUMBER('ALUMNOS 4 ESO'!L79),1,0))</f>
        <v/>
      </c>
      <c r="K78" s="102" t="str">
        <f>IF('ALUMNOS 4 ESO'!$A79="","",IF(ISNUMBER('ALUMNOS 4 ESO'!M79),1,0))</f>
        <v/>
      </c>
      <c r="L78" s="102" t="str">
        <f>IF('ALUMNOS 4 ESO'!$A79="","",IF(ISNUMBER('ALUMNOS 4 ESO'!N79),1,0))</f>
        <v/>
      </c>
      <c r="M78" s="102" t="str">
        <f>IF('ALUMNOS 4 ESO'!$A79="","",IF(ISNUMBER('ALUMNOS 4 ESO'!O79),1,0))</f>
        <v/>
      </c>
      <c r="N78" s="102" t="str">
        <f>IF('ALUMNOS 4 ESO'!$A79="","",IF(ISNUMBER('ALUMNOS 4 ESO'!P79),1,0))</f>
        <v/>
      </c>
      <c r="O78" s="102" t="str">
        <f>IF('ALUMNOS 4 ESO'!$A79="","",IF(ISNUMBER('ALUMNOS 4 ESO'!Q79),1,0))</f>
        <v/>
      </c>
      <c r="P78" s="102" t="str">
        <f>IF('ALUMNOS 4 ESO'!$A79="","",IF(ISNUMBER('ALUMNOS 4 ESO'!R79),1,0))</f>
        <v/>
      </c>
      <c r="Q78" s="102" t="str">
        <f>IF('ALUMNOS 4 ESO'!$A79="","",IF(ISNUMBER('ALUMNOS 4 ESO'!S79),1,0))</f>
        <v/>
      </c>
      <c r="R78" s="102" t="str">
        <f>IF('ALUMNOS 4 ESO'!$A79="","",IF(ISNUMBER('ALUMNOS 4 ESO'!T79),1,0))</f>
        <v/>
      </c>
      <c r="S78" s="102" t="str">
        <f>IF('ALUMNOS 4 ESO'!$A79="","",IF(ISNUMBER('ALUMNOS 4 ESO'!U79),1,0))</f>
        <v/>
      </c>
      <c r="T78" s="102" t="str">
        <f>IF('ALUMNOS 4 ESO'!$A79="","",IF(ISNUMBER('ALUMNOS 4 ESO'!V79),1,0))</f>
        <v/>
      </c>
      <c r="U78" s="102" t="str">
        <f>IF('ALUMNOS 4 ESO'!$A79="","",IF(ISNUMBER('ALUMNOS 4 ESO'!W79),1,0))</f>
        <v/>
      </c>
      <c r="V78" s="102" t="str">
        <f>IF('ALUMNOS 4 ESO'!$A79="","",IF(ISNUMBER('ALUMNOS 4 ESO'!X79),1,0))</f>
        <v/>
      </c>
      <c r="W78" s="102" t="str">
        <f>IF('ALUMNOS 4 ESO'!$A79="","",IF(ISNUMBER('ALUMNOS 4 ESO'!Y79),1,0))</f>
        <v/>
      </c>
    </row>
    <row r="79" spans="1:23" x14ac:dyDescent="0.25">
      <c r="A79" s="102" t="str">
        <f>IF('ALUMNOS 4 ESO'!$A80="","",IF(ISNUMBER('ALUMNOS 4 ESO'!C80),1,0))</f>
        <v/>
      </c>
      <c r="B79" s="102" t="str">
        <f>IF('ALUMNOS 4 ESO'!$A80="","",IF(ISNUMBER('ALUMNOS 4 ESO'!D80),1,0))</f>
        <v/>
      </c>
      <c r="C79" s="102" t="str">
        <f>IF('ALUMNOS 4 ESO'!$A80="","",IF(ISNUMBER('ALUMNOS 4 ESO'!E80),1,0))</f>
        <v/>
      </c>
      <c r="D79" s="102" t="str">
        <f>IF('ALUMNOS 4 ESO'!$A80="","",IF(ISNUMBER('ALUMNOS 4 ESO'!F80),1,0))</f>
        <v/>
      </c>
      <c r="E79" s="102" t="str">
        <f>IF('ALUMNOS 4 ESO'!$A80="","",IF(ISNUMBER('ALUMNOS 4 ESO'!G80),1,0))</f>
        <v/>
      </c>
      <c r="F79" s="102" t="str">
        <f>IF('ALUMNOS 4 ESO'!$A80="","",IF(ISNUMBER('ALUMNOS 4 ESO'!H80),1,0))</f>
        <v/>
      </c>
      <c r="G79" s="102" t="str">
        <f>IF('ALUMNOS 4 ESO'!$A80="","",IF(ISNUMBER('ALUMNOS 4 ESO'!I80),1,0))</f>
        <v/>
      </c>
      <c r="H79" s="102" t="str">
        <f>IF('ALUMNOS 4 ESO'!$A80="","",IF(ISNUMBER('ALUMNOS 4 ESO'!J80),1,0))</f>
        <v/>
      </c>
      <c r="I79" s="102" t="str">
        <f>IF('ALUMNOS 4 ESO'!$A80="","",IF(ISNUMBER('ALUMNOS 4 ESO'!K80),1,0))</f>
        <v/>
      </c>
      <c r="J79" s="102" t="str">
        <f>IF('ALUMNOS 4 ESO'!$A80="","",IF(ISNUMBER('ALUMNOS 4 ESO'!L80),1,0))</f>
        <v/>
      </c>
      <c r="K79" s="102" t="str">
        <f>IF('ALUMNOS 4 ESO'!$A80="","",IF(ISNUMBER('ALUMNOS 4 ESO'!M80),1,0))</f>
        <v/>
      </c>
      <c r="L79" s="102" t="str">
        <f>IF('ALUMNOS 4 ESO'!$A80="","",IF(ISNUMBER('ALUMNOS 4 ESO'!N80),1,0))</f>
        <v/>
      </c>
      <c r="M79" s="102" t="str">
        <f>IF('ALUMNOS 4 ESO'!$A80="","",IF(ISNUMBER('ALUMNOS 4 ESO'!O80),1,0))</f>
        <v/>
      </c>
      <c r="N79" s="102" t="str">
        <f>IF('ALUMNOS 4 ESO'!$A80="","",IF(ISNUMBER('ALUMNOS 4 ESO'!P80),1,0))</f>
        <v/>
      </c>
      <c r="O79" s="102" t="str">
        <f>IF('ALUMNOS 4 ESO'!$A80="","",IF(ISNUMBER('ALUMNOS 4 ESO'!Q80),1,0))</f>
        <v/>
      </c>
      <c r="P79" s="102" t="str">
        <f>IF('ALUMNOS 4 ESO'!$A80="","",IF(ISNUMBER('ALUMNOS 4 ESO'!R80),1,0))</f>
        <v/>
      </c>
      <c r="Q79" s="102" t="str">
        <f>IF('ALUMNOS 4 ESO'!$A80="","",IF(ISNUMBER('ALUMNOS 4 ESO'!S80),1,0))</f>
        <v/>
      </c>
      <c r="R79" s="102" t="str">
        <f>IF('ALUMNOS 4 ESO'!$A80="","",IF(ISNUMBER('ALUMNOS 4 ESO'!T80),1,0))</f>
        <v/>
      </c>
      <c r="S79" s="102" t="str">
        <f>IF('ALUMNOS 4 ESO'!$A80="","",IF(ISNUMBER('ALUMNOS 4 ESO'!U80),1,0))</f>
        <v/>
      </c>
      <c r="T79" s="102" t="str">
        <f>IF('ALUMNOS 4 ESO'!$A80="","",IF(ISNUMBER('ALUMNOS 4 ESO'!V80),1,0))</f>
        <v/>
      </c>
      <c r="U79" s="102" t="str">
        <f>IF('ALUMNOS 4 ESO'!$A80="","",IF(ISNUMBER('ALUMNOS 4 ESO'!W80),1,0))</f>
        <v/>
      </c>
      <c r="V79" s="102" t="str">
        <f>IF('ALUMNOS 4 ESO'!$A80="","",IF(ISNUMBER('ALUMNOS 4 ESO'!X80),1,0))</f>
        <v/>
      </c>
      <c r="W79" s="102" t="str">
        <f>IF('ALUMNOS 4 ESO'!$A80="","",IF(ISNUMBER('ALUMNOS 4 ESO'!Y80),1,0))</f>
        <v/>
      </c>
    </row>
    <row r="80" spans="1:23" x14ac:dyDescent="0.25">
      <c r="A80" s="102" t="str">
        <f>IF('ALUMNOS 4 ESO'!$A81="","",IF(ISNUMBER('ALUMNOS 4 ESO'!C81),1,0))</f>
        <v/>
      </c>
      <c r="B80" s="102" t="str">
        <f>IF('ALUMNOS 4 ESO'!$A81="","",IF(ISNUMBER('ALUMNOS 4 ESO'!D81),1,0))</f>
        <v/>
      </c>
      <c r="C80" s="102" t="str">
        <f>IF('ALUMNOS 4 ESO'!$A81="","",IF(ISNUMBER('ALUMNOS 4 ESO'!E81),1,0))</f>
        <v/>
      </c>
      <c r="D80" s="102" t="str">
        <f>IF('ALUMNOS 4 ESO'!$A81="","",IF(ISNUMBER('ALUMNOS 4 ESO'!F81),1,0))</f>
        <v/>
      </c>
      <c r="E80" s="102" t="str">
        <f>IF('ALUMNOS 4 ESO'!$A81="","",IF(ISNUMBER('ALUMNOS 4 ESO'!G81),1,0))</f>
        <v/>
      </c>
      <c r="F80" s="102" t="str">
        <f>IF('ALUMNOS 4 ESO'!$A81="","",IF(ISNUMBER('ALUMNOS 4 ESO'!H81),1,0))</f>
        <v/>
      </c>
      <c r="G80" s="102" t="str">
        <f>IF('ALUMNOS 4 ESO'!$A81="","",IF(ISNUMBER('ALUMNOS 4 ESO'!I81),1,0))</f>
        <v/>
      </c>
      <c r="H80" s="102" t="str">
        <f>IF('ALUMNOS 4 ESO'!$A81="","",IF(ISNUMBER('ALUMNOS 4 ESO'!J81),1,0))</f>
        <v/>
      </c>
      <c r="I80" s="102" t="str">
        <f>IF('ALUMNOS 4 ESO'!$A81="","",IF(ISNUMBER('ALUMNOS 4 ESO'!K81),1,0))</f>
        <v/>
      </c>
      <c r="J80" s="102" t="str">
        <f>IF('ALUMNOS 4 ESO'!$A81="","",IF(ISNUMBER('ALUMNOS 4 ESO'!L81),1,0))</f>
        <v/>
      </c>
      <c r="K80" s="102" t="str">
        <f>IF('ALUMNOS 4 ESO'!$A81="","",IF(ISNUMBER('ALUMNOS 4 ESO'!M81),1,0))</f>
        <v/>
      </c>
      <c r="L80" s="102" t="str">
        <f>IF('ALUMNOS 4 ESO'!$A81="","",IF(ISNUMBER('ALUMNOS 4 ESO'!N81),1,0))</f>
        <v/>
      </c>
      <c r="M80" s="102" t="str">
        <f>IF('ALUMNOS 4 ESO'!$A81="","",IF(ISNUMBER('ALUMNOS 4 ESO'!O81),1,0))</f>
        <v/>
      </c>
      <c r="N80" s="102" t="str">
        <f>IF('ALUMNOS 4 ESO'!$A81="","",IF(ISNUMBER('ALUMNOS 4 ESO'!P81),1,0))</f>
        <v/>
      </c>
      <c r="O80" s="102" t="str">
        <f>IF('ALUMNOS 4 ESO'!$A81="","",IF(ISNUMBER('ALUMNOS 4 ESO'!Q81),1,0))</f>
        <v/>
      </c>
      <c r="P80" s="102" t="str">
        <f>IF('ALUMNOS 4 ESO'!$A81="","",IF(ISNUMBER('ALUMNOS 4 ESO'!R81),1,0))</f>
        <v/>
      </c>
      <c r="Q80" s="102" t="str">
        <f>IF('ALUMNOS 4 ESO'!$A81="","",IF(ISNUMBER('ALUMNOS 4 ESO'!S81),1,0))</f>
        <v/>
      </c>
      <c r="R80" s="102" t="str">
        <f>IF('ALUMNOS 4 ESO'!$A81="","",IF(ISNUMBER('ALUMNOS 4 ESO'!T81),1,0))</f>
        <v/>
      </c>
      <c r="S80" s="102" t="str">
        <f>IF('ALUMNOS 4 ESO'!$A81="","",IF(ISNUMBER('ALUMNOS 4 ESO'!U81),1,0))</f>
        <v/>
      </c>
      <c r="T80" s="102" t="str">
        <f>IF('ALUMNOS 4 ESO'!$A81="","",IF(ISNUMBER('ALUMNOS 4 ESO'!V81),1,0))</f>
        <v/>
      </c>
      <c r="U80" s="102" t="str">
        <f>IF('ALUMNOS 4 ESO'!$A81="","",IF(ISNUMBER('ALUMNOS 4 ESO'!W81),1,0))</f>
        <v/>
      </c>
      <c r="V80" s="102" t="str">
        <f>IF('ALUMNOS 4 ESO'!$A81="","",IF(ISNUMBER('ALUMNOS 4 ESO'!X81),1,0))</f>
        <v/>
      </c>
      <c r="W80" s="102" t="str">
        <f>IF('ALUMNOS 4 ESO'!$A81="","",IF(ISNUMBER('ALUMNOS 4 ESO'!Y81),1,0))</f>
        <v/>
      </c>
    </row>
    <row r="81" spans="1:23" x14ac:dyDescent="0.25">
      <c r="A81" s="102" t="str">
        <f>IF('ALUMNOS 4 ESO'!$A82="","",IF(ISNUMBER('ALUMNOS 4 ESO'!C82),1,0))</f>
        <v/>
      </c>
      <c r="B81" s="102" t="str">
        <f>IF('ALUMNOS 4 ESO'!$A82="","",IF(ISNUMBER('ALUMNOS 4 ESO'!D82),1,0))</f>
        <v/>
      </c>
      <c r="C81" s="102" t="str">
        <f>IF('ALUMNOS 4 ESO'!$A82="","",IF(ISNUMBER('ALUMNOS 4 ESO'!E82),1,0))</f>
        <v/>
      </c>
      <c r="D81" s="102" t="str">
        <f>IF('ALUMNOS 4 ESO'!$A82="","",IF(ISNUMBER('ALUMNOS 4 ESO'!F82),1,0))</f>
        <v/>
      </c>
      <c r="E81" s="102" t="str">
        <f>IF('ALUMNOS 4 ESO'!$A82="","",IF(ISNUMBER('ALUMNOS 4 ESO'!G82),1,0))</f>
        <v/>
      </c>
      <c r="F81" s="102" t="str">
        <f>IF('ALUMNOS 4 ESO'!$A82="","",IF(ISNUMBER('ALUMNOS 4 ESO'!H82),1,0))</f>
        <v/>
      </c>
      <c r="G81" s="102" t="str">
        <f>IF('ALUMNOS 4 ESO'!$A82="","",IF(ISNUMBER('ALUMNOS 4 ESO'!I82),1,0))</f>
        <v/>
      </c>
      <c r="H81" s="102" t="str">
        <f>IF('ALUMNOS 4 ESO'!$A82="","",IF(ISNUMBER('ALUMNOS 4 ESO'!J82),1,0))</f>
        <v/>
      </c>
      <c r="I81" s="102" t="str">
        <f>IF('ALUMNOS 4 ESO'!$A82="","",IF(ISNUMBER('ALUMNOS 4 ESO'!K82),1,0))</f>
        <v/>
      </c>
      <c r="J81" s="102" t="str">
        <f>IF('ALUMNOS 4 ESO'!$A82="","",IF(ISNUMBER('ALUMNOS 4 ESO'!L82),1,0))</f>
        <v/>
      </c>
      <c r="K81" s="102" t="str">
        <f>IF('ALUMNOS 4 ESO'!$A82="","",IF(ISNUMBER('ALUMNOS 4 ESO'!M82),1,0))</f>
        <v/>
      </c>
      <c r="L81" s="102" t="str">
        <f>IF('ALUMNOS 4 ESO'!$A82="","",IF(ISNUMBER('ALUMNOS 4 ESO'!N82),1,0))</f>
        <v/>
      </c>
      <c r="M81" s="102" t="str">
        <f>IF('ALUMNOS 4 ESO'!$A82="","",IF(ISNUMBER('ALUMNOS 4 ESO'!O82),1,0))</f>
        <v/>
      </c>
      <c r="N81" s="102" t="str">
        <f>IF('ALUMNOS 4 ESO'!$A82="","",IF(ISNUMBER('ALUMNOS 4 ESO'!P82),1,0))</f>
        <v/>
      </c>
      <c r="O81" s="102" t="str">
        <f>IF('ALUMNOS 4 ESO'!$A82="","",IF(ISNUMBER('ALUMNOS 4 ESO'!Q82),1,0))</f>
        <v/>
      </c>
      <c r="P81" s="102" t="str">
        <f>IF('ALUMNOS 4 ESO'!$A82="","",IF(ISNUMBER('ALUMNOS 4 ESO'!R82),1,0))</f>
        <v/>
      </c>
      <c r="Q81" s="102" t="str">
        <f>IF('ALUMNOS 4 ESO'!$A82="","",IF(ISNUMBER('ALUMNOS 4 ESO'!S82),1,0))</f>
        <v/>
      </c>
      <c r="R81" s="102" t="str">
        <f>IF('ALUMNOS 4 ESO'!$A82="","",IF(ISNUMBER('ALUMNOS 4 ESO'!T82),1,0))</f>
        <v/>
      </c>
      <c r="S81" s="102" t="str">
        <f>IF('ALUMNOS 4 ESO'!$A82="","",IF(ISNUMBER('ALUMNOS 4 ESO'!U82),1,0))</f>
        <v/>
      </c>
      <c r="T81" s="102" t="str">
        <f>IF('ALUMNOS 4 ESO'!$A82="","",IF(ISNUMBER('ALUMNOS 4 ESO'!V82),1,0))</f>
        <v/>
      </c>
      <c r="U81" s="102" t="str">
        <f>IF('ALUMNOS 4 ESO'!$A82="","",IF(ISNUMBER('ALUMNOS 4 ESO'!W82),1,0))</f>
        <v/>
      </c>
      <c r="V81" s="102" t="str">
        <f>IF('ALUMNOS 4 ESO'!$A82="","",IF(ISNUMBER('ALUMNOS 4 ESO'!X82),1,0))</f>
        <v/>
      </c>
      <c r="W81" s="102" t="str">
        <f>IF('ALUMNOS 4 ESO'!$A82="","",IF(ISNUMBER('ALUMNOS 4 ESO'!Y82),1,0))</f>
        <v/>
      </c>
    </row>
    <row r="82" spans="1:23" x14ac:dyDescent="0.25">
      <c r="A82" s="102" t="str">
        <f>IF('ALUMNOS 4 ESO'!$A83="","",IF(ISNUMBER('ALUMNOS 4 ESO'!C83),1,0))</f>
        <v/>
      </c>
      <c r="B82" s="102" t="str">
        <f>IF('ALUMNOS 4 ESO'!$A83="","",IF(ISNUMBER('ALUMNOS 4 ESO'!D83),1,0))</f>
        <v/>
      </c>
      <c r="C82" s="102" t="str">
        <f>IF('ALUMNOS 4 ESO'!$A83="","",IF(ISNUMBER('ALUMNOS 4 ESO'!E83),1,0))</f>
        <v/>
      </c>
      <c r="D82" s="102" t="str">
        <f>IF('ALUMNOS 4 ESO'!$A83="","",IF(ISNUMBER('ALUMNOS 4 ESO'!F83),1,0))</f>
        <v/>
      </c>
      <c r="E82" s="102" t="str">
        <f>IF('ALUMNOS 4 ESO'!$A83="","",IF(ISNUMBER('ALUMNOS 4 ESO'!G83),1,0))</f>
        <v/>
      </c>
      <c r="F82" s="102" t="str">
        <f>IF('ALUMNOS 4 ESO'!$A83="","",IF(ISNUMBER('ALUMNOS 4 ESO'!H83),1,0))</f>
        <v/>
      </c>
      <c r="G82" s="102" t="str">
        <f>IF('ALUMNOS 4 ESO'!$A83="","",IF(ISNUMBER('ALUMNOS 4 ESO'!I83),1,0))</f>
        <v/>
      </c>
      <c r="H82" s="102" t="str">
        <f>IF('ALUMNOS 4 ESO'!$A83="","",IF(ISNUMBER('ALUMNOS 4 ESO'!J83),1,0))</f>
        <v/>
      </c>
      <c r="I82" s="102" t="str">
        <f>IF('ALUMNOS 4 ESO'!$A83="","",IF(ISNUMBER('ALUMNOS 4 ESO'!K83),1,0))</f>
        <v/>
      </c>
      <c r="J82" s="102" t="str">
        <f>IF('ALUMNOS 4 ESO'!$A83="","",IF(ISNUMBER('ALUMNOS 4 ESO'!L83),1,0))</f>
        <v/>
      </c>
      <c r="K82" s="102" t="str">
        <f>IF('ALUMNOS 4 ESO'!$A83="","",IF(ISNUMBER('ALUMNOS 4 ESO'!M83),1,0))</f>
        <v/>
      </c>
      <c r="L82" s="102" t="str">
        <f>IF('ALUMNOS 4 ESO'!$A83="","",IF(ISNUMBER('ALUMNOS 4 ESO'!N83),1,0))</f>
        <v/>
      </c>
      <c r="M82" s="102" t="str">
        <f>IF('ALUMNOS 4 ESO'!$A83="","",IF(ISNUMBER('ALUMNOS 4 ESO'!O83),1,0))</f>
        <v/>
      </c>
      <c r="N82" s="102" t="str">
        <f>IF('ALUMNOS 4 ESO'!$A83="","",IF(ISNUMBER('ALUMNOS 4 ESO'!P83),1,0))</f>
        <v/>
      </c>
      <c r="O82" s="102" t="str">
        <f>IF('ALUMNOS 4 ESO'!$A83="","",IF(ISNUMBER('ALUMNOS 4 ESO'!Q83),1,0))</f>
        <v/>
      </c>
      <c r="P82" s="102" t="str">
        <f>IF('ALUMNOS 4 ESO'!$A83="","",IF(ISNUMBER('ALUMNOS 4 ESO'!R83),1,0))</f>
        <v/>
      </c>
      <c r="Q82" s="102" t="str">
        <f>IF('ALUMNOS 4 ESO'!$A83="","",IF(ISNUMBER('ALUMNOS 4 ESO'!S83),1,0))</f>
        <v/>
      </c>
      <c r="R82" s="102" t="str">
        <f>IF('ALUMNOS 4 ESO'!$A83="","",IF(ISNUMBER('ALUMNOS 4 ESO'!T83),1,0))</f>
        <v/>
      </c>
      <c r="S82" s="102" t="str">
        <f>IF('ALUMNOS 4 ESO'!$A83="","",IF(ISNUMBER('ALUMNOS 4 ESO'!U83),1,0))</f>
        <v/>
      </c>
      <c r="T82" s="102" t="str">
        <f>IF('ALUMNOS 4 ESO'!$A83="","",IF(ISNUMBER('ALUMNOS 4 ESO'!V83),1,0))</f>
        <v/>
      </c>
      <c r="U82" s="102" t="str">
        <f>IF('ALUMNOS 4 ESO'!$A83="","",IF(ISNUMBER('ALUMNOS 4 ESO'!W83),1,0))</f>
        <v/>
      </c>
      <c r="V82" s="102" t="str">
        <f>IF('ALUMNOS 4 ESO'!$A83="","",IF(ISNUMBER('ALUMNOS 4 ESO'!X83),1,0))</f>
        <v/>
      </c>
      <c r="W82" s="102" t="str">
        <f>IF('ALUMNOS 4 ESO'!$A83="","",IF(ISNUMBER('ALUMNOS 4 ESO'!Y83),1,0))</f>
        <v/>
      </c>
    </row>
    <row r="83" spans="1:23" x14ac:dyDescent="0.25">
      <c r="A83" s="102" t="str">
        <f>IF('ALUMNOS 4 ESO'!$A84="","",IF(ISNUMBER('ALUMNOS 4 ESO'!C84),1,0))</f>
        <v/>
      </c>
      <c r="B83" s="102" t="str">
        <f>IF('ALUMNOS 4 ESO'!$A84="","",IF(ISNUMBER('ALUMNOS 4 ESO'!D84),1,0))</f>
        <v/>
      </c>
      <c r="C83" s="102" t="str">
        <f>IF('ALUMNOS 4 ESO'!$A84="","",IF(ISNUMBER('ALUMNOS 4 ESO'!E84),1,0))</f>
        <v/>
      </c>
      <c r="D83" s="102" t="str">
        <f>IF('ALUMNOS 4 ESO'!$A84="","",IF(ISNUMBER('ALUMNOS 4 ESO'!F84),1,0))</f>
        <v/>
      </c>
      <c r="E83" s="102" t="str">
        <f>IF('ALUMNOS 4 ESO'!$A84="","",IF(ISNUMBER('ALUMNOS 4 ESO'!G84),1,0))</f>
        <v/>
      </c>
      <c r="F83" s="102" t="str">
        <f>IF('ALUMNOS 4 ESO'!$A84="","",IF(ISNUMBER('ALUMNOS 4 ESO'!H84),1,0))</f>
        <v/>
      </c>
      <c r="G83" s="102" t="str">
        <f>IF('ALUMNOS 4 ESO'!$A84="","",IF(ISNUMBER('ALUMNOS 4 ESO'!I84),1,0))</f>
        <v/>
      </c>
      <c r="H83" s="102" t="str">
        <f>IF('ALUMNOS 4 ESO'!$A84="","",IF(ISNUMBER('ALUMNOS 4 ESO'!J84),1,0))</f>
        <v/>
      </c>
      <c r="I83" s="102" t="str">
        <f>IF('ALUMNOS 4 ESO'!$A84="","",IF(ISNUMBER('ALUMNOS 4 ESO'!K84),1,0))</f>
        <v/>
      </c>
      <c r="J83" s="102" t="str">
        <f>IF('ALUMNOS 4 ESO'!$A84="","",IF(ISNUMBER('ALUMNOS 4 ESO'!L84),1,0))</f>
        <v/>
      </c>
      <c r="K83" s="102" t="str">
        <f>IF('ALUMNOS 4 ESO'!$A84="","",IF(ISNUMBER('ALUMNOS 4 ESO'!M84),1,0))</f>
        <v/>
      </c>
      <c r="L83" s="102" t="str">
        <f>IF('ALUMNOS 4 ESO'!$A84="","",IF(ISNUMBER('ALUMNOS 4 ESO'!N84),1,0))</f>
        <v/>
      </c>
      <c r="M83" s="102" t="str">
        <f>IF('ALUMNOS 4 ESO'!$A84="","",IF(ISNUMBER('ALUMNOS 4 ESO'!O84),1,0))</f>
        <v/>
      </c>
      <c r="N83" s="102" t="str">
        <f>IF('ALUMNOS 4 ESO'!$A84="","",IF(ISNUMBER('ALUMNOS 4 ESO'!P84),1,0))</f>
        <v/>
      </c>
      <c r="O83" s="102" t="str">
        <f>IF('ALUMNOS 4 ESO'!$A84="","",IF(ISNUMBER('ALUMNOS 4 ESO'!Q84),1,0))</f>
        <v/>
      </c>
      <c r="P83" s="102" t="str">
        <f>IF('ALUMNOS 4 ESO'!$A84="","",IF(ISNUMBER('ALUMNOS 4 ESO'!R84),1,0))</f>
        <v/>
      </c>
      <c r="Q83" s="102" t="str">
        <f>IF('ALUMNOS 4 ESO'!$A84="","",IF(ISNUMBER('ALUMNOS 4 ESO'!S84),1,0))</f>
        <v/>
      </c>
      <c r="R83" s="102" t="str">
        <f>IF('ALUMNOS 4 ESO'!$A84="","",IF(ISNUMBER('ALUMNOS 4 ESO'!T84),1,0))</f>
        <v/>
      </c>
      <c r="S83" s="102" t="str">
        <f>IF('ALUMNOS 4 ESO'!$A84="","",IF(ISNUMBER('ALUMNOS 4 ESO'!U84),1,0))</f>
        <v/>
      </c>
      <c r="T83" s="102" t="str">
        <f>IF('ALUMNOS 4 ESO'!$A84="","",IF(ISNUMBER('ALUMNOS 4 ESO'!V84),1,0))</f>
        <v/>
      </c>
      <c r="U83" s="102" t="str">
        <f>IF('ALUMNOS 4 ESO'!$A84="","",IF(ISNUMBER('ALUMNOS 4 ESO'!W84),1,0))</f>
        <v/>
      </c>
      <c r="V83" s="102" t="str">
        <f>IF('ALUMNOS 4 ESO'!$A84="","",IF(ISNUMBER('ALUMNOS 4 ESO'!X84),1,0))</f>
        <v/>
      </c>
      <c r="W83" s="102" t="str">
        <f>IF('ALUMNOS 4 ESO'!$A84="","",IF(ISNUMBER('ALUMNOS 4 ESO'!Y84),1,0))</f>
        <v/>
      </c>
    </row>
    <row r="84" spans="1:23" x14ac:dyDescent="0.25">
      <c r="A84" s="102" t="str">
        <f>IF('ALUMNOS 4 ESO'!$A85="","",IF(ISNUMBER('ALUMNOS 4 ESO'!C85),1,0))</f>
        <v/>
      </c>
      <c r="B84" s="102" t="str">
        <f>IF('ALUMNOS 4 ESO'!$A85="","",IF(ISNUMBER('ALUMNOS 4 ESO'!D85),1,0))</f>
        <v/>
      </c>
      <c r="C84" s="102" t="str">
        <f>IF('ALUMNOS 4 ESO'!$A85="","",IF(ISNUMBER('ALUMNOS 4 ESO'!E85),1,0))</f>
        <v/>
      </c>
      <c r="D84" s="102" t="str">
        <f>IF('ALUMNOS 4 ESO'!$A85="","",IF(ISNUMBER('ALUMNOS 4 ESO'!F85),1,0))</f>
        <v/>
      </c>
      <c r="E84" s="102" t="str">
        <f>IF('ALUMNOS 4 ESO'!$A85="","",IF(ISNUMBER('ALUMNOS 4 ESO'!G85),1,0))</f>
        <v/>
      </c>
      <c r="F84" s="102" t="str">
        <f>IF('ALUMNOS 4 ESO'!$A85="","",IF(ISNUMBER('ALUMNOS 4 ESO'!H85),1,0))</f>
        <v/>
      </c>
      <c r="G84" s="102" t="str">
        <f>IF('ALUMNOS 4 ESO'!$A85="","",IF(ISNUMBER('ALUMNOS 4 ESO'!I85),1,0))</f>
        <v/>
      </c>
      <c r="H84" s="102" t="str">
        <f>IF('ALUMNOS 4 ESO'!$A85="","",IF(ISNUMBER('ALUMNOS 4 ESO'!J85),1,0))</f>
        <v/>
      </c>
      <c r="I84" s="102" t="str">
        <f>IF('ALUMNOS 4 ESO'!$A85="","",IF(ISNUMBER('ALUMNOS 4 ESO'!K85),1,0))</f>
        <v/>
      </c>
      <c r="J84" s="102" t="str">
        <f>IF('ALUMNOS 4 ESO'!$A85="","",IF(ISNUMBER('ALUMNOS 4 ESO'!L85),1,0))</f>
        <v/>
      </c>
      <c r="K84" s="102" t="str">
        <f>IF('ALUMNOS 4 ESO'!$A85="","",IF(ISNUMBER('ALUMNOS 4 ESO'!M85),1,0))</f>
        <v/>
      </c>
      <c r="L84" s="102" t="str">
        <f>IF('ALUMNOS 4 ESO'!$A85="","",IF(ISNUMBER('ALUMNOS 4 ESO'!N85),1,0))</f>
        <v/>
      </c>
      <c r="M84" s="102" t="str">
        <f>IF('ALUMNOS 4 ESO'!$A85="","",IF(ISNUMBER('ALUMNOS 4 ESO'!O85),1,0))</f>
        <v/>
      </c>
      <c r="N84" s="102" t="str">
        <f>IF('ALUMNOS 4 ESO'!$A85="","",IF(ISNUMBER('ALUMNOS 4 ESO'!P85),1,0))</f>
        <v/>
      </c>
      <c r="O84" s="102" t="str">
        <f>IF('ALUMNOS 4 ESO'!$A85="","",IF(ISNUMBER('ALUMNOS 4 ESO'!Q85),1,0))</f>
        <v/>
      </c>
      <c r="P84" s="102" t="str">
        <f>IF('ALUMNOS 4 ESO'!$A85="","",IF(ISNUMBER('ALUMNOS 4 ESO'!R85),1,0))</f>
        <v/>
      </c>
      <c r="Q84" s="102" t="str">
        <f>IF('ALUMNOS 4 ESO'!$A85="","",IF(ISNUMBER('ALUMNOS 4 ESO'!S85),1,0))</f>
        <v/>
      </c>
      <c r="R84" s="102" t="str">
        <f>IF('ALUMNOS 4 ESO'!$A85="","",IF(ISNUMBER('ALUMNOS 4 ESO'!T85),1,0))</f>
        <v/>
      </c>
      <c r="S84" s="102" t="str">
        <f>IF('ALUMNOS 4 ESO'!$A85="","",IF(ISNUMBER('ALUMNOS 4 ESO'!U85),1,0))</f>
        <v/>
      </c>
      <c r="T84" s="102" t="str">
        <f>IF('ALUMNOS 4 ESO'!$A85="","",IF(ISNUMBER('ALUMNOS 4 ESO'!V85),1,0))</f>
        <v/>
      </c>
      <c r="U84" s="102" t="str">
        <f>IF('ALUMNOS 4 ESO'!$A85="","",IF(ISNUMBER('ALUMNOS 4 ESO'!W85),1,0))</f>
        <v/>
      </c>
      <c r="V84" s="102" t="str">
        <f>IF('ALUMNOS 4 ESO'!$A85="","",IF(ISNUMBER('ALUMNOS 4 ESO'!X85),1,0))</f>
        <v/>
      </c>
      <c r="W84" s="102" t="str">
        <f>IF('ALUMNOS 4 ESO'!$A85="","",IF(ISNUMBER('ALUMNOS 4 ESO'!Y85),1,0))</f>
        <v/>
      </c>
    </row>
    <row r="85" spans="1:23" x14ac:dyDescent="0.25">
      <c r="A85" s="102" t="str">
        <f>IF('ALUMNOS 4 ESO'!$A86="","",IF(ISNUMBER('ALUMNOS 4 ESO'!C86),1,0))</f>
        <v/>
      </c>
      <c r="B85" s="102" t="str">
        <f>IF('ALUMNOS 4 ESO'!$A86="","",IF(ISNUMBER('ALUMNOS 4 ESO'!D86),1,0))</f>
        <v/>
      </c>
      <c r="C85" s="102" t="str">
        <f>IF('ALUMNOS 4 ESO'!$A86="","",IF(ISNUMBER('ALUMNOS 4 ESO'!E86),1,0))</f>
        <v/>
      </c>
      <c r="D85" s="102" t="str">
        <f>IF('ALUMNOS 4 ESO'!$A86="","",IF(ISNUMBER('ALUMNOS 4 ESO'!F86),1,0))</f>
        <v/>
      </c>
      <c r="E85" s="102" t="str">
        <f>IF('ALUMNOS 4 ESO'!$A86="","",IF(ISNUMBER('ALUMNOS 4 ESO'!G86),1,0))</f>
        <v/>
      </c>
      <c r="F85" s="102" t="str">
        <f>IF('ALUMNOS 4 ESO'!$A86="","",IF(ISNUMBER('ALUMNOS 4 ESO'!H86),1,0))</f>
        <v/>
      </c>
      <c r="G85" s="102" t="str">
        <f>IF('ALUMNOS 4 ESO'!$A86="","",IF(ISNUMBER('ALUMNOS 4 ESO'!I86),1,0))</f>
        <v/>
      </c>
      <c r="H85" s="102" t="str">
        <f>IF('ALUMNOS 4 ESO'!$A86="","",IF(ISNUMBER('ALUMNOS 4 ESO'!J86),1,0))</f>
        <v/>
      </c>
      <c r="I85" s="102" t="str">
        <f>IF('ALUMNOS 4 ESO'!$A86="","",IF(ISNUMBER('ALUMNOS 4 ESO'!K86),1,0))</f>
        <v/>
      </c>
      <c r="J85" s="102" t="str">
        <f>IF('ALUMNOS 4 ESO'!$A86="","",IF(ISNUMBER('ALUMNOS 4 ESO'!L86),1,0))</f>
        <v/>
      </c>
      <c r="K85" s="102" t="str">
        <f>IF('ALUMNOS 4 ESO'!$A86="","",IF(ISNUMBER('ALUMNOS 4 ESO'!M86),1,0))</f>
        <v/>
      </c>
      <c r="L85" s="102" t="str">
        <f>IF('ALUMNOS 4 ESO'!$A86="","",IF(ISNUMBER('ALUMNOS 4 ESO'!N86),1,0))</f>
        <v/>
      </c>
      <c r="M85" s="102" t="str">
        <f>IF('ALUMNOS 4 ESO'!$A86="","",IF(ISNUMBER('ALUMNOS 4 ESO'!O86),1,0))</f>
        <v/>
      </c>
      <c r="N85" s="102" t="str">
        <f>IF('ALUMNOS 4 ESO'!$A86="","",IF(ISNUMBER('ALUMNOS 4 ESO'!P86),1,0))</f>
        <v/>
      </c>
      <c r="O85" s="102" t="str">
        <f>IF('ALUMNOS 4 ESO'!$A86="","",IF(ISNUMBER('ALUMNOS 4 ESO'!Q86),1,0))</f>
        <v/>
      </c>
      <c r="P85" s="102" t="str">
        <f>IF('ALUMNOS 4 ESO'!$A86="","",IF(ISNUMBER('ALUMNOS 4 ESO'!R86),1,0))</f>
        <v/>
      </c>
      <c r="Q85" s="102" t="str">
        <f>IF('ALUMNOS 4 ESO'!$A86="","",IF(ISNUMBER('ALUMNOS 4 ESO'!S86),1,0))</f>
        <v/>
      </c>
      <c r="R85" s="102" t="str">
        <f>IF('ALUMNOS 4 ESO'!$A86="","",IF(ISNUMBER('ALUMNOS 4 ESO'!T86),1,0))</f>
        <v/>
      </c>
      <c r="S85" s="102" t="str">
        <f>IF('ALUMNOS 4 ESO'!$A86="","",IF(ISNUMBER('ALUMNOS 4 ESO'!U86),1,0))</f>
        <v/>
      </c>
      <c r="T85" s="102" t="str">
        <f>IF('ALUMNOS 4 ESO'!$A86="","",IF(ISNUMBER('ALUMNOS 4 ESO'!V86),1,0))</f>
        <v/>
      </c>
      <c r="U85" s="102" t="str">
        <f>IF('ALUMNOS 4 ESO'!$A86="","",IF(ISNUMBER('ALUMNOS 4 ESO'!W86),1,0))</f>
        <v/>
      </c>
      <c r="V85" s="102" t="str">
        <f>IF('ALUMNOS 4 ESO'!$A86="","",IF(ISNUMBER('ALUMNOS 4 ESO'!X86),1,0))</f>
        <v/>
      </c>
      <c r="W85" s="102" t="str">
        <f>IF('ALUMNOS 4 ESO'!$A86="","",IF(ISNUMBER('ALUMNOS 4 ESO'!Y86),1,0))</f>
        <v/>
      </c>
    </row>
    <row r="86" spans="1:23" x14ac:dyDescent="0.25">
      <c r="A86" s="102" t="str">
        <f>IF('ALUMNOS 4 ESO'!$A87="","",IF(ISNUMBER('ALUMNOS 4 ESO'!C87),1,0))</f>
        <v/>
      </c>
      <c r="B86" s="102" t="str">
        <f>IF('ALUMNOS 4 ESO'!$A87="","",IF(ISNUMBER('ALUMNOS 4 ESO'!D87),1,0))</f>
        <v/>
      </c>
      <c r="C86" s="102" t="str">
        <f>IF('ALUMNOS 4 ESO'!$A87="","",IF(ISNUMBER('ALUMNOS 4 ESO'!E87),1,0))</f>
        <v/>
      </c>
      <c r="D86" s="102" t="str">
        <f>IF('ALUMNOS 4 ESO'!$A87="","",IF(ISNUMBER('ALUMNOS 4 ESO'!F87),1,0))</f>
        <v/>
      </c>
      <c r="E86" s="102" t="str">
        <f>IF('ALUMNOS 4 ESO'!$A87="","",IF(ISNUMBER('ALUMNOS 4 ESO'!G87),1,0))</f>
        <v/>
      </c>
      <c r="F86" s="102" t="str">
        <f>IF('ALUMNOS 4 ESO'!$A87="","",IF(ISNUMBER('ALUMNOS 4 ESO'!H87),1,0))</f>
        <v/>
      </c>
      <c r="G86" s="102" t="str">
        <f>IF('ALUMNOS 4 ESO'!$A87="","",IF(ISNUMBER('ALUMNOS 4 ESO'!I87),1,0))</f>
        <v/>
      </c>
      <c r="H86" s="102" t="str">
        <f>IF('ALUMNOS 4 ESO'!$A87="","",IF(ISNUMBER('ALUMNOS 4 ESO'!J87),1,0))</f>
        <v/>
      </c>
      <c r="I86" s="102" t="str">
        <f>IF('ALUMNOS 4 ESO'!$A87="","",IF(ISNUMBER('ALUMNOS 4 ESO'!K87),1,0))</f>
        <v/>
      </c>
      <c r="J86" s="102" t="str">
        <f>IF('ALUMNOS 4 ESO'!$A87="","",IF(ISNUMBER('ALUMNOS 4 ESO'!L87),1,0))</f>
        <v/>
      </c>
      <c r="K86" s="102" t="str">
        <f>IF('ALUMNOS 4 ESO'!$A87="","",IF(ISNUMBER('ALUMNOS 4 ESO'!M87),1,0))</f>
        <v/>
      </c>
      <c r="L86" s="102" t="str">
        <f>IF('ALUMNOS 4 ESO'!$A87="","",IF(ISNUMBER('ALUMNOS 4 ESO'!N87),1,0))</f>
        <v/>
      </c>
      <c r="M86" s="102" t="str">
        <f>IF('ALUMNOS 4 ESO'!$A87="","",IF(ISNUMBER('ALUMNOS 4 ESO'!O87),1,0))</f>
        <v/>
      </c>
      <c r="N86" s="102" t="str">
        <f>IF('ALUMNOS 4 ESO'!$A87="","",IF(ISNUMBER('ALUMNOS 4 ESO'!P87),1,0))</f>
        <v/>
      </c>
      <c r="O86" s="102" t="str">
        <f>IF('ALUMNOS 4 ESO'!$A87="","",IF(ISNUMBER('ALUMNOS 4 ESO'!Q87),1,0))</f>
        <v/>
      </c>
      <c r="P86" s="102" t="str">
        <f>IF('ALUMNOS 4 ESO'!$A87="","",IF(ISNUMBER('ALUMNOS 4 ESO'!R87),1,0))</f>
        <v/>
      </c>
      <c r="Q86" s="102" t="str">
        <f>IF('ALUMNOS 4 ESO'!$A87="","",IF(ISNUMBER('ALUMNOS 4 ESO'!S87),1,0))</f>
        <v/>
      </c>
      <c r="R86" s="102" t="str">
        <f>IF('ALUMNOS 4 ESO'!$A87="","",IF(ISNUMBER('ALUMNOS 4 ESO'!T87),1,0))</f>
        <v/>
      </c>
      <c r="S86" s="102" t="str">
        <f>IF('ALUMNOS 4 ESO'!$A87="","",IF(ISNUMBER('ALUMNOS 4 ESO'!U87),1,0))</f>
        <v/>
      </c>
      <c r="T86" s="102" t="str">
        <f>IF('ALUMNOS 4 ESO'!$A87="","",IF(ISNUMBER('ALUMNOS 4 ESO'!V87),1,0))</f>
        <v/>
      </c>
      <c r="U86" s="102" t="str">
        <f>IF('ALUMNOS 4 ESO'!$A87="","",IF(ISNUMBER('ALUMNOS 4 ESO'!W87),1,0))</f>
        <v/>
      </c>
      <c r="V86" s="102" t="str">
        <f>IF('ALUMNOS 4 ESO'!$A87="","",IF(ISNUMBER('ALUMNOS 4 ESO'!X87),1,0))</f>
        <v/>
      </c>
      <c r="W86" s="102" t="str">
        <f>IF('ALUMNOS 4 ESO'!$A87="","",IF(ISNUMBER('ALUMNOS 4 ESO'!Y87),1,0))</f>
        <v/>
      </c>
    </row>
    <row r="87" spans="1:23" x14ac:dyDescent="0.25">
      <c r="A87" s="102" t="str">
        <f>IF('ALUMNOS 4 ESO'!$A88="","",IF(ISNUMBER('ALUMNOS 4 ESO'!C88),1,0))</f>
        <v/>
      </c>
      <c r="B87" s="102" t="str">
        <f>IF('ALUMNOS 4 ESO'!$A88="","",IF(ISNUMBER('ALUMNOS 4 ESO'!D88),1,0))</f>
        <v/>
      </c>
      <c r="C87" s="102" t="str">
        <f>IF('ALUMNOS 4 ESO'!$A88="","",IF(ISNUMBER('ALUMNOS 4 ESO'!E88),1,0))</f>
        <v/>
      </c>
      <c r="D87" s="102" t="str">
        <f>IF('ALUMNOS 4 ESO'!$A88="","",IF(ISNUMBER('ALUMNOS 4 ESO'!F88),1,0))</f>
        <v/>
      </c>
      <c r="E87" s="102" t="str">
        <f>IF('ALUMNOS 4 ESO'!$A88="","",IF(ISNUMBER('ALUMNOS 4 ESO'!G88),1,0))</f>
        <v/>
      </c>
      <c r="F87" s="102" t="str">
        <f>IF('ALUMNOS 4 ESO'!$A88="","",IF(ISNUMBER('ALUMNOS 4 ESO'!H88),1,0))</f>
        <v/>
      </c>
      <c r="G87" s="102" t="str">
        <f>IF('ALUMNOS 4 ESO'!$A88="","",IF(ISNUMBER('ALUMNOS 4 ESO'!I88),1,0))</f>
        <v/>
      </c>
      <c r="H87" s="102" t="str">
        <f>IF('ALUMNOS 4 ESO'!$A88="","",IF(ISNUMBER('ALUMNOS 4 ESO'!J88),1,0))</f>
        <v/>
      </c>
      <c r="I87" s="102" t="str">
        <f>IF('ALUMNOS 4 ESO'!$A88="","",IF(ISNUMBER('ALUMNOS 4 ESO'!K88),1,0))</f>
        <v/>
      </c>
      <c r="J87" s="102" t="str">
        <f>IF('ALUMNOS 4 ESO'!$A88="","",IF(ISNUMBER('ALUMNOS 4 ESO'!L88),1,0))</f>
        <v/>
      </c>
      <c r="K87" s="102" t="str">
        <f>IF('ALUMNOS 4 ESO'!$A88="","",IF(ISNUMBER('ALUMNOS 4 ESO'!M88),1,0))</f>
        <v/>
      </c>
      <c r="L87" s="102" t="str">
        <f>IF('ALUMNOS 4 ESO'!$A88="","",IF(ISNUMBER('ALUMNOS 4 ESO'!N88),1,0))</f>
        <v/>
      </c>
      <c r="M87" s="102" t="str">
        <f>IF('ALUMNOS 4 ESO'!$A88="","",IF(ISNUMBER('ALUMNOS 4 ESO'!O88),1,0))</f>
        <v/>
      </c>
      <c r="N87" s="102" t="str">
        <f>IF('ALUMNOS 4 ESO'!$A88="","",IF(ISNUMBER('ALUMNOS 4 ESO'!P88),1,0))</f>
        <v/>
      </c>
      <c r="O87" s="102" t="str">
        <f>IF('ALUMNOS 4 ESO'!$A88="","",IF(ISNUMBER('ALUMNOS 4 ESO'!Q88),1,0))</f>
        <v/>
      </c>
      <c r="P87" s="102" t="str">
        <f>IF('ALUMNOS 4 ESO'!$A88="","",IF(ISNUMBER('ALUMNOS 4 ESO'!R88),1,0))</f>
        <v/>
      </c>
      <c r="Q87" s="102" t="str">
        <f>IF('ALUMNOS 4 ESO'!$A88="","",IF(ISNUMBER('ALUMNOS 4 ESO'!S88),1,0))</f>
        <v/>
      </c>
      <c r="R87" s="102" t="str">
        <f>IF('ALUMNOS 4 ESO'!$A88="","",IF(ISNUMBER('ALUMNOS 4 ESO'!T88),1,0))</f>
        <v/>
      </c>
      <c r="S87" s="102" t="str">
        <f>IF('ALUMNOS 4 ESO'!$A88="","",IF(ISNUMBER('ALUMNOS 4 ESO'!U88),1,0))</f>
        <v/>
      </c>
      <c r="T87" s="102" t="str">
        <f>IF('ALUMNOS 4 ESO'!$A88="","",IF(ISNUMBER('ALUMNOS 4 ESO'!V88),1,0))</f>
        <v/>
      </c>
      <c r="U87" s="102" t="str">
        <f>IF('ALUMNOS 4 ESO'!$A88="","",IF(ISNUMBER('ALUMNOS 4 ESO'!W88),1,0))</f>
        <v/>
      </c>
      <c r="V87" s="102" t="str">
        <f>IF('ALUMNOS 4 ESO'!$A88="","",IF(ISNUMBER('ALUMNOS 4 ESO'!X88),1,0))</f>
        <v/>
      </c>
      <c r="W87" s="102" t="str">
        <f>IF('ALUMNOS 4 ESO'!$A88="","",IF(ISNUMBER('ALUMNOS 4 ESO'!Y88),1,0))</f>
        <v/>
      </c>
    </row>
    <row r="88" spans="1:23" x14ac:dyDescent="0.25">
      <c r="A88" s="102" t="str">
        <f>IF('ALUMNOS 4 ESO'!$A89="","",IF(ISNUMBER('ALUMNOS 4 ESO'!C89),1,0))</f>
        <v/>
      </c>
      <c r="B88" s="102" t="str">
        <f>IF('ALUMNOS 4 ESO'!$A89="","",IF(ISNUMBER('ALUMNOS 4 ESO'!D89),1,0))</f>
        <v/>
      </c>
      <c r="C88" s="102" t="str">
        <f>IF('ALUMNOS 4 ESO'!$A89="","",IF(ISNUMBER('ALUMNOS 4 ESO'!E89),1,0))</f>
        <v/>
      </c>
      <c r="D88" s="102" t="str">
        <f>IF('ALUMNOS 4 ESO'!$A89="","",IF(ISNUMBER('ALUMNOS 4 ESO'!F89),1,0))</f>
        <v/>
      </c>
      <c r="E88" s="102" t="str">
        <f>IF('ALUMNOS 4 ESO'!$A89="","",IF(ISNUMBER('ALUMNOS 4 ESO'!G89),1,0))</f>
        <v/>
      </c>
      <c r="F88" s="102" t="str">
        <f>IF('ALUMNOS 4 ESO'!$A89="","",IF(ISNUMBER('ALUMNOS 4 ESO'!H89),1,0))</f>
        <v/>
      </c>
      <c r="G88" s="102" t="str">
        <f>IF('ALUMNOS 4 ESO'!$A89="","",IF(ISNUMBER('ALUMNOS 4 ESO'!I89),1,0))</f>
        <v/>
      </c>
      <c r="H88" s="102" t="str">
        <f>IF('ALUMNOS 4 ESO'!$A89="","",IF(ISNUMBER('ALUMNOS 4 ESO'!J89),1,0))</f>
        <v/>
      </c>
      <c r="I88" s="102" t="str">
        <f>IF('ALUMNOS 4 ESO'!$A89="","",IF(ISNUMBER('ALUMNOS 4 ESO'!K89),1,0))</f>
        <v/>
      </c>
      <c r="J88" s="102" t="str">
        <f>IF('ALUMNOS 4 ESO'!$A89="","",IF(ISNUMBER('ALUMNOS 4 ESO'!L89),1,0))</f>
        <v/>
      </c>
      <c r="K88" s="102" t="str">
        <f>IF('ALUMNOS 4 ESO'!$A89="","",IF(ISNUMBER('ALUMNOS 4 ESO'!M89),1,0))</f>
        <v/>
      </c>
      <c r="L88" s="102" t="str">
        <f>IF('ALUMNOS 4 ESO'!$A89="","",IF(ISNUMBER('ALUMNOS 4 ESO'!N89),1,0))</f>
        <v/>
      </c>
      <c r="M88" s="102" t="str">
        <f>IF('ALUMNOS 4 ESO'!$A89="","",IF(ISNUMBER('ALUMNOS 4 ESO'!O89),1,0))</f>
        <v/>
      </c>
      <c r="N88" s="102" t="str">
        <f>IF('ALUMNOS 4 ESO'!$A89="","",IF(ISNUMBER('ALUMNOS 4 ESO'!P89),1,0))</f>
        <v/>
      </c>
      <c r="O88" s="102" t="str">
        <f>IF('ALUMNOS 4 ESO'!$A89="","",IF(ISNUMBER('ALUMNOS 4 ESO'!Q89),1,0))</f>
        <v/>
      </c>
      <c r="P88" s="102" t="str">
        <f>IF('ALUMNOS 4 ESO'!$A89="","",IF(ISNUMBER('ALUMNOS 4 ESO'!R89),1,0))</f>
        <v/>
      </c>
      <c r="Q88" s="102" t="str">
        <f>IF('ALUMNOS 4 ESO'!$A89="","",IF(ISNUMBER('ALUMNOS 4 ESO'!S89),1,0))</f>
        <v/>
      </c>
      <c r="R88" s="102" t="str">
        <f>IF('ALUMNOS 4 ESO'!$A89="","",IF(ISNUMBER('ALUMNOS 4 ESO'!T89),1,0))</f>
        <v/>
      </c>
      <c r="S88" s="102" t="str">
        <f>IF('ALUMNOS 4 ESO'!$A89="","",IF(ISNUMBER('ALUMNOS 4 ESO'!U89),1,0))</f>
        <v/>
      </c>
      <c r="T88" s="102" t="str">
        <f>IF('ALUMNOS 4 ESO'!$A89="","",IF(ISNUMBER('ALUMNOS 4 ESO'!V89),1,0))</f>
        <v/>
      </c>
      <c r="U88" s="102" t="str">
        <f>IF('ALUMNOS 4 ESO'!$A89="","",IF(ISNUMBER('ALUMNOS 4 ESO'!W89),1,0))</f>
        <v/>
      </c>
      <c r="V88" s="102" t="str">
        <f>IF('ALUMNOS 4 ESO'!$A89="","",IF(ISNUMBER('ALUMNOS 4 ESO'!X89),1,0))</f>
        <v/>
      </c>
      <c r="W88" s="102" t="str">
        <f>IF('ALUMNOS 4 ESO'!$A89="","",IF(ISNUMBER('ALUMNOS 4 ESO'!Y89),1,0))</f>
        <v/>
      </c>
    </row>
    <row r="89" spans="1:23" x14ac:dyDescent="0.25">
      <c r="A89" s="102" t="str">
        <f>IF('ALUMNOS 4 ESO'!$A90="","",IF(ISNUMBER('ALUMNOS 4 ESO'!C90),1,0))</f>
        <v/>
      </c>
      <c r="B89" s="102" t="str">
        <f>IF('ALUMNOS 4 ESO'!$A90="","",IF(ISNUMBER('ALUMNOS 4 ESO'!D90),1,0))</f>
        <v/>
      </c>
      <c r="C89" s="102" t="str">
        <f>IF('ALUMNOS 4 ESO'!$A90="","",IF(ISNUMBER('ALUMNOS 4 ESO'!E90),1,0))</f>
        <v/>
      </c>
      <c r="D89" s="102" t="str">
        <f>IF('ALUMNOS 4 ESO'!$A90="","",IF(ISNUMBER('ALUMNOS 4 ESO'!F90),1,0))</f>
        <v/>
      </c>
      <c r="E89" s="102" t="str">
        <f>IF('ALUMNOS 4 ESO'!$A90="","",IF(ISNUMBER('ALUMNOS 4 ESO'!G90),1,0))</f>
        <v/>
      </c>
      <c r="F89" s="102" t="str">
        <f>IF('ALUMNOS 4 ESO'!$A90="","",IF(ISNUMBER('ALUMNOS 4 ESO'!H90),1,0))</f>
        <v/>
      </c>
      <c r="G89" s="102" t="str">
        <f>IF('ALUMNOS 4 ESO'!$A90="","",IF(ISNUMBER('ALUMNOS 4 ESO'!I90),1,0))</f>
        <v/>
      </c>
      <c r="H89" s="102" t="str">
        <f>IF('ALUMNOS 4 ESO'!$A90="","",IF(ISNUMBER('ALUMNOS 4 ESO'!J90),1,0))</f>
        <v/>
      </c>
      <c r="I89" s="102" t="str">
        <f>IF('ALUMNOS 4 ESO'!$A90="","",IF(ISNUMBER('ALUMNOS 4 ESO'!K90),1,0))</f>
        <v/>
      </c>
      <c r="J89" s="102" t="str">
        <f>IF('ALUMNOS 4 ESO'!$A90="","",IF(ISNUMBER('ALUMNOS 4 ESO'!L90),1,0))</f>
        <v/>
      </c>
      <c r="K89" s="102" t="str">
        <f>IF('ALUMNOS 4 ESO'!$A90="","",IF(ISNUMBER('ALUMNOS 4 ESO'!M90),1,0))</f>
        <v/>
      </c>
      <c r="L89" s="102" t="str">
        <f>IF('ALUMNOS 4 ESO'!$A90="","",IF(ISNUMBER('ALUMNOS 4 ESO'!N90),1,0))</f>
        <v/>
      </c>
      <c r="M89" s="102" t="str">
        <f>IF('ALUMNOS 4 ESO'!$A90="","",IF(ISNUMBER('ALUMNOS 4 ESO'!O90),1,0))</f>
        <v/>
      </c>
      <c r="N89" s="102" t="str">
        <f>IF('ALUMNOS 4 ESO'!$A90="","",IF(ISNUMBER('ALUMNOS 4 ESO'!P90),1,0))</f>
        <v/>
      </c>
      <c r="O89" s="102" t="str">
        <f>IF('ALUMNOS 4 ESO'!$A90="","",IF(ISNUMBER('ALUMNOS 4 ESO'!Q90),1,0))</f>
        <v/>
      </c>
      <c r="P89" s="102" t="str">
        <f>IF('ALUMNOS 4 ESO'!$A90="","",IF(ISNUMBER('ALUMNOS 4 ESO'!R90),1,0))</f>
        <v/>
      </c>
      <c r="Q89" s="102" t="str">
        <f>IF('ALUMNOS 4 ESO'!$A90="","",IF(ISNUMBER('ALUMNOS 4 ESO'!S90),1,0))</f>
        <v/>
      </c>
      <c r="R89" s="102" t="str">
        <f>IF('ALUMNOS 4 ESO'!$A90="","",IF(ISNUMBER('ALUMNOS 4 ESO'!T90),1,0))</f>
        <v/>
      </c>
      <c r="S89" s="102" t="str">
        <f>IF('ALUMNOS 4 ESO'!$A90="","",IF(ISNUMBER('ALUMNOS 4 ESO'!U90),1,0))</f>
        <v/>
      </c>
      <c r="T89" s="102" t="str">
        <f>IF('ALUMNOS 4 ESO'!$A90="","",IF(ISNUMBER('ALUMNOS 4 ESO'!V90),1,0))</f>
        <v/>
      </c>
      <c r="U89" s="102" t="str">
        <f>IF('ALUMNOS 4 ESO'!$A90="","",IF(ISNUMBER('ALUMNOS 4 ESO'!W90),1,0))</f>
        <v/>
      </c>
      <c r="V89" s="102" t="str">
        <f>IF('ALUMNOS 4 ESO'!$A90="","",IF(ISNUMBER('ALUMNOS 4 ESO'!X90),1,0))</f>
        <v/>
      </c>
      <c r="W89" s="102" t="str">
        <f>IF('ALUMNOS 4 ESO'!$A90="","",IF(ISNUMBER('ALUMNOS 4 ESO'!Y90),1,0))</f>
        <v/>
      </c>
    </row>
    <row r="90" spans="1:23" x14ac:dyDescent="0.25">
      <c r="A90" s="102" t="str">
        <f>IF('ALUMNOS 4 ESO'!$A91="","",IF(ISNUMBER('ALUMNOS 4 ESO'!C91),1,0))</f>
        <v/>
      </c>
      <c r="B90" s="102" t="str">
        <f>IF('ALUMNOS 4 ESO'!$A91="","",IF(ISNUMBER('ALUMNOS 4 ESO'!D91),1,0))</f>
        <v/>
      </c>
      <c r="C90" s="102" t="str">
        <f>IF('ALUMNOS 4 ESO'!$A91="","",IF(ISNUMBER('ALUMNOS 4 ESO'!E91),1,0))</f>
        <v/>
      </c>
      <c r="D90" s="102" t="str">
        <f>IF('ALUMNOS 4 ESO'!$A91="","",IF(ISNUMBER('ALUMNOS 4 ESO'!F91),1,0))</f>
        <v/>
      </c>
      <c r="E90" s="102" t="str">
        <f>IF('ALUMNOS 4 ESO'!$A91="","",IF(ISNUMBER('ALUMNOS 4 ESO'!G91),1,0))</f>
        <v/>
      </c>
      <c r="F90" s="102" t="str">
        <f>IF('ALUMNOS 4 ESO'!$A91="","",IF(ISNUMBER('ALUMNOS 4 ESO'!H91),1,0))</f>
        <v/>
      </c>
      <c r="G90" s="102" t="str">
        <f>IF('ALUMNOS 4 ESO'!$A91="","",IF(ISNUMBER('ALUMNOS 4 ESO'!I91),1,0))</f>
        <v/>
      </c>
      <c r="H90" s="102" t="str">
        <f>IF('ALUMNOS 4 ESO'!$A91="","",IF(ISNUMBER('ALUMNOS 4 ESO'!J91),1,0))</f>
        <v/>
      </c>
      <c r="I90" s="102" t="str">
        <f>IF('ALUMNOS 4 ESO'!$A91="","",IF(ISNUMBER('ALUMNOS 4 ESO'!K91),1,0))</f>
        <v/>
      </c>
      <c r="J90" s="102" t="str">
        <f>IF('ALUMNOS 4 ESO'!$A91="","",IF(ISNUMBER('ALUMNOS 4 ESO'!L91),1,0))</f>
        <v/>
      </c>
      <c r="K90" s="102" t="str">
        <f>IF('ALUMNOS 4 ESO'!$A91="","",IF(ISNUMBER('ALUMNOS 4 ESO'!M91),1,0))</f>
        <v/>
      </c>
      <c r="L90" s="102" t="str">
        <f>IF('ALUMNOS 4 ESO'!$A91="","",IF(ISNUMBER('ALUMNOS 4 ESO'!N91),1,0))</f>
        <v/>
      </c>
      <c r="M90" s="102" t="str">
        <f>IF('ALUMNOS 4 ESO'!$A91="","",IF(ISNUMBER('ALUMNOS 4 ESO'!O91),1,0))</f>
        <v/>
      </c>
      <c r="N90" s="102" t="str">
        <f>IF('ALUMNOS 4 ESO'!$A91="","",IF(ISNUMBER('ALUMNOS 4 ESO'!P91),1,0))</f>
        <v/>
      </c>
      <c r="O90" s="102" t="str">
        <f>IF('ALUMNOS 4 ESO'!$A91="","",IF(ISNUMBER('ALUMNOS 4 ESO'!Q91),1,0))</f>
        <v/>
      </c>
      <c r="P90" s="102" t="str">
        <f>IF('ALUMNOS 4 ESO'!$A91="","",IF(ISNUMBER('ALUMNOS 4 ESO'!R91),1,0))</f>
        <v/>
      </c>
      <c r="Q90" s="102" t="str">
        <f>IF('ALUMNOS 4 ESO'!$A91="","",IF(ISNUMBER('ALUMNOS 4 ESO'!S91),1,0))</f>
        <v/>
      </c>
      <c r="R90" s="102" t="str">
        <f>IF('ALUMNOS 4 ESO'!$A91="","",IF(ISNUMBER('ALUMNOS 4 ESO'!T91),1,0))</f>
        <v/>
      </c>
      <c r="S90" s="102" t="str">
        <f>IF('ALUMNOS 4 ESO'!$A91="","",IF(ISNUMBER('ALUMNOS 4 ESO'!U91),1,0))</f>
        <v/>
      </c>
      <c r="T90" s="102" t="str">
        <f>IF('ALUMNOS 4 ESO'!$A91="","",IF(ISNUMBER('ALUMNOS 4 ESO'!V91),1,0))</f>
        <v/>
      </c>
      <c r="U90" s="102" t="str">
        <f>IF('ALUMNOS 4 ESO'!$A91="","",IF(ISNUMBER('ALUMNOS 4 ESO'!W91),1,0))</f>
        <v/>
      </c>
      <c r="V90" s="102" t="str">
        <f>IF('ALUMNOS 4 ESO'!$A91="","",IF(ISNUMBER('ALUMNOS 4 ESO'!X91),1,0))</f>
        <v/>
      </c>
      <c r="W90" s="102" t="str">
        <f>IF('ALUMNOS 4 ESO'!$A91="","",IF(ISNUMBER('ALUMNOS 4 ESO'!Y91),1,0))</f>
        <v/>
      </c>
    </row>
    <row r="91" spans="1:23" x14ac:dyDescent="0.25">
      <c r="A91" s="102" t="str">
        <f>IF('ALUMNOS 4 ESO'!$A92="","",IF(ISNUMBER('ALUMNOS 4 ESO'!C92),1,0))</f>
        <v/>
      </c>
      <c r="B91" s="102" t="str">
        <f>IF('ALUMNOS 4 ESO'!$A92="","",IF(ISNUMBER('ALUMNOS 4 ESO'!D92),1,0))</f>
        <v/>
      </c>
      <c r="C91" s="102" t="str">
        <f>IF('ALUMNOS 4 ESO'!$A92="","",IF(ISNUMBER('ALUMNOS 4 ESO'!E92),1,0))</f>
        <v/>
      </c>
      <c r="D91" s="102" t="str">
        <f>IF('ALUMNOS 4 ESO'!$A92="","",IF(ISNUMBER('ALUMNOS 4 ESO'!F92),1,0))</f>
        <v/>
      </c>
      <c r="E91" s="102" t="str">
        <f>IF('ALUMNOS 4 ESO'!$A92="","",IF(ISNUMBER('ALUMNOS 4 ESO'!G92),1,0))</f>
        <v/>
      </c>
      <c r="F91" s="102" t="str">
        <f>IF('ALUMNOS 4 ESO'!$A92="","",IF(ISNUMBER('ALUMNOS 4 ESO'!H92),1,0))</f>
        <v/>
      </c>
      <c r="G91" s="102" t="str">
        <f>IF('ALUMNOS 4 ESO'!$A92="","",IF(ISNUMBER('ALUMNOS 4 ESO'!I92),1,0))</f>
        <v/>
      </c>
      <c r="H91" s="102" t="str">
        <f>IF('ALUMNOS 4 ESO'!$A92="","",IF(ISNUMBER('ALUMNOS 4 ESO'!J92),1,0))</f>
        <v/>
      </c>
      <c r="I91" s="102" t="str">
        <f>IF('ALUMNOS 4 ESO'!$A92="","",IF(ISNUMBER('ALUMNOS 4 ESO'!K92),1,0))</f>
        <v/>
      </c>
      <c r="J91" s="102" t="str">
        <f>IF('ALUMNOS 4 ESO'!$A92="","",IF(ISNUMBER('ALUMNOS 4 ESO'!L92),1,0))</f>
        <v/>
      </c>
      <c r="K91" s="102" t="str">
        <f>IF('ALUMNOS 4 ESO'!$A92="","",IF(ISNUMBER('ALUMNOS 4 ESO'!M92),1,0))</f>
        <v/>
      </c>
      <c r="L91" s="102" t="str">
        <f>IF('ALUMNOS 4 ESO'!$A92="","",IF(ISNUMBER('ALUMNOS 4 ESO'!N92),1,0))</f>
        <v/>
      </c>
      <c r="M91" s="102" t="str">
        <f>IF('ALUMNOS 4 ESO'!$A92="","",IF(ISNUMBER('ALUMNOS 4 ESO'!O92),1,0))</f>
        <v/>
      </c>
      <c r="N91" s="102" t="str">
        <f>IF('ALUMNOS 4 ESO'!$A92="","",IF(ISNUMBER('ALUMNOS 4 ESO'!P92),1,0))</f>
        <v/>
      </c>
      <c r="O91" s="102" t="str">
        <f>IF('ALUMNOS 4 ESO'!$A92="","",IF(ISNUMBER('ALUMNOS 4 ESO'!Q92),1,0))</f>
        <v/>
      </c>
      <c r="P91" s="102" t="str">
        <f>IF('ALUMNOS 4 ESO'!$A92="","",IF(ISNUMBER('ALUMNOS 4 ESO'!R92),1,0))</f>
        <v/>
      </c>
      <c r="Q91" s="102" t="str">
        <f>IF('ALUMNOS 4 ESO'!$A92="","",IF(ISNUMBER('ALUMNOS 4 ESO'!S92),1,0))</f>
        <v/>
      </c>
      <c r="R91" s="102" t="str">
        <f>IF('ALUMNOS 4 ESO'!$A92="","",IF(ISNUMBER('ALUMNOS 4 ESO'!T92),1,0))</f>
        <v/>
      </c>
      <c r="S91" s="102" t="str">
        <f>IF('ALUMNOS 4 ESO'!$A92="","",IF(ISNUMBER('ALUMNOS 4 ESO'!U92),1,0))</f>
        <v/>
      </c>
      <c r="T91" s="102" t="str">
        <f>IF('ALUMNOS 4 ESO'!$A92="","",IF(ISNUMBER('ALUMNOS 4 ESO'!V92),1,0))</f>
        <v/>
      </c>
      <c r="U91" s="102" t="str">
        <f>IF('ALUMNOS 4 ESO'!$A92="","",IF(ISNUMBER('ALUMNOS 4 ESO'!W92),1,0))</f>
        <v/>
      </c>
      <c r="V91" s="102" t="str">
        <f>IF('ALUMNOS 4 ESO'!$A92="","",IF(ISNUMBER('ALUMNOS 4 ESO'!X92),1,0))</f>
        <v/>
      </c>
      <c r="W91" s="102" t="str">
        <f>IF('ALUMNOS 4 ESO'!$A92="","",IF(ISNUMBER('ALUMNOS 4 ESO'!Y92),1,0))</f>
        <v/>
      </c>
    </row>
    <row r="92" spans="1:23" x14ac:dyDescent="0.25">
      <c r="A92" s="102" t="str">
        <f>IF('ALUMNOS 4 ESO'!$A93="","",IF(ISNUMBER('ALUMNOS 4 ESO'!C93),1,0))</f>
        <v/>
      </c>
      <c r="B92" s="102" t="str">
        <f>IF('ALUMNOS 4 ESO'!$A93="","",IF(ISNUMBER('ALUMNOS 4 ESO'!D93),1,0))</f>
        <v/>
      </c>
      <c r="C92" s="102" t="str">
        <f>IF('ALUMNOS 4 ESO'!$A93="","",IF(ISNUMBER('ALUMNOS 4 ESO'!E93),1,0))</f>
        <v/>
      </c>
      <c r="D92" s="102" t="str">
        <f>IF('ALUMNOS 4 ESO'!$A93="","",IF(ISNUMBER('ALUMNOS 4 ESO'!F93),1,0))</f>
        <v/>
      </c>
      <c r="E92" s="102" t="str">
        <f>IF('ALUMNOS 4 ESO'!$A93="","",IF(ISNUMBER('ALUMNOS 4 ESO'!G93),1,0))</f>
        <v/>
      </c>
      <c r="F92" s="102" t="str">
        <f>IF('ALUMNOS 4 ESO'!$A93="","",IF(ISNUMBER('ALUMNOS 4 ESO'!H93),1,0))</f>
        <v/>
      </c>
      <c r="G92" s="102" t="str">
        <f>IF('ALUMNOS 4 ESO'!$A93="","",IF(ISNUMBER('ALUMNOS 4 ESO'!I93),1,0))</f>
        <v/>
      </c>
      <c r="H92" s="102" t="str">
        <f>IF('ALUMNOS 4 ESO'!$A93="","",IF(ISNUMBER('ALUMNOS 4 ESO'!J93),1,0))</f>
        <v/>
      </c>
      <c r="I92" s="102" t="str">
        <f>IF('ALUMNOS 4 ESO'!$A93="","",IF(ISNUMBER('ALUMNOS 4 ESO'!K93),1,0))</f>
        <v/>
      </c>
      <c r="J92" s="102" t="str">
        <f>IF('ALUMNOS 4 ESO'!$A93="","",IF(ISNUMBER('ALUMNOS 4 ESO'!L93),1,0))</f>
        <v/>
      </c>
      <c r="K92" s="102" t="str">
        <f>IF('ALUMNOS 4 ESO'!$A93="","",IF(ISNUMBER('ALUMNOS 4 ESO'!M93),1,0))</f>
        <v/>
      </c>
      <c r="L92" s="102" t="str">
        <f>IF('ALUMNOS 4 ESO'!$A93="","",IF(ISNUMBER('ALUMNOS 4 ESO'!N93),1,0))</f>
        <v/>
      </c>
      <c r="M92" s="102" t="str">
        <f>IF('ALUMNOS 4 ESO'!$A93="","",IF(ISNUMBER('ALUMNOS 4 ESO'!O93),1,0))</f>
        <v/>
      </c>
      <c r="N92" s="102" t="str">
        <f>IF('ALUMNOS 4 ESO'!$A93="","",IF(ISNUMBER('ALUMNOS 4 ESO'!P93),1,0))</f>
        <v/>
      </c>
      <c r="O92" s="102" t="str">
        <f>IF('ALUMNOS 4 ESO'!$A93="","",IF(ISNUMBER('ALUMNOS 4 ESO'!Q93),1,0))</f>
        <v/>
      </c>
      <c r="P92" s="102" t="str">
        <f>IF('ALUMNOS 4 ESO'!$A93="","",IF(ISNUMBER('ALUMNOS 4 ESO'!R93),1,0))</f>
        <v/>
      </c>
      <c r="Q92" s="102" t="str">
        <f>IF('ALUMNOS 4 ESO'!$A93="","",IF(ISNUMBER('ALUMNOS 4 ESO'!S93),1,0))</f>
        <v/>
      </c>
      <c r="R92" s="102" t="str">
        <f>IF('ALUMNOS 4 ESO'!$A93="","",IF(ISNUMBER('ALUMNOS 4 ESO'!T93),1,0))</f>
        <v/>
      </c>
      <c r="S92" s="102" t="str">
        <f>IF('ALUMNOS 4 ESO'!$A93="","",IF(ISNUMBER('ALUMNOS 4 ESO'!U93),1,0))</f>
        <v/>
      </c>
      <c r="T92" s="102" t="str">
        <f>IF('ALUMNOS 4 ESO'!$A93="","",IF(ISNUMBER('ALUMNOS 4 ESO'!V93),1,0))</f>
        <v/>
      </c>
      <c r="U92" s="102" t="str">
        <f>IF('ALUMNOS 4 ESO'!$A93="","",IF(ISNUMBER('ALUMNOS 4 ESO'!W93),1,0))</f>
        <v/>
      </c>
      <c r="V92" s="102" t="str">
        <f>IF('ALUMNOS 4 ESO'!$A93="","",IF(ISNUMBER('ALUMNOS 4 ESO'!X93),1,0))</f>
        <v/>
      </c>
      <c r="W92" s="102" t="str">
        <f>IF('ALUMNOS 4 ESO'!$A93="","",IF(ISNUMBER('ALUMNOS 4 ESO'!Y93),1,0))</f>
        <v/>
      </c>
    </row>
    <row r="93" spans="1:23" x14ac:dyDescent="0.25">
      <c r="A93" s="102" t="str">
        <f>IF('ALUMNOS 4 ESO'!$A94="","",IF(ISNUMBER('ALUMNOS 4 ESO'!C94),1,0))</f>
        <v/>
      </c>
      <c r="B93" s="102" t="str">
        <f>IF('ALUMNOS 4 ESO'!$A94="","",IF(ISNUMBER('ALUMNOS 4 ESO'!D94),1,0))</f>
        <v/>
      </c>
      <c r="C93" s="102" t="str">
        <f>IF('ALUMNOS 4 ESO'!$A94="","",IF(ISNUMBER('ALUMNOS 4 ESO'!E94),1,0))</f>
        <v/>
      </c>
      <c r="D93" s="102" t="str">
        <f>IF('ALUMNOS 4 ESO'!$A94="","",IF(ISNUMBER('ALUMNOS 4 ESO'!F94),1,0))</f>
        <v/>
      </c>
      <c r="E93" s="102" t="str">
        <f>IF('ALUMNOS 4 ESO'!$A94="","",IF(ISNUMBER('ALUMNOS 4 ESO'!G94),1,0))</f>
        <v/>
      </c>
      <c r="F93" s="102" t="str">
        <f>IF('ALUMNOS 4 ESO'!$A94="","",IF(ISNUMBER('ALUMNOS 4 ESO'!H94),1,0))</f>
        <v/>
      </c>
      <c r="G93" s="102" t="str">
        <f>IF('ALUMNOS 4 ESO'!$A94="","",IF(ISNUMBER('ALUMNOS 4 ESO'!I94),1,0))</f>
        <v/>
      </c>
      <c r="H93" s="102" t="str">
        <f>IF('ALUMNOS 4 ESO'!$A94="","",IF(ISNUMBER('ALUMNOS 4 ESO'!J94),1,0))</f>
        <v/>
      </c>
      <c r="I93" s="102" t="str">
        <f>IF('ALUMNOS 4 ESO'!$A94="","",IF(ISNUMBER('ALUMNOS 4 ESO'!K94),1,0))</f>
        <v/>
      </c>
      <c r="J93" s="102" t="str">
        <f>IF('ALUMNOS 4 ESO'!$A94="","",IF(ISNUMBER('ALUMNOS 4 ESO'!L94),1,0))</f>
        <v/>
      </c>
      <c r="K93" s="102" t="str">
        <f>IF('ALUMNOS 4 ESO'!$A94="","",IF(ISNUMBER('ALUMNOS 4 ESO'!M94),1,0))</f>
        <v/>
      </c>
      <c r="L93" s="102" t="str">
        <f>IF('ALUMNOS 4 ESO'!$A94="","",IF(ISNUMBER('ALUMNOS 4 ESO'!N94),1,0))</f>
        <v/>
      </c>
      <c r="M93" s="102" t="str">
        <f>IF('ALUMNOS 4 ESO'!$A94="","",IF(ISNUMBER('ALUMNOS 4 ESO'!O94),1,0))</f>
        <v/>
      </c>
      <c r="N93" s="102" t="str">
        <f>IF('ALUMNOS 4 ESO'!$A94="","",IF(ISNUMBER('ALUMNOS 4 ESO'!P94),1,0))</f>
        <v/>
      </c>
      <c r="O93" s="102" t="str">
        <f>IF('ALUMNOS 4 ESO'!$A94="","",IF(ISNUMBER('ALUMNOS 4 ESO'!Q94),1,0))</f>
        <v/>
      </c>
      <c r="P93" s="102" t="str">
        <f>IF('ALUMNOS 4 ESO'!$A94="","",IF(ISNUMBER('ALUMNOS 4 ESO'!R94),1,0))</f>
        <v/>
      </c>
      <c r="Q93" s="102" t="str">
        <f>IF('ALUMNOS 4 ESO'!$A94="","",IF(ISNUMBER('ALUMNOS 4 ESO'!S94),1,0))</f>
        <v/>
      </c>
      <c r="R93" s="102" t="str">
        <f>IF('ALUMNOS 4 ESO'!$A94="","",IF(ISNUMBER('ALUMNOS 4 ESO'!T94),1,0))</f>
        <v/>
      </c>
      <c r="S93" s="102" t="str">
        <f>IF('ALUMNOS 4 ESO'!$A94="","",IF(ISNUMBER('ALUMNOS 4 ESO'!U94),1,0))</f>
        <v/>
      </c>
      <c r="T93" s="102" t="str">
        <f>IF('ALUMNOS 4 ESO'!$A94="","",IF(ISNUMBER('ALUMNOS 4 ESO'!V94),1,0))</f>
        <v/>
      </c>
      <c r="U93" s="102" t="str">
        <f>IF('ALUMNOS 4 ESO'!$A94="","",IF(ISNUMBER('ALUMNOS 4 ESO'!W94),1,0))</f>
        <v/>
      </c>
      <c r="V93" s="102" t="str">
        <f>IF('ALUMNOS 4 ESO'!$A94="","",IF(ISNUMBER('ALUMNOS 4 ESO'!X94),1,0))</f>
        <v/>
      </c>
      <c r="W93" s="102" t="str">
        <f>IF('ALUMNOS 4 ESO'!$A94="","",IF(ISNUMBER('ALUMNOS 4 ESO'!Y94),1,0))</f>
        <v/>
      </c>
    </row>
    <row r="94" spans="1:23" x14ac:dyDescent="0.25">
      <c r="A94" s="102" t="str">
        <f>IF('ALUMNOS 4 ESO'!$A95="","",IF(ISNUMBER('ALUMNOS 4 ESO'!C95),1,0))</f>
        <v/>
      </c>
      <c r="B94" s="102" t="str">
        <f>IF('ALUMNOS 4 ESO'!$A95="","",IF(ISNUMBER('ALUMNOS 4 ESO'!D95),1,0))</f>
        <v/>
      </c>
      <c r="C94" s="102" t="str">
        <f>IF('ALUMNOS 4 ESO'!$A95="","",IF(ISNUMBER('ALUMNOS 4 ESO'!E95),1,0))</f>
        <v/>
      </c>
      <c r="D94" s="102" t="str">
        <f>IF('ALUMNOS 4 ESO'!$A95="","",IF(ISNUMBER('ALUMNOS 4 ESO'!F95),1,0))</f>
        <v/>
      </c>
      <c r="E94" s="102" t="str">
        <f>IF('ALUMNOS 4 ESO'!$A95="","",IF(ISNUMBER('ALUMNOS 4 ESO'!G95),1,0))</f>
        <v/>
      </c>
      <c r="F94" s="102" t="str">
        <f>IF('ALUMNOS 4 ESO'!$A95="","",IF(ISNUMBER('ALUMNOS 4 ESO'!H95),1,0))</f>
        <v/>
      </c>
      <c r="G94" s="102" t="str">
        <f>IF('ALUMNOS 4 ESO'!$A95="","",IF(ISNUMBER('ALUMNOS 4 ESO'!I95),1,0))</f>
        <v/>
      </c>
      <c r="H94" s="102" t="str">
        <f>IF('ALUMNOS 4 ESO'!$A95="","",IF(ISNUMBER('ALUMNOS 4 ESO'!J95),1,0))</f>
        <v/>
      </c>
      <c r="I94" s="102" t="str">
        <f>IF('ALUMNOS 4 ESO'!$A95="","",IF(ISNUMBER('ALUMNOS 4 ESO'!K95),1,0))</f>
        <v/>
      </c>
      <c r="J94" s="102" t="str">
        <f>IF('ALUMNOS 4 ESO'!$A95="","",IF(ISNUMBER('ALUMNOS 4 ESO'!L95),1,0))</f>
        <v/>
      </c>
      <c r="K94" s="102" t="str">
        <f>IF('ALUMNOS 4 ESO'!$A95="","",IF(ISNUMBER('ALUMNOS 4 ESO'!M95),1,0))</f>
        <v/>
      </c>
      <c r="L94" s="102" t="str">
        <f>IF('ALUMNOS 4 ESO'!$A95="","",IF(ISNUMBER('ALUMNOS 4 ESO'!N95),1,0))</f>
        <v/>
      </c>
      <c r="M94" s="102" t="str">
        <f>IF('ALUMNOS 4 ESO'!$A95="","",IF(ISNUMBER('ALUMNOS 4 ESO'!O95),1,0))</f>
        <v/>
      </c>
      <c r="N94" s="102" t="str">
        <f>IF('ALUMNOS 4 ESO'!$A95="","",IF(ISNUMBER('ALUMNOS 4 ESO'!P95),1,0))</f>
        <v/>
      </c>
      <c r="O94" s="102" t="str">
        <f>IF('ALUMNOS 4 ESO'!$A95="","",IF(ISNUMBER('ALUMNOS 4 ESO'!Q95),1,0))</f>
        <v/>
      </c>
      <c r="P94" s="102" t="str">
        <f>IF('ALUMNOS 4 ESO'!$A95="","",IF(ISNUMBER('ALUMNOS 4 ESO'!R95),1,0))</f>
        <v/>
      </c>
      <c r="Q94" s="102" t="str">
        <f>IF('ALUMNOS 4 ESO'!$A95="","",IF(ISNUMBER('ALUMNOS 4 ESO'!S95),1,0))</f>
        <v/>
      </c>
      <c r="R94" s="102" t="str">
        <f>IF('ALUMNOS 4 ESO'!$A95="","",IF(ISNUMBER('ALUMNOS 4 ESO'!T95),1,0))</f>
        <v/>
      </c>
      <c r="S94" s="102" t="str">
        <f>IF('ALUMNOS 4 ESO'!$A95="","",IF(ISNUMBER('ALUMNOS 4 ESO'!U95),1,0))</f>
        <v/>
      </c>
      <c r="T94" s="102" t="str">
        <f>IF('ALUMNOS 4 ESO'!$A95="","",IF(ISNUMBER('ALUMNOS 4 ESO'!V95),1,0))</f>
        <v/>
      </c>
      <c r="U94" s="102" t="str">
        <f>IF('ALUMNOS 4 ESO'!$A95="","",IF(ISNUMBER('ALUMNOS 4 ESO'!W95),1,0))</f>
        <v/>
      </c>
      <c r="V94" s="102" t="str">
        <f>IF('ALUMNOS 4 ESO'!$A95="","",IF(ISNUMBER('ALUMNOS 4 ESO'!X95),1,0))</f>
        <v/>
      </c>
      <c r="W94" s="102" t="str">
        <f>IF('ALUMNOS 4 ESO'!$A95="","",IF(ISNUMBER('ALUMNOS 4 ESO'!Y95),1,0))</f>
        <v/>
      </c>
    </row>
    <row r="95" spans="1:23" x14ac:dyDescent="0.25">
      <c r="A95" s="102" t="str">
        <f>IF('ALUMNOS 4 ESO'!$A96="","",IF(ISNUMBER('ALUMNOS 4 ESO'!C96),1,0))</f>
        <v/>
      </c>
      <c r="B95" s="102" t="str">
        <f>IF('ALUMNOS 4 ESO'!$A96="","",IF(ISNUMBER('ALUMNOS 4 ESO'!D96),1,0))</f>
        <v/>
      </c>
      <c r="C95" s="102" t="str">
        <f>IF('ALUMNOS 4 ESO'!$A96="","",IF(ISNUMBER('ALUMNOS 4 ESO'!E96),1,0))</f>
        <v/>
      </c>
      <c r="D95" s="102" t="str">
        <f>IF('ALUMNOS 4 ESO'!$A96="","",IF(ISNUMBER('ALUMNOS 4 ESO'!F96),1,0))</f>
        <v/>
      </c>
      <c r="E95" s="102" t="str">
        <f>IF('ALUMNOS 4 ESO'!$A96="","",IF(ISNUMBER('ALUMNOS 4 ESO'!G96),1,0))</f>
        <v/>
      </c>
      <c r="F95" s="102" t="str">
        <f>IF('ALUMNOS 4 ESO'!$A96="","",IF(ISNUMBER('ALUMNOS 4 ESO'!H96),1,0))</f>
        <v/>
      </c>
      <c r="G95" s="102" t="str">
        <f>IF('ALUMNOS 4 ESO'!$A96="","",IF(ISNUMBER('ALUMNOS 4 ESO'!I96),1,0))</f>
        <v/>
      </c>
      <c r="H95" s="102" t="str">
        <f>IF('ALUMNOS 4 ESO'!$A96="","",IF(ISNUMBER('ALUMNOS 4 ESO'!J96),1,0))</f>
        <v/>
      </c>
      <c r="I95" s="102" t="str">
        <f>IF('ALUMNOS 4 ESO'!$A96="","",IF(ISNUMBER('ALUMNOS 4 ESO'!K96),1,0))</f>
        <v/>
      </c>
      <c r="J95" s="102" t="str">
        <f>IF('ALUMNOS 4 ESO'!$A96="","",IF(ISNUMBER('ALUMNOS 4 ESO'!L96),1,0))</f>
        <v/>
      </c>
      <c r="K95" s="102" t="str">
        <f>IF('ALUMNOS 4 ESO'!$A96="","",IF(ISNUMBER('ALUMNOS 4 ESO'!M96),1,0))</f>
        <v/>
      </c>
      <c r="L95" s="102" t="str">
        <f>IF('ALUMNOS 4 ESO'!$A96="","",IF(ISNUMBER('ALUMNOS 4 ESO'!N96),1,0))</f>
        <v/>
      </c>
      <c r="M95" s="102" t="str">
        <f>IF('ALUMNOS 4 ESO'!$A96="","",IF(ISNUMBER('ALUMNOS 4 ESO'!O96),1,0))</f>
        <v/>
      </c>
      <c r="N95" s="102" t="str">
        <f>IF('ALUMNOS 4 ESO'!$A96="","",IF(ISNUMBER('ALUMNOS 4 ESO'!P96),1,0))</f>
        <v/>
      </c>
      <c r="O95" s="102" t="str">
        <f>IF('ALUMNOS 4 ESO'!$A96="","",IF(ISNUMBER('ALUMNOS 4 ESO'!Q96),1,0))</f>
        <v/>
      </c>
      <c r="P95" s="102" t="str">
        <f>IF('ALUMNOS 4 ESO'!$A96="","",IF(ISNUMBER('ALUMNOS 4 ESO'!R96),1,0))</f>
        <v/>
      </c>
      <c r="Q95" s="102" t="str">
        <f>IF('ALUMNOS 4 ESO'!$A96="","",IF(ISNUMBER('ALUMNOS 4 ESO'!S96),1,0))</f>
        <v/>
      </c>
      <c r="R95" s="102" t="str">
        <f>IF('ALUMNOS 4 ESO'!$A96="","",IF(ISNUMBER('ALUMNOS 4 ESO'!T96),1,0))</f>
        <v/>
      </c>
      <c r="S95" s="102" t="str">
        <f>IF('ALUMNOS 4 ESO'!$A96="","",IF(ISNUMBER('ALUMNOS 4 ESO'!U96),1,0))</f>
        <v/>
      </c>
      <c r="T95" s="102" t="str">
        <f>IF('ALUMNOS 4 ESO'!$A96="","",IF(ISNUMBER('ALUMNOS 4 ESO'!V96),1,0))</f>
        <v/>
      </c>
      <c r="U95" s="102" t="str">
        <f>IF('ALUMNOS 4 ESO'!$A96="","",IF(ISNUMBER('ALUMNOS 4 ESO'!W96),1,0))</f>
        <v/>
      </c>
      <c r="V95" s="102" t="str">
        <f>IF('ALUMNOS 4 ESO'!$A96="","",IF(ISNUMBER('ALUMNOS 4 ESO'!X96),1,0))</f>
        <v/>
      </c>
      <c r="W95" s="102" t="str">
        <f>IF('ALUMNOS 4 ESO'!$A96="","",IF(ISNUMBER('ALUMNOS 4 ESO'!Y96),1,0))</f>
        <v/>
      </c>
    </row>
    <row r="96" spans="1:23" x14ac:dyDescent="0.25">
      <c r="A96" s="102" t="str">
        <f>IF('ALUMNOS 4 ESO'!$A97="","",IF(ISNUMBER('ALUMNOS 4 ESO'!C97),1,0))</f>
        <v/>
      </c>
      <c r="B96" s="102" t="str">
        <f>IF('ALUMNOS 4 ESO'!$A97="","",IF(ISNUMBER('ALUMNOS 4 ESO'!D97),1,0))</f>
        <v/>
      </c>
      <c r="C96" s="102" t="str">
        <f>IF('ALUMNOS 4 ESO'!$A97="","",IF(ISNUMBER('ALUMNOS 4 ESO'!E97),1,0))</f>
        <v/>
      </c>
      <c r="D96" s="102" t="str">
        <f>IF('ALUMNOS 4 ESO'!$A97="","",IF(ISNUMBER('ALUMNOS 4 ESO'!F97),1,0))</f>
        <v/>
      </c>
      <c r="E96" s="102" t="str">
        <f>IF('ALUMNOS 4 ESO'!$A97="","",IF(ISNUMBER('ALUMNOS 4 ESO'!G97),1,0))</f>
        <v/>
      </c>
      <c r="F96" s="102" t="str">
        <f>IF('ALUMNOS 4 ESO'!$A97="","",IF(ISNUMBER('ALUMNOS 4 ESO'!H97),1,0))</f>
        <v/>
      </c>
      <c r="G96" s="102" t="str">
        <f>IF('ALUMNOS 4 ESO'!$A97="","",IF(ISNUMBER('ALUMNOS 4 ESO'!I97),1,0))</f>
        <v/>
      </c>
      <c r="H96" s="102" t="str">
        <f>IF('ALUMNOS 4 ESO'!$A97="","",IF(ISNUMBER('ALUMNOS 4 ESO'!J97),1,0))</f>
        <v/>
      </c>
      <c r="I96" s="102" t="str">
        <f>IF('ALUMNOS 4 ESO'!$A97="","",IF(ISNUMBER('ALUMNOS 4 ESO'!K97),1,0))</f>
        <v/>
      </c>
      <c r="J96" s="102" t="str">
        <f>IF('ALUMNOS 4 ESO'!$A97="","",IF(ISNUMBER('ALUMNOS 4 ESO'!L97),1,0))</f>
        <v/>
      </c>
      <c r="K96" s="102" t="str">
        <f>IF('ALUMNOS 4 ESO'!$A97="","",IF(ISNUMBER('ALUMNOS 4 ESO'!M97),1,0))</f>
        <v/>
      </c>
      <c r="L96" s="102" t="str">
        <f>IF('ALUMNOS 4 ESO'!$A97="","",IF(ISNUMBER('ALUMNOS 4 ESO'!N97),1,0))</f>
        <v/>
      </c>
      <c r="M96" s="102" t="str">
        <f>IF('ALUMNOS 4 ESO'!$A97="","",IF(ISNUMBER('ALUMNOS 4 ESO'!O97),1,0))</f>
        <v/>
      </c>
      <c r="N96" s="102" t="str">
        <f>IF('ALUMNOS 4 ESO'!$A97="","",IF(ISNUMBER('ALUMNOS 4 ESO'!P97),1,0))</f>
        <v/>
      </c>
      <c r="O96" s="102" t="str">
        <f>IF('ALUMNOS 4 ESO'!$A97="","",IF(ISNUMBER('ALUMNOS 4 ESO'!Q97),1,0))</f>
        <v/>
      </c>
      <c r="P96" s="102" t="str">
        <f>IF('ALUMNOS 4 ESO'!$A97="","",IF(ISNUMBER('ALUMNOS 4 ESO'!R97),1,0))</f>
        <v/>
      </c>
      <c r="Q96" s="102" t="str">
        <f>IF('ALUMNOS 4 ESO'!$A97="","",IF(ISNUMBER('ALUMNOS 4 ESO'!S97),1,0))</f>
        <v/>
      </c>
      <c r="R96" s="102" t="str">
        <f>IF('ALUMNOS 4 ESO'!$A97="","",IF(ISNUMBER('ALUMNOS 4 ESO'!T97),1,0))</f>
        <v/>
      </c>
      <c r="S96" s="102" t="str">
        <f>IF('ALUMNOS 4 ESO'!$A97="","",IF(ISNUMBER('ALUMNOS 4 ESO'!U97),1,0))</f>
        <v/>
      </c>
      <c r="T96" s="102" t="str">
        <f>IF('ALUMNOS 4 ESO'!$A97="","",IF(ISNUMBER('ALUMNOS 4 ESO'!V97),1,0))</f>
        <v/>
      </c>
      <c r="U96" s="102" t="str">
        <f>IF('ALUMNOS 4 ESO'!$A97="","",IF(ISNUMBER('ALUMNOS 4 ESO'!W97),1,0))</f>
        <v/>
      </c>
      <c r="V96" s="102" t="str">
        <f>IF('ALUMNOS 4 ESO'!$A97="","",IF(ISNUMBER('ALUMNOS 4 ESO'!X97),1,0))</f>
        <v/>
      </c>
      <c r="W96" s="102" t="str">
        <f>IF('ALUMNOS 4 ESO'!$A97="","",IF(ISNUMBER('ALUMNOS 4 ESO'!Y97),1,0))</f>
        <v/>
      </c>
    </row>
    <row r="97" spans="1:23" x14ac:dyDescent="0.25">
      <c r="A97" s="102" t="str">
        <f>IF('ALUMNOS 4 ESO'!$A98="","",IF(ISNUMBER('ALUMNOS 4 ESO'!C98),1,0))</f>
        <v/>
      </c>
      <c r="B97" s="102" t="str">
        <f>IF('ALUMNOS 4 ESO'!$A98="","",IF(ISNUMBER('ALUMNOS 4 ESO'!D98),1,0))</f>
        <v/>
      </c>
      <c r="C97" s="102" t="str">
        <f>IF('ALUMNOS 4 ESO'!$A98="","",IF(ISNUMBER('ALUMNOS 4 ESO'!E98),1,0))</f>
        <v/>
      </c>
      <c r="D97" s="102" t="str">
        <f>IF('ALUMNOS 4 ESO'!$A98="","",IF(ISNUMBER('ALUMNOS 4 ESO'!F98),1,0))</f>
        <v/>
      </c>
      <c r="E97" s="102" t="str">
        <f>IF('ALUMNOS 4 ESO'!$A98="","",IF(ISNUMBER('ALUMNOS 4 ESO'!G98),1,0))</f>
        <v/>
      </c>
      <c r="F97" s="102" t="str">
        <f>IF('ALUMNOS 4 ESO'!$A98="","",IF(ISNUMBER('ALUMNOS 4 ESO'!H98),1,0))</f>
        <v/>
      </c>
      <c r="G97" s="102" t="str">
        <f>IF('ALUMNOS 4 ESO'!$A98="","",IF(ISNUMBER('ALUMNOS 4 ESO'!I98),1,0))</f>
        <v/>
      </c>
      <c r="H97" s="102" t="str">
        <f>IF('ALUMNOS 4 ESO'!$A98="","",IF(ISNUMBER('ALUMNOS 4 ESO'!J98),1,0))</f>
        <v/>
      </c>
      <c r="I97" s="102" t="str">
        <f>IF('ALUMNOS 4 ESO'!$A98="","",IF(ISNUMBER('ALUMNOS 4 ESO'!K98),1,0))</f>
        <v/>
      </c>
      <c r="J97" s="102" t="str">
        <f>IF('ALUMNOS 4 ESO'!$A98="","",IF(ISNUMBER('ALUMNOS 4 ESO'!L98),1,0))</f>
        <v/>
      </c>
      <c r="K97" s="102" t="str">
        <f>IF('ALUMNOS 4 ESO'!$A98="","",IF(ISNUMBER('ALUMNOS 4 ESO'!M98),1,0))</f>
        <v/>
      </c>
      <c r="L97" s="102" t="str">
        <f>IF('ALUMNOS 4 ESO'!$A98="","",IF(ISNUMBER('ALUMNOS 4 ESO'!N98),1,0))</f>
        <v/>
      </c>
      <c r="M97" s="102" t="str">
        <f>IF('ALUMNOS 4 ESO'!$A98="","",IF(ISNUMBER('ALUMNOS 4 ESO'!O98),1,0))</f>
        <v/>
      </c>
      <c r="N97" s="102" t="str">
        <f>IF('ALUMNOS 4 ESO'!$A98="","",IF(ISNUMBER('ALUMNOS 4 ESO'!P98),1,0))</f>
        <v/>
      </c>
      <c r="O97" s="102" t="str">
        <f>IF('ALUMNOS 4 ESO'!$A98="","",IF(ISNUMBER('ALUMNOS 4 ESO'!Q98),1,0))</f>
        <v/>
      </c>
      <c r="P97" s="102" t="str">
        <f>IF('ALUMNOS 4 ESO'!$A98="","",IF(ISNUMBER('ALUMNOS 4 ESO'!R98),1,0))</f>
        <v/>
      </c>
      <c r="Q97" s="102" t="str">
        <f>IF('ALUMNOS 4 ESO'!$A98="","",IF(ISNUMBER('ALUMNOS 4 ESO'!S98),1,0))</f>
        <v/>
      </c>
      <c r="R97" s="102" t="str">
        <f>IF('ALUMNOS 4 ESO'!$A98="","",IF(ISNUMBER('ALUMNOS 4 ESO'!T98),1,0))</f>
        <v/>
      </c>
      <c r="S97" s="102" t="str">
        <f>IF('ALUMNOS 4 ESO'!$A98="","",IF(ISNUMBER('ALUMNOS 4 ESO'!U98),1,0))</f>
        <v/>
      </c>
      <c r="T97" s="102" t="str">
        <f>IF('ALUMNOS 4 ESO'!$A98="","",IF(ISNUMBER('ALUMNOS 4 ESO'!V98),1,0))</f>
        <v/>
      </c>
      <c r="U97" s="102" t="str">
        <f>IF('ALUMNOS 4 ESO'!$A98="","",IF(ISNUMBER('ALUMNOS 4 ESO'!W98),1,0))</f>
        <v/>
      </c>
      <c r="V97" s="102" t="str">
        <f>IF('ALUMNOS 4 ESO'!$A98="","",IF(ISNUMBER('ALUMNOS 4 ESO'!X98),1,0))</f>
        <v/>
      </c>
      <c r="W97" s="102" t="str">
        <f>IF('ALUMNOS 4 ESO'!$A98="","",IF(ISNUMBER('ALUMNOS 4 ESO'!Y98),1,0))</f>
        <v/>
      </c>
    </row>
    <row r="98" spans="1:23" x14ac:dyDescent="0.25">
      <c r="A98" s="102" t="str">
        <f>IF('ALUMNOS 4 ESO'!$A99="","",IF(ISNUMBER('ALUMNOS 4 ESO'!C99),1,0))</f>
        <v/>
      </c>
      <c r="B98" s="102" t="str">
        <f>IF('ALUMNOS 4 ESO'!$A99="","",IF(ISNUMBER('ALUMNOS 4 ESO'!D99),1,0))</f>
        <v/>
      </c>
      <c r="C98" s="102" t="str">
        <f>IF('ALUMNOS 4 ESO'!$A99="","",IF(ISNUMBER('ALUMNOS 4 ESO'!E99),1,0))</f>
        <v/>
      </c>
      <c r="D98" s="102" t="str">
        <f>IF('ALUMNOS 4 ESO'!$A99="","",IF(ISNUMBER('ALUMNOS 4 ESO'!F99),1,0))</f>
        <v/>
      </c>
      <c r="E98" s="102" t="str">
        <f>IF('ALUMNOS 4 ESO'!$A99="","",IF(ISNUMBER('ALUMNOS 4 ESO'!G99),1,0))</f>
        <v/>
      </c>
      <c r="F98" s="102" t="str">
        <f>IF('ALUMNOS 4 ESO'!$A99="","",IF(ISNUMBER('ALUMNOS 4 ESO'!H99),1,0))</f>
        <v/>
      </c>
      <c r="G98" s="102" t="str">
        <f>IF('ALUMNOS 4 ESO'!$A99="","",IF(ISNUMBER('ALUMNOS 4 ESO'!I99),1,0))</f>
        <v/>
      </c>
      <c r="H98" s="102" t="str">
        <f>IF('ALUMNOS 4 ESO'!$A99="","",IF(ISNUMBER('ALUMNOS 4 ESO'!J99),1,0))</f>
        <v/>
      </c>
      <c r="I98" s="102" t="str">
        <f>IF('ALUMNOS 4 ESO'!$A99="","",IF(ISNUMBER('ALUMNOS 4 ESO'!K99),1,0))</f>
        <v/>
      </c>
      <c r="J98" s="102" t="str">
        <f>IF('ALUMNOS 4 ESO'!$A99="","",IF(ISNUMBER('ALUMNOS 4 ESO'!L99),1,0))</f>
        <v/>
      </c>
      <c r="K98" s="102" t="str">
        <f>IF('ALUMNOS 4 ESO'!$A99="","",IF(ISNUMBER('ALUMNOS 4 ESO'!M99),1,0))</f>
        <v/>
      </c>
      <c r="L98" s="102" t="str">
        <f>IF('ALUMNOS 4 ESO'!$A99="","",IF(ISNUMBER('ALUMNOS 4 ESO'!N99),1,0))</f>
        <v/>
      </c>
      <c r="M98" s="102" t="str">
        <f>IF('ALUMNOS 4 ESO'!$A99="","",IF(ISNUMBER('ALUMNOS 4 ESO'!O99),1,0))</f>
        <v/>
      </c>
      <c r="N98" s="102" t="str">
        <f>IF('ALUMNOS 4 ESO'!$A99="","",IF(ISNUMBER('ALUMNOS 4 ESO'!P99),1,0))</f>
        <v/>
      </c>
      <c r="O98" s="102" t="str">
        <f>IF('ALUMNOS 4 ESO'!$A99="","",IF(ISNUMBER('ALUMNOS 4 ESO'!Q99),1,0))</f>
        <v/>
      </c>
      <c r="P98" s="102" t="str">
        <f>IF('ALUMNOS 4 ESO'!$A99="","",IF(ISNUMBER('ALUMNOS 4 ESO'!R99),1,0))</f>
        <v/>
      </c>
      <c r="Q98" s="102" t="str">
        <f>IF('ALUMNOS 4 ESO'!$A99="","",IF(ISNUMBER('ALUMNOS 4 ESO'!S99),1,0))</f>
        <v/>
      </c>
      <c r="R98" s="102" t="str">
        <f>IF('ALUMNOS 4 ESO'!$A99="","",IF(ISNUMBER('ALUMNOS 4 ESO'!T99),1,0))</f>
        <v/>
      </c>
      <c r="S98" s="102" t="str">
        <f>IF('ALUMNOS 4 ESO'!$A99="","",IF(ISNUMBER('ALUMNOS 4 ESO'!U99),1,0))</f>
        <v/>
      </c>
      <c r="T98" s="102" t="str">
        <f>IF('ALUMNOS 4 ESO'!$A99="","",IF(ISNUMBER('ALUMNOS 4 ESO'!V99),1,0))</f>
        <v/>
      </c>
      <c r="U98" s="102" t="str">
        <f>IF('ALUMNOS 4 ESO'!$A99="","",IF(ISNUMBER('ALUMNOS 4 ESO'!W99),1,0))</f>
        <v/>
      </c>
      <c r="V98" s="102" t="str">
        <f>IF('ALUMNOS 4 ESO'!$A99="","",IF(ISNUMBER('ALUMNOS 4 ESO'!X99),1,0))</f>
        <v/>
      </c>
      <c r="W98" s="102" t="str">
        <f>IF('ALUMNOS 4 ESO'!$A99="","",IF(ISNUMBER('ALUMNOS 4 ESO'!Y99),1,0))</f>
        <v/>
      </c>
    </row>
    <row r="99" spans="1:23" x14ac:dyDescent="0.25">
      <c r="A99" s="102" t="str">
        <f>IF('ALUMNOS 4 ESO'!$A100="","",IF(ISNUMBER('ALUMNOS 4 ESO'!C100),1,0))</f>
        <v/>
      </c>
      <c r="B99" s="102" t="str">
        <f>IF('ALUMNOS 4 ESO'!$A100="","",IF(ISNUMBER('ALUMNOS 4 ESO'!D100),1,0))</f>
        <v/>
      </c>
      <c r="C99" s="102" t="str">
        <f>IF('ALUMNOS 4 ESO'!$A100="","",IF(ISNUMBER('ALUMNOS 4 ESO'!E100),1,0))</f>
        <v/>
      </c>
      <c r="D99" s="102" t="str">
        <f>IF('ALUMNOS 4 ESO'!$A100="","",IF(ISNUMBER('ALUMNOS 4 ESO'!F100),1,0))</f>
        <v/>
      </c>
      <c r="E99" s="102" t="str">
        <f>IF('ALUMNOS 4 ESO'!$A100="","",IF(ISNUMBER('ALUMNOS 4 ESO'!G100),1,0))</f>
        <v/>
      </c>
      <c r="F99" s="102" t="str">
        <f>IF('ALUMNOS 4 ESO'!$A100="","",IF(ISNUMBER('ALUMNOS 4 ESO'!H100),1,0))</f>
        <v/>
      </c>
      <c r="G99" s="102" t="str">
        <f>IF('ALUMNOS 4 ESO'!$A100="","",IF(ISNUMBER('ALUMNOS 4 ESO'!I100),1,0))</f>
        <v/>
      </c>
      <c r="H99" s="102" t="str">
        <f>IF('ALUMNOS 4 ESO'!$A100="","",IF(ISNUMBER('ALUMNOS 4 ESO'!J100),1,0))</f>
        <v/>
      </c>
      <c r="I99" s="102" t="str">
        <f>IF('ALUMNOS 4 ESO'!$A100="","",IF(ISNUMBER('ALUMNOS 4 ESO'!K100),1,0))</f>
        <v/>
      </c>
      <c r="J99" s="102" t="str">
        <f>IF('ALUMNOS 4 ESO'!$A100="","",IF(ISNUMBER('ALUMNOS 4 ESO'!L100),1,0))</f>
        <v/>
      </c>
      <c r="K99" s="102" t="str">
        <f>IF('ALUMNOS 4 ESO'!$A100="","",IF(ISNUMBER('ALUMNOS 4 ESO'!M100),1,0))</f>
        <v/>
      </c>
      <c r="L99" s="102" t="str">
        <f>IF('ALUMNOS 4 ESO'!$A100="","",IF(ISNUMBER('ALUMNOS 4 ESO'!N100),1,0))</f>
        <v/>
      </c>
      <c r="M99" s="102" t="str">
        <f>IF('ALUMNOS 4 ESO'!$A100="","",IF(ISNUMBER('ALUMNOS 4 ESO'!O100),1,0))</f>
        <v/>
      </c>
      <c r="N99" s="102" t="str">
        <f>IF('ALUMNOS 4 ESO'!$A100="","",IF(ISNUMBER('ALUMNOS 4 ESO'!P100),1,0))</f>
        <v/>
      </c>
      <c r="O99" s="102" t="str">
        <f>IF('ALUMNOS 4 ESO'!$A100="","",IF(ISNUMBER('ALUMNOS 4 ESO'!Q100),1,0))</f>
        <v/>
      </c>
      <c r="P99" s="102" t="str">
        <f>IF('ALUMNOS 4 ESO'!$A100="","",IF(ISNUMBER('ALUMNOS 4 ESO'!R100),1,0))</f>
        <v/>
      </c>
      <c r="Q99" s="102" t="str">
        <f>IF('ALUMNOS 4 ESO'!$A100="","",IF(ISNUMBER('ALUMNOS 4 ESO'!S100),1,0))</f>
        <v/>
      </c>
      <c r="R99" s="102" t="str">
        <f>IF('ALUMNOS 4 ESO'!$A100="","",IF(ISNUMBER('ALUMNOS 4 ESO'!T100),1,0))</f>
        <v/>
      </c>
      <c r="S99" s="102" t="str">
        <f>IF('ALUMNOS 4 ESO'!$A100="","",IF(ISNUMBER('ALUMNOS 4 ESO'!U100),1,0))</f>
        <v/>
      </c>
      <c r="T99" s="102" t="str">
        <f>IF('ALUMNOS 4 ESO'!$A100="","",IF(ISNUMBER('ALUMNOS 4 ESO'!V100),1,0))</f>
        <v/>
      </c>
      <c r="U99" s="102" t="str">
        <f>IF('ALUMNOS 4 ESO'!$A100="","",IF(ISNUMBER('ALUMNOS 4 ESO'!W100),1,0))</f>
        <v/>
      </c>
      <c r="V99" s="102" t="str">
        <f>IF('ALUMNOS 4 ESO'!$A100="","",IF(ISNUMBER('ALUMNOS 4 ESO'!X100),1,0))</f>
        <v/>
      </c>
      <c r="W99" s="102" t="str">
        <f>IF('ALUMNOS 4 ESO'!$A100="","",IF(ISNUMBER('ALUMNOS 4 ESO'!Y100),1,0))</f>
        <v/>
      </c>
    </row>
    <row r="100" spans="1:23" x14ac:dyDescent="0.25">
      <c r="A100" s="102" t="str">
        <f>IF('ALUMNOS 4 ESO'!$A101="","",IF(ISNUMBER('ALUMNOS 4 ESO'!C101),1,0))</f>
        <v/>
      </c>
      <c r="B100" s="102" t="str">
        <f>IF('ALUMNOS 4 ESO'!$A101="","",IF(ISNUMBER('ALUMNOS 4 ESO'!D101),1,0))</f>
        <v/>
      </c>
      <c r="C100" s="102" t="str">
        <f>IF('ALUMNOS 4 ESO'!$A101="","",IF(ISNUMBER('ALUMNOS 4 ESO'!E101),1,0))</f>
        <v/>
      </c>
      <c r="D100" s="102" t="str">
        <f>IF('ALUMNOS 4 ESO'!$A101="","",IF(ISNUMBER('ALUMNOS 4 ESO'!F101),1,0))</f>
        <v/>
      </c>
      <c r="E100" s="102" t="str">
        <f>IF('ALUMNOS 4 ESO'!$A101="","",IF(ISNUMBER('ALUMNOS 4 ESO'!G101),1,0))</f>
        <v/>
      </c>
      <c r="F100" s="102" t="str">
        <f>IF('ALUMNOS 4 ESO'!$A101="","",IF(ISNUMBER('ALUMNOS 4 ESO'!H101),1,0))</f>
        <v/>
      </c>
      <c r="G100" s="102" t="str">
        <f>IF('ALUMNOS 4 ESO'!$A101="","",IF(ISNUMBER('ALUMNOS 4 ESO'!I101),1,0))</f>
        <v/>
      </c>
      <c r="H100" s="102" t="str">
        <f>IF('ALUMNOS 4 ESO'!$A101="","",IF(ISNUMBER('ALUMNOS 4 ESO'!J101),1,0))</f>
        <v/>
      </c>
      <c r="I100" s="102" t="str">
        <f>IF('ALUMNOS 4 ESO'!$A101="","",IF(ISNUMBER('ALUMNOS 4 ESO'!K101),1,0))</f>
        <v/>
      </c>
      <c r="J100" s="102" t="str">
        <f>IF('ALUMNOS 4 ESO'!$A101="","",IF(ISNUMBER('ALUMNOS 4 ESO'!L101),1,0))</f>
        <v/>
      </c>
      <c r="K100" s="102" t="str">
        <f>IF('ALUMNOS 4 ESO'!$A101="","",IF(ISNUMBER('ALUMNOS 4 ESO'!M101),1,0))</f>
        <v/>
      </c>
      <c r="L100" s="102" t="str">
        <f>IF('ALUMNOS 4 ESO'!$A101="","",IF(ISNUMBER('ALUMNOS 4 ESO'!N101),1,0))</f>
        <v/>
      </c>
      <c r="M100" s="102" t="str">
        <f>IF('ALUMNOS 4 ESO'!$A101="","",IF(ISNUMBER('ALUMNOS 4 ESO'!O101),1,0))</f>
        <v/>
      </c>
      <c r="N100" s="102" t="str">
        <f>IF('ALUMNOS 4 ESO'!$A101="","",IF(ISNUMBER('ALUMNOS 4 ESO'!P101),1,0))</f>
        <v/>
      </c>
      <c r="O100" s="102" t="str">
        <f>IF('ALUMNOS 4 ESO'!$A101="","",IF(ISNUMBER('ALUMNOS 4 ESO'!Q101),1,0))</f>
        <v/>
      </c>
      <c r="P100" s="102" t="str">
        <f>IF('ALUMNOS 4 ESO'!$A101="","",IF(ISNUMBER('ALUMNOS 4 ESO'!R101),1,0))</f>
        <v/>
      </c>
      <c r="Q100" s="102" t="str">
        <f>IF('ALUMNOS 4 ESO'!$A101="","",IF(ISNUMBER('ALUMNOS 4 ESO'!S101),1,0))</f>
        <v/>
      </c>
      <c r="R100" s="102" t="str">
        <f>IF('ALUMNOS 4 ESO'!$A101="","",IF(ISNUMBER('ALUMNOS 4 ESO'!T101),1,0))</f>
        <v/>
      </c>
      <c r="S100" s="102" t="str">
        <f>IF('ALUMNOS 4 ESO'!$A101="","",IF(ISNUMBER('ALUMNOS 4 ESO'!U101),1,0))</f>
        <v/>
      </c>
      <c r="T100" s="102" t="str">
        <f>IF('ALUMNOS 4 ESO'!$A101="","",IF(ISNUMBER('ALUMNOS 4 ESO'!V101),1,0))</f>
        <v/>
      </c>
      <c r="U100" s="102" t="str">
        <f>IF('ALUMNOS 4 ESO'!$A101="","",IF(ISNUMBER('ALUMNOS 4 ESO'!W101),1,0))</f>
        <v/>
      </c>
      <c r="V100" s="102" t="str">
        <f>IF('ALUMNOS 4 ESO'!$A101="","",IF(ISNUMBER('ALUMNOS 4 ESO'!X101),1,0))</f>
        <v/>
      </c>
      <c r="W100" s="102" t="str">
        <f>IF('ALUMNOS 4 ESO'!$A101="","",IF(ISNUMBER('ALUMNOS 4 ESO'!Y101),1,0))</f>
        <v/>
      </c>
    </row>
    <row r="101" spans="1:23" x14ac:dyDescent="0.25">
      <c r="A101" s="102" t="str">
        <f>IF('ALUMNOS 4 ESO'!$A102="","",IF(ISNUMBER('ALUMNOS 4 ESO'!C102),1,0))</f>
        <v/>
      </c>
      <c r="B101" s="102" t="str">
        <f>IF('ALUMNOS 4 ESO'!$A102="","",IF(ISNUMBER('ALUMNOS 4 ESO'!D102),1,0))</f>
        <v/>
      </c>
      <c r="C101" s="102" t="str">
        <f>IF('ALUMNOS 4 ESO'!$A102="","",IF(ISNUMBER('ALUMNOS 4 ESO'!E102),1,0))</f>
        <v/>
      </c>
      <c r="D101" s="102" t="str">
        <f>IF('ALUMNOS 4 ESO'!$A102="","",IF(ISNUMBER('ALUMNOS 4 ESO'!F102),1,0))</f>
        <v/>
      </c>
      <c r="E101" s="102" t="str">
        <f>IF('ALUMNOS 4 ESO'!$A102="","",IF(ISNUMBER('ALUMNOS 4 ESO'!G102),1,0))</f>
        <v/>
      </c>
      <c r="F101" s="102" t="str">
        <f>IF('ALUMNOS 4 ESO'!$A102="","",IF(ISNUMBER('ALUMNOS 4 ESO'!H102),1,0))</f>
        <v/>
      </c>
      <c r="G101" s="102" t="str">
        <f>IF('ALUMNOS 4 ESO'!$A102="","",IF(ISNUMBER('ALUMNOS 4 ESO'!I102),1,0))</f>
        <v/>
      </c>
      <c r="H101" s="102" t="str">
        <f>IF('ALUMNOS 4 ESO'!$A102="","",IF(ISNUMBER('ALUMNOS 4 ESO'!J102),1,0))</f>
        <v/>
      </c>
      <c r="I101" s="102" t="str">
        <f>IF('ALUMNOS 4 ESO'!$A102="","",IF(ISNUMBER('ALUMNOS 4 ESO'!K102),1,0))</f>
        <v/>
      </c>
      <c r="J101" s="102" t="str">
        <f>IF('ALUMNOS 4 ESO'!$A102="","",IF(ISNUMBER('ALUMNOS 4 ESO'!L102),1,0))</f>
        <v/>
      </c>
      <c r="K101" s="102" t="str">
        <f>IF('ALUMNOS 4 ESO'!$A102="","",IF(ISNUMBER('ALUMNOS 4 ESO'!M102),1,0))</f>
        <v/>
      </c>
      <c r="L101" s="102" t="str">
        <f>IF('ALUMNOS 4 ESO'!$A102="","",IF(ISNUMBER('ALUMNOS 4 ESO'!N102),1,0))</f>
        <v/>
      </c>
      <c r="M101" s="102" t="str">
        <f>IF('ALUMNOS 4 ESO'!$A102="","",IF(ISNUMBER('ALUMNOS 4 ESO'!O102),1,0))</f>
        <v/>
      </c>
      <c r="N101" s="102" t="str">
        <f>IF('ALUMNOS 4 ESO'!$A102="","",IF(ISNUMBER('ALUMNOS 4 ESO'!P102),1,0))</f>
        <v/>
      </c>
      <c r="O101" s="102" t="str">
        <f>IF('ALUMNOS 4 ESO'!$A102="","",IF(ISNUMBER('ALUMNOS 4 ESO'!Q102),1,0))</f>
        <v/>
      </c>
      <c r="P101" s="102" t="str">
        <f>IF('ALUMNOS 4 ESO'!$A102="","",IF(ISNUMBER('ALUMNOS 4 ESO'!R102),1,0))</f>
        <v/>
      </c>
      <c r="Q101" s="102" t="str">
        <f>IF('ALUMNOS 4 ESO'!$A102="","",IF(ISNUMBER('ALUMNOS 4 ESO'!S102),1,0))</f>
        <v/>
      </c>
      <c r="R101" s="102" t="str">
        <f>IF('ALUMNOS 4 ESO'!$A102="","",IF(ISNUMBER('ALUMNOS 4 ESO'!T102),1,0))</f>
        <v/>
      </c>
      <c r="S101" s="102" t="str">
        <f>IF('ALUMNOS 4 ESO'!$A102="","",IF(ISNUMBER('ALUMNOS 4 ESO'!U102),1,0))</f>
        <v/>
      </c>
      <c r="T101" s="102" t="str">
        <f>IF('ALUMNOS 4 ESO'!$A102="","",IF(ISNUMBER('ALUMNOS 4 ESO'!V102),1,0))</f>
        <v/>
      </c>
      <c r="U101" s="102" t="str">
        <f>IF('ALUMNOS 4 ESO'!$A102="","",IF(ISNUMBER('ALUMNOS 4 ESO'!W102),1,0))</f>
        <v/>
      </c>
      <c r="V101" s="102" t="str">
        <f>IF('ALUMNOS 4 ESO'!$A102="","",IF(ISNUMBER('ALUMNOS 4 ESO'!X102),1,0))</f>
        <v/>
      </c>
      <c r="W101" s="102" t="str">
        <f>IF('ALUMNOS 4 ESO'!$A102="","",IF(ISNUMBER('ALUMNOS 4 ESO'!Y102),1,0))</f>
        <v/>
      </c>
    </row>
    <row r="102" spans="1:23" x14ac:dyDescent="0.25">
      <c r="A102" s="102" t="str">
        <f>IF('ALUMNOS 4 ESO'!$A103="","",IF(ISNUMBER('ALUMNOS 4 ESO'!C103),1,0))</f>
        <v/>
      </c>
      <c r="B102" s="102" t="str">
        <f>IF('ALUMNOS 4 ESO'!$A103="","",IF(ISNUMBER('ALUMNOS 4 ESO'!D103),1,0))</f>
        <v/>
      </c>
      <c r="C102" s="102" t="str">
        <f>IF('ALUMNOS 4 ESO'!$A103="","",IF(ISNUMBER('ALUMNOS 4 ESO'!E103),1,0))</f>
        <v/>
      </c>
      <c r="D102" s="102" t="str">
        <f>IF('ALUMNOS 4 ESO'!$A103="","",IF(ISNUMBER('ALUMNOS 4 ESO'!F103),1,0))</f>
        <v/>
      </c>
      <c r="E102" s="102" t="str">
        <f>IF('ALUMNOS 4 ESO'!$A103="","",IF(ISNUMBER('ALUMNOS 4 ESO'!G103),1,0))</f>
        <v/>
      </c>
      <c r="F102" s="102" t="str">
        <f>IF('ALUMNOS 4 ESO'!$A103="","",IF(ISNUMBER('ALUMNOS 4 ESO'!H103),1,0))</f>
        <v/>
      </c>
      <c r="G102" s="102" t="str">
        <f>IF('ALUMNOS 4 ESO'!$A103="","",IF(ISNUMBER('ALUMNOS 4 ESO'!I103),1,0))</f>
        <v/>
      </c>
      <c r="H102" s="102" t="str">
        <f>IF('ALUMNOS 4 ESO'!$A103="","",IF(ISNUMBER('ALUMNOS 4 ESO'!J103),1,0))</f>
        <v/>
      </c>
      <c r="I102" s="102" t="str">
        <f>IF('ALUMNOS 4 ESO'!$A103="","",IF(ISNUMBER('ALUMNOS 4 ESO'!K103),1,0))</f>
        <v/>
      </c>
      <c r="J102" s="102" t="str">
        <f>IF('ALUMNOS 4 ESO'!$A103="","",IF(ISNUMBER('ALUMNOS 4 ESO'!L103),1,0))</f>
        <v/>
      </c>
      <c r="K102" s="102" t="str">
        <f>IF('ALUMNOS 4 ESO'!$A103="","",IF(ISNUMBER('ALUMNOS 4 ESO'!M103),1,0))</f>
        <v/>
      </c>
      <c r="L102" s="102" t="str">
        <f>IF('ALUMNOS 4 ESO'!$A103="","",IF(ISNUMBER('ALUMNOS 4 ESO'!N103),1,0))</f>
        <v/>
      </c>
      <c r="M102" s="102" t="str">
        <f>IF('ALUMNOS 4 ESO'!$A103="","",IF(ISNUMBER('ALUMNOS 4 ESO'!O103),1,0))</f>
        <v/>
      </c>
      <c r="N102" s="102" t="str">
        <f>IF('ALUMNOS 4 ESO'!$A103="","",IF(ISNUMBER('ALUMNOS 4 ESO'!P103),1,0))</f>
        <v/>
      </c>
      <c r="O102" s="102" t="str">
        <f>IF('ALUMNOS 4 ESO'!$A103="","",IF(ISNUMBER('ALUMNOS 4 ESO'!Q103),1,0))</f>
        <v/>
      </c>
      <c r="P102" s="102" t="str">
        <f>IF('ALUMNOS 4 ESO'!$A103="","",IF(ISNUMBER('ALUMNOS 4 ESO'!R103),1,0))</f>
        <v/>
      </c>
      <c r="Q102" s="102" t="str">
        <f>IF('ALUMNOS 4 ESO'!$A103="","",IF(ISNUMBER('ALUMNOS 4 ESO'!S103),1,0))</f>
        <v/>
      </c>
      <c r="R102" s="102" t="str">
        <f>IF('ALUMNOS 4 ESO'!$A103="","",IF(ISNUMBER('ALUMNOS 4 ESO'!T103),1,0))</f>
        <v/>
      </c>
      <c r="S102" s="102" t="str">
        <f>IF('ALUMNOS 4 ESO'!$A103="","",IF(ISNUMBER('ALUMNOS 4 ESO'!U103),1,0))</f>
        <v/>
      </c>
      <c r="T102" s="102" t="str">
        <f>IF('ALUMNOS 4 ESO'!$A103="","",IF(ISNUMBER('ALUMNOS 4 ESO'!V103),1,0))</f>
        <v/>
      </c>
      <c r="U102" s="102" t="str">
        <f>IF('ALUMNOS 4 ESO'!$A103="","",IF(ISNUMBER('ALUMNOS 4 ESO'!W103),1,0))</f>
        <v/>
      </c>
      <c r="V102" s="102" t="str">
        <f>IF('ALUMNOS 4 ESO'!$A103="","",IF(ISNUMBER('ALUMNOS 4 ESO'!X103),1,0))</f>
        <v/>
      </c>
      <c r="W102" s="102" t="str">
        <f>IF('ALUMNOS 4 ESO'!$A103="","",IF(ISNUMBER('ALUMNOS 4 ESO'!Y103),1,0))</f>
        <v/>
      </c>
    </row>
    <row r="103" spans="1:23" x14ac:dyDescent="0.25">
      <c r="A103" s="102" t="str">
        <f>IF('ALUMNOS 4 ESO'!$A104="","",IF(ISNUMBER('ALUMNOS 4 ESO'!C104),1,0))</f>
        <v/>
      </c>
      <c r="B103" s="102" t="str">
        <f>IF('ALUMNOS 4 ESO'!$A104="","",IF(ISNUMBER('ALUMNOS 4 ESO'!D104),1,0))</f>
        <v/>
      </c>
      <c r="C103" s="102" t="str">
        <f>IF('ALUMNOS 4 ESO'!$A104="","",IF(ISNUMBER('ALUMNOS 4 ESO'!E104),1,0))</f>
        <v/>
      </c>
      <c r="D103" s="102" t="str">
        <f>IF('ALUMNOS 4 ESO'!$A104="","",IF(ISNUMBER('ALUMNOS 4 ESO'!F104),1,0))</f>
        <v/>
      </c>
      <c r="E103" s="102" t="str">
        <f>IF('ALUMNOS 4 ESO'!$A104="","",IF(ISNUMBER('ALUMNOS 4 ESO'!G104),1,0))</f>
        <v/>
      </c>
      <c r="F103" s="102" t="str">
        <f>IF('ALUMNOS 4 ESO'!$A104="","",IF(ISNUMBER('ALUMNOS 4 ESO'!H104),1,0))</f>
        <v/>
      </c>
      <c r="G103" s="102" t="str">
        <f>IF('ALUMNOS 4 ESO'!$A104="","",IF(ISNUMBER('ALUMNOS 4 ESO'!I104),1,0))</f>
        <v/>
      </c>
      <c r="H103" s="102" t="str">
        <f>IF('ALUMNOS 4 ESO'!$A104="","",IF(ISNUMBER('ALUMNOS 4 ESO'!J104),1,0))</f>
        <v/>
      </c>
      <c r="I103" s="102" t="str">
        <f>IF('ALUMNOS 4 ESO'!$A104="","",IF(ISNUMBER('ALUMNOS 4 ESO'!K104),1,0))</f>
        <v/>
      </c>
      <c r="J103" s="102" t="str">
        <f>IF('ALUMNOS 4 ESO'!$A104="","",IF(ISNUMBER('ALUMNOS 4 ESO'!L104),1,0))</f>
        <v/>
      </c>
      <c r="K103" s="102" t="str">
        <f>IF('ALUMNOS 4 ESO'!$A104="","",IF(ISNUMBER('ALUMNOS 4 ESO'!M104),1,0))</f>
        <v/>
      </c>
      <c r="L103" s="102" t="str">
        <f>IF('ALUMNOS 4 ESO'!$A104="","",IF(ISNUMBER('ALUMNOS 4 ESO'!N104),1,0))</f>
        <v/>
      </c>
      <c r="M103" s="102" t="str">
        <f>IF('ALUMNOS 4 ESO'!$A104="","",IF(ISNUMBER('ALUMNOS 4 ESO'!O104),1,0))</f>
        <v/>
      </c>
      <c r="N103" s="102" t="str">
        <f>IF('ALUMNOS 4 ESO'!$A104="","",IF(ISNUMBER('ALUMNOS 4 ESO'!P104),1,0))</f>
        <v/>
      </c>
      <c r="O103" s="102" t="str">
        <f>IF('ALUMNOS 4 ESO'!$A104="","",IF(ISNUMBER('ALUMNOS 4 ESO'!Q104),1,0))</f>
        <v/>
      </c>
      <c r="P103" s="102" t="str">
        <f>IF('ALUMNOS 4 ESO'!$A104="","",IF(ISNUMBER('ALUMNOS 4 ESO'!R104),1,0))</f>
        <v/>
      </c>
      <c r="Q103" s="102" t="str">
        <f>IF('ALUMNOS 4 ESO'!$A104="","",IF(ISNUMBER('ALUMNOS 4 ESO'!S104),1,0))</f>
        <v/>
      </c>
      <c r="R103" s="102" t="str">
        <f>IF('ALUMNOS 4 ESO'!$A104="","",IF(ISNUMBER('ALUMNOS 4 ESO'!T104),1,0))</f>
        <v/>
      </c>
      <c r="S103" s="102" t="str">
        <f>IF('ALUMNOS 4 ESO'!$A104="","",IF(ISNUMBER('ALUMNOS 4 ESO'!U104),1,0))</f>
        <v/>
      </c>
      <c r="T103" s="102" t="str">
        <f>IF('ALUMNOS 4 ESO'!$A104="","",IF(ISNUMBER('ALUMNOS 4 ESO'!V104),1,0))</f>
        <v/>
      </c>
      <c r="U103" s="102" t="str">
        <f>IF('ALUMNOS 4 ESO'!$A104="","",IF(ISNUMBER('ALUMNOS 4 ESO'!W104),1,0))</f>
        <v/>
      </c>
      <c r="V103" s="102" t="str">
        <f>IF('ALUMNOS 4 ESO'!$A104="","",IF(ISNUMBER('ALUMNOS 4 ESO'!X104),1,0))</f>
        <v/>
      </c>
      <c r="W103" s="102" t="str">
        <f>IF('ALUMNOS 4 ESO'!$A104="","",IF(ISNUMBER('ALUMNOS 4 ESO'!Y104),1,0))</f>
        <v/>
      </c>
    </row>
    <row r="104" spans="1:23" x14ac:dyDescent="0.25">
      <c r="A104" s="102" t="str">
        <f>IF('ALUMNOS 4 ESO'!$A105="","",IF(ISNUMBER('ALUMNOS 4 ESO'!C105),1,0))</f>
        <v/>
      </c>
      <c r="B104" s="102" t="str">
        <f>IF('ALUMNOS 4 ESO'!$A105="","",IF(ISNUMBER('ALUMNOS 4 ESO'!D105),1,0))</f>
        <v/>
      </c>
      <c r="C104" s="102" t="str">
        <f>IF('ALUMNOS 4 ESO'!$A105="","",IF(ISNUMBER('ALUMNOS 4 ESO'!E105),1,0))</f>
        <v/>
      </c>
      <c r="D104" s="102" t="str">
        <f>IF('ALUMNOS 4 ESO'!$A105="","",IF(ISNUMBER('ALUMNOS 4 ESO'!F105),1,0))</f>
        <v/>
      </c>
      <c r="E104" s="102" t="str">
        <f>IF('ALUMNOS 4 ESO'!$A105="","",IF(ISNUMBER('ALUMNOS 4 ESO'!G105),1,0))</f>
        <v/>
      </c>
      <c r="F104" s="102" t="str">
        <f>IF('ALUMNOS 4 ESO'!$A105="","",IF(ISNUMBER('ALUMNOS 4 ESO'!H105),1,0))</f>
        <v/>
      </c>
      <c r="G104" s="102" t="str">
        <f>IF('ALUMNOS 4 ESO'!$A105="","",IF(ISNUMBER('ALUMNOS 4 ESO'!I105),1,0))</f>
        <v/>
      </c>
      <c r="H104" s="102" t="str">
        <f>IF('ALUMNOS 4 ESO'!$A105="","",IF(ISNUMBER('ALUMNOS 4 ESO'!J105),1,0))</f>
        <v/>
      </c>
      <c r="I104" s="102" t="str">
        <f>IF('ALUMNOS 4 ESO'!$A105="","",IF(ISNUMBER('ALUMNOS 4 ESO'!K105),1,0))</f>
        <v/>
      </c>
      <c r="J104" s="102" t="str">
        <f>IF('ALUMNOS 4 ESO'!$A105="","",IF(ISNUMBER('ALUMNOS 4 ESO'!L105),1,0))</f>
        <v/>
      </c>
      <c r="K104" s="102" t="str">
        <f>IF('ALUMNOS 4 ESO'!$A105="","",IF(ISNUMBER('ALUMNOS 4 ESO'!M105),1,0))</f>
        <v/>
      </c>
      <c r="L104" s="102" t="str">
        <f>IF('ALUMNOS 4 ESO'!$A105="","",IF(ISNUMBER('ALUMNOS 4 ESO'!N105),1,0))</f>
        <v/>
      </c>
      <c r="M104" s="102" t="str">
        <f>IF('ALUMNOS 4 ESO'!$A105="","",IF(ISNUMBER('ALUMNOS 4 ESO'!O105),1,0))</f>
        <v/>
      </c>
      <c r="N104" s="102" t="str">
        <f>IF('ALUMNOS 4 ESO'!$A105="","",IF(ISNUMBER('ALUMNOS 4 ESO'!P105),1,0))</f>
        <v/>
      </c>
      <c r="O104" s="102" t="str">
        <f>IF('ALUMNOS 4 ESO'!$A105="","",IF(ISNUMBER('ALUMNOS 4 ESO'!Q105),1,0))</f>
        <v/>
      </c>
      <c r="P104" s="102" t="str">
        <f>IF('ALUMNOS 4 ESO'!$A105="","",IF(ISNUMBER('ALUMNOS 4 ESO'!R105),1,0))</f>
        <v/>
      </c>
      <c r="Q104" s="102" t="str">
        <f>IF('ALUMNOS 4 ESO'!$A105="","",IF(ISNUMBER('ALUMNOS 4 ESO'!S105),1,0))</f>
        <v/>
      </c>
      <c r="R104" s="102" t="str">
        <f>IF('ALUMNOS 4 ESO'!$A105="","",IF(ISNUMBER('ALUMNOS 4 ESO'!T105),1,0))</f>
        <v/>
      </c>
      <c r="S104" s="102" t="str">
        <f>IF('ALUMNOS 4 ESO'!$A105="","",IF(ISNUMBER('ALUMNOS 4 ESO'!U105),1,0))</f>
        <v/>
      </c>
      <c r="T104" s="102" t="str">
        <f>IF('ALUMNOS 4 ESO'!$A105="","",IF(ISNUMBER('ALUMNOS 4 ESO'!V105),1,0))</f>
        <v/>
      </c>
      <c r="U104" s="102" t="str">
        <f>IF('ALUMNOS 4 ESO'!$A105="","",IF(ISNUMBER('ALUMNOS 4 ESO'!W105),1,0))</f>
        <v/>
      </c>
      <c r="V104" s="102" t="str">
        <f>IF('ALUMNOS 4 ESO'!$A105="","",IF(ISNUMBER('ALUMNOS 4 ESO'!X105),1,0))</f>
        <v/>
      </c>
      <c r="W104" s="102" t="str">
        <f>IF('ALUMNOS 4 ESO'!$A105="","",IF(ISNUMBER('ALUMNOS 4 ESO'!Y105),1,0))</f>
        <v/>
      </c>
    </row>
    <row r="105" spans="1:23" x14ac:dyDescent="0.25">
      <c r="A105" s="102" t="str">
        <f>IF('ALUMNOS 4 ESO'!$A106="","",IF(ISNUMBER('ALUMNOS 4 ESO'!C106),1,0))</f>
        <v/>
      </c>
      <c r="B105" s="102" t="str">
        <f>IF('ALUMNOS 4 ESO'!$A106="","",IF(ISNUMBER('ALUMNOS 4 ESO'!D106),1,0))</f>
        <v/>
      </c>
      <c r="C105" s="102" t="str">
        <f>IF('ALUMNOS 4 ESO'!$A106="","",IF(ISNUMBER('ALUMNOS 4 ESO'!E106),1,0))</f>
        <v/>
      </c>
      <c r="D105" s="102" t="str">
        <f>IF('ALUMNOS 4 ESO'!$A106="","",IF(ISNUMBER('ALUMNOS 4 ESO'!F106),1,0))</f>
        <v/>
      </c>
      <c r="E105" s="102" t="str">
        <f>IF('ALUMNOS 4 ESO'!$A106="","",IF(ISNUMBER('ALUMNOS 4 ESO'!G106),1,0))</f>
        <v/>
      </c>
      <c r="F105" s="102" t="str">
        <f>IF('ALUMNOS 4 ESO'!$A106="","",IF(ISNUMBER('ALUMNOS 4 ESO'!H106),1,0))</f>
        <v/>
      </c>
      <c r="G105" s="102" t="str">
        <f>IF('ALUMNOS 4 ESO'!$A106="","",IF(ISNUMBER('ALUMNOS 4 ESO'!I106),1,0))</f>
        <v/>
      </c>
      <c r="H105" s="102" t="str">
        <f>IF('ALUMNOS 4 ESO'!$A106="","",IF(ISNUMBER('ALUMNOS 4 ESO'!J106),1,0))</f>
        <v/>
      </c>
      <c r="I105" s="102" t="str">
        <f>IF('ALUMNOS 4 ESO'!$A106="","",IF(ISNUMBER('ALUMNOS 4 ESO'!K106),1,0))</f>
        <v/>
      </c>
      <c r="J105" s="102" t="str">
        <f>IF('ALUMNOS 4 ESO'!$A106="","",IF(ISNUMBER('ALUMNOS 4 ESO'!L106),1,0))</f>
        <v/>
      </c>
      <c r="K105" s="102" t="str">
        <f>IF('ALUMNOS 4 ESO'!$A106="","",IF(ISNUMBER('ALUMNOS 4 ESO'!M106),1,0))</f>
        <v/>
      </c>
      <c r="L105" s="102" t="str">
        <f>IF('ALUMNOS 4 ESO'!$A106="","",IF(ISNUMBER('ALUMNOS 4 ESO'!N106),1,0))</f>
        <v/>
      </c>
      <c r="M105" s="102" t="str">
        <f>IF('ALUMNOS 4 ESO'!$A106="","",IF(ISNUMBER('ALUMNOS 4 ESO'!O106),1,0))</f>
        <v/>
      </c>
      <c r="N105" s="102" t="str">
        <f>IF('ALUMNOS 4 ESO'!$A106="","",IF(ISNUMBER('ALUMNOS 4 ESO'!P106),1,0))</f>
        <v/>
      </c>
      <c r="O105" s="102" t="str">
        <f>IF('ALUMNOS 4 ESO'!$A106="","",IF(ISNUMBER('ALUMNOS 4 ESO'!Q106),1,0))</f>
        <v/>
      </c>
      <c r="P105" s="102" t="str">
        <f>IF('ALUMNOS 4 ESO'!$A106="","",IF(ISNUMBER('ALUMNOS 4 ESO'!R106),1,0))</f>
        <v/>
      </c>
      <c r="Q105" s="102" t="str">
        <f>IF('ALUMNOS 4 ESO'!$A106="","",IF(ISNUMBER('ALUMNOS 4 ESO'!S106),1,0))</f>
        <v/>
      </c>
      <c r="R105" s="102" t="str">
        <f>IF('ALUMNOS 4 ESO'!$A106="","",IF(ISNUMBER('ALUMNOS 4 ESO'!T106),1,0))</f>
        <v/>
      </c>
      <c r="S105" s="102" t="str">
        <f>IF('ALUMNOS 4 ESO'!$A106="","",IF(ISNUMBER('ALUMNOS 4 ESO'!U106),1,0))</f>
        <v/>
      </c>
      <c r="T105" s="102" t="str">
        <f>IF('ALUMNOS 4 ESO'!$A106="","",IF(ISNUMBER('ALUMNOS 4 ESO'!V106),1,0))</f>
        <v/>
      </c>
      <c r="U105" s="102" t="str">
        <f>IF('ALUMNOS 4 ESO'!$A106="","",IF(ISNUMBER('ALUMNOS 4 ESO'!W106),1,0))</f>
        <v/>
      </c>
      <c r="V105" s="102" t="str">
        <f>IF('ALUMNOS 4 ESO'!$A106="","",IF(ISNUMBER('ALUMNOS 4 ESO'!X106),1,0))</f>
        <v/>
      </c>
      <c r="W105" s="102" t="str">
        <f>IF('ALUMNOS 4 ESO'!$A106="","",IF(ISNUMBER('ALUMNOS 4 ESO'!Y106),1,0))</f>
        <v/>
      </c>
    </row>
    <row r="106" spans="1:23" x14ac:dyDescent="0.25">
      <c r="A106" s="102" t="str">
        <f>IF('ALUMNOS 4 ESO'!$A107="","",IF(ISNUMBER('ALUMNOS 4 ESO'!C107),1,0))</f>
        <v/>
      </c>
      <c r="B106" s="102" t="str">
        <f>IF('ALUMNOS 4 ESO'!$A107="","",IF(ISNUMBER('ALUMNOS 4 ESO'!D107),1,0))</f>
        <v/>
      </c>
      <c r="C106" s="102" t="str">
        <f>IF('ALUMNOS 4 ESO'!$A107="","",IF(ISNUMBER('ALUMNOS 4 ESO'!E107),1,0))</f>
        <v/>
      </c>
      <c r="D106" s="102" t="str">
        <f>IF('ALUMNOS 4 ESO'!$A107="","",IF(ISNUMBER('ALUMNOS 4 ESO'!F107),1,0))</f>
        <v/>
      </c>
      <c r="E106" s="102" t="str">
        <f>IF('ALUMNOS 4 ESO'!$A107="","",IF(ISNUMBER('ALUMNOS 4 ESO'!G107),1,0))</f>
        <v/>
      </c>
      <c r="F106" s="102" t="str">
        <f>IF('ALUMNOS 4 ESO'!$A107="","",IF(ISNUMBER('ALUMNOS 4 ESO'!H107),1,0))</f>
        <v/>
      </c>
      <c r="G106" s="102" t="str">
        <f>IF('ALUMNOS 4 ESO'!$A107="","",IF(ISNUMBER('ALUMNOS 4 ESO'!I107),1,0))</f>
        <v/>
      </c>
      <c r="H106" s="102" t="str">
        <f>IF('ALUMNOS 4 ESO'!$A107="","",IF(ISNUMBER('ALUMNOS 4 ESO'!J107),1,0))</f>
        <v/>
      </c>
      <c r="I106" s="102" t="str">
        <f>IF('ALUMNOS 4 ESO'!$A107="","",IF(ISNUMBER('ALUMNOS 4 ESO'!K107),1,0))</f>
        <v/>
      </c>
      <c r="J106" s="102" t="str">
        <f>IF('ALUMNOS 4 ESO'!$A107="","",IF(ISNUMBER('ALUMNOS 4 ESO'!L107),1,0))</f>
        <v/>
      </c>
      <c r="K106" s="102" t="str">
        <f>IF('ALUMNOS 4 ESO'!$A107="","",IF(ISNUMBER('ALUMNOS 4 ESO'!M107),1,0))</f>
        <v/>
      </c>
      <c r="L106" s="102" t="str">
        <f>IF('ALUMNOS 4 ESO'!$A107="","",IF(ISNUMBER('ALUMNOS 4 ESO'!N107),1,0))</f>
        <v/>
      </c>
      <c r="M106" s="102" t="str">
        <f>IF('ALUMNOS 4 ESO'!$A107="","",IF(ISNUMBER('ALUMNOS 4 ESO'!O107),1,0))</f>
        <v/>
      </c>
      <c r="N106" s="102" t="str">
        <f>IF('ALUMNOS 4 ESO'!$A107="","",IF(ISNUMBER('ALUMNOS 4 ESO'!P107),1,0))</f>
        <v/>
      </c>
      <c r="O106" s="102" t="str">
        <f>IF('ALUMNOS 4 ESO'!$A107="","",IF(ISNUMBER('ALUMNOS 4 ESO'!Q107),1,0))</f>
        <v/>
      </c>
      <c r="P106" s="102" t="str">
        <f>IF('ALUMNOS 4 ESO'!$A107="","",IF(ISNUMBER('ALUMNOS 4 ESO'!R107),1,0))</f>
        <v/>
      </c>
      <c r="Q106" s="102" t="str">
        <f>IF('ALUMNOS 4 ESO'!$A107="","",IF(ISNUMBER('ALUMNOS 4 ESO'!S107),1,0))</f>
        <v/>
      </c>
      <c r="R106" s="102" t="str">
        <f>IF('ALUMNOS 4 ESO'!$A107="","",IF(ISNUMBER('ALUMNOS 4 ESO'!T107),1,0))</f>
        <v/>
      </c>
      <c r="S106" s="102" t="str">
        <f>IF('ALUMNOS 4 ESO'!$A107="","",IF(ISNUMBER('ALUMNOS 4 ESO'!U107),1,0))</f>
        <v/>
      </c>
      <c r="T106" s="102" t="str">
        <f>IF('ALUMNOS 4 ESO'!$A107="","",IF(ISNUMBER('ALUMNOS 4 ESO'!V107),1,0))</f>
        <v/>
      </c>
      <c r="U106" s="102" t="str">
        <f>IF('ALUMNOS 4 ESO'!$A107="","",IF(ISNUMBER('ALUMNOS 4 ESO'!W107),1,0))</f>
        <v/>
      </c>
      <c r="V106" s="102" t="str">
        <f>IF('ALUMNOS 4 ESO'!$A107="","",IF(ISNUMBER('ALUMNOS 4 ESO'!X107),1,0))</f>
        <v/>
      </c>
      <c r="W106" s="102" t="str">
        <f>IF('ALUMNOS 4 ESO'!$A107="","",IF(ISNUMBER('ALUMNOS 4 ESO'!Y107),1,0))</f>
        <v/>
      </c>
    </row>
    <row r="107" spans="1:23" x14ac:dyDescent="0.25">
      <c r="A107" s="102" t="str">
        <f>IF('ALUMNOS 4 ESO'!$A108="","",IF(ISNUMBER('ALUMNOS 4 ESO'!C108),1,0))</f>
        <v/>
      </c>
      <c r="B107" s="102" t="str">
        <f>IF('ALUMNOS 4 ESO'!$A108="","",IF(ISNUMBER('ALUMNOS 4 ESO'!D108),1,0))</f>
        <v/>
      </c>
      <c r="C107" s="102" t="str">
        <f>IF('ALUMNOS 4 ESO'!$A108="","",IF(ISNUMBER('ALUMNOS 4 ESO'!E108),1,0))</f>
        <v/>
      </c>
      <c r="D107" s="102" t="str">
        <f>IF('ALUMNOS 4 ESO'!$A108="","",IF(ISNUMBER('ALUMNOS 4 ESO'!F108),1,0))</f>
        <v/>
      </c>
      <c r="E107" s="102" t="str">
        <f>IF('ALUMNOS 4 ESO'!$A108="","",IF(ISNUMBER('ALUMNOS 4 ESO'!G108),1,0))</f>
        <v/>
      </c>
      <c r="F107" s="102" t="str">
        <f>IF('ALUMNOS 4 ESO'!$A108="","",IF(ISNUMBER('ALUMNOS 4 ESO'!H108),1,0))</f>
        <v/>
      </c>
      <c r="G107" s="102" t="str">
        <f>IF('ALUMNOS 4 ESO'!$A108="","",IF(ISNUMBER('ALUMNOS 4 ESO'!I108),1,0))</f>
        <v/>
      </c>
      <c r="H107" s="102" t="str">
        <f>IF('ALUMNOS 4 ESO'!$A108="","",IF(ISNUMBER('ALUMNOS 4 ESO'!J108),1,0))</f>
        <v/>
      </c>
      <c r="I107" s="102" t="str">
        <f>IF('ALUMNOS 4 ESO'!$A108="","",IF(ISNUMBER('ALUMNOS 4 ESO'!K108),1,0))</f>
        <v/>
      </c>
      <c r="J107" s="102" t="str">
        <f>IF('ALUMNOS 4 ESO'!$A108="","",IF(ISNUMBER('ALUMNOS 4 ESO'!L108),1,0))</f>
        <v/>
      </c>
      <c r="K107" s="102" t="str">
        <f>IF('ALUMNOS 4 ESO'!$A108="","",IF(ISNUMBER('ALUMNOS 4 ESO'!M108),1,0))</f>
        <v/>
      </c>
      <c r="L107" s="102" t="str">
        <f>IF('ALUMNOS 4 ESO'!$A108="","",IF(ISNUMBER('ALUMNOS 4 ESO'!N108),1,0))</f>
        <v/>
      </c>
      <c r="M107" s="102" t="str">
        <f>IF('ALUMNOS 4 ESO'!$A108="","",IF(ISNUMBER('ALUMNOS 4 ESO'!O108),1,0))</f>
        <v/>
      </c>
      <c r="N107" s="102" t="str">
        <f>IF('ALUMNOS 4 ESO'!$A108="","",IF(ISNUMBER('ALUMNOS 4 ESO'!P108),1,0))</f>
        <v/>
      </c>
      <c r="O107" s="102" t="str">
        <f>IF('ALUMNOS 4 ESO'!$A108="","",IF(ISNUMBER('ALUMNOS 4 ESO'!Q108),1,0))</f>
        <v/>
      </c>
      <c r="P107" s="102" t="str">
        <f>IF('ALUMNOS 4 ESO'!$A108="","",IF(ISNUMBER('ALUMNOS 4 ESO'!R108),1,0))</f>
        <v/>
      </c>
      <c r="Q107" s="102" t="str">
        <f>IF('ALUMNOS 4 ESO'!$A108="","",IF(ISNUMBER('ALUMNOS 4 ESO'!S108),1,0))</f>
        <v/>
      </c>
      <c r="R107" s="102" t="str">
        <f>IF('ALUMNOS 4 ESO'!$A108="","",IF(ISNUMBER('ALUMNOS 4 ESO'!T108),1,0))</f>
        <v/>
      </c>
      <c r="S107" s="102" t="str">
        <f>IF('ALUMNOS 4 ESO'!$A108="","",IF(ISNUMBER('ALUMNOS 4 ESO'!U108),1,0))</f>
        <v/>
      </c>
      <c r="T107" s="102" t="str">
        <f>IF('ALUMNOS 4 ESO'!$A108="","",IF(ISNUMBER('ALUMNOS 4 ESO'!V108),1,0))</f>
        <v/>
      </c>
      <c r="U107" s="102" t="str">
        <f>IF('ALUMNOS 4 ESO'!$A108="","",IF(ISNUMBER('ALUMNOS 4 ESO'!W108),1,0))</f>
        <v/>
      </c>
      <c r="V107" s="102" t="str">
        <f>IF('ALUMNOS 4 ESO'!$A108="","",IF(ISNUMBER('ALUMNOS 4 ESO'!X108),1,0))</f>
        <v/>
      </c>
      <c r="W107" s="102" t="str">
        <f>IF('ALUMNOS 4 ESO'!$A108="","",IF(ISNUMBER('ALUMNOS 4 ESO'!Y108),1,0))</f>
        <v/>
      </c>
    </row>
    <row r="108" spans="1:23" x14ac:dyDescent="0.25">
      <c r="A108" s="102" t="str">
        <f>IF('ALUMNOS 4 ESO'!$A109="","",IF(ISNUMBER('ALUMNOS 4 ESO'!C109),1,0))</f>
        <v/>
      </c>
      <c r="B108" s="102" t="str">
        <f>IF('ALUMNOS 4 ESO'!$A109="","",IF(ISNUMBER('ALUMNOS 4 ESO'!D109),1,0))</f>
        <v/>
      </c>
      <c r="C108" s="102" t="str">
        <f>IF('ALUMNOS 4 ESO'!$A109="","",IF(ISNUMBER('ALUMNOS 4 ESO'!E109),1,0))</f>
        <v/>
      </c>
      <c r="D108" s="102" t="str">
        <f>IF('ALUMNOS 4 ESO'!$A109="","",IF(ISNUMBER('ALUMNOS 4 ESO'!F109),1,0))</f>
        <v/>
      </c>
      <c r="E108" s="102" t="str">
        <f>IF('ALUMNOS 4 ESO'!$A109="","",IF(ISNUMBER('ALUMNOS 4 ESO'!G109),1,0))</f>
        <v/>
      </c>
      <c r="F108" s="102" t="str">
        <f>IF('ALUMNOS 4 ESO'!$A109="","",IF(ISNUMBER('ALUMNOS 4 ESO'!H109),1,0))</f>
        <v/>
      </c>
      <c r="G108" s="102" t="str">
        <f>IF('ALUMNOS 4 ESO'!$A109="","",IF(ISNUMBER('ALUMNOS 4 ESO'!I109),1,0))</f>
        <v/>
      </c>
      <c r="H108" s="102" t="str">
        <f>IF('ALUMNOS 4 ESO'!$A109="","",IF(ISNUMBER('ALUMNOS 4 ESO'!J109),1,0))</f>
        <v/>
      </c>
      <c r="I108" s="102" t="str">
        <f>IF('ALUMNOS 4 ESO'!$A109="","",IF(ISNUMBER('ALUMNOS 4 ESO'!K109),1,0))</f>
        <v/>
      </c>
      <c r="J108" s="102" t="str">
        <f>IF('ALUMNOS 4 ESO'!$A109="","",IF(ISNUMBER('ALUMNOS 4 ESO'!L109),1,0))</f>
        <v/>
      </c>
      <c r="K108" s="102" t="str">
        <f>IF('ALUMNOS 4 ESO'!$A109="","",IF(ISNUMBER('ALUMNOS 4 ESO'!M109),1,0))</f>
        <v/>
      </c>
      <c r="L108" s="102" t="str">
        <f>IF('ALUMNOS 4 ESO'!$A109="","",IF(ISNUMBER('ALUMNOS 4 ESO'!N109),1,0))</f>
        <v/>
      </c>
      <c r="M108" s="102" t="str">
        <f>IF('ALUMNOS 4 ESO'!$A109="","",IF(ISNUMBER('ALUMNOS 4 ESO'!O109),1,0))</f>
        <v/>
      </c>
      <c r="N108" s="102" t="str">
        <f>IF('ALUMNOS 4 ESO'!$A109="","",IF(ISNUMBER('ALUMNOS 4 ESO'!P109),1,0))</f>
        <v/>
      </c>
      <c r="O108" s="102" t="str">
        <f>IF('ALUMNOS 4 ESO'!$A109="","",IF(ISNUMBER('ALUMNOS 4 ESO'!Q109),1,0))</f>
        <v/>
      </c>
      <c r="P108" s="102" t="str">
        <f>IF('ALUMNOS 4 ESO'!$A109="","",IF(ISNUMBER('ALUMNOS 4 ESO'!R109),1,0))</f>
        <v/>
      </c>
      <c r="Q108" s="102" t="str">
        <f>IF('ALUMNOS 4 ESO'!$A109="","",IF(ISNUMBER('ALUMNOS 4 ESO'!S109),1,0))</f>
        <v/>
      </c>
      <c r="R108" s="102" t="str">
        <f>IF('ALUMNOS 4 ESO'!$A109="","",IF(ISNUMBER('ALUMNOS 4 ESO'!T109),1,0))</f>
        <v/>
      </c>
      <c r="S108" s="102" t="str">
        <f>IF('ALUMNOS 4 ESO'!$A109="","",IF(ISNUMBER('ALUMNOS 4 ESO'!U109),1,0))</f>
        <v/>
      </c>
      <c r="T108" s="102" t="str">
        <f>IF('ALUMNOS 4 ESO'!$A109="","",IF(ISNUMBER('ALUMNOS 4 ESO'!V109),1,0))</f>
        <v/>
      </c>
      <c r="U108" s="102" t="str">
        <f>IF('ALUMNOS 4 ESO'!$A109="","",IF(ISNUMBER('ALUMNOS 4 ESO'!W109),1,0))</f>
        <v/>
      </c>
      <c r="V108" s="102" t="str">
        <f>IF('ALUMNOS 4 ESO'!$A109="","",IF(ISNUMBER('ALUMNOS 4 ESO'!X109),1,0))</f>
        <v/>
      </c>
      <c r="W108" s="102" t="str">
        <f>IF('ALUMNOS 4 ESO'!$A109="","",IF(ISNUMBER('ALUMNOS 4 ESO'!Y109),1,0))</f>
        <v/>
      </c>
    </row>
    <row r="109" spans="1:23" x14ac:dyDescent="0.25">
      <c r="A109" s="102" t="str">
        <f>IF('ALUMNOS 4 ESO'!$A110="","",IF(ISNUMBER('ALUMNOS 4 ESO'!C110),1,0))</f>
        <v/>
      </c>
      <c r="B109" s="102" t="str">
        <f>IF('ALUMNOS 4 ESO'!$A110="","",IF(ISNUMBER('ALUMNOS 4 ESO'!D110),1,0))</f>
        <v/>
      </c>
      <c r="C109" s="102" t="str">
        <f>IF('ALUMNOS 4 ESO'!$A110="","",IF(ISNUMBER('ALUMNOS 4 ESO'!E110),1,0))</f>
        <v/>
      </c>
      <c r="D109" s="102" t="str">
        <f>IF('ALUMNOS 4 ESO'!$A110="","",IF(ISNUMBER('ALUMNOS 4 ESO'!F110),1,0))</f>
        <v/>
      </c>
      <c r="E109" s="102" t="str">
        <f>IF('ALUMNOS 4 ESO'!$A110="","",IF(ISNUMBER('ALUMNOS 4 ESO'!G110),1,0))</f>
        <v/>
      </c>
      <c r="F109" s="102" t="str">
        <f>IF('ALUMNOS 4 ESO'!$A110="","",IF(ISNUMBER('ALUMNOS 4 ESO'!H110),1,0))</f>
        <v/>
      </c>
      <c r="G109" s="102" t="str">
        <f>IF('ALUMNOS 4 ESO'!$A110="","",IF(ISNUMBER('ALUMNOS 4 ESO'!I110),1,0))</f>
        <v/>
      </c>
      <c r="H109" s="102" t="str">
        <f>IF('ALUMNOS 4 ESO'!$A110="","",IF(ISNUMBER('ALUMNOS 4 ESO'!J110),1,0))</f>
        <v/>
      </c>
      <c r="I109" s="102" t="str">
        <f>IF('ALUMNOS 4 ESO'!$A110="","",IF(ISNUMBER('ALUMNOS 4 ESO'!K110),1,0))</f>
        <v/>
      </c>
      <c r="J109" s="102" t="str">
        <f>IF('ALUMNOS 4 ESO'!$A110="","",IF(ISNUMBER('ALUMNOS 4 ESO'!L110),1,0))</f>
        <v/>
      </c>
      <c r="K109" s="102" t="str">
        <f>IF('ALUMNOS 4 ESO'!$A110="","",IF(ISNUMBER('ALUMNOS 4 ESO'!M110),1,0))</f>
        <v/>
      </c>
      <c r="L109" s="102" t="str">
        <f>IF('ALUMNOS 4 ESO'!$A110="","",IF(ISNUMBER('ALUMNOS 4 ESO'!N110),1,0))</f>
        <v/>
      </c>
      <c r="M109" s="102" t="str">
        <f>IF('ALUMNOS 4 ESO'!$A110="","",IF(ISNUMBER('ALUMNOS 4 ESO'!O110),1,0))</f>
        <v/>
      </c>
      <c r="N109" s="102" t="str">
        <f>IF('ALUMNOS 4 ESO'!$A110="","",IF(ISNUMBER('ALUMNOS 4 ESO'!P110),1,0))</f>
        <v/>
      </c>
      <c r="O109" s="102" t="str">
        <f>IF('ALUMNOS 4 ESO'!$A110="","",IF(ISNUMBER('ALUMNOS 4 ESO'!Q110),1,0))</f>
        <v/>
      </c>
      <c r="P109" s="102" t="str">
        <f>IF('ALUMNOS 4 ESO'!$A110="","",IF(ISNUMBER('ALUMNOS 4 ESO'!R110),1,0))</f>
        <v/>
      </c>
      <c r="Q109" s="102" t="str">
        <f>IF('ALUMNOS 4 ESO'!$A110="","",IF(ISNUMBER('ALUMNOS 4 ESO'!S110),1,0))</f>
        <v/>
      </c>
      <c r="R109" s="102" t="str">
        <f>IF('ALUMNOS 4 ESO'!$A110="","",IF(ISNUMBER('ALUMNOS 4 ESO'!T110),1,0))</f>
        <v/>
      </c>
      <c r="S109" s="102" t="str">
        <f>IF('ALUMNOS 4 ESO'!$A110="","",IF(ISNUMBER('ALUMNOS 4 ESO'!U110),1,0))</f>
        <v/>
      </c>
      <c r="T109" s="102" t="str">
        <f>IF('ALUMNOS 4 ESO'!$A110="","",IF(ISNUMBER('ALUMNOS 4 ESO'!V110),1,0))</f>
        <v/>
      </c>
      <c r="U109" s="102" t="str">
        <f>IF('ALUMNOS 4 ESO'!$A110="","",IF(ISNUMBER('ALUMNOS 4 ESO'!W110),1,0))</f>
        <v/>
      </c>
      <c r="V109" s="102" t="str">
        <f>IF('ALUMNOS 4 ESO'!$A110="","",IF(ISNUMBER('ALUMNOS 4 ESO'!X110),1,0))</f>
        <v/>
      </c>
      <c r="W109" s="102" t="str">
        <f>IF('ALUMNOS 4 ESO'!$A110="","",IF(ISNUMBER('ALUMNOS 4 ESO'!Y110),1,0))</f>
        <v/>
      </c>
    </row>
    <row r="110" spans="1:23" x14ac:dyDescent="0.25">
      <c r="A110" s="102" t="str">
        <f>IF('ALUMNOS 4 ESO'!$A111="","",IF(ISNUMBER('ALUMNOS 4 ESO'!C111),1,0))</f>
        <v/>
      </c>
      <c r="B110" s="102" t="str">
        <f>IF('ALUMNOS 4 ESO'!$A111="","",IF(ISNUMBER('ALUMNOS 4 ESO'!D111),1,0))</f>
        <v/>
      </c>
      <c r="C110" s="102" t="str">
        <f>IF('ALUMNOS 4 ESO'!$A111="","",IF(ISNUMBER('ALUMNOS 4 ESO'!E111),1,0))</f>
        <v/>
      </c>
      <c r="D110" s="102" t="str">
        <f>IF('ALUMNOS 4 ESO'!$A111="","",IF(ISNUMBER('ALUMNOS 4 ESO'!F111),1,0))</f>
        <v/>
      </c>
      <c r="E110" s="102" t="str">
        <f>IF('ALUMNOS 4 ESO'!$A111="","",IF(ISNUMBER('ALUMNOS 4 ESO'!G111),1,0))</f>
        <v/>
      </c>
      <c r="F110" s="102" t="str">
        <f>IF('ALUMNOS 4 ESO'!$A111="","",IF(ISNUMBER('ALUMNOS 4 ESO'!H111),1,0))</f>
        <v/>
      </c>
      <c r="G110" s="102" t="str">
        <f>IF('ALUMNOS 4 ESO'!$A111="","",IF(ISNUMBER('ALUMNOS 4 ESO'!I111),1,0))</f>
        <v/>
      </c>
      <c r="H110" s="102" t="str">
        <f>IF('ALUMNOS 4 ESO'!$A111="","",IF(ISNUMBER('ALUMNOS 4 ESO'!J111),1,0))</f>
        <v/>
      </c>
      <c r="I110" s="102" t="str">
        <f>IF('ALUMNOS 4 ESO'!$A111="","",IF(ISNUMBER('ALUMNOS 4 ESO'!K111),1,0))</f>
        <v/>
      </c>
      <c r="J110" s="102" t="str">
        <f>IF('ALUMNOS 4 ESO'!$A111="","",IF(ISNUMBER('ALUMNOS 4 ESO'!L111),1,0))</f>
        <v/>
      </c>
      <c r="K110" s="102" t="str">
        <f>IF('ALUMNOS 4 ESO'!$A111="","",IF(ISNUMBER('ALUMNOS 4 ESO'!M111),1,0))</f>
        <v/>
      </c>
      <c r="L110" s="102" t="str">
        <f>IF('ALUMNOS 4 ESO'!$A111="","",IF(ISNUMBER('ALUMNOS 4 ESO'!N111),1,0))</f>
        <v/>
      </c>
      <c r="M110" s="102" t="str">
        <f>IF('ALUMNOS 4 ESO'!$A111="","",IF(ISNUMBER('ALUMNOS 4 ESO'!O111),1,0))</f>
        <v/>
      </c>
      <c r="N110" s="102" t="str">
        <f>IF('ALUMNOS 4 ESO'!$A111="","",IF(ISNUMBER('ALUMNOS 4 ESO'!P111),1,0))</f>
        <v/>
      </c>
      <c r="O110" s="102" t="str">
        <f>IF('ALUMNOS 4 ESO'!$A111="","",IF(ISNUMBER('ALUMNOS 4 ESO'!Q111),1,0))</f>
        <v/>
      </c>
      <c r="P110" s="102" t="str">
        <f>IF('ALUMNOS 4 ESO'!$A111="","",IF(ISNUMBER('ALUMNOS 4 ESO'!R111),1,0))</f>
        <v/>
      </c>
      <c r="Q110" s="102" t="str">
        <f>IF('ALUMNOS 4 ESO'!$A111="","",IF(ISNUMBER('ALUMNOS 4 ESO'!S111),1,0))</f>
        <v/>
      </c>
      <c r="R110" s="102" t="str">
        <f>IF('ALUMNOS 4 ESO'!$A111="","",IF(ISNUMBER('ALUMNOS 4 ESO'!T111),1,0))</f>
        <v/>
      </c>
      <c r="S110" s="102" t="str">
        <f>IF('ALUMNOS 4 ESO'!$A111="","",IF(ISNUMBER('ALUMNOS 4 ESO'!U111),1,0))</f>
        <v/>
      </c>
      <c r="T110" s="102" t="str">
        <f>IF('ALUMNOS 4 ESO'!$A111="","",IF(ISNUMBER('ALUMNOS 4 ESO'!V111),1,0))</f>
        <v/>
      </c>
      <c r="U110" s="102" t="str">
        <f>IF('ALUMNOS 4 ESO'!$A111="","",IF(ISNUMBER('ALUMNOS 4 ESO'!W111),1,0))</f>
        <v/>
      </c>
      <c r="V110" s="102" t="str">
        <f>IF('ALUMNOS 4 ESO'!$A111="","",IF(ISNUMBER('ALUMNOS 4 ESO'!X111),1,0))</f>
        <v/>
      </c>
      <c r="W110" s="102" t="str">
        <f>IF('ALUMNOS 4 ESO'!$A111="","",IF(ISNUMBER('ALUMNOS 4 ESO'!Y111),1,0))</f>
        <v/>
      </c>
    </row>
    <row r="111" spans="1:23" x14ac:dyDescent="0.25">
      <c r="A111" s="102" t="str">
        <f>IF('ALUMNOS 4 ESO'!$A112="","",IF(ISNUMBER('ALUMNOS 4 ESO'!C112),1,0))</f>
        <v/>
      </c>
      <c r="B111" s="102" t="str">
        <f>IF('ALUMNOS 4 ESO'!$A112="","",IF(ISNUMBER('ALUMNOS 4 ESO'!D112),1,0))</f>
        <v/>
      </c>
      <c r="C111" s="102" t="str">
        <f>IF('ALUMNOS 4 ESO'!$A112="","",IF(ISNUMBER('ALUMNOS 4 ESO'!E112),1,0))</f>
        <v/>
      </c>
      <c r="D111" s="102" t="str">
        <f>IF('ALUMNOS 4 ESO'!$A112="","",IF(ISNUMBER('ALUMNOS 4 ESO'!F112),1,0))</f>
        <v/>
      </c>
      <c r="E111" s="102" t="str">
        <f>IF('ALUMNOS 4 ESO'!$A112="","",IF(ISNUMBER('ALUMNOS 4 ESO'!G112),1,0))</f>
        <v/>
      </c>
      <c r="F111" s="102" t="str">
        <f>IF('ALUMNOS 4 ESO'!$A112="","",IF(ISNUMBER('ALUMNOS 4 ESO'!H112),1,0))</f>
        <v/>
      </c>
      <c r="G111" s="102" t="str">
        <f>IF('ALUMNOS 4 ESO'!$A112="","",IF(ISNUMBER('ALUMNOS 4 ESO'!I112),1,0))</f>
        <v/>
      </c>
      <c r="H111" s="102" t="str">
        <f>IF('ALUMNOS 4 ESO'!$A112="","",IF(ISNUMBER('ALUMNOS 4 ESO'!J112),1,0))</f>
        <v/>
      </c>
      <c r="I111" s="102" t="str">
        <f>IF('ALUMNOS 4 ESO'!$A112="","",IF(ISNUMBER('ALUMNOS 4 ESO'!K112),1,0))</f>
        <v/>
      </c>
      <c r="J111" s="102" t="str">
        <f>IF('ALUMNOS 4 ESO'!$A112="","",IF(ISNUMBER('ALUMNOS 4 ESO'!L112),1,0))</f>
        <v/>
      </c>
      <c r="K111" s="102" t="str">
        <f>IF('ALUMNOS 4 ESO'!$A112="","",IF(ISNUMBER('ALUMNOS 4 ESO'!M112),1,0))</f>
        <v/>
      </c>
      <c r="L111" s="102" t="str">
        <f>IF('ALUMNOS 4 ESO'!$A112="","",IF(ISNUMBER('ALUMNOS 4 ESO'!N112),1,0))</f>
        <v/>
      </c>
      <c r="M111" s="102" t="str">
        <f>IF('ALUMNOS 4 ESO'!$A112="","",IF(ISNUMBER('ALUMNOS 4 ESO'!O112),1,0))</f>
        <v/>
      </c>
      <c r="N111" s="102" t="str">
        <f>IF('ALUMNOS 4 ESO'!$A112="","",IF(ISNUMBER('ALUMNOS 4 ESO'!P112),1,0))</f>
        <v/>
      </c>
      <c r="O111" s="102" t="str">
        <f>IF('ALUMNOS 4 ESO'!$A112="","",IF(ISNUMBER('ALUMNOS 4 ESO'!Q112),1,0))</f>
        <v/>
      </c>
      <c r="P111" s="102" t="str">
        <f>IF('ALUMNOS 4 ESO'!$A112="","",IF(ISNUMBER('ALUMNOS 4 ESO'!R112),1,0))</f>
        <v/>
      </c>
      <c r="Q111" s="102" t="str">
        <f>IF('ALUMNOS 4 ESO'!$A112="","",IF(ISNUMBER('ALUMNOS 4 ESO'!S112),1,0))</f>
        <v/>
      </c>
      <c r="R111" s="102" t="str">
        <f>IF('ALUMNOS 4 ESO'!$A112="","",IF(ISNUMBER('ALUMNOS 4 ESO'!T112),1,0))</f>
        <v/>
      </c>
      <c r="S111" s="102" t="str">
        <f>IF('ALUMNOS 4 ESO'!$A112="","",IF(ISNUMBER('ALUMNOS 4 ESO'!U112),1,0))</f>
        <v/>
      </c>
      <c r="T111" s="102" t="str">
        <f>IF('ALUMNOS 4 ESO'!$A112="","",IF(ISNUMBER('ALUMNOS 4 ESO'!V112),1,0))</f>
        <v/>
      </c>
      <c r="U111" s="102" t="str">
        <f>IF('ALUMNOS 4 ESO'!$A112="","",IF(ISNUMBER('ALUMNOS 4 ESO'!W112),1,0))</f>
        <v/>
      </c>
      <c r="V111" s="102" t="str">
        <f>IF('ALUMNOS 4 ESO'!$A112="","",IF(ISNUMBER('ALUMNOS 4 ESO'!X112),1,0))</f>
        <v/>
      </c>
      <c r="W111" s="102" t="str">
        <f>IF('ALUMNOS 4 ESO'!$A112="","",IF(ISNUMBER('ALUMNOS 4 ESO'!Y112),1,0))</f>
        <v/>
      </c>
    </row>
    <row r="112" spans="1:23" x14ac:dyDescent="0.25">
      <c r="A112" s="102" t="str">
        <f>IF('ALUMNOS 4 ESO'!$A113="","",IF(ISNUMBER('ALUMNOS 4 ESO'!C113),1,0))</f>
        <v/>
      </c>
      <c r="B112" s="102" t="str">
        <f>IF('ALUMNOS 4 ESO'!$A113="","",IF(ISNUMBER('ALUMNOS 4 ESO'!D113),1,0))</f>
        <v/>
      </c>
      <c r="C112" s="102" t="str">
        <f>IF('ALUMNOS 4 ESO'!$A113="","",IF(ISNUMBER('ALUMNOS 4 ESO'!E113),1,0))</f>
        <v/>
      </c>
      <c r="D112" s="102" t="str">
        <f>IF('ALUMNOS 4 ESO'!$A113="","",IF(ISNUMBER('ALUMNOS 4 ESO'!F113),1,0))</f>
        <v/>
      </c>
      <c r="E112" s="102" t="str">
        <f>IF('ALUMNOS 4 ESO'!$A113="","",IF(ISNUMBER('ALUMNOS 4 ESO'!G113),1,0))</f>
        <v/>
      </c>
      <c r="F112" s="102" t="str">
        <f>IF('ALUMNOS 4 ESO'!$A113="","",IF(ISNUMBER('ALUMNOS 4 ESO'!H113),1,0))</f>
        <v/>
      </c>
      <c r="G112" s="102" t="str">
        <f>IF('ALUMNOS 4 ESO'!$A113="","",IF(ISNUMBER('ALUMNOS 4 ESO'!I113),1,0))</f>
        <v/>
      </c>
      <c r="H112" s="102" t="str">
        <f>IF('ALUMNOS 4 ESO'!$A113="","",IF(ISNUMBER('ALUMNOS 4 ESO'!J113),1,0))</f>
        <v/>
      </c>
      <c r="I112" s="102" t="str">
        <f>IF('ALUMNOS 4 ESO'!$A113="","",IF(ISNUMBER('ALUMNOS 4 ESO'!K113),1,0))</f>
        <v/>
      </c>
      <c r="J112" s="102" t="str">
        <f>IF('ALUMNOS 4 ESO'!$A113="","",IF(ISNUMBER('ALUMNOS 4 ESO'!L113),1,0))</f>
        <v/>
      </c>
      <c r="K112" s="102" t="str">
        <f>IF('ALUMNOS 4 ESO'!$A113="","",IF(ISNUMBER('ALUMNOS 4 ESO'!M113),1,0))</f>
        <v/>
      </c>
      <c r="L112" s="102" t="str">
        <f>IF('ALUMNOS 4 ESO'!$A113="","",IF(ISNUMBER('ALUMNOS 4 ESO'!N113),1,0))</f>
        <v/>
      </c>
      <c r="M112" s="102" t="str">
        <f>IF('ALUMNOS 4 ESO'!$A113="","",IF(ISNUMBER('ALUMNOS 4 ESO'!O113),1,0))</f>
        <v/>
      </c>
      <c r="N112" s="102" t="str">
        <f>IF('ALUMNOS 4 ESO'!$A113="","",IF(ISNUMBER('ALUMNOS 4 ESO'!P113),1,0))</f>
        <v/>
      </c>
      <c r="O112" s="102" t="str">
        <f>IF('ALUMNOS 4 ESO'!$A113="","",IF(ISNUMBER('ALUMNOS 4 ESO'!Q113),1,0))</f>
        <v/>
      </c>
      <c r="P112" s="102" t="str">
        <f>IF('ALUMNOS 4 ESO'!$A113="","",IF(ISNUMBER('ALUMNOS 4 ESO'!R113),1,0))</f>
        <v/>
      </c>
      <c r="Q112" s="102" t="str">
        <f>IF('ALUMNOS 4 ESO'!$A113="","",IF(ISNUMBER('ALUMNOS 4 ESO'!S113),1,0))</f>
        <v/>
      </c>
      <c r="R112" s="102" t="str">
        <f>IF('ALUMNOS 4 ESO'!$A113="","",IF(ISNUMBER('ALUMNOS 4 ESO'!T113),1,0))</f>
        <v/>
      </c>
      <c r="S112" s="102" t="str">
        <f>IF('ALUMNOS 4 ESO'!$A113="","",IF(ISNUMBER('ALUMNOS 4 ESO'!U113),1,0))</f>
        <v/>
      </c>
      <c r="T112" s="102" t="str">
        <f>IF('ALUMNOS 4 ESO'!$A113="","",IF(ISNUMBER('ALUMNOS 4 ESO'!V113),1,0))</f>
        <v/>
      </c>
      <c r="U112" s="102" t="str">
        <f>IF('ALUMNOS 4 ESO'!$A113="","",IF(ISNUMBER('ALUMNOS 4 ESO'!W113),1,0))</f>
        <v/>
      </c>
      <c r="V112" s="102" t="str">
        <f>IF('ALUMNOS 4 ESO'!$A113="","",IF(ISNUMBER('ALUMNOS 4 ESO'!X113),1,0))</f>
        <v/>
      </c>
      <c r="W112" s="102" t="str">
        <f>IF('ALUMNOS 4 ESO'!$A113="","",IF(ISNUMBER('ALUMNOS 4 ESO'!Y113),1,0))</f>
        <v/>
      </c>
    </row>
    <row r="113" spans="1:23" x14ac:dyDescent="0.25">
      <c r="A113" s="102" t="str">
        <f>IF('ALUMNOS 4 ESO'!$A114="","",IF(ISNUMBER('ALUMNOS 4 ESO'!C114),1,0))</f>
        <v/>
      </c>
      <c r="B113" s="102" t="str">
        <f>IF('ALUMNOS 4 ESO'!$A114="","",IF(ISNUMBER('ALUMNOS 4 ESO'!D114),1,0))</f>
        <v/>
      </c>
      <c r="C113" s="102" t="str">
        <f>IF('ALUMNOS 4 ESO'!$A114="","",IF(ISNUMBER('ALUMNOS 4 ESO'!E114),1,0))</f>
        <v/>
      </c>
      <c r="D113" s="102" t="str">
        <f>IF('ALUMNOS 4 ESO'!$A114="","",IF(ISNUMBER('ALUMNOS 4 ESO'!F114),1,0))</f>
        <v/>
      </c>
      <c r="E113" s="102" t="str">
        <f>IF('ALUMNOS 4 ESO'!$A114="","",IF(ISNUMBER('ALUMNOS 4 ESO'!G114),1,0))</f>
        <v/>
      </c>
      <c r="F113" s="102" t="str">
        <f>IF('ALUMNOS 4 ESO'!$A114="","",IF(ISNUMBER('ALUMNOS 4 ESO'!H114),1,0))</f>
        <v/>
      </c>
      <c r="G113" s="102" t="str">
        <f>IF('ALUMNOS 4 ESO'!$A114="","",IF(ISNUMBER('ALUMNOS 4 ESO'!I114),1,0))</f>
        <v/>
      </c>
      <c r="H113" s="102" t="str">
        <f>IF('ALUMNOS 4 ESO'!$A114="","",IF(ISNUMBER('ALUMNOS 4 ESO'!J114),1,0))</f>
        <v/>
      </c>
      <c r="I113" s="102" t="str">
        <f>IF('ALUMNOS 4 ESO'!$A114="","",IF(ISNUMBER('ALUMNOS 4 ESO'!K114),1,0))</f>
        <v/>
      </c>
      <c r="J113" s="102" t="str">
        <f>IF('ALUMNOS 4 ESO'!$A114="","",IF(ISNUMBER('ALUMNOS 4 ESO'!L114),1,0))</f>
        <v/>
      </c>
      <c r="K113" s="102" t="str">
        <f>IF('ALUMNOS 4 ESO'!$A114="","",IF(ISNUMBER('ALUMNOS 4 ESO'!M114),1,0))</f>
        <v/>
      </c>
      <c r="L113" s="102" t="str">
        <f>IF('ALUMNOS 4 ESO'!$A114="","",IF(ISNUMBER('ALUMNOS 4 ESO'!N114),1,0))</f>
        <v/>
      </c>
      <c r="M113" s="102" t="str">
        <f>IF('ALUMNOS 4 ESO'!$A114="","",IF(ISNUMBER('ALUMNOS 4 ESO'!O114),1,0))</f>
        <v/>
      </c>
      <c r="N113" s="102" t="str">
        <f>IF('ALUMNOS 4 ESO'!$A114="","",IF(ISNUMBER('ALUMNOS 4 ESO'!P114),1,0))</f>
        <v/>
      </c>
      <c r="O113" s="102" t="str">
        <f>IF('ALUMNOS 4 ESO'!$A114="","",IF(ISNUMBER('ALUMNOS 4 ESO'!Q114),1,0))</f>
        <v/>
      </c>
      <c r="P113" s="102" t="str">
        <f>IF('ALUMNOS 4 ESO'!$A114="","",IF(ISNUMBER('ALUMNOS 4 ESO'!R114),1,0))</f>
        <v/>
      </c>
      <c r="Q113" s="102" t="str">
        <f>IF('ALUMNOS 4 ESO'!$A114="","",IF(ISNUMBER('ALUMNOS 4 ESO'!S114),1,0))</f>
        <v/>
      </c>
      <c r="R113" s="102" t="str">
        <f>IF('ALUMNOS 4 ESO'!$A114="","",IF(ISNUMBER('ALUMNOS 4 ESO'!T114),1,0))</f>
        <v/>
      </c>
      <c r="S113" s="102" t="str">
        <f>IF('ALUMNOS 4 ESO'!$A114="","",IF(ISNUMBER('ALUMNOS 4 ESO'!U114),1,0))</f>
        <v/>
      </c>
      <c r="T113" s="102" t="str">
        <f>IF('ALUMNOS 4 ESO'!$A114="","",IF(ISNUMBER('ALUMNOS 4 ESO'!V114),1,0))</f>
        <v/>
      </c>
      <c r="U113" s="102" t="str">
        <f>IF('ALUMNOS 4 ESO'!$A114="","",IF(ISNUMBER('ALUMNOS 4 ESO'!W114),1,0))</f>
        <v/>
      </c>
      <c r="V113" s="102" t="str">
        <f>IF('ALUMNOS 4 ESO'!$A114="","",IF(ISNUMBER('ALUMNOS 4 ESO'!X114),1,0))</f>
        <v/>
      </c>
      <c r="W113" s="102" t="str">
        <f>IF('ALUMNOS 4 ESO'!$A114="","",IF(ISNUMBER('ALUMNOS 4 ESO'!Y114),1,0))</f>
        <v/>
      </c>
    </row>
    <row r="114" spans="1:23" x14ac:dyDescent="0.25">
      <c r="A114" s="102" t="str">
        <f>IF('ALUMNOS 4 ESO'!$A115="","",IF(ISNUMBER('ALUMNOS 4 ESO'!C115),1,0))</f>
        <v/>
      </c>
      <c r="B114" s="102" t="str">
        <f>IF('ALUMNOS 4 ESO'!$A115="","",IF(ISNUMBER('ALUMNOS 4 ESO'!D115),1,0))</f>
        <v/>
      </c>
      <c r="C114" s="102" t="str">
        <f>IF('ALUMNOS 4 ESO'!$A115="","",IF(ISNUMBER('ALUMNOS 4 ESO'!E115),1,0))</f>
        <v/>
      </c>
      <c r="D114" s="102" t="str">
        <f>IF('ALUMNOS 4 ESO'!$A115="","",IF(ISNUMBER('ALUMNOS 4 ESO'!F115),1,0))</f>
        <v/>
      </c>
      <c r="E114" s="102" t="str">
        <f>IF('ALUMNOS 4 ESO'!$A115="","",IF(ISNUMBER('ALUMNOS 4 ESO'!G115),1,0))</f>
        <v/>
      </c>
      <c r="F114" s="102" t="str">
        <f>IF('ALUMNOS 4 ESO'!$A115="","",IF(ISNUMBER('ALUMNOS 4 ESO'!H115),1,0))</f>
        <v/>
      </c>
      <c r="G114" s="102" t="str">
        <f>IF('ALUMNOS 4 ESO'!$A115="","",IF(ISNUMBER('ALUMNOS 4 ESO'!I115),1,0))</f>
        <v/>
      </c>
      <c r="H114" s="102" t="str">
        <f>IF('ALUMNOS 4 ESO'!$A115="","",IF(ISNUMBER('ALUMNOS 4 ESO'!J115),1,0))</f>
        <v/>
      </c>
      <c r="I114" s="102" t="str">
        <f>IF('ALUMNOS 4 ESO'!$A115="","",IF(ISNUMBER('ALUMNOS 4 ESO'!K115),1,0))</f>
        <v/>
      </c>
      <c r="J114" s="102" t="str">
        <f>IF('ALUMNOS 4 ESO'!$A115="","",IF(ISNUMBER('ALUMNOS 4 ESO'!L115),1,0))</f>
        <v/>
      </c>
      <c r="K114" s="102" t="str">
        <f>IF('ALUMNOS 4 ESO'!$A115="","",IF(ISNUMBER('ALUMNOS 4 ESO'!M115),1,0))</f>
        <v/>
      </c>
      <c r="L114" s="102" t="str">
        <f>IF('ALUMNOS 4 ESO'!$A115="","",IF(ISNUMBER('ALUMNOS 4 ESO'!N115),1,0))</f>
        <v/>
      </c>
      <c r="M114" s="102" t="str">
        <f>IF('ALUMNOS 4 ESO'!$A115="","",IF(ISNUMBER('ALUMNOS 4 ESO'!O115),1,0))</f>
        <v/>
      </c>
      <c r="N114" s="102" t="str">
        <f>IF('ALUMNOS 4 ESO'!$A115="","",IF(ISNUMBER('ALUMNOS 4 ESO'!P115),1,0))</f>
        <v/>
      </c>
      <c r="O114" s="102" t="str">
        <f>IF('ALUMNOS 4 ESO'!$A115="","",IF(ISNUMBER('ALUMNOS 4 ESO'!Q115),1,0))</f>
        <v/>
      </c>
      <c r="P114" s="102" t="str">
        <f>IF('ALUMNOS 4 ESO'!$A115="","",IF(ISNUMBER('ALUMNOS 4 ESO'!R115),1,0))</f>
        <v/>
      </c>
      <c r="Q114" s="102" t="str">
        <f>IF('ALUMNOS 4 ESO'!$A115="","",IF(ISNUMBER('ALUMNOS 4 ESO'!S115),1,0))</f>
        <v/>
      </c>
      <c r="R114" s="102" t="str">
        <f>IF('ALUMNOS 4 ESO'!$A115="","",IF(ISNUMBER('ALUMNOS 4 ESO'!T115),1,0))</f>
        <v/>
      </c>
      <c r="S114" s="102" t="str">
        <f>IF('ALUMNOS 4 ESO'!$A115="","",IF(ISNUMBER('ALUMNOS 4 ESO'!U115),1,0))</f>
        <v/>
      </c>
      <c r="T114" s="102" t="str">
        <f>IF('ALUMNOS 4 ESO'!$A115="","",IF(ISNUMBER('ALUMNOS 4 ESO'!V115),1,0))</f>
        <v/>
      </c>
      <c r="U114" s="102" t="str">
        <f>IF('ALUMNOS 4 ESO'!$A115="","",IF(ISNUMBER('ALUMNOS 4 ESO'!W115),1,0))</f>
        <v/>
      </c>
      <c r="V114" s="102" t="str">
        <f>IF('ALUMNOS 4 ESO'!$A115="","",IF(ISNUMBER('ALUMNOS 4 ESO'!X115),1,0))</f>
        <v/>
      </c>
      <c r="W114" s="102" t="str">
        <f>IF('ALUMNOS 4 ESO'!$A115="","",IF(ISNUMBER('ALUMNOS 4 ESO'!Y115),1,0))</f>
        <v/>
      </c>
    </row>
    <row r="115" spans="1:23" x14ac:dyDescent="0.25">
      <c r="A115" s="102" t="str">
        <f>IF('ALUMNOS 4 ESO'!$A116="","",IF(ISNUMBER('ALUMNOS 4 ESO'!C116),1,0))</f>
        <v/>
      </c>
      <c r="B115" s="102" t="str">
        <f>IF('ALUMNOS 4 ESO'!$A116="","",IF(ISNUMBER('ALUMNOS 4 ESO'!D116),1,0))</f>
        <v/>
      </c>
      <c r="C115" s="102" t="str">
        <f>IF('ALUMNOS 4 ESO'!$A116="","",IF(ISNUMBER('ALUMNOS 4 ESO'!E116),1,0))</f>
        <v/>
      </c>
      <c r="D115" s="102" t="str">
        <f>IF('ALUMNOS 4 ESO'!$A116="","",IF(ISNUMBER('ALUMNOS 4 ESO'!F116),1,0))</f>
        <v/>
      </c>
      <c r="E115" s="102" t="str">
        <f>IF('ALUMNOS 4 ESO'!$A116="","",IF(ISNUMBER('ALUMNOS 4 ESO'!G116),1,0))</f>
        <v/>
      </c>
      <c r="F115" s="102" t="str">
        <f>IF('ALUMNOS 4 ESO'!$A116="","",IF(ISNUMBER('ALUMNOS 4 ESO'!H116),1,0))</f>
        <v/>
      </c>
      <c r="G115" s="102" t="str">
        <f>IF('ALUMNOS 4 ESO'!$A116="","",IF(ISNUMBER('ALUMNOS 4 ESO'!I116),1,0))</f>
        <v/>
      </c>
      <c r="H115" s="102" t="str">
        <f>IF('ALUMNOS 4 ESO'!$A116="","",IF(ISNUMBER('ALUMNOS 4 ESO'!J116),1,0))</f>
        <v/>
      </c>
      <c r="I115" s="102" t="str">
        <f>IF('ALUMNOS 4 ESO'!$A116="","",IF(ISNUMBER('ALUMNOS 4 ESO'!K116),1,0))</f>
        <v/>
      </c>
      <c r="J115" s="102" t="str">
        <f>IF('ALUMNOS 4 ESO'!$A116="","",IF(ISNUMBER('ALUMNOS 4 ESO'!L116),1,0))</f>
        <v/>
      </c>
      <c r="K115" s="102" t="str">
        <f>IF('ALUMNOS 4 ESO'!$A116="","",IF(ISNUMBER('ALUMNOS 4 ESO'!M116),1,0))</f>
        <v/>
      </c>
      <c r="L115" s="102" t="str">
        <f>IF('ALUMNOS 4 ESO'!$A116="","",IF(ISNUMBER('ALUMNOS 4 ESO'!N116),1,0))</f>
        <v/>
      </c>
      <c r="M115" s="102" t="str">
        <f>IF('ALUMNOS 4 ESO'!$A116="","",IF(ISNUMBER('ALUMNOS 4 ESO'!O116),1,0))</f>
        <v/>
      </c>
      <c r="N115" s="102" t="str">
        <f>IF('ALUMNOS 4 ESO'!$A116="","",IF(ISNUMBER('ALUMNOS 4 ESO'!P116),1,0))</f>
        <v/>
      </c>
      <c r="O115" s="102" t="str">
        <f>IF('ALUMNOS 4 ESO'!$A116="","",IF(ISNUMBER('ALUMNOS 4 ESO'!Q116),1,0))</f>
        <v/>
      </c>
      <c r="P115" s="102" t="str">
        <f>IF('ALUMNOS 4 ESO'!$A116="","",IF(ISNUMBER('ALUMNOS 4 ESO'!R116),1,0))</f>
        <v/>
      </c>
      <c r="Q115" s="102" t="str">
        <f>IF('ALUMNOS 4 ESO'!$A116="","",IF(ISNUMBER('ALUMNOS 4 ESO'!S116),1,0))</f>
        <v/>
      </c>
      <c r="R115" s="102" t="str">
        <f>IF('ALUMNOS 4 ESO'!$A116="","",IF(ISNUMBER('ALUMNOS 4 ESO'!T116),1,0))</f>
        <v/>
      </c>
      <c r="S115" s="102" t="str">
        <f>IF('ALUMNOS 4 ESO'!$A116="","",IF(ISNUMBER('ALUMNOS 4 ESO'!U116),1,0))</f>
        <v/>
      </c>
      <c r="T115" s="102" t="str">
        <f>IF('ALUMNOS 4 ESO'!$A116="","",IF(ISNUMBER('ALUMNOS 4 ESO'!V116),1,0))</f>
        <v/>
      </c>
      <c r="U115" s="102" t="str">
        <f>IF('ALUMNOS 4 ESO'!$A116="","",IF(ISNUMBER('ALUMNOS 4 ESO'!W116),1,0))</f>
        <v/>
      </c>
      <c r="V115" s="102" t="str">
        <f>IF('ALUMNOS 4 ESO'!$A116="","",IF(ISNUMBER('ALUMNOS 4 ESO'!X116),1,0))</f>
        <v/>
      </c>
      <c r="W115" s="102" t="str">
        <f>IF('ALUMNOS 4 ESO'!$A116="","",IF(ISNUMBER('ALUMNOS 4 ESO'!Y116),1,0))</f>
        <v/>
      </c>
    </row>
    <row r="116" spans="1:23" x14ac:dyDescent="0.25">
      <c r="A116" s="102" t="str">
        <f>IF('ALUMNOS 4 ESO'!$A117="","",IF(ISNUMBER('ALUMNOS 4 ESO'!C117),1,0))</f>
        <v/>
      </c>
      <c r="B116" s="102" t="str">
        <f>IF('ALUMNOS 4 ESO'!$A117="","",IF(ISNUMBER('ALUMNOS 4 ESO'!D117),1,0))</f>
        <v/>
      </c>
      <c r="C116" s="102" t="str">
        <f>IF('ALUMNOS 4 ESO'!$A117="","",IF(ISNUMBER('ALUMNOS 4 ESO'!E117),1,0))</f>
        <v/>
      </c>
      <c r="D116" s="102" t="str">
        <f>IF('ALUMNOS 4 ESO'!$A117="","",IF(ISNUMBER('ALUMNOS 4 ESO'!F117),1,0))</f>
        <v/>
      </c>
      <c r="E116" s="102" t="str">
        <f>IF('ALUMNOS 4 ESO'!$A117="","",IF(ISNUMBER('ALUMNOS 4 ESO'!G117),1,0))</f>
        <v/>
      </c>
      <c r="F116" s="102" t="str">
        <f>IF('ALUMNOS 4 ESO'!$A117="","",IF(ISNUMBER('ALUMNOS 4 ESO'!H117),1,0))</f>
        <v/>
      </c>
      <c r="G116" s="102" t="str">
        <f>IF('ALUMNOS 4 ESO'!$A117="","",IF(ISNUMBER('ALUMNOS 4 ESO'!I117),1,0))</f>
        <v/>
      </c>
      <c r="H116" s="102" t="str">
        <f>IF('ALUMNOS 4 ESO'!$A117="","",IF(ISNUMBER('ALUMNOS 4 ESO'!J117),1,0))</f>
        <v/>
      </c>
      <c r="I116" s="102" t="str">
        <f>IF('ALUMNOS 4 ESO'!$A117="","",IF(ISNUMBER('ALUMNOS 4 ESO'!K117),1,0))</f>
        <v/>
      </c>
      <c r="J116" s="102" t="str">
        <f>IF('ALUMNOS 4 ESO'!$A117="","",IF(ISNUMBER('ALUMNOS 4 ESO'!L117),1,0))</f>
        <v/>
      </c>
      <c r="K116" s="102" t="str">
        <f>IF('ALUMNOS 4 ESO'!$A117="","",IF(ISNUMBER('ALUMNOS 4 ESO'!M117),1,0))</f>
        <v/>
      </c>
      <c r="L116" s="102" t="str">
        <f>IF('ALUMNOS 4 ESO'!$A117="","",IF(ISNUMBER('ALUMNOS 4 ESO'!N117),1,0))</f>
        <v/>
      </c>
      <c r="M116" s="102" t="str">
        <f>IF('ALUMNOS 4 ESO'!$A117="","",IF(ISNUMBER('ALUMNOS 4 ESO'!O117),1,0))</f>
        <v/>
      </c>
      <c r="N116" s="102" t="str">
        <f>IF('ALUMNOS 4 ESO'!$A117="","",IF(ISNUMBER('ALUMNOS 4 ESO'!P117),1,0))</f>
        <v/>
      </c>
      <c r="O116" s="102" t="str">
        <f>IF('ALUMNOS 4 ESO'!$A117="","",IF(ISNUMBER('ALUMNOS 4 ESO'!Q117),1,0))</f>
        <v/>
      </c>
      <c r="P116" s="102" t="str">
        <f>IF('ALUMNOS 4 ESO'!$A117="","",IF(ISNUMBER('ALUMNOS 4 ESO'!R117),1,0))</f>
        <v/>
      </c>
      <c r="Q116" s="102" t="str">
        <f>IF('ALUMNOS 4 ESO'!$A117="","",IF(ISNUMBER('ALUMNOS 4 ESO'!S117),1,0))</f>
        <v/>
      </c>
      <c r="R116" s="102" t="str">
        <f>IF('ALUMNOS 4 ESO'!$A117="","",IF(ISNUMBER('ALUMNOS 4 ESO'!T117),1,0))</f>
        <v/>
      </c>
      <c r="S116" s="102" t="str">
        <f>IF('ALUMNOS 4 ESO'!$A117="","",IF(ISNUMBER('ALUMNOS 4 ESO'!U117),1,0))</f>
        <v/>
      </c>
      <c r="T116" s="102" t="str">
        <f>IF('ALUMNOS 4 ESO'!$A117="","",IF(ISNUMBER('ALUMNOS 4 ESO'!V117),1,0))</f>
        <v/>
      </c>
      <c r="U116" s="102" t="str">
        <f>IF('ALUMNOS 4 ESO'!$A117="","",IF(ISNUMBER('ALUMNOS 4 ESO'!W117),1,0))</f>
        <v/>
      </c>
      <c r="V116" s="102" t="str">
        <f>IF('ALUMNOS 4 ESO'!$A117="","",IF(ISNUMBER('ALUMNOS 4 ESO'!X117),1,0))</f>
        <v/>
      </c>
      <c r="W116" s="102" t="str">
        <f>IF('ALUMNOS 4 ESO'!$A117="","",IF(ISNUMBER('ALUMNOS 4 ESO'!Y117),1,0))</f>
        <v/>
      </c>
    </row>
    <row r="117" spans="1:23" x14ac:dyDescent="0.25">
      <c r="A117" s="102" t="str">
        <f>IF('ALUMNOS 4 ESO'!$A118="","",IF(ISNUMBER('ALUMNOS 4 ESO'!C118),1,0))</f>
        <v/>
      </c>
      <c r="B117" s="102" t="str">
        <f>IF('ALUMNOS 4 ESO'!$A118="","",IF(ISNUMBER('ALUMNOS 4 ESO'!D118),1,0))</f>
        <v/>
      </c>
      <c r="C117" s="102" t="str">
        <f>IF('ALUMNOS 4 ESO'!$A118="","",IF(ISNUMBER('ALUMNOS 4 ESO'!E118),1,0))</f>
        <v/>
      </c>
      <c r="D117" s="102" t="str">
        <f>IF('ALUMNOS 4 ESO'!$A118="","",IF(ISNUMBER('ALUMNOS 4 ESO'!F118),1,0))</f>
        <v/>
      </c>
      <c r="E117" s="102" t="str">
        <f>IF('ALUMNOS 4 ESO'!$A118="","",IF(ISNUMBER('ALUMNOS 4 ESO'!G118),1,0))</f>
        <v/>
      </c>
      <c r="F117" s="102" t="str">
        <f>IF('ALUMNOS 4 ESO'!$A118="","",IF(ISNUMBER('ALUMNOS 4 ESO'!H118),1,0))</f>
        <v/>
      </c>
      <c r="G117" s="102" t="str">
        <f>IF('ALUMNOS 4 ESO'!$A118="","",IF(ISNUMBER('ALUMNOS 4 ESO'!I118),1,0))</f>
        <v/>
      </c>
      <c r="H117" s="102" t="str">
        <f>IF('ALUMNOS 4 ESO'!$A118="","",IF(ISNUMBER('ALUMNOS 4 ESO'!J118),1,0))</f>
        <v/>
      </c>
      <c r="I117" s="102" t="str">
        <f>IF('ALUMNOS 4 ESO'!$A118="","",IF(ISNUMBER('ALUMNOS 4 ESO'!K118),1,0))</f>
        <v/>
      </c>
      <c r="J117" s="102" t="str">
        <f>IF('ALUMNOS 4 ESO'!$A118="","",IF(ISNUMBER('ALUMNOS 4 ESO'!L118),1,0))</f>
        <v/>
      </c>
      <c r="K117" s="102" t="str">
        <f>IF('ALUMNOS 4 ESO'!$A118="","",IF(ISNUMBER('ALUMNOS 4 ESO'!M118),1,0))</f>
        <v/>
      </c>
      <c r="L117" s="102" t="str">
        <f>IF('ALUMNOS 4 ESO'!$A118="","",IF(ISNUMBER('ALUMNOS 4 ESO'!N118),1,0))</f>
        <v/>
      </c>
      <c r="M117" s="102" t="str">
        <f>IF('ALUMNOS 4 ESO'!$A118="","",IF(ISNUMBER('ALUMNOS 4 ESO'!O118),1,0))</f>
        <v/>
      </c>
      <c r="N117" s="102" t="str">
        <f>IF('ALUMNOS 4 ESO'!$A118="","",IF(ISNUMBER('ALUMNOS 4 ESO'!P118),1,0))</f>
        <v/>
      </c>
      <c r="O117" s="102" t="str">
        <f>IF('ALUMNOS 4 ESO'!$A118="","",IF(ISNUMBER('ALUMNOS 4 ESO'!Q118),1,0))</f>
        <v/>
      </c>
      <c r="P117" s="102" t="str">
        <f>IF('ALUMNOS 4 ESO'!$A118="","",IF(ISNUMBER('ALUMNOS 4 ESO'!R118),1,0))</f>
        <v/>
      </c>
      <c r="Q117" s="102" t="str">
        <f>IF('ALUMNOS 4 ESO'!$A118="","",IF(ISNUMBER('ALUMNOS 4 ESO'!S118),1,0))</f>
        <v/>
      </c>
      <c r="R117" s="102" t="str">
        <f>IF('ALUMNOS 4 ESO'!$A118="","",IF(ISNUMBER('ALUMNOS 4 ESO'!T118),1,0))</f>
        <v/>
      </c>
      <c r="S117" s="102" t="str">
        <f>IF('ALUMNOS 4 ESO'!$A118="","",IF(ISNUMBER('ALUMNOS 4 ESO'!U118),1,0))</f>
        <v/>
      </c>
      <c r="T117" s="102" t="str">
        <f>IF('ALUMNOS 4 ESO'!$A118="","",IF(ISNUMBER('ALUMNOS 4 ESO'!V118),1,0))</f>
        <v/>
      </c>
      <c r="U117" s="102" t="str">
        <f>IF('ALUMNOS 4 ESO'!$A118="","",IF(ISNUMBER('ALUMNOS 4 ESO'!W118),1,0))</f>
        <v/>
      </c>
      <c r="V117" s="102" t="str">
        <f>IF('ALUMNOS 4 ESO'!$A118="","",IF(ISNUMBER('ALUMNOS 4 ESO'!X118),1,0))</f>
        <v/>
      </c>
      <c r="W117" s="102" t="str">
        <f>IF('ALUMNOS 4 ESO'!$A118="","",IF(ISNUMBER('ALUMNOS 4 ESO'!Y118),1,0))</f>
        <v/>
      </c>
    </row>
    <row r="118" spans="1:23" x14ac:dyDescent="0.25">
      <c r="A118" s="102" t="str">
        <f>IF('ALUMNOS 4 ESO'!$A119="","",IF(ISNUMBER('ALUMNOS 4 ESO'!C119),1,0))</f>
        <v/>
      </c>
      <c r="B118" s="102" t="str">
        <f>IF('ALUMNOS 4 ESO'!$A119="","",IF(ISNUMBER('ALUMNOS 4 ESO'!D119),1,0))</f>
        <v/>
      </c>
      <c r="C118" s="102" t="str">
        <f>IF('ALUMNOS 4 ESO'!$A119="","",IF(ISNUMBER('ALUMNOS 4 ESO'!E119),1,0))</f>
        <v/>
      </c>
      <c r="D118" s="102" t="str">
        <f>IF('ALUMNOS 4 ESO'!$A119="","",IF(ISNUMBER('ALUMNOS 4 ESO'!F119),1,0))</f>
        <v/>
      </c>
      <c r="E118" s="102" t="str">
        <f>IF('ALUMNOS 4 ESO'!$A119="","",IF(ISNUMBER('ALUMNOS 4 ESO'!G119),1,0))</f>
        <v/>
      </c>
      <c r="F118" s="102" t="str">
        <f>IF('ALUMNOS 4 ESO'!$A119="","",IF(ISNUMBER('ALUMNOS 4 ESO'!H119),1,0))</f>
        <v/>
      </c>
      <c r="G118" s="102" t="str">
        <f>IF('ALUMNOS 4 ESO'!$A119="","",IF(ISNUMBER('ALUMNOS 4 ESO'!I119),1,0))</f>
        <v/>
      </c>
      <c r="H118" s="102" t="str">
        <f>IF('ALUMNOS 4 ESO'!$A119="","",IF(ISNUMBER('ALUMNOS 4 ESO'!J119),1,0))</f>
        <v/>
      </c>
      <c r="I118" s="102" t="str">
        <f>IF('ALUMNOS 4 ESO'!$A119="","",IF(ISNUMBER('ALUMNOS 4 ESO'!K119),1,0))</f>
        <v/>
      </c>
      <c r="J118" s="102" t="str">
        <f>IF('ALUMNOS 4 ESO'!$A119="","",IF(ISNUMBER('ALUMNOS 4 ESO'!L119),1,0))</f>
        <v/>
      </c>
      <c r="K118" s="102" t="str">
        <f>IF('ALUMNOS 4 ESO'!$A119="","",IF(ISNUMBER('ALUMNOS 4 ESO'!M119),1,0))</f>
        <v/>
      </c>
      <c r="L118" s="102" t="str">
        <f>IF('ALUMNOS 4 ESO'!$A119="","",IF(ISNUMBER('ALUMNOS 4 ESO'!N119),1,0))</f>
        <v/>
      </c>
      <c r="M118" s="102" t="str">
        <f>IF('ALUMNOS 4 ESO'!$A119="","",IF(ISNUMBER('ALUMNOS 4 ESO'!O119),1,0))</f>
        <v/>
      </c>
      <c r="N118" s="102" t="str">
        <f>IF('ALUMNOS 4 ESO'!$A119="","",IF(ISNUMBER('ALUMNOS 4 ESO'!P119),1,0))</f>
        <v/>
      </c>
      <c r="O118" s="102" t="str">
        <f>IF('ALUMNOS 4 ESO'!$A119="","",IF(ISNUMBER('ALUMNOS 4 ESO'!Q119),1,0))</f>
        <v/>
      </c>
      <c r="P118" s="102" t="str">
        <f>IF('ALUMNOS 4 ESO'!$A119="","",IF(ISNUMBER('ALUMNOS 4 ESO'!R119),1,0))</f>
        <v/>
      </c>
      <c r="Q118" s="102" t="str">
        <f>IF('ALUMNOS 4 ESO'!$A119="","",IF(ISNUMBER('ALUMNOS 4 ESO'!S119),1,0))</f>
        <v/>
      </c>
      <c r="R118" s="102" t="str">
        <f>IF('ALUMNOS 4 ESO'!$A119="","",IF(ISNUMBER('ALUMNOS 4 ESO'!T119),1,0))</f>
        <v/>
      </c>
      <c r="S118" s="102" t="str">
        <f>IF('ALUMNOS 4 ESO'!$A119="","",IF(ISNUMBER('ALUMNOS 4 ESO'!U119),1,0))</f>
        <v/>
      </c>
      <c r="T118" s="102" t="str">
        <f>IF('ALUMNOS 4 ESO'!$A119="","",IF(ISNUMBER('ALUMNOS 4 ESO'!V119),1,0))</f>
        <v/>
      </c>
      <c r="U118" s="102" t="str">
        <f>IF('ALUMNOS 4 ESO'!$A119="","",IF(ISNUMBER('ALUMNOS 4 ESO'!W119),1,0))</f>
        <v/>
      </c>
      <c r="V118" s="102" t="str">
        <f>IF('ALUMNOS 4 ESO'!$A119="","",IF(ISNUMBER('ALUMNOS 4 ESO'!X119),1,0))</f>
        <v/>
      </c>
      <c r="W118" s="102" t="str">
        <f>IF('ALUMNOS 4 ESO'!$A119="","",IF(ISNUMBER('ALUMNOS 4 ESO'!Y119),1,0))</f>
        <v/>
      </c>
    </row>
    <row r="119" spans="1:23" x14ac:dyDescent="0.25">
      <c r="A119" s="102" t="str">
        <f>IF('ALUMNOS 4 ESO'!$A120="","",IF(ISNUMBER('ALUMNOS 4 ESO'!C120),1,0))</f>
        <v/>
      </c>
      <c r="B119" s="102" t="str">
        <f>IF('ALUMNOS 4 ESO'!$A120="","",IF(ISNUMBER('ALUMNOS 4 ESO'!D120),1,0))</f>
        <v/>
      </c>
      <c r="C119" s="102" t="str">
        <f>IF('ALUMNOS 4 ESO'!$A120="","",IF(ISNUMBER('ALUMNOS 4 ESO'!E120),1,0))</f>
        <v/>
      </c>
      <c r="D119" s="102" t="str">
        <f>IF('ALUMNOS 4 ESO'!$A120="","",IF(ISNUMBER('ALUMNOS 4 ESO'!F120),1,0))</f>
        <v/>
      </c>
      <c r="E119" s="102" t="str">
        <f>IF('ALUMNOS 4 ESO'!$A120="","",IF(ISNUMBER('ALUMNOS 4 ESO'!G120),1,0))</f>
        <v/>
      </c>
      <c r="F119" s="102" t="str">
        <f>IF('ALUMNOS 4 ESO'!$A120="","",IF(ISNUMBER('ALUMNOS 4 ESO'!H120),1,0))</f>
        <v/>
      </c>
      <c r="G119" s="102" t="str">
        <f>IF('ALUMNOS 4 ESO'!$A120="","",IF(ISNUMBER('ALUMNOS 4 ESO'!I120),1,0))</f>
        <v/>
      </c>
      <c r="H119" s="102" t="str">
        <f>IF('ALUMNOS 4 ESO'!$A120="","",IF(ISNUMBER('ALUMNOS 4 ESO'!J120),1,0))</f>
        <v/>
      </c>
      <c r="I119" s="102" t="str">
        <f>IF('ALUMNOS 4 ESO'!$A120="","",IF(ISNUMBER('ALUMNOS 4 ESO'!K120),1,0))</f>
        <v/>
      </c>
      <c r="J119" s="102" t="str">
        <f>IF('ALUMNOS 4 ESO'!$A120="","",IF(ISNUMBER('ALUMNOS 4 ESO'!L120),1,0))</f>
        <v/>
      </c>
      <c r="K119" s="102" t="str">
        <f>IF('ALUMNOS 4 ESO'!$A120="","",IF(ISNUMBER('ALUMNOS 4 ESO'!M120),1,0))</f>
        <v/>
      </c>
      <c r="L119" s="102" t="str">
        <f>IF('ALUMNOS 4 ESO'!$A120="","",IF(ISNUMBER('ALUMNOS 4 ESO'!N120),1,0))</f>
        <v/>
      </c>
      <c r="M119" s="102" t="str">
        <f>IF('ALUMNOS 4 ESO'!$A120="","",IF(ISNUMBER('ALUMNOS 4 ESO'!O120),1,0))</f>
        <v/>
      </c>
      <c r="N119" s="102" t="str">
        <f>IF('ALUMNOS 4 ESO'!$A120="","",IF(ISNUMBER('ALUMNOS 4 ESO'!P120),1,0))</f>
        <v/>
      </c>
      <c r="O119" s="102" t="str">
        <f>IF('ALUMNOS 4 ESO'!$A120="","",IF(ISNUMBER('ALUMNOS 4 ESO'!Q120),1,0))</f>
        <v/>
      </c>
      <c r="P119" s="102" t="str">
        <f>IF('ALUMNOS 4 ESO'!$A120="","",IF(ISNUMBER('ALUMNOS 4 ESO'!R120),1,0))</f>
        <v/>
      </c>
      <c r="Q119" s="102" t="str">
        <f>IF('ALUMNOS 4 ESO'!$A120="","",IF(ISNUMBER('ALUMNOS 4 ESO'!S120),1,0))</f>
        <v/>
      </c>
      <c r="R119" s="102" t="str">
        <f>IF('ALUMNOS 4 ESO'!$A120="","",IF(ISNUMBER('ALUMNOS 4 ESO'!T120),1,0))</f>
        <v/>
      </c>
      <c r="S119" s="102" t="str">
        <f>IF('ALUMNOS 4 ESO'!$A120="","",IF(ISNUMBER('ALUMNOS 4 ESO'!U120),1,0))</f>
        <v/>
      </c>
      <c r="T119" s="102" t="str">
        <f>IF('ALUMNOS 4 ESO'!$A120="","",IF(ISNUMBER('ALUMNOS 4 ESO'!V120),1,0))</f>
        <v/>
      </c>
      <c r="U119" s="102" t="str">
        <f>IF('ALUMNOS 4 ESO'!$A120="","",IF(ISNUMBER('ALUMNOS 4 ESO'!W120),1,0))</f>
        <v/>
      </c>
      <c r="V119" s="102" t="str">
        <f>IF('ALUMNOS 4 ESO'!$A120="","",IF(ISNUMBER('ALUMNOS 4 ESO'!X120),1,0))</f>
        <v/>
      </c>
      <c r="W119" s="102" t="str">
        <f>IF('ALUMNOS 4 ESO'!$A120="","",IF(ISNUMBER('ALUMNOS 4 ESO'!Y120),1,0))</f>
        <v/>
      </c>
    </row>
    <row r="120" spans="1:23" x14ac:dyDescent="0.25">
      <c r="A120" s="102" t="str">
        <f>IF('ALUMNOS 4 ESO'!$A121="","",IF(ISNUMBER('ALUMNOS 4 ESO'!C121),1,0))</f>
        <v/>
      </c>
      <c r="B120" s="102" t="str">
        <f>IF('ALUMNOS 4 ESO'!$A121="","",IF(ISNUMBER('ALUMNOS 4 ESO'!D121),1,0))</f>
        <v/>
      </c>
      <c r="C120" s="102" t="str">
        <f>IF('ALUMNOS 4 ESO'!$A121="","",IF(ISNUMBER('ALUMNOS 4 ESO'!E121),1,0))</f>
        <v/>
      </c>
      <c r="D120" s="102" t="str">
        <f>IF('ALUMNOS 4 ESO'!$A121="","",IF(ISNUMBER('ALUMNOS 4 ESO'!F121),1,0))</f>
        <v/>
      </c>
      <c r="E120" s="102" t="str">
        <f>IF('ALUMNOS 4 ESO'!$A121="","",IF(ISNUMBER('ALUMNOS 4 ESO'!G121),1,0))</f>
        <v/>
      </c>
      <c r="F120" s="102" t="str">
        <f>IF('ALUMNOS 4 ESO'!$A121="","",IF(ISNUMBER('ALUMNOS 4 ESO'!H121),1,0))</f>
        <v/>
      </c>
      <c r="G120" s="102" t="str">
        <f>IF('ALUMNOS 4 ESO'!$A121="","",IF(ISNUMBER('ALUMNOS 4 ESO'!I121),1,0))</f>
        <v/>
      </c>
      <c r="H120" s="102" t="str">
        <f>IF('ALUMNOS 4 ESO'!$A121="","",IF(ISNUMBER('ALUMNOS 4 ESO'!J121),1,0))</f>
        <v/>
      </c>
      <c r="I120" s="102" t="str">
        <f>IF('ALUMNOS 4 ESO'!$A121="","",IF(ISNUMBER('ALUMNOS 4 ESO'!K121),1,0))</f>
        <v/>
      </c>
      <c r="J120" s="102" t="str">
        <f>IF('ALUMNOS 4 ESO'!$A121="","",IF(ISNUMBER('ALUMNOS 4 ESO'!L121),1,0))</f>
        <v/>
      </c>
      <c r="K120" s="102" t="str">
        <f>IF('ALUMNOS 4 ESO'!$A121="","",IF(ISNUMBER('ALUMNOS 4 ESO'!M121),1,0))</f>
        <v/>
      </c>
      <c r="L120" s="102" t="str">
        <f>IF('ALUMNOS 4 ESO'!$A121="","",IF(ISNUMBER('ALUMNOS 4 ESO'!N121),1,0))</f>
        <v/>
      </c>
      <c r="M120" s="102" t="str">
        <f>IF('ALUMNOS 4 ESO'!$A121="","",IF(ISNUMBER('ALUMNOS 4 ESO'!O121),1,0))</f>
        <v/>
      </c>
      <c r="N120" s="102" t="str">
        <f>IF('ALUMNOS 4 ESO'!$A121="","",IF(ISNUMBER('ALUMNOS 4 ESO'!P121),1,0))</f>
        <v/>
      </c>
      <c r="O120" s="102" t="str">
        <f>IF('ALUMNOS 4 ESO'!$A121="","",IF(ISNUMBER('ALUMNOS 4 ESO'!Q121),1,0))</f>
        <v/>
      </c>
      <c r="P120" s="102" t="str">
        <f>IF('ALUMNOS 4 ESO'!$A121="","",IF(ISNUMBER('ALUMNOS 4 ESO'!R121),1,0))</f>
        <v/>
      </c>
      <c r="Q120" s="102" t="str">
        <f>IF('ALUMNOS 4 ESO'!$A121="","",IF(ISNUMBER('ALUMNOS 4 ESO'!S121),1,0))</f>
        <v/>
      </c>
      <c r="R120" s="102" t="str">
        <f>IF('ALUMNOS 4 ESO'!$A121="","",IF(ISNUMBER('ALUMNOS 4 ESO'!T121),1,0))</f>
        <v/>
      </c>
      <c r="S120" s="102" t="str">
        <f>IF('ALUMNOS 4 ESO'!$A121="","",IF(ISNUMBER('ALUMNOS 4 ESO'!U121),1,0))</f>
        <v/>
      </c>
      <c r="T120" s="102" t="str">
        <f>IF('ALUMNOS 4 ESO'!$A121="","",IF(ISNUMBER('ALUMNOS 4 ESO'!V121),1,0))</f>
        <v/>
      </c>
      <c r="U120" s="102" t="str">
        <f>IF('ALUMNOS 4 ESO'!$A121="","",IF(ISNUMBER('ALUMNOS 4 ESO'!W121),1,0))</f>
        <v/>
      </c>
      <c r="V120" s="102" t="str">
        <f>IF('ALUMNOS 4 ESO'!$A121="","",IF(ISNUMBER('ALUMNOS 4 ESO'!X121),1,0))</f>
        <v/>
      </c>
      <c r="W120" s="102" t="str">
        <f>IF('ALUMNOS 4 ESO'!$A121="","",IF(ISNUMBER('ALUMNOS 4 ESO'!Y121),1,0))</f>
        <v/>
      </c>
    </row>
    <row r="121" spans="1:23" x14ac:dyDescent="0.25">
      <c r="A121" s="102" t="str">
        <f>IF('ALUMNOS 4 ESO'!$A122="","",IF(ISNUMBER('ALUMNOS 4 ESO'!C122),1,0))</f>
        <v/>
      </c>
      <c r="B121" s="102" t="str">
        <f>IF('ALUMNOS 4 ESO'!$A122="","",IF(ISNUMBER('ALUMNOS 4 ESO'!D122),1,0))</f>
        <v/>
      </c>
      <c r="C121" s="102" t="str">
        <f>IF('ALUMNOS 4 ESO'!$A122="","",IF(ISNUMBER('ALUMNOS 4 ESO'!E122),1,0))</f>
        <v/>
      </c>
      <c r="D121" s="102" t="str">
        <f>IF('ALUMNOS 4 ESO'!$A122="","",IF(ISNUMBER('ALUMNOS 4 ESO'!F122),1,0))</f>
        <v/>
      </c>
      <c r="E121" s="102" t="str">
        <f>IF('ALUMNOS 4 ESO'!$A122="","",IF(ISNUMBER('ALUMNOS 4 ESO'!G122),1,0))</f>
        <v/>
      </c>
      <c r="F121" s="102" t="str">
        <f>IF('ALUMNOS 4 ESO'!$A122="","",IF(ISNUMBER('ALUMNOS 4 ESO'!H122),1,0))</f>
        <v/>
      </c>
      <c r="G121" s="102" t="str">
        <f>IF('ALUMNOS 4 ESO'!$A122="","",IF(ISNUMBER('ALUMNOS 4 ESO'!I122),1,0))</f>
        <v/>
      </c>
      <c r="H121" s="102" t="str">
        <f>IF('ALUMNOS 4 ESO'!$A122="","",IF(ISNUMBER('ALUMNOS 4 ESO'!J122),1,0))</f>
        <v/>
      </c>
      <c r="I121" s="102" t="str">
        <f>IF('ALUMNOS 4 ESO'!$A122="","",IF(ISNUMBER('ALUMNOS 4 ESO'!K122),1,0))</f>
        <v/>
      </c>
      <c r="J121" s="102" t="str">
        <f>IF('ALUMNOS 4 ESO'!$A122="","",IF(ISNUMBER('ALUMNOS 4 ESO'!L122),1,0))</f>
        <v/>
      </c>
      <c r="K121" s="102" t="str">
        <f>IF('ALUMNOS 4 ESO'!$A122="","",IF(ISNUMBER('ALUMNOS 4 ESO'!M122),1,0))</f>
        <v/>
      </c>
      <c r="L121" s="102" t="str">
        <f>IF('ALUMNOS 4 ESO'!$A122="","",IF(ISNUMBER('ALUMNOS 4 ESO'!N122),1,0))</f>
        <v/>
      </c>
      <c r="M121" s="102" t="str">
        <f>IF('ALUMNOS 4 ESO'!$A122="","",IF(ISNUMBER('ALUMNOS 4 ESO'!O122),1,0))</f>
        <v/>
      </c>
      <c r="N121" s="102" t="str">
        <f>IF('ALUMNOS 4 ESO'!$A122="","",IF(ISNUMBER('ALUMNOS 4 ESO'!P122),1,0))</f>
        <v/>
      </c>
      <c r="O121" s="102" t="str">
        <f>IF('ALUMNOS 4 ESO'!$A122="","",IF(ISNUMBER('ALUMNOS 4 ESO'!Q122),1,0))</f>
        <v/>
      </c>
      <c r="P121" s="102" t="str">
        <f>IF('ALUMNOS 4 ESO'!$A122="","",IF(ISNUMBER('ALUMNOS 4 ESO'!R122),1,0))</f>
        <v/>
      </c>
      <c r="Q121" s="102" t="str">
        <f>IF('ALUMNOS 4 ESO'!$A122="","",IF(ISNUMBER('ALUMNOS 4 ESO'!S122),1,0))</f>
        <v/>
      </c>
      <c r="R121" s="102" t="str">
        <f>IF('ALUMNOS 4 ESO'!$A122="","",IF(ISNUMBER('ALUMNOS 4 ESO'!T122),1,0))</f>
        <v/>
      </c>
      <c r="S121" s="102" t="str">
        <f>IF('ALUMNOS 4 ESO'!$A122="","",IF(ISNUMBER('ALUMNOS 4 ESO'!U122),1,0))</f>
        <v/>
      </c>
      <c r="T121" s="102" t="str">
        <f>IF('ALUMNOS 4 ESO'!$A122="","",IF(ISNUMBER('ALUMNOS 4 ESO'!V122),1,0))</f>
        <v/>
      </c>
      <c r="U121" s="102" t="str">
        <f>IF('ALUMNOS 4 ESO'!$A122="","",IF(ISNUMBER('ALUMNOS 4 ESO'!W122),1,0))</f>
        <v/>
      </c>
      <c r="V121" s="102" t="str">
        <f>IF('ALUMNOS 4 ESO'!$A122="","",IF(ISNUMBER('ALUMNOS 4 ESO'!X122),1,0))</f>
        <v/>
      </c>
      <c r="W121" s="102" t="str">
        <f>IF('ALUMNOS 4 ESO'!$A122="","",IF(ISNUMBER('ALUMNOS 4 ESO'!Y122),1,0))</f>
        <v/>
      </c>
    </row>
    <row r="122" spans="1:23" x14ac:dyDescent="0.25">
      <c r="A122" s="102" t="str">
        <f>IF('ALUMNOS 4 ESO'!$A123="","",IF(ISNUMBER('ALUMNOS 4 ESO'!C123),1,0))</f>
        <v/>
      </c>
      <c r="B122" s="102" t="str">
        <f>IF('ALUMNOS 4 ESO'!$A123="","",IF(ISNUMBER('ALUMNOS 4 ESO'!D123),1,0))</f>
        <v/>
      </c>
      <c r="C122" s="102" t="str">
        <f>IF('ALUMNOS 4 ESO'!$A123="","",IF(ISNUMBER('ALUMNOS 4 ESO'!E123),1,0))</f>
        <v/>
      </c>
      <c r="D122" s="102" t="str">
        <f>IF('ALUMNOS 4 ESO'!$A123="","",IF(ISNUMBER('ALUMNOS 4 ESO'!F123),1,0))</f>
        <v/>
      </c>
      <c r="E122" s="102" t="str">
        <f>IF('ALUMNOS 4 ESO'!$A123="","",IF(ISNUMBER('ALUMNOS 4 ESO'!G123),1,0))</f>
        <v/>
      </c>
      <c r="F122" s="102" t="str">
        <f>IF('ALUMNOS 4 ESO'!$A123="","",IF(ISNUMBER('ALUMNOS 4 ESO'!H123),1,0))</f>
        <v/>
      </c>
      <c r="G122" s="102" t="str">
        <f>IF('ALUMNOS 4 ESO'!$A123="","",IF(ISNUMBER('ALUMNOS 4 ESO'!I123),1,0))</f>
        <v/>
      </c>
      <c r="H122" s="102" t="str">
        <f>IF('ALUMNOS 4 ESO'!$A123="","",IF(ISNUMBER('ALUMNOS 4 ESO'!J123),1,0))</f>
        <v/>
      </c>
      <c r="I122" s="102" t="str">
        <f>IF('ALUMNOS 4 ESO'!$A123="","",IF(ISNUMBER('ALUMNOS 4 ESO'!K123),1,0))</f>
        <v/>
      </c>
      <c r="J122" s="102" t="str">
        <f>IF('ALUMNOS 4 ESO'!$A123="","",IF(ISNUMBER('ALUMNOS 4 ESO'!L123),1,0))</f>
        <v/>
      </c>
      <c r="K122" s="102" t="str">
        <f>IF('ALUMNOS 4 ESO'!$A123="","",IF(ISNUMBER('ALUMNOS 4 ESO'!M123),1,0))</f>
        <v/>
      </c>
      <c r="L122" s="102" t="str">
        <f>IF('ALUMNOS 4 ESO'!$A123="","",IF(ISNUMBER('ALUMNOS 4 ESO'!N123),1,0))</f>
        <v/>
      </c>
      <c r="M122" s="102" t="str">
        <f>IF('ALUMNOS 4 ESO'!$A123="","",IF(ISNUMBER('ALUMNOS 4 ESO'!O123),1,0))</f>
        <v/>
      </c>
      <c r="N122" s="102" t="str">
        <f>IF('ALUMNOS 4 ESO'!$A123="","",IF(ISNUMBER('ALUMNOS 4 ESO'!P123),1,0))</f>
        <v/>
      </c>
      <c r="O122" s="102" t="str">
        <f>IF('ALUMNOS 4 ESO'!$A123="","",IF(ISNUMBER('ALUMNOS 4 ESO'!Q123),1,0))</f>
        <v/>
      </c>
      <c r="P122" s="102" t="str">
        <f>IF('ALUMNOS 4 ESO'!$A123="","",IF(ISNUMBER('ALUMNOS 4 ESO'!R123),1,0))</f>
        <v/>
      </c>
      <c r="Q122" s="102" t="str">
        <f>IF('ALUMNOS 4 ESO'!$A123="","",IF(ISNUMBER('ALUMNOS 4 ESO'!S123),1,0))</f>
        <v/>
      </c>
      <c r="R122" s="102" t="str">
        <f>IF('ALUMNOS 4 ESO'!$A123="","",IF(ISNUMBER('ALUMNOS 4 ESO'!T123),1,0))</f>
        <v/>
      </c>
      <c r="S122" s="102" t="str">
        <f>IF('ALUMNOS 4 ESO'!$A123="","",IF(ISNUMBER('ALUMNOS 4 ESO'!U123),1,0))</f>
        <v/>
      </c>
      <c r="T122" s="102" t="str">
        <f>IF('ALUMNOS 4 ESO'!$A123="","",IF(ISNUMBER('ALUMNOS 4 ESO'!V123),1,0))</f>
        <v/>
      </c>
      <c r="U122" s="102" t="str">
        <f>IF('ALUMNOS 4 ESO'!$A123="","",IF(ISNUMBER('ALUMNOS 4 ESO'!W123),1,0))</f>
        <v/>
      </c>
      <c r="V122" s="102" t="str">
        <f>IF('ALUMNOS 4 ESO'!$A123="","",IF(ISNUMBER('ALUMNOS 4 ESO'!X123),1,0))</f>
        <v/>
      </c>
      <c r="W122" s="102" t="str">
        <f>IF('ALUMNOS 4 ESO'!$A123="","",IF(ISNUMBER('ALUMNOS 4 ESO'!Y123),1,0))</f>
        <v/>
      </c>
    </row>
    <row r="123" spans="1:23" x14ac:dyDescent="0.25">
      <c r="A123" s="102" t="str">
        <f>IF('ALUMNOS 4 ESO'!$A124="","",IF(ISNUMBER('ALUMNOS 4 ESO'!C124),1,0))</f>
        <v/>
      </c>
      <c r="B123" s="102" t="str">
        <f>IF('ALUMNOS 4 ESO'!$A124="","",IF(ISNUMBER('ALUMNOS 4 ESO'!D124),1,0))</f>
        <v/>
      </c>
      <c r="C123" s="102" t="str">
        <f>IF('ALUMNOS 4 ESO'!$A124="","",IF(ISNUMBER('ALUMNOS 4 ESO'!E124),1,0))</f>
        <v/>
      </c>
      <c r="D123" s="102" t="str">
        <f>IF('ALUMNOS 4 ESO'!$A124="","",IF(ISNUMBER('ALUMNOS 4 ESO'!F124),1,0))</f>
        <v/>
      </c>
      <c r="E123" s="102" t="str">
        <f>IF('ALUMNOS 4 ESO'!$A124="","",IF(ISNUMBER('ALUMNOS 4 ESO'!G124),1,0))</f>
        <v/>
      </c>
      <c r="F123" s="102" t="str">
        <f>IF('ALUMNOS 4 ESO'!$A124="","",IF(ISNUMBER('ALUMNOS 4 ESO'!H124),1,0))</f>
        <v/>
      </c>
      <c r="G123" s="102" t="str">
        <f>IF('ALUMNOS 4 ESO'!$A124="","",IF(ISNUMBER('ALUMNOS 4 ESO'!I124),1,0))</f>
        <v/>
      </c>
      <c r="H123" s="102" t="str">
        <f>IF('ALUMNOS 4 ESO'!$A124="","",IF(ISNUMBER('ALUMNOS 4 ESO'!J124),1,0))</f>
        <v/>
      </c>
      <c r="I123" s="102" t="str">
        <f>IF('ALUMNOS 4 ESO'!$A124="","",IF(ISNUMBER('ALUMNOS 4 ESO'!K124),1,0))</f>
        <v/>
      </c>
      <c r="J123" s="102" t="str">
        <f>IF('ALUMNOS 4 ESO'!$A124="","",IF(ISNUMBER('ALUMNOS 4 ESO'!L124),1,0))</f>
        <v/>
      </c>
      <c r="K123" s="102" t="str">
        <f>IF('ALUMNOS 4 ESO'!$A124="","",IF(ISNUMBER('ALUMNOS 4 ESO'!M124),1,0))</f>
        <v/>
      </c>
      <c r="L123" s="102" t="str">
        <f>IF('ALUMNOS 4 ESO'!$A124="","",IF(ISNUMBER('ALUMNOS 4 ESO'!N124),1,0))</f>
        <v/>
      </c>
      <c r="M123" s="102" t="str">
        <f>IF('ALUMNOS 4 ESO'!$A124="","",IF(ISNUMBER('ALUMNOS 4 ESO'!O124),1,0))</f>
        <v/>
      </c>
      <c r="N123" s="102" t="str">
        <f>IF('ALUMNOS 4 ESO'!$A124="","",IF(ISNUMBER('ALUMNOS 4 ESO'!P124),1,0))</f>
        <v/>
      </c>
      <c r="O123" s="102" t="str">
        <f>IF('ALUMNOS 4 ESO'!$A124="","",IF(ISNUMBER('ALUMNOS 4 ESO'!Q124),1,0))</f>
        <v/>
      </c>
      <c r="P123" s="102" t="str">
        <f>IF('ALUMNOS 4 ESO'!$A124="","",IF(ISNUMBER('ALUMNOS 4 ESO'!R124),1,0))</f>
        <v/>
      </c>
      <c r="Q123" s="102" t="str">
        <f>IF('ALUMNOS 4 ESO'!$A124="","",IF(ISNUMBER('ALUMNOS 4 ESO'!S124),1,0))</f>
        <v/>
      </c>
      <c r="R123" s="102" t="str">
        <f>IF('ALUMNOS 4 ESO'!$A124="","",IF(ISNUMBER('ALUMNOS 4 ESO'!T124),1,0))</f>
        <v/>
      </c>
      <c r="S123" s="102" t="str">
        <f>IF('ALUMNOS 4 ESO'!$A124="","",IF(ISNUMBER('ALUMNOS 4 ESO'!U124),1,0))</f>
        <v/>
      </c>
      <c r="T123" s="102" t="str">
        <f>IF('ALUMNOS 4 ESO'!$A124="","",IF(ISNUMBER('ALUMNOS 4 ESO'!V124),1,0))</f>
        <v/>
      </c>
      <c r="U123" s="102" t="str">
        <f>IF('ALUMNOS 4 ESO'!$A124="","",IF(ISNUMBER('ALUMNOS 4 ESO'!W124),1,0))</f>
        <v/>
      </c>
      <c r="V123" s="102" t="str">
        <f>IF('ALUMNOS 4 ESO'!$A124="","",IF(ISNUMBER('ALUMNOS 4 ESO'!X124),1,0))</f>
        <v/>
      </c>
      <c r="W123" s="102" t="str">
        <f>IF('ALUMNOS 4 ESO'!$A124="","",IF(ISNUMBER('ALUMNOS 4 ESO'!Y124),1,0))</f>
        <v/>
      </c>
    </row>
    <row r="124" spans="1:23" x14ac:dyDescent="0.25">
      <c r="A124" s="102" t="str">
        <f>IF('ALUMNOS 4 ESO'!$A125="","",IF(ISNUMBER('ALUMNOS 4 ESO'!C125),1,0))</f>
        <v/>
      </c>
      <c r="B124" s="102" t="str">
        <f>IF('ALUMNOS 4 ESO'!$A125="","",IF(ISNUMBER('ALUMNOS 4 ESO'!D125),1,0))</f>
        <v/>
      </c>
      <c r="C124" s="102" t="str">
        <f>IF('ALUMNOS 4 ESO'!$A125="","",IF(ISNUMBER('ALUMNOS 4 ESO'!E125),1,0))</f>
        <v/>
      </c>
      <c r="D124" s="102" t="str">
        <f>IF('ALUMNOS 4 ESO'!$A125="","",IF(ISNUMBER('ALUMNOS 4 ESO'!F125),1,0))</f>
        <v/>
      </c>
      <c r="E124" s="102" t="str">
        <f>IF('ALUMNOS 4 ESO'!$A125="","",IF(ISNUMBER('ALUMNOS 4 ESO'!G125),1,0))</f>
        <v/>
      </c>
      <c r="F124" s="102" t="str">
        <f>IF('ALUMNOS 4 ESO'!$A125="","",IF(ISNUMBER('ALUMNOS 4 ESO'!H125),1,0))</f>
        <v/>
      </c>
      <c r="G124" s="102" t="str">
        <f>IF('ALUMNOS 4 ESO'!$A125="","",IF(ISNUMBER('ALUMNOS 4 ESO'!I125),1,0))</f>
        <v/>
      </c>
      <c r="H124" s="102" t="str">
        <f>IF('ALUMNOS 4 ESO'!$A125="","",IF(ISNUMBER('ALUMNOS 4 ESO'!J125),1,0))</f>
        <v/>
      </c>
      <c r="I124" s="102" t="str">
        <f>IF('ALUMNOS 4 ESO'!$A125="","",IF(ISNUMBER('ALUMNOS 4 ESO'!K125),1,0))</f>
        <v/>
      </c>
      <c r="J124" s="102" t="str">
        <f>IF('ALUMNOS 4 ESO'!$A125="","",IF(ISNUMBER('ALUMNOS 4 ESO'!L125),1,0))</f>
        <v/>
      </c>
      <c r="K124" s="102" t="str">
        <f>IF('ALUMNOS 4 ESO'!$A125="","",IF(ISNUMBER('ALUMNOS 4 ESO'!M125),1,0))</f>
        <v/>
      </c>
      <c r="L124" s="102" t="str">
        <f>IF('ALUMNOS 4 ESO'!$A125="","",IF(ISNUMBER('ALUMNOS 4 ESO'!N125),1,0))</f>
        <v/>
      </c>
      <c r="M124" s="102" t="str">
        <f>IF('ALUMNOS 4 ESO'!$A125="","",IF(ISNUMBER('ALUMNOS 4 ESO'!O125),1,0))</f>
        <v/>
      </c>
      <c r="N124" s="102" t="str">
        <f>IF('ALUMNOS 4 ESO'!$A125="","",IF(ISNUMBER('ALUMNOS 4 ESO'!P125),1,0))</f>
        <v/>
      </c>
      <c r="O124" s="102" t="str">
        <f>IF('ALUMNOS 4 ESO'!$A125="","",IF(ISNUMBER('ALUMNOS 4 ESO'!Q125),1,0))</f>
        <v/>
      </c>
      <c r="P124" s="102" t="str">
        <f>IF('ALUMNOS 4 ESO'!$A125="","",IF(ISNUMBER('ALUMNOS 4 ESO'!R125),1,0))</f>
        <v/>
      </c>
      <c r="Q124" s="102" t="str">
        <f>IF('ALUMNOS 4 ESO'!$A125="","",IF(ISNUMBER('ALUMNOS 4 ESO'!S125),1,0))</f>
        <v/>
      </c>
      <c r="R124" s="102" t="str">
        <f>IF('ALUMNOS 4 ESO'!$A125="","",IF(ISNUMBER('ALUMNOS 4 ESO'!T125),1,0))</f>
        <v/>
      </c>
      <c r="S124" s="102" t="str">
        <f>IF('ALUMNOS 4 ESO'!$A125="","",IF(ISNUMBER('ALUMNOS 4 ESO'!U125),1,0))</f>
        <v/>
      </c>
      <c r="T124" s="102" t="str">
        <f>IF('ALUMNOS 4 ESO'!$A125="","",IF(ISNUMBER('ALUMNOS 4 ESO'!V125),1,0))</f>
        <v/>
      </c>
      <c r="U124" s="102" t="str">
        <f>IF('ALUMNOS 4 ESO'!$A125="","",IF(ISNUMBER('ALUMNOS 4 ESO'!W125),1,0))</f>
        <v/>
      </c>
      <c r="V124" s="102" t="str">
        <f>IF('ALUMNOS 4 ESO'!$A125="","",IF(ISNUMBER('ALUMNOS 4 ESO'!X125),1,0))</f>
        <v/>
      </c>
      <c r="W124" s="102" t="str">
        <f>IF('ALUMNOS 4 ESO'!$A125="","",IF(ISNUMBER('ALUMNOS 4 ESO'!Y125),1,0))</f>
        <v/>
      </c>
    </row>
    <row r="125" spans="1:23" x14ac:dyDescent="0.25">
      <c r="A125" s="102" t="str">
        <f>IF('ALUMNOS 4 ESO'!$A126="","",IF(ISNUMBER('ALUMNOS 4 ESO'!C126),1,0))</f>
        <v/>
      </c>
      <c r="B125" s="102" t="str">
        <f>IF('ALUMNOS 4 ESO'!$A126="","",IF(ISNUMBER('ALUMNOS 4 ESO'!D126),1,0))</f>
        <v/>
      </c>
      <c r="C125" s="102" t="str">
        <f>IF('ALUMNOS 4 ESO'!$A126="","",IF(ISNUMBER('ALUMNOS 4 ESO'!E126),1,0))</f>
        <v/>
      </c>
      <c r="D125" s="102" t="str">
        <f>IF('ALUMNOS 4 ESO'!$A126="","",IF(ISNUMBER('ALUMNOS 4 ESO'!F126),1,0))</f>
        <v/>
      </c>
      <c r="E125" s="102" t="str">
        <f>IF('ALUMNOS 4 ESO'!$A126="","",IF(ISNUMBER('ALUMNOS 4 ESO'!G126),1,0))</f>
        <v/>
      </c>
      <c r="F125" s="102" t="str">
        <f>IF('ALUMNOS 4 ESO'!$A126="","",IF(ISNUMBER('ALUMNOS 4 ESO'!H126),1,0))</f>
        <v/>
      </c>
      <c r="G125" s="102" t="str">
        <f>IF('ALUMNOS 4 ESO'!$A126="","",IF(ISNUMBER('ALUMNOS 4 ESO'!I126),1,0))</f>
        <v/>
      </c>
      <c r="H125" s="102" t="str">
        <f>IF('ALUMNOS 4 ESO'!$A126="","",IF(ISNUMBER('ALUMNOS 4 ESO'!J126),1,0))</f>
        <v/>
      </c>
      <c r="I125" s="102" t="str">
        <f>IF('ALUMNOS 4 ESO'!$A126="","",IF(ISNUMBER('ALUMNOS 4 ESO'!K126),1,0))</f>
        <v/>
      </c>
      <c r="J125" s="102" t="str">
        <f>IF('ALUMNOS 4 ESO'!$A126="","",IF(ISNUMBER('ALUMNOS 4 ESO'!L126),1,0))</f>
        <v/>
      </c>
      <c r="K125" s="102" t="str">
        <f>IF('ALUMNOS 4 ESO'!$A126="","",IF(ISNUMBER('ALUMNOS 4 ESO'!M126),1,0))</f>
        <v/>
      </c>
      <c r="L125" s="102" t="str">
        <f>IF('ALUMNOS 4 ESO'!$A126="","",IF(ISNUMBER('ALUMNOS 4 ESO'!N126),1,0))</f>
        <v/>
      </c>
      <c r="M125" s="102" t="str">
        <f>IF('ALUMNOS 4 ESO'!$A126="","",IF(ISNUMBER('ALUMNOS 4 ESO'!O126),1,0))</f>
        <v/>
      </c>
      <c r="N125" s="102" t="str">
        <f>IF('ALUMNOS 4 ESO'!$A126="","",IF(ISNUMBER('ALUMNOS 4 ESO'!P126),1,0))</f>
        <v/>
      </c>
      <c r="O125" s="102" t="str">
        <f>IF('ALUMNOS 4 ESO'!$A126="","",IF(ISNUMBER('ALUMNOS 4 ESO'!Q126),1,0))</f>
        <v/>
      </c>
      <c r="P125" s="102" t="str">
        <f>IF('ALUMNOS 4 ESO'!$A126="","",IF(ISNUMBER('ALUMNOS 4 ESO'!R126),1,0))</f>
        <v/>
      </c>
      <c r="Q125" s="102" t="str">
        <f>IF('ALUMNOS 4 ESO'!$A126="","",IF(ISNUMBER('ALUMNOS 4 ESO'!S126),1,0))</f>
        <v/>
      </c>
      <c r="R125" s="102" t="str">
        <f>IF('ALUMNOS 4 ESO'!$A126="","",IF(ISNUMBER('ALUMNOS 4 ESO'!T126),1,0))</f>
        <v/>
      </c>
      <c r="S125" s="102" t="str">
        <f>IF('ALUMNOS 4 ESO'!$A126="","",IF(ISNUMBER('ALUMNOS 4 ESO'!U126),1,0))</f>
        <v/>
      </c>
      <c r="T125" s="102" t="str">
        <f>IF('ALUMNOS 4 ESO'!$A126="","",IF(ISNUMBER('ALUMNOS 4 ESO'!V126),1,0))</f>
        <v/>
      </c>
      <c r="U125" s="102" t="str">
        <f>IF('ALUMNOS 4 ESO'!$A126="","",IF(ISNUMBER('ALUMNOS 4 ESO'!W126),1,0))</f>
        <v/>
      </c>
      <c r="V125" s="102" t="str">
        <f>IF('ALUMNOS 4 ESO'!$A126="","",IF(ISNUMBER('ALUMNOS 4 ESO'!X126),1,0))</f>
        <v/>
      </c>
      <c r="W125" s="102" t="str">
        <f>IF('ALUMNOS 4 ESO'!$A126="","",IF(ISNUMBER('ALUMNOS 4 ESO'!Y126),1,0))</f>
        <v/>
      </c>
    </row>
    <row r="126" spans="1:23" x14ac:dyDescent="0.25">
      <c r="A126" s="102" t="str">
        <f>IF('ALUMNOS 4 ESO'!$A127="","",IF(ISNUMBER('ALUMNOS 4 ESO'!C127),1,0))</f>
        <v/>
      </c>
      <c r="B126" s="102" t="str">
        <f>IF('ALUMNOS 4 ESO'!$A127="","",IF(ISNUMBER('ALUMNOS 4 ESO'!D127),1,0))</f>
        <v/>
      </c>
      <c r="C126" s="102" t="str">
        <f>IF('ALUMNOS 4 ESO'!$A127="","",IF(ISNUMBER('ALUMNOS 4 ESO'!E127),1,0))</f>
        <v/>
      </c>
      <c r="D126" s="102" t="str">
        <f>IF('ALUMNOS 4 ESO'!$A127="","",IF(ISNUMBER('ALUMNOS 4 ESO'!F127),1,0))</f>
        <v/>
      </c>
      <c r="E126" s="102" t="str">
        <f>IF('ALUMNOS 4 ESO'!$A127="","",IF(ISNUMBER('ALUMNOS 4 ESO'!G127),1,0))</f>
        <v/>
      </c>
      <c r="F126" s="102" t="str">
        <f>IF('ALUMNOS 4 ESO'!$A127="","",IF(ISNUMBER('ALUMNOS 4 ESO'!H127),1,0))</f>
        <v/>
      </c>
      <c r="G126" s="102" t="str">
        <f>IF('ALUMNOS 4 ESO'!$A127="","",IF(ISNUMBER('ALUMNOS 4 ESO'!I127),1,0))</f>
        <v/>
      </c>
      <c r="H126" s="102" t="str">
        <f>IF('ALUMNOS 4 ESO'!$A127="","",IF(ISNUMBER('ALUMNOS 4 ESO'!J127),1,0))</f>
        <v/>
      </c>
      <c r="I126" s="102" t="str">
        <f>IF('ALUMNOS 4 ESO'!$A127="","",IF(ISNUMBER('ALUMNOS 4 ESO'!K127),1,0))</f>
        <v/>
      </c>
      <c r="J126" s="102" t="str">
        <f>IF('ALUMNOS 4 ESO'!$A127="","",IF(ISNUMBER('ALUMNOS 4 ESO'!L127),1,0))</f>
        <v/>
      </c>
      <c r="K126" s="102" t="str">
        <f>IF('ALUMNOS 4 ESO'!$A127="","",IF(ISNUMBER('ALUMNOS 4 ESO'!M127),1,0))</f>
        <v/>
      </c>
      <c r="L126" s="102" t="str">
        <f>IF('ALUMNOS 4 ESO'!$A127="","",IF(ISNUMBER('ALUMNOS 4 ESO'!N127),1,0))</f>
        <v/>
      </c>
      <c r="M126" s="102" t="str">
        <f>IF('ALUMNOS 4 ESO'!$A127="","",IF(ISNUMBER('ALUMNOS 4 ESO'!O127),1,0))</f>
        <v/>
      </c>
      <c r="N126" s="102" t="str">
        <f>IF('ALUMNOS 4 ESO'!$A127="","",IF(ISNUMBER('ALUMNOS 4 ESO'!P127),1,0))</f>
        <v/>
      </c>
      <c r="O126" s="102" t="str">
        <f>IF('ALUMNOS 4 ESO'!$A127="","",IF(ISNUMBER('ALUMNOS 4 ESO'!Q127),1,0))</f>
        <v/>
      </c>
      <c r="P126" s="102" t="str">
        <f>IF('ALUMNOS 4 ESO'!$A127="","",IF(ISNUMBER('ALUMNOS 4 ESO'!R127),1,0))</f>
        <v/>
      </c>
      <c r="Q126" s="102" t="str">
        <f>IF('ALUMNOS 4 ESO'!$A127="","",IF(ISNUMBER('ALUMNOS 4 ESO'!S127),1,0))</f>
        <v/>
      </c>
      <c r="R126" s="102" t="str">
        <f>IF('ALUMNOS 4 ESO'!$A127="","",IF(ISNUMBER('ALUMNOS 4 ESO'!T127),1,0))</f>
        <v/>
      </c>
      <c r="S126" s="102" t="str">
        <f>IF('ALUMNOS 4 ESO'!$A127="","",IF(ISNUMBER('ALUMNOS 4 ESO'!U127),1,0))</f>
        <v/>
      </c>
      <c r="T126" s="102" t="str">
        <f>IF('ALUMNOS 4 ESO'!$A127="","",IF(ISNUMBER('ALUMNOS 4 ESO'!V127),1,0))</f>
        <v/>
      </c>
      <c r="U126" s="102" t="str">
        <f>IF('ALUMNOS 4 ESO'!$A127="","",IF(ISNUMBER('ALUMNOS 4 ESO'!W127),1,0))</f>
        <v/>
      </c>
      <c r="V126" s="102" t="str">
        <f>IF('ALUMNOS 4 ESO'!$A127="","",IF(ISNUMBER('ALUMNOS 4 ESO'!X127),1,0))</f>
        <v/>
      </c>
      <c r="W126" s="102" t="str">
        <f>IF('ALUMNOS 4 ESO'!$A127="","",IF(ISNUMBER('ALUMNOS 4 ESO'!Y127),1,0))</f>
        <v/>
      </c>
    </row>
    <row r="127" spans="1:23" x14ac:dyDescent="0.25">
      <c r="A127" s="102" t="str">
        <f>IF('ALUMNOS 4 ESO'!$A128="","",IF(ISNUMBER('ALUMNOS 4 ESO'!C128),1,0))</f>
        <v/>
      </c>
      <c r="B127" s="102" t="str">
        <f>IF('ALUMNOS 4 ESO'!$A128="","",IF(ISNUMBER('ALUMNOS 4 ESO'!D128),1,0))</f>
        <v/>
      </c>
      <c r="C127" s="102" t="str">
        <f>IF('ALUMNOS 4 ESO'!$A128="","",IF(ISNUMBER('ALUMNOS 4 ESO'!E128),1,0))</f>
        <v/>
      </c>
      <c r="D127" s="102" t="str">
        <f>IF('ALUMNOS 4 ESO'!$A128="","",IF(ISNUMBER('ALUMNOS 4 ESO'!F128),1,0))</f>
        <v/>
      </c>
      <c r="E127" s="102" t="str">
        <f>IF('ALUMNOS 4 ESO'!$A128="","",IF(ISNUMBER('ALUMNOS 4 ESO'!G128),1,0))</f>
        <v/>
      </c>
      <c r="F127" s="102" t="str">
        <f>IF('ALUMNOS 4 ESO'!$A128="","",IF(ISNUMBER('ALUMNOS 4 ESO'!H128),1,0))</f>
        <v/>
      </c>
      <c r="G127" s="102" t="str">
        <f>IF('ALUMNOS 4 ESO'!$A128="","",IF(ISNUMBER('ALUMNOS 4 ESO'!I128),1,0))</f>
        <v/>
      </c>
      <c r="H127" s="102" t="str">
        <f>IF('ALUMNOS 4 ESO'!$A128="","",IF(ISNUMBER('ALUMNOS 4 ESO'!J128),1,0))</f>
        <v/>
      </c>
      <c r="I127" s="102" t="str">
        <f>IF('ALUMNOS 4 ESO'!$A128="","",IF(ISNUMBER('ALUMNOS 4 ESO'!K128),1,0))</f>
        <v/>
      </c>
      <c r="J127" s="102" t="str">
        <f>IF('ALUMNOS 4 ESO'!$A128="","",IF(ISNUMBER('ALUMNOS 4 ESO'!L128),1,0))</f>
        <v/>
      </c>
      <c r="K127" s="102" t="str">
        <f>IF('ALUMNOS 4 ESO'!$A128="","",IF(ISNUMBER('ALUMNOS 4 ESO'!M128),1,0))</f>
        <v/>
      </c>
      <c r="L127" s="102" t="str">
        <f>IF('ALUMNOS 4 ESO'!$A128="","",IF(ISNUMBER('ALUMNOS 4 ESO'!N128),1,0))</f>
        <v/>
      </c>
      <c r="M127" s="102" t="str">
        <f>IF('ALUMNOS 4 ESO'!$A128="","",IF(ISNUMBER('ALUMNOS 4 ESO'!O128),1,0))</f>
        <v/>
      </c>
      <c r="N127" s="102" t="str">
        <f>IF('ALUMNOS 4 ESO'!$A128="","",IF(ISNUMBER('ALUMNOS 4 ESO'!P128),1,0))</f>
        <v/>
      </c>
      <c r="O127" s="102" t="str">
        <f>IF('ALUMNOS 4 ESO'!$A128="","",IF(ISNUMBER('ALUMNOS 4 ESO'!Q128),1,0))</f>
        <v/>
      </c>
      <c r="P127" s="102" t="str">
        <f>IF('ALUMNOS 4 ESO'!$A128="","",IF(ISNUMBER('ALUMNOS 4 ESO'!R128),1,0))</f>
        <v/>
      </c>
      <c r="Q127" s="102" t="str">
        <f>IF('ALUMNOS 4 ESO'!$A128="","",IF(ISNUMBER('ALUMNOS 4 ESO'!S128),1,0))</f>
        <v/>
      </c>
      <c r="R127" s="102" t="str">
        <f>IF('ALUMNOS 4 ESO'!$A128="","",IF(ISNUMBER('ALUMNOS 4 ESO'!T128),1,0))</f>
        <v/>
      </c>
      <c r="S127" s="102" t="str">
        <f>IF('ALUMNOS 4 ESO'!$A128="","",IF(ISNUMBER('ALUMNOS 4 ESO'!U128),1,0))</f>
        <v/>
      </c>
      <c r="T127" s="102" t="str">
        <f>IF('ALUMNOS 4 ESO'!$A128="","",IF(ISNUMBER('ALUMNOS 4 ESO'!V128),1,0))</f>
        <v/>
      </c>
      <c r="U127" s="102" t="str">
        <f>IF('ALUMNOS 4 ESO'!$A128="","",IF(ISNUMBER('ALUMNOS 4 ESO'!W128),1,0))</f>
        <v/>
      </c>
      <c r="V127" s="102" t="str">
        <f>IF('ALUMNOS 4 ESO'!$A128="","",IF(ISNUMBER('ALUMNOS 4 ESO'!X128),1,0))</f>
        <v/>
      </c>
      <c r="W127" s="102" t="str">
        <f>IF('ALUMNOS 4 ESO'!$A128="","",IF(ISNUMBER('ALUMNOS 4 ESO'!Y128),1,0))</f>
        <v/>
      </c>
    </row>
    <row r="128" spans="1:23" x14ac:dyDescent="0.25">
      <c r="A128" s="102" t="str">
        <f>IF('ALUMNOS 4 ESO'!$A129="","",IF(ISNUMBER('ALUMNOS 4 ESO'!C129),1,0))</f>
        <v/>
      </c>
      <c r="B128" s="102" t="str">
        <f>IF('ALUMNOS 4 ESO'!$A129="","",IF(ISNUMBER('ALUMNOS 4 ESO'!D129),1,0))</f>
        <v/>
      </c>
      <c r="C128" s="102" t="str">
        <f>IF('ALUMNOS 4 ESO'!$A129="","",IF(ISNUMBER('ALUMNOS 4 ESO'!E129),1,0))</f>
        <v/>
      </c>
      <c r="D128" s="102" t="str">
        <f>IF('ALUMNOS 4 ESO'!$A129="","",IF(ISNUMBER('ALUMNOS 4 ESO'!F129),1,0))</f>
        <v/>
      </c>
      <c r="E128" s="102" t="str">
        <f>IF('ALUMNOS 4 ESO'!$A129="","",IF(ISNUMBER('ALUMNOS 4 ESO'!G129),1,0))</f>
        <v/>
      </c>
      <c r="F128" s="102" t="str">
        <f>IF('ALUMNOS 4 ESO'!$A129="","",IF(ISNUMBER('ALUMNOS 4 ESO'!H129),1,0))</f>
        <v/>
      </c>
      <c r="G128" s="102" t="str">
        <f>IF('ALUMNOS 4 ESO'!$A129="","",IF(ISNUMBER('ALUMNOS 4 ESO'!I129),1,0))</f>
        <v/>
      </c>
      <c r="H128" s="102" t="str">
        <f>IF('ALUMNOS 4 ESO'!$A129="","",IF(ISNUMBER('ALUMNOS 4 ESO'!J129),1,0))</f>
        <v/>
      </c>
      <c r="I128" s="102" t="str">
        <f>IF('ALUMNOS 4 ESO'!$A129="","",IF(ISNUMBER('ALUMNOS 4 ESO'!K129),1,0))</f>
        <v/>
      </c>
      <c r="J128" s="102" t="str">
        <f>IF('ALUMNOS 4 ESO'!$A129="","",IF(ISNUMBER('ALUMNOS 4 ESO'!L129),1,0))</f>
        <v/>
      </c>
      <c r="K128" s="102" t="str">
        <f>IF('ALUMNOS 4 ESO'!$A129="","",IF(ISNUMBER('ALUMNOS 4 ESO'!M129),1,0))</f>
        <v/>
      </c>
      <c r="L128" s="102" t="str">
        <f>IF('ALUMNOS 4 ESO'!$A129="","",IF(ISNUMBER('ALUMNOS 4 ESO'!N129),1,0))</f>
        <v/>
      </c>
      <c r="M128" s="102" t="str">
        <f>IF('ALUMNOS 4 ESO'!$A129="","",IF(ISNUMBER('ALUMNOS 4 ESO'!O129),1,0))</f>
        <v/>
      </c>
      <c r="N128" s="102" t="str">
        <f>IF('ALUMNOS 4 ESO'!$A129="","",IF(ISNUMBER('ALUMNOS 4 ESO'!P129),1,0))</f>
        <v/>
      </c>
      <c r="O128" s="102" t="str">
        <f>IF('ALUMNOS 4 ESO'!$A129="","",IF(ISNUMBER('ALUMNOS 4 ESO'!Q129),1,0))</f>
        <v/>
      </c>
      <c r="P128" s="102" t="str">
        <f>IF('ALUMNOS 4 ESO'!$A129="","",IF(ISNUMBER('ALUMNOS 4 ESO'!R129),1,0))</f>
        <v/>
      </c>
      <c r="Q128" s="102" t="str">
        <f>IF('ALUMNOS 4 ESO'!$A129="","",IF(ISNUMBER('ALUMNOS 4 ESO'!S129),1,0))</f>
        <v/>
      </c>
      <c r="R128" s="102" t="str">
        <f>IF('ALUMNOS 4 ESO'!$A129="","",IF(ISNUMBER('ALUMNOS 4 ESO'!T129),1,0))</f>
        <v/>
      </c>
      <c r="S128" s="102" t="str">
        <f>IF('ALUMNOS 4 ESO'!$A129="","",IF(ISNUMBER('ALUMNOS 4 ESO'!U129),1,0))</f>
        <v/>
      </c>
      <c r="T128" s="102" t="str">
        <f>IF('ALUMNOS 4 ESO'!$A129="","",IF(ISNUMBER('ALUMNOS 4 ESO'!V129),1,0))</f>
        <v/>
      </c>
      <c r="U128" s="102" t="str">
        <f>IF('ALUMNOS 4 ESO'!$A129="","",IF(ISNUMBER('ALUMNOS 4 ESO'!W129),1,0))</f>
        <v/>
      </c>
      <c r="V128" s="102" t="str">
        <f>IF('ALUMNOS 4 ESO'!$A129="","",IF(ISNUMBER('ALUMNOS 4 ESO'!X129),1,0))</f>
        <v/>
      </c>
      <c r="W128" s="102" t="str">
        <f>IF('ALUMNOS 4 ESO'!$A129="","",IF(ISNUMBER('ALUMNOS 4 ESO'!Y129),1,0))</f>
        <v/>
      </c>
    </row>
    <row r="129" spans="1:23" x14ac:dyDescent="0.25">
      <c r="A129" s="102" t="str">
        <f>IF('ALUMNOS 4 ESO'!$A130="","",IF(ISNUMBER('ALUMNOS 4 ESO'!C130),1,0))</f>
        <v/>
      </c>
      <c r="B129" s="102" t="str">
        <f>IF('ALUMNOS 4 ESO'!$A130="","",IF(ISNUMBER('ALUMNOS 4 ESO'!D130),1,0))</f>
        <v/>
      </c>
      <c r="C129" s="102" t="str">
        <f>IF('ALUMNOS 4 ESO'!$A130="","",IF(ISNUMBER('ALUMNOS 4 ESO'!E130),1,0))</f>
        <v/>
      </c>
      <c r="D129" s="102" t="str">
        <f>IF('ALUMNOS 4 ESO'!$A130="","",IF(ISNUMBER('ALUMNOS 4 ESO'!F130),1,0))</f>
        <v/>
      </c>
      <c r="E129" s="102" t="str">
        <f>IF('ALUMNOS 4 ESO'!$A130="","",IF(ISNUMBER('ALUMNOS 4 ESO'!G130),1,0))</f>
        <v/>
      </c>
      <c r="F129" s="102" t="str">
        <f>IF('ALUMNOS 4 ESO'!$A130="","",IF(ISNUMBER('ALUMNOS 4 ESO'!H130),1,0))</f>
        <v/>
      </c>
      <c r="G129" s="102" t="str">
        <f>IF('ALUMNOS 4 ESO'!$A130="","",IF(ISNUMBER('ALUMNOS 4 ESO'!I130),1,0))</f>
        <v/>
      </c>
      <c r="H129" s="102" t="str">
        <f>IF('ALUMNOS 4 ESO'!$A130="","",IF(ISNUMBER('ALUMNOS 4 ESO'!J130),1,0))</f>
        <v/>
      </c>
      <c r="I129" s="102" t="str">
        <f>IF('ALUMNOS 4 ESO'!$A130="","",IF(ISNUMBER('ALUMNOS 4 ESO'!K130),1,0))</f>
        <v/>
      </c>
      <c r="J129" s="102" t="str">
        <f>IF('ALUMNOS 4 ESO'!$A130="","",IF(ISNUMBER('ALUMNOS 4 ESO'!L130),1,0))</f>
        <v/>
      </c>
      <c r="K129" s="102" t="str">
        <f>IF('ALUMNOS 4 ESO'!$A130="","",IF(ISNUMBER('ALUMNOS 4 ESO'!M130),1,0))</f>
        <v/>
      </c>
      <c r="L129" s="102" t="str">
        <f>IF('ALUMNOS 4 ESO'!$A130="","",IF(ISNUMBER('ALUMNOS 4 ESO'!N130),1,0))</f>
        <v/>
      </c>
      <c r="M129" s="102" t="str">
        <f>IF('ALUMNOS 4 ESO'!$A130="","",IF(ISNUMBER('ALUMNOS 4 ESO'!O130),1,0))</f>
        <v/>
      </c>
      <c r="N129" s="102" t="str">
        <f>IF('ALUMNOS 4 ESO'!$A130="","",IF(ISNUMBER('ALUMNOS 4 ESO'!P130),1,0))</f>
        <v/>
      </c>
      <c r="O129" s="102" t="str">
        <f>IF('ALUMNOS 4 ESO'!$A130="","",IF(ISNUMBER('ALUMNOS 4 ESO'!Q130),1,0))</f>
        <v/>
      </c>
      <c r="P129" s="102" t="str">
        <f>IF('ALUMNOS 4 ESO'!$A130="","",IF(ISNUMBER('ALUMNOS 4 ESO'!R130),1,0))</f>
        <v/>
      </c>
      <c r="Q129" s="102" t="str">
        <f>IF('ALUMNOS 4 ESO'!$A130="","",IF(ISNUMBER('ALUMNOS 4 ESO'!S130),1,0))</f>
        <v/>
      </c>
      <c r="R129" s="102" t="str">
        <f>IF('ALUMNOS 4 ESO'!$A130="","",IF(ISNUMBER('ALUMNOS 4 ESO'!T130),1,0))</f>
        <v/>
      </c>
      <c r="S129" s="102" t="str">
        <f>IF('ALUMNOS 4 ESO'!$A130="","",IF(ISNUMBER('ALUMNOS 4 ESO'!U130),1,0))</f>
        <v/>
      </c>
      <c r="T129" s="102" t="str">
        <f>IF('ALUMNOS 4 ESO'!$A130="","",IF(ISNUMBER('ALUMNOS 4 ESO'!V130),1,0))</f>
        <v/>
      </c>
      <c r="U129" s="102" t="str">
        <f>IF('ALUMNOS 4 ESO'!$A130="","",IF(ISNUMBER('ALUMNOS 4 ESO'!W130),1,0))</f>
        <v/>
      </c>
      <c r="V129" s="102" t="str">
        <f>IF('ALUMNOS 4 ESO'!$A130="","",IF(ISNUMBER('ALUMNOS 4 ESO'!X130),1,0))</f>
        <v/>
      </c>
      <c r="W129" s="102" t="str">
        <f>IF('ALUMNOS 4 ESO'!$A130="","",IF(ISNUMBER('ALUMNOS 4 ESO'!Y130),1,0))</f>
        <v/>
      </c>
    </row>
    <row r="130" spans="1:23" x14ac:dyDescent="0.25">
      <c r="A130" s="102" t="str">
        <f>IF('ALUMNOS 4 ESO'!$A131="","",IF(ISNUMBER('ALUMNOS 4 ESO'!C131),1,0))</f>
        <v/>
      </c>
      <c r="B130" s="102" t="str">
        <f>IF('ALUMNOS 4 ESO'!$A131="","",IF(ISNUMBER('ALUMNOS 4 ESO'!D131),1,0))</f>
        <v/>
      </c>
      <c r="C130" s="102" t="str">
        <f>IF('ALUMNOS 4 ESO'!$A131="","",IF(ISNUMBER('ALUMNOS 4 ESO'!E131),1,0))</f>
        <v/>
      </c>
      <c r="D130" s="102" t="str">
        <f>IF('ALUMNOS 4 ESO'!$A131="","",IF(ISNUMBER('ALUMNOS 4 ESO'!F131),1,0))</f>
        <v/>
      </c>
      <c r="E130" s="102" t="str">
        <f>IF('ALUMNOS 4 ESO'!$A131="","",IF(ISNUMBER('ALUMNOS 4 ESO'!G131),1,0))</f>
        <v/>
      </c>
      <c r="F130" s="102" t="str">
        <f>IF('ALUMNOS 4 ESO'!$A131="","",IF(ISNUMBER('ALUMNOS 4 ESO'!H131),1,0))</f>
        <v/>
      </c>
      <c r="G130" s="102" t="str">
        <f>IF('ALUMNOS 4 ESO'!$A131="","",IF(ISNUMBER('ALUMNOS 4 ESO'!I131),1,0))</f>
        <v/>
      </c>
      <c r="H130" s="102" t="str">
        <f>IF('ALUMNOS 4 ESO'!$A131="","",IF(ISNUMBER('ALUMNOS 4 ESO'!J131),1,0))</f>
        <v/>
      </c>
      <c r="I130" s="102" t="str">
        <f>IF('ALUMNOS 4 ESO'!$A131="","",IF(ISNUMBER('ALUMNOS 4 ESO'!K131),1,0))</f>
        <v/>
      </c>
      <c r="J130" s="102" t="str">
        <f>IF('ALUMNOS 4 ESO'!$A131="","",IF(ISNUMBER('ALUMNOS 4 ESO'!L131),1,0))</f>
        <v/>
      </c>
      <c r="K130" s="102" t="str">
        <f>IF('ALUMNOS 4 ESO'!$A131="","",IF(ISNUMBER('ALUMNOS 4 ESO'!M131),1,0))</f>
        <v/>
      </c>
      <c r="L130" s="102" t="str">
        <f>IF('ALUMNOS 4 ESO'!$A131="","",IF(ISNUMBER('ALUMNOS 4 ESO'!N131),1,0))</f>
        <v/>
      </c>
      <c r="M130" s="102" t="str">
        <f>IF('ALUMNOS 4 ESO'!$A131="","",IF(ISNUMBER('ALUMNOS 4 ESO'!O131),1,0))</f>
        <v/>
      </c>
      <c r="N130" s="102" t="str">
        <f>IF('ALUMNOS 4 ESO'!$A131="","",IF(ISNUMBER('ALUMNOS 4 ESO'!P131),1,0))</f>
        <v/>
      </c>
      <c r="O130" s="102" t="str">
        <f>IF('ALUMNOS 4 ESO'!$A131="","",IF(ISNUMBER('ALUMNOS 4 ESO'!Q131),1,0))</f>
        <v/>
      </c>
      <c r="P130" s="102" t="str">
        <f>IF('ALUMNOS 4 ESO'!$A131="","",IF(ISNUMBER('ALUMNOS 4 ESO'!R131),1,0))</f>
        <v/>
      </c>
      <c r="Q130" s="102" t="str">
        <f>IF('ALUMNOS 4 ESO'!$A131="","",IF(ISNUMBER('ALUMNOS 4 ESO'!S131),1,0))</f>
        <v/>
      </c>
      <c r="R130" s="102" t="str">
        <f>IF('ALUMNOS 4 ESO'!$A131="","",IF(ISNUMBER('ALUMNOS 4 ESO'!T131),1,0))</f>
        <v/>
      </c>
      <c r="S130" s="102" t="str">
        <f>IF('ALUMNOS 4 ESO'!$A131="","",IF(ISNUMBER('ALUMNOS 4 ESO'!U131),1,0))</f>
        <v/>
      </c>
      <c r="T130" s="102" t="str">
        <f>IF('ALUMNOS 4 ESO'!$A131="","",IF(ISNUMBER('ALUMNOS 4 ESO'!V131),1,0))</f>
        <v/>
      </c>
      <c r="U130" s="102" t="str">
        <f>IF('ALUMNOS 4 ESO'!$A131="","",IF(ISNUMBER('ALUMNOS 4 ESO'!W131),1,0))</f>
        <v/>
      </c>
      <c r="V130" s="102" t="str">
        <f>IF('ALUMNOS 4 ESO'!$A131="","",IF(ISNUMBER('ALUMNOS 4 ESO'!X131),1,0))</f>
        <v/>
      </c>
      <c r="W130" s="102" t="str">
        <f>IF('ALUMNOS 4 ESO'!$A131="","",IF(ISNUMBER('ALUMNOS 4 ESO'!Y131),1,0))</f>
        <v/>
      </c>
    </row>
  </sheetData>
  <sheetProtection sheet="1" objects="1" scenarios="1"/>
  <mergeCells count="1">
    <mergeCell ref="A1:W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3"/>
  <dimension ref="A1:W130"/>
  <sheetViews>
    <sheetView workbookViewId="0">
      <selection activeCell="A2" sqref="A2:W130"/>
    </sheetView>
  </sheetViews>
  <sheetFormatPr baseColWidth="10" defaultRowHeight="15" x14ac:dyDescent="0.25"/>
  <sheetData>
    <row r="1" spans="1:23" x14ac:dyDescent="0.25">
      <c r="A1" s="204" t="s">
        <v>104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</row>
    <row r="2" spans="1:23" x14ac:dyDescent="0.25">
      <c r="A2" s="102" t="str">
        <f>IF('ALUMNOS 4 ESO DIVER'!$A3="","",IF(ISNUMBER('ALUMNOS 4 ESO DIVER'!C3),1,0))</f>
        <v/>
      </c>
      <c r="B2" s="102" t="str">
        <f>IF('ALUMNOS 4 ESO DIVER'!$A3="","",IF(ISNUMBER('ALUMNOS 4 ESO DIVER'!D3),1,0))</f>
        <v/>
      </c>
      <c r="C2" s="102" t="str">
        <f>IF('ALUMNOS 4 ESO DIVER'!$A3="","",IF(ISNUMBER('ALUMNOS 4 ESO DIVER'!E3),1,0))</f>
        <v/>
      </c>
      <c r="D2" s="102" t="str">
        <f>IF('ALUMNOS 4 ESO DIVER'!$A3="","",IF(ISNUMBER('ALUMNOS 4 ESO DIVER'!F3),1,0))</f>
        <v/>
      </c>
      <c r="E2" s="102" t="str">
        <f>IF('ALUMNOS 4 ESO DIVER'!$A3="","",IF(ISNUMBER('ALUMNOS 4 ESO DIVER'!H3),1,0))</f>
        <v/>
      </c>
      <c r="F2" s="102" t="str">
        <f>IF('ALUMNOS 4 ESO DIVER'!$A3="","",IF(ISNUMBER('ALUMNOS 4 ESO DIVER'!I3),1,0))</f>
        <v/>
      </c>
      <c r="G2" s="102" t="str">
        <f>IF('ALUMNOS 4 ESO DIVER'!$A3="","",IF(ISNUMBER('ALUMNOS 4 ESO DIVER'!J3),1,0))</f>
        <v/>
      </c>
      <c r="H2" s="102" t="str">
        <f>IF('ALUMNOS 4 ESO DIVER'!$A3="","",IF(ISNUMBER('ALUMNOS 4 ESO DIVER'!K3),1,0))</f>
        <v/>
      </c>
      <c r="I2" s="102" t="str">
        <f>IF('ALUMNOS 4 ESO DIVER'!$A3="","",IF(ISNUMBER('ALUMNOS 4 ESO DIVER'!L3),1,0))</f>
        <v/>
      </c>
      <c r="J2" s="102" t="str">
        <f>IF('ALUMNOS 4 ESO DIVER'!$A3="","",IF(ISNUMBER('ALUMNOS 4 ESO DIVER'!M3),1,0))</f>
        <v/>
      </c>
      <c r="K2" s="102" t="str">
        <f>IF('ALUMNOS 4 ESO DIVER'!$A3="","",IF(ISNUMBER('ALUMNOS 4 ESO DIVER'!N3),1,0))</f>
        <v/>
      </c>
      <c r="L2" s="102" t="str">
        <f>IF('ALUMNOS 4 ESO DIVER'!$A3="","",IF(ISNUMBER('ALUMNOS 4 ESO DIVER'!O3),1,0))</f>
        <v/>
      </c>
      <c r="M2" s="102" t="str">
        <f>IF('ALUMNOS 4 ESO DIVER'!$A3="","",IF(ISNUMBER('ALUMNOS 4 ESO DIVER'!P3),1,0))</f>
        <v/>
      </c>
      <c r="N2" s="102" t="str">
        <f>IF('ALUMNOS 4 ESO DIVER'!$A3="","",IF(ISNUMBER('ALUMNOS 4 ESO DIVER'!Q3),1,0))</f>
        <v/>
      </c>
      <c r="O2" s="102" t="str">
        <f>IF('ALUMNOS 4 ESO DIVER'!$A3="","",IF(ISNUMBER('ALUMNOS 4 ESO DIVER'!R3),1,0))</f>
        <v/>
      </c>
      <c r="P2" s="102" t="str">
        <f>IF('ALUMNOS 4 ESO DIVER'!$A3="","",IF(ISNUMBER('ALUMNOS 4 ESO DIVER'!S3),1,0))</f>
        <v/>
      </c>
      <c r="Q2" s="102" t="str">
        <f>IF('ALUMNOS 4 ESO DIVER'!$A3="","",IF(ISNUMBER('ALUMNOS 4 ESO DIVER'!T3),1,0))</f>
        <v/>
      </c>
      <c r="R2" s="102" t="str">
        <f>IF('ALUMNOS 4 ESO DIVER'!$A3="","",IF(ISNUMBER('ALUMNOS 4 ESO DIVER'!U3),1,0))</f>
        <v/>
      </c>
      <c r="S2" s="102" t="str">
        <f>IF('ALUMNOS 4 ESO DIVER'!$A3="","",IF(ISNUMBER('ALUMNOS 4 ESO DIVER'!V3),1,0))</f>
        <v/>
      </c>
      <c r="T2" s="102" t="str">
        <f>IF('ALUMNOS 4 ESO DIVER'!$A3="","",IF(ISNUMBER('ALUMNOS 4 ESO DIVER'!W3),1,0))</f>
        <v/>
      </c>
      <c r="U2" s="102" t="str">
        <f>IF('ALUMNOS 4 ESO DIVER'!$A3="","",IF(ISNUMBER('ALUMNOS 4 ESO DIVER'!X3),1,0))</f>
        <v/>
      </c>
      <c r="V2" s="102" t="str">
        <f>IF('ALUMNOS 4 ESO DIVER'!$A3="","",IF(ISNUMBER('ALUMNOS 4 ESO DIVER'!Y3),1,0))</f>
        <v/>
      </c>
      <c r="W2" s="102" t="str">
        <f>IF('ALUMNOS 4 ESO DIVER'!$A3="","",IF(ISNUMBER('ALUMNOS 4 ESO DIVER'!Z3),1,0))</f>
        <v/>
      </c>
    </row>
    <row r="3" spans="1:23" x14ac:dyDescent="0.25">
      <c r="A3" s="102" t="str">
        <f>IF('ALUMNOS 4 ESO DIVER'!$A4="","",IF(ISNUMBER('ALUMNOS 4 ESO DIVER'!C4),1,0))</f>
        <v/>
      </c>
      <c r="B3" s="102" t="str">
        <f>IF('ALUMNOS 4 ESO DIVER'!$A4="","",IF(ISNUMBER('ALUMNOS 4 ESO DIVER'!D4),1,0))</f>
        <v/>
      </c>
      <c r="C3" s="102" t="str">
        <f>IF('ALUMNOS 4 ESO DIVER'!$A4="","",IF(ISNUMBER('ALUMNOS 4 ESO DIVER'!E4),1,0))</f>
        <v/>
      </c>
      <c r="D3" s="102" t="str">
        <f>IF('ALUMNOS 4 ESO DIVER'!$A4="","",IF(ISNUMBER('ALUMNOS 4 ESO DIVER'!F4),1,0))</f>
        <v/>
      </c>
      <c r="E3" s="102" t="str">
        <f>IF('ALUMNOS 4 ESO DIVER'!$A4="","",IF(ISNUMBER('ALUMNOS 4 ESO DIVER'!H4),1,0))</f>
        <v/>
      </c>
      <c r="F3" s="102" t="str">
        <f>IF('ALUMNOS 4 ESO DIVER'!$A4="","",IF(ISNUMBER('ALUMNOS 4 ESO DIVER'!I4),1,0))</f>
        <v/>
      </c>
      <c r="G3" s="102" t="str">
        <f>IF('ALUMNOS 4 ESO DIVER'!$A4="","",IF(ISNUMBER('ALUMNOS 4 ESO DIVER'!J4),1,0))</f>
        <v/>
      </c>
      <c r="H3" s="102" t="str">
        <f>IF('ALUMNOS 4 ESO DIVER'!$A4="","",IF(ISNUMBER('ALUMNOS 4 ESO DIVER'!K4),1,0))</f>
        <v/>
      </c>
      <c r="I3" s="102" t="str">
        <f>IF('ALUMNOS 4 ESO DIVER'!$A4="","",IF(ISNUMBER('ALUMNOS 4 ESO DIVER'!L4),1,0))</f>
        <v/>
      </c>
      <c r="J3" s="102" t="str">
        <f>IF('ALUMNOS 4 ESO DIVER'!$A4="","",IF(ISNUMBER('ALUMNOS 4 ESO DIVER'!M4),1,0))</f>
        <v/>
      </c>
      <c r="K3" s="102" t="str">
        <f>IF('ALUMNOS 4 ESO DIVER'!$A4="","",IF(ISNUMBER('ALUMNOS 4 ESO DIVER'!N4),1,0))</f>
        <v/>
      </c>
      <c r="L3" s="102" t="str">
        <f>IF('ALUMNOS 4 ESO DIVER'!$A4="","",IF(ISNUMBER('ALUMNOS 4 ESO DIVER'!O4),1,0))</f>
        <v/>
      </c>
      <c r="M3" s="102" t="str">
        <f>IF('ALUMNOS 4 ESO DIVER'!$A4="","",IF(ISNUMBER('ALUMNOS 4 ESO DIVER'!P4),1,0))</f>
        <v/>
      </c>
      <c r="N3" s="102" t="str">
        <f>IF('ALUMNOS 4 ESO DIVER'!$A4="","",IF(ISNUMBER('ALUMNOS 4 ESO DIVER'!Q4),1,0))</f>
        <v/>
      </c>
      <c r="O3" s="102" t="str">
        <f>IF('ALUMNOS 4 ESO DIVER'!$A4="","",IF(ISNUMBER('ALUMNOS 4 ESO DIVER'!R4),1,0))</f>
        <v/>
      </c>
      <c r="P3" s="102" t="str">
        <f>IF('ALUMNOS 4 ESO DIVER'!$A4="","",IF(ISNUMBER('ALUMNOS 4 ESO DIVER'!S4),1,0))</f>
        <v/>
      </c>
      <c r="Q3" s="102" t="str">
        <f>IF('ALUMNOS 4 ESO DIVER'!$A4="","",IF(ISNUMBER('ALUMNOS 4 ESO DIVER'!T4),1,0))</f>
        <v/>
      </c>
      <c r="R3" s="102" t="str">
        <f>IF('ALUMNOS 4 ESO DIVER'!$A4="","",IF(ISNUMBER('ALUMNOS 4 ESO DIVER'!U4),1,0))</f>
        <v/>
      </c>
      <c r="S3" s="102" t="str">
        <f>IF('ALUMNOS 4 ESO DIVER'!$A4="","",IF(ISNUMBER('ALUMNOS 4 ESO DIVER'!V4),1,0))</f>
        <v/>
      </c>
      <c r="T3" s="102" t="str">
        <f>IF('ALUMNOS 4 ESO DIVER'!$A4="","",IF(ISNUMBER('ALUMNOS 4 ESO DIVER'!W4),1,0))</f>
        <v/>
      </c>
      <c r="U3" s="102" t="str">
        <f>IF('ALUMNOS 4 ESO DIVER'!$A4="","",IF(ISNUMBER('ALUMNOS 4 ESO DIVER'!X4),1,0))</f>
        <v/>
      </c>
      <c r="V3" s="102" t="str">
        <f>IF('ALUMNOS 4 ESO DIVER'!$A4="","",IF(ISNUMBER('ALUMNOS 4 ESO DIVER'!Y4),1,0))</f>
        <v/>
      </c>
      <c r="W3" s="102" t="str">
        <f>IF('ALUMNOS 4 ESO DIVER'!$A4="","",IF(ISNUMBER('ALUMNOS 4 ESO DIVER'!Z4),1,0))</f>
        <v/>
      </c>
    </row>
    <row r="4" spans="1:23" x14ac:dyDescent="0.25">
      <c r="A4" s="102" t="str">
        <f>IF('ALUMNOS 4 ESO DIVER'!$A5="","",IF(ISNUMBER('ALUMNOS 4 ESO DIVER'!C5),1,0))</f>
        <v/>
      </c>
      <c r="B4" s="102" t="str">
        <f>IF('ALUMNOS 4 ESO DIVER'!$A5="","",IF(ISNUMBER('ALUMNOS 4 ESO DIVER'!D5),1,0))</f>
        <v/>
      </c>
      <c r="C4" s="102" t="str">
        <f>IF('ALUMNOS 4 ESO DIVER'!$A5="","",IF(ISNUMBER('ALUMNOS 4 ESO DIVER'!E5),1,0))</f>
        <v/>
      </c>
      <c r="D4" s="102" t="str">
        <f>IF('ALUMNOS 4 ESO DIVER'!$A5="","",IF(ISNUMBER('ALUMNOS 4 ESO DIVER'!F5),1,0))</f>
        <v/>
      </c>
      <c r="E4" s="102" t="str">
        <f>IF('ALUMNOS 4 ESO DIVER'!$A5="","",IF(ISNUMBER('ALUMNOS 4 ESO DIVER'!H5),1,0))</f>
        <v/>
      </c>
      <c r="F4" s="102" t="str">
        <f>IF('ALUMNOS 4 ESO DIVER'!$A5="","",IF(ISNUMBER('ALUMNOS 4 ESO DIVER'!I5),1,0))</f>
        <v/>
      </c>
      <c r="G4" s="102" t="str">
        <f>IF('ALUMNOS 4 ESO DIVER'!$A5="","",IF(ISNUMBER('ALUMNOS 4 ESO DIVER'!J5),1,0))</f>
        <v/>
      </c>
      <c r="H4" s="102" t="str">
        <f>IF('ALUMNOS 4 ESO DIVER'!$A5="","",IF(ISNUMBER('ALUMNOS 4 ESO DIVER'!K5),1,0))</f>
        <v/>
      </c>
      <c r="I4" s="102" t="str">
        <f>IF('ALUMNOS 4 ESO DIVER'!$A5="","",IF(ISNUMBER('ALUMNOS 4 ESO DIVER'!L5),1,0))</f>
        <v/>
      </c>
      <c r="J4" s="102" t="str">
        <f>IF('ALUMNOS 4 ESO DIVER'!$A5="","",IF(ISNUMBER('ALUMNOS 4 ESO DIVER'!M5),1,0))</f>
        <v/>
      </c>
      <c r="K4" s="102" t="str">
        <f>IF('ALUMNOS 4 ESO DIVER'!$A5="","",IF(ISNUMBER('ALUMNOS 4 ESO DIVER'!N5),1,0))</f>
        <v/>
      </c>
      <c r="L4" s="102" t="str">
        <f>IF('ALUMNOS 4 ESO DIVER'!$A5="","",IF(ISNUMBER('ALUMNOS 4 ESO DIVER'!O5),1,0))</f>
        <v/>
      </c>
      <c r="M4" s="102" t="str">
        <f>IF('ALUMNOS 4 ESO DIVER'!$A5="","",IF(ISNUMBER('ALUMNOS 4 ESO DIVER'!P5),1,0))</f>
        <v/>
      </c>
      <c r="N4" s="102" t="str">
        <f>IF('ALUMNOS 4 ESO DIVER'!$A5="","",IF(ISNUMBER('ALUMNOS 4 ESO DIVER'!Q5),1,0))</f>
        <v/>
      </c>
      <c r="O4" s="102" t="str">
        <f>IF('ALUMNOS 4 ESO DIVER'!$A5="","",IF(ISNUMBER('ALUMNOS 4 ESO DIVER'!R5),1,0))</f>
        <v/>
      </c>
      <c r="P4" s="102" t="str">
        <f>IF('ALUMNOS 4 ESO DIVER'!$A5="","",IF(ISNUMBER('ALUMNOS 4 ESO DIVER'!S5),1,0))</f>
        <v/>
      </c>
      <c r="Q4" s="102" t="str">
        <f>IF('ALUMNOS 4 ESO DIVER'!$A5="","",IF(ISNUMBER('ALUMNOS 4 ESO DIVER'!T5),1,0))</f>
        <v/>
      </c>
      <c r="R4" s="102" t="str">
        <f>IF('ALUMNOS 4 ESO DIVER'!$A5="","",IF(ISNUMBER('ALUMNOS 4 ESO DIVER'!U5),1,0))</f>
        <v/>
      </c>
      <c r="S4" s="102" t="str">
        <f>IF('ALUMNOS 4 ESO DIVER'!$A5="","",IF(ISNUMBER('ALUMNOS 4 ESO DIVER'!V5),1,0))</f>
        <v/>
      </c>
      <c r="T4" s="102" t="str">
        <f>IF('ALUMNOS 4 ESO DIVER'!$A5="","",IF(ISNUMBER('ALUMNOS 4 ESO DIVER'!W5),1,0))</f>
        <v/>
      </c>
      <c r="U4" s="102" t="str">
        <f>IF('ALUMNOS 4 ESO DIVER'!$A5="","",IF(ISNUMBER('ALUMNOS 4 ESO DIVER'!X5),1,0))</f>
        <v/>
      </c>
      <c r="V4" s="102" t="str">
        <f>IF('ALUMNOS 4 ESO DIVER'!$A5="","",IF(ISNUMBER('ALUMNOS 4 ESO DIVER'!Y5),1,0))</f>
        <v/>
      </c>
      <c r="W4" s="102" t="str">
        <f>IF('ALUMNOS 4 ESO DIVER'!$A5="","",IF(ISNUMBER('ALUMNOS 4 ESO DIVER'!Z5),1,0))</f>
        <v/>
      </c>
    </row>
    <row r="5" spans="1:23" x14ac:dyDescent="0.25">
      <c r="A5" s="102" t="str">
        <f>IF('ALUMNOS 4 ESO DIVER'!$A6="","",IF(ISNUMBER('ALUMNOS 4 ESO DIVER'!C6),1,0))</f>
        <v/>
      </c>
      <c r="B5" s="102" t="str">
        <f>IF('ALUMNOS 4 ESO DIVER'!$A6="","",IF(ISNUMBER('ALUMNOS 4 ESO DIVER'!D6),1,0))</f>
        <v/>
      </c>
      <c r="C5" s="102" t="str">
        <f>IF('ALUMNOS 4 ESO DIVER'!$A6="","",IF(ISNUMBER('ALUMNOS 4 ESO DIVER'!E6),1,0))</f>
        <v/>
      </c>
      <c r="D5" s="102" t="str">
        <f>IF('ALUMNOS 4 ESO DIVER'!$A6="","",IF(ISNUMBER('ALUMNOS 4 ESO DIVER'!F6),1,0))</f>
        <v/>
      </c>
      <c r="E5" s="102" t="str">
        <f>IF('ALUMNOS 4 ESO DIVER'!$A6="","",IF(ISNUMBER('ALUMNOS 4 ESO DIVER'!H6),1,0))</f>
        <v/>
      </c>
      <c r="F5" s="102" t="str">
        <f>IF('ALUMNOS 4 ESO DIVER'!$A6="","",IF(ISNUMBER('ALUMNOS 4 ESO DIVER'!I6),1,0))</f>
        <v/>
      </c>
      <c r="G5" s="102" t="str">
        <f>IF('ALUMNOS 4 ESO DIVER'!$A6="","",IF(ISNUMBER('ALUMNOS 4 ESO DIVER'!J6),1,0))</f>
        <v/>
      </c>
      <c r="H5" s="102" t="str">
        <f>IF('ALUMNOS 4 ESO DIVER'!$A6="","",IF(ISNUMBER('ALUMNOS 4 ESO DIVER'!K6),1,0))</f>
        <v/>
      </c>
      <c r="I5" s="102" t="str">
        <f>IF('ALUMNOS 4 ESO DIVER'!$A6="","",IF(ISNUMBER('ALUMNOS 4 ESO DIVER'!L6),1,0))</f>
        <v/>
      </c>
      <c r="J5" s="102" t="str">
        <f>IF('ALUMNOS 4 ESO DIVER'!$A6="","",IF(ISNUMBER('ALUMNOS 4 ESO DIVER'!M6),1,0))</f>
        <v/>
      </c>
      <c r="K5" s="102" t="str">
        <f>IF('ALUMNOS 4 ESO DIVER'!$A6="","",IF(ISNUMBER('ALUMNOS 4 ESO DIVER'!N6),1,0))</f>
        <v/>
      </c>
      <c r="L5" s="102" t="str">
        <f>IF('ALUMNOS 4 ESO DIVER'!$A6="","",IF(ISNUMBER('ALUMNOS 4 ESO DIVER'!O6),1,0))</f>
        <v/>
      </c>
      <c r="M5" s="102" t="str">
        <f>IF('ALUMNOS 4 ESO DIVER'!$A6="","",IF(ISNUMBER('ALUMNOS 4 ESO DIVER'!P6),1,0))</f>
        <v/>
      </c>
      <c r="N5" s="102" t="str">
        <f>IF('ALUMNOS 4 ESO DIVER'!$A6="","",IF(ISNUMBER('ALUMNOS 4 ESO DIVER'!Q6),1,0))</f>
        <v/>
      </c>
      <c r="O5" s="102" t="str">
        <f>IF('ALUMNOS 4 ESO DIVER'!$A6="","",IF(ISNUMBER('ALUMNOS 4 ESO DIVER'!R6),1,0))</f>
        <v/>
      </c>
      <c r="P5" s="102" t="str">
        <f>IF('ALUMNOS 4 ESO DIVER'!$A6="","",IF(ISNUMBER('ALUMNOS 4 ESO DIVER'!S6),1,0))</f>
        <v/>
      </c>
      <c r="Q5" s="102" t="str">
        <f>IF('ALUMNOS 4 ESO DIVER'!$A6="","",IF(ISNUMBER('ALUMNOS 4 ESO DIVER'!T6),1,0))</f>
        <v/>
      </c>
      <c r="R5" s="102" t="str">
        <f>IF('ALUMNOS 4 ESO DIVER'!$A6="","",IF(ISNUMBER('ALUMNOS 4 ESO DIVER'!U6),1,0))</f>
        <v/>
      </c>
      <c r="S5" s="102" t="str">
        <f>IF('ALUMNOS 4 ESO DIVER'!$A6="","",IF(ISNUMBER('ALUMNOS 4 ESO DIVER'!V6),1,0))</f>
        <v/>
      </c>
      <c r="T5" s="102" t="str">
        <f>IF('ALUMNOS 4 ESO DIVER'!$A6="","",IF(ISNUMBER('ALUMNOS 4 ESO DIVER'!W6),1,0))</f>
        <v/>
      </c>
      <c r="U5" s="102" t="str">
        <f>IF('ALUMNOS 4 ESO DIVER'!$A6="","",IF(ISNUMBER('ALUMNOS 4 ESO DIVER'!X6),1,0))</f>
        <v/>
      </c>
      <c r="V5" s="102" t="str">
        <f>IF('ALUMNOS 4 ESO DIVER'!$A6="","",IF(ISNUMBER('ALUMNOS 4 ESO DIVER'!Y6),1,0))</f>
        <v/>
      </c>
      <c r="W5" s="102" t="str">
        <f>IF('ALUMNOS 4 ESO DIVER'!$A6="","",IF(ISNUMBER('ALUMNOS 4 ESO DIVER'!Z6),1,0))</f>
        <v/>
      </c>
    </row>
    <row r="6" spans="1:23" x14ac:dyDescent="0.25">
      <c r="A6" s="102" t="str">
        <f>IF('ALUMNOS 4 ESO DIVER'!$A7="","",IF(ISNUMBER('ALUMNOS 4 ESO DIVER'!C7),1,0))</f>
        <v/>
      </c>
      <c r="B6" s="102" t="str">
        <f>IF('ALUMNOS 4 ESO DIVER'!$A7="","",IF(ISNUMBER('ALUMNOS 4 ESO DIVER'!D7),1,0))</f>
        <v/>
      </c>
      <c r="C6" s="102" t="str">
        <f>IF('ALUMNOS 4 ESO DIVER'!$A7="","",IF(ISNUMBER('ALUMNOS 4 ESO DIVER'!E7),1,0))</f>
        <v/>
      </c>
      <c r="D6" s="102" t="str">
        <f>IF('ALUMNOS 4 ESO DIVER'!$A7="","",IF(ISNUMBER('ALUMNOS 4 ESO DIVER'!F7),1,0))</f>
        <v/>
      </c>
      <c r="E6" s="102" t="str">
        <f>IF('ALUMNOS 4 ESO DIVER'!$A7="","",IF(ISNUMBER('ALUMNOS 4 ESO DIVER'!H7),1,0))</f>
        <v/>
      </c>
      <c r="F6" s="102" t="str">
        <f>IF('ALUMNOS 4 ESO DIVER'!$A7="","",IF(ISNUMBER('ALUMNOS 4 ESO DIVER'!I7),1,0))</f>
        <v/>
      </c>
      <c r="G6" s="102" t="str">
        <f>IF('ALUMNOS 4 ESO DIVER'!$A7="","",IF(ISNUMBER('ALUMNOS 4 ESO DIVER'!J7),1,0))</f>
        <v/>
      </c>
      <c r="H6" s="102" t="str">
        <f>IF('ALUMNOS 4 ESO DIVER'!$A7="","",IF(ISNUMBER('ALUMNOS 4 ESO DIVER'!K7),1,0))</f>
        <v/>
      </c>
      <c r="I6" s="102" t="str">
        <f>IF('ALUMNOS 4 ESO DIVER'!$A7="","",IF(ISNUMBER('ALUMNOS 4 ESO DIVER'!L7),1,0))</f>
        <v/>
      </c>
      <c r="J6" s="102" t="str">
        <f>IF('ALUMNOS 4 ESO DIVER'!$A7="","",IF(ISNUMBER('ALUMNOS 4 ESO DIVER'!M7),1,0))</f>
        <v/>
      </c>
      <c r="K6" s="102" t="str">
        <f>IF('ALUMNOS 4 ESO DIVER'!$A7="","",IF(ISNUMBER('ALUMNOS 4 ESO DIVER'!N7),1,0))</f>
        <v/>
      </c>
      <c r="L6" s="102" t="str">
        <f>IF('ALUMNOS 4 ESO DIVER'!$A7="","",IF(ISNUMBER('ALUMNOS 4 ESO DIVER'!O7),1,0))</f>
        <v/>
      </c>
      <c r="M6" s="102" t="str">
        <f>IF('ALUMNOS 4 ESO DIVER'!$A7="","",IF(ISNUMBER('ALUMNOS 4 ESO DIVER'!P7),1,0))</f>
        <v/>
      </c>
      <c r="N6" s="102" t="str">
        <f>IF('ALUMNOS 4 ESO DIVER'!$A7="","",IF(ISNUMBER('ALUMNOS 4 ESO DIVER'!Q7),1,0))</f>
        <v/>
      </c>
      <c r="O6" s="102" t="str">
        <f>IF('ALUMNOS 4 ESO DIVER'!$A7="","",IF(ISNUMBER('ALUMNOS 4 ESO DIVER'!R7),1,0))</f>
        <v/>
      </c>
      <c r="P6" s="102" t="str">
        <f>IF('ALUMNOS 4 ESO DIVER'!$A7="","",IF(ISNUMBER('ALUMNOS 4 ESO DIVER'!S7),1,0))</f>
        <v/>
      </c>
      <c r="Q6" s="102" t="str">
        <f>IF('ALUMNOS 4 ESO DIVER'!$A7="","",IF(ISNUMBER('ALUMNOS 4 ESO DIVER'!T7),1,0))</f>
        <v/>
      </c>
      <c r="R6" s="102" t="str">
        <f>IF('ALUMNOS 4 ESO DIVER'!$A7="","",IF(ISNUMBER('ALUMNOS 4 ESO DIVER'!U7),1,0))</f>
        <v/>
      </c>
      <c r="S6" s="102" t="str">
        <f>IF('ALUMNOS 4 ESO DIVER'!$A7="","",IF(ISNUMBER('ALUMNOS 4 ESO DIVER'!V7),1,0))</f>
        <v/>
      </c>
      <c r="T6" s="102" t="str">
        <f>IF('ALUMNOS 4 ESO DIVER'!$A7="","",IF(ISNUMBER('ALUMNOS 4 ESO DIVER'!W7),1,0))</f>
        <v/>
      </c>
      <c r="U6" s="102" t="str">
        <f>IF('ALUMNOS 4 ESO DIVER'!$A7="","",IF(ISNUMBER('ALUMNOS 4 ESO DIVER'!X7),1,0))</f>
        <v/>
      </c>
      <c r="V6" s="102" t="str">
        <f>IF('ALUMNOS 4 ESO DIVER'!$A7="","",IF(ISNUMBER('ALUMNOS 4 ESO DIVER'!Y7),1,0))</f>
        <v/>
      </c>
      <c r="W6" s="102" t="str">
        <f>IF('ALUMNOS 4 ESO DIVER'!$A7="","",IF(ISNUMBER('ALUMNOS 4 ESO DIVER'!Z7),1,0))</f>
        <v/>
      </c>
    </row>
    <row r="7" spans="1:23" x14ac:dyDescent="0.25">
      <c r="A7" s="102" t="str">
        <f>IF('ALUMNOS 4 ESO DIVER'!$A8="","",IF(ISNUMBER('ALUMNOS 4 ESO DIVER'!C8),1,0))</f>
        <v/>
      </c>
      <c r="B7" s="102" t="str">
        <f>IF('ALUMNOS 4 ESO DIVER'!$A8="","",IF(ISNUMBER('ALUMNOS 4 ESO DIVER'!D8),1,0))</f>
        <v/>
      </c>
      <c r="C7" s="102" t="str">
        <f>IF('ALUMNOS 4 ESO DIVER'!$A8="","",IF(ISNUMBER('ALUMNOS 4 ESO DIVER'!E8),1,0))</f>
        <v/>
      </c>
      <c r="D7" s="102" t="str">
        <f>IF('ALUMNOS 4 ESO DIVER'!$A8="","",IF(ISNUMBER('ALUMNOS 4 ESO DIVER'!F8),1,0))</f>
        <v/>
      </c>
      <c r="E7" s="102" t="str">
        <f>IF('ALUMNOS 4 ESO DIVER'!$A8="","",IF(ISNUMBER('ALUMNOS 4 ESO DIVER'!H8),1,0))</f>
        <v/>
      </c>
      <c r="F7" s="102" t="str">
        <f>IF('ALUMNOS 4 ESO DIVER'!$A8="","",IF(ISNUMBER('ALUMNOS 4 ESO DIVER'!I8),1,0))</f>
        <v/>
      </c>
      <c r="G7" s="102" t="str">
        <f>IF('ALUMNOS 4 ESO DIVER'!$A8="","",IF(ISNUMBER('ALUMNOS 4 ESO DIVER'!J8),1,0))</f>
        <v/>
      </c>
      <c r="H7" s="102" t="str">
        <f>IF('ALUMNOS 4 ESO DIVER'!$A8="","",IF(ISNUMBER('ALUMNOS 4 ESO DIVER'!K8),1,0))</f>
        <v/>
      </c>
      <c r="I7" s="102" t="str">
        <f>IF('ALUMNOS 4 ESO DIVER'!$A8="","",IF(ISNUMBER('ALUMNOS 4 ESO DIVER'!L8),1,0))</f>
        <v/>
      </c>
      <c r="J7" s="102" t="str">
        <f>IF('ALUMNOS 4 ESO DIVER'!$A8="","",IF(ISNUMBER('ALUMNOS 4 ESO DIVER'!M8),1,0))</f>
        <v/>
      </c>
      <c r="K7" s="102" t="str">
        <f>IF('ALUMNOS 4 ESO DIVER'!$A8="","",IF(ISNUMBER('ALUMNOS 4 ESO DIVER'!N8),1,0))</f>
        <v/>
      </c>
      <c r="L7" s="102" t="str">
        <f>IF('ALUMNOS 4 ESO DIVER'!$A8="","",IF(ISNUMBER('ALUMNOS 4 ESO DIVER'!O8),1,0))</f>
        <v/>
      </c>
      <c r="M7" s="102" t="str">
        <f>IF('ALUMNOS 4 ESO DIVER'!$A8="","",IF(ISNUMBER('ALUMNOS 4 ESO DIVER'!P8),1,0))</f>
        <v/>
      </c>
      <c r="N7" s="102" t="str">
        <f>IF('ALUMNOS 4 ESO DIVER'!$A8="","",IF(ISNUMBER('ALUMNOS 4 ESO DIVER'!Q8),1,0))</f>
        <v/>
      </c>
      <c r="O7" s="102" t="str">
        <f>IF('ALUMNOS 4 ESO DIVER'!$A8="","",IF(ISNUMBER('ALUMNOS 4 ESO DIVER'!R8),1,0))</f>
        <v/>
      </c>
      <c r="P7" s="102" t="str">
        <f>IF('ALUMNOS 4 ESO DIVER'!$A8="","",IF(ISNUMBER('ALUMNOS 4 ESO DIVER'!S8),1,0))</f>
        <v/>
      </c>
      <c r="Q7" s="102" t="str">
        <f>IF('ALUMNOS 4 ESO DIVER'!$A8="","",IF(ISNUMBER('ALUMNOS 4 ESO DIVER'!T8),1,0))</f>
        <v/>
      </c>
      <c r="R7" s="102" t="str">
        <f>IF('ALUMNOS 4 ESO DIVER'!$A8="","",IF(ISNUMBER('ALUMNOS 4 ESO DIVER'!U8),1,0))</f>
        <v/>
      </c>
      <c r="S7" s="102" t="str">
        <f>IF('ALUMNOS 4 ESO DIVER'!$A8="","",IF(ISNUMBER('ALUMNOS 4 ESO DIVER'!V8),1,0))</f>
        <v/>
      </c>
      <c r="T7" s="102" t="str">
        <f>IF('ALUMNOS 4 ESO DIVER'!$A8="","",IF(ISNUMBER('ALUMNOS 4 ESO DIVER'!W8),1,0))</f>
        <v/>
      </c>
      <c r="U7" s="102" t="str">
        <f>IF('ALUMNOS 4 ESO DIVER'!$A8="","",IF(ISNUMBER('ALUMNOS 4 ESO DIVER'!X8),1,0))</f>
        <v/>
      </c>
      <c r="V7" s="102" t="str">
        <f>IF('ALUMNOS 4 ESO DIVER'!$A8="","",IF(ISNUMBER('ALUMNOS 4 ESO DIVER'!Y8),1,0))</f>
        <v/>
      </c>
      <c r="W7" s="102" t="str">
        <f>IF('ALUMNOS 4 ESO DIVER'!$A8="","",IF(ISNUMBER('ALUMNOS 4 ESO DIVER'!Z8),1,0))</f>
        <v/>
      </c>
    </row>
    <row r="8" spans="1:23" x14ac:dyDescent="0.25">
      <c r="A8" s="102" t="str">
        <f>IF('ALUMNOS 4 ESO DIVER'!$A9="","",IF(ISNUMBER('ALUMNOS 4 ESO DIVER'!C9),1,0))</f>
        <v/>
      </c>
      <c r="B8" s="102" t="str">
        <f>IF('ALUMNOS 4 ESO DIVER'!$A9="","",IF(ISNUMBER('ALUMNOS 4 ESO DIVER'!D9),1,0))</f>
        <v/>
      </c>
      <c r="C8" s="102" t="str">
        <f>IF('ALUMNOS 4 ESO DIVER'!$A9="","",IF(ISNUMBER('ALUMNOS 4 ESO DIVER'!E9),1,0))</f>
        <v/>
      </c>
      <c r="D8" s="102" t="str">
        <f>IF('ALUMNOS 4 ESO DIVER'!$A9="","",IF(ISNUMBER('ALUMNOS 4 ESO DIVER'!F9),1,0))</f>
        <v/>
      </c>
      <c r="E8" s="102" t="str">
        <f>IF('ALUMNOS 4 ESO DIVER'!$A9="","",IF(ISNUMBER('ALUMNOS 4 ESO DIVER'!H9),1,0))</f>
        <v/>
      </c>
      <c r="F8" s="102" t="str">
        <f>IF('ALUMNOS 4 ESO DIVER'!$A9="","",IF(ISNUMBER('ALUMNOS 4 ESO DIVER'!I9),1,0))</f>
        <v/>
      </c>
      <c r="G8" s="102" t="str">
        <f>IF('ALUMNOS 4 ESO DIVER'!$A9="","",IF(ISNUMBER('ALUMNOS 4 ESO DIVER'!J9),1,0))</f>
        <v/>
      </c>
      <c r="H8" s="102" t="str">
        <f>IF('ALUMNOS 4 ESO DIVER'!$A9="","",IF(ISNUMBER('ALUMNOS 4 ESO DIVER'!K9),1,0))</f>
        <v/>
      </c>
      <c r="I8" s="102" t="str">
        <f>IF('ALUMNOS 4 ESO DIVER'!$A9="","",IF(ISNUMBER('ALUMNOS 4 ESO DIVER'!L9),1,0))</f>
        <v/>
      </c>
      <c r="J8" s="102" t="str">
        <f>IF('ALUMNOS 4 ESO DIVER'!$A9="","",IF(ISNUMBER('ALUMNOS 4 ESO DIVER'!M9),1,0))</f>
        <v/>
      </c>
      <c r="K8" s="102" t="str">
        <f>IF('ALUMNOS 4 ESO DIVER'!$A9="","",IF(ISNUMBER('ALUMNOS 4 ESO DIVER'!N9),1,0))</f>
        <v/>
      </c>
      <c r="L8" s="102" t="str">
        <f>IF('ALUMNOS 4 ESO DIVER'!$A9="","",IF(ISNUMBER('ALUMNOS 4 ESO DIVER'!O9),1,0))</f>
        <v/>
      </c>
      <c r="M8" s="102" t="str">
        <f>IF('ALUMNOS 4 ESO DIVER'!$A9="","",IF(ISNUMBER('ALUMNOS 4 ESO DIVER'!P9),1,0))</f>
        <v/>
      </c>
      <c r="N8" s="102" t="str">
        <f>IF('ALUMNOS 4 ESO DIVER'!$A9="","",IF(ISNUMBER('ALUMNOS 4 ESO DIVER'!Q9),1,0))</f>
        <v/>
      </c>
      <c r="O8" s="102" t="str">
        <f>IF('ALUMNOS 4 ESO DIVER'!$A9="","",IF(ISNUMBER('ALUMNOS 4 ESO DIVER'!R9),1,0))</f>
        <v/>
      </c>
      <c r="P8" s="102" t="str">
        <f>IF('ALUMNOS 4 ESO DIVER'!$A9="","",IF(ISNUMBER('ALUMNOS 4 ESO DIVER'!S9),1,0))</f>
        <v/>
      </c>
      <c r="Q8" s="102" t="str">
        <f>IF('ALUMNOS 4 ESO DIVER'!$A9="","",IF(ISNUMBER('ALUMNOS 4 ESO DIVER'!T9),1,0))</f>
        <v/>
      </c>
      <c r="R8" s="102" t="str">
        <f>IF('ALUMNOS 4 ESO DIVER'!$A9="","",IF(ISNUMBER('ALUMNOS 4 ESO DIVER'!U9),1,0))</f>
        <v/>
      </c>
      <c r="S8" s="102" t="str">
        <f>IF('ALUMNOS 4 ESO DIVER'!$A9="","",IF(ISNUMBER('ALUMNOS 4 ESO DIVER'!V9),1,0))</f>
        <v/>
      </c>
      <c r="T8" s="102" t="str">
        <f>IF('ALUMNOS 4 ESO DIVER'!$A9="","",IF(ISNUMBER('ALUMNOS 4 ESO DIVER'!W9),1,0))</f>
        <v/>
      </c>
      <c r="U8" s="102" t="str">
        <f>IF('ALUMNOS 4 ESO DIVER'!$A9="","",IF(ISNUMBER('ALUMNOS 4 ESO DIVER'!X9),1,0))</f>
        <v/>
      </c>
      <c r="V8" s="102" t="str">
        <f>IF('ALUMNOS 4 ESO DIVER'!$A9="","",IF(ISNUMBER('ALUMNOS 4 ESO DIVER'!Y9),1,0))</f>
        <v/>
      </c>
      <c r="W8" s="102" t="str">
        <f>IF('ALUMNOS 4 ESO DIVER'!$A9="","",IF(ISNUMBER('ALUMNOS 4 ESO DIVER'!Z9),1,0))</f>
        <v/>
      </c>
    </row>
    <row r="9" spans="1:23" x14ac:dyDescent="0.25">
      <c r="A9" s="102" t="str">
        <f>IF('ALUMNOS 4 ESO DIVER'!$A10="","",IF(ISNUMBER('ALUMNOS 4 ESO DIVER'!C10),1,0))</f>
        <v/>
      </c>
      <c r="B9" s="102" t="str">
        <f>IF('ALUMNOS 4 ESO DIVER'!$A10="","",IF(ISNUMBER('ALUMNOS 4 ESO DIVER'!D10),1,0))</f>
        <v/>
      </c>
      <c r="C9" s="102" t="str">
        <f>IF('ALUMNOS 4 ESO DIVER'!$A10="","",IF(ISNUMBER('ALUMNOS 4 ESO DIVER'!E10),1,0))</f>
        <v/>
      </c>
      <c r="D9" s="102" t="str">
        <f>IF('ALUMNOS 4 ESO DIVER'!$A10="","",IF(ISNUMBER('ALUMNOS 4 ESO DIVER'!F10),1,0))</f>
        <v/>
      </c>
      <c r="E9" s="102" t="str">
        <f>IF('ALUMNOS 4 ESO DIVER'!$A10="","",IF(ISNUMBER('ALUMNOS 4 ESO DIVER'!H10),1,0))</f>
        <v/>
      </c>
      <c r="F9" s="102" t="str">
        <f>IF('ALUMNOS 4 ESO DIVER'!$A10="","",IF(ISNUMBER('ALUMNOS 4 ESO DIVER'!I10),1,0))</f>
        <v/>
      </c>
      <c r="G9" s="102" t="str">
        <f>IF('ALUMNOS 4 ESO DIVER'!$A10="","",IF(ISNUMBER('ALUMNOS 4 ESO DIVER'!J10),1,0))</f>
        <v/>
      </c>
      <c r="H9" s="102" t="str">
        <f>IF('ALUMNOS 4 ESO DIVER'!$A10="","",IF(ISNUMBER('ALUMNOS 4 ESO DIVER'!K10),1,0))</f>
        <v/>
      </c>
      <c r="I9" s="102" t="str">
        <f>IF('ALUMNOS 4 ESO DIVER'!$A10="","",IF(ISNUMBER('ALUMNOS 4 ESO DIVER'!L10),1,0))</f>
        <v/>
      </c>
      <c r="J9" s="102" t="str">
        <f>IF('ALUMNOS 4 ESO DIVER'!$A10="","",IF(ISNUMBER('ALUMNOS 4 ESO DIVER'!M10),1,0))</f>
        <v/>
      </c>
      <c r="K9" s="102" t="str">
        <f>IF('ALUMNOS 4 ESO DIVER'!$A10="","",IF(ISNUMBER('ALUMNOS 4 ESO DIVER'!N10),1,0))</f>
        <v/>
      </c>
      <c r="L9" s="102" t="str">
        <f>IF('ALUMNOS 4 ESO DIVER'!$A10="","",IF(ISNUMBER('ALUMNOS 4 ESO DIVER'!O10),1,0))</f>
        <v/>
      </c>
      <c r="M9" s="102" t="str">
        <f>IF('ALUMNOS 4 ESO DIVER'!$A10="","",IF(ISNUMBER('ALUMNOS 4 ESO DIVER'!P10),1,0))</f>
        <v/>
      </c>
      <c r="N9" s="102" t="str">
        <f>IF('ALUMNOS 4 ESO DIVER'!$A10="","",IF(ISNUMBER('ALUMNOS 4 ESO DIVER'!Q10),1,0))</f>
        <v/>
      </c>
      <c r="O9" s="102" t="str">
        <f>IF('ALUMNOS 4 ESO DIVER'!$A10="","",IF(ISNUMBER('ALUMNOS 4 ESO DIVER'!R10),1,0))</f>
        <v/>
      </c>
      <c r="P9" s="102" t="str">
        <f>IF('ALUMNOS 4 ESO DIVER'!$A10="","",IF(ISNUMBER('ALUMNOS 4 ESO DIVER'!S10),1,0))</f>
        <v/>
      </c>
      <c r="Q9" s="102" t="str">
        <f>IF('ALUMNOS 4 ESO DIVER'!$A10="","",IF(ISNUMBER('ALUMNOS 4 ESO DIVER'!T10),1,0))</f>
        <v/>
      </c>
      <c r="R9" s="102" t="str">
        <f>IF('ALUMNOS 4 ESO DIVER'!$A10="","",IF(ISNUMBER('ALUMNOS 4 ESO DIVER'!U10),1,0))</f>
        <v/>
      </c>
      <c r="S9" s="102" t="str">
        <f>IF('ALUMNOS 4 ESO DIVER'!$A10="","",IF(ISNUMBER('ALUMNOS 4 ESO DIVER'!V10),1,0))</f>
        <v/>
      </c>
      <c r="T9" s="102" t="str">
        <f>IF('ALUMNOS 4 ESO DIVER'!$A10="","",IF(ISNUMBER('ALUMNOS 4 ESO DIVER'!W10),1,0))</f>
        <v/>
      </c>
      <c r="U9" s="102" t="str">
        <f>IF('ALUMNOS 4 ESO DIVER'!$A10="","",IF(ISNUMBER('ALUMNOS 4 ESO DIVER'!X10),1,0))</f>
        <v/>
      </c>
      <c r="V9" s="102" t="str">
        <f>IF('ALUMNOS 4 ESO DIVER'!$A10="","",IF(ISNUMBER('ALUMNOS 4 ESO DIVER'!Y10),1,0))</f>
        <v/>
      </c>
      <c r="W9" s="102" t="str">
        <f>IF('ALUMNOS 4 ESO DIVER'!$A10="","",IF(ISNUMBER('ALUMNOS 4 ESO DIVER'!Z10),1,0))</f>
        <v/>
      </c>
    </row>
    <row r="10" spans="1:23" x14ac:dyDescent="0.25">
      <c r="A10" s="102" t="str">
        <f>IF('ALUMNOS 4 ESO DIVER'!$A11="","",IF(ISNUMBER('ALUMNOS 4 ESO DIVER'!C11),1,0))</f>
        <v/>
      </c>
      <c r="B10" s="102" t="str">
        <f>IF('ALUMNOS 4 ESO DIVER'!$A11="","",IF(ISNUMBER('ALUMNOS 4 ESO DIVER'!D11),1,0))</f>
        <v/>
      </c>
      <c r="C10" s="102" t="str">
        <f>IF('ALUMNOS 4 ESO DIVER'!$A11="","",IF(ISNUMBER('ALUMNOS 4 ESO DIVER'!E11),1,0))</f>
        <v/>
      </c>
      <c r="D10" s="102" t="str">
        <f>IF('ALUMNOS 4 ESO DIVER'!$A11="","",IF(ISNUMBER('ALUMNOS 4 ESO DIVER'!F11),1,0))</f>
        <v/>
      </c>
      <c r="E10" s="102" t="str">
        <f>IF('ALUMNOS 4 ESO DIVER'!$A11="","",IF(ISNUMBER('ALUMNOS 4 ESO DIVER'!H11),1,0))</f>
        <v/>
      </c>
      <c r="F10" s="102" t="str">
        <f>IF('ALUMNOS 4 ESO DIVER'!$A11="","",IF(ISNUMBER('ALUMNOS 4 ESO DIVER'!I11),1,0))</f>
        <v/>
      </c>
      <c r="G10" s="102" t="str">
        <f>IF('ALUMNOS 4 ESO DIVER'!$A11="","",IF(ISNUMBER('ALUMNOS 4 ESO DIVER'!J11),1,0))</f>
        <v/>
      </c>
      <c r="H10" s="102" t="str">
        <f>IF('ALUMNOS 4 ESO DIVER'!$A11="","",IF(ISNUMBER('ALUMNOS 4 ESO DIVER'!K11),1,0))</f>
        <v/>
      </c>
      <c r="I10" s="102" t="str">
        <f>IF('ALUMNOS 4 ESO DIVER'!$A11="","",IF(ISNUMBER('ALUMNOS 4 ESO DIVER'!L11),1,0))</f>
        <v/>
      </c>
      <c r="J10" s="102" t="str">
        <f>IF('ALUMNOS 4 ESO DIVER'!$A11="","",IF(ISNUMBER('ALUMNOS 4 ESO DIVER'!M11),1,0))</f>
        <v/>
      </c>
      <c r="K10" s="102" t="str">
        <f>IF('ALUMNOS 4 ESO DIVER'!$A11="","",IF(ISNUMBER('ALUMNOS 4 ESO DIVER'!N11),1,0))</f>
        <v/>
      </c>
      <c r="L10" s="102" t="str">
        <f>IF('ALUMNOS 4 ESO DIVER'!$A11="","",IF(ISNUMBER('ALUMNOS 4 ESO DIVER'!O11),1,0))</f>
        <v/>
      </c>
      <c r="M10" s="102" t="str">
        <f>IF('ALUMNOS 4 ESO DIVER'!$A11="","",IF(ISNUMBER('ALUMNOS 4 ESO DIVER'!P11),1,0))</f>
        <v/>
      </c>
      <c r="N10" s="102" t="str">
        <f>IF('ALUMNOS 4 ESO DIVER'!$A11="","",IF(ISNUMBER('ALUMNOS 4 ESO DIVER'!Q11),1,0))</f>
        <v/>
      </c>
      <c r="O10" s="102" t="str">
        <f>IF('ALUMNOS 4 ESO DIVER'!$A11="","",IF(ISNUMBER('ALUMNOS 4 ESO DIVER'!R11),1,0))</f>
        <v/>
      </c>
      <c r="P10" s="102" t="str">
        <f>IF('ALUMNOS 4 ESO DIVER'!$A11="","",IF(ISNUMBER('ALUMNOS 4 ESO DIVER'!S11),1,0))</f>
        <v/>
      </c>
      <c r="Q10" s="102" t="str">
        <f>IF('ALUMNOS 4 ESO DIVER'!$A11="","",IF(ISNUMBER('ALUMNOS 4 ESO DIVER'!T11),1,0))</f>
        <v/>
      </c>
      <c r="R10" s="102" t="str">
        <f>IF('ALUMNOS 4 ESO DIVER'!$A11="","",IF(ISNUMBER('ALUMNOS 4 ESO DIVER'!U11),1,0))</f>
        <v/>
      </c>
      <c r="S10" s="102" t="str">
        <f>IF('ALUMNOS 4 ESO DIVER'!$A11="","",IF(ISNUMBER('ALUMNOS 4 ESO DIVER'!V11),1,0))</f>
        <v/>
      </c>
      <c r="T10" s="102" t="str">
        <f>IF('ALUMNOS 4 ESO DIVER'!$A11="","",IF(ISNUMBER('ALUMNOS 4 ESO DIVER'!W11),1,0))</f>
        <v/>
      </c>
      <c r="U10" s="102" t="str">
        <f>IF('ALUMNOS 4 ESO DIVER'!$A11="","",IF(ISNUMBER('ALUMNOS 4 ESO DIVER'!X11),1,0))</f>
        <v/>
      </c>
      <c r="V10" s="102" t="str">
        <f>IF('ALUMNOS 4 ESO DIVER'!$A11="","",IF(ISNUMBER('ALUMNOS 4 ESO DIVER'!Y11),1,0))</f>
        <v/>
      </c>
      <c r="W10" s="102" t="str">
        <f>IF('ALUMNOS 4 ESO DIVER'!$A11="","",IF(ISNUMBER('ALUMNOS 4 ESO DIVER'!Z11),1,0))</f>
        <v/>
      </c>
    </row>
    <row r="11" spans="1:23" x14ac:dyDescent="0.25">
      <c r="A11" s="102" t="str">
        <f>IF('ALUMNOS 4 ESO DIVER'!$A12="","",IF(ISNUMBER('ALUMNOS 4 ESO DIVER'!C12),1,0))</f>
        <v/>
      </c>
      <c r="B11" s="102" t="str">
        <f>IF('ALUMNOS 4 ESO DIVER'!$A12="","",IF(ISNUMBER('ALUMNOS 4 ESO DIVER'!D12),1,0))</f>
        <v/>
      </c>
      <c r="C11" s="102" t="str">
        <f>IF('ALUMNOS 4 ESO DIVER'!$A12="","",IF(ISNUMBER('ALUMNOS 4 ESO DIVER'!E12),1,0))</f>
        <v/>
      </c>
      <c r="D11" s="102" t="str">
        <f>IF('ALUMNOS 4 ESO DIVER'!$A12="","",IF(ISNUMBER('ALUMNOS 4 ESO DIVER'!F12),1,0))</f>
        <v/>
      </c>
      <c r="E11" s="102" t="str">
        <f>IF('ALUMNOS 4 ESO DIVER'!$A12="","",IF(ISNUMBER('ALUMNOS 4 ESO DIVER'!H12),1,0))</f>
        <v/>
      </c>
      <c r="F11" s="102" t="str">
        <f>IF('ALUMNOS 4 ESO DIVER'!$A12="","",IF(ISNUMBER('ALUMNOS 4 ESO DIVER'!I12),1,0))</f>
        <v/>
      </c>
      <c r="G11" s="102" t="str">
        <f>IF('ALUMNOS 4 ESO DIVER'!$A12="","",IF(ISNUMBER('ALUMNOS 4 ESO DIVER'!J12),1,0))</f>
        <v/>
      </c>
      <c r="H11" s="102" t="str">
        <f>IF('ALUMNOS 4 ESO DIVER'!$A12="","",IF(ISNUMBER('ALUMNOS 4 ESO DIVER'!K12),1,0))</f>
        <v/>
      </c>
      <c r="I11" s="102" t="str">
        <f>IF('ALUMNOS 4 ESO DIVER'!$A12="","",IF(ISNUMBER('ALUMNOS 4 ESO DIVER'!L12),1,0))</f>
        <v/>
      </c>
      <c r="J11" s="102" t="str">
        <f>IF('ALUMNOS 4 ESO DIVER'!$A12="","",IF(ISNUMBER('ALUMNOS 4 ESO DIVER'!M12),1,0))</f>
        <v/>
      </c>
      <c r="K11" s="102" t="str">
        <f>IF('ALUMNOS 4 ESO DIVER'!$A12="","",IF(ISNUMBER('ALUMNOS 4 ESO DIVER'!N12),1,0))</f>
        <v/>
      </c>
      <c r="L11" s="102" t="str">
        <f>IF('ALUMNOS 4 ESO DIVER'!$A12="","",IF(ISNUMBER('ALUMNOS 4 ESO DIVER'!O12),1,0))</f>
        <v/>
      </c>
      <c r="M11" s="102" t="str">
        <f>IF('ALUMNOS 4 ESO DIVER'!$A12="","",IF(ISNUMBER('ALUMNOS 4 ESO DIVER'!P12),1,0))</f>
        <v/>
      </c>
      <c r="N11" s="102" t="str">
        <f>IF('ALUMNOS 4 ESO DIVER'!$A12="","",IF(ISNUMBER('ALUMNOS 4 ESO DIVER'!Q12),1,0))</f>
        <v/>
      </c>
      <c r="O11" s="102" t="str">
        <f>IF('ALUMNOS 4 ESO DIVER'!$A12="","",IF(ISNUMBER('ALUMNOS 4 ESO DIVER'!R12),1,0))</f>
        <v/>
      </c>
      <c r="P11" s="102" t="str">
        <f>IF('ALUMNOS 4 ESO DIVER'!$A12="","",IF(ISNUMBER('ALUMNOS 4 ESO DIVER'!S12),1,0))</f>
        <v/>
      </c>
      <c r="Q11" s="102" t="str">
        <f>IF('ALUMNOS 4 ESO DIVER'!$A12="","",IF(ISNUMBER('ALUMNOS 4 ESO DIVER'!T12),1,0))</f>
        <v/>
      </c>
      <c r="R11" s="102" t="str">
        <f>IF('ALUMNOS 4 ESO DIVER'!$A12="","",IF(ISNUMBER('ALUMNOS 4 ESO DIVER'!U12),1,0))</f>
        <v/>
      </c>
      <c r="S11" s="102" t="str">
        <f>IF('ALUMNOS 4 ESO DIVER'!$A12="","",IF(ISNUMBER('ALUMNOS 4 ESO DIVER'!V12),1,0))</f>
        <v/>
      </c>
      <c r="T11" s="102" t="str">
        <f>IF('ALUMNOS 4 ESO DIVER'!$A12="","",IF(ISNUMBER('ALUMNOS 4 ESO DIVER'!W12),1,0))</f>
        <v/>
      </c>
      <c r="U11" s="102" t="str">
        <f>IF('ALUMNOS 4 ESO DIVER'!$A12="","",IF(ISNUMBER('ALUMNOS 4 ESO DIVER'!X12),1,0))</f>
        <v/>
      </c>
      <c r="V11" s="102" t="str">
        <f>IF('ALUMNOS 4 ESO DIVER'!$A12="","",IF(ISNUMBER('ALUMNOS 4 ESO DIVER'!Y12),1,0))</f>
        <v/>
      </c>
      <c r="W11" s="102" t="str">
        <f>IF('ALUMNOS 4 ESO DIVER'!$A12="","",IF(ISNUMBER('ALUMNOS 4 ESO DIVER'!Z12),1,0))</f>
        <v/>
      </c>
    </row>
    <row r="12" spans="1:23" x14ac:dyDescent="0.25">
      <c r="A12" s="102" t="str">
        <f>IF('ALUMNOS 4 ESO DIVER'!$A13="","",IF(ISNUMBER('ALUMNOS 4 ESO DIVER'!C13),1,0))</f>
        <v/>
      </c>
      <c r="B12" s="102" t="str">
        <f>IF('ALUMNOS 4 ESO DIVER'!$A13="","",IF(ISNUMBER('ALUMNOS 4 ESO DIVER'!D13),1,0))</f>
        <v/>
      </c>
      <c r="C12" s="102" t="str">
        <f>IF('ALUMNOS 4 ESO DIVER'!$A13="","",IF(ISNUMBER('ALUMNOS 4 ESO DIVER'!E13),1,0))</f>
        <v/>
      </c>
      <c r="D12" s="102" t="str">
        <f>IF('ALUMNOS 4 ESO DIVER'!$A13="","",IF(ISNUMBER('ALUMNOS 4 ESO DIVER'!F13),1,0))</f>
        <v/>
      </c>
      <c r="E12" s="102" t="str">
        <f>IF('ALUMNOS 4 ESO DIVER'!$A13="","",IF(ISNUMBER('ALUMNOS 4 ESO DIVER'!H13),1,0))</f>
        <v/>
      </c>
      <c r="F12" s="102" t="str">
        <f>IF('ALUMNOS 4 ESO DIVER'!$A13="","",IF(ISNUMBER('ALUMNOS 4 ESO DIVER'!I13),1,0))</f>
        <v/>
      </c>
      <c r="G12" s="102" t="str">
        <f>IF('ALUMNOS 4 ESO DIVER'!$A13="","",IF(ISNUMBER('ALUMNOS 4 ESO DIVER'!J13),1,0))</f>
        <v/>
      </c>
      <c r="H12" s="102" t="str">
        <f>IF('ALUMNOS 4 ESO DIVER'!$A13="","",IF(ISNUMBER('ALUMNOS 4 ESO DIVER'!K13),1,0))</f>
        <v/>
      </c>
      <c r="I12" s="102" t="str">
        <f>IF('ALUMNOS 4 ESO DIVER'!$A13="","",IF(ISNUMBER('ALUMNOS 4 ESO DIVER'!L13),1,0))</f>
        <v/>
      </c>
      <c r="J12" s="102" t="str">
        <f>IF('ALUMNOS 4 ESO DIVER'!$A13="","",IF(ISNUMBER('ALUMNOS 4 ESO DIVER'!M13),1,0))</f>
        <v/>
      </c>
      <c r="K12" s="102" t="str">
        <f>IF('ALUMNOS 4 ESO DIVER'!$A13="","",IF(ISNUMBER('ALUMNOS 4 ESO DIVER'!N13),1,0))</f>
        <v/>
      </c>
      <c r="L12" s="102" t="str">
        <f>IF('ALUMNOS 4 ESO DIVER'!$A13="","",IF(ISNUMBER('ALUMNOS 4 ESO DIVER'!O13),1,0))</f>
        <v/>
      </c>
      <c r="M12" s="102" t="str">
        <f>IF('ALUMNOS 4 ESO DIVER'!$A13="","",IF(ISNUMBER('ALUMNOS 4 ESO DIVER'!P13),1,0))</f>
        <v/>
      </c>
      <c r="N12" s="102" t="str">
        <f>IF('ALUMNOS 4 ESO DIVER'!$A13="","",IF(ISNUMBER('ALUMNOS 4 ESO DIVER'!Q13),1,0))</f>
        <v/>
      </c>
      <c r="O12" s="102" t="str">
        <f>IF('ALUMNOS 4 ESO DIVER'!$A13="","",IF(ISNUMBER('ALUMNOS 4 ESO DIVER'!R13),1,0))</f>
        <v/>
      </c>
      <c r="P12" s="102" t="str">
        <f>IF('ALUMNOS 4 ESO DIVER'!$A13="","",IF(ISNUMBER('ALUMNOS 4 ESO DIVER'!S13),1,0))</f>
        <v/>
      </c>
      <c r="Q12" s="102" t="str">
        <f>IF('ALUMNOS 4 ESO DIVER'!$A13="","",IF(ISNUMBER('ALUMNOS 4 ESO DIVER'!T13),1,0))</f>
        <v/>
      </c>
      <c r="R12" s="102" t="str">
        <f>IF('ALUMNOS 4 ESO DIVER'!$A13="","",IF(ISNUMBER('ALUMNOS 4 ESO DIVER'!U13),1,0))</f>
        <v/>
      </c>
      <c r="S12" s="102" t="str">
        <f>IF('ALUMNOS 4 ESO DIVER'!$A13="","",IF(ISNUMBER('ALUMNOS 4 ESO DIVER'!V13),1,0))</f>
        <v/>
      </c>
      <c r="T12" s="102" t="str">
        <f>IF('ALUMNOS 4 ESO DIVER'!$A13="","",IF(ISNUMBER('ALUMNOS 4 ESO DIVER'!W13),1,0))</f>
        <v/>
      </c>
      <c r="U12" s="102" t="str">
        <f>IF('ALUMNOS 4 ESO DIVER'!$A13="","",IF(ISNUMBER('ALUMNOS 4 ESO DIVER'!X13),1,0))</f>
        <v/>
      </c>
      <c r="V12" s="102" t="str">
        <f>IF('ALUMNOS 4 ESO DIVER'!$A13="","",IF(ISNUMBER('ALUMNOS 4 ESO DIVER'!Y13),1,0))</f>
        <v/>
      </c>
      <c r="W12" s="102" t="str">
        <f>IF('ALUMNOS 4 ESO DIVER'!$A13="","",IF(ISNUMBER('ALUMNOS 4 ESO DIVER'!Z13),1,0))</f>
        <v/>
      </c>
    </row>
    <row r="13" spans="1:23" x14ac:dyDescent="0.25">
      <c r="A13" s="102" t="str">
        <f>IF('ALUMNOS 4 ESO DIVER'!$A14="","",IF(ISNUMBER('ALUMNOS 4 ESO DIVER'!C14),1,0))</f>
        <v/>
      </c>
      <c r="B13" s="102" t="str">
        <f>IF('ALUMNOS 4 ESO DIVER'!$A14="","",IF(ISNUMBER('ALUMNOS 4 ESO DIVER'!D14),1,0))</f>
        <v/>
      </c>
      <c r="C13" s="102" t="str">
        <f>IF('ALUMNOS 4 ESO DIVER'!$A14="","",IF(ISNUMBER('ALUMNOS 4 ESO DIVER'!E14),1,0))</f>
        <v/>
      </c>
      <c r="D13" s="102" t="str">
        <f>IF('ALUMNOS 4 ESO DIVER'!$A14="","",IF(ISNUMBER('ALUMNOS 4 ESO DIVER'!F14),1,0))</f>
        <v/>
      </c>
      <c r="E13" s="102" t="str">
        <f>IF('ALUMNOS 4 ESO DIVER'!$A14="","",IF(ISNUMBER('ALUMNOS 4 ESO DIVER'!H14),1,0))</f>
        <v/>
      </c>
      <c r="F13" s="102" t="str">
        <f>IF('ALUMNOS 4 ESO DIVER'!$A14="","",IF(ISNUMBER('ALUMNOS 4 ESO DIVER'!I14),1,0))</f>
        <v/>
      </c>
      <c r="G13" s="102" t="str">
        <f>IF('ALUMNOS 4 ESO DIVER'!$A14="","",IF(ISNUMBER('ALUMNOS 4 ESO DIVER'!J14),1,0))</f>
        <v/>
      </c>
      <c r="H13" s="102" t="str">
        <f>IF('ALUMNOS 4 ESO DIVER'!$A14="","",IF(ISNUMBER('ALUMNOS 4 ESO DIVER'!K14),1,0))</f>
        <v/>
      </c>
      <c r="I13" s="102" t="str">
        <f>IF('ALUMNOS 4 ESO DIVER'!$A14="","",IF(ISNUMBER('ALUMNOS 4 ESO DIVER'!L14),1,0))</f>
        <v/>
      </c>
      <c r="J13" s="102" t="str">
        <f>IF('ALUMNOS 4 ESO DIVER'!$A14="","",IF(ISNUMBER('ALUMNOS 4 ESO DIVER'!M14),1,0))</f>
        <v/>
      </c>
      <c r="K13" s="102" t="str">
        <f>IF('ALUMNOS 4 ESO DIVER'!$A14="","",IF(ISNUMBER('ALUMNOS 4 ESO DIVER'!N14),1,0))</f>
        <v/>
      </c>
      <c r="L13" s="102" t="str">
        <f>IF('ALUMNOS 4 ESO DIVER'!$A14="","",IF(ISNUMBER('ALUMNOS 4 ESO DIVER'!O14),1,0))</f>
        <v/>
      </c>
      <c r="M13" s="102" t="str">
        <f>IF('ALUMNOS 4 ESO DIVER'!$A14="","",IF(ISNUMBER('ALUMNOS 4 ESO DIVER'!P14),1,0))</f>
        <v/>
      </c>
      <c r="N13" s="102" t="str">
        <f>IF('ALUMNOS 4 ESO DIVER'!$A14="","",IF(ISNUMBER('ALUMNOS 4 ESO DIVER'!Q14),1,0))</f>
        <v/>
      </c>
      <c r="O13" s="102" t="str">
        <f>IF('ALUMNOS 4 ESO DIVER'!$A14="","",IF(ISNUMBER('ALUMNOS 4 ESO DIVER'!R14),1,0))</f>
        <v/>
      </c>
      <c r="P13" s="102" t="str">
        <f>IF('ALUMNOS 4 ESO DIVER'!$A14="","",IF(ISNUMBER('ALUMNOS 4 ESO DIVER'!S14),1,0))</f>
        <v/>
      </c>
      <c r="Q13" s="102" t="str">
        <f>IF('ALUMNOS 4 ESO DIVER'!$A14="","",IF(ISNUMBER('ALUMNOS 4 ESO DIVER'!T14),1,0))</f>
        <v/>
      </c>
      <c r="R13" s="102" t="str">
        <f>IF('ALUMNOS 4 ESO DIVER'!$A14="","",IF(ISNUMBER('ALUMNOS 4 ESO DIVER'!U14),1,0))</f>
        <v/>
      </c>
      <c r="S13" s="102" t="str">
        <f>IF('ALUMNOS 4 ESO DIVER'!$A14="","",IF(ISNUMBER('ALUMNOS 4 ESO DIVER'!V14),1,0))</f>
        <v/>
      </c>
      <c r="T13" s="102" t="str">
        <f>IF('ALUMNOS 4 ESO DIVER'!$A14="","",IF(ISNUMBER('ALUMNOS 4 ESO DIVER'!W14),1,0))</f>
        <v/>
      </c>
      <c r="U13" s="102" t="str">
        <f>IF('ALUMNOS 4 ESO DIVER'!$A14="","",IF(ISNUMBER('ALUMNOS 4 ESO DIVER'!X14),1,0))</f>
        <v/>
      </c>
      <c r="V13" s="102" t="str">
        <f>IF('ALUMNOS 4 ESO DIVER'!$A14="","",IF(ISNUMBER('ALUMNOS 4 ESO DIVER'!Y14),1,0))</f>
        <v/>
      </c>
      <c r="W13" s="102" t="str">
        <f>IF('ALUMNOS 4 ESO DIVER'!$A14="","",IF(ISNUMBER('ALUMNOS 4 ESO DIVER'!Z14),1,0))</f>
        <v/>
      </c>
    </row>
    <row r="14" spans="1:23" x14ac:dyDescent="0.25">
      <c r="A14" s="102" t="str">
        <f>IF('ALUMNOS 4 ESO DIVER'!$A15="","",IF(ISNUMBER('ALUMNOS 4 ESO DIVER'!C15),1,0))</f>
        <v/>
      </c>
      <c r="B14" s="102" t="str">
        <f>IF('ALUMNOS 4 ESO DIVER'!$A15="","",IF(ISNUMBER('ALUMNOS 4 ESO DIVER'!D15),1,0))</f>
        <v/>
      </c>
      <c r="C14" s="102" t="str">
        <f>IF('ALUMNOS 4 ESO DIVER'!$A15="","",IF(ISNUMBER('ALUMNOS 4 ESO DIVER'!E15),1,0))</f>
        <v/>
      </c>
      <c r="D14" s="102" t="str">
        <f>IF('ALUMNOS 4 ESO DIVER'!$A15="","",IF(ISNUMBER('ALUMNOS 4 ESO DIVER'!F15),1,0))</f>
        <v/>
      </c>
      <c r="E14" s="102" t="str">
        <f>IF('ALUMNOS 4 ESO DIVER'!$A15="","",IF(ISNUMBER('ALUMNOS 4 ESO DIVER'!H15),1,0))</f>
        <v/>
      </c>
      <c r="F14" s="102" t="str">
        <f>IF('ALUMNOS 4 ESO DIVER'!$A15="","",IF(ISNUMBER('ALUMNOS 4 ESO DIVER'!I15),1,0))</f>
        <v/>
      </c>
      <c r="G14" s="102" t="str">
        <f>IF('ALUMNOS 4 ESO DIVER'!$A15="","",IF(ISNUMBER('ALUMNOS 4 ESO DIVER'!J15),1,0))</f>
        <v/>
      </c>
      <c r="H14" s="102" t="str">
        <f>IF('ALUMNOS 4 ESO DIVER'!$A15="","",IF(ISNUMBER('ALUMNOS 4 ESO DIVER'!K15),1,0))</f>
        <v/>
      </c>
      <c r="I14" s="102" t="str">
        <f>IF('ALUMNOS 4 ESO DIVER'!$A15="","",IF(ISNUMBER('ALUMNOS 4 ESO DIVER'!L15),1,0))</f>
        <v/>
      </c>
      <c r="J14" s="102" t="str">
        <f>IF('ALUMNOS 4 ESO DIVER'!$A15="","",IF(ISNUMBER('ALUMNOS 4 ESO DIVER'!M15),1,0))</f>
        <v/>
      </c>
      <c r="K14" s="102" t="str">
        <f>IF('ALUMNOS 4 ESO DIVER'!$A15="","",IF(ISNUMBER('ALUMNOS 4 ESO DIVER'!N15),1,0))</f>
        <v/>
      </c>
      <c r="L14" s="102" t="str">
        <f>IF('ALUMNOS 4 ESO DIVER'!$A15="","",IF(ISNUMBER('ALUMNOS 4 ESO DIVER'!O15),1,0))</f>
        <v/>
      </c>
      <c r="M14" s="102" t="str">
        <f>IF('ALUMNOS 4 ESO DIVER'!$A15="","",IF(ISNUMBER('ALUMNOS 4 ESO DIVER'!P15),1,0))</f>
        <v/>
      </c>
      <c r="N14" s="102" t="str">
        <f>IF('ALUMNOS 4 ESO DIVER'!$A15="","",IF(ISNUMBER('ALUMNOS 4 ESO DIVER'!Q15),1,0))</f>
        <v/>
      </c>
      <c r="O14" s="102" t="str">
        <f>IF('ALUMNOS 4 ESO DIVER'!$A15="","",IF(ISNUMBER('ALUMNOS 4 ESO DIVER'!R15),1,0))</f>
        <v/>
      </c>
      <c r="P14" s="102" t="str">
        <f>IF('ALUMNOS 4 ESO DIVER'!$A15="","",IF(ISNUMBER('ALUMNOS 4 ESO DIVER'!S15),1,0))</f>
        <v/>
      </c>
      <c r="Q14" s="102" t="str">
        <f>IF('ALUMNOS 4 ESO DIVER'!$A15="","",IF(ISNUMBER('ALUMNOS 4 ESO DIVER'!T15),1,0))</f>
        <v/>
      </c>
      <c r="R14" s="102" t="str">
        <f>IF('ALUMNOS 4 ESO DIVER'!$A15="","",IF(ISNUMBER('ALUMNOS 4 ESO DIVER'!U15),1,0))</f>
        <v/>
      </c>
      <c r="S14" s="102" t="str">
        <f>IF('ALUMNOS 4 ESO DIVER'!$A15="","",IF(ISNUMBER('ALUMNOS 4 ESO DIVER'!V15),1,0))</f>
        <v/>
      </c>
      <c r="T14" s="102" t="str">
        <f>IF('ALUMNOS 4 ESO DIVER'!$A15="","",IF(ISNUMBER('ALUMNOS 4 ESO DIVER'!W15),1,0))</f>
        <v/>
      </c>
      <c r="U14" s="102" t="str">
        <f>IF('ALUMNOS 4 ESO DIVER'!$A15="","",IF(ISNUMBER('ALUMNOS 4 ESO DIVER'!X15),1,0))</f>
        <v/>
      </c>
      <c r="V14" s="102" t="str">
        <f>IF('ALUMNOS 4 ESO DIVER'!$A15="","",IF(ISNUMBER('ALUMNOS 4 ESO DIVER'!Y15),1,0))</f>
        <v/>
      </c>
      <c r="W14" s="102" t="str">
        <f>IF('ALUMNOS 4 ESO DIVER'!$A15="","",IF(ISNUMBER('ALUMNOS 4 ESO DIVER'!Z15),1,0))</f>
        <v/>
      </c>
    </row>
    <row r="15" spans="1:23" x14ac:dyDescent="0.25">
      <c r="A15" s="102" t="str">
        <f>IF('ALUMNOS 4 ESO DIVER'!$A16="","",IF(ISNUMBER('ALUMNOS 4 ESO DIVER'!C16),1,0))</f>
        <v/>
      </c>
      <c r="B15" s="102" t="str">
        <f>IF('ALUMNOS 4 ESO DIVER'!$A16="","",IF(ISNUMBER('ALUMNOS 4 ESO DIVER'!D16),1,0))</f>
        <v/>
      </c>
      <c r="C15" s="102" t="str">
        <f>IF('ALUMNOS 4 ESO DIVER'!$A16="","",IF(ISNUMBER('ALUMNOS 4 ESO DIVER'!E16),1,0))</f>
        <v/>
      </c>
      <c r="D15" s="102" t="str">
        <f>IF('ALUMNOS 4 ESO DIVER'!$A16="","",IF(ISNUMBER('ALUMNOS 4 ESO DIVER'!F16),1,0))</f>
        <v/>
      </c>
      <c r="E15" s="102" t="str">
        <f>IF('ALUMNOS 4 ESO DIVER'!$A16="","",IF(ISNUMBER('ALUMNOS 4 ESO DIVER'!H16),1,0))</f>
        <v/>
      </c>
      <c r="F15" s="102" t="str">
        <f>IF('ALUMNOS 4 ESO DIVER'!$A16="","",IF(ISNUMBER('ALUMNOS 4 ESO DIVER'!I16),1,0))</f>
        <v/>
      </c>
      <c r="G15" s="102" t="str">
        <f>IF('ALUMNOS 4 ESO DIVER'!$A16="","",IF(ISNUMBER('ALUMNOS 4 ESO DIVER'!J16),1,0))</f>
        <v/>
      </c>
      <c r="H15" s="102" t="str">
        <f>IF('ALUMNOS 4 ESO DIVER'!$A16="","",IF(ISNUMBER('ALUMNOS 4 ESO DIVER'!K16),1,0))</f>
        <v/>
      </c>
      <c r="I15" s="102" t="str">
        <f>IF('ALUMNOS 4 ESO DIVER'!$A16="","",IF(ISNUMBER('ALUMNOS 4 ESO DIVER'!L16),1,0))</f>
        <v/>
      </c>
      <c r="J15" s="102" t="str">
        <f>IF('ALUMNOS 4 ESO DIVER'!$A16="","",IF(ISNUMBER('ALUMNOS 4 ESO DIVER'!M16),1,0))</f>
        <v/>
      </c>
      <c r="K15" s="102" t="str">
        <f>IF('ALUMNOS 4 ESO DIVER'!$A16="","",IF(ISNUMBER('ALUMNOS 4 ESO DIVER'!N16),1,0))</f>
        <v/>
      </c>
      <c r="L15" s="102" t="str">
        <f>IF('ALUMNOS 4 ESO DIVER'!$A16="","",IF(ISNUMBER('ALUMNOS 4 ESO DIVER'!O16),1,0))</f>
        <v/>
      </c>
      <c r="M15" s="102" t="str">
        <f>IF('ALUMNOS 4 ESO DIVER'!$A16="","",IF(ISNUMBER('ALUMNOS 4 ESO DIVER'!P16),1,0))</f>
        <v/>
      </c>
      <c r="N15" s="102" t="str">
        <f>IF('ALUMNOS 4 ESO DIVER'!$A16="","",IF(ISNUMBER('ALUMNOS 4 ESO DIVER'!Q16),1,0))</f>
        <v/>
      </c>
      <c r="O15" s="102" t="str">
        <f>IF('ALUMNOS 4 ESO DIVER'!$A16="","",IF(ISNUMBER('ALUMNOS 4 ESO DIVER'!R16),1,0))</f>
        <v/>
      </c>
      <c r="P15" s="102" t="str">
        <f>IF('ALUMNOS 4 ESO DIVER'!$A16="","",IF(ISNUMBER('ALUMNOS 4 ESO DIVER'!S16),1,0))</f>
        <v/>
      </c>
      <c r="Q15" s="102" t="str">
        <f>IF('ALUMNOS 4 ESO DIVER'!$A16="","",IF(ISNUMBER('ALUMNOS 4 ESO DIVER'!T16),1,0))</f>
        <v/>
      </c>
      <c r="R15" s="102" t="str">
        <f>IF('ALUMNOS 4 ESO DIVER'!$A16="","",IF(ISNUMBER('ALUMNOS 4 ESO DIVER'!U16),1,0))</f>
        <v/>
      </c>
      <c r="S15" s="102" t="str">
        <f>IF('ALUMNOS 4 ESO DIVER'!$A16="","",IF(ISNUMBER('ALUMNOS 4 ESO DIVER'!V16),1,0))</f>
        <v/>
      </c>
      <c r="T15" s="102" t="str">
        <f>IF('ALUMNOS 4 ESO DIVER'!$A16="","",IF(ISNUMBER('ALUMNOS 4 ESO DIVER'!W16),1,0))</f>
        <v/>
      </c>
      <c r="U15" s="102" t="str">
        <f>IF('ALUMNOS 4 ESO DIVER'!$A16="","",IF(ISNUMBER('ALUMNOS 4 ESO DIVER'!X16),1,0))</f>
        <v/>
      </c>
      <c r="V15" s="102" t="str">
        <f>IF('ALUMNOS 4 ESO DIVER'!$A16="","",IF(ISNUMBER('ALUMNOS 4 ESO DIVER'!Y16),1,0))</f>
        <v/>
      </c>
      <c r="W15" s="102" t="str">
        <f>IF('ALUMNOS 4 ESO DIVER'!$A16="","",IF(ISNUMBER('ALUMNOS 4 ESO DIVER'!Z16),1,0))</f>
        <v/>
      </c>
    </row>
    <row r="16" spans="1:23" x14ac:dyDescent="0.25">
      <c r="A16" s="102" t="str">
        <f>IF('ALUMNOS 4 ESO DIVER'!$A17="","",IF(ISNUMBER('ALUMNOS 4 ESO DIVER'!C17),1,0))</f>
        <v/>
      </c>
      <c r="B16" s="102" t="str">
        <f>IF('ALUMNOS 4 ESO DIVER'!$A17="","",IF(ISNUMBER('ALUMNOS 4 ESO DIVER'!D17),1,0))</f>
        <v/>
      </c>
      <c r="C16" s="102" t="str">
        <f>IF('ALUMNOS 4 ESO DIVER'!$A17="","",IF(ISNUMBER('ALUMNOS 4 ESO DIVER'!E17),1,0))</f>
        <v/>
      </c>
      <c r="D16" s="102" t="str">
        <f>IF('ALUMNOS 4 ESO DIVER'!$A17="","",IF(ISNUMBER('ALUMNOS 4 ESO DIVER'!F17),1,0))</f>
        <v/>
      </c>
      <c r="E16" s="102" t="str">
        <f>IF('ALUMNOS 4 ESO DIVER'!$A17="","",IF(ISNUMBER('ALUMNOS 4 ESO DIVER'!H17),1,0))</f>
        <v/>
      </c>
      <c r="F16" s="102" t="str">
        <f>IF('ALUMNOS 4 ESO DIVER'!$A17="","",IF(ISNUMBER('ALUMNOS 4 ESO DIVER'!I17),1,0))</f>
        <v/>
      </c>
      <c r="G16" s="102" t="str">
        <f>IF('ALUMNOS 4 ESO DIVER'!$A17="","",IF(ISNUMBER('ALUMNOS 4 ESO DIVER'!J17),1,0))</f>
        <v/>
      </c>
      <c r="H16" s="102" t="str">
        <f>IF('ALUMNOS 4 ESO DIVER'!$A17="","",IF(ISNUMBER('ALUMNOS 4 ESO DIVER'!K17),1,0))</f>
        <v/>
      </c>
      <c r="I16" s="102" t="str">
        <f>IF('ALUMNOS 4 ESO DIVER'!$A17="","",IF(ISNUMBER('ALUMNOS 4 ESO DIVER'!L17),1,0))</f>
        <v/>
      </c>
      <c r="J16" s="102" t="str">
        <f>IF('ALUMNOS 4 ESO DIVER'!$A17="","",IF(ISNUMBER('ALUMNOS 4 ESO DIVER'!M17),1,0))</f>
        <v/>
      </c>
      <c r="K16" s="102" t="str">
        <f>IF('ALUMNOS 4 ESO DIVER'!$A17="","",IF(ISNUMBER('ALUMNOS 4 ESO DIVER'!N17),1,0))</f>
        <v/>
      </c>
      <c r="L16" s="102" t="str">
        <f>IF('ALUMNOS 4 ESO DIVER'!$A17="","",IF(ISNUMBER('ALUMNOS 4 ESO DIVER'!O17),1,0))</f>
        <v/>
      </c>
      <c r="M16" s="102" t="str">
        <f>IF('ALUMNOS 4 ESO DIVER'!$A17="","",IF(ISNUMBER('ALUMNOS 4 ESO DIVER'!P17),1,0))</f>
        <v/>
      </c>
      <c r="N16" s="102" t="str">
        <f>IF('ALUMNOS 4 ESO DIVER'!$A17="","",IF(ISNUMBER('ALUMNOS 4 ESO DIVER'!Q17),1,0))</f>
        <v/>
      </c>
      <c r="O16" s="102" t="str">
        <f>IF('ALUMNOS 4 ESO DIVER'!$A17="","",IF(ISNUMBER('ALUMNOS 4 ESO DIVER'!R17),1,0))</f>
        <v/>
      </c>
      <c r="P16" s="102" t="str">
        <f>IF('ALUMNOS 4 ESO DIVER'!$A17="","",IF(ISNUMBER('ALUMNOS 4 ESO DIVER'!S17),1,0))</f>
        <v/>
      </c>
      <c r="Q16" s="102" t="str">
        <f>IF('ALUMNOS 4 ESO DIVER'!$A17="","",IF(ISNUMBER('ALUMNOS 4 ESO DIVER'!T17),1,0))</f>
        <v/>
      </c>
      <c r="R16" s="102" t="str">
        <f>IF('ALUMNOS 4 ESO DIVER'!$A17="","",IF(ISNUMBER('ALUMNOS 4 ESO DIVER'!U17),1,0))</f>
        <v/>
      </c>
      <c r="S16" s="102" t="str">
        <f>IF('ALUMNOS 4 ESO DIVER'!$A17="","",IF(ISNUMBER('ALUMNOS 4 ESO DIVER'!V17),1,0))</f>
        <v/>
      </c>
      <c r="T16" s="102" t="str">
        <f>IF('ALUMNOS 4 ESO DIVER'!$A17="","",IF(ISNUMBER('ALUMNOS 4 ESO DIVER'!W17),1,0))</f>
        <v/>
      </c>
      <c r="U16" s="102" t="str">
        <f>IF('ALUMNOS 4 ESO DIVER'!$A17="","",IF(ISNUMBER('ALUMNOS 4 ESO DIVER'!X17),1,0))</f>
        <v/>
      </c>
      <c r="V16" s="102" t="str">
        <f>IF('ALUMNOS 4 ESO DIVER'!$A17="","",IF(ISNUMBER('ALUMNOS 4 ESO DIVER'!Y17),1,0))</f>
        <v/>
      </c>
      <c r="W16" s="102" t="str">
        <f>IF('ALUMNOS 4 ESO DIVER'!$A17="","",IF(ISNUMBER('ALUMNOS 4 ESO DIVER'!Z17),1,0))</f>
        <v/>
      </c>
    </row>
    <row r="17" spans="1:23" x14ac:dyDescent="0.25">
      <c r="A17" s="102" t="str">
        <f>IF('ALUMNOS 4 ESO DIVER'!$A18="","",IF(ISNUMBER('ALUMNOS 4 ESO DIVER'!C18),1,0))</f>
        <v/>
      </c>
      <c r="B17" s="102" t="str">
        <f>IF('ALUMNOS 4 ESO DIVER'!$A18="","",IF(ISNUMBER('ALUMNOS 4 ESO DIVER'!D18),1,0))</f>
        <v/>
      </c>
      <c r="C17" s="102" t="str">
        <f>IF('ALUMNOS 4 ESO DIVER'!$A18="","",IF(ISNUMBER('ALUMNOS 4 ESO DIVER'!E18),1,0))</f>
        <v/>
      </c>
      <c r="D17" s="102" t="str">
        <f>IF('ALUMNOS 4 ESO DIVER'!$A18="","",IF(ISNUMBER('ALUMNOS 4 ESO DIVER'!F18),1,0))</f>
        <v/>
      </c>
      <c r="E17" s="102" t="str">
        <f>IF('ALUMNOS 4 ESO DIVER'!$A18="","",IF(ISNUMBER('ALUMNOS 4 ESO DIVER'!H18),1,0))</f>
        <v/>
      </c>
      <c r="F17" s="102" t="str">
        <f>IF('ALUMNOS 4 ESO DIVER'!$A18="","",IF(ISNUMBER('ALUMNOS 4 ESO DIVER'!I18),1,0))</f>
        <v/>
      </c>
      <c r="G17" s="102" t="str">
        <f>IF('ALUMNOS 4 ESO DIVER'!$A18="","",IF(ISNUMBER('ALUMNOS 4 ESO DIVER'!J18),1,0))</f>
        <v/>
      </c>
      <c r="H17" s="102" t="str">
        <f>IF('ALUMNOS 4 ESO DIVER'!$A18="","",IF(ISNUMBER('ALUMNOS 4 ESO DIVER'!K18),1,0))</f>
        <v/>
      </c>
      <c r="I17" s="102" t="str">
        <f>IF('ALUMNOS 4 ESO DIVER'!$A18="","",IF(ISNUMBER('ALUMNOS 4 ESO DIVER'!L18),1,0))</f>
        <v/>
      </c>
      <c r="J17" s="102" t="str">
        <f>IF('ALUMNOS 4 ESO DIVER'!$A18="","",IF(ISNUMBER('ALUMNOS 4 ESO DIVER'!M18),1,0))</f>
        <v/>
      </c>
      <c r="K17" s="102" t="str">
        <f>IF('ALUMNOS 4 ESO DIVER'!$A18="","",IF(ISNUMBER('ALUMNOS 4 ESO DIVER'!N18),1,0))</f>
        <v/>
      </c>
      <c r="L17" s="102" t="str">
        <f>IF('ALUMNOS 4 ESO DIVER'!$A18="","",IF(ISNUMBER('ALUMNOS 4 ESO DIVER'!O18),1,0))</f>
        <v/>
      </c>
      <c r="M17" s="102" t="str">
        <f>IF('ALUMNOS 4 ESO DIVER'!$A18="","",IF(ISNUMBER('ALUMNOS 4 ESO DIVER'!P18),1,0))</f>
        <v/>
      </c>
      <c r="N17" s="102" t="str">
        <f>IF('ALUMNOS 4 ESO DIVER'!$A18="","",IF(ISNUMBER('ALUMNOS 4 ESO DIVER'!Q18),1,0))</f>
        <v/>
      </c>
      <c r="O17" s="102" t="str">
        <f>IF('ALUMNOS 4 ESO DIVER'!$A18="","",IF(ISNUMBER('ALUMNOS 4 ESO DIVER'!R18),1,0))</f>
        <v/>
      </c>
      <c r="P17" s="102" t="str">
        <f>IF('ALUMNOS 4 ESO DIVER'!$A18="","",IF(ISNUMBER('ALUMNOS 4 ESO DIVER'!S18),1,0))</f>
        <v/>
      </c>
      <c r="Q17" s="102" t="str">
        <f>IF('ALUMNOS 4 ESO DIVER'!$A18="","",IF(ISNUMBER('ALUMNOS 4 ESO DIVER'!T18),1,0))</f>
        <v/>
      </c>
      <c r="R17" s="102" t="str">
        <f>IF('ALUMNOS 4 ESO DIVER'!$A18="","",IF(ISNUMBER('ALUMNOS 4 ESO DIVER'!U18),1,0))</f>
        <v/>
      </c>
      <c r="S17" s="102" t="str">
        <f>IF('ALUMNOS 4 ESO DIVER'!$A18="","",IF(ISNUMBER('ALUMNOS 4 ESO DIVER'!V18),1,0))</f>
        <v/>
      </c>
      <c r="T17" s="102" t="str">
        <f>IF('ALUMNOS 4 ESO DIVER'!$A18="","",IF(ISNUMBER('ALUMNOS 4 ESO DIVER'!W18),1,0))</f>
        <v/>
      </c>
      <c r="U17" s="102" t="str">
        <f>IF('ALUMNOS 4 ESO DIVER'!$A18="","",IF(ISNUMBER('ALUMNOS 4 ESO DIVER'!X18),1,0))</f>
        <v/>
      </c>
      <c r="V17" s="102" t="str">
        <f>IF('ALUMNOS 4 ESO DIVER'!$A18="","",IF(ISNUMBER('ALUMNOS 4 ESO DIVER'!Y18),1,0))</f>
        <v/>
      </c>
      <c r="W17" s="102" t="str">
        <f>IF('ALUMNOS 4 ESO DIVER'!$A18="","",IF(ISNUMBER('ALUMNOS 4 ESO DIVER'!Z18),1,0))</f>
        <v/>
      </c>
    </row>
    <row r="18" spans="1:23" x14ac:dyDescent="0.25">
      <c r="A18" s="102" t="str">
        <f>IF('ALUMNOS 4 ESO DIVER'!$A19="","",IF(ISNUMBER('ALUMNOS 4 ESO DIVER'!C19),1,0))</f>
        <v/>
      </c>
      <c r="B18" s="102" t="str">
        <f>IF('ALUMNOS 4 ESO DIVER'!$A19="","",IF(ISNUMBER('ALUMNOS 4 ESO DIVER'!D19),1,0))</f>
        <v/>
      </c>
      <c r="C18" s="102" t="str">
        <f>IF('ALUMNOS 4 ESO DIVER'!$A19="","",IF(ISNUMBER('ALUMNOS 4 ESO DIVER'!E19),1,0))</f>
        <v/>
      </c>
      <c r="D18" s="102" t="str">
        <f>IF('ALUMNOS 4 ESO DIVER'!$A19="","",IF(ISNUMBER('ALUMNOS 4 ESO DIVER'!F19),1,0))</f>
        <v/>
      </c>
      <c r="E18" s="102" t="str">
        <f>IF('ALUMNOS 4 ESO DIVER'!$A19="","",IF(ISNUMBER('ALUMNOS 4 ESO DIVER'!H19),1,0))</f>
        <v/>
      </c>
      <c r="F18" s="102" t="str">
        <f>IF('ALUMNOS 4 ESO DIVER'!$A19="","",IF(ISNUMBER('ALUMNOS 4 ESO DIVER'!I19),1,0))</f>
        <v/>
      </c>
      <c r="G18" s="102" t="str">
        <f>IF('ALUMNOS 4 ESO DIVER'!$A19="","",IF(ISNUMBER('ALUMNOS 4 ESO DIVER'!J19),1,0))</f>
        <v/>
      </c>
      <c r="H18" s="102" t="str">
        <f>IF('ALUMNOS 4 ESO DIVER'!$A19="","",IF(ISNUMBER('ALUMNOS 4 ESO DIVER'!K19),1,0))</f>
        <v/>
      </c>
      <c r="I18" s="102" t="str">
        <f>IF('ALUMNOS 4 ESO DIVER'!$A19="","",IF(ISNUMBER('ALUMNOS 4 ESO DIVER'!L19),1,0))</f>
        <v/>
      </c>
      <c r="J18" s="102" t="str">
        <f>IF('ALUMNOS 4 ESO DIVER'!$A19="","",IF(ISNUMBER('ALUMNOS 4 ESO DIVER'!M19),1,0))</f>
        <v/>
      </c>
      <c r="K18" s="102" t="str">
        <f>IF('ALUMNOS 4 ESO DIVER'!$A19="","",IF(ISNUMBER('ALUMNOS 4 ESO DIVER'!N19),1,0))</f>
        <v/>
      </c>
      <c r="L18" s="102" t="str">
        <f>IF('ALUMNOS 4 ESO DIVER'!$A19="","",IF(ISNUMBER('ALUMNOS 4 ESO DIVER'!O19),1,0))</f>
        <v/>
      </c>
      <c r="M18" s="102" t="str">
        <f>IF('ALUMNOS 4 ESO DIVER'!$A19="","",IF(ISNUMBER('ALUMNOS 4 ESO DIVER'!P19),1,0))</f>
        <v/>
      </c>
      <c r="N18" s="102" t="str">
        <f>IF('ALUMNOS 4 ESO DIVER'!$A19="","",IF(ISNUMBER('ALUMNOS 4 ESO DIVER'!Q19),1,0))</f>
        <v/>
      </c>
      <c r="O18" s="102" t="str">
        <f>IF('ALUMNOS 4 ESO DIVER'!$A19="","",IF(ISNUMBER('ALUMNOS 4 ESO DIVER'!R19),1,0))</f>
        <v/>
      </c>
      <c r="P18" s="102" t="str">
        <f>IF('ALUMNOS 4 ESO DIVER'!$A19="","",IF(ISNUMBER('ALUMNOS 4 ESO DIVER'!S19),1,0))</f>
        <v/>
      </c>
      <c r="Q18" s="102" t="str">
        <f>IF('ALUMNOS 4 ESO DIVER'!$A19="","",IF(ISNUMBER('ALUMNOS 4 ESO DIVER'!T19),1,0))</f>
        <v/>
      </c>
      <c r="R18" s="102" t="str">
        <f>IF('ALUMNOS 4 ESO DIVER'!$A19="","",IF(ISNUMBER('ALUMNOS 4 ESO DIVER'!U19),1,0))</f>
        <v/>
      </c>
      <c r="S18" s="102" t="str">
        <f>IF('ALUMNOS 4 ESO DIVER'!$A19="","",IF(ISNUMBER('ALUMNOS 4 ESO DIVER'!V19),1,0))</f>
        <v/>
      </c>
      <c r="T18" s="102" t="str">
        <f>IF('ALUMNOS 4 ESO DIVER'!$A19="","",IF(ISNUMBER('ALUMNOS 4 ESO DIVER'!W19),1,0))</f>
        <v/>
      </c>
      <c r="U18" s="102" t="str">
        <f>IF('ALUMNOS 4 ESO DIVER'!$A19="","",IF(ISNUMBER('ALUMNOS 4 ESO DIVER'!X19),1,0))</f>
        <v/>
      </c>
      <c r="V18" s="102" t="str">
        <f>IF('ALUMNOS 4 ESO DIVER'!$A19="","",IF(ISNUMBER('ALUMNOS 4 ESO DIVER'!Y19),1,0))</f>
        <v/>
      </c>
      <c r="W18" s="102" t="str">
        <f>IF('ALUMNOS 4 ESO DIVER'!$A19="","",IF(ISNUMBER('ALUMNOS 4 ESO DIVER'!Z19),1,0))</f>
        <v/>
      </c>
    </row>
    <row r="19" spans="1:23" x14ac:dyDescent="0.25">
      <c r="A19" s="102" t="str">
        <f>IF('ALUMNOS 4 ESO DIVER'!$A20="","",IF(ISNUMBER('ALUMNOS 4 ESO DIVER'!C20),1,0))</f>
        <v/>
      </c>
      <c r="B19" s="102" t="str">
        <f>IF('ALUMNOS 4 ESO DIVER'!$A20="","",IF(ISNUMBER('ALUMNOS 4 ESO DIVER'!D20),1,0))</f>
        <v/>
      </c>
      <c r="C19" s="102" t="str">
        <f>IF('ALUMNOS 4 ESO DIVER'!$A20="","",IF(ISNUMBER('ALUMNOS 4 ESO DIVER'!E20),1,0))</f>
        <v/>
      </c>
      <c r="D19" s="102" t="str">
        <f>IF('ALUMNOS 4 ESO DIVER'!$A20="","",IF(ISNUMBER('ALUMNOS 4 ESO DIVER'!F20),1,0))</f>
        <v/>
      </c>
      <c r="E19" s="102" t="str">
        <f>IF('ALUMNOS 4 ESO DIVER'!$A20="","",IF(ISNUMBER('ALUMNOS 4 ESO DIVER'!H20),1,0))</f>
        <v/>
      </c>
      <c r="F19" s="102" t="str">
        <f>IF('ALUMNOS 4 ESO DIVER'!$A20="","",IF(ISNUMBER('ALUMNOS 4 ESO DIVER'!I20),1,0))</f>
        <v/>
      </c>
      <c r="G19" s="102" t="str">
        <f>IF('ALUMNOS 4 ESO DIVER'!$A20="","",IF(ISNUMBER('ALUMNOS 4 ESO DIVER'!J20),1,0))</f>
        <v/>
      </c>
      <c r="H19" s="102" t="str">
        <f>IF('ALUMNOS 4 ESO DIVER'!$A20="","",IF(ISNUMBER('ALUMNOS 4 ESO DIVER'!K20),1,0))</f>
        <v/>
      </c>
      <c r="I19" s="102" t="str">
        <f>IF('ALUMNOS 4 ESO DIVER'!$A20="","",IF(ISNUMBER('ALUMNOS 4 ESO DIVER'!L20),1,0))</f>
        <v/>
      </c>
      <c r="J19" s="102" t="str">
        <f>IF('ALUMNOS 4 ESO DIVER'!$A20="","",IF(ISNUMBER('ALUMNOS 4 ESO DIVER'!M20),1,0))</f>
        <v/>
      </c>
      <c r="K19" s="102" t="str">
        <f>IF('ALUMNOS 4 ESO DIVER'!$A20="","",IF(ISNUMBER('ALUMNOS 4 ESO DIVER'!N20),1,0))</f>
        <v/>
      </c>
      <c r="L19" s="102" t="str">
        <f>IF('ALUMNOS 4 ESO DIVER'!$A20="","",IF(ISNUMBER('ALUMNOS 4 ESO DIVER'!O20),1,0))</f>
        <v/>
      </c>
      <c r="M19" s="102" t="str">
        <f>IF('ALUMNOS 4 ESO DIVER'!$A20="","",IF(ISNUMBER('ALUMNOS 4 ESO DIVER'!P20),1,0))</f>
        <v/>
      </c>
      <c r="N19" s="102" t="str">
        <f>IF('ALUMNOS 4 ESO DIVER'!$A20="","",IF(ISNUMBER('ALUMNOS 4 ESO DIVER'!Q20),1,0))</f>
        <v/>
      </c>
      <c r="O19" s="102" t="str">
        <f>IF('ALUMNOS 4 ESO DIVER'!$A20="","",IF(ISNUMBER('ALUMNOS 4 ESO DIVER'!R20),1,0))</f>
        <v/>
      </c>
      <c r="P19" s="102" t="str">
        <f>IF('ALUMNOS 4 ESO DIVER'!$A20="","",IF(ISNUMBER('ALUMNOS 4 ESO DIVER'!S20),1,0))</f>
        <v/>
      </c>
      <c r="Q19" s="102" t="str">
        <f>IF('ALUMNOS 4 ESO DIVER'!$A20="","",IF(ISNUMBER('ALUMNOS 4 ESO DIVER'!T20),1,0))</f>
        <v/>
      </c>
      <c r="R19" s="102" t="str">
        <f>IF('ALUMNOS 4 ESO DIVER'!$A20="","",IF(ISNUMBER('ALUMNOS 4 ESO DIVER'!U20),1,0))</f>
        <v/>
      </c>
      <c r="S19" s="102" t="str">
        <f>IF('ALUMNOS 4 ESO DIVER'!$A20="","",IF(ISNUMBER('ALUMNOS 4 ESO DIVER'!V20),1,0))</f>
        <v/>
      </c>
      <c r="T19" s="102" t="str">
        <f>IF('ALUMNOS 4 ESO DIVER'!$A20="","",IF(ISNUMBER('ALUMNOS 4 ESO DIVER'!W20),1,0))</f>
        <v/>
      </c>
      <c r="U19" s="102" t="str">
        <f>IF('ALUMNOS 4 ESO DIVER'!$A20="","",IF(ISNUMBER('ALUMNOS 4 ESO DIVER'!X20),1,0))</f>
        <v/>
      </c>
      <c r="V19" s="102" t="str">
        <f>IF('ALUMNOS 4 ESO DIVER'!$A20="","",IF(ISNUMBER('ALUMNOS 4 ESO DIVER'!Y20),1,0))</f>
        <v/>
      </c>
      <c r="W19" s="102" t="str">
        <f>IF('ALUMNOS 4 ESO DIVER'!$A20="","",IF(ISNUMBER('ALUMNOS 4 ESO DIVER'!Z20),1,0))</f>
        <v/>
      </c>
    </row>
    <row r="20" spans="1:23" x14ac:dyDescent="0.25">
      <c r="A20" s="102" t="str">
        <f>IF('ALUMNOS 4 ESO DIVER'!$A21="","",IF(ISNUMBER('ALUMNOS 4 ESO DIVER'!C21),1,0))</f>
        <v/>
      </c>
      <c r="B20" s="102" t="str">
        <f>IF('ALUMNOS 4 ESO DIVER'!$A21="","",IF(ISNUMBER('ALUMNOS 4 ESO DIVER'!D21),1,0))</f>
        <v/>
      </c>
      <c r="C20" s="102" t="str">
        <f>IF('ALUMNOS 4 ESO DIVER'!$A21="","",IF(ISNUMBER('ALUMNOS 4 ESO DIVER'!E21),1,0))</f>
        <v/>
      </c>
      <c r="D20" s="102" t="str">
        <f>IF('ALUMNOS 4 ESO DIVER'!$A21="","",IF(ISNUMBER('ALUMNOS 4 ESO DIVER'!F21),1,0))</f>
        <v/>
      </c>
      <c r="E20" s="102" t="str">
        <f>IF('ALUMNOS 4 ESO DIVER'!$A21="","",IF(ISNUMBER('ALUMNOS 4 ESO DIVER'!H21),1,0))</f>
        <v/>
      </c>
      <c r="F20" s="102" t="str">
        <f>IF('ALUMNOS 4 ESO DIVER'!$A21="","",IF(ISNUMBER('ALUMNOS 4 ESO DIVER'!I21),1,0))</f>
        <v/>
      </c>
      <c r="G20" s="102" t="str">
        <f>IF('ALUMNOS 4 ESO DIVER'!$A21="","",IF(ISNUMBER('ALUMNOS 4 ESO DIVER'!J21),1,0))</f>
        <v/>
      </c>
      <c r="H20" s="102" t="str">
        <f>IF('ALUMNOS 4 ESO DIVER'!$A21="","",IF(ISNUMBER('ALUMNOS 4 ESO DIVER'!K21),1,0))</f>
        <v/>
      </c>
      <c r="I20" s="102" t="str">
        <f>IF('ALUMNOS 4 ESO DIVER'!$A21="","",IF(ISNUMBER('ALUMNOS 4 ESO DIVER'!L21),1,0))</f>
        <v/>
      </c>
      <c r="J20" s="102" t="str">
        <f>IF('ALUMNOS 4 ESO DIVER'!$A21="","",IF(ISNUMBER('ALUMNOS 4 ESO DIVER'!M21),1,0))</f>
        <v/>
      </c>
      <c r="K20" s="102" t="str">
        <f>IF('ALUMNOS 4 ESO DIVER'!$A21="","",IF(ISNUMBER('ALUMNOS 4 ESO DIVER'!N21),1,0))</f>
        <v/>
      </c>
      <c r="L20" s="102" t="str">
        <f>IF('ALUMNOS 4 ESO DIVER'!$A21="","",IF(ISNUMBER('ALUMNOS 4 ESO DIVER'!O21),1,0))</f>
        <v/>
      </c>
      <c r="M20" s="102" t="str">
        <f>IF('ALUMNOS 4 ESO DIVER'!$A21="","",IF(ISNUMBER('ALUMNOS 4 ESO DIVER'!P21),1,0))</f>
        <v/>
      </c>
      <c r="N20" s="102" t="str">
        <f>IF('ALUMNOS 4 ESO DIVER'!$A21="","",IF(ISNUMBER('ALUMNOS 4 ESO DIVER'!Q21),1,0))</f>
        <v/>
      </c>
      <c r="O20" s="102" t="str">
        <f>IF('ALUMNOS 4 ESO DIVER'!$A21="","",IF(ISNUMBER('ALUMNOS 4 ESO DIVER'!R21),1,0))</f>
        <v/>
      </c>
      <c r="P20" s="102" t="str">
        <f>IF('ALUMNOS 4 ESO DIVER'!$A21="","",IF(ISNUMBER('ALUMNOS 4 ESO DIVER'!S21),1,0))</f>
        <v/>
      </c>
      <c r="Q20" s="102" t="str">
        <f>IF('ALUMNOS 4 ESO DIVER'!$A21="","",IF(ISNUMBER('ALUMNOS 4 ESO DIVER'!T21),1,0))</f>
        <v/>
      </c>
      <c r="R20" s="102" t="str">
        <f>IF('ALUMNOS 4 ESO DIVER'!$A21="","",IF(ISNUMBER('ALUMNOS 4 ESO DIVER'!U21),1,0))</f>
        <v/>
      </c>
      <c r="S20" s="102" t="str">
        <f>IF('ALUMNOS 4 ESO DIVER'!$A21="","",IF(ISNUMBER('ALUMNOS 4 ESO DIVER'!V21),1,0))</f>
        <v/>
      </c>
      <c r="T20" s="102" t="str">
        <f>IF('ALUMNOS 4 ESO DIVER'!$A21="","",IF(ISNUMBER('ALUMNOS 4 ESO DIVER'!W21),1,0))</f>
        <v/>
      </c>
      <c r="U20" s="102" t="str">
        <f>IF('ALUMNOS 4 ESO DIVER'!$A21="","",IF(ISNUMBER('ALUMNOS 4 ESO DIVER'!X21),1,0))</f>
        <v/>
      </c>
      <c r="V20" s="102" t="str">
        <f>IF('ALUMNOS 4 ESO DIVER'!$A21="","",IF(ISNUMBER('ALUMNOS 4 ESO DIVER'!Y21),1,0))</f>
        <v/>
      </c>
      <c r="W20" s="102" t="str">
        <f>IF('ALUMNOS 4 ESO DIVER'!$A21="","",IF(ISNUMBER('ALUMNOS 4 ESO DIVER'!Z21),1,0))</f>
        <v/>
      </c>
    </row>
    <row r="21" spans="1:23" x14ac:dyDescent="0.25">
      <c r="A21" s="102" t="str">
        <f>IF('ALUMNOS 4 ESO DIVER'!$A22="","",IF(ISNUMBER('ALUMNOS 4 ESO DIVER'!C22),1,0))</f>
        <v/>
      </c>
      <c r="B21" s="102" t="str">
        <f>IF('ALUMNOS 4 ESO DIVER'!$A22="","",IF(ISNUMBER('ALUMNOS 4 ESO DIVER'!D22),1,0))</f>
        <v/>
      </c>
      <c r="C21" s="102" t="str">
        <f>IF('ALUMNOS 4 ESO DIVER'!$A22="","",IF(ISNUMBER('ALUMNOS 4 ESO DIVER'!E22),1,0))</f>
        <v/>
      </c>
      <c r="D21" s="102" t="str">
        <f>IF('ALUMNOS 4 ESO DIVER'!$A22="","",IF(ISNUMBER('ALUMNOS 4 ESO DIVER'!F22),1,0))</f>
        <v/>
      </c>
      <c r="E21" s="102" t="str">
        <f>IF('ALUMNOS 4 ESO DIVER'!$A22="","",IF(ISNUMBER('ALUMNOS 4 ESO DIVER'!H22),1,0))</f>
        <v/>
      </c>
      <c r="F21" s="102" t="str">
        <f>IF('ALUMNOS 4 ESO DIVER'!$A22="","",IF(ISNUMBER('ALUMNOS 4 ESO DIVER'!I22),1,0))</f>
        <v/>
      </c>
      <c r="G21" s="102" t="str">
        <f>IF('ALUMNOS 4 ESO DIVER'!$A22="","",IF(ISNUMBER('ALUMNOS 4 ESO DIVER'!J22),1,0))</f>
        <v/>
      </c>
      <c r="H21" s="102" t="str">
        <f>IF('ALUMNOS 4 ESO DIVER'!$A22="","",IF(ISNUMBER('ALUMNOS 4 ESO DIVER'!K22),1,0))</f>
        <v/>
      </c>
      <c r="I21" s="102" t="str">
        <f>IF('ALUMNOS 4 ESO DIVER'!$A22="","",IF(ISNUMBER('ALUMNOS 4 ESO DIVER'!L22),1,0))</f>
        <v/>
      </c>
      <c r="J21" s="102" t="str">
        <f>IF('ALUMNOS 4 ESO DIVER'!$A22="","",IF(ISNUMBER('ALUMNOS 4 ESO DIVER'!M22),1,0))</f>
        <v/>
      </c>
      <c r="K21" s="102" t="str">
        <f>IF('ALUMNOS 4 ESO DIVER'!$A22="","",IF(ISNUMBER('ALUMNOS 4 ESO DIVER'!N22),1,0))</f>
        <v/>
      </c>
      <c r="L21" s="102" t="str">
        <f>IF('ALUMNOS 4 ESO DIVER'!$A22="","",IF(ISNUMBER('ALUMNOS 4 ESO DIVER'!O22),1,0))</f>
        <v/>
      </c>
      <c r="M21" s="102" t="str">
        <f>IF('ALUMNOS 4 ESO DIVER'!$A22="","",IF(ISNUMBER('ALUMNOS 4 ESO DIVER'!P22),1,0))</f>
        <v/>
      </c>
      <c r="N21" s="102" t="str">
        <f>IF('ALUMNOS 4 ESO DIVER'!$A22="","",IF(ISNUMBER('ALUMNOS 4 ESO DIVER'!Q22),1,0))</f>
        <v/>
      </c>
      <c r="O21" s="102" t="str">
        <f>IF('ALUMNOS 4 ESO DIVER'!$A22="","",IF(ISNUMBER('ALUMNOS 4 ESO DIVER'!R22),1,0))</f>
        <v/>
      </c>
      <c r="P21" s="102" t="str">
        <f>IF('ALUMNOS 4 ESO DIVER'!$A22="","",IF(ISNUMBER('ALUMNOS 4 ESO DIVER'!S22),1,0))</f>
        <v/>
      </c>
      <c r="Q21" s="102" t="str">
        <f>IF('ALUMNOS 4 ESO DIVER'!$A22="","",IF(ISNUMBER('ALUMNOS 4 ESO DIVER'!T22),1,0))</f>
        <v/>
      </c>
      <c r="R21" s="102" t="str">
        <f>IF('ALUMNOS 4 ESO DIVER'!$A22="","",IF(ISNUMBER('ALUMNOS 4 ESO DIVER'!U22),1,0))</f>
        <v/>
      </c>
      <c r="S21" s="102" t="str">
        <f>IF('ALUMNOS 4 ESO DIVER'!$A22="","",IF(ISNUMBER('ALUMNOS 4 ESO DIVER'!V22),1,0))</f>
        <v/>
      </c>
      <c r="T21" s="102" t="str">
        <f>IF('ALUMNOS 4 ESO DIVER'!$A22="","",IF(ISNUMBER('ALUMNOS 4 ESO DIVER'!W22),1,0))</f>
        <v/>
      </c>
      <c r="U21" s="102" t="str">
        <f>IF('ALUMNOS 4 ESO DIVER'!$A22="","",IF(ISNUMBER('ALUMNOS 4 ESO DIVER'!X22),1,0))</f>
        <v/>
      </c>
      <c r="V21" s="102" t="str">
        <f>IF('ALUMNOS 4 ESO DIVER'!$A22="","",IF(ISNUMBER('ALUMNOS 4 ESO DIVER'!Y22),1,0))</f>
        <v/>
      </c>
      <c r="W21" s="102" t="str">
        <f>IF('ALUMNOS 4 ESO DIVER'!$A22="","",IF(ISNUMBER('ALUMNOS 4 ESO DIVER'!Z22),1,0))</f>
        <v/>
      </c>
    </row>
    <row r="22" spans="1:23" x14ac:dyDescent="0.25">
      <c r="A22" s="102" t="str">
        <f>IF('ALUMNOS 4 ESO DIVER'!$A23="","",IF(ISNUMBER('ALUMNOS 4 ESO DIVER'!C23),1,0))</f>
        <v/>
      </c>
      <c r="B22" s="102" t="str">
        <f>IF('ALUMNOS 4 ESO DIVER'!$A23="","",IF(ISNUMBER('ALUMNOS 4 ESO DIVER'!D23),1,0))</f>
        <v/>
      </c>
      <c r="C22" s="102" t="str">
        <f>IF('ALUMNOS 4 ESO DIVER'!$A23="","",IF(ISNUMBER('ALUMNOS 4 ESO DIVER'!E23),1,0))</f>
        <v/>
      </c>
      <c r="D22" s="102" t="str">
        <f>IF('ALUMNOS 4 ESO DIVER'!$A23="","",IF(ISNUMBER('ALUMNOS 4 ESO DIVER'!F23),1,0))</f>
        <v/>
      </c>
      <c r="E22" s="102" t="str">
        <f>IF('ALUMNOS 4 ESO DIVER'!$A23="","",IF(ISNUMBER('ALUMNOS 4 ESO DIVER'!H23),1,0))</f>
        <v/>
      </c>
      <c r="F22" s="102" t="str">
        <f>IF('ALUMNOS 4 ESO DIVER'!$A23="","",IF(ISNUMBER('ALUMNOS 4 ESO DIVER'!I23),1,0))</f>
        <v/>
      </c>
      <c r="G22" s="102" t="str">
        <f>IF('ALUMNOS 4 ESO DIVER'!$A23="","",IF(ISNUMBER('ALUMNOS 4 ESO DIVER'!J23),1,0))</f>
        <v/>
      </c>
      <c r="H22" s="102" t="str">
        <f>IF('ALUMNOS 4 ESO DIVER'!$A23="","",IF(ISNUMBER('ALUMNOS 4 ESO DIVER'!K23),1,0))</f>
        <v/>
      </c>
      <c r="I22" s="102" t="str">
        <f>IF('ALUMNOS 4 ESO DIVER'!$A23="","",IF(ISNUMBER('ALUMNOS 4 ESO DIVER'!L23),1,0))</f>
        <v/>
      </c>
      <c r="J22" s="102" t="str">
        <f>IF('ALUMNOS 4 ESO DIVER'!$A23="","",IF(ISNUMBER('ALUMNOS 4 ESO DIVER'!M23),1,0))</f>
        <v/>
      </c>
      <c r="K22" s="102" t="str">
        <f>IF('ALUMNOS 4 ESO DIVER'!$A23="","",IF(ISNUMBER('ALUMNOS 4 ESO DIVER'!N23),1,0))</f>
        <v/>
      </c>
      <c r="L22" s="102" t="str">
        <f>IF('ALUMNOS 4 ESO DIVER'!$A23="","",IF(ISNUMBER('ALUMNOS 4 ESO DIVER'!O23),1,0))</f>
        <v/>
      </c>
      <c r="M22" s="102" t="str">
        <f>IF('ALUMNOS 4 ESO DIVER'!$A23="","",IF(ISNUMBER('ALUMNOS 4 ESO DIVER'!P23),1,0))</f>
        <v/>
      </c>
      <c r="N22" s="102" t="str">
        <f>IF('ALUMNOS 4 ESO DIVER'!$A23="","",IF(ISNUMBER('ALUMNOS 4 ESO DIVER'!Q23),1,0))</f>
        <v/>
      </c>
      <c r="O22" s="102" t="str">
        <f>IF('ALUMNOS 4 ESO DIVER'!$A23="","",IF(ISNUMBER('ALUMNOS 4 ESO DIVER'!R23),1,0))</f>
        <v/>
      </c>
      <c r="P22" s="102" t="str">
        <f>IF('ALUMNOS 4 ESO DIVER'!$A23="","",IF(ISNUMBER('ALUMNOS 4 ESO DIVER'!S23),1,0))</f>
        <v/>
      </c>
      <c r="Q22" s="102" t="str">
        <f>IF('ALUMNOS 4 ESO DIVER'!$A23="","",IF(ISNUMBER('ALUMNOS 4 ESO DIVER'!T23),1,0))</f>
        <v/>
      </c>
      <c r="R22" s="102" t="str">
        <f>IF('ALUMNOS 4 ESO DIVER'!$A23="","",IF(ISNUMBER('ALUMNOS 4 ESO DIVER'!U23),1,0))</f>
        <v/>
      </c>
      <c r="S22" s="102" t="str">
        <f>IF('ALUMNOS 4 ESO DIVER'!$A23="","",IF(ISNUMBER('ALUMNOS 4 ESO DIVER'!V23),1,0))</f>
        <v/>
      </c>
      <c r="T22" s="102" t="str">
        <f>IF('ALUMNOS 4 ESO DIVER'!$A23="","",IF(ISNUMBER('ALUMNOS 4 ESO DIVER'!W23),1,0))</f>
        <v/>
      </c>
      <c r="U22" s="102" t="str">
        <f>IF('ALUMNOS 4 ESO DIVER'!$A23="","",IF(ISNUMBER('ALUMNOS 4 ESO DIVER'!X23),1,0))</f>
        <v/>
      </c>
      <c r="V22" s="102" t="str">
        <f>IF('ALUMNOS 4 ESO DIVER'!$A23="","",IF(ISNUMBER('ALUMNOS 4 ESO DIVER'!Y23),1,0))</f>
        <v/>
      </c>
      <c r="W22" s="102" t="str">
        <f>IF('ALUMNOS 4 ESO DIVER'!$A23="","",IF(ISNUMBER('ALUMNOS 4 ESO DIVER'!Z23),1,0))</f>
        <v/>
      </c>
    </row>
    <row r="23" spans="1:23" x14ac:dyDescent="0.25">
      <c r="A23" s="102" t="str">
        <f>IF('ALUMNOS 4 ESO DIVER'!$A24="","",IF(ISNUMBER('ALUMNOS 4 ESO DIVER'!C24),1,0))</f>
        <v/>
      </c>
      <c r="B23" s="102" t="str">
        <f>IF('ALUMNOS 4 ESO DIVER'!$A24="","",IF(ISNUMBER('ALUMNOS 4 ESO DIVER'!D24),1,0))</f>
        <v/>
      </c>
      <c r="C23" s="102" t="str">
        <f>IF('ALUMNOS 4 ESO DIVER'!$A24="","",IF(ISNUMBER('ALUMNOS 4 ESO DIVER'!E24),1,0))</f>
        <v/>
      </c>
      <c r="D23" s="102" t="str">
        <f>IF('ALUMNOS 4 ESO DIVER'!$A24="","",IF(ISNUMBER('ALUMNOS 4 ESO DIVER'!F24),1,0))</f>
        <v/>
      </c>
      <c r="E23" s="102" t="str">
        <f>IF('ALUMNOS 4 ESO DIVER'!$A24="","",IF(ISNUMBER('ALUMNOS 4 ESO DIVER'!H24),1,0))</f>
        <v/>
      </c>
      <c r="F23" s="102" t="str">
        <f>IF('ALUMNOS 4 ESO DIVER'!$A24="","",IF(ISNUMBER('ALUMNOS 4 ESO DIVER'!I24),1,0))</f>
        <v/>
      </c>
      <c r="G23" s="102" t="str">
        <f>IF('ALUMNOS 4 ESO DIVER'!$A24="","",IF(ISNUMBER('ALUMNOS 4 ESO DIVER'!J24),1,0))</f>
        <v/>
      </c>
      <c r="H23" s="102" t="str">
        <f>IF('ALUMNOS 4 ESO DIVER'!$A24="","",IF(ISNUMBER('ALUMNOS 4 ESO DIVER'!K24),1,0))</f>
        <v/>
      </c>
      <c r="I23" s="102" t="str">
        <f>IF('ALUMNOS 4 ESO DIVER'!$A24="","",IF(ISNUMBER('ALUMNOS 4 ESO DIVER'!L24),1,0))</f>
        <v/>
      </c>
      <c r="J23" s="102" t="str">
        <f>IF('ALUMNOS 4 ESO DIVER'!$A24="","",IF(ISNUMBER('ALUMNOS 4 ESO DIVER'!M24),1,0))</f>
        <v/>
      </c>
      <c r="K23" s="102" t="str">
        <f>IF('ALUMNOS 4 ESO DIVER'!$A24="","",IF(ISNUMBER('ALUMNOS 4 ESO DIVER'!N24),1,0))</f>
        <v/>
      </c>
      <c r="L23" s="102" t="str">
        <f>IF('ALUMNOS 4 ESO DIVER'!$A24="","",IF(ISNUMBER('ALUMNOS 4 ESO DIVER'!O24),1,0))</f>
        <v/>
      </c>
      <c r="M23" s="102" t="str">
        <f>IF('ALUMNOS 4 ESO DIVER'!$A24="","",IF(ISNUMBER('ALUMNOS 4 ESO DIVER'!P24),1,0))</f>
        <v/>
      </c>
      <c r="N23" s="102" t="str">
        <f>IF('ALUMNOS 4 ESO DIVER'!$A24="","",IF(ISNUMBER('ALUMNOS 4 ESO DIVER'!Q24),1,0))</f>
        <v/>
      </c>
      <c r="O23" s="102" t="str">
        <f>IF('ALUMNOS 4 ESO DIVER'!$A24="","",IF(ISNUMBER('ALUMNOS 4 ESO DIVER'!R24),1,0))</f>
        <v/>
      </c>
      <c r="P23" s="102" t="str">
        <f>IF('ALUMNOS 4 ESO DIVER'!$A24="","",IF(ISNUMBER('ALUMNOS 4 ESO DIVER'!S24),1,0))</f>
        <v/>
      </c>
      <c r="Q23" s="102" t="str">
        <f>IF('ALUMNOS 4 ESO DIVER'!$A24="","",IF(ISNUMBER('ALUMNOS 4 ESO DIVER'!T24),1,0))</f>
        <v/>
      </c>
      <c r="R23" s="102" t="str">
        <f>IF('ALUMNOS 4 ESO DIVER'!$A24="","",IF(ISNUMBER('ALUMNOS 4 ESO DIVER'!U24),1,0))</f>
        <v/>
      </c>
      <c r="S23" s="102" t="str">
        <f>IF('ALUMNOS 4 ESO DIVER'!$A24="","",IF(ISNUMBER('ALUMNOS 4 ESO DIVER'!V24),1,0))</f>
        <v/>
      </c>
      <c r="T23" s="102" t="str">
        <f>IF('ALUMNOS 4 ESO DIVER'!$A24="","",IF(ISNUMBER('ALUMNOS 4 ESO DIVER'!W24),1,0))</f>
        <v/>
      </c>
      <c r="U23" s="102" t="str">
        <f>IF('ALUMNOS 4 ESO DIVER'!$A24="","",IF(ISNUMBER('ALUMNOS 4 ESO DIVER'!X24),1,0))</f>
        <v/>
      </c>
      <c r="V23" s="102" t="str">
        <f>IF('ALUMNOS 4 ESO DIVER'!$A24="","",IF(ISNUMBER('ALUMNOS 4 ESO DIVER'!Y24),1,0))</f>
        <v/>
      </c>
      <c r="W23" s="102" t="str">
        <f>IF('ALUMNOS 4 ESO DIVER'!$A24="","",IF(ISNUMBER('ALUMNOS 4 ESO DIVER'!Z24),1,0))</f>
        <v/>
      </c>
    </row>
    <row r="24" spans="1:23" x14ac:dyDescent="0.25">
      <c r="A24" s="102" t="str">
        <f>IF('ALUMNOS 4 ESO DIVER'!$A25="","",IF(ISNUMBER('ALUMNOS 4 ESO DIVER'!C25),1,0))</f>
        <v/>
      </c>
      <c r="B24" s="102" t="str">
        <f>IF('ALUMNOS 4 ESO DIVER'!$A25="","",IF(ISNUMBER('ALUMNOS 4 ESO DIVER'!D25),1,0))</f>
        <v/>
      </c>
      <c r="C24" s="102" t="str">
        <f>IF('ALUMNOS 4 ESO DIVER'!$A25="","",IF(ISNUMBER('ALUMNOS 4 ESO DIVER'!E25),1,0))</f>
        <v/>
      </c>
      <c r="D24" s="102" t="str">
        <f>IF('ALUMNOS 4 ESO DIVER'!$A25="","",IF(ISNUMBER('ALUMNOS 4 ESO DIVER'!F25),1,0))</f>
        <v/>
      </c>
      <c r="E24" s="102" t="str">
        <f>IF('ALUMNOS 4 ESO DIVER'!$A25="","",IF(ISNUMBER('ALUMNOS 4 ESO DIVER'!H25),1,0))</f>
        <v/>
      </c>
      <c r="F24" s="102" t="str">
        <f>IF('ALUMNOS 4 ESO DIVER'!$A25="","",IF(ISNUMBER('ALUMNOS 4 ESO DIVER'!I25),1,0))</f>
        <v/>
      </c>
      <c r="G24" s="102" t="str">
        <f>IF('ALUMNOS 4 ESO DIVER'!$A25="","",IF(ISNUMBER('ALUMNOS 4 ESO DIVER'!J25),1,0))</f>
        <v/>
      </c>
      <c r="H24" s="102" t="str">
        <f>IF('ALUMNOS 4 ESO DIVER'!$A25="","",IF(ISNUMBER('ALUMNOS 4 ESO DIVER'!K25),1,0))</f>
        <v/>
      </c>
      <c r="I24" s="102" t="str">
        <f>IF('ALUMNOS 4 ESO DIVER'!$A25="","",IF(ISNUMBER('ALUMNOS 4 ESO DIVER'!L25),1,0))</f>
        <v/>
      </c>
      <c r="J24" s="102" t="str">
        <f>IF('ALUMNOS 4 ESO DIVER'!$A25="","",IF(ISNUMBER('ALUMNOS 4 ESO DIVER'!M25),1,0))</f>
        <v/>
      </c>
      <c r="K24" s="102" t="str">
        <f>IF('ALUMNOS 4 ESO DIVER'!$A25="","",IF(ISNUMBER('ALUMNOS 4 ESO DIVER'!N25),1,0))</f>
        <v/>
      </c>
      <c r="L24" s="102" t="str">
        <f>IF('ALUMNOS 4 ESO DIVER'!$A25="","",IF(ISNUMBER('ALUMNOS 4 ESO DIVER'!O25),1,0))</f>
        <v/>
      </c>
      <c r="M24" s="102" t="str">
        <f>IF('ALUMNOS 4 ESO DIVER'!$A25="","",IF(ISNUMBER('ALUMNOS 4 ESO DIVER'!P25),1,0))</f>
        <v/>
      </c>
      <c r="N24" s="102" t="str">
        <f>IF('ALUMNOS 4 ESO DIVER'!$A25="","",IF(ISNUMBER('ALUMNOS 4 ESO DIVER'!Q25),1,0))</f>
        <v/>
      </c>
      <c r="O24" s="102" t="str">
        <f>IF('ALUMNOS 4 ESO DIVER'!$A25="","",IF(ISNUMBER('ALUMNOS 4 ESO DIVER'!R25),1,0))</f>
        <v/>
      </c>
      <c r="P24" s="102" t="str">
        <f>IF('ALUMNOS 4 ESO DIVER'!$A25="","",IF(ISNUMBER('ALUMNOS 4 ESO DIVER'!S25),1,0))</f>
        <v/>
      </c>
      <c r="Q24" s="102" t="str">
        <f>IF('ALUMNOS 4 ESO DIVER'!$A25="","",IF(ISNUMBER('ALUMNOS 4 ESO DIVER'!T25),1,0))</f>
        <v/>
      </c>
      <c r="R24" s="102" t="str">
        <f>IF('ALUMNOS 4 ESO DIVER'!$A25="","",IF(ISNUMBER('ALUMNOS 4 ESO DIVER'!U25),1,0))</f>
        <v/>
      </c>
      <c r="S24" s="102" t="str">
        <f>IF('ALUMNOS 4 ESO DIVER'!$A25="","",IF(ISNUMBER('ALUMNOS 4 ESO DIVER'!V25),1,0))</f>
        <v/>
      </c>
      <c r="T24" s="102" t="str">
        <f>IF('ALUMNOS 4 ESO DIVER'!$A25="","",IF(ISNUMBER('ALUMNOS 4 ESO DIVER'!W25),1,0))</f>
        <v/>
      </c>
      <c r="U24" s="102" t="str">
        <f>IF('ALUMNOS 4 ESO DIVER'!$A25="","",IF(ISNUMBER('ALUMNOS 4 ESO DIVER'!X25),1,0))</f>
        <v/>
      </c>
      <c r="V24" s="102" t="str">
        <f>IF('ALUMNOS 4 ESO DIVER'!$A25="","",IF(ISNUMBER('ALUMNOS 4 ESO DIVER'!Y25),1,0))</f>
        <v/>
      </c>
      <c r="W24" s="102" t="str">
        <f>IF('ALUMNOS 4 ESO DIVER'!$A25="","",IF(ISNUMBER('ALUMNOS 4 ESO DIVER'!Z25),1,0))</f>
        <v/>
      </c>
    </row>
    <row r="25" spans="1:23" x14ac:dyDescent="0.25">
      <c r="A25" s="102" t="str">
        <f>IF('ALUMNOS 4 ESO DIVER'!$A26="","",IF(ISNUMBER('ALUMNOS 4 ESO DIVER'!C26),1,0))</f>
        <v/>
      </c>
      <c r="B25" s="102" t="str">
        <f>IF('ALUMNOS 4 ESO DIVER'!$A26="","",IF(ISNUMBER('ALUMNOS 4 ESO DIVER'!D26),1,0))</f>
        <v/>
      </c>
      <c r="C25" s="102" t="str">
        <f>IF('ALUMNOS 4 ESO DIVER'!$A26="","",IF(ISNUMBER('ALUMNOS 4 ESO DIVER'!E26),1,0))</f>
        <v/>
      </c>
      <c r="D25" s="102" t="str">
        <f>IF('ALUMNOS 4 ESO DIVER'!$A26="","",IF(ISNUMBER('ALUMNOS 4 ESO DIVER'!F26),1,0))</f>
        <v/>
      </c>
      <c r="E25" s="102" t="str">
        <f>IF('ALUMNOS 4 ESO DIVER'!$A26="","",IF(ISNUMBER('ALUMNOS 4 ESO DIVER'!H26),1,0))</f>
        <v/>
      </c>
      <c r="F25" s="102" t="str">
        <f>IF('ALUMNOS 4 ESO DIVER'!$A26="","",IF(ISNUMBER('ALUMNOS 4 ESO DIVER'!I26),1,0))</f>
        <v/>
      </c>
      <c r="G25" s="102" t="str">
        <f>IF('ALUMNOS 4 ESO DIVER'!$A26="","",IF(ISNUMBER('ALUMNOS 4 ESO DIVER'!J26),1,0))</f>
        <v/>
      </c>
      <c r="H25" s="102" t="str">
        <f>IF('ALUMNOS 4 ESO DIVER'!$A26="","",IF(ISNUMBER('ALUMNOS 4 ESO DIVER'!K26),1,0))</f>
        <v/>
      </c>
      <c r="I25" s="102" t="str">
        <f>IF('ALUMNOS 4 ESO DIVER'!$A26="","",IF(ISNUMBER('ALUMNOS 4 ESO DIVER'!L26),1,0))</f>
        <v/>
      </c>
      <c r="J25" s="102" t="str">
        <f>IF('ALUMNOS 4 ESO DIVER'!$A26="","",IF(ISNUMBER('ALUMNOS 4 ESO DIVER'!M26),1,0))</f>
        <v/>
      </c>
      <c r="K25" s="102" t="str">
        <f>IF('ALUMNOS 4 ESO DIVER'!$A26="","",IF(ISNUMBER('ALUMNOS 4 ESO DIVER'!N26),1,0))</f>
        <v/>
      </c>
      <c r="L25" s="102" t="str">
        <f>IF('ALUMNOS 4 ESO DIVER'!$A26="","",IF(ISNUMBER('ALUMNOS 4 ESO DIVER'!O26),1,0))</f>
        <v/>
      </c>
      <c r="M25" s="102" t="str">
        <f>IF('ALUMNOS 4 ESO DIVER'!$A26="","",IF(ISNUMBER('ALUMNOS 4 ESO DIVER'!P26),1,0))</f>
        <v/>
      </c>
      <c r="N25" s="102" t="str">
        <f>IF('ALUMNOS 4 ESO DIVER'!$A26="","",IF(ISNUMBER('ALUMNOS 4 ESO DIVER'!Q26),1,0))</f>
        <v/>
      </c>
      <c r="O25" s="102" t="str">
        <f>IF('ALUMNOS 4 ESO DIVER'!$A26="","",IF(ISNUMBER('ALUMNOS 4 ESO DIVER'!R26),1,0))</f>
        <v/>
      </c>
      <c r="P25" s="102" t="str">
        <f>IF('ALUMNOS 4 ESO DIVER'!$A26="","",IF(ISNUMBER('ALUMNOS 4 ESO DIVER'!S26),1,0))</f>
        <v/>
      </c>
      <c r="Q25" s="102" t="str">
        <f>IF('ALUMNOS 4 ESO DIVER'!$A26="","",IF(ISNUMBER('ALUMNOS 4 ESO DIVER'!T26),1,0))</f>
        <v/>
      </c>
      <c r="R25" s="102" t="str">
        <f>IF('ALUMNOS 4 ESO DIVER'!$A26="","",IF(ISNUMBER('ALUMNOS 4 ESO DIVER'!U26),1,0))</f>
        <v/>
      </c>
      <c r="S25" s="102" t="str">
        <f>IF('ALUMNOS 4 ESO DIVER'!$A26="","",IF(ISNUMBER('ALUMNOS 4 ESO DIVER'!V26),1,0))</f>
        <v/>
      </c>
      <c r="T25" s="102" t="str">
        <f>IF('ALUMNOS 4 ESO DIVER'!$A26="","",IF(ISNUMBER('ALUMNOS 4 ESO DIVER'!W26),1,0))</f>
        <v/>
      </c>
      <c r="U25" s="102" t="str">
        <f>IF('ALUMNOS 4 ESO DIVER'!$A26="","",IF(ISNUMBER('ALUMNOS 4 ESO DIVER'!X26),1,0))</f>
        <v/>
      </c>
      <c r="V25" s="102" t="str">
        <f>IF('ALUMNOS 4 ESO DIVER'!$A26="","",IF(ISNUMBER('ALUMNOS 4 ESO DIVER'!Y26),1,0))</f>
        <v/>
      </c>
      <c r="W25" s="102" t="str">
        <f>IF('ALUMNOS 4 ESO DIVER'!$A26="","",IF(ISNUMBER('ALUMNOS 4 ESO DIVER'!Z26),1,0))</f>
        <v/>
      </c>
    </row>
    <row r="26" spans="1:23" x14ac:dyDescent="0.25">
      <c r="A26" s="102" t="str">
        <f>IF('ALUMNOS 4 ESO DIVER'!$A27="","",IF(ISNUMBER('ALUMNOS 4 ESO DIVER'!C27),1,0))</f>
        <v/>
      </c>
      <c r="B26" s="102" t="str">
        <f>IF('ALUMNOS 4 ESO DIVER'!$A27="","",IF(ISNUMBER('ALUMNOS 4 ESO DIVER'!D27),1,0))</f>
        <v/>
      </c>
      <c r="C26" s="102" t="str">
        <f>IF('ALUMNOS 4 ESO DIVER'!$A27="","",IF(ISNUMBER('ALUMNOS 4 ESO DIVER'!E27),1,0))</f>
        <v/>
      </c>
      <c r="D26" s="102" t="str">
        <f>IF('ALUMNOS 4 ESO DIVER'!$A27="","",IF(ISNUMBER('ALUMNOS 4 ESO DIVER'!F27),1,0))</f>
        <v/>
      </c>
      <c r="E26" s="102" t="str">
        <f>IF('ALUMNOS 4 ESO DIVER'!$A27="","",IF(ISNUMBER('ALUMNOS 4 ESO DIVER'!H27),1,0))</f>
        <v/>
      </c>
      <c r="F26" s="102" t="str">
        <f>IF('ALUMNOS 4 ESO DIVER'!$A27="","",IF(ISNUMBER('ALUMNOS 4 ESO DIVER'!I27),1,0))</f>
        <v/>
      </c>
      <c r="G26" s="102" t="str">
        <f>IF('ALUMNOS 4 ESO DIVER'!$A27="","",IF(ISNUMBER('ALUMNOS 4 ESO DIVER'!J27),1,0))</f>
        <v/>
      </c>
      <c r="H26" s="102" t="str">
        <f>IF('ALUMNOS 4 ESO DIVER'!$A27="","",IF(ISNUMBER('ALUMNOS 4 ESO DIVER'!K27),1,0))</f>
        <v/>
      </c>
      <c r="I26" s="102" t="str">
        <f>IF('ALUMNOS 4 ESO DIVER'!$A27="","",IF(ISNUMBER('ALUMNOS 4 ESO DIVER'!L27),1,0))</f>
        <v/>
      </c>
      <c r="J26" s="102" t="str">
        <f>IF('ALUMNOS 4 ESO DIVER'!$A27="","",IF(ISNUMBER('ALUMNOS 4 ESO DIVER'!M27),1,0))</f>
        <v/>
      </c>
      <c r="K26" s="102" t="str">
        <f>IF('ALUMNOS 4 ESO DIVER'!$A27="","",IF(ISNUMBER('ALUMNOS 4 ESO DIVER'!N27),1,0))</f>
        <v/>
      </c>
      <c r="L26" s="102" t="str">
        <f>IF('ALUMNOS 4 ESO DIVER'!$A27="","",IF(ISNUMBER('ALUMNOS 4 ESO DIVER'!O27),1,0))</f>
        <v/>
      </c>
      <c r="M26" s="102" t="str">
        <f>IF('ALUMNOS 4 ESO DIVER'!$A27="","",IF(ISNUMBER('ALUMNOS 4 ESO DIVER'!P27),1,0))</f>
        <v/>
      </c>
      <c r="N26" s="102" t="str">
        <f>IF('ALUMNOS 4 ESO DIVER'!$A27="","",IF(ISNUMBER('ALUMNOS 4 ESO DIVER'!Q27),1,0))</f>
        <v/>
      </c>
      <c r="O26" s="102" t="str">
        <f>IF('ALUMNOS 4 ESO DIVER'!$A27="","",IF(ISNUMBER('ALUMNOS 4 ESO DIVER'!R27),1,0))</f>
        <v/>
      </c>
      <c r="P26" s="102" t="str">
        <f>IF('ALUMNOS 4 ESO DIVER'!$A27="","",IF(ISNUMBER('ALUMNOS 4 ESO DIVER'!S27),1,0))</f>
        <v/>
      </c>
      <c r="Q26" s="102" t="str">
        <f>IF('ALUMNOS 4 ESO DIVER'!$A27="","",IF(ISNUMBER('ALUMNOS 4 ESO DIVER'!T27),1,0))</f>
        <v/>
      </c>
      <c r="R26" s="102" t="str">
        <f>IF('ALUMNOS 4 ESO DIVER'!$A27="","",IF(ISNUMBER('ALUMNOS 4 ESO DIVER'!U27),1,0))</f>
        <v/>
      </c>
      <c r="S26" s="102" t="str">
        <f>IF('ALUMNOS 4 ESO DIVER'!$A27="","",IF(ISNUMBER('ALUMNOS 4 ESO DIVER'!V27),1,0))</f>
        <v/>
      </c>
      <c r="T26" s="102" t="str">
        <f>IF('ALUMNOS 4 ESO DIVER'!$A27="","",IF(ISNUMBER('ALUMNOS 4 ESO DIVER'!W27),1,0))</f>
        <v/>
      </c>
      <c r="U26" s="102" t="str">
        <f>IF('ALUMNOS 4 ESO DIVER'!$A27="","",IF(ISNUMBER('ALUMNOS 4 ESO DIVER'!X27),1,0))</f>
        <v/>
      </c>
      <c r="V26" s="102" t="str">
        <f>IF('ALUMNOS 4 ESO DIVER'!$A27="","",IF(ISNUMBER('ALUMNOS 4 ESO DIVER'!Y27),1,0))</f>
        <v/>
      </c>
      <c r="W26" s="102" t="str">
        <f>IF('ALUMNOS 4 ESO DIVER'!$A27="","",IF(ISNUMBER('ALUMNOS 4 ESO DIVER'!Z27),1,0))</f>
        <v/>
      </c>
    </row>
    <row r="27" spans="1:23" x14ac:dyDescent="0.25">
      <c r="A27" s="102" t="str">
        <f>IF('ALUMNOS 4 ESO DIVER'!$A28="","",IF(ISNUMBER('ALUMNOS 4 ESO DIVER'!C28),1,0))</f>
        <v/>
      </c>
      <c r="B27" s="102" t="str">
        <f>IF('ALUMNOS 4 ESO DIVER'!$A28="","",IF(ISNUMBER('ALUMNOS 4 ESO DIVER'!D28),1,0))</f>
        <v/>
      </c>
      <c r="C27" s="102" t="str">
        <f>IF('ALUMNOS 4 ESO DIVER'!$A28="","",IF(ISNUMBER('ALUMNOS 4 ESO DIVER'!E28),1,0))</f>
        <v/>
      </c>
      <c r="D27" s="102" t="str">
        <f>IF('ALUMNOS 4 ESO DIVER'!$A28="","",IF(ISNUMBER('ALUMNOS 4 ESO DIVER'!F28),1,0))</f>
        <v/>
      </c>
      <c r="E27" s="102" t="str">
        <f>IF('ALUMNOS 4 ESO DIVER'!$A28="","",IF(ISNUMBER('ALUMNOS 4 ESO DIVER'!H28),1,0))</f>
        <v/>
      </c>
      <c r="F27" s="102" t="str">
        <f>IF('ALUMNOS 4 ESO DIVER'!$A28="","",IF(ISNUMBER('ALUMNOS 4 ESO DIVER'!I28),1,0))</f>
        <v/>
      </c>
      <c r="G27" s="102" t="str">
        <f>IF('ALUMNOS 4 ESO DIVER'!$A28="","",IF(ISNUMBER('ALUMNOS 4 ESO DIVER'!J28),1,0))</f>
        <v/>
      </c>
      <c r="H27" s="102" t="str">
        <f>IF('ALUMNOS 4 ESO DIVER'!$A28="","",IF(ISNUMBER('ALUMNOS 4 ESO DIVER'!K28),1,0))</f>
        <v/>
      </c>
      <c r="I27" s="102" t="str">
        <f>IF('ALUMNOS 4 ESO DIVER'!$A28="","",IF(ISNUMBER('ALUMNOS 4 ESO DIVER'!L28),1,0))</f>
        <v/>
      </c>
      <c r="J27" s="102" t="str">
        <f>IF('ALUMNOS 4 ESO DIVER'!$A28="","",IF(ISNUMBER('ALUMNOS 4 ESO DIVER'!M28),1,0))</f>
        <v/>
      </c>
      <c r="K27" s="102" t="str">
        <f>IF('ALUMNOS 4 ESO DIVER'!$A28="","",IF(ISNUMBER('ALUMNOS 4 ESO DIVER'!N28),1,0))</f>
        <v/>
      </c>
      <c r="L27" s="102" t="str">
        <f>IF('ALUMNOS 4 ESO DIVER'!$A28="","",IF(ISNUMBER('ALUMNOS 4 ESO DIVER'!O28),1,0))</f>
        <v/>
      </c>
      <c r="M27" s="102" t="str">
        <f>IF('ALUMNOS 4 ESO DIVER'!$A28="","",IF(ISNUMBER('ALUMNOS 4 ESO DIVER'!P28),1,0))</f>
        <v/>
      </c>
      <c r="N27" s="102" t="str">
        <f>IF('ALUMNOS 4 ESO DIVER'!$A28="","",IF(ISNUMBER('ALUMNOS 4 ESO DIVER'!Q28),1,0))</f>
        <v/>
      </c>
      <c r="O27" s="102" t="str">
        <f>IF('ALUMNOS 4 ESO DIVER'!$A28="","",IF(ISNUMBER('ALUMNOS 4 ESO DIVER'!R28),1,0))</f>
        <v/>
      </c>
      <c r="P27" s="102" t="str">
        <f>IF('ALUMNOS 4 ESO DIVER'!$A28="","",IF(ISNUMBER('ALUMNOS 4 ESO DIVER'!S28),1,0))</f>
        <v/>
      </c>
      <c r="Q27" s="102" t="str">
        <f>IF('ALUMNOS 4 ESO DIVER'!$A28="","",IF(ISNUMBER('ALUMNOS 4 ESO DIVER'!T28),1,0))</f>
        <v/>
      </c>
      <c r="R27" s="102" t="str">
        <f>IF('ALUMNOS 4 ESO DIVER'!$A28="","",IF(ISNUMBER('ALUMNOS 4 ESO DIVER'!U28),1,0))</f>
        <v/>
      </c>
      <c r="S27" s="102" t="str">
        <f>IF('ALUMNOS 4 ESO DIVER'!$A28="","",IF(ISNUMBER('ALUMNOS 4 ESO DIVER'!V28),1,0))</f>
        <v/>
      </c>
      <c r="T27" s="102" t="str">
        <f>IF('ALUMNOS 4 ESO DIVER'!$A28="","",IF(ISNUMBER('ALUMNOS 4 ESO DIVER'!W28),1,0))</f>
        <v/>
      </c>
      <c r="U27" s="102" t="str">
        <f>IF('ALUMNOS 4 ESO DIVER'!$A28="","",IF(ISNUMBER('ALUMNOS 4 ESO DIVER'!X28),1,0))</f>
        <v/>
      </c>
      <c r="V27" s="102" t="str">
        <f>IF('ALUMNOS 4 ESO DIVER'!$A28="","",IF(ISNUMBER('ALUMNOS 4 ESO DIVER'!Y28),1,0))</f>
        <v/>
      </c>
      <c r="W27" s="102" t="str">
        <f>IF('ALUMNOS 4 ESO DIVER'!$A28="","",IF(ISNUMBER('ALUMNOS 4 ESO DIVER'!Z28),1,0))</f>
        <v/>
      </c>
    </row>
    <row r="28" spans="1:23" x14ac:dyDescent="0.25">
      <c r="A28" s="102" t="str">
        <f>IF('ALUMNOS 4 ESO DIVER'!$A29="","",IF(ISNUMBER('ALUMNOS 4 ESO DIVER'!C29),1,0))</f>
        <v/>
      </c>
      <c r="B28" s="102" t="str">
        <f>IF('ALUMNOS 4 ESO DIVER'!$A29="","",IF(ISNUMBER('ALUMNOS 4 ESO DIVER'!D29),1,0))</f>
        <v/>
      </c>
      <c r="C28" s="102" t="str">
        <f>IF('ALUMNOS 4 ESO DIVER'!$A29="","",IF(ISNUMBER('ALUMNOS 4 ESO DIVER'!E29),1,0))</f>
        <v/>
      </c>
      <c r="D28" s="102" t="str">
        <f>IF('ALUMNOS 4 ESO DIVER'!$A29="","",IF(ISNUMBER('ALUMNOS 4 ESO DIVER'!F29),1,0))</f>
        <v/>
      </c>
      <c r="E28" s="102" t="str">
        <f>IF('ALUMNOS 4 ESO DIVER'!$A29="","",IF(ISNUMBER('ALUMNOS 4 ESO DIVER'!H29),1,0))</f>
        <v/>
      </c>
      <c r="F28" s="102" t="str">
        <f>IF('ALUMNOS 4 ESO DIVER'!$A29="","",IF(ISNUMBER('ALUMNOS 4 ESO DIVER'!I29),1,0))</f>
        <v/>
      </c>
      <c r="G28" s="102" t="str">
        <f>IF('ALUMNOS 4 ESO DIVER'!$A29="","",IF(ISNUMBER('ALUMNOS 4 ESO DIVER'!J29),1,0))</f>
        <v/>
      </c>
      <c r="H28" s="102" t="str">
        <f>IF('ALUMNOS 4 ESO DIVER'!$A29="","",IF(ISNUMBER('ALUMNOS 4 ESO DIVER'!K29),1,0))</f>
        <v/>
      </c>
      <c r="I28" s="102" t="str">
        <f>IF('ALUMNOS 4 ESO DIVER'!$A29="","",IF(ISNUMBER('ALUMNOS 4 ESO DIVER'!L29),1,0))</f>
        <v/>
      </c>
      <c r="J28" s="102" t="str">
        <f>IF('ALUMNOS 4 ESO DIVER'!$A29="","",IF(ISNUMBER('ALUMNOS 4 ESO DIVER'!M29),1,0))</f>
        <v/>
      </c>
      <c r="K28" s="102" t="str">
        <f>IF('ALUMNOS 4 ESO DIVER'!$A29="","",IF(ISNUMBER('ALUMNOS 4 ESO DIVER'!N29),1,0))</f>
        <v/>
      </c>
      <c r="L28" s="102" t="str">
        <f>IF('ALUMNOS 4 ESO DIVER'!$A29="","",IF(ISNUMBER('ALUMNOS 4 ESO DIVER'!O29),1,0))</f>
        <v/>
      </c>
      <c r="M28" s="102" t="str">
        <f>IF('ALUMNOS 4 ESO DIVER'!$A29="","",IF(ISNUMBER('ALUMNOS 4 ESO DIVER'!P29),1,0))</f>
        <v/>
      </c>
      <c r="N28" s="102" t="str">
        <f>IF('ALUMNOS 4 ESO DIVER'!$A29="","",IF(ISNUMBER('ALUMNOS 4 ESO DIVER'!Q29),1,0))</f>
        <v/>
      </c>
      <c r="O28" s="102" t="str">
        <f>IF('ALUMNOS 4 ESO DIVER'!$A29="","",IF(ISNUMBER('ALUMNOS 4 ESO DIVER'!R29),1,0))</f>
        <v/>
      </c>
      <c r="P28" s="102" t="str">
        <f>IF('ALUMNOS 4 ESO DIVER'!$A29="","",IF(ISNUMBER('ALUMNOS 4 ESO DIVER'!S29),1,0))</f>
        <v/>
      </c>
      <c r="Q28" s="102" t="str">
        <f>IF('ALUMNOS 4 ESO DIVER'!$A29="","",IF(ISNUMBER('ALUMNOS 4 ESO DIVER'!T29),1,0))</f>
        <v/>
      </c>
      <c r="R28" s="102" t="str">
        <f>IF('ALUMNOS 4 ESO DIVER'!$A29="","",IF(ISNUMBER('ALUMNOS 4 ESO DIVER'!U29),1,0))</f>
        <v/>
      </c>
      <c r="S28" s="102" t="str">
        <f>IF('ALUMNOS 4 ESO DIVER'!$A29="","",IF(ISNUMBER('ALUMNOS 4 ESO DIVER'!V29),1,0))</f>
        <v/>
      </c>
      <c r="T28" s="102" t="str">
        <f>IF('ALUMNOS 4 ESO DIVER'!$A29="","",IF(ISNUMBER('ALUMNOS 4 ESO DIVER'!W29),1,0))</f>
        <v/>
      </c>
      <c r="U28" s="102" t="str">
        <f>IF('ALUMNOS 4 ESO DIVER'!$A29="","",IF(ISNUMBER('ALUMNOS 4 ESO DIVER'!X29),1,0))</f>
        <v/>
      </c>
      <c r="V28" s="102" t="str">
        <f>IF('ALUMNOS 4 ESO DIVER'!$A29="","",IF(ISNUMBER('ALUMNOS 4 ESO DIVER'!Y29),1,0))</f>
        <v/>
      </c>
      <c r="W28" s="102" t="str">
        <f>IF('ALUMNOS 4 ESO DIVER'!$A29="","",IF(ISNUMBER('ALUMNOS 4 ESO DIVER'!Z29),1,0))</f>
        <v/>
      </c>
    </row>
    <row r="29" spans="1:23" x14ac:dyDescent="0.25">
      <c r="A29" s="102" t="str">
        <f>IF('ALUMNOS 4 ESO DIVER'!$A30="","",IF(ISNUMBER('ALUMNOS 4 ESO DIVER'!C30),1,0))</f>
        <v/>
      </c>
      <c r="B29" s="102" t="str">
        <f>IF('ALUMNOS 4 ESO DIVER'!$A30="","",IF(ISNUMBER('ALUMNOS 4 ESO DIVER'!D30),1,0))</f>
        <v/>
      </c>
      <c r="C29" s="102" t="str">
        <f>IF('ALUMNOS 4 ESO DIVER'!$A30="","",IF(ISNUMBER('ALUMNOS 4 ESO DIVER'!E30),1,0))</f>
        <v/>
      </c>
      <c r="D29" s="102" t="str">
        <f>IF('ALUMNOS 4 ESO DIVER'!$A30="","",IF(ISNUMBER('ALUMNOS 4 ESO DIVER'!F30),1,0))</f>
        <v/>
      </c>
      <c r="E29" s="102" t="str">
        <f>IF('ALUMNOS 4 ESO DIVER'!$A30="","",IF(ISNUMBER('ALUMNOS 4 ESO DIVER'!H30),1,0))</f>
        <v/>
      </c>
      <c r="F29" s="102" t="str">
        <f>IF('ALUMNOS 4 ESO DIVER'!$A30="","",IF(ISNUMBER('ALUMNOS 4 ESO DIVER'!I30),1,0))</f>
        <v/>
      </c>
      <c r="G29" s="102" t="str">
        <f>IF('ALUMNOS 4 ESO DIVER'!$A30="","",IF(ISNUMBER('ALUMNOS 4 ESO DIVER'!J30),1,0))</f>
        <v/>
      </c>
      <c r="H29" s="102" t="str">
        <f>IF('ALUMNOS 4 ESO DIVER'!$A30="","",IF(ISNUMBER('ALUMNOS 4 ESO DIVER'!K30),1,0))</f>
        <v/>
      </c>
      <c r="I29" s="102" t="str">
        <f>IF('ALUMNOS 4 ESO DIVER'!$A30="","",IF(ISNUMBER('ALUMNOS 4 ESO DIVER'!L30),1,0))</f>
        <v/>
      </c>
      <c r="J29" s="102" t="str">
        <f>IF('ALUMNOS 4 ESO DIVER'!$A30="","",IF(ISNUMBER('ALUMNOS 4 ESO DIVER'!M30),1,0))</f>
        <v/>
      </c>
      <c r="K29" s="102" t="str">
        <f>IF('ALUMNOS 4 ESO DIVER'!$A30="","",IF(ISNUMBER('ALUMNOS 4 ESO DIVER'!N30),1,0))</f>
        <v/>
      </c>
      <c r="L29" s="102" t="str">
        <f>IF('ALUMNOS 4 ESO DIVER'!$A30="","",IF(ISNUMBER('ALUMNOS 4 ESO DIVER'!O30),1,0))</f>
        <v/>
      </c>
      <c r="M29" s="102" t="str">
        <f>IF('ALUMNOS 4 ESO DIVER'!$A30="","",IF(ISNUMBER('ALUMNOS 4 ESO DIVER'!P30),1,0))</f>
        <v/>
      </c>
      <c r="N29" s="102" t="str">
        <f>IF('ALUMNOS 4 ESO DIVER'!$A30="","",IF(ISNUMBER('ALUMNOS 4 ESO DIVER'!Q30),1,0))</f>
        <v/>
      </c>
      <c r="O29" s="102" t="str">
        <f>IF('ALUMNOS 4 ESO DIVER'!$A30="","",IF(ISNUMBER('ALUMNOS 4 ESO DIVER'!R30),1,0))</f>
        <v/>
      </c>
      <c r="P29" s="102" t="str">
        <f>IF('ALUMNOS 4 ESO DIVER'!$A30="","",IF(ISNUMBER('ALUMNOS 4 ESO DIVER'!S30),1,0))</f>
        <v/>
      </c>
      <c r="Q29" s="102" t="str">
        <f>IF('ALUMNOS 4 ESO DIVER'!$A30="","",IF(ISNUMBER('ALUMNOS 4 ESO DIVER'!T30),1,0))</f>
        <v/>
      </c>
      <c r="R29" s="102" t="str">
        <f>IF('ALUMNOS 4 ESO DIVER'!$A30="","",IF(ISNUMBER('ALUMNOS 4 ESO DIVER'!U30),1,0))</f>
        <v/>
      </c>
      <c r="S29" s="102" t="str">
        <f>IF('ALUMNOS 4 ESO DIVER'!$A30="","",IF(ISNUMBER('ALUMNOS 4 ESO DIVER'!V30),1,0))</f>
        <v/>
      </c>
      <c r="T29" s="102" t="str">
        <f>IF('ALUMNOS 4 ESO DIVER'!$A30="","",IF(ISNUMBER('ALUMNOS 4 ESO DIVER'!W30),1,0))</f>
        <v/>
      </c>
      <c r="U29" s="102" t="str">
        <f>IF('ALUMNOS 4 ESO DIVER'!$A30="","",IF(ISNUMBER('ALUMNOS 4 ESO DIVER'!X30),1,0))</f>
        <v/>
      </c>
      <c r="V29" s="102" t="str">
        <f>IF('ALUMNOS 4 ESO DIVER'!$A30="","",IF(ISNUMBER('ALUMNOS 4 ESO DIVER'!Y30),1,0))</f>
        <v/>
      </c>
      <c r="W29" s="102" t="str">
        <f>IF('ALUMNOS 4 ESO DIVER'!$A30="","",IF(ISNUMBER('ALUMNOS 4 ESO DIVER'!Z30),1,0))</f>
        <v/>
      </c>
    </row>
    <row r="30" spans="1:23" x14ac:dyDescent="0.25">
      <c r="A30" s="102" t="str">
        <f>IF('ALUMNOS 4 ESO DIVER'!$A31="","",IF(ISNUMBER('ALUMNOS 4 ESO DIVER'!C31),1,0))</f>
        <v/>
      </c>
      <c r="B30" s="102" t="str">
        <f>IF('ALUMNOS 4 ESO DIVER'!$A31="","",IF(ISNUMBER('ALUMNOS 4 ESO DIVER'!D31),1,0))</f>
        <v/>
      </c>
      <c r="C30" s="102" t="str">
        <f>IF('ALUMNOS 4 ESO DIVER'!$A31="","",IF(ISNUMBER('ALUMNOS 4 ESO DIVER'!E31),1,0))</f>
        <v/>
      </c>
      <c r="D30" s="102" t="str">
        <f>IF('ALUMNOS 4 ESO DIVER'!$A31="","",IF(ISNUMBER('ALUMNOS 4 ESO DIVER'!F31),1,0))</f>
        <v/>
      </c>
      <c r="E30" s="102" t="str">
        <f>IF('ALUMNOS 4 ESO DIVER'!$A31="","",IF(ISNUMBER('ALUMNOS 4 ESO DIVER'!H31),1,0))</f>
        <v/>
      </c>
      <c r="F30" s="102" t="str">
        <f>IF('ALUMNOS 4 ESO DIVER'!$A31="","",IF(ISNUMBER('ALUMNOS 4 ESO DIVER'!I31),1,0))</f>
        <v/>
      </c>
      <c r="G30" s="102" t="str">
        <f>IF('ALUMNOS 4 ESO DIVER'!$A31="","",IF(ISNUMBER('ALUMNOS 4 ESO DIVER'!J31),1,0))</f>
        <v/>
      </c>
      <c r="H30" s="102" t="str">
        <f>IF('ALUMNOS 4 ESO DIVER'!$A31="","",IF(ISNUMBER('ALUMNOS 4 ESO DIVER'!K31),1,0))</f>
        <v/>
      </c>
      <c r="I30" s="102" t="str">
        <f>IF('ALUMNOS 4 ESO DIVER'!$A31="","",IF(ISNUMBER('ALUMNOS 4 ESO DIVER'!L31),1,0))</f>
        <v/>
      </c>
      <c r="J30" s="102" t="str">
        <f>IF('ALUMNOS 4 ESO DIVER'!$A31="","",IF(ISNUMBER('ALUMNOS 4 ESO DIVER'!M31),1,0))</f>
        <v/>
      </c>
      <c r="K30" s="102" t="str">
        <f>IF('ALUMNOS 4 ESO DIVER'!$A31="","",IF(ISNUMBER('ALUMNOS 4 ESO DIVER'!N31),1,0))</f>
        <v/>
      </c>
      <c r="L30" s="102" t="str">
        <f>IF('ALUMNOS 4 ESO DIVER'!$A31="","",IF(ISNUMBER('ALUMNOS 4 ESO DIVER'!O31),1,0))</f>
        <v/>
      </c>
      <c r="M30" s="102" t="str">
        <f>IF('ALUMNOS 4 ESO DIVER'!$A31="","",IF(ISNUMBER('ALUMNOS 4 ESO DIVER'!P31),1,0))</f>
        <v/>
      </c>
      <c r="N30" s="102" t="str">
        <f>IF('ALUMNOS 4 ESO DIVER'!$A31="","",IF(ISNUMBER('ALUMNOS 4 ESO DIVER'!Q31),1,0))</f>
        <v/>
      </c>
      <c r="O30" s="102" t="str">
        <f>IF('ALUMNOS 4 ESO DIVER'!$A31="","",IF(ISNUMBER('ALUMNOS 4 ESO DIVER'!R31),1,0))</f>
        <v/>
      </c>
      <c r="P30" s="102" t="str">
        <f>IF('ALUMNOS 4 ESO DIVER'!$A31="","",IF(ISNUMBER('ALUMNOS 4 ESO DIVER'!S31),1,0))</f>
        <v/>
      </c>
      <c r="Q30" s="102" t="str">
        <f>IF('ALUMNOS 4 ESO DIVER'!$A31="","",IF(ISNUMBER('ALUMNOS 4 ESO DIVER'!T31),1,0))</f>
        <v/>
      </c>
      <c r="R30" s="102" t="str">
        <f>IF('ALUMNOS 4 ESO DIVER'!$A31="","",IF(ISNUMBER('ALUMNOS 4 ESO DIVER'!U31),1,0))</f>
        <v/>
      </c>
      <c r="S30" s="102" t="str">
        <f>IF('ALUMNOS 4 ESO DIVER'!$A31="","",IF(ISNUMBER('ALUMNOS 4 ESO DIVER'!V31),1,0))</f>
        <v/>
      </c>
      <c r="T30" s="102" t="str">
        <f>IF('ALUMNOS 4 ESO DIVER'!$A31="","",IF(ISNUMBER('ALUMNOS 4 ESO DIVER'!W31),1,0))</f>
        <v/>
      </c>
      <c r="U30" s="102" t="str">
        <f>IF('ALUMNOS 4 ESO DIVER'!$A31="","",IF(ISNUMBER('ALUMNOS 4 ESO DIVER'!X31),1,0))</f>
        <v/>
      </c>
      <c r="V30" s="102" t="str">
        <f>IF('ALUMNOS 4 ESO DIVER'!$A31="","",IF(ISNUMBER('ALUMNOS 4 ESO DIVER'!Y31),1,0))</f>
        <v/>
      </c>
      <c r="W30" s="102" t="str">
        <f>IF('ALUMNOS 4 ESO DIVER'!$A31="","",IF(ISNUMBER('ALUMNOS 4 ESO DIVER'!Z31),1,0))</f>
        <v/>
      </c>
    </row>
    <row r="31" spans="1:23" x14ac:dyDescent="0.25">
      <c r="A31" s="102" t="str">
        <f>IF('ALUMNOS 4 ESO DIVER'!$A32="","",IF(ISNUMBER('ALUMNOS 4 ESO DIVER'!C32),1,0))</f>
        <v/>
      </c>
      <c r="B31" s="102" t="str">
        <f>IF('ALUMNOS 4 ESO DIVER'!$A32="","",IF(ISNUMBER('ALUMNOS 4 ESO DIVER'!D32),1,0))</f>
        <v/>
      </c>
      <c r="C31" s="102" t="str">
        <f>IF('ALUMNOS 4 ESO DIVER'!$A32="","",IF(ISNUMBER('ALUMNOS 4 ESO DIVER'!E32),1,0))</f>
        <v/>
      </c>
      <c r="D31" s="102" t="str">
        <f>IF('ALUMNOS 4 ESO DIVER'!$A32="","",IF(ISNUMBER('ALUMNOS 4 ESO DIVER'!F32),1,0))</f>
        <v/>
      </c>
      <c r="E31" s="102" t="str">
        <f>IF('ALUMNOS 4 ESO DIVER'!$A32="","",IF(ISNUMBER('ALUMNOS 4 ESO DIVER'!H32),1,0))</f>
        <v/>
      </c>
      <c r="F31" s="102" t="str">
        <f>IF('ALUMNOS 4 ESO DIVER'!$A32="","",IF(ISNUMBER('ALUMNOS 4 ESO DIVER'!I32),1,0))</f>
        <v/>
      </c>
      <c r="G31" s="102" t="str">
        <f>IF('ALUMNOS 4 ESO DIVER'!$A32="","",IF(ISNUMBER('ALUMNOS 4 ESO DIVER'!J32),1,0))</f>
        <v/>
      </c>
      <c r="H31" s="102" t="str">
        <f>IF('ALUMNOS 4 ESO DIVER'!$A32="","",IF(ISNUMBER('ALUMNOS 4 ESO DIVER'!K32),1,0))</f>
        <v/>
      </c>
      <c r="I31" s="102" t="str">
        <f>IF('ALUMNOS 4 ESO DIVER'!$A32="","",IF(ISNUMBER('ALUMNOS 4 ESO DIVER'!L32),1,0))</f>
        <v/>
      </c>
      <c r="J31" s="102" t="str">
        <f>IF('ALUMNOS 4 ESO DIVER'!$A32="","",IF(ISNUMBER('ALUMNOS 4 ESO DIVER'!M32),1,0))</f>
        <v/>
      </c>
      <c r="K31" s="102" t="str">
        <f>IF('ALUMNOS 4 ESO DIVER'!$A32="","",IF(ISNUMBER('ALUMNOS 4 ESO DIVER'!N32),1,0))</f>
        <v/>
      </c>
      <c r="L31" s="102" t="str">
        <f>IF('ALUMNOS 4 ESO DIVER'!$A32="","",IF(ISNUMBER('ALUMNOS 4 ESO DIVER'!O32),1,0))</f>
        <v/>
      </c>
      <c r="M31" s="102" t="str">
        <f>IF('ALUMNOS 4 ESO DIVER'!$A32="","",IF(ISNUMBER('ALUMNOS 4 ESO DIVER'!P32),1,0))</f>
        <v/>
      </c>
      <c r="N31" s="102" t="str">
        <f>IF('ALUMNOS 4 ESO DIVER'!$A32="","",IF(ISNUMBER('ALUMNOS 4 ESO DIVER'!Q32),1,0))</f>
        <v/>
      </c>
      <c r="O31" s="102" t="str">
        <f>IF('ALUMNOS 4 ESO DIVER'!$A32="","",IF(ISNUMBER('ALUMNOS 4 ESO DIVER'!R32),1,0))</f>
        <v/>
      </c>
      <c r="P31" s="102" t="str">
        <f>IF('ALUMNOS 4 ESO DIVER'!$A32="","",IF(ISNUMBER('ALUMNOS 4 ESO DIVER'!S32),1,0))</f>
        <v/>
      </c>
      <c r="Q31" s="102" t="str">
        <f>IF('ALUMNOS 4 ESO DIVER'!$A32="","",IF(ISNUMBER('ALUMNOS 4 ESO DIVER'!T32),1,0))</f>
        <v/>
      </c>
      <c r="R31" s="102" t="str">
        <f>IF('ALUMNOS 4 ESO DIVER'!$A32="","",IF(ISNUMBER('ALUMNOS 4 ESO DIVER'!U32),1,0))</f>
        <v/>
      </c>
      <c r="S31" s="102" t="str">
        <f>IF('ALUMNOS 4 ESO DIVER'!$A32="","",IF(ISNUMBER('ALUMNOS 4 ESO DIVER'!V32),1,0))</f>
        <v/>
      </c>
      <c r="T31" s="102" t="str">
        <f>IF('ALUMNOS 4 ESO DIVER'!$A32="","",IF(ISNUMBER('ALUMNOS 4 ESO DIVER'!W32),1,0))</f>
        <v/>
      </c>
      <c r="U31" s="102" t="str">
        <f>IF('ALUMNOS 4 ESO DIVER'!$A32="","",IF(ISNUMBER('ALUMNOS 4 ESO DIVER'!X32),1,0))</f>
        <v/>
      </c>
      <c r="V31" s="102" t="str">
        <f>IF('ALUMNOS 4 ESO DIVER'!$A32="","",IF(ISNUMBER('ALUMNOS 4 ESO DIVER'!Y32),1,0))</f>
        <v/>
      </c>
      <c r="W31" s="102" t="str">
        <f>IF('ALUMNOS 4 ESO DIVER'!$A32="","",IF(ISNUMBER('ALUMNOS 4 ESO DIVER'!Z32),1,0))</f>
        <v/>
      </c>
    </row>
    <row r="32" spans="1:23" x14ac:dyDescent="0.25">
      <c r="A32" s="102" t="str">
        <f>IF('ALUMNOS 4 ESO DIVER'!$A33="","",IF(ISNUMBER('ALUMNOS 4 ESO DIVER'!C33),1,0))</f>
        <v/>
      </c>
      <c r="B32" s="102" t="str">
        <f>IF('ALUMNOS 4 ESO DIVER'!$A33="","",IF(ISNUMBER('ALUMNOS 4 ESO DIVER'!D33),1,0))</f>
        <v/>
      </c>
      <c r="C32" s="102" t="str">
        <f>IF('ALUMNOS 4 ESO DIVER'!$A33="","",IF(ISNUMBER('ALUMNOS 4 ESO DIVER'!E33),1,0))</f>
        <v/>
      </c>
      <c r="D32" s="102" t="str">
        <f>IF('ALUMNOS 4 ESO DIVER'!$A33="","",IF(ISNUMBER('ALUMNOS 4 ESO DIVER'!F33),1,0))</f>
        <v/>
      </c>
      <c r="E32" s="102" t="str">
        <f>IF('ALUMNOS 4 ESO DIVER'!$A33="","",IF(ISNUMBER('ALUMNOS 4 ESO DIVER'!H33),1,0))</f>
        <v/>
      </c>
      <c r="F32" s="102" t="str">
        <f>IF('ALUMNOS 4 ESO DIVER'!$A33="","",IF(ISNUMBER('ALUMNOS 4 ESO DIVER'!I33),1,0))</f>
        <v/>
      </c>
      <c r="G32" s="102" t="str">
        <f>IF('ALUMNOS 4 ESO DIVER'!$A33="","",IF(ISNUMBER('ALUMNOS 4 ESO DIVER'!J33),1,0))</f>
        <v/>
      </c>
      <c r="H32" s="102" t="str">
        <f>IF('ALUMNOS 4 ESO DIVER'!$A33="","",IF(ISNUMBER('ALUMNOS 4 ESO DIVER'!K33),1,0))</f>
        <v/>
      </c>
      <c r="I32" s="102" t="str">
        <f>IF('ALUMNOS 4 ESO DIVER'!$A33="","",IF(ISNUMBER('ALUMNOS 4 ESO DIVER'!L33),1,0))</f>
        <v/>
      </c>
      <c r="J32" s="102" t="str">
        <f>IF('ALUMNOS 4 ESO DIVER'!$A33="","",IF(ISNUMBER('ALUMNOS 4 ESO DIVER'!M33),1,0))</f>
        <v/>
      </c>
      <c r="K32" s="102" t="str">
        <f>IF('ALUMNOS 4 ESO DIVER'!$A33="","",IF(ISNUMBER('ALUMNOS 4 ESO DIVER'!N33),1,0))</f>
        <v/>
      </c>
      <c r="L32" s="102" t="str">
        <f>IF('ALUMNOS 4 ESO DIVER'!$A33="","",IF(ISNUMBER('ALUMNOS 4 ESO DIVER'!O33),1,0))</f>
        <v/>
      </c>
      <c r="M32" s="102" t="str">
        <f>IF('ALUMNOS 4 ESO DIVER'!$A33="","",IF(ISNUMBER('ALUMNOS 4 ESO DIVER'!P33),1,0))</f>
        <v/>
      </c>
      <c r="N32" s="102" t="str">
        <f>IF('ALUMNOS 4 ESO DIVER'!$A33="","",IF(ISNUMBER('ALUMNOS 4 ESO DIVER'!Q33),1,0))</f>
        <v/>
      </c>
      <c r="O32" s="102" t="str">
        <f>IF('ALUMNOS 4 ESO DIVER'!$A33="","",IF(ISNUMBER('ALUMNOS 4 ESO DIVER'!R33),1,0))</f>
        <v/>
      </c>
      <c r="P32" s="102" t="str">
        <f>IF('ALUMNOS 4 ESO DIVER'!$A33="","",IF(ISNUMBER('ALUMNOS 4 ESO DIVER'!S33),1,0))</f>
        <v/>
      </c>
      <c r="Q32" s="102" t="str">
        <f>IF('ALUMNOS 4 ESO DIVER'!$A33="","",IF(ISNUMBER('ALUMNOS 4 ESO DIVER'!T33),1,0))</f>
        <v/>
      </c>
      <c r="R32" s="102" t="str">
        <f>IF('ALUMNOS 4 ESO DIVER'!$A33="","",IF(ISNUMBER('ALUMNOS 4 ESO DIVER'!U33),1,0))</f>
        <v/>
      </c>
      <c r="S32" s="102" t="str">
        <f>IF('ALUMNOS 4 ESO DIVER'!$A33="","",IF(ISNUMBER('ALUMNOS 4 ESO DIVER'!V33),1,0))</f>
        <v/>
      </c>
      <c r="T32" s="102" t="str">
        <f>IF('ALUMNOS 4 ESO DIVER'!$A33="","",IF(ISNUMBER('ALUMNOS 4 ESO DIVER'!W33),1,0))</f>
        <v/>
      </c>
      <c r="U32" s="102" t="str">
        <f>IF('ALUMNOS 4 ESO DIVER'!$A33="","",IF(ISNUMBER('ALUMNOS 4 ESO DIVER'!X33),1,0))</f>
        <v/>
      </c>
      <c r="V32" s="102" t="str">
        <f>IF('ALUMNOS 4 ESO DIVER'!$A33="","",IF(ISNUMBER('ALUMNOS 4 ESO DIVER'!Y33),1,0))</f>
        <v/>
      </c>
      <c r="W32" s="102" t="str">
        <f>IF('ALUMNOS 4 ESO DIVER'!$A33="","",IF(ISNUMBER('ALUMNOS 4 ESO DIVER'!Z33),1,0))</f>
        <v/>
      </c>
    </row>
    <row r="33" spans="1:23" x14ac:dyDescent="0.25">
      <c r="A33" s="102" t="str">
        <f>IF('ALUMNOS 4 ESO DIVER'!$A34="","",IF(ISNUMBER('ALUMNOS 4 ESO DIVER'!C34),1,0))</f>
        <v/>
      </c>
      <c r="B33" s="102" t="str">
        <f>IF('ALUMNOS 4 ESO DIVER'!$A34="","",IF(ISNUMBER('ALUMNOS 4 ESO DIVER'!D34),1,0))</f>
        <v/>
      </c>
      <c r="C33" s="102" t="str">
        <f>IF('ALUMNOS 4 ESO DIVER'!$A34="","",IF(ISNUMBER('ALUMNOS 4 ESO DIVER'!E34),1,0))</f>
        <v/>
      </c>
      <c r="D33" s="102" t="str">
        <f>IF('ALUMNOS 4 ESO DIVER'!$A34="","",IF(ISNUMBER('ALUMNOS 4 ESO DIVER'!F34),1,0))</f>
        <v/>
      </c>
      <c r="E33" s="102" t="str">
        <f>IF('ALUMNOS 4 ESO DIVER'!$A34="","",IF(ISNUMBER('ALUMNOS 4 ESO DIVER'!H34),1,0))</f>
        <v/>
      </c>
      <c r="F33" s="102" t="str">
        <f>IF('ALUMNOS 4 ESO DIVER'!$A34="","",IF(ISNUMBER('ALUMNOS 4 ESO DIVER'!I34),1,0))</f>
        <v/>
      </c>
      <c r="G33" s="102" t="str">
        <f>IF('ALUMNOS 4 ESO DIVER'!$A34="","",IF(ISNUMBER('ALUMNOS 4 ESO DIVER'!J34),1,0))</f>
        <v/>
      </c>
      <c r="H33" s="102" t="str">
        <f>IF('ALUMNOS 4 ESO DIVER'!$A34="","",IF(ISNUMBER('ALUMNOS 4 ESO DIVER'!K34),1,0))</f>
        <v/>
      </c>
      <c r="I33" s="102" t="str">
        <f>IF('ALUMNOS 4 ESO DIVER'!$A34="","",IF(ISNUMBER('ALUMNOS 4 ESO DIVER'!L34),1,0))</f>
        <v/>
      </c>
      <c r="J33" s="102" t="str">
        <f>IF('ALUMNOS 4 ESO DIVER'!$A34="","",IF(ISNUMBER('ALUMNOS 4 ESO DIVER'!M34),1,0))</f>
        <v/>
      </c>
      <c r="K33" s="102" t="str">
        <f>IF('ALUMNOS 4 ESO DIVER'!$A34="","",IF(ISNUMBER('ALUMNOS 4 ESO DIVER'!N34),1,0))</f>
        <v/>
      </c>
      <c r="L33" s="102" t="str">
        <f>IF('ALUMNOS 4 ESO DIVER'!$A34="","",IF(ISNUMBER('ALUMNOS 4 ESO DIVER'!O34),1,0))</f>
        <v/>
      </c>
      <c r="M33" s="102" t="str">
        <f>IF('ALUMNOS 4 ESO DIVER'!$A34="","",IF(ISNUMBER('ALUMNOS 4 ESO DIVER'!P34),1,0))</f>
        <v/>
      </c>
      <c r="N33" s="102" t="str">
        <f>IF('ALUMNOS 4 ESO DIVER'!$A34="","",IF(ISNUMBER('ALUMNOS 4 ESO DIVER'!Q34),1,0))</f>
        <v/>
      </c>
      <c r="O33" s="102" t="str">
        <f>IF('ALUMNOS 4 ESO DIVER'!$A34="","",IF(ISNUMBER('ALUMNOS 4 ESO DIVER'!R34),1,0))</f>
        <v/>
      </c>
      <c r="P33" s="102" t="str">
        <f>IF('ALUMNOS 4 ESO DIVER'!$A34="","",IF(ISNUMBER('ALUMNOS 4 ESO DIVER'!S34),1,0))</f>
        <v/>
      </c>
      <c r="Q33" s="102" t="str">
        <f>IF('ALUMNOS 4 ESO DIVER'!$A34="","",IF(ISNUMBER('ALUMNOS 4 ESO DIVER'!T34),1,0))</f>
        <v/>
      </c>
      <c r="R33" s="102" t="str">
        <f>IF('ALUMNOS 4 ESO DIVER'!$A34="","",IF(ISNUMBER('ALUMNOS 4 ESO DIVER'!U34),1,0))</f>
        <v/>
      </c>
      <c r="S33" s="102" t="str">
        <f>IF('ALUMNOS 4 ESO DIVER'!$A34="","",IF(ISNUMBER('ALUMNOS 4 ESO DIVER'!V34),1,0))</f>
        <v/>
      </c>
      <c r="T33" s="102" t="str">
        <f>IF('ALUMNOS 4 ESO DIVER'!$A34="","",IF(ISNUMBER('ALUMNOS 4 ESO DIVER'!W34),1,0))</f>
        <v/>
      </c>
      <c r="U33" s="102" t="str">
        <f>IF('ALUMNOS 4 ESO DIVER'!$A34="","",IF(ISNUMBER('ALUMNOS 4 ESO DIVER'!X34),1,0))</f>
        <v/>
      </c>
      <c r="V33" s="102" t="str">
        <f>IF('ALUMNOS 4 ESO DIVER'!$A34="","",IF(ISNUMBER('ALUMNOS 4 ESO DIVER'!Y34),1,0))</f>
        <v/>
      </c>
      <c r="W33" s="102" t="str">
        <f>IF('ALUMNOS 4 ESO DIVER'!$A34="","",IF(ISNUMBER('ALUMNOS 4 ESO DIVER'!Z34),1,0))</f>
        <v/>
      </c>
    </row>
    <row r="34" spans="1:23" x14ac:dyDescent="0.25">
      <c r="A34" s="102" t="str">
        <f>IF('ALUMNOS 4 ESO DIVER'!$A35="","",IF(ISNUMBER('ALUMNOS 4 ESO DIVER'!C35),1,0))</f>
        <v/>
      </c>
      <c r="B34" s="102" t="str">
        <f>IF('ALUMNOS 4 ESO DIVER'!$A35="","",IF(ISNUMBER('ALUMNOS 4 ESO DIVER'!D35),1,0))</f>
        <v/>
      </c>
      <c r="C34" s="102" t="str">
        <f>IF('ALUMNOS 4 ESO DIVER'!$A35="","",IF(ISNUMBER('ALUMNOS 4 ESO DIVER'!E35),1,0))</f>
        <v/>
      </c>
      <c r="D34" s="102" t="str">
        <f>IF('ALUMNOS 4 ESO DIVER'!$A35="","",IF(ISNUMBER('ALUMNOS 4 ESO DIVER'!F35),1,0))</f>
        <v/>
      </c>
      <c r="E34" s="102" t="str">
        <f>IF('ALUMNOS 4 ESO DIVER'!$A35="","",IF(ISNUMBER('ALUMNOS 4 ESO DIVER'!H35),1,0))</f>
        <v/>
      </c>
      <c r="F34" s="102" t="str">
        <f>IF('ALUMNOS 4 ESO DIVER'!$A35="","",IF(ISNUMBER('ALUMNOS 4 ESO DIVER'!I35),1,0))</f>
        <v/>
      </c>
      <c r="G34" s="102" t="str">
        <f>IF('ALUMNOS 4 ESO DIVER'!$A35="","",IF(ISNUMBER('ALUMNOS 4 ESO DIVER'!J35),1,0))</f>
        <v/>
      </c>
      <c r="H34" s="102" t="str">
        <f>IF('ALUMNOS 4 ESO DIVER'!$A35="","",IF(ISNUMBER('ALUMNOS 4 ESO DIVER'!K35),1,0))</f>
        <v/>
      </c>
      <c r="I34" s="102" t="str">
        <f>IF('ALUMNOS 4 ESO DIVER'!$A35="","",IF(ISNUMBER('ALUMNOS 4 ESO DIVER'!L35),1,0))</f>
        <v/>
      </c>
      <c r="J34" s="102" t="str">
        <f>IF('ALUMNOS 4 ESO DIVER'!$A35="","",IF(ISNUMBER('ALUMNOS 4 ESO DIVER'!M35),1,0))</f>
        <v/>
      </c>
      <c r="K34" s="102" t="str">
        <f>IF('ALUMNOS 4 ESO DIVER'!$A35="","",IF(ISNUMBER('ALUMNOS 4 ESO DIVER'!N35),1,0))</f>
        <v/>
      </c>
      <c r="L34" s="102" t="str">
        <f>IF('ALUMNOS 4 ESO DIVER'!$A35="","",IF(ISNUMBER('ALUMNOS 4 ESO DIVER'!O35),1,0))</f>
        <v/>
      </c>
      <c r="M34" s="102" t="str">
        <f>IF('ALUMNOS 4 ESO DIVER'!$A35="","",IF(ISNUMBER('ALUMNOS 4 ESO DIVER'!P35),1,0))</f>
        <v/>
      </c>
      <c r="N34" s="102" t="str">
        <f>IF('ALUMNOS 4 ESO DIVER'!$A35="","",IF(ISNUMBER('ALUMNOS 4 ESO DIVER'!Q35),1,0))</f>
        <v/>
      </c>
      <c r="O34" s="102" t="str">
        <f>IF('ALUMNOS 4 ESO DIVER'!$A35="","",IF(ISNUMBER('ALUMNOS 4 ESO DIVER'!R35),1,0))</f>
        <v/>
      </c>
      <c r="P34" s="102" t="str">
        <f>IF('ALUMNOS 4 ESO DIVER'!$A35="","",IF(ISNUMBER('ALUMNOS 4 ESO DIVER'!S35),1,0))</f>
        <v/>
      </c>
      <c r="Q34" s="102" t="str">
        <f>IF('ALUMNOS 4 ESO DIVER'!$A35="","",IF(ISNUMBER('ALUMNOS 4 ESO DIVER'!T35),1,0))</f>
        <v/>
      </c>
      <c r="R34" s="102" t="str">
        <f>IF('ALUMNOS 4 ESO DIVER'!$A35="","",IF(ISNUMBER('ALUMNOS 4 ESO DIVER'!U35),1,0))</f>
        <v/>
      </c>
      <c r="S34" s="102" t="str">
        <f>IF('ALUMNOS 4 ESO DIVER'!$A35="","",IF(ISNUMBER('ALUMNOS 4 ESO DIVER'!V35),1,0))</f>
        <v/>
      </c>
      <c r="T34" s="102" t="str">
        <f>IF('ALUMNOS 4 ESO DIVER'!$A35="","",IF(ISNUMBER('ALUMNOS 4 ESO DIVER'!W35),1,0))</f>
        <v/>
      </c>
      <c r="U34" s="102" t="str">
        <f>IF('ALUMNOS 4 ESO DIVER'!$A35="","",IF(ISNUMBER('ALUMNOS 4 ESO DIVER'!X35),1,0))</f>
        <v/>
      </c>
      <c r="V34" s="102" t="str">
        <f>IF('ALUMNOS 4 ESO DIVER'!$A35="","",IF(ISNUMBER('ALUMNOS 4 ESO DIVER'!Y35),1,0))</f>
        <v/>
      </c>
      <c r="W34" s="102" t="str">
        <f>IF('ALUMNOS 4 ESO DIVER'!$A35="","",IF(ISNUMBER('ALUMNOS 4 ESO DIVER'!Z35),1,0))</f>
        <v/>
      </c>
    </row>
    <row r="35" spans="1:23" x14ac:dyDescent="0.25">
      <c r="A35" s="102" t="str">
        <f>IF('ALUMNOS 4 ESO DIVER'!$A36="","",IF(ISNUMBER('ALUMNOS 4 ESO DIVER'!C36),1,0))</f>
        <v/>
      </c>
      <c r="B35" s="102" t="str">
        <f>IF('ALUMNOS 4 ESO DIVER'!$A36="","",IF(ISNUMBER('ALUMNOS 4 ESO DIVER'!D36),1,0))</f>
        <v/>
      </c>
      <c r="C35" s="102" t="str">
        <f>IF('ALUMNOS 4 ESO DIVER'!$A36="","",IF(ISNUMBER('ALUMNOS 4 ESO DIVER'!E36),1,0))</f>
        <v/>
      </c>
      <c r="D35" s="102" t="str">
        <f>IF('ALUMNOS 4 ESO DIVER'!$A36="","",IF(ISNUMBER('ALUMNOS 4 ESO DIVER'!F36),1,0))</f>
        <v/>
      </c>
      <c r="E35" s="102" t="str">
        <f>IF('ALUMNOS 4 ESO DIVER'!$A36="","",IF(ISNUMBER('ALUMNOS 4 ESO DIVER'!H36),1,0))</f>
        <v/>
      </c>
      <c r="F35" s="102" t="str">
        <f>IF('ALUMNOS 4 ESO DIVER'!$A36="","",IF(ISNUMBER('ALUMNOS 4 ESO DIVER'!I36),1,0))</f>
        <v/>
      </c>
      <c r="G35" s="102" t="str">
        <f>IF('ALUMNOS 4 ESO DIVER'!$A36="","",IF(ISNUMBER('ALUMNOS 4 ESO DIVER'!J36),1,0))</f>
        <v/>
      </c>
      <c r="H35" s="102" t="str">
        <f>IF('ALUMNOS 4 ESO DIVER'!$A36="","",IF(ISNUMBER('ALUMNOS 4 ESO DIVER'!K36),1,0))</f>
        <v/>
      </c>
      <c r="I35" s="102" t="str">
        <f>IF('ALUMNOS 4 ESO DIVER'!$A36="","",IF(ISNUMBER('ALUMNOS 4 ESO DIVER'!L36),1,0))</f>
        <v/>
      </c>
      <c r="J35" s="102" t="str">
        <f>IF('ALUMNOS 4 ESO DIVER'!$A36="","",IF(ISNUMBER('ALUMNOS 4 ESO DIVER'!M36),1,0))</f>
        <v/>
      </c>
      <c r="K35" s="102" t="str">
        <f>IF('ALUMNOS 4 ESO DIVER'!$A36="","",IF(ISNUMBER('ALUMNOS 4 ESO DIVER'!N36),1,0))</f>
        <v/>
      </c>
      <c r="L35" s="102" t="str">
        <f>IF('ALUMNOS 4 ESO DIVER'!$A36="","",IF(ISNUMBER('ALUMNOS 4 ESO DIVER'!O36),1,0))</f>
        <v/>
      </c>
      <c r="M35" s="102" t="str">
        <f>IF('ALUMNOS 4 ESO DIVER'!$A36="","",IF(ISNUMBER('ALUMNOS 4 ESO DIVER'!P36),1,0))</f>
        <v/>
      </c>
      <c r="N35" s="102" t="str">
        <f>IF('ALUMNOS 4 ESO DIVER'!$A36="","",IF(ISNUMBER('ALUMNOS 4 ESO DIVER'!Q36),1,0))</f>
        <v/>
      </c>
      <c r="O35" s="102" t="str">
        <f>IF('ALUMNOS 4 ESO DIVER'!$A36="","",IF(ISNUMBER('ALUMNOS 4 ESO DIVER'!R36),1,0))</f>
        <v/>
      </c>
      <c r="P35" s="102" t="str">
        <f>IF('ALUMNOS 4 ESO DIVER'!$A36="","",IF(ISNUMBER('ALUMNOS 4 ESO DIVER'!S36),1,0))</f>
        <v/>
      </c>
      <c r="Q35" s="102" t="str">
        <f>IF('ALUMNOS 4 ESO DIVER'!$A36="","",IF(ISNUMBER('ALUMNOS 4 ESO DIVER'!T36),1,0))</f>
        <v/>
      </c>
      <c r="R35" s="102" t="str">
        <f>IF('ALUMNOS 4 ESO DIVER'!$A36="","",IF(ISNUMBER('ALUMNOS 4 ESO DIVER'!U36),1,0))</f>
        <v/>
      </c>
      <c r="S35" s="102" t="str">
        <f>IF('ALUMNOS 4 ESO DIVER'!$A36="","",IF(ISNUMBER('ALUMNOS 4 ESO DIVER'!V36),1,0))</f>
        <v/>
      </c>
      <c r="T35" s="102" t="str">
        <f>IF('ALUMNOS 4 ESO DIVER'!$A36="","",IF(ISNUMBER('ALUMNOS 4 ESO DIVER'!W36),1,0))</f>
        <v/>
      </c>
      <c r="U35" s="102" t="str">
        <f>IF('ALUMNOS 4 ESO DIVER'!$A36="","",IF(ISNUMBER('ALUMNOS 4 ESO DIVER'!X36),1,0))</f>
        <v/>
      </c>
      <c r="V35" s="102" t="str">
        <f>IF('ALUMNOS 4 ESO DIVER'!$A36="","",IF(ISNUMBER('ALUMNOS 4 ESO DIVER'!Y36),1,0))</f>
        <v/>
      </c>
      <c r="W35" s="102" t="str">
        <f>IF('ALUMNOS 4 ESO DIVER'!$A36="","",IF(ISNUMBER('ALUMNOS 4 ESO DIVER'!Z36),1,0))</f>
        <v/>
      </c>
    </row>
    <row r="36" spans="1:23" x14ac:dyDescent="0.25">
      <c r="A36" s="102" t="str">
        <f>IF('ALUMNOS 4 ESO DIVER'!$A37="","",IF(ISNUMBER('ALUMNOS 4 ESO DIVER'!C37),1,0))</f>
        <v/>
      </c>
      <c r="B36" s="102" t="str">
        <f>IF('ALUMNOS 4 ESO DIVER'!$A37="","",IF(ISNUMBER('ALUMNOS 4 ESO DIVER'!D37),1,0))</f>
        <v/>
      </c>
      <c r="C36" s="102" t="str">
        <f>IF('ALUMNOS 4 ESO DIVER'!$A37="","",IF(ISNUMBER('ALUMNOS 4 ESO DIVER'!E37),1,0))</f>
        <v/>
      </c>
      <c r="D36" s="102" t="str">
        <f>IF('ALUMNOS 4 ESO DIVER'!$A37="","",IF(ISNUMBER('ALUMNOS 4 ESO DIVER'!F37),1,0))</f>
        <v/>
      </c>
      <c r="E36" s="102" t="str">
        <f>IF('ALUMNOS 4 ESO DIVER'!$A37="","",IF(ISNUMBER('ALUMNOS 4 ESO DIVER'!H37),1,0))</f>
        <v/>
      </c>
      <c r="F36" s="102" t="str">
        <f>IF('ALUMNOS 4 ESO DIVER'!$A37="","",IF(ISNUMBER('ALUMNOS 4 ESO DIVER'!I37),1,0))</f>
        <v/>
      </c>
      <c r="G36" s="102" t="str">
        <f>IF('ALUMNOS 4 ESO DIVER'!$A37="","",IF(ISNUMBER('ALUMNOS 4 ESO DIVER'!J37),1,0))</f>
        <v/>
      </c>
      <c r="H36" s="102" t="str">
        <f>IF('ALUMNOS 4 ESO DIVER'!$A37="","",IF(ISNUMBER('ALUMNOS 4 ESO DIVER'!K37),1,0))</f>
        <v/>
      </c>
      <c r="I36" s="102" t="str">
        <f>IF('ALUMNOS 4 ESO DIVER'!$A37="","",IF(ISNUMBER('ALUMNOS 4 ESO DIVER'!L37),1,0))</f>
        <v/>
      </c>
      <c r="J36" s="102" t="str">
        <f>IF('ALUMNOS 4 ESO DIVER'!$A37="","",IF(ISNUMBER('ALUMNOS 4 ESO DIVER'!M37),1,0))</f>
        <v/>
      </c>
      <c r="K36" s="102" t="str">
        <f>IF('ALUMNOS 4 ESO DIVER'!$A37="","",IF(ISNUMBER('ALUMNOS 4 ESO DIVER'!N37),1,0))</f>
        <v/>
      </c>
      <c r="L36" s="102" t="str">
        <f>IF('ALUMNOS 4 ESO DIVER'!$A37="","",IF(ISNUMBER('ALUMNOS 4 ESO DIVER'!O37),1,0))</f>
        <v/>
      </c>
      <c r="M36" s="102" t="str">
        <f>IF('ALUMNOS 4 ESO DIVER'!$A37="","",IF(ISNUMBER('ALUMNOS 4 ESO DIVER'!P37),1,0))</f>
        <v/>
      </c>
      <c r="N36" s="102" t="str">
        <f>IF('ALUMNOS 4 ESO DIVER'!$A37="","",IF(ISNUMBER('ALUMNOS 4 ESO DIVER'!Q37),1,0))</f>
        <v/>
      </c>
      <c r="O36" s="102" t="str">
        <f>IF('ALUMNOS 4 ESO DIVER'!$A37="","",IF(ISNUMBER('ALUMNOS 4 ESO DIVER'!R37),1,0))</f>
        <v/>
      </c>
      <c r="P36" s="102" t="str">
        <f>IF('ALUMNOS 4 ESO DIVER'!$A37="","",IF(ISNUMBER('ALUMNOS 4 ESO DIVER'!S37),1,0))</f>
        <v/>
      </c>
      <c r="Q36" s="102" t="str">
        <f>IF('ALUMNOS 4 ESO DIVER'!$A37="","",IF(ISNUMBER('ALUMNOS 4 ESO DIVER'!T37),1,0))</f>
        <v/>
      </c>
      <c r="R36" s="102" t="str">
        <f>IF('ALUMNOS 4 ESO DIVER'!$A37="","",IF(ISNUMBER('ALUMNOS 4 ESO DIVER'!U37),1,0))</f>
        <v/>
      </c>
      <c r="S36" s="102" t="str">
        <f>IF('ALUMNOS 4 ESO DIVER'!$A37="","",IF(ISNUMBER('ALUMNOS 4 ESO DIVER'!V37),1,0))</f>
        <v/>
      </c>
      <c r="T36" s="102" t="str">
        <f>IF('ALUMNOS 4 ESO DIVER'!$A37="","",IF(ISNUMBER('ALUMNOS 4 ESO DIVER'!W37),1,0))</f>
        <v/>
      </c>
      <c r="U36" s="102" t="str">
        <f>IF('ALUMNOS 4 ESO DIVER'!$A37="","",IF(ISNUMBER('ALUMNOS 4 ESO DIVER'!X37),1,0))</f>
        <v/>
      </c>
      <c r="V36" s="102" t="str">
        <f>IF('ALUMNOS 4 ESO DIVER'!$A37="","",IF(ISNUMBER('ALUMNOS 4 ESO DIVER'!Y37),1,0))</f>
        <v/>
      </c>
      <c r="W36" s="102" t="str">
        <f>IF('ALUMNOS 4 ESO DIVER'!$A37="","",IF(ISNUMBER('ALUMNOS 4 ESO DIVER'!Z37),1,0))</f>
        <v/>
      </c>
    </row>
    <row r="37" spans="1:23" x14ac:dyDescent="0.25">
      <c r="A37" s="102" t="str">
        <f>IF('ALUMNOS 4 ESO DIVER'!$A38="","",IF(ISNUMBER('ALUMNOS 4 ESO DIVER'!C38),1,0))</f>
        <v/>
      </c>
      <c r="B37" s="102" t="str">
        <f>IF('ALUMNOS 4 ESO DIVER'!$A38="","",IF(ISNUMBER('ALUMNOS 4 ESO DIVER'!D38),1,0))</f>
        <v/>
      </c>
      <c r="C37" s="102" t="str">
        <f>IF('ALUMNOS 4 ESO DIVER'!$A38="","",IF(ISNUMBER('ALUMNOS 4 ESO DIVER'!E38),1,0))</f>
        <v/>
      </c>
      <c r="D37" s="102" t="str">
        <f>IF('ALUMNOS 4 ESO DIVER'!$A38="","",IF(ISNUMBER('ALUMNOS 4 ESO DIVER'!F38),1,0))</f>
        <v/>
      </c>
      <c r="E37" s="102" t="str">
        <f>IF('ALUMNOS 4 ESO DIVER'!$A38="","",IF(ISNUMBER('ALUMNOS 4 ESO DIVER'!H38),1,0))</f>
        <v/>
      </c>
      <c r="F37" s="102" t="str">
        <f>IF('ALUMNOS 4 ESO DIVER'!$A38="","",IF(ISNUMBER('ALUMNOS 4 ESO DIVER'!I38),1,0))</f>
        <v/>
      </c>
      <c r="G37" s="102" t="str">
        <f>IF('ALUMNOS 4 ESO DIVER'!$A38="","",IF(ISNUMBER('ALUMNOS 4 ESO DIVER'!J38),1,0))</f>
        <v/>
      </c>
      <c r="H37" s="102" t="str">
        <f>IF('ALUMNOS 4 ESO DIVER'!$A38="","",IF(ISNUMBER('ALUMNOS 4 ESO DIVER'!K38),1,0))</f>
        <v/>
      </c>
      <c r="I37" s="102" t="str">
        <f>IF('ALUMNOS 4 ESO DIVER'!$A38="","",IF(ISNUMBER('ALUMNOS 4 ESO DIVER'!L38),1,0))</f>
        <v/>
      </c>
      <c r="J37" s="102" t="str">
        <f>IF('ALUMNOS 4 ESO DIVER'!$A38="","",IF(ISNUMBER('ALUMNOS 4 ESO DIVER'!M38),1,0))</f>
        <v/>
      </c>
      <c r="K37" s="102" t="str">
        <f>IF('ALUMNOS 4 ESO DIVER'!$A38="","",IF(ISNUMBER('ALUMNOS 4 ESO DIVER'!N38),1,0))</f>
        <v/>
      </c>
      <c r="L37" s="102" t="str">
        <f>IF('ALUMNOS 4 ESO DIVER'!$A38="","",IF(ISNUMBER('ALUMNOS 4 ESO DIVER'!O38),1,0))</f>
        <v/>
      </c>
      <c r="M37" s="102" t="str">
        <f>IF('ALUMNOS 4 ESO DIVER'!$A38="","",IF(ISNUMBER('ALUMNOS 4 ESO DIVER'!P38),1,0))</f>
        <v/>
      </c>
      <c r="N37" s="102" t="str">
        <f>IF('ALUMNOS 4 ESO DIVER'!$A38="","",IF(ISNUMBER('ALUMNOS 4 ESO DIVER'!Q38),1,0))</f>
        <v/>
      </c>
      <c r="O37" s="102" t="str">
        <f>IF('ALUMNOS 4 ESO DIVER'!$A38="","",IF(ISNUMBER('ALUMNOS 4 ESO DIVER'!R38),1,0))</f>
        <v/>
      </c>
      <c r="P37" s="102" t="str">
        <f>IF('ALUMNOS 4 ESO DIVER'!$A38="","",IF(ISNUMBER('ALUMNOS 4 ESO DIVER'!S38),1,0))</f>
        <v/>
      </c>
      <c r="Q37" s="102" t="str">
        <f>IF('ALUMNOS 4 ESO DIVER'!$A38="","",IF(ISNUMBER('ALUMNOS 4 ESO DIVER'!T38),1,0))</f>
        <v/>
      </c>
      <c r="R37" s="102" t="str">
        <f>IF('ALUMNOS 4 ESO DIVER'!$A38="","",IF(ISNUMBER('ALUMNOS 4 ESO DIVER'!U38),1,0))</f>
        <v/>
      </c>
      <c r="S37" s="102" t="str">
        <f>IF('ALUMNOS 4 ESO DIVER'!$A38="","",IF(ISNUMBER('ALUMNOS 4 ESO DIVER'!V38),1,0))</f>
        <v/>
      </c>
      <c r="T37" s="102" t="str">
        <f>IF('ALUMNOS 4 ESO DIVER'!$A38="","",IF(ISNUMBER('ALUMNOS 4 ESO DIVER'!W38),1,0))</f>
        <v/>
      </c>
      <c r="U37" s="102" t="str">
        <f>IF('ALUMNOS 4 ESO DIVER'!$A38="","",IF(ISNUMBER('ALUMNOS 4 ESO DIVER'!X38),1,0))</f>
        <v/>
      </c>
      <c r="V37" s="102" t="str">
        <f>IF('ALUMNOS 4 ESO DIVER'!$A38="","",IF(ISNUMBER('ALUMNOS 4 ESO DIVER'!Y38),1,0))</f>
        <v/>
      </c>
      <c r="W37" s="102" t="str">
        <f>IF('ALUMNOS 4 ESO DIVER'!$A38="","",IF(ISNUMBER('ALUMNOS 4 ESO DIVER'!Z38),1,0))</f>
        <v/>
      </c>
    </row>
    <row r="38" spans="1:23" x14ac:dyDescent="0.25">
      <c r="A38" s="102" t="str">
        <f>IF('ALUMNOS 4 ESO DIVER'!$A39="","",IF(ISNUMBER('ALUMNOS 4 ESO DIVER'!C39),1,0))</f>
        <v/>
      </c>
      <c r="B38" s="102" t="str">
        <f>IF('ALUMNOS 4 ESO DIVER'!$A39="","",IF(ISNUMBER('ALUMNOS 4 ESO DIVER'!D39),1,0))</f>
        <v/>
      </c>
      <c r="C38" s="102" t="str">
        <f>IF('ALUMNOS 4 ESO DIVER'!$A39="","",IF(ISNUMBER('ALUMNOS 4 ESO DIVER'!E39),1,0))</f>
        <v/>
      </c>
      <c r="D38" s="102" t="str">
        <f>IF('ALUMNOS 4 ESO DIVER'!$A39="","",IF(ISNUMBER('ALUMNOS 4 ESO DIVER'!F39),1,0))</f>
        <v/>
      </c>
      <c r="E38" s="102" t="str">
        <f>IF('ALUMNOS 4 ESO DIVER'!$A39="","",IF(ISNUMBER('ALUMNOS 4 ESO DIVER'!H39),1,0))</f>
        <v/>
      </c>
      <c r="F38" s="102" t="str">
        <f>IF('ALUMNOS 4 ESO DIVER'!$A39="","",IF(ISNUMBER('ALUMNOS 4 ESO DIVER'!I39),1,0))</f>
        <v/>
      </c>
      <c r="G38" s="102" t="str">
        <f>IF('ALUMNOS 4 ESO DIVER'!$A39="","",IF(ISNUMBER('ALUMNOS 4 ESO DIVER'!J39),1,0))</f>
        <v/>
      </c>
      <c r="H38" s="102" t="str">
        <f>IF('ALUMNOS 4 ESO DIVER'!$A39="","",IF(ISNUMBER('ALUMNOS 4 ESO DIVER'!K39),1,0))</f>
        <v/>
      </c>
      <c r="I38" s="102" t="str">
        <f>IF('ALUMNOS 4 ESO DIVER'!$A39="","",IF(ISNUMBER('ALUMNOS 4 ESO DIVER'!L39),1,0))</f>
        <v/>
      </c>
      <c r="J38" s="102" t="str">
        <f>IF('ALUMNOS 4 ESO DIVER'!$A39="","",IF(ISNUMBER('ALUMNOS 4 ESO DIVER'!M39),1,0))</f>
        <v/>
      </c>
      <c r="K38" s="102" t="str">
        <f>IF('ALUMNOS 4 ESO DIVER'!$A39="","",IF(ISNUMBER('ALUMNOS 4 ESO DIVER'!N39),1,0))</f>
        <v/>
      </c>
      <c r="L38" s="102" t="str">
        <f>IF('ALUMNOS 4 ESO DIVER'!$A39="","",IF(ISNUMBER('ALUMNOS 4 ESO DIVER'!O39),1,0))</f>
        <v/>
      </c>
      <c r="M38" s="102" t="str">
        <f>IF('ALUMNOS 4 ESO DIVER'!$A39="","",IF(ISNUMBER('ALUMNOS 4 ESO DIVER'!P39),1,0))</f>
        <v/>
      </c>
      <c r="N38" s="102" t="str">
        <f>IF('ALUMNOS 4 ESO DIVER'!$A39="","",IF(ISNUMBER('ALUMNOS 4 ESO DIVER'!Q39),1,0))</f>
        <v/>
      </c>
      <c r="O38" s="102" t="str">
        <f>IF('ALUMNOS 4 ESO DIVER'!$A39="","",IF(ISNUMBER('ALUMNOS 4 ESO DIVER'!R39),1,0))</f>
        <v/>
      </c>
      <c r="P38" s="102" t="str">
        <f>IF('ALUMNOS 4 ESO DIVER'!$A39="","",IF(ISNUMBER('ALUMNOS 4 ESO DIVER'!S39),1,0))</f>
        <v/>
      </c>
      <c r="Q38" s="102" t="str">
        <f>IF('ALUMNOS 4 ESO DIVER'!$A39="","",IF(ISNUMBER('ALUMNOS 4 ESO DIVER'!T39),1,0))</f>
        <v/>
      </c>
      <c r="R38" s="102" t="str">
        <f>IF('ALUMNOS 4 ESO DIVER'!$A39="","",IF(ISNUMBER('ALUMNOS 4 ESO DIVER'!U39),1,0))</f>
        <v/>
      </c>
      <c r="S38" s="102" t="str">
        <f>IF('ALUMNOS 4 ESO DIVER'!$A39="","",IF(ISNUMBER('ALUMNOS 4 ESO DIVER'!V39),1,0))</f>
        <v/>
      </c>
      <c r="T38" s="102" t="str">
        <f>IF('ALUMNOS 4 ESO DIVER'!$A39="","",IF(ISNUMBER('ALUMNOS 4 ESO DIVER'!W39),1,0))</f>
        <v/>
      </c>
      <c r="U38" s="102" t="str">
        <f>IF('ALUMNOS 4 ESO DIVER'!$A39="","",IF(ISNUMBER('ALUMNOS 4 ESO DIVER'!X39),1,0))</f>
        <v/>
      </c>
      <c r="V38" s="102" t="str">
        <f>IF('ALUMNOS 4 ESO DIVER'!$A39="","",IF(ISNUMBER('ALUMNOS 4 ESO DIVER'!Y39),1,0))</f>
        <v/>
      </c>
      <c r="W38" s="102" t="str">
        <f>IF('ALUMNOS 4 ESO DIVER'!$A39="","",IF(ISNUMBER('ALUMNOS 4 ESO DIVER'!Z39),1,0))</f>
        <v/>
      </c>
    </row>
    <row r="39" spans="1:23" x14ac:dyDescent="0.25">
      <c r="A39" s="102" t="str">
        <f>IF('ALUMNOS 4 ESO DIVER'!$A40="","",IF(ISNUMBER('ALUMNOS 4 ESO DIVER'!C40),1,0))</f>
        <v/>
      </c>
      <c r="B39" s="102" t="str">
        <f>IF('ALUMNOS 4 ESO DIVER'!$A40="","",IF(ISNUMBER('ALUMNOS 4 ESO DIVER'!D40),1,0))</f>
        <v/>
      </c>
      <c r="C39" s="102" t="str">
        <f>IF('ALUMNOS 4 ESO DIVER'!$A40="","",IF(ISNUMBER('ALUMNOS 4 ESO DIVER'!E40),1,0))</f>
        <v/>
      </c>
      <c r="D39" s="102" t="str">
        <f>IF('ALUMNOS 4 ESO DIVER'!$A40="","",IF(ISNUMBER('ALUMNOS 4 ESO DIVER'!F40),1,0))</f>
        <v/>
      </c>
      <c r="E39" s="102" t="str">
        <f>IF('ALUMNOS 4 ESO DIVER'!$A40="","",IF(ISNUMBER('ALUMNOS 4 ESO DIVER'!H40),1,0))</f>
        <v/>
      </c>
      <c r="F39" s="102" t="str">
        <f>IF('ALUMNOS 4 ESO DIVER'!$A40="","",IF(ISNUMBER('ALUMNOS 4 ESO DIVER'!I40),1,0))</f>
        <v/>
      </c>
      <c r="G39" s="102" t="str">
        <f>IF('ALUMNOS 4 ESO DIVER'!$A40="","",IF(ISNUMBER('ALUMNOS 4 ESO DIVER'!J40),1,0))</f>
        <v/>
      </c>
      <c r="H39" s="102" t="str">
        <f>IF('ALUMNOS 4 ESO DIVER'!$A40="","",IF(ISNUMBER('ALUMNOS 4 ESO DIVER'!K40),1,0))</f>
        <v/>
      </c>
      <c r="I39" s="102" t="str">
        <f>IF('ALUMNOS 4 ESO DIVER'!$A40="","",IF(ISNUMBER('ALUMNOS 4 ESO DIVER'!L40),1,0))</f>
        <v/>
      </c>
      <c r="J39" s="102" t="str">
        <f>IF('ALUMNOS 4 ESO DIVER'!$A40="","",IF(ISNUMBER('ALUMNOS 4 ESO DIVER'!M40),1,0))</f>
        <v/>
      </c>
      <c r="K39" s="102" t="str">
        <f>IF('ALUMNOS 4 ESO DIVER'!$A40="","",IF(ISNUMBER('ALUMNOS 4 ESO DIVER'!N40),1,0))</f>
        <v/>
      </c>
      <c r="L39" s="102" t="str">
        <f>IF('ALUMNOS 4 ESO DIVER'!$A40="","",IF(ISNUMBER('ALUMNOS 4 ESO DIVER'!O40),1,0))</f>
        <v/>
      </c>
      <c r="M39" s="102" t="str">
        <f>IF('ALUMNOS 4 ESO DIVER'!$A40="","",IF(ISNUMBER('ALUMNOS 4 ESO DIVER'!P40),1,0))</f>
        <v/>
      </c>
      <c r="N39" s="102" t="str">
        <f>IF('ALUMNOS 4 ESO DIVER'!$A40="","",IF(ISNUMBER('ALUMNOS 4 ESO DIVER'!Q40),1,0))</f>
        <v/>
      </c>
      <c r="O39" s="102" t="str">
        <f>IF('ALUMNOS 4 ESO DIVER'!$A40="","",IF(ISNUMBER('ALUMNOS 4 ESO DIVER'!R40),1,0))</f>
        <v/>
      </c>
      <c r="P39" s="102" t="str">
        <f>IF('ALUMNOS 4 ESO DIVER'!$A40="","",IF(ISNUMBER('ALUMNOS 4 ESO DIVER'!S40),1,0))</f>
        <v/>
      </c>
      <c r="Q39" s="102" t="str">
        <f>IF('ALUMNOS 4 ESO DIVER'!$A40="","",IF(ISNUMBER('ALUMNOS 4 ESO DIVER'!T40),1,0))</f>
        <v/>
      </c>
      <c r="R39" s="102" t="str">
        <f>IF('ALUMNOS 4 ESO DIVER'!$A40="","",IF(ISNUMBER('ALUMNOS 4 ESO DIVER'!U40),1,0))</f>
        <v/>
      </c>
      <c r="S39" s="102" t="str">
        <f>IF('ALUMNOS 4 ESO DIVER'!$A40="","",IF(ISNUMBER('ALUMNOS 4 ESO DIVER'!V40),1,0))</f>
        <v/>
      </c>
      <c r="T39" s="102" t="str">
        <f>IF('ALUMNOS 4 ESO DIVER'!$A40="","",IF(ISNUMBER('ALUMNOS 4 ESO DIVER'!W40),1,0))</f>
        <v/>
      </c>
      <c r="U39" s="102" t="str">
        <f>IF('ALUMNOS 4 ESO DIVER'!$A40="","",IF(ISNUMBER('ALUMNOS 4 ESO DIVER'!X40),1,0))</f>
        <v/>
      </c>
      <c r="V39" s="102" t="str">
        <f>IF('ALUMNOS 4 ESO DIVER'!$A40="","",IF(ISNUMBER('ALUMNOS 4 ESO DIVER'!Y40),1,0))</f>
        <v/>
      </c>
      <c r="W39" s="102" t="str">
        <f>IF('ALUMNOS 4 ESO DIVER'!$A40="","",IF(ISNUMBER('ALUMNOS 4 ESO DIVER'!Z40),1,0))</f>
        <v/>
      </c>
    </row>
    <row r="40" spans="1:23" x14ac:dyDescent="0.25">
      <c r="A40" s="102" t="str">
        <f>IF('ALUMNOS 4 ESO DIVER'!$A41="","",IF(ISNUMBER('ALUMNOS 4 ESO DIVER'!C41),1,0))</f>
        <v/>
      </c>
      <c r="B40" s="102" t="str">
        <f>IF('ALUMNOS 4 ESO DIVER'!$A41="","",IF(ISNUMBER('ALUMNOS 4 ESO DIVER'!D41),1,0))</f>
        <v/>
      </c>
      <c r="C40" s="102" t="str">
        <f>IF('ALUMNOS 4 ESO DIVER'!$A41="","",IF(ISNUMBER('ALUMNOS 4 ESO DIVER'!E41),1,0))</f>
        <v/>
      </c>
      <c r="D40" s="102" t="str">
        <f>IF('ALUMNOS 4 ESO DIVER'!$A41="","",IF(ISNUMBER('ALUMNOS 4 ESO DIVER'!F41),1,0))</f>
        <v/>
      </c>
      <c r="E40" s="102" t="str">
        <f>IF('ALUMNOS 4 ESO DIVER'!$A41="","",IF(ISNUMBER('ALUMNOS 4 ESO DIVER'!H41),1,0))</f>
        <v/>
      </c>
      <c r="F40" s="102" t="str">
        <f>IF('ALUMNOS 4 ESO DIVER'!$A41="","",IF(ISNUMBER('ALUMNOS 4 ESO DIVER'!I41),1,0))</f>
        <v/>
      </c>
      <c r="G40" s="102" t="str">
        <f>IF('ALUMNOS 4 ESO DIVER'!$A41="","",IF(ISNUMBER('ALUMNOS 4 ESO DIVER'!J41),1,0))</f>
        <v/>
      </c>
      <c r="H40" s="102" t="str">
        <f>IF('ALUMNOS 4 ESO DIVER'!$A41="","",IF(ISNUMBER('ALUMNOS 4 ESO DIVER'!K41),1,0))</f>
        <v/>
      </c>
      <c r="I40" s="102" t="str">
        <f>IF('ALUMNOS 4 ESO DIVER'!$A41="","",IF(ISNUMBER('ALUMNOS 4 ESO DIVER'!L41),1,0))</f>
        <v/>
      </c>
      <c r="J40" s="102" t="str">
        <f>IF('ALUMNOS 4 ESO DIVER'!$A41="","",IF(ISNUMBER('ALUMNOS 4 ESO DIVER'!M41),1,0))</f>
        <v/>
      </c>
      <c r="K40" s="102" t="str">
        <f>IF('ALUMNOS 4 ESO DIVER'!$A41="","",IF(ISNUMBER('ALUMNOS 4 ESO DIVER'!N41),1,0))</f>
        <v/>
      </c>
      <c r="L40" s="102" t="str">
        <f>IF('ALUMNOS 4 ESO DIVER'!$A41="","",IF(ISNUMBER('ALUMNOS 4 ESO DIVER'!O41),1,0))</f>
        <v/>
      </c>
      <c r="M40" s="102" t="str">
        <f>IF('ALUMNOS 4 ESO DIVER'!$A41="","",IF(ISNUMBER('ALUMNOS 4 ESO DIVER'!P41),1,0))</f>
        <v/>
      </c>
      <c r="N40" s="102" t="str">
        <f>IF('ALUMNOS 4 ESO DIVER'!$A41="","",IF(ISNUMBER('ALUMNOS 4 ESO DIVER'!Q41),1,0))</f>
        <v/>
      </c>
      <c r="O40" s="102" t="str">
        <f>IF('ALUMNOS 4 ESO DIVER'!$A41="","",IF(ISNUMBER('ALUMNOS 4 ESO DIVER'!R41),1,0))</f>
        <v/>
      </c>
      <c r="P40" s="102" t="str">
        <f>IF('ALUMNOS 4 ESO DIVER'!$A41="","",IF(ISNUMBER('ALUMNOS 4 ESO DIVER'!S41),1,0))</f>
        <v/>
      </c>
      <c r="Q40" s="102" t="str">
        <f>IF('ALUMNOS 4 ESO DIVER'!$A41="","",IF(ISNUMBER('ALUMNOS 4 ESO DIVER'!T41),1,0))</f>
        <v/>
      </c>
      <c r="R40" s="102" t="str">
        <f>IF('ALUMNOS 4 ESO DIVER'!$A41="","",IF(ISNUMBER('ALUMNOS 4 ESO DIVER'!U41),1,0))</f>
        <v/>
      </c>
      <c r="S40" s="102" t="str">
        <f>IF('ALUMNOS 4 ESO DIVER'!$A41="","",IF(ISNUMBER('ALUMNOS 4 ESO DIVER'!V41),1,0))</f>
        <v/>
      </c>
      <c r="T40" s="102" t="str">
        <f>IF('ALUMNOS 4 ESO DIVER'!$A41="","",IF(ISNUMBER('ALUMNOS 4 ESO DIVER'!W41),1,0))</f>
        <v/>
      </c>
      <c r="U40" s="102" t="str">
        <f>IF('ALUMNOS 4 ESO DIVER'!$A41="","",IF(ISNUMBER('ALUMNOS 4 ESO DIVER'!X41),1,0))</f>
        <v/>
      </c>
      <c r="V40" s="102" t="str">
        <f>IF('ALUMNOS 4 ESO DIVER'!$A41="","",IF(ISNUMBER('ALUMNOS 4 ESO DIVER'!Y41),1,0))</f>
        <v/>
      </c>
      <c r="W40" s="102" t="str">
        <f>IF('ALUMNOS 4 ESO DIVER'!$A41="","",IF(ISNUMBER('ALUMNOS 4 ESO DIVER'!Z41),1,0))</f>
        <v/>
      </c>
    </row>
    <row r="41" spans="1:23" x14ac:dyDescent="0.25">
      <c r="A41" s="102" t="str">
        <f>IF('ALUMNOS 4 ESO DIVER'!$A42="","",IF(ISNUMBER('ALUMNOS 4 ESO DIVER'!C42),1,0))</f>
        <v/>
      </c>
      <c r="B41" s="102" t="str">
        <f>IF('ALUMNOS 4 ESO DIVER'!$A42="","",IF(ISNUMBER('ALUMNOS 4 ESO DIVER'!D42),1,0))</f>
        <v/>
      </c>
      <c r="C41" s="102" t="str">
        <f>IF('ALUMNOS 4 ESO DIVER'!$A42="","",IF(ISNUMBER('ALUMNOS 4 ESO DIVER'!E42),1,0))</f>
        <v/>
      </c>
      <c r="D41" s="102" t="str">
        <f>IF('ALUMNOS 4 ESO DIVER'!$A42="","",IF(ISNUMBER('ALUMNOS 4 ESO DIVER'!F42),1,0))</f>
        <v/>
      </c>
      <c r="E41" s="102" t="str">
        <f>IF('ALUMNOS 4 ESO DIVER'!$A42="","",IF(ISNUMBER('ALUMNOS 4 ESO DIVER'!H42),1,0))</f>
        <v/>
      </c>
      <c r="F41" s="102" t="str">
        <f>IF('ALUMNOS 4 ESO DIVER'!$A42="","",IF(ISNUMBER('ALUMNOS 4 ESO DIVER'!I42),1,0))</f>
        <v/>
      </c>
      <c r="G41" s="102" t="str">
        <f>IF('ALUMNOS 4 ESO DIVER'!$A42="","",IF(ISNUMBER('ALUMNOS 4 ESO DIVER'!J42),1,0))</f>
        <v/>
      </c>
      <c r="H41" s="102" t="str">
        <f>IF('ALUMNOS 4 ESO DIVER'!$A42="","",IF(ISNUMBER('ALUMNOS 4 ESO DIVER'!K42),1,0))</f>
        <v/>
      </c>
      <c r="I41" s="102" t="str">
        <f>IF('ALUMNOS 4 ESO DIVER'!$A42="","",IF(ISNUMBER('ALUMNOS 4 ESO DIVER'!L42),1,0))</f>
        <v/>
      </c>
      <c r="J41" s="102" t="str">
        <f>IF('ALUMNOS 4 ESO DIVER'!$A42="","",IF(ISNUMBER('ALUMNOS 4 ESO DIVER'!M42),1,0))</f>
        <v/>
      </c>
      <c r="K41" s="102" t="str">
        <f>IF('ALUMNOS 4 ESO DIVER'!$A42="","",IF(ISNUMBER('ALUMNOS 4 ESO DIVER'!N42),1,0))</f>
        <v/>
      </c>
      <c r="L41" s="102" t="str">
        <f>IF('ALUMNOS 4 ESO DIVER'!$A42="","",IF(ISNUMBER('ALUMNOS 4 ESO DIVER'!O42),1,0))</f>
        <v/>
      </c>
      <c r="M41" s="102" t="str">
        <f>IF('ALUMNOS 4 ESO DIVER'!$A42="","",IF(ISNUMBER('ALUMNOS 4 ESO DIVER'!P42),1,0))</f>
        <v/>
      </c>
      <c r="N41" s="102" t="str">
        <f>IF('ALUMNOS 4 ESO DIVER'!$A42="","",IF(ISNUMBER('ALUMNOS 4 ESO DIVER'!Q42),1,0))</f>
        <v/>
      </c>
      <c r="O41" s="102" t="str">
        <f>IF('ALUMNOS 4 ESO DIVER'!$A42="","",IF(ISNUMBER('ALUMNOS 4 ESO DIVER'!R42),1,0))</f>
        <v/>
      </c>
      <c r="P41" s="102" t="str">
        <f>IF('ALUMNOS 4 ESO DIVER'!$A42="","",IF(ISNUMBER('ALUMNOS 4 ESO DIVER'!S42),1,0))</f>
        <v/>
      </c>
      <c r="Q41" s="102" t="str">
        <f>IF('ALUMNOS 4 ESO DIVER'!$A42="","",IF(ISNUMBER('ALUMNOS 4 ESO DIVER'!T42),1,0))</f>
        <v/>
      </c>
      <c r="R41" s="102" t="str">
        <f>IF('ALUMNOS 4 ESO DIVER'!$A42="","",IF(ISNUMBER('ALUMNOS 4 ESO DIVER'!U42),1,0))</f>
        <v/>
      </c>
      <c r="S41" s="102" t="str">
        <f>IF('ALUMNOS 4 ESO DIVER'!$A42="","",IF(ISNUMBER('ALUMNOS 4 ESO DIVER'!V42),1,0))</f>
        <v/>
      </c>
      <c r="T41" s="102" t="str">
        <f>IF('ALUMNOS 4 ESO DIVER'!$A42="","",IF(ISNUMBER('ALUMNOS 4 ESO DIVER'!W42),1,0))</f>
        <v/>
      </c>
      <c r="U41" s="102" t="str">
        <f>IF('ALUMNOS 4 ESO DIVER'!$A42="","",IF(ISNUMBER('ALUMNOS 4 ESO DIVER'!X42),1,0))</f>
        <v/>
      </c>
      <c r="V41" s="102" t="str">
        <f>IF('ALUMNOS 4 ESO DIVER'!$A42="","",IF(ISNUMBER('ALUMNOS 4 ESO DIVER'!Y42),1,0))</f>
        <v/>
      </c>
      <c r="W41" s="102" t="str">
        <f>IF('ALUMNOS 4 ESO DIVER'!$A42="","",IF(ISNUMBER('ALUMNOS 4 ESO DIVER'!Z42),1,0))</f>
        <v/>
      </c>
    </row>
    <row r="42" spans="1:23" x14ac:dyDescent="0.25">
      <c r="A42" s="102" t="str">
        <f>IF('ALUMNOS 4 ESO DIVER'!$A43="","",IF(ISNUMBER('ALUMNOS 4 ESO DIVER'!C43),1,0))</f>
        <v/>
      </c>
      <c r="B42" s="102" t="str">
        <f>IF('ALUMNOS 4 ESO DIVER'!$A43="","",IF(ISNUMBER('ALUMNOS 4 ESO DIVER'!D43),1,0))</f>
        <v/>
      </c>
      <c r="C42" s="102" t="str">
        <f>IF('ALUMNOS 4 ESO DIVER'!$A43="","",IF(ISNUMBER('ALUMNOS 4 ESO DIVER'!E43),1,0))</f>
        <v/>
      </c>
      <c r="D42" s="102" t="str">
        <f>IF('ALUMNOS 4 ESO DIVER'!$A43="","",IF(ISNUMBER('ALUMNOS 4 ESO DIVER'!F43),1,0))</f>
        <v/>
      </c>
      <c r="E42" s="102" t="str">
        <f>IF('ALUMNOS 4 ESO DIVER'!$A43="","",IF(ISNUMBER('ALUMNOS 4 ESO DIVER'!H43),1,0))</f>
        <v/>
      </c>
      <c r="F42" s="102" t="str">
        <f>IF('ALUMNOS 4 ESO DIVER'!$A43="","",IF(ISNUMBER('ALUMNOS 4 ESO DIVER'!I43),1,0))</f>
        <v/>
      </c>
      <c r="G42" s="102" t="str">
        <f>IF('ALUMNOS 4 ESO DIVER'!$A43="","",IF(ISNUMBER('ALUMNOS 4 ESO DIVER'!J43),1,0))</f>
        <v/>
      </c>
      <c r="H42" s="102" t="str">
        <f>IF('ALUMNOS 4 ESO DIVER'!$A43="","",IF(ISNUMBER('ALUMNOS 4 ESO DIVER'!K43),1,0))</f>
        <v/>
      </c>
      <c r="I42" s="102" t="str">
        <f>IF('ALUMNOS 4 ESO DIVER'!$A43="","",IF(ISNUMBER('ALUMNOS 4 ESO DIVER'!L43),1,0))</f>
        <v/>
      </c>
      <c r="J42" s="102" t="str">
        <f>IF('ALUMNOS 4 ESO DIVER'!$A43="","",IF(ISNUMBER('ALUMNOS 4 ESO DIVER'!M43),1,0))</f>
        <v/>
      </c>
      <c r="K42" s="102" t="str">
        <f>IF('ALUMNOS 4 ESO DIVER'!$A43="","",IF(ISNUMBER('ALUMNOS 4 ESO DIVER'!N43),1,0))</f>
        <v/>
      </c>
      <c r="L42" s="102" t="str">
        <f>IF('ALUMNOS 4 ESO DIVER'!$A43="","",IF(ISNUMBER('ALUMNOS 4 ESO DIVER'!O43),1,0))</f>
        <v/>
      </c>
      <c r="M42" s="102" t="str">
        <f>IF('ALUMNOS 4 ESO DIVER'!$A43="","",IF(ISNUMBER('ALUMNOS 4 ESO DIVER'!P43),1,0))</f>
        <v/>
      </c>
      <c r="N42" s="102" t="str">
        <f>IF('ALUMNOS 4 ESO DIVER'!$A43="","",IF(ISNUMBER('ALUMNOS 4 ESO DIVER'!Q43),1,0))</f>
        <v/>
      </c>
      <c r="O42" s="102" t="str">
        <f>IF('ALUMNOS 4 ESO DIVER'!$A43="","",IF(ISNUMBER('ALUMNOS 4 ESO DIVER'!R43),1,0))</f>
        <v/>
      </c>
      <c r="P42" s="102" t="str">
        <f>IF('ALUMNOS 4 ESO DIVER'!$A43="","",IF(ISNUMBER('ALUMNOS 4 ESO DIVER'!S43),1,0))</f>
        <v/>
      </c>
      <c r="Q42" s="102" t="str">
        <f>IF('ALUMNOS 4 ESO DIVER'!$A43="","",IF(ISNUMBER('ALUMNOS 4 ESO DIVER'!T43),1,0))</f>
        <v/>
      </c>
      <c r="R42" s="102" t="str">
        <f>IF('ALUMNOS 4 ESO DIVER'!$A43="","",IF(ISNUMBER('ALUMNOS 4 ESO DIVER'!U43),1,0))</f>
        <v/>
      </c>
      <c r="S42" s="102" t="str">
        <f>IF('ALUMNOS 4 ESO DIVER'!$A43="","",IF(ISNUMBER('ALUMNOS 4 ESO DIVER'!V43),1,0))</f>
        <v/>
      </c>
      <c r="T42" s="102" t="str">
        <f>IF('ALUMNOS 4 ESO DIVER'!$A43="","",IF(ISNUMBER('ALUMNOS 4 ESO DIVER'!W43),1,0))</f>
        <v/>
      </c>
      <c r="U42" s="102" t="str">
        <f>IF('ALUMNOS 4 ESO DIVER'!$A43="","",IF(ISNUMBER('ALUMNOS 4 ESO DIVER'!X43),1,0))</f>
        <v/>
      </c>
      <c r="V42" s="102" t="str">
        <f>IF('ALUMNOS 4 ESO DIVER'!$A43="","",IF(ISNUMBER('ALUMNOS 4 ESO DIVER'!Y43),1,0))</f>
        <v/>
      </c>
      <c r="W42" s="102" t="str">
        <f>IF('ALUMNOS 4 ESO DIVER'!$A43="","",IF(ISNUMBER('ALUMNOS 4 ESO DIVER'!Z43),1,0))</f>
        <v/>
      </c>
    </row>
    <row r="43" spans="1:23" x14ac:dyDescent="0.25">
      <c r="A43" s="102" t="str">
        <f>IF('ALUMNOS 4 ESO DIVER'!$A44="","",IF(ISNUMBER('ALUMNOS 4 ESO DIVER'!C44),1,0))</f>
        <v/>
      </c>
      <c r="B43" s="102" t="str">
        <f>IF('ALUMNOS 4 ESO DIVER'!$A44="","",IF(ISNUMBER('ALUMNOS 4 ESO DIVER'!D44),1,0))</f>
        <v/>
      </c>
      <c r="C43" s="102" t="str">
        <f>IF('ALUMNOS 4 ESO DIVER'!$A44="","",IF(ISNUMBER('ALUMNOS 4 ESO DIVER'!E44),1,0))</f>
        <v/>
      </c>
      <c r="D43" s="102" t="str">
        <f>IF('ALUMNOS 4 ESO DIVER'!$A44="","",IF(ISNUMBER('ALUMNOS 4 ESO DIVER'!F44),1,0))</f>
        <v/>
      </c>
      <c r="E43" s="102" t="str">
        <f>IF('ALUMNOS 4 ESO DIVER'!$A44="","",IF(ISNUMBER('ALUMNOS 4 ESO DIVER'!H44),1,0))</f>
        <v/>
      </c>
      <c r="F43" s="102" t="str">
        <f>IF('ALUMNOS 4 ESO DIVER'!$A44="","",IF(ISNUMBER('ALUMNOS 4 ESO DIVER'!I44),1,0))</f>
        <v/>
      </c>
      <c r="G43" s="102" t="str">
        <f>IF('ALUMNOS 4 ESO DIVER'!$A44="","",IF(ISNUMBER('ALUMNOS 4 ESO DIVER'!J44),1,0))</f>
        <v/>
      </c>
      <c r="H43" s="102" t="str">
        <f>IF('ALUMNOS 4 ESO DIVER'!$A44="","",IF(ISNUMBER('ALUMNOS 4 ESO DIVER'!K44),1,0))</f>
        <v/>
      </c>
      <c r="I43" s="102" t="str">
        <f>IF('ALUMNOS 4 ESO DIVER'!$A44="","",IF(ISNUMBER('ALUMNOS 4 ESO DIVER'!L44),1,0))</f>
        <v/>
      </c>
      <c r="J43" s="102" t="str">
        <f>IF('ALUMNOS 4 ESO DIVER'!$A44="","",IF(ISNUMBER('ALUMNOS 4 ESO DIVER'!M44),1,0))</f>
        <v/>
      </c>
      <c r="K43" s="102" t="str">
        <f>IF('ALUMNOS 4 ESO DIVER'!$A44="","",IF(ISNUMBER('ALUMNOS 4 ESO DIVER'!N44),1,0))</f>
        <v/>
      </c>
      <c r="L43" s="102" t="str">
        <f>IF('ALUMNOS 4 ESO DIVER'!$A44="","",IF(ISNUMBER('ALUMNOS 4 ESO DIVER'!O44),1,0))</f>
        <v/>
      </c>
      <c r="M43" s="102" t="str">
        <f>IF('ALUMNOS 4 ESO DIVER'!$A44="","",IF(ISNUMBER('ALUMNOS 4 ESO DIVER'!P44),1,0))</f>
        <v/>
      </c>
      <c r="N43" s="102" t="str">
        <f>IF('ALUMNOS 4 ESO DIVER'!$A44="","",IF(ISNUMBER('ALUMNOS 4 ESO DIVER'!Q44),1,0))</f>
        <v/>
      </c>
      <c r="O43" s="102" t="str">
        <f>IF('ALUMNOS 4 ESO DIVER'!$A44="","",IF(ISNUMBER('ALUMNOS 4 ESO DIVER'!R44),1,0))</f>
        <v/>
      </c>
      <c r="P43" s="102" t="str">
        <f>IF('ALUMNOS 4 ESO DIVER'!$A44="","",IF(ISNUMBER('ALUMNOS 4 ESO DIVER'!S44),1,0))</f>
        <v/>
      </c>
      <c r="Q43" s="102" t="str">
        <f>IF('ALUMNOS 4 ESO DIVER'!$A44="","",IF(ISNUMBER('ALUMNOS 4 ESO DIVER'!T44),1,0))</f>
        <v/>
      </c>
      <c r="R43" s="102" t="str">
        <f>IF('ALUMNOS 4 ESO DIVER'!$A44="","",IF(ISNUMBER('ALUMNOS 4 ESO DIVER'!U44),1,0))</f>
        <v/>
      </c>
      <c r="S43" s="102" t="str">
        <f>IF('ALUMNOS 4 ESO DIVER'!$A44="","",IF(ISNUMBER('ALUMNOS 4 ESO DIVER'!V44),1,0))</f>
        <v/>
      </c>
      <c r="T43" s="102" t="str">
        <f>IF('ALUMNOS 4 ESO DIVER'!$A44="","",IF(ISNUMBER('ALUMNOS 4 ESO DIVER'!W44),1,0))</f>
        <v/>
      </c>
      <c r="U43" s="102" t="str">
        <f>IF('ALUMNOS 4 ESO DIVER'!$A44="","",IF(ISNUMBER('ALUMNOS 4 ESO DIVER'!X44),1,0))</f>
        <v/>
      </c>
      <c r="V43" s="102" t="str">
        <f>IF('ALUMNOS 4 ESO DIVER'!$A44="","",IF(ISNUMBER('ALUMNOS 4 ESO DIVER'!Y44),1,0))</f>
        <v/>
      </c>
      <c r="W43" s="102" t="str">
        <f>IF('ALUMNOS 4 ESO DIVER'!$A44="","",IF(ISNUMBER('ALUMNOS 4 ESO DIVER'!Z44),1,0))</f>
        <v/>
      </c>
    </row>
    <row r="44" spans="1:23" x14ac:dyDescent="0.25">
      <c r="A44" s="102" t="str">
        <f>IF('ALUMNOS 4 ESO DIVER'!$A45="","",IF(ISNUMBER('ALUMNOS 4 ESO DIVER'!C45),1,0))</f>
        <v/>
      </c>
      <c r="B44" s="102" t="str">
        <f>IF('ALUMNOS 4 ESO DIVER'!$A45="","",IF(ISNUMBER('ALUMNOS 4 ESO DIVER'!D45),1,0))</f>
        <v/>
      </c>
      <c r="C44" s="102" t="str">
        <f>IF('ALUMNOS 4 ESO DIVER'!$A45="","",IF(ISNUMBER('ALUMNOS 4 ESO DIVER'!E45),1,0))</f>
        <v/>
      </c>
      <c r="D44" s="102" t="str">
        <f>IF('ALUMNOS 4 ESO DIVER'!$A45="","",IF(ISNUMBER('ALUMNOS 4 ESO DIVER'!F45),1,0))</f>
        <v/>
      </c>
      <c r="E44" s="102" t="str">
        <f>IF('ALUMNOS 4 ESO DIVER'!$A45="","",IF(ISNUMBER('ALUMNOS 4 ESO DIVER'!H45),1,0))</f>
        <v/>
      </c>
      <c r="F44" s="102" t="str">
        <f>IF('ALUMNOS 4 ESO DIVER'!$A45="","",IF(ISNUMBER('ALUMNOS 4 ESO DIVER'!I45),1,0))</f>
        <v/>
      </c>
      <c r="G44" s="102" t="str">
        <f>IF('ALUMNOS 4 ESO DIVER'!$A45="","",IF(ISNUMBER('ALUMNOS 4 ESO DIVER'!J45),1,0))</f>
        <v/>
      </c>
      <c r="H44" s="102" t="str">
        <f>IF('ALUMNOS 4 ESO DIVER'!$A45="","",IF(ISNUMBER('ALUMNOS 4 ESO DIVER'!K45),1,0))</f>
        <v/>
      </c>
      <c r="I44" s="102" t="str">
        <f>IF('ALUMNOS 4 ESO DIVER'!$A45="","",IF(ISNUMBER('ALUMNOS 4 ESO DIVER'!L45),1,0))</f>
        <v/>
      </c>
      <c r="J44" s="102" t="str">
        <f>IF('ALUMNOS 4 ESO DIVER'!$A45="","",IF(ISNUMBER('ALUMNOS 4 ESO DIVER'!M45),1,0))</f>
        <v/>
      </c>
      <c r="K44" s="102" t="str">
        <f>IF('ALUMNOS 4 ESO DIVER'!$A45="","",IF(ISNUMBER('ALUMNOS 4 ESO DIVER'!N45),1,0))</f>
        <v/>
      </c>
      <c r="L44" s="102" t="str">
        <f>IF('ALUMNOS 4 ESO DIVER'!$A45="","",IF(ISNUMBER('ALUMNOS 4 ESO DIVER'!O45),1,0))</f>
        <v/>
      </c>
      <c r="M44" s="102" t="str">
        <f>IF('ALUMNOS 4 ESO DIVER'!$A45="","",IF(ISNUMBER('ALUMNOS 4 ESO DIVER'!P45),1,0))</f>
        <v/>
      </c>
      <c r="N44" s="102" t="str">
        <f>IF('ALUMNOS 4 ESO DIVER'!$A45="","",IF(ISNUMBER('ALUMNOS 4 ESO DIVER'!Q45),1,0))</f>
        <v/>
      </c>
      <c r="O44" s="102" t="str">
        <f>IF('ALUMNOS 4 ESO DIVER'!$A45="","",IF(ISNUMBER('ALUMNOS 4 ESO DIVER'!R45),1,0))</f>
        <v/>
      </c>
      <c r="P44" s="102" t="str">
        <f>IF('ALUMNOS 4 ESO DIVER'!$A45="","",IF(ISNUMBER('ALUMNOS 4 ESO DIVER'!S45),1,0))</f>
        <v/>
      </c>
      <c r="Q44" s="102" t="str">
        <f>IF('ALUMNOS 4 ESO DIVER'!$A45="","",IF(ISNUMBER('ALUMNOS 4 ESO DIVER'!T45),1,0))</f>
        <v/>
      </c>
      <c r="R44" s="102" t="str">
        <f>IF('ALUMNOS 4 ESO DIVER'!$A45="","",IF(ISNUMBER('ALUMNOS 4 ESO DIVER'!U45),1,0))</f>
        <v/>
      </c>
      <c r="S44" s="102" t="str">
        <f>IF('ALUMNOS 4 ESO DIVER'!$A45="","",IF(ISNUMBER('ALUMNOS 4 ESO DIVER'!V45),1,0))</f>
        <v/>
      </c>
      <c r="T44" s="102" t="str">
        <f>IF('ALUMNOS 4 ESO DIVER'!$A45="","",IF(ISNUMBER('ALUMNOS 4 ESO DIVER'!W45),1,0))</f>
        <v/>
      </c>
      <c r="U44" s="102" t="str">
        <f>IF('ALUMNOS 4 ESO DIVER'!$A45="","",IF(ISNUMBER('ALUMNOS 4 ESO DIVER'!X45),1,0))</f>
        <v/>
      </c>
      <c r="V44" s="102" t="str">
        <f>IF('ALUMNOS 4 ESO DIVER'!$A45="","",IF(ISNUMBER('ALUMNOS 4 ESO DIVER'!Y45),1,0))</f>
        <v/>
      </c>
      <c r="W44" s="102" t="str">
        <f>IF('ALUMNOS 4 ESO DIVER'!$A45="","",IF(ISNUMBER('ALUMNOS 4 ESO DIVER'!Z45),1,0))</f>
        <v/>
      </c>
    </row>
    <row r="45" spans="1:23" x14ac:dyDescent="0.25">
      <c r="A45" s="102" t="str">
        <f>IF('ALUMNOS 4 ESO DIVER'!$A46="","",IF(ISNUMBER('ALUMNOS 4 ESO DIVER'!C46),1,0))</f>
        <v/>
      </c>
      <c r="B45" s="102" t="str">
        <f>IF('ALUMNOS 4 ESO DIVER'!$A46="","",IF(ISNUMBER('ALUMNOS 4 ESO DIVER'!D46),1,0))</f>
        <v/>
      </c>
      <c r="C45" s="102" t="str">
        <f>IF('ALUMNOS 4 ESO DIVER'!$A46="","",IF(ISNUMBER('ALUMNOS 4 ESO DIVER'!E46),1,0))</f>
        <v/>
      </c>
      <c r="D45" s="102" t="str">
        <f>IF('ALUMNOS 4 ESO DIVER'!$A46="","",IF(ISNUMBER('ALUMNOS 4 ESO DIVER'!F46),1,0))</f>
        <v/>
      </c>
      <c r="E45" s="102" t="str">
        <f>IF('ALUMNOS 4 ESO DIVER'!$A46="","",IF(ISNUMBER('ALUMNOS 4 ESO DIVER'!H46),1,0))</f>
        <v/>
      </c>
      <c r="F45" s="102" t="str">
        <f>IF('ALUMNOS 4 ESO DIVER'!$A46="","",IF(ISNUMBER('ALUMNOS 4 ESO DIVER'!I46),1,0))</f>
        <v/>
      </c>
      <c r="G45" s="102" t="str">
        <f>IF('ALUMNOS 4 ESO DIVER'!$A46="","",IF(ISNUMBER('ALUMNOS 4 ESO DIVER'!J46),1,0))</f>
        <v/>
      </c>
      <c r="H45" s="102" t="str">
        <f>IF('ALUMNOS 4 ESO DIVER'!$A46="","",IF(ISNUMBER('ALUMNOS 4 ESO DIVER'!K46),1,0))</f>
        <v/>
      </c>
      <c r="I45" s="102" t="str">
        <f>IF('ALUMNOS 4 ESO DIVER'!$A46="","",IF(ISNUMBER('ALUMNOS 4 ESO DIVER'!L46),1,0))</f>
        <v/>
      </c>
      <c r="J45" s="102" t="str">
        <f>IF('ALUMNOS 4 ESO DIVER'!$A46="","",IF(ISNUMBER('ALUMNOS 4 ESO DIVER'!M46),1,0))</f>
        <v/>
      </c>
      <c r="K45" s="102" t="str">
        <f>IF('ALUMNOS 4 ESO DIVER'!$A46="","",IF(ISNUMBER('ALUMNOS 4 ESO DIVER'!N46),1,0))</f>
        <v/>
      </c>
      <c r="L45" s="102" t="str">
        <f>IF('ALUMNOS 4 ESO DIVER'!$A46="","",IF(ISNUMBER('ALUMNOS 4 ESO DIVER'!O46),1,0))</f>
        <v/>
      </c>
      <c r="M45" s="102" t="str">
        <f>IF('ALUMNOS 4 ESO DIVER'!$A46="","",IF(ISNUMBER('ALUMNOS 4 ESO DIVER'!P46),1,0))</f>
        <v/>
      </c>
      <c r="N45" s="102" t="str">
        <f>IF('ALUMNOS 4 ESO DIVER'!$A46="","",IF(ISNUMBER('ALUMNOS 4 ESO DIVER'!Q46),1,0))</f>
        <v/>
      </c>
      <c r="O45" s="102" t="str">
        <f>IF('ALUMNOS 4 ESO DIVER'!$A46="","",IF(ISNUMBER('ALUMNOS 4 ESO DIVER'!R46),1,0))</f>
        <v/>
      </c>
      <c r="P45" s="102" t="str">
        <f>IF('ALUMNOS 4 ESO DIVER'!$A46="","",IF(ISNUMBER('ALUMNOS 4 ESO DIVER'!S46),1,0))</f>
        <v/>
      </c>
      <c r="Q45" s="102" t="str">
        <f>IF('ALUMNOS 4 ESO DIVER'!$A46="","",IF(ISNUMBER('ALUMNOS 4 ESO DIVER'!T46),1,0))</f>
        <v/>
      </c>
      <c r="R45" s="102" t="str">
        <f>IF('ALUMNOS 4 ESO DIVER'!$A46="","",IF(ISNUMBER('ALUMNOS 4 ESO DIVER'!U46),1,0))</f>
        <v/>
      </c>
      <c r="S45" s="102" t="str">
        <f>IF('ALUMNOS 4 ESO DIVER'!$A46="","",IF(ISNUMBER('ALUMNOS 4 ESO DIVER'!V46),1,0))</f>
        <v/>
      </c>
      <c r="T45" s="102" t="str">
        <f>IF('ALUMNOS 4 ESO DIVER'!$A46="","",IF(ISNUMBER('ALUMNOS 4 ESO DIVER'!W46),1,0))</f>
        <v/>
      </c>
      <c r="U45" s="102" t="str">
        <f>IF('ALUMNOS 4 ESO DIVER'!$A46="","",IF(ISNUMBER('ALUMNOS 4 ESO DIVER'!X46),1,0))</f>
        <v/>
      </c>
      <c r="V45" s="102" t="str">
        <f>IF('ALUMNOS 4 ESO DIVER'!$A46="","",IF(ISNUMBER('ALUMNOS 4 ESO DIVER'!Y46),1,0))</f>
        <v/>
      </c>
      <c r="W45" s="102" t="str">
        <f>IF('ALUMNOS 4 ESO DIVER'!$A46="","",IF(ISNUMBER('ALUMNOS 4 ESO DIVER'!Z46),1,0))</f>
        <v/>
      </c>
    </row>
    <row r="46" spans="1:23" x14ac:dyDescent="0.25">
      <c r="A46" s="102" t="str">
        <f>IF('ALUMNOS 4 ESO DIVER'!$A47="","",IF(ISNUMBER('ALUMNOS 4 ESO DIVER'!C47),1,0))</f>
        <v/>
      </c>
      <c r="B46" s="102" t="str">
        <f>IF('ALUMNOS 4 ESO DIVER'!$A47="","",IF(ISNUMBER('ALUMNOS 4 ESO DIVER'!D47),1,0))</f>
        <v/>
      </c>
      <c r="C46" s="102" t="str">
        <f>IF('ALUMNOS 4 ESO DIVER'!$A47="","",IF(ISNUMBER('ALUMNOS 4 ESO DIVER'!E47),1,0))</f>
        <v/>
      </c>
      <c r="D46" s="102" t="str">
        <f>IF('ALUMNOS 4 ESO DIVER'!$A47="","",IF(ISNUMBER('ALUMNOS 4 ESO DIVER'!F47),1,0))</f>
        <v/>
      </c>
      <c r="E46" s="102" t="str">
        <f>IF('ALUMNOS 4 ESO DIVER'!$A47="","",IF(ISNUMBER('ALUMNOS 4 ESO DIVER'!H47),1,0))</f>
        <v/>
      </c>
      <c r="F46" s="102" t="str">
        <f>IF('ALUMNOS 4 ESO DIVER'!$A47="","",IF(ISNUMBER('ALUMNOS 4 ESO DIVER'!I47),1,0))</f>
        <v/>
      </c>
      <c r="G46" s="102" t="str">
        <f>IF('ALUMNOS 4 ESO DIVER'!$A47="","",IF(ISNUMBER('ALUMNOS 4 ESO DIVER'!J47),1,0))</f>
        <v/>
      </c>
      <c r="H46" s="102" t="str">
        <f>IF('ALUMNOS 4 ESO DIVER'!$A47="","",IF(ISNUMBER('ALUMNOS 4 ESO DIVER'!K47),1,0))</f>
        <v/>
      </c>
      <c r="I46" s="102" t="str">
        <f>IF('ALUMNOS 4 ESO DIVER'!$A47="","",IF(ISNUMBER('ALUMNOS 4 ESO DIVER'!L47),1,0))</f>
        <v/>
      </c>
      <c r="J46" s="102" t="str">
        <f>IF('ALUMNOS 4 ESO DIVER'!$A47="","",IF(ISNUMBER('ALUMNOS 4 ESO DIVER'!M47),1,0))</f>
        <v/>
      </c>
      <c r="K46" s="102" t="str">
        <f>IF('ALUMNOS 4 ESO DIVER'!$A47="","",IF(ISNUMBER('ALUMNOS 4 ESO DIVER'!N47),1,0))</f>
        <v/>
      </c>
      <c r="L46" s="102" t="str">
        <f>IF('ALUMNOS 4 ESO DIVER'!$A47="","",IF(ISNUMBER('ALUMNOS 4 ESO DIVER'!O47),1,0))</f>
        <v/>
      </c>
      <c r="M46" s="102" t="str">
        <f>IF('ALUMNOS 4 ESO DIVER'!$A47="","",IF(ISNUMBER('ALUMNOS 4 ESO DIVER'!P47),1,0))</f>
        <v/>
      </c>
      <c r="N46" s="102" t="str">
        <f>IF('ALUMNOS 4 ESO DIVER'!$A47="","",IF(ISNUMBER('ALUMNOS 4 ESO DIVER'!Q47),1,0))</f>
        <v/>
      </c>
      <c r="O46" s="102" t="str">
        <f>IF('ALUMNOS 4 ESO DIVER'!$A47="","",IF(ISNUMBER('ALUMNOS 4 ESO DIVER'!R47),1,0))</f>
        <v/>
      </c>
      <c r="P46" s="102" t="str">
        <f>IF('ALUMNOS 4 ESO DIVER'!$A47="","",IF(ISNUMBER('ALUMNOS 4 ESO DIVER'!S47),1,0))</f>
        <v/>
      </c>
      <c r="Q46" s="102" t="str">
        <f>IF('ALUMNOS 4 ESO DIVER'!$A47="","",IF(ISNUMBER('ALUMNOS 4 ESO DIVER'!T47),1,0))</f>
        <v/>
      </c>
      <c r="R46" s="102" t="str">
        <f>IF('ALUMNOS 4 ESO DIVER'!$A47="","",IF(ISNUMBER('ALUMNOS 4 ESO DIVER'!U47),1,0))</f>
        <v/>
      </c>
      <c r="S46" s="102" t="str">
        <f>IF('ALUMNOS 4 ESO DIVER'!$A47="","",IF(ISNUMBER('ALUMNOS 4 ESO DIVER'!V47),1,0))</f>
        <v/>
      </c>
      <c r="T46" s="102" t="str">
        <f>IF('ALUMNOS 4 ESO DIVER'!$A47="","",IF(ISNUMBER('ALUMNOS 4 ESO DIVER'!W47),1,0))</f>
        <v/>
      </c>
      <c r="U46" s="102" t="str">
        <f>IF('ALUMNOS 4 ESO DIVER'!$A47="","",IF(ISNUMBER('ALUMNOS 4 ESO DIVER'!X47),1,0))</f>
        <v/>
      </c>
      <c r="V46" s="102" t="str">
        <f>IF('ALUMNOS 4 ESO DIVER'!$A47="","",IF(ISNUMBER('ALUMNOS 4 ESO DIVER'!Y47),1,0))</f>
        <v/>
      </c>
      <c r="W46" s="102" t="str">
        <f>IF('ALUMNOS 4 ESO DIVER'!$A47="","",IF(ISNUMBER('ALUMNOS 4 ESO DIVER'!Z47),1,0))</f>
        <v/>
      </c>
    </row>
    <row r="47" spans="1:23" x14ac:dyDescent="0.25">
      <c r="A47" s="102" t="str">
        <f>IF('ALUMNOS 4 ESO DIVER'!$A48="","",IF(ISNUMBER('ALUMNOS 4 ESO DIVER'!C48),1,0))</f>
        <v/>
      </c>
      <c r="B47" s="102" t="str">
        <f>IF('ALUMNOS 4 ESO DIVER'!$A48="","",IF(ISNUMBER('ALUMNOS 4 ESO DIVER'!D48),1,0))</f>
        <v/>
      </c>
      <c r="C47" s="102" t="str">
        <f>IF('ALUMNOS 4 ESO DIVER'!$A48="","",IF(ISNUMBER('ALUMNOS 4 ESO DIVER'!E48),1,0))</f>
        <v/>
      </c>
      <c r="D47" s="102" t="str">
        <f>IF('ALUMNOS 4 ESO DIVER'!$A48="","",IF(ISNUMBER('ALUMNOS 4 ESO DIVER'!F48),1,0))</f>
        <v/>
      </c>
      <c r="E47" s="102" t="str">
        <f>IF('ALUMNOS 4 ESO DIVER'!$A48="","",IF(ISNUMBER('ALUMNOS 4 ESO DIVER'!H48),1,0))</f>
        <v/>
      </c>
      <c r="F47" s="102" t="str">
        <f>IF('ALUMNOS 4 ESO DIVER'!$A48="","",IF(ISNUMBER('ALUMNOS 4 ESO DIVER'!I48),1,0))</f>
        <v/>
      </c>
      <c r="G47" s="102" t="str">
        <f>IF('ALUMNOS 4 ESO DIVER'!$A48="","",IF(ISNUMBER('ALUMNOS 4 ESO DIVER'!J48),1,0))</f>
        <v/>
      </c>
      <c r="H47" s="102" t="str">
        <f>IF('ALUMNOS 4 ESO DIVER'!$A48="","",IF(ISNUMBER('ALUMNOS 4 ESO DIVER'!K48),1,0))</f>
        <v/>
      </c>
      <c r="I47" s="102" t="str">
        <f>IF('ALUMNOS 4 ESO DIVER'!$A48="","",IF(ISNUMBER('ALUMNOS 4 ESO DIVER'!L48),1,0))</f>
        <v/>
      </c>
      <c r="J47" s="102" t="str">
        <f>IF('ALUMNOS 4 ESO DIVER'!$A48="","",IF(ISNUMBER('ALUMNOS 4 ESO DIVER'!M48),1,0))</f>
        <v/>
      </c>
      <c r="K47" s="102" t="str">
        <f>IF('ALUMNOS 4 ESO DIVER'!$A48="","",IF(ISNUMBER('ALUMNOS 4 ESO DIVER'!N48),1,0))</f>
        <v/>
      </c>
      <c r="L47" s="102" t="str">
        <f>IF('ALUMNOS 4 ESO DIVER'!$A48="","",IF(ISNUMBER('ALUMNOS 4 ESO DIVER'!O48),1,0))</f>
        <v/>
      </c>
      <c r="M47" s="102" t="str">
        <f>IF('ALUMNOS 4 ESO DIVER'!$A48="","",IF(ISNUMBER('ALUMNOS 4 ESO DIVER'!P48),1,0))</f>
        <v/>
      </c>
      <c r="N47" s="102" t="str">
        <f>IF('ALUMNOS 4 ESO DIVER'!$A48="","",IF(ISNUMBER('ALUMNOS 4 ESO DIVER'!Q48),1,0))</f>
        <v/>
      </c>
      <c r="O47" s="102" t="str">
        <f>IF('ALUMNOS 4 ESO DIVER'!$A48="","",IF(ISNUMBER('ALUMNOS 4 ESO DIVER'!R48),1,0))</f>
        <v/>
      </c>
      <c r="P47" s="102" t="str">
        <f>IF('ALUMNOS 4 ESO DIVER'!$A48="","",IF(ISNUMBER('ALUMNOS 4 ESO DIVER'!S48),1,0))</f>
        <v/>
      </c>
      <c r="Q47" s="102" t="str">
        <f>IF('ALUMNOS 4 ESO DIVER'!$A48="","",IF(ISNUMBER('ALUMNOS 4 ESO DIVER'!T48),1,0))</f>
        <v/>
      </c>
      <c r="R47" s="102" t="str">
        <f>IF('ALUMNOS 4 ESO DIVER'!$A48="","",IF(ISNUMBER('ALUMNOS 4 ESO DIVER'!U48),1,0))</f>
        <v/>
      </c>
      <c r="S47" s="102" t="str">
        <f>IF('ALUMNOS 4 ESO DIVER'!$A48="","",IF(ISNUMBER('ALUMNOS 4 ESO DIVER'!V48),1,0))</f>
        <v/>
      </c>
      <c r="T47" s="102" t="str">
        <f>IF('ALUMNOS 4 ESO DIVER'!$A48="","",IF(ISNUMBER('ALUMNOS 4 ESO DIVER'!W48),1,0))</f>
        <v/>
      </c>
      <c r="U47" s="102" t="str">
        <f>IF('ALUMNOS 4 ESO DIVER'!$A48="","",IF(ISNUMBER('ALUMNOS 4 ESO DIVER'!X48),1,0))</f>
        <v/>
      </c>
      <c r="V47" s="102" t="str">
        <f>IF('ALUMNOS 4 ESO DIVER'!$A48="","",IF(ISNUMBER('ALUMNOS 4 ESO DIVER'!Y48),1,0))</f>
        <v/>
      </c>
      <c r="W47" s="102" t="str">
        <f>IF('ALUMNOS 4 ESO DIVER'!$A48="","",IF(ISNUMBER('ALUMNOS 4 ESO DIVER'!Z48),1,0))</f>
        <v/>
      </c>
    </row>
    <row r="48" spans="1:23" x14ac:dyDescent="0.25">
      <c r="A48" s="102" t="str">
        <f>IF('ALUMNOS 4 ESO DIVER'!$A49="","",IF(ISNUMBER('ALUMNOS 4 ESO DIVER'!C49),1,0))</f>
        <v/>
      </c>
      <c r="B48" s="102" t="str">
        <f>IF('ALUMNOS 4 ESO DIVER'!$A49="","",IF(ISNUMBER('ALUMNOS 4 ESO DIVER'!D49),1,0))</f>
        <v/>
      </c>
      <c r="C48" s="102" t="str">
        <f>IF('ALUMNOS 4 ESO DIVER'!$A49="","",IF(ISNUMBER('ALUMNOS 4 ESO DIVER'!E49),1,0))</f>
        <v/>
      </c>
      <c r="D48" s="102" t="str">
        <f>IF('ALUMNOS 4 ESO DIVER'!$A49="","",IF(ISNUMBER('ALUMNOS 4 ESO DIVER'!F49),1,0))</f>
        <v/>
      </c>
      <c r="E48" s="102" t="str">
        <f>IF('ALUMNOS 4 ESO DIVER'!$A49="","",IF(ISNUMBER('ALUMNOS 4 ESO DIVER'!H49),1,0))</f>
        <v/>
      </c>
      <c r="F48" s="102" t="str">
        <f>IF('ALUMNOS 4 ESO DIVER'!$A49="","",IF(ISNUMBER('ALUMNOS 4 ESO DIVER'!I49),1,0))</f>
        <v/>
      </c>
      <c r="G48" s="102" t="str">
        <f>IF('ALUMNOS 4 ESO DIVER'!$A49="","",IF(ISNUMBER('ALUMNOS 4 ESO DIVER'!J49),1,0))</f>
        <v/>
      </c>
      <c r="H48" s="102" t="str">
        <f>IF('ALUMNOS 4 ESO DIVER'!$A49="","",IF(ISNUMBER('ALUMNOS 4 ESO DIVER'!K49),1,0))</f>
        <v/>
      </c>
      <c r="I48" s="102" t="str">
        <f>IF('ALUMNOS 4 ESO DIVER'!$A49="","",IF(ISNUMBER('ALUMNOS 4 ESO DIVER'!L49),1,0))</f>
        <v/>
      </c>
      <c r="J48" s="102" t="str">
        <f>IF('ALUMNOS 4 ESO DIVER'!$A49="","",IF(ISNUMBER('ALUMNOS 4 ESO DIVER'!M49),1,0))</f>
        <v/>
      </c>
      <c r="K48" s="102" t="str">
        <f>IF('ALUMNOS 4 ESO DIVER'!$A49="","",IF(ISNUMBER('ALUMNOS 4 ESO DIVER'!N49),1,0))</f>
        <v/>
      </c>
      <c r="L48" s="102" t="str">
        <f>IF('ALUMNOS 4 ESO DIVER'!$A49="","",IF(ISNUMBER('ALUMNOS 4 ESO DIVER'!O49),1,0))</f>
        <v/>
      </c>
      <c r="M48" s="102" t="str">
        <f>IF('ALUMNOS 4 ESO DIVER'!$A49="","",IF(ISNUMBER('ALUMNOS 4 ESO DIVER'!P49),1,0))</f>
        <v/>
      </c>
      <c r="N48" s="102" t="str">
        <f>IF('ALUMNOS 4 ESO DIVER'!$A49="","",IF(ISNUMBER('ALUMNOS 4 ESO DIVER'!Q49),1,0))</f>
        <v/>
      </c>
      <c r="O48" s="102" t="str">
        <f>IF('ALUMNOS 4 ESO DIVER'!$A49="","",IF(ISNUMBER('ALUMNOS 4 ESO DIVER'!R49),1,0))</f>
        <v/>
      </c>
      <c r="P48" s="102" t="str">
        <f>IF('ALUMNOS 4 ESO DIVER'!$A49="","",IF(ISNUMBER('ALUMNOS 4 ESO DIVER'!S49),1,0))</f>
        <v/>
      </c>
      <c r="Q48" s="102" t="str">
        <f>IF('ALUMNOS 4 ESO DIVER'!$A49="","",IF(ISNUMBER('ALUMNOS 4 ESO DIVER'!T49),1,0))</f>
        <v/>
      </c>
      <c r="R48" s="102" t="str">
        <f>IF('ALUMNOS 4 ESO DIVER'!$A49="","",IF(ISNUMBER('ALUMNOS 4 ESO DIVER'!U49),1,0))</f>
        <v/>
      </c>
      <c r="S48" s="102" t="str">
        <f>IF('ALUMNOS 4 ESO DIVER'!$A49="","",IF(ISNUMBER('ALUMNOS 4 ESO DIVER'!V49),1,0))</f>
        <v/>
      </c>
      <c r="T48" s="102" t="str">
        <f>IF('ALUMNOS 4 ESO DIVER'!$A49="","",IF(ISNUMBER('ALUMNOS 4 ESO DIVER'!W49),1,0))</f>
        <v/>
      </c>
      <c r="U48" s="102" t="str">
        <f>IF('ALUMNOS 4 ESO DIVER'!$A49="","",IF(ISNUMBER('ALUMNOS 4 ESO DIVER'!X49),1,0))</f>
        <v/>
      </c>
      <c r="V48" s="102" t="str">
        <f>IF('ALUMNOS 4 ESO DIVER'!$A49="","",IF(ISNUMBER('ALUMNOS 4 ESO DIVER'!Y49),1,0))</f>
        <v/>
      </c>
      <c r="W48" s="102" t="str">
        <f>IF('ALUMNOS 4 ESO DIVER'!$A49="","",IF(ISNUMBER('ALUMNOS 4 ESO DIVER'!Z49),1,0))</f>
        <v/>
      </c>
    </row>
    <row r="49" spans="1:23" x14ac:dyDescent="0.25">
      <c r="A49" s="102" t="str">
        <f>IF('ALUMNOS 4 ESO DIVER'!$A50="","",IF(ISNUMBER('ALUMNOS 4 ESO DIVER'!C50),1,0))</f>
        <v/>
      </c>
      <c r="B49" s="102" t="str">
        <f>IF('ALUMNOS 4 ESO DIVER'!$A50="","",IF(ISNUMBER('ALUMNOS 4 ESO DIVER'!D50),1,0))</f>
        <v/>
      </c>
      <c r="C49" s="102" t="str">
        <f>IF('ALUMNOS 4 ESO DIVER'!$A50="","",IF(ISNUMBER('ALUMNOS 4 ESO DIVER'!E50),1,0))</f>
        <v/>
      </c>
      <c r="D49" s="102" t="str">
        <f>IF('ALUMNOS 4 ESO DIVER'!$A50="","",IF(ISNUMBER('ALUMNOS 4 ESO DIVER'!F50),1,0))</f>
        <v/>
      </c>
      <c r="E49" s="102" t="str">
        <f>IF('ALUMNOS 4 ESO DIVER'!$A50="","",IF(ISNUMBER('ALUMNOS 4 ESO DIVER'!H50),1,0))</f>
        <v/>
      </c>
      <c r="F49" s="102" t="str">
        <f>IF('ALUMNOS 4 ESO DIVER'!$A50="","",IF(ISNUMBER('ALUMNOS 4 ESO DIVER'!I50),1,0))</f>
        <v/>
      </c>
      <c r="G49" s="102" t="str">
        <f>IF('ALUMNOS 4 ESO DIVER'!$A50="","",IF(ISNUMBER('ALUMNOS 4 ESO DIVER'!J50),1,0))</f>
        <v/>
      </c>
      <c r="H49" s="102" t="str">
        <f>IF('ALUMNOS 4 ESO DIVER'!$A50="","",IF(ISNUMBER('ALUMNOS 4 ESO DIVER'!K50),1,0))</f>
        <v/>
      </c>
      <c r="I49" s="102" t="str">
        <f>IF('ALUMNOS 4 ESO DIVER'!$A50="","",IF(ISNUMBER('ALUMNOS 4 ESO DIVER'!L50),1,0))</f>
        <v/>
      </c>
      <c r="J49" s="102" t="str">
        <f>IF('ALUMNOS 4 ESO DIVER'!$A50="","",IF(ISNUMBER('ALUMNOS 4 ESO DIVER'!M50),1,0))</f>
        <v/>
      </c>
      <c r="K49" s="102" t="str">
        <f>IF('ALUMNOS 4 ESO DIVER'!$A50="","",IF(ISNUMBER('ALUMNOS 4 ESO DIVER'!N50),1,0))</f>
        <v/>
      </c>
      <c r="L49" s="102" t="str">
        <f>IF('ALUMNOS 4 ESO DIVER'!$A50="","",IF(ISNUMBER('ALUMNOS 4 ESO DIVER'!O50),1,0))</f>
        <v/>
      </c>
      <c r="M49" s="102" t="str">
        <f>IF('ALUMNOS 4 ESO DIVER'!$A50="","",IF(ISNUMBER('ALUMNOS 4 ESO DIVER'!P50),1,0))</f>
        <v/>
      </c>
      <c r="N49" s="102" t="str">
        <f>IF('ALUMNOS 4 ESO DIVER'!$A50="","",IF(ISNUMBER('ALUMNOS 4 ESO DIVER'!Q50),1,0))</f>
        <v/>
      </c>
      <c r="O49" s="102" t="str">
        <f>IF('ALUMNOS 4 ESO DIVER'!$A50="","",IF(ISNUMBER('ALUMNOS 4 ESO DIVER'!R50),1,0))</f>
        <v/>
      </c>
      <c r="P49" s="102" t="str">
        <f>IF('ALUMNOS 4 ESO DIVER'!$A50="","",IF(ISNUMBER('ALUMNOS 4 ESO DIVER'!S50),1,0))</f>
        <v/>
      </c>
      <c r="Q49" s="102" t="str">
        <f>IF('ALUMNOS 4 ESO DIVER'!$A50="","",IF(ISNUMBER('ALUMNOS 4 ESO DIVER'!T50),1,0))</f>
        <v/>
      </c>
      <c r="R49" s="102" t="str">
        <f>IF('ALUMNOS 4 ESO DIVER'!$A50="","",IF(ISNUMBER('ALUMNOS 4 ESO DIVER'!U50),1,0))</f>
        <v/>
      </c>
      <c r="S49" s="102" t="str">
        <f>IF('ALUMNOS 4 ESO DIVER'!$A50="","",IF(ISNUMBER('ALUMNOS 4 ESO DIVER'!V50),1,0))</f>
        <v/>
      </c>
      <c r="T49" s="102" t="str">
        <f>IF('ALUMNOS 4 ESO DIVER'!$A50="","",IF(ISNUMBER('ALUMNOS 4 ESO DIVER'!W50),1,0))</f>
        <v/>
      </c>
      <c r="U49" s="102" t="str">
        <f>IF('ALUMNOS 4 ESO DIVER'!$A50="","",IF(ISNUMBER('ALUMNOS 4 ESO DIVER'!X50),1,0))</f>
        <v/>
      </c>
      <c r="V49" s="102" t="str">
        <f>IF('ALUMNOS 4 ESO DIVER'!$A50="","",IF(ISNUMBER('ALUMNOS 4 ESO DIVER'!Y50),1,0))</f>
        <v/>
      </c>
      <c r="W49" s="102" t="str">
        <f>IF('ALUMNOS 4 ESO DIVER'!$A50="","",IF(ISNUMBER('ALUMNOS 4 ESO DIVER'!Z50),1,0))</f>
        <v/>
      </c>
    </row>
    <row r="50" spans="1:23" x14ac:dyDescent="0.25">
      <c r="A50" s="102" t="str">
        <f>IF('ALUMNOS 4 ESO DIVER'!$A51="","",IF(ISNUMBER('ALUMNOS 4 ESO DIVER'!C51),1,0))</f>
        <v/>
      </c>
      <c r="B50" s="102" t="str">
        <f>IF('ALUMNOS 4 ESO DIVER'!$A51="","",IF(ISNUMBER('ALUMNOS 4 ESO DIVER'!D51),1,0))</f>
        <v/>
      </c>
      <c r="C50" s="102" t="str">
        <f>IF('ALUMNOS 4 ESO DIVER'!$A51="","",IF(ISNUMBER('ALUMNOS 4 ESO DIVER'!E51),1,0))</f>
        <v/>
      </c>
      <c r="D50" s="102" t="str">
        <f>IF('ALUMNOS 4 ESO DIVER'!$A51="","",IF(ISNUMBER('ALUMNOS 4 ESO DIVER'!F51),1,0))</f>
        <v/>
      </c>
      <c r="E50" s="102" t="str">
        <f>IF('ALUMNOS 4 ESO DIVER'!$A51="","",IF(ISNUMBER('ALUMNOS 4 ESO DIVER'!H51),1,0))</f>
        <v/>
      </c>
      <c r="F50" s="102" t="str">
        <f>IF('ALUMNOS 4 ESO DIVER'!$A51="","",IF(ISNUMBER('ALUMNOS 4 ESO DIVER'!I51),1,0))</f>
        <v/>
      </c>
      <c r="G50" s="102" t="str">
        <f>IF('ALUMNOS 4 ESO DIVER'!$A51="","",IF(ISNUMBER('ALUMNOS 4 ESO DIVER'!J51),1,0))</f>
        <v/>
      </c>
      <c r="H50" s="102" t="str">
        <f>IF('ALUMNOS 4 ESO DIVER'!$A51="","",IF(ISNUMBER('ALUMNOS 4 ESO DIVER'!K51),1,0))</f>
        <v/>
      </c>
      <c r="I50" s="102" t="str">
        <f>IF('ALUMNOS 4 ESO DIVER'!$A51="","",IF(ISNUMBER('ALUMNOS 4 ESO DIVER'!L51),1,0))</f>
        <v/>
      </c>
      <c r="J50" s="102" t="str">
        <f>IF('ALUMNOS 4 ESO DIVER'!$A51="","",IF(ISNUMBER('ALUMNOS 4 ESO DIVER'!M51),1,0))</f>
        <v/>
      </c>
      <c r="K50" s="102" t="str">
        <f>IF('ALUMNOS 4 ESO DIVER'!$A51="","",IF(ISNUMBER('ALUMNOS 4 ESO DIVER'!N51),1,0))</f>
        <v/>
      </c>
      <c r="L50" s="102" t="str">
        <f>IF('ALUMNOS 4 ESO DIVER'!$A51="","",IF(ISNUMBER('ALUMNOS 4 ESO DIVER'!O51),1,0))</f>
        <v/>
      </c>
      <c r="M50" s="102" t="str">
        <f>IF('ALUMNOS 4 ESO DIVER'!$A51="","",IF(ISNUMBER('ALUMNOS 4 ESO DIVER'!P51),1,0))</f>
        <v/>
      </c>
      <c r="N50" s="102" t="str">
        <f>IF('ALUMNOS 4 ESO DIVER'!$A51="","",IF(ISNUMBER('ALUMNOS 4 ESO DIVER'!Q51),1,0))</f>
        <v/>
      </c>
      <c r="O50" s="102" t="str">
        <f>IF('ALUMNOS 4 ESO DIVER'!$A51="","",IF(ISNUMBER('ALUMNOS 4 ESO DIVER'!R51),1,0))</f>
        <v/>
      </c>
      <c r="P50" s="102" t="str">
        <f>IF('ALUMNOS 4 ESO DIVER'!$A51="","",IF(ISNUMBER('ALUMNOS 4 ESO DIVER'!S51),1,0))</f>
        <v/>
      </c>
      <c r="Q50" s="102" t="str">
        <f>IF('ALUMNOS 4 ESO DIVER'!$A51="","",IF(ISNUMBER('ALUMNOS 4 ESO DIVER'!T51),1,0))</f>
        <v/>
      </c>
      <c r="R50" s="102" t="str">
        <f>IF('ALUMNOS 4 ESO DIVER'!$A51="","",IF(ISNUMBER('ALUMNOS 4 ESO DIVER'!U51),1,0))</f>
        <v/>
      </c>
      <c r="S50" s="102" t="str">
        <f>IF('ALUMNOS 4 ESO DIVER'!$A51="","",IF(ISNUMBER('ALUMNOS 4 ESO DIVER'!V51),1,0))</f>
        <v/>
      </c>
      <c r="T50" s="102" t="str">
        <f>IF('ALUMNOS 4 ESO DIVER'!$A51="","",IF(ISNUMBER('ALUMNOS 4 ESO DIVER'!W51),1,0))</f>
        <v/>
      </c>
      <c r="U50" s="102" t="str">
        <f>IF('ALUMNOS 4 ESO DIVER'!$A51="","",IF(ISNUMBER('ALUMNOS 4 ESO DIVER'!X51),1,0))</f>
        <v/>
      </c>
      <c r="V50" s="102" t="str">
        <f>IF('ALUMNOS 4 ESO DIVER'!$A51="","",IF(ISNUMBER('ALUMNOS 4 ESO DIVER'!Y51),1,0))</f>
        <v/>
      </c>
      <c r="W50" s="102" t="str">
        <f>IF('ALUMNOS 4 ESO DIVER'!$A51="","",IF(ISNUMBER('ALUMNOS 4 ESO DIVER'!Z51),1,0))</f>
        <v/>
      </c>
    </row>
    <row r="51" spans="1:23" x14ac:dyDescent="0.25">
      <c r="A51" s="102" t="str">
        <f>IF('ALUMNOS 4 ESO DIVER'!$A52="","",IF(ISNUMBER('ALUMNOS 4 ESO DIVER'!C52),1,0))</f>
        <v/>
      </c>
      <c r="B51" s="102" t="str">
        <f>IF('ALUMNOS 4 ESO DIVER'!$A52="","",IF(ISNUMBER('ALUMNOS 4 ESO DIVER'!D52),1,0))</f>
        <v/>
      </c>
      <c r="C51" s="102" t="str">
        <f>IF('ALUMNOS 4 ESO DIVER'!$A52="","",IF(ISNUMBER('ALUMNOS 4 ESO DIVER'!E52),1,0))</f>
        <v/>
      </c>
      <c r="D51" s="102" t="str">
        <f>IF('ALUMNOS 4 ESO DIVER'!$A52="","",IF(ISNUMBER('ALUMNOS 4 ESO DIVER'!F52),1,0))</f>
        <v/>
      </c>
      <c r="E51" s="102" t="str">
        <f>IF('ALUMNOS 4 ESO DIVER'!$A52="","",IF(ISNUMBER('ALUMNOS 4 ESO DIVER'!H52),1,0))</f>
        <v/>
      </c>
      <c r="F51" s="102" t="str">
        <f>IF('ALUMNOS 4 ESO DIVER'!$A52="","",IF(ISNUMBER('ALUMNOS 4 ESO DIVER'!I52),1,0))</f>
        <v/>
      </c>
      <c r="G51" s="102" t="str">
        <f>IF('ALUMNOS 4 ESO DIVER'!$A52="","",IF(ISNUMBER('ALUMNOS 4 ESO DIVER'!J52),1,0))</f>
        <v/>
      </c>
      <c r="H51" s="102" t="str">
        <f>IF('ALUMNOS 4 ESO DIVER'!$A52="","",IF(ISNUMBER('ALUMNOS 4 ESO DIVER'!K52),1,0))</f>
        <v/>
      </c>
      <c r="I51" s="102" t="str">
        <f>IF('ALUMNOS 4 ESO DIVER'!$A52="","",IF(ISNUMBER('ALUMNOS 4 ESO DIVER'!L52),1,0))</f>
        <v/>
      </c>
      <c r="J51" s="102" t="str">
        <f>IF('ALUMNOS 4 ESO DIVER'!$A52="","",IF(ISNUMBER('ALUMNOS 4 ESO DIVER'!M52),1,0))</f>
        <v/>
      </c>
      <c r="K51" s="102" t="str">
        <f>IF('ALUMNOS 4 ESO DIVER'!$A52="","",IF(ISNUMBER('ALUMNOS 4 ESO DIVER'!N52),1,0))</f>
        <v/>
      </c>
      <c r="L51" s="102" t="str">
        <f>IF('ALUMNOS 4 ESO DIVER'!$A52="","",IF(ISNUMBER('ALUMNOS 4 ESO DIVER'!O52),1,0))</f>
        <v/>
      </c>
      <c r="M51" s="102" t="str">
        <f>IF('ALUMNOS 4 ESO DIVER'!$A52="","",IF(ISNUMBER('ALUMNOS 4 ESO DIVER'!P52),1,0))</f>
        <v/>
      </c>
      <c r="N51" s="102" t="str">
        <f>IF('ALUMNOS 4 ESO DIVER'!$A52="","",IF(ISNUMBER('ALUMNOS 4 ESO DIVER'!Q52),1,0))</f>
        <v/>
      </c>
      <c r="O51" s="102" t="str">
        <f>IF('ALUMNOS 4 ESO DIVER'!$A52="","",IF(ISNUMBER('ALUMNOS 4 ESO DIVER'!R52),1,0))</f>
        <v/>
      </c>
      <c r="P51" s="102" t="str">
        <f>IF('ALUMNOS 4 ESO DIVER'!$A52="","",IF(ISNUMBER('ALUMNOS 4 ESO DIVER'!S52),1,0))</f>
        <v/>
      </c>
      <c r="Q51" s="102" t="str">
        <f>IF('ALUMNOS 4 ESO DIVER'!$A52="","",IF(ISNUMBER('ALUMNOS 4 ESO DIVER'!T52),1,0))</f>
        <v/>
      </c>
      <c r="R51" s="102" t="str">
        <f>IF('ALUMNOS 4 ESO DIVER'!$A52="","",IF(ISNUMBER('ALUMNOS 4 ESO DIVER'!U52),1,0))</f>
        <v/>
      </c>
      <c r="S51" s="102" t="str">
        <f>IF('ALUMNOS 4 ESO DIVER'!$A52="","",IF(ISNUMBER('ALUMNOS 4 ESO DIVER'!V52),1,0))</f>
        <v/>
      </c>
      <c r="T51" s="102" t="str">
        <f>IF('ALUMNOS 4 ESO DIVER'!$A52="","",IF(ISNUMBER('ALUMNOS 4 ESO DIVER'!W52),1,0))</f>
        <v/>
      </c>
      <c r="U51" s="102" t="str">
        <f>IF('ALUMNOS 4 ESO DIVER'!$A52="","",IF(ISNUMBER('ALUMNOS 4 ESO DIVER'!X52),1,0))</f>
        <v/>
      </c>
      <c r="V51" s="102" t="str">
        <f>IF('ALUMNOS 4 ESO DIVER'!$A52="","",IF(ISNUMBER('ALUMNOS 4 ESO DIVER'!Y52),1,0))</f>
        <v/>
      </c>
      <c r="W51" s="102" t="str">
        <f>IF('ALUMNOS 4 ESO DIVER'!$A52="","",IF(ISNUMBER('ALUMNOS 4 ESO DIVER'!Z52),1,0))</f>
        <v/>
      </c>
    </row>
    <row r="52" spans="1:23" x14ac:dyDescent="0.25">
      <c r="A52" s="102" t="str">
        <f>IF('ALUMNOS 4 ESO DIVER'!$A53="","",IF(ISNUMBER('ALUMNOS 4 ESO DIVER'!C53),1,0))</f>
        <v/>
      </c>
      <c r="B52" s="102" t="str">
        <f>IF('ALUMNOS 4 ESO DIVER'!$A53="","",IF(ISNUMBER('ALUMNOS 4 ESO DIVER'!D53),1,0))</f>
        <v/>
      </c>
      <c r="C52" s="102" t="str">
        <f>IF('ALUMNOS 4 ESO DIVER'!$A53="","",IF(ISNUMBER('ALUMNOS 4 ESO DIVER'!E53),1,0))</f>
        <v/>
      </c>
      <c r="D52" s="102" t="str">
        <f>IF('ALUMNOS 4 ESO DIVER'!$A53="","",IF(ISNUMBER('ALUMNOS 4 ESO DIVER'!F53),1,0))</f>
        <v/>
      </c>
      <c r="E52" s="102" t="str">
        <f>IF('ALUMNOS 4 ESO DIVER'!$A53="","",IF(ISNUMBER('ALUMNOS 4 ESO DIVER'!H53),1,0))</f>
        <v/>
      </c>
      <c r="F52" s="102" t="str">
        <f>IF('ALUMNOS 4 ESO DIVER'!$A53="","",IF(ISNUMBER('ALUMNOS 4 ESO DIVER'!I53),1,0))</f>
        <v/>
      </c>
      <c r="G52" s="102" t="str">
        <f>IF('ALUMNOS 4 ESO DIVER'!$A53="","",IF(ISNUMBER('ALUMNOS 4 ESO DIVER'!J53),1,0))</f>
        <v/>
      </c>
      <c r="H52" s="102" t="str">
        <f>IF('ALUMNOS 4 ESO DIVER'!$A53="","",IF(ISNUMBER('ALUMNOS 4 ESO DIVER'!K53),1,0))</f>
        <v/>
      </c>
      <c r="I52" s="102" t="str">
        <f>IF('ALUMNOS 4 ESO DIVER'!$A53="","",IF(ISNUMBER('ALUMNOS 4 ESO DIVER'!L53),1,0))</f>
        <v/>
      </c>
      <c r="J52" s="102" t="str">
        <f>IF('ALUMNOS 4 ESO DIVER'!$A53="","",IF(ISNUMBER('ALUMNOS 4 ESO DIVER'!M53),1,0))</f>
        <v/>
      </c>
      <c r="K52" s="102" t="str">
        <f>IF('ALUMNOS 4 ESO DIVER'!$A53="","",IF(ISNUMBER('ALUMNOS 4 ESO DIVER'!N53),1,0))</f>
        <v/>
      </c>
      <c r="L52" s="102" t="str">
        <f>IF('ALUMNOS 4 ESO DIVER'!$A53="","",IF(ISNUMBER('ALUMNOS 4 ESO DIVER'!O53),1,0))</f>
        <v/>
      </c>
      <c r="M52" s="102" t="str">
        <f>IF('ALUMNOS 4 ESO DIVER'!$A53="","",IF(ISNUMBER('ALUMNOS 4 ESO DIVER'!P53),1,0))</f>
        <v/>
      </c>
      <c r="N52" s="102" t="str">
        <f>IF('ALUMNOS 4 ESO DIVER'!$A53="","",IF(ISNUMBER('ALUMNOS 4 ESO DIVER'!Q53),1,0))</f>
        <v/>
      </c>
      <c r="O52" s="102" t="str">
        <f>IF('ALUMNOS 4 ESO DIVER'!$A53="","",IF(ISNUMBER('ALUMNOS 4 ESO DIVER'!R53),1,0))</f>
        <v/>
      </c>
      <c r="P52" s="102" t="str">
        <f>IF('ALUMNOS 4 ESO DIVER'!$A53="","",IF(ISNUMBER('ALUMNOS 4 ESO DIVER'!S53),1,0))</f>
        <v/>
      </c>
      <c r="Q52" s="102" t="str">
        <f>IF('ALUMNOS 4 ESO DIVER'!$A53="","",IF(ISNUMBER('ALUMNOS 4 ESO DIVER'!T53),1,0))</f>
        <v/>
      </c>
      <c r="R52" s="102" t="str">
        <f>IF('ALUMNOS 4 ESO DIVER'!$A53="","",IF(ISNUMBER('ALUMNOS 4 ESO DIVER'!U53),1,0))</f>
        <v/>
      </c>
      <c r="S52" s="102" t="str">
        <f>IF('ALUMNOS 4 ESO DIVER'!$A53="","",IF(ISNUMBER('ALUMNOS 4 ESO DIVER'!V53),1,0))</f>
        <v/>
      </c>
      <c r="T52" s="102" t="str">
        <f>IF('ALUMNOS 4 ESO DIVER'!$A53="","",IF(ISNUMBER('ALUMNOS 4 ESO DIVER'!W53),1,0))</f>
        <v/>
      </c>
      <c r="U52" s="102" t="str">
        <f>IF('ALUMNOS 4 ESO DIVER'!$A53="","",IF(ISNUMBER('ALUMNOS 4 ESO DIVER'!X53),1,0))</f>
        <v/>
      </c>
      <c r="V52" s="102" t="str">
        <f>IF('ALUMNOS 4 ESO DIVER'!$A53="","",IF(ISNUMBER('ALUMNOS 4 ESO DIVER'!Y53),1,0))</f>
        <v/>
      </c>
      <c r="W52" s="102" t="str">
        <f>IF('ALUMNOS 4 ESO DIVER'!$A53="","",IF(ISNUMBER('ALUMNOS 4 ESO DIVER'!Z53),1,0))</f>
        <v/>
      </c>
    </row>
    <row r="53" spans="1:23" x14ac:dyDescent="0.25">
      <c r="A53" s="102" t="str">
        <f>IF('ALUMNOS 4 ESO DIVER'!$A54="","",IF(ISNUMBER('ALUMNOS 4 ESO DIVER'!C54),1,0))</f>
        <v/>
      </c>
      <c r="B53" s="102" t="str">
        <f>IF('ALUMNOS 4 ESO DIVER'!$A54="","",IF(ISNUMBER('ALUMNOS 4 ESO DIVER'!D54),1,0))</f>
        <v/>
      </c>
      <c r="C53" s="102" t="str">
        <f>IF('ALUMNOS 4 ESO DIVER'!$A54="","",IF(ISNUMBER('ALUMNOS 4 ESO DIVER'!E54),1,0))</f>
        <v/>
      </c>
      <c r="D53" s="102" t="str">
        <f>IF('ALUMNOS 4 ESO DIVER'!$A54="","",IF(ISNUMBER('ALUMNOS 4 ESO DIVER'!F54),1,0))</f>
        <v/>
      </c>
      <c r="E53" s="102" t="str">
        <f>IF('ALUMNOS 4 ESO DIVER'!$A54="","",IF(ISNUMBER('ALUMNOS 4 ESO DIVER'!H54),1,0))</f>
        <v/>
      </c>
      <c r="F53" s="102" t="str">
        <f>IF('ALUMNOS 4 ESO DIVER'!$A54="","",IF(ISNUMBER('ALUMNOS 4 ESO DIVER'!I54),1,0))</f>
        <v/>
      </c>
      <c r="G53" s="102" t="str">
        <f>IF('ALUMNOS 4 ESO DIVER'!$A54="","",IF(ISNUMBER('ALUMNOS 4 ESO DIVER'!J54),1,0))</f>
        <v/>
      </c>
      <c r="H53" s="102" t="str">
        <f>IF('ALUMNOS 4 ESO DIVER'!$A54="","",IF(ISNUMBER('ALUMNOS 4 ESO DIVER'!K54),1,0))</f>
        <v/>
      </c>
      <c r="I53" s="102" t="str">
        <f>IF('ALUMNOS 4 ESO DIVER'!$A54="","",IF(ISNUMBER('ALUMNOS 4 ESO DIVER'!L54),1,0))</f>
        <v/>
      </c>
      <c r="J53" s="102" t="str">
        <f>IF('ALUMNOS 4 ESO DIVER'!$A54="","",IF(ISNUMBER('ALUMNOS 4 ESO DIVER'!M54),1,0))</f>
        <v/>
      </c>
      <c r="K53" s="102" t="str">
        <f>IF('ALUMNOS 4 ESO DIVER'!$A54="","",IF(ISNUMBER('ALUMNOS 4 ESO DIVER'!N54),1,0))</f>
        <v/>
      </c>
      <c r="L53" s="102" t="str">
        <f>IF('ALUMNOS 4 ESO DIVER'!$A54="","",IF(ISNUMBER('ALUMNOS 4 ESO DIVER'!O54),1,0))</f>
        <v/>
      </c>
      <c r="M53" s="102" t="str">
        <f>IF('ALUMNOS 4 ESO DIVER'!$A54="","",IF(ISNUMBER('ALUMNOS 4 ESO DIVER'!P54),1,0))</f>
        <v/>
      </c>
      <c r="N53" s="102" t="str">
        <f>IF('ALUMNOS 4 ESO DIVER'!$A54="","",IF(ISNUMBER('ALUMNOS 4 ESO DIVER'!Q54),1,0))</f>
        <v/>
      </c>
      <c r="O53" s="102" t="str">
        <f>IF('ALUMNOS 4 ESO DIVER'!$A54="","",IF(ISNUMBER('ALUMNOS 4 ESO DIVER'!R54),1,0))</f>
        <v/>
      </c>
      <c r="P53" s="102" t="str">
        <f>IF('ALUMNOS 4 ESO DIVER'!$A54="","",IF(ISNUMBER('ALUMNOS 4 ESO DIVER'!S54),1,0))</f>
        <v/>
      </c>
      <c r="Q53" s="102" t="str">
        <f>IF('ALUMNOS 4 ESO DIVER'!$A54="","",IF(ISNUMBER('ALUMNOS 4 ESO DIVER'!T54),1,0))</f>
        <v/>
      </c>
      <c r="R53" s="102" t="str">
        <f>IF('ALUMNOS 4 ESO DIVER'!$A54="","",IF(ISNUMBER('ALUMNOS 4 ESO DIVER'!U54),1,0))</f>
        <v/>
      </c>
      <c r="S53" s="102" t="str">
        <f>IF('ALUMNOS 4 ESO DIVER'!$A54="","",IF(ISNUMBER('ALUMNOS 4 ESO DIVER'!V54),1,0))</f>
        <v/>
      </c>
      <c r="T53" s="102" t="str">
        <f>IF('ALUMNOS 4 ESO DIVER'!$A54="","",IF(ISNUMBER('ALUMNOS 4 ESO DIVER'!W54),1,0))</f>
        <v/>
      </c>
      <c r="U53" s="102" t="str">
        <f>IF('ALUMNOS 4 ESO DIVER'!$A54="","",IF(ISNUMBER('ALUMNOS 4 ESO DIVER'!X54),1,0))</f>
        <v/>
      </c>
      <c r="V53" s="102" t="str">
        <f>IF('ALUMNOS 4 ESO DIVER'!$A54="","",IF(ISNUMBER('ALUMNOS 4 ESO DIVER'!Y54),1,0))</f>
        <v/>
      </c>
      <c r="W53" s="102" t="str">
        <f>IF('ALUMNOS 4 ESO DIVER'!$A54="","",IF(ISNUMBER('ALUMNOS 4 ESO DIVER'!Z54),1,0))</f>
        <v/>
      </c>
    </row>
    <row r="54" spans="1:23" x14ac:dyDescent="0.25">
      <c r="A54" s="102" t="str">
        <f>IF('ALUMNOS 4 ESO DIVER'!$A55="","",IF(ISNUMBER('ALUMNOS 4 ESO DIVER'!C55),1,0))</f>
        <v/>
      </c>
      <c r="B54" s="102" t="str">
        <f>IF('ALUMNOS 4 ESO DIVER'!$A55="","",IF(ISNUMBER('ALUMNOS 4 ESO DIVER'!D55),1,0))</f>
        <v/>
      </c>
      <c r="C54" s="102" t="str">
        <f>IF('ALUMNOS 4 ESO DIVER'!$A55="","",IF(ISNUMBER('ALUMNOS 4 ESO DIVER'!E55),1,0))</f>
        <v/>
      </c>
      <c r="D54" s="102" t="str">
        <f>IF('ALUMNOS 4 ESO DIVER'!$A55="","",IF(ISNUMBER('ALUMNOS 4 ESO DIVER'!F55),1,0))</f>
        <v/>
      </c>
      <c r="E54" s="102" t="str">
        <f>IF('ALUMNOS 4 ESO DIVER'!$A55="","",IF(ISNUMBER('ALUMNOS 4 ESO DIVER'!H55),1,0))</f>
        <v/>
      </c>
      <c r="F54" s="102" t="str">
        <f>IF('ALUMNOS 4 ESO DIVER'!$A55="","",IF(ISNUMBER('ALUMNOS 4 ESO DIVER'!I55),1,0))</f>
        <v/>
      </c>
      <c r="G54" s="102" t="str">
        <f>IF('ALUMNOS 4 ESO DIVER'!$A55="","",IF(ISNUMBER('ALUMNOS 4 ESO DIVER'!J55),1,0))</f>
        <v/>
      </c>
      <c r="H54" s="102" t="str">
        <f>IF('ALUMNOS 4 ESO DIVER'!$A55="","",IF(ISNUMBER('ALUMNOS 4 ESO DIVER'!K55),1,0))</f>
        <v/>
      </c>
      <c r="I54" s="102" t="str">
        <f>IF('ALUMNOS 4 ESO DIVER'!$A55="","",IF(ISNUMBER('ALUMNOS 4 ESO DIVER'!L55),1,0))</f>
        <v/>
      </c>
      <c r="J54" s="102" t="str">
        <f>IF('ALUMNOS 4 ESO DIVER'!$A55="","",IF(ISNUMBER('ALUMNOS 4 ESO DIVER'!M55),1,0))</f>
        <v/>
      </c>
      <c r="K54" s="102" t="str">
        <f>IF('ALUMNOS 4 ESO DIVER'!$A55="","",IF(ISNUMBER('ALUMNOS 4 ESO DIVER'!N55),1,0))</f>
        <v/>
      </c>
      <c r="L54" s="102" t="str">
        <f>IF('ALUMNOS 4 ESO DIVER'!$A55="","",IF(ISNUMBER('ALUMNOS 4 ESO DIVER'!O55),1,0))</f>
        <v/>
      </c>
      <c r="M54" s="102" t="str">
        <f>IF('ALUMNOS 4 ESO DIVER'!$A55="","",IF(ISNUMBER('ALUMNOS 4 ESO DIVER'!P55),1,0))</f>
        <v/>
      </c>
      <c r="N54" s="102" t="str">
        <f>IF('ALUMNOS 4 ESO DIVER'!$A55="","",IF(ISNUMBER('ALUMNOS 4 ESO DIVER'!Q55),1,0))</f>
        <v/>
      </c>
      <c r="O54" s="102" t="str">
        <f>IF('ALUMNOS 4 ESO DIVER'!$A55="","",IF(ISNUMBER('ALUMNOS 4 ESO DIVER'!R55),1,0))</f>
        <v/>
      </c>
      <c r="P54" s="102" t="str">
        <f>IF('ALUMNOS 4 ESO DIVER'!$A55="","",IF(ISNUMBER('ALUMNOS 4 ESO DIVER'!S55),1,0))</f>
        <v/>
      </c>
      <c r="Q54" s="102" t="str">
        <f>IF('ALUMNOS 4 ESO DIVER'!$A55="","",IF(ISNUMBER('ALUMNOS 4 ESO DIVER'!T55),1,0))</f>
        <v/>
      </c>
      <c r="R54" s="102" t="str">
        <f>IF('ALUMNOS 4 ESO DIVER'!$A55="","",IF(ISNUMBER('ALUMNOS 4 ESO DIVER'!U55),1,0))</f>
        <v/>
      </c>
      <c r="S54" s="102" t="str">
        <f>IF('ALUMNOS 4 ESO DIVER'!$A55="","",IF(ISNUMBER('ALUMNOS 4 ESO DIVER'!V55),1,0))</f>
        <v/>
      </c>
      <c r="T54" s="102" t="str">
        <f>IF('ALUMNOS 4 ESO DIVER'!$A55="","",IF(ISNUMBER('ALUMNOS 4 ESO DIVER'!W55),1,0))</f>
        <v/>
      </c>
      <c r="U54" s="102" t="str">
        <f>IF('ALUMNOS 4 ESO DIVER'!$A55="","",IF(ISNUMBER('ALUMNOS 4 ESO DIVER'!X55),1,0))</f>
        <v/>
      </c>
      <c r="V54" s="102" t="str">
        <f>IF('ALUMNOS 4 ESO DIVER'!$A55="","",IF(ISNUMBER('ALUMNOS 4 ESO DIVER'!Y55),1,0))</f>
        <v/>
      </c>
      <c r="W54" s="102" t="str">
        <f>IF('ALUMNOS 4 ESO DIVER'!$A55="","",IF(ISNUMBER('ALUMNOS 4 ESO DIVER'!Z55),1,0))</f>
        <v/>
      </c>
    </row>
    <row r="55" spans="1:23" x14ac:dyDescent="0.25">
      <c r="A55" s="102" t="str">
        <f>IF('ALUMNOS 4 ESO DIVER'!$A56="","",IF(ISNUMBER('ALUMNOS 4 ESO DIVER'!C56),1,0))</f>
        <v/>
      </c>
      <c r="B55" s="102" t="str">
        <f>IF('ALUMNOS 4 ESO DIVER'!$A56="","",IF(ISNUMBER('ALUMNOS 4 ESO DIVER'!D56),1,0))</f>
        <v/>
      </c>
      <c r="C55" s="102" t="str">
        <f>IF('ALUMNOS 4 ESO DIVER'!$A56="","",IF(ISNUMBER('ALUMNOS 4 ESO DIVER'!E56),1,0))</f>
        <v/>
      </c>
      <c r="D55" s="102" t="str">
        <f>IF('ALUMNOS 4 ESO DIVER'!$A56="","",IF(ISNUMBER('ALUMNOS 4 ESO DIVER'!F56),1,0))</f>
        <v/>
      </c>
      <c r="E55" s="102" t="str">
        <f>IF('ALUMNOS 4 ESO DIVER'!$A56="","",IF(ISNUMBER('ALUMNOS 4 ESO DIVER'!H56),1,0))</f>
        <v/>
      </c>
      <c r="F55" s="102" t="str">
        <f>IF('ALUMNOS 4 ESO DIVER'!$A56="","",IF(ISNUMBER('ALUMNOS 4 ESO DIVER'!I56),1,0))</f>
        <v/>
      </c>
      <c r="G55" s="102" t="str">
        <f>IF('ALUMNOS 4 ESO DIVER'!$A56="","",IF(ISNUMBER('ALUMNOS 4 ESO DIVER'!J56),1,0))</f>
        <v/>
      </c>
      <c r="H55" s="102" t="str">
        <f>IF('ALUMNOS 4 ESO DIVER'!$A56="","",IF(ISNUMBER('ALUMNOS 4 ESO DIVER'!K56),1,0))</f>
        <v/>
      </c>
      <c r="I55" s="102" t="str">
        <f>IF('ALUMNOS 4 ESO DIVER'!$A56="","",IF(ISNUMBER('ALUMNOS 4 ESO DIVER'!L56),1,0))</f>
        <v/>
      </c>
      <c r="J55" s="102" t="str">
        <f>IF('ALUMNOS 4 ESO DIVER'!$A56="","",IF(ISNUMBER('ALUMNOS 4 ESO DIVER'!M56),1,0))</f>
        <v/>
      </c>
      <c r="K55" s="102" t="str">
        <f>IF('ALUMNOS 4 ESO DIVER'!$A56="","",IF(ISNUMBER('ALUMNOS 4 ESO DIVER'!N56),1,0))</f>
        <v/>
      </c>
      <c r="L55" s="102" t="str">
        <f>IF('ALUMNOS 4 ESO DIVER'!$A56="","",IF(ISNUMBER('ALUMNOS 4 ESO DIVER'!O56),1,0))</f>
        <v/>
      </c>
      <c r="M55" s="102" t="str">
        <f>IF('ALUMNOS 4 ESO DIVER'!$A56="","",IF(ISNUMBER('ALUMNOS 4 ESO DIVER'!P56),1,0))</f>
        <v/>
      </c>
      <c r="N55" s="102" t="str">
        <f>IF('ALUMNOS 4 ESO DIVER'!$A56="","",IF(ISNUMBER('ALUMNOS 4 ESO DIVER'!Q56),1,0))</f>
        <v/>
      </c>
      <c r="O55" s="102" t="str">
        <f>IF('ALUMNOS 4 ESO DIVER'!$A56="","",IF(ISNUMBER('ALUMNOS 4 ESO DIVER'!R56),1,0))</f>
        <v/>
      </c>
      <c r="P55" s="102" t="str">
        <f>IF('ALUMNOS 4 ESO DIVER'!$A56="","",IF(ISNUMBER('ALUMNOS 4 ESO DIVER'!S56),1,0))</f>
        <v/>
      </c>
      <c r="Q55" s="102" t="str">
        <f>IF('ALUMNOS 4 ESO DIVER'!$A56="","",IF(ISNUMBER('ALUMNOS 4 ESO DIVER'!T56),1,0))</f>
        <v/>
      </c>
      <c r="R55" s="102" t="str">
        <f>IF('ALUMNOS 4 ESO DIVER'!$A56="","",IF(ISNUMBER('ALUMNOS 4 ESO DIVER'!U56),1,0))</f>
        <v/>
      </c>
      <c r="S55" s="102" t="str">
        <f>IF('ALUMNOS 4 ESO DIVER'!$A56="","",IF(ISNUMBER('ALUMNOS 4 ESO DIVER'!V56),1,0))</f>
        <v/>
      </c>
      <c r="T55" s="102" t="str">
        <f>IF('ALUMNOS 4 ESO DIVER'!$A56="","",IF(ISNUMBER('ALUMNOS 4 ESO DIVER'!W56),1,0))</f>
        <v/>
      </c>
      <c r="U55" s="102" t="str">
        <f>IF('ALUMNOS 4 ESO DIVER'!$A56="","",IF(ISNUMBER('ALUMNOS 4 ESO DIVER'!X56),1,0))</f>
        <v/>
      </c>
      <c r="V55" s="102" t="str">
        <f>IF('ALUMNOS 4 ESO DIVER'!$A56="","",IF(ISNUMBER('ALUMNOS 4 ESO DIVER'!Y56),1,0))</f>
        <v/>
      </c>
      <c r="W55" s="102" t="str">
        <f>IF('ALUMNOS 4 ESO DIVER'!$A56="","",IF(ISNUMBER('ALUMNOS 4 ESO DIVER'!Z56),1,0))</f>
        <v/>
      </c>
    </row>
    <row r="56" spans="1:23" x14ac:dyDescent="0.25">
      <c r="A56" s="102" t="str">
        <f>IF('ALUMNOS 4 ESO DIVER'!$A57="","",IF(ISNUMBER('ALUMNOS 4 ESO DIVER'!C57),1,0))</f>
        <v/>
      </c>
      <c r="B56" s="102" t="str">
        <f>IF('ALUMNOS 4 ESO DIVER'!$A57="","",IF(ISNUMBER('ALUMNOS 4 ESO DIVER'!D57),1,0))</f>
        <v/>
      </c>
      <c r="C56" s="102" t="str">
        <f>IF('ALUMNOS 4 ESO DIVER'!$A57="","",IF(ISNUMBER('ALUMNOS 4 ESO DIVER'!E57),1,0))</f>
        <v/>
      </c>
      <c r="D56" s="102" t="str">
        <f>IF('ALUMNOS 4 ESO DIVER'!$A57="","",IF(ISNUMBER('ALUMNOS 4 ESO DIVER'!F57),1,0))</f>
        <v/>
      </c>
      <c r="E56" s="102" t="str">
        <f>IF('ALUMNOS 4 ESO DIVER'!$A57="","",IF(ISNUMBER('ALUMNOS 4 ESO DIVER'!H57),1,0))</f>
        <v/>
      </c>
      <c r="F56" s="102" t="str">
        <f>IF('ALUMNOS 4 ESO DIVER'!$A57="","",IF(ISNUMBER('ALUMNOS 4 ESO DIVER'!I57),1,0))</f>
        <v/>
      </c>
      <c r="G56" s="102" t="str">
        <f>IF('ALUMNOS 4 ESO DIVER'!$A57="","",IF(ISNUMBER('ALUMNOS 4 ESO DIVER'!J57),1,0))</f>
        <v/>
      </c>
      <c r="H56" s="102" t="str">
        <f>IF('ALUMNOS 4 ESO DIVER'!$A57="","",IF(ISNUMBER('ALUMNOS 4 ESO DIVER'!K57),1,0))</f>
        <v/>
      </c>
      <c r="I56" s="102" t="str">
        <f>IF('ALUMNOS 4 ESO DIVER'!$A57="","",IF(ISNUMBER('ALUMNOS 4 ESO DIVER'!L57),1,0))</f>
        <v/>
      </c>
      <c r="J56" s="102" t="str">
        <f>IF('ALUMNOS 4 ESO DIVER'!$A57="","",IF(ISNUMBER('ALUMNOS 4 ESO DIVER'!M57),1,0))</f>
        <v/>
      </c>
      <c r="K56" s="102" t="str">
        <f>IF('ALUMNOS 4 ESO DIVER'!$A57="","",IF(ISNUMBER('ALUMNOS 4 ESO DIVER'!N57),1,0))</f>
        <v/>
      </c>
      <c r="L56" s="102" t="str">
        <f>IF('ALUMNOS 4 ESO DIVER'!$A57="","",IF(ISNUMBER('ALUMNOS 4 ESO DIVER'!O57),1,0))</f>
        <v/>
      </c>
      <c r="M56" s="102" t="str">
        <f>IF('ALUMNOS 4 ESO DIVER'!$A57="","",IF(ISNUMBER('ALUMNOS 4 ESO DIVER'!P57),1,0))</f>
        <v/>
      </c>
      <c r="N56" s="102" t="str">
        <f>IF('ALUMNOS 4 ESO DIVER'!$A57="","",IF(ISNUMBER('ALUMNOS 4 ESO DIVER'!Q57),1,0))</f>
        <v/>
      </c>
      <c r="O56" s="102" t="str">
        <f>IF('ALUMNOS 4 ESO DIVER'!$A57="","",IF(ISNUMBER('ALUMNOS 4 ESO DIVER'!R57),1,0))</f>
        <v/>
      </c>
      <c r="P56" s="102" t="str">
        <f>IF('ALUMNOS 4 ESO DIVER'!$A57="","",IF(ISNUMBER('ALUMNOS 4 ESO DIVER'!S57),1,0))</f>
        <v/>
      </c>
      <c r="Q56" s="102" t="str">
        <f>IF('ALUMNOS 4 ESO DIVER'!$A57="","",IF(ISNUMBER('ALUMNOS 4 ESO DIVER'!T57),1,0))</f>
        <v/>
      </c>
      <c r="R56" s="102" t="str">
        <f>IF('ALUMNOS 4 ESO DIVER'!$A57="","",IF(ISNUMBER('ALUMNOS 4 ESO DIVER'!U57),1,0))</f>
        <v/>
      </c>
      <c r="S56" s="102" t="str">
        <f>IF('ALUMNOS 4 ESO DIVER'!$A57="","",IF(ISNUMBER('ALUMNOS 4 ESO DIVER'!V57),1,0))</f>
        <v/>
      </c>
      <c r="T56" s="102" t="str">
        <f>IF('ALUMNOS 4 ESO DIVER'!$A57="","",IF(ISNUMBER('ALUMNOS 4 ESO DIVER'!W57),1,0))</f>
        <v/>
      </c>
      <c r="U56" s="102" t="str">
        <f>IF('ALUMNOS 4 ESO DIVER'!$A57="","",IF(ISNUMBER('ALUMNOS 4 ESO DIVER'!X57),1,0))</f>
        <v/>
      </c>
      <c r="V56" s="102" t="str">
        <f>IF('ALUMNOS 4 ESO DIVER'!$A57="","",IF(ISNUMBER('ALUMNOS 4 ESO DIVER'!Y57),1,0))</f>
        <v/>
      </c>
      <c r="W56" s="102" t="str">
        <f>IF('ALUMNOS 4 ESO DIVER'!$A57="","",IF(ISNUMBER('ALUMNOS 4 ESO DIVER'!Z57),1,0))</f>
        <v/>
      </c>
    </row>
    <row r="57" spans="1:23" x14ac:dyDescent="0.25">
      <c r="A57" s="102" t="str">
        <f>IF('ALUMNOS 4 ESO DIVER'!$A58="","",IF(ISNUMBER('ALUMNOS 4 ESO DIVER'!C58),1,0))</f>
        <v/>
      </c>
      <c r="B57" s="102" t="str">
        <f>IF('ALUMNOS 4 ESO DIVER'!$A58="","",IF(ISNUMBER('ALUMNOS 4 ESO DIVER'!D58),1,0))</f>
        <v/>
      </c>
      <c r="C57" s="102" t="str">
        <f>IF('ALUMNOS 4 ESO DIVER'!$A58="","",IF(ISNUMBER('ALUMNOS 4 ESO DIVER'!E58),1,0))</f>
        <v/>
      </c>
      <c r="D57" s="102" t="str">
        <f>IF('ALUMNOS 4 ESO DIVER'!$A58="","",IF(ISNUMBER('ALUMNOS 4 ESO DIVER'!F58),1,0))</f>
        <v/>
      </c>
      <c r="E57" s="102" t="str">
        <f>IF('ALUMNOS 4 ESO DIVER'!$A58="","",IF(ISNUMBER('ALUMNOS 4 ESO DIVER'!H58),1,0))</f>
        <v/>
      </c>
      <c r="F57" s="102" t="str">
        <f>IF('ALUMNOS 4 ESO DIVER'!$A58="","",IF(ISNUMBER('ALUMNOS 4 ESO DIVER'!I58),1,0))</f>
        <v/>
      </c>
      <c r="G57" s="102" t="str">
        <f>IF('ALUMNOS 4 ESO DIVER'!$A58="","",IF(ISNUMBER('ALUMNOS 4 ESO DIVER'!J58),1,0))</f>
        <v/>
      </c>
      <c r="H57" s="102" t="str">
        <f>IF('ALUMNOS 4 ESO DIVER'!$A58="","",IF(ISNUMBER('ALUMNOS 4 ESO DIVER'!K58),1,0))</f>
        <v/>
      </c>
      <c r="I57" s="102" t="str">
        <f>IF('ALUMNOS 4 ESO DIVER'!$A58="","",IF(ISNUMBER('ALUMNOS 4 ESO DIVER'!L58),1,0))</f>
        <v/>
      </c>
      <c r="J57" s="102" t="str">
        <f>IF('ALUMNOS 4 ESO DIVER'!$A58="","",IF(ISNUMBER('ALUMNOS 4 ESO DIVER'!M58),1,0))</f>
        <v/>
      </c>
      <c r="K57" s="102" t="str">
        <f>IF('ALUMNOS 4 ESO DIVER'!$A58="","",IF(ISNUMBER('ALUMNOS 4 ESO DIVER'!N58),1,0))</f>
        <v/>
      </c>
      <c r="L57" s="102" t="str">
        <f>IF('ALUMNOS 4 ESO DIVER'!$A58="","",IF(ISNUMBER('ALUMNOS 4 ESO DIVER'!O58),1,0))</f>
        <v/>
      </c>
      <c r="M57" s="102" t="str">
        <f>IF('ALUMNOS 4 ESO DIVER'!$A58="","",IF(ISNUMBER('ALUMNOS 4 ESO DIVER'!P58),1,0))</f>
        <v/>
      </c>
      <c r="N57" s="102" t="str">
        <f>IF('ALUMNOS 4 ESO DIVER'!$A58="","",IF(ISNUMBER('ALUMNOS 4 ESO DIVER'!Q58),1,0))</f>
        <v/>
      </c>
      <c r="O57" s="102" t="str">
        <f>IF('ALUMNOS 4 ESO DIVER'!$A58="","",IF(ISNUMBER('ALUMNOS 4 ESO DIVER'!R58),1,0))</f>
        <v/>
      </c>
      <c r="P57" s="102" t="str">
        <f>IF('ALUMNOS 4 ESO DIVER'!$A58="","",IF(ISNUMBER('ALUMNOS 4 ESO DIVER'!S58),1,0))</f>
        <v/>
      </c>
      <c r="Q57" s="102" t="str">
        <f>IF('ALUMNOS 4 ESO DIVER'!$A58="","",IF(ISNUMBER('ALUMNOS 4 ESO DIVER'!T58),1,0))</f>
        <v/>
      </c>
      <c r="R57" s="102" t="str">
        <f>IF('ALUMNOS 4 ESO DIVER'!$A58="","",IF(ISNUMBER('ALUMNOS 4 ESO DIVER'!U58),1,0))</f>
        <v/>
      </c>
      <c r="S57" s="102" t="str">
        <f>IF('ALUMNOS 4 ESO DIVER'!$A58="","",IF(ISNUMBER('ALUMNOS 4 ESO DIVER'!V58),1,0))</f>
        <v/>
      </c>
      <c r="T57" s="102" t="str">
        <f>IF('ALUMNOS 4 ESO DIVER'!$A58="","",IF(ISNUMBER('ALUMNOS 4 ESO DIVER'!W58),1,0))</f>
        <v/>
      </c>
      <c r="U57" s="102" t="str">
        <f>IF('ALUMNOS 4 ESO DIVER'!$A58="","",IF(ISNUMBER('ALUMNOS 4 ESO DIVER'!X58),1,0))</f>
        <v/>
      </c>
      <c r="V57" s="102" t="str">
        <f>IF('ALUMNOS 4 ESO DIVER'!$A58="","",IF(ISNUMBER('ALUMNOS 4 ESO DIVER'!Y58),1,0))</f>
        <v/>
      </c>
      <c r="W57" s="102" t="str">
        <f>IF('ALUMNOS 4 ESO DIVER'!$A58="","",IF(ISNUMBER('ALUMNOS 4 ESO DIVER'!Z58),1,0))</f>
        <v/>
      </c>
    </row>
    <row r="58" spans="1:23" x14ac:dyDescent="0.25">
      <c r="A58" s="102" t="str">
        <f>IF('ALUMNOS 4 ESO DIVER'!$A59="","",IF(ISNUMBER('ALUMNOS 4 ESO DIVER'!C59),1,0))</f>
        <v/>
      </c>
      <c r="B58" s="102" t="str">
        <f>IF('ALUMNOS 4 ESO DIVER'!$A59="","",IF(ISNUMBER('ALUMNOS 4 ESO DIVER'!D59),1,0))</f>
        <v/>
      </c>
      <c r="C58" s="102" t="str">
        <f>IF('ALUMNOS 4 ESO DIVER'!$A59="","",IF(ISNUMBER('ALUMNOS 4 ESO DIVER'!E59),1,0))</f>
        <v/>
      </c>
      <c r="D58" s="102" t="str">
        <f>IF('ALUMNOS 4 ESO DIVER'!$A59="","",IF(ISNUMBER('ALUMNOS 4 ESO DIVER'!F59),1,0))</f>
        <v/>
      </c>
      <c r="E58" s="102" t="str">
        <f>IF('ALUMNOS 4 ESO DIVER'!$A59="","",IF(ISNUMBER('ALUMNOS 4 ESO DIVER'!H59),1,0))</f>
        <v/>
      </c>
      <c r="F58" s="102" t="str">
        <f>IF('ALUMNOS 4 ESO DIVER'!$A59="","",IF(ISNUMBER('ALUMNOS 4 ESO DIVER'!I59),1,0))</f>
        <v/>
      </c>
      <c r="G58" s="102" t="str">
        <f>IF('ALUMNOS 4 ESO DIVER'!$A59="","",IF(ISNUMBER('ALUMNOS 4 ESO DIVER'!J59),1,0))</f>
        <v/>
      </c>
      <c r="H58" s="102" t="str">
        <f>IF('ALUMNOS 4 ESO DIVER'!$A59="","",IF(ISNUMBER('ALUMNOS 4 ESO DIVER'!K59),1,0))</f>
        <v/>
      </c>
      <c r="I58" s="102" t="str">
        <f>IF('ALUMNOS 4 ESO DIVER'!$A59="","",IF(ISNUMBER('ALUMNOS 4 ESO DIVER'!L59),1,0))</f>
        <v/>
      </c>
      <c r="J58" s="102" t="str">
        <f>IF('ALUMNOS 4 ESO DIVER'!$A59="","",IF(ISNUMBER('ALUMNOS 4 ESO DIVER'!M59),1,0))</f>
        <v/>
      </c>
      <c r="K58" s="102" t="str">
        <f>IF('ALUMNOS 4 ESO DIVER'!$A59="","",IF(ISNUMBER('ALUMNOS 4 ESO DIVER'!N59),1,0))</f>
        <v/>
      </c>
      <c r="L58" s="102" t="str">
        <f>IF('ALUMNOS 4 ESO DIVER'!$A59="","",IF(ISNUMBER('ALUMNOS 4 ESO DIVER'!O59),1,0))</f>
        <v/>
      </c>
      <c r="M58" s="102" t="str">
        <f>IF('ALUMNOS 4 ESO DIVER'!$A59="","",IF(ISNUMBER('ALUMNOS 4 ESO DIVER'!P59),1,0))</f>
        <v/>
      </c>
      <c r="N58" s="102" t="str">
        <f>IF('ALUMNOS 4 ESO DIVER'!$A59="","",IF(ISNUMBER('ALUMNOS 4 ESO DIVER'!Q59),1,0))</f>
        <v/>
      </c>
      <c r="O58" s="102" t="str">
        <f>IF('ALUMNOS 4 ESO DIVER'!$A59="","",IF(ISNUMBER('ALUMNOS 4 ESO DIVER'!R59),1,0))</f>
        <v/>
      </c>
      <c r="P58" s="102" t="str">
        <f>IF('ALUMNOS 4 ESO DIVER'!$A59="","",IF(ISNUMBER('ALUMNOS 4 ESO DIVER'!S59),1,0))</f>
        <v/>
      </c>
      <c r="Q58" s="102" t="str">
        <f>IF('ALUMNOS 4 ESO DIVER'!$A59="","",IF(ISNUMBER('ALUMNOS 4 ESO DIVER'!T59),1,0))</f>
        <v/>
      </c>
      <c r="R58" s="102" t="str">
        <f>IF('ALUMNOS 4 ESO DIVER'!$A59="","",IF(ISNUMBER('ALUMNOS 4 ESO DIVER'!U59),1,0))</f>
        <v/>
      </c>
      <c r="S58" s="102" t="str">
        <f>IF('ALUMNOS 4 ESO DIVER'!$A59="","",IF(ISNUMBER('ALUMNOS 4 ESO DIVER'!V59),1,0))</f>
        <v/>
      </c>
      <c r="T58" s="102" t="str">
        <f>IF('ALUMNOS 4 ESO DIVER'!$A59="","",IF(ISNUMBER('ALUMNOS 4 ESO DIVER'!W59),1,0))</f>
        <v/>
      </c>
      <c r="U58" s="102" t="str">
        <f>IF('ALUMNOS 4 ESO DIVER'!$A59="","",IF(ISNUMBER('ALUMNOS 4 ESO DIVER'!X59),1,0))</f>
        <v/>
      </c>
      <c r="V58" s="102" t="str">
        <f>IF('ALUMNOS 4 ESO DIVER'!$A59="","",IF(ISNUMBER('ALUMNOS 4 ESO DIVER'!Y59),1,0))</f>
        <v/>
      </c>
      <c r="W58" s="102" t="str">
        <f>IF('ALUMNOS 4 ESO DIVER'!$A59="","",IF(ISNUMBER('ALUMNOS 4 ESO DIVER'!Z59),1,0))</f>
        <v/>
      </c>
    </row>
    <row r="59" spans="1:23" x14ac:dyDescent="0.25">
      <c r="A59" s="102" t="str">
        <f>IF('ALUMNOS 4 ESO DIVER'!$A60="","",IF(ISNUMBER('ALUMNOS 4 ESO DIVER'!C60),1,0))</f>
        <v/>
      </c>
      <c r="B59" s="102" t="str">
        <f>IF('ALUMNOS 4 ESO DIVER'!$A60="","",IF(ISNUMBER('ALUMNOS 4 ESO DIVER'!D60),1,0))</f>
        <v/>
      </c>
      <c r="C59" s="102" t="str">
        <f>IF('ALUMNOS 4 ESO DIVER'!$A60="","",IF(ISNUMBER('ALUMNOS 4 ESO DIVER'!E60),1,0))</f>
        <v/>
      </c>
      <c r="D59" s="102" t="str">
        <f>IF('ALUMNOS 4 ESO DIVER'!$A60="","",IF(ISNUMBER('ALUMNOS 4 ESO DIVER'!F60),1,0))</f>
        <v/>
      </c>
      <c r="E59" s="102" t="str">
        <f>IF('ALUMNOS 4 ESO DIVER'!$A60="","",IF(ISNUMBER('ALUMNOS 4 ESO DIVER'!H60),1,0))</f>
        <v/>
      </c>
      <c r="F59" s="102" t="str">
        <f>IF('ALUMNOS 4 ESO DIVER'!$A60="","",IF(ISNUMBER('ALUMNOS 4 ESO DIVER'!I60),1,0))</f>
        <v/>
      </c>
      <c r="G59" s="102" t="str">
        <f>IF('ALUMNOS 4 ESO DIVER'!$A60="","",IF(ISNUMBER('ALUMNOS 4 ESO DIVER'!J60),1,0))</f>
        <v/>
      </c>
      <c r="H59" s="102" t="str">
        <f>IF('ALUMNOS 4 ESO DIVER'!$A60="","",IF(ISNUMBER('ALUMNOS 4 ESO DIVER'!K60),1,0))</f>
        <v/>
      </c>
      <c r="I59" s="102" t="str">
        <f>IF('ALUMNOS 4 ESO DIVER'!$A60="","",IF(ISNUMBER('ALUMNOS 4 ESO DIVER'!L60),1,0))</f>
        <v/>
      </c>
      <c r="J59" s="102" t="str">
        <f>IF('ALUMNOS 4 ESO DIVER'!$A60="","",IF(ISNUMBER('ALUMNOS 4 ESO DIVER'!M60),1,0))</f>
        <v/>
      </c>
      <c r="K59" s="102" t="str">
        <f>IF('ALUMNOS 4 ESO DIVER'!$A60="","",IF(ISNUMBER('ALUMNOS 4 ESO DIVER'!N60),1,0))</f>
        <v/>
      </c>
      <c r="L59" s="102" t="str">
        <f>IF('ALUMNOS 4 ESO DIVER'!$A60="","",IF(ISNUMBER('ALUMNOS 4 ESO DIVER'!O60),1,0))</f>
        <v/>
      </c>
      <c r="M59" s="102" t="str">
        <f>IF('ALUMNOS 4 ESO DIVER'!$A60="","",IF(ISNUMBER('ALUMNOS 4 ESO DIVER'!P60),1,0))</f>
        <v/>
      </c>
      <c r="N59" s="102" t="str">
        <f>IF('ALUMNOS 4 ESO DIVER'!$A60="","",IF(ISNUMBER('ALUMNOS 4 ESO DIVER'!Q60),1,0))</f>
        <v/>
      </c>
      <c r="O59" s="102" t="str">
        <f>IF('ALUMNOS 4 ESO DIVER'!$A60="","",IF(ISNUMBER('ALUMNOS 4 ESO DIVER'!R60),1,0))</f>
        <v/>
      </c>
      <c r="P59" s="102" t="str">
        <f>IF('ALUMNOS 4 ESO DIVER'!$A60="","",IF(ISNUMBER('ALUMNOS 4 ESO DIVER'!S60),1,0))</f>
        <v/>
      </c>
      <c r="Q59" s="102" t="str">
        <f>IF('ALUMNOS 4 ESO DIVER'!$A60="","",IF(ISNUMBER('ALUMNOS 4 ESO DIVER'!T60),1,0))</f>
        <v/>
      </c>
      <c r="R59" s="102" t="str">
        <f>IF('ALUMNOS 4 ESO DIVER'!$A60="","",IF(ISNUMBER('ALUMNOS 4 ESO DIVER'!U60),1,0))</f>
        <v/>
      </c>
      <c r="S59" s="102" t="str">
        <f>IF('ALUMNOS 4 ESO DIVER'!$A60="","",IF(ISNUMBER('ALUMNOS 4 ESO DIVER'!V60),1,0))</f>
        <v/>
      </c>
      <c r="T59" s="102" t="str">
        <f>IF('ALUMNOS 4 ESO DIVER'!$A60="","",IF(ISNUMBER('ALUMNOS 4 ESO DIVER'!W60),1,0))</f>
        <v/>
      </c>
      <c r="U59" s="102" t="str">
        <f>IF('ALUMNOS 4 ESO DIVER'!$A60="","",IF(ISNUMBER('ALUMNOS 4 ESO DIVER'!X60),1,0))</f>
        <v/>
      </c>
      <c r="V59" s="102" t="str">
        <f>IF('ALUMNOS 4 ESO DIVER'!$A60="","",IF(ISNUMBER('ALUMNOS 4 ESO DIVER'!Y60),1,0))</f>
        <v/>
      </c>
      <c r="W59" s="102" t="str">
        <f>IF('ALUMNOS 4 ESO DIVER'!$A60="","",IF(ISNUMBER('ALUMNOS 4 ESO DIVER'!Z60),1,0))</f>
        <v/>
      </c>
    </row>
    <row r="60" spans="1:23" x14ac:dyDescent="0.25">
      <c r="A60" s="102" t="str">
        <f>IF('ALUMNOS 4 ESO DIVER'!$A61="","",IF(ISNUMBER('ALUMNOS 4 ESO DIVER'!C61),1,0))</f>
        <v/>
      </c>
      <c r="B60" s="102" t="str">
        <f>IF('ALUMNOS 4 ESO DIVER'!$A61="","",IF(ISNUMBER('ALUMNOS 4 ESO DIVER'!D61),1,0))</f>
        <v/>
      </c>
      <c r="C60" s="102" t="str">
        <f>IF('ALUMNOS 4 ESO DIVER'!$A61="","",IF(ISNUMBER('ALUMNOS 4 ESO DIVER'!E61),1,0))</f>
        <v/>
      </c>
      <c r="D60" s="102" t="str">
        <f>IF('ALUMNOS 4 ESO DIVER'!$A61="","",IF(ISNUMBER('ALUMNOS 4 ESO DIVER'!F61),1,0))</f>
        <v/>
      </c>
      <c r="E60" s="102" t="str">
        <f>IF('ALUMNOS 4 ESO DIVER'!$A61="","",IF(ISNUMBER('ALUMNOS 4 ESO DIVER'!H61),1,0))</f>
        <v/>
      </c>
      <c r="F60" s="102" t="str">
        <f>IF('ALUMNOS 4 ESO DIVER'!$A61="","",IF(ISNUMBER('ALUMNOS 4 ESO DIVER'!I61),1,0))</f>
        <v/>
      </c>
      <c r="G60" s="102" t="str">
        <f>IF('ALUMNOS 4 ESO DIVER'!$A61="","",IF(ISNUMBER('ALUMNOS 4 ESO DIVER'!J61),1,0))</f>
        <v/>
      </c>
      <c r="H60" s="102" t="str">
        <f>IF('ALUMNOS 4 ESO DIVER'!$A61="","",IF(ISNUMBER('ALUMNOS 4 ESO DIVER'!K61),1,0))</f>
        <v/>
      </c>
      <c r="I60" s="102" t="str">
        <f>IF('ALUMNOS 4 ESO DIVER'!$A61="","",IF(ISNUMBER('ALUMNOS 4 ESO DIVER'!L61),1,0))</f>
        <v/>
      </c>
      <c r="J60" s="102" t="str">
        <f>IF('ALUMNOS 4 ESO DIVER'!$A61="","",IF(ISNUMBER('ALUMNOS 4 ESO DIVER'!M61),1,0))</f>
        <v/>
      </c>
      <c r="K60" s="102" t="str">
        <f>IF('ALUMNOS 4 ESO DIVER'!$A61="","",IF(ISNUMBER('ALUMNOS 4 ESO DIVER'!N61),1,0))</f>
        <v/>
      </c>
      <c r="L60" s="102" t="str">
        <f>IF('ALUMNOS 4 ESO DIVER'!$A61="","",IF(ISNUMBER('ALUMNOS 4 ESO DIVER'!O61),1,0))</f>
        <v/>
      </c>
      <c r="M60" s="102" t="str">
        <f>IF('ALUMNOS 4 ESO DIVER'!$A61="","",IF(ISNUMBER('ALUMNOS 4 ESO DIVER'!P61),1,0))</f>
        <v/>
      </c>
      <c r="N60" s="102" t="str">
        <f>IF('ALUMNOS 4 ESO DIVER'!$A61="","",IF(ISNUMBER('ALUMNOS 4 ESO DIVER'!Q61),1,0))</f>
        <v/>
      </c>
      <c r="O60" s="102" t="str">
        <f>IF('ALUMNOS 4 ESO DIVER'!$A61="","",IF(ISNUMBER('ALUMNOS 4 ESO DIVER'!R61),1,0))</f>
        <v/>
      </c>
      <c r="P60" s="102" t="str">
        <f>IF('ALUMNOS 4 ESO DIVER'!$A61="","",IF(ISNUMBER('ALUMNOS 4 ESO DIVER'!S61),1,0))</f>
        <v/>
      </c>
      <c r="Q60" s="102" t="str">
        <f>IF('ALUMNOS 4 ESO DIVER'!$A61="","",IF(ISNUMBER('ALUMNOS 4 ESO DIVER'!T61),1,0))</f>
        <v/>
      </c>
      <c r="R60" s="102" t="str">
        <f>IF('ALUMNOS 4 ESO DIVER'!$A61="","",IF(ISNUMBER('ALUMNOS 4 ESO DIVER'!U61),1,0))</f>
        <v/>
      </c>
      <c r="S60" s="102" t="str">
        <f>IF('ALUMNOS 4 ESO DIVER'!$A61="","",IF(ISNUMBER('ALUMNOS 4 ESO DIVER'!V61),1,0))</f>
        <v/>
      </c>
      <c r="T60" s="102" t="str">
        <f>IF('ALUMNOS 4 ESO DIVER'!$A61="","",IF(ISNUMBER('ALUMNOS 4 ESO DIVER'!W61),1,0))</f>
        <v/>
      </c>
      <c r="U60" s="102" t="str">
        <f>IF('ALUMNOS 4 ESO DIVER'!$A61="","",IF(ISNUMBER('ALUMNOS 4 ESO DIVER'!X61),1,0))</f>
        <v/>
      </c>
      <c r="V60" s="102" t="str">
        <f>IF('ALUMNOS 4 ESO DIVER'!$A61="","",IF(ISNUMBER('ALUMNOS 4 ESO DIVER'!Y61),1,0))</f>
        <v/>
      </c>
      <c r="W60" s="102" t="str">
        <f>IF('ALUMNOS 4 ESO DIVER'!$A61="","",IF(ISNUMBER('ALUMNOS 4 ESO DIVER'!Z61),1,0))</f>
        <v/>
      </c>
    </row>
    <row r="61" spans="1:23" x14ac:dyDescent="0.25">
      <c r="A61" s="102" t="str">
        <f>IF('ALUMNOS 4 ESO DIVER'!$A62="","",IF(ISNUMBER('ALUMNOS 4 ESO DIVER'!C62),1,0))</f>
        <v/>
      </c>
      <c r="B61" s="102" t="str">
        <f>IF('ALUMNOS 4 ESO DIVER'!$A62="","",IF(ISNUMBER('ALUMNOS 4 ESO DIVER'!D62),1,0))</f>
        <v/>
      </c>
      <c r="C61" s="102" t="str">
        <f>IF('ALUMNOS 4 ESO DIVER'!$A62="","",IF(ISNUMBER('ALUMNOS 4 ESO DIVER'!E62),1,0))</f>
        <v/>
      </c>
      <c r="D61" s="102" t="str">
        <f>IF('ALUMNOS 4 ESO DIVER'!$A62="","",IF(ISNUMBER('ALUMNOS 4 ESO DIVER'!F62),1,0))</f>
        <v/>
      </c>
      <c r="E61" s="102" t="str">
        <f>IF('ALUMNOS 4 ESO DIVER'!$A62="","",IF(ISNUMBER('ALUMNOS 4 ESO DIVER'!H62),1,0))</f>
        <v/>
      </c>
      <c r="F61" s="102" t="str">
        <f>IF('ALUMNOS 4 ESO DIVER'!$A62="","",IF(ISNUMBER('ALUMNOS 4 ESO DIVER'!I62),1,0))</f>
        <v/>
      </c>
      <c r="G61" s="102" t="str">
        <f>IF('ALUMNOS 4 ESO DIVER'!$A62="","",IF(ISNUMBER('ALUMNOS 4 ESO DIVER'!J62),1,0))</f>
        <v/>
      </c>
      <c r="H61" s="102" t="str">
        <f>IF('ALUMNOS 4 ESO DIVER'!$A62="","",IF(ISNUMBER('ALUMNOS 4 ESO DIVER'!K62),1,0))</f>
        <v/>
      </c>
      <c r="I61" s="102" t="str">
        <f>IF('ALUMNOS 4 ESO DIVER'!$A62="","",IF(ISNUMBER('ALUMNOS 4 ESO DIVER'!L62),1,0))</f>
        <v/>
      </c>
      <c r="J61" s="102" t="str">
        <f>IF('ALUMNOS 4 ESO DIVER'!$A62="","",IF(ISNUMBER('ALUMNOS 4 ESO DIVER'!M62),1,0))</f>
        <v/>
      </c>
      <c r="K61" s="102" t="str">
        <f>IF('ALUMNOS 4 ESO DIVER'!$A62="","",IF(ISNUMBER('ALUMNOS 4 ESO DIVER'!N62),1,0))</f>
        <v/>
      </c>
      <c r="L61" s="102" t="str">
        <f>IF('ALUMNOS 4 ESO DIVER'!$A62="","",IF(ISNUMBER('ALUMNOS 4 ESO DIVER'!O62),1,0))</f>
        <v/>
      </c>
      <c r="M61" s="102" t="str">
        <f>IF('ALUMNOS 4 ESO DIVER'!$A62="","",IF(ISNUMBER('ALUMNOS 4 ESO DIVER'!P62),1,0))</f>
        <v/>
      </c>
      <c r="N61" s="102" t="str">
        <f>IF('ALUMNOS 4 ESO DIVER'!$A62="","",IF(ISNUMBER('ALUMNOS 4 ESO DIVER'!Q62),1,0))</f>
        <v/>
      </c>
      <c r="O61" s="102" t="str">
        <f>IF('ALUMNOS 4 ESO DIVER'!$A62="","",IF(ISNUMBER('ALUMNOS 4 ESO DIVER'!R62),1,0))</f>
        <v/>
      </c>
      <c r="P61" s="102" t="str">
        <f>IF('ALUMNOS 4 ESO DIVER'!$A62="","",IF(ISNUMBER('ALUMNOS 4 ESO DIVER'!S62),1,0))</f>
        <v/>
      </c>
      <c r="Q61" s="102" t="str">
        <f>IF('ALUMNOS 4 ESO DIVER'!$A62="","",IF(ISNUMBER('ALUMNOS 4 ESO DIVER'!T62),1,0))</f>
        <v/>
      </c>
      <c r="R61" s="102" t="str">
        <f>IF('ALUMNOS 4 ESO DIVER'!$A62="","",IF(ISNUMBER('ALUMNOS 4 ESO DIVER'!U62),1,0))</f>
        <v/>
      </c>
      <c r="S61" s="102" t="str">
        <f>IF('ALUMNOS 4 ESO DIVER'!$A62="","",IF(ISNUMBER('ALUMNOS 4 ESO DIVER'!V62),1,0))</f>
        <v/>
      </c>
      <c r="T61" s="102" t="str">
        <f>IF('ALUMNOS 4 ESO DIVER'!$A62="","",IF(ISNUMBER('ALUMNOS 4 ESO DIVER'!W62),1,0))</f>
        <v/>
      </c>
      <c r="U61" s="102" t="str">
        <f>IF('ALUMNOS 4 ESO DIVER'!$A62="","",IF(ISNUMBER('ALUMNOS 4 ESO DIVER'!X62),1,0))</f>
        <v/>
      </c>
      <c r="V61" s="102" t="str">
        <f>IF('ALUMNOS 4 ESO DIVER'!$A62="","",IF(ISNUMBER('ALUMNOS 4 ESO DIVER'!Y62),1,0))</f>
        <v/>
      </c>
      <c r="W61" s="102" t="str">
        <f>IF('ALUMNOS 4 ESO DIVER'!$A62="","",IF(ISNUMBER('ALUMNOS 4 ESO DIVER'!Z62),1,0))</f>
        <v/>
      </c>
    </row>
    <row r="62" spans="1:23" x14ac:dyDescent="0.25">
      <c r="A62" s="102" t="str">
        <f>IF('ALUMNOS 4 ESO DIVER'!$A63="","",IF(ISNUMBER('ALUMNOS 4 ESO DIVER'!C63),1,0))</f>
        <v/>
      </c>
      <c r="B62" s="102" t="str">
        <f>IF('ALUMNOS 4 ESO DIVER'!$A63="","",IF(ISNUMBER('ALUMNOS 4 ESO DIVER'!D63),1,0))</f>
        <v/>
      </c>
      <c r="C62" s="102" t="str">
        <f>IF('ALUMNOS 4 ESO DIVER'!$A63="","",IF(ISNUMBER('ALUMNOS 4 ESO DIVER'!E63),1,0))</f>
        <v/>
      </c>
      <c r="D62" s="102" t="str">
        <f>IF('ALUMNOS 4 ESO DIVER'!$A63="","",IF(ISNUMBER('ALUMNOS 4 ESO DIVER'!F63),1,0))</f>
        <v/>
      </c>
      <c r="E62" s="102" t="str">
        <f>IF('ALUMNOS 4 ESO DIVER'!$A63="","",IF(ISNUMBER('ALUMNOS 4 ESO DIVER'!H63),1,0))</f>
        <v/>
      </c>
      <c r="F62" s="102" t="str">
        <f>IF('ALUMNOS 4 ESO DIVER'!$A63="","",IF(ISNUMBER('ALUMNOS 4 ESO DIVER'!I63),1,0))</f>
        <v/>
      </c>
      <c r="G62" s="102" t="str">
        <f>IF('ALUMNOS 4 ESO DIVER'!$A63="","",IF(ISNUMBER('ALUMNOS 4 ESO DIVER'!J63),1,0))</f>
        <v/>
      </c>
      <c r="H62" s="102" t="str">
        <f>IF('ALUMNOS 4 ESO DIVER'!$A63="","",IF(ISNUMBER('ALUMNOS 4 ESO DIVER'!K63),1,0))</f>
        <v/>
      </c>
      <c r="I62" s="102" t="str">
        <f>IF('ALUMNOS 4 ESO DIVER'!$A63="","",IF(ISNUMBER('ALUMNOS 4 ESO DIVER'!L63),1,0))</f>
        <v/>
      </c>
      <c r="J62" s="102" t="str">
        <f>IF('ALUMNOS 4 ESO DIVER'!$A63="","",IF(ISNUMBER('ALUMNOS 4 ESO DIVER'!M63),1,0))</f>
        <v/>
      </c>
      <c r="K62" s="102" t="str">
        <f>IF('ALUMNOS 4 ESO DIVER'!$A63="","",IF(ISNUMBER('ALUMNOS 4 ESO DIVER'!N63),1,0))</f>
        <v/>
      </c>
      <c r="L62" s="102" t="str">
        <f>IF('ALUMNOS 4 ESO DIVER'!$A63="","",IF(ISNUMBER('ALUMNOS 4 ESO DIVER'!O63),1,0))</f>
        <v/>
      </c>
      <c r="M62" s="102" t="str">
        <f>IF('ALUMNOS 4 ESO DIVER'!$A63="","",IF(ISNUMBER('ALUMNOS 4 ESO DIVER'!P63),1,0))</f>
        <v/>
      </c>
      <c r="N62" s="102" t="str">
        <f>IF('ALUMNOS 4 ESO DIVER'!$A63="","",IF(ISNUMBER('ALUMNOS 4 ESO DIVER'!Q63),1,0))</f>
        <v/>
      </c>
      <c r="O62" s="102" t="str">
        <f>IF('ALUMNOS 4 ESO DIVER'!$A63="","",IF(ISNUMBER('ALUMNOS 4 ESO DIVER'!R63),1,0))</f>
        <v/>
      </c>
      <c r="P62" s="102" t="str">
        <f>IF('ALUMNOS 4 ESO DIVER'!$A63="","",IF(ISNUMBER('ALUMNOS 4 ESO DIVER'!S63),1,0))</f>
        <v/>
      </c>
      <c r="Q62" s="102" t="str">
        <f>IF('ALUMNOS 4 ESO DIVER'!$A63="","",IF(ISNUMBER('ALUMNOS 4 ESO DIVER'!T63),1,0))</f>
        <v/>
      </c>
      <c r="R62" s="102" t="str">
        <f>IF('ALUMNOS 4 ESO DIVER'!$A63="","",IF(ISNUMBER('ALUMNOS 4 ESO DIVER'!U63),1,0))</f>
        <v/>
      </c>
      <c r="S62" s="102" t="str">
        <f>IF('ALUMNOS 4 ESO DIVER'!$A63="","",IF(ISNUMBER('ALUMNOS 4 ESO DIVER'!V63),1,0))</f>
        <v/>
      </c>
      <c r="T62" s="102" t="str">
        <f>IF('ALUMNOS 4 ESO DIVER'!$A63="","",IF(ISNUMBER('ALUMNOS 4 ESO DIVER'!W63),1,0))</f>
        <v/>
      </c>
      <c r="U62" s="102" t="str">
        <f>IF('ALUMNOS 4 ESO DIVER'!$A63="","",IF(ISNUMBER('ALUMNOS 4 ESO DIVER'!X63),1,0))</f>
        <v/>
      </c>
      <c r="V62" s="102" t="str">
        <f>IF('ALUMNOS 4 ESO DIVER'!$A63="","",IF(ISNUMBER('ALUMNOS 4 ESO DIVER'!Y63),1,0))</f>
        <v/>
      </c>
      <c r="W62" s="102" t="str">
        <f>IF('ALUMNOS 4 ESO DIVER'!$A63="","",IF(ISNUMBER('ALUMNOS 4 ESO DIVER'!Z63),1,0))</f>
        <v/>
      </c>
    </row>
    <row r="63" spans="1:23" x14ac:dyDescent="0.25">
      <c r="A63" s="102" t="str">
        <f>IF('ALUMNOS 4 ESO DIVER'!$A64="","",IF(ISNUMBER('ALUMNOS 4 ESO DIVER'!C64),1,0))</f>
        <v/>
      </c>
      <c r="B63" s="102" t="str">
        <f>IF('ALUMNOS 4 ESO DIVER'!$A64="","",IF(ISNUMBER('ALUMNOS 4 ESO DIVER'!D64),1,0))</f>
        <v/>
      </c>
      <c r="C63" s="102" t="str">
        <f>IF('ALUMNOS 4 ESO DIVER'!$A64="","",IF(ISNUMBER('ALUMNOS 4 ESO DIVER'!E64),1,0))</f>
        <v/>
      </c>
      <c r="D63" s="102" t="str">
        <f>IF('ALUMNOS 4 ESO DIVER'!$A64="","",IF(ISNUMBER('ALUMNOS 4 ESO DIVER'!F64),1,0))</f>
        <v/>
      </c>
      <c r="E63" s="102" t="str">
        <f>IF('ALUMNOS 4 ESO DIVER'!$A64="","",IF(ISNUMBER('ALUMNOS 4 ESO DIVER'!H64),1,0))</f>
        <v/>
      </c>
      <c r="F63" s="102" t="str">
        <f>IF('ALUMNOS 4 ESO DIVER'!$A64="","",IF(ISNUMBER('ALUMNOS 4 ESO DIVER'!I64),1,0))</f>
        <v/>
      </c>
      <c r="G63" s="102" t="str">
        <f>IF('ALUMNOS 4 ESO DIVER'!$A64="","",IF(ISNUMBER('ALUMNOS 4 ESO DIVER'!J64),1,0))</f>
        <v/>
      </c>
      <c r="H63" s="102" t="str">
        <f>IF('ALUMNOS 4 ESO DIVER'!$A64="","",IF(ISNUMBER('ALUMNOS 4 ESO DIVER'!K64),1,0))</f>
        <v/>
      </c>
      <c r="I63" s="102" t="str">
        <f>IF('ALUMNOS 4 ESO DIVER'!$A64="","",IF(ISNUMBER('ALUMNOS 4 ESO DIVER'!L64),1,0))</f>
        <v/>
      </c>
      <c r="J63" s="102" t="str">
        <f>IF('ALUMNOS 4 ESO DIVER'!$A64="","",IF(ISNUMBER('ALUMNOS 4 ESO DIVER'!M64),1,0))</f>
        <v/>
      </c>
      <c r="K63" s="102" t="str">
        <f>IF('ALUMNOS 4 ESO DIVER'!$A64="","",IF(ISNUMBER('ALUMNOS 4 ESO DIVER'!N64),1,0))</f>
        <v/>
      </c>
      <c r="L63" s="102" t="str">
        <f>IF('ALUMNOS 4 ESO DIVER'!$A64="","",IF(ISNUMBER('ALUMNOS 4 ESO DIVER'!O64),1,0))</f>
        <v/>
      </c>
      <c r="M63" s="102" t="str">
        <f>IF('ALUMNOS 4 ESO DIVER'!$A64="","",IF(ISNUMBER('ALUMNOS 4 ESO DIVER'!P64),1,0))</f>
        <v/>
      </c>
      <c r="N63" s="102" t="str">
        <f>IF('ALUMNOS 4 ESO DIVER'!$A64="","",IF(ISNUMBER('ALUMNOS 4 ESO DIVER'!Q64),1,0))</f>
        <v/>
      </c>
      <c r="O63" s="102" t="str">
        <f>IF('ALUMNOS 4 ESO DIVER'!$A64="","",IF(ISNUMBER('ALUMNOS 4 ESO DIVER'!R64),1,0))</f>
        <v/>
      </c>
      <c r="P63" s="102" t="str">
        <f>IF('ALUMNOS 4 ESO DIVER'!$A64="","",IF(ISNUMBER('ALUMNOS 4 ESO DIVER'!S64),1,0))</f>
        <v/>
      </c>
      <c r="Q63" s="102" t="str">
        <f>IF('ALUMNOS 4 ESO DIVER'!$A64="","",IF(ISNUMBER('ALUMNOS 4 ESO DIVER'!T64),1,0))</f>
        <v/>
      </c>
      <c r="R63" s="102" t="str">
        <f>IF('ALUMNOS 4 ESO DIVER'!$A64="","",IF(ISNUMBER('ALUMNOS 4 ESO DIVER'!U64),1,0))</f>
        <v/>
      </c>
      <c r="S63" s="102" t="str">
        <f>IF('ALUMNOS 4 ESO DIVER'!$A64="","",IF(ISNUMBER('ALUMNOS 4 ESO DIVER'!V64),1,0))</f>
        <v/>
      </c>
      <c r="T63" s="102" t="str">
        <f>IF('ALUMNOS 4 ESO DIVER'!$A64="","",IF(ISNUMBER('ALUMNOS 4 ESO DIVER'!W64),1,0))</f>
        <v/>
      </c>
      <c r="U63" s="102" t="str">
        <f>IF('ALUMNOS 4 ESO DIVER'!$A64="","",IF(ISNUMBER('ALUMNOS 4 ESO DIVER'!X64),1,0))</f>
        <v/>
      </c>
      <c r="V63" s="102" t="str">
        <f>IF('ALUMNOS 4 ESO DIVER'!$A64="","",IF(ISNUMBER('ALUMNOS 4 ESO DIVER'!Y64),1,0))</f>
        <v/>
      </c>
      <c r="W63" s="102" t="str">
        <f>IF('ALUMNOS 4 ESO DIVER'!$A64="","",IF(ISNUMBER('ALUMNOS 4 ESO DIVER'!Z64),1,0))</f>
        <v/>
      </c>
    </row>
    <row r="64" spans="1:23" x14ac:dyDescent="0.25">
      <c r="A64" s="102" t="str">
        <f>IF('ALUMNOS 4 ESO DIVER'!$A65="","",IF(ISNUMBER('ALUMNOS 4 ESO DIVER'!C65),1,0))</f>
        <v/>
      </c>
      <c r="B64" s="102" t="str">
        <f>IF('ALUMNOS 4 ESO DIVER'!$A65="","",IF(ISNUMBER('ALUMNOS 4 ESO DIVER'!D65),1,0))</f>
        <v/>
      </c>
      <c r="C64" s="102" t="str">
        <f>IF('ALUMNOS 4 ESO DIVER'!$A65="","",IF(ISNUMBER('ALUMNOS 4 ESO DIVER'!E65),1,0))</f>
        <v/>
      </c>
      <c r="D64" s="102" t="str">
        <f>IF('ALUMNOS 4 ESO DIVER'!$A65="","",IF(ISNUMBER('ALUMNOS 4 ESO DIVER'!F65),1,0))</f>
        <v/>
      </c>
      <c r="E64" s="102" t="str">
        <f>IF('ALUMNOS 4 ESO DIVER'!$A65="","",IF(ISNUMBER('ALUMNOS 4 ESO DIVER'!H65),1,0))</f>
        <v/>
      </c>
      <c r="F64" s="102" t="str">
        <f>IF('ALUMNOS 4 ESO DIVER'!$A65="","",IF(ISNUMBER('ALUMNOS 4 ESO DIVER'!I65),1,0))</f>
        <v/>
      </c>
      <c r="G64" s="102" t="str">
        <f>IF('ALUMNOS 4 ESO DIVER'!$A65="","",IF(ISNUMBER('ALUMNOS 4 ESO DIVER'!J65),1,0))</f>
        <v/>
      </c>
      <c r="H64" s="102" t="str">
        <f>IF('ALUMNOS 4 ESO DIVER'!$A65="","",IF(ISNUMBER('ALUMNOS 4 ESO DIVER'!K65),1,0))</f>
        <v/>
      </c>
      <c r="I64" s="102" t="str">
        <f>IF('ALUMNOS 4 ESO DIVER'!$A65="","",IF(ISNUMBER('ALUMNOS 4 ESO DIVER'!L65),1,0))</f>
        <v/>
      </c>
      <c r="J64" s="102" t="str">
        <f>IF('ALUMNOS 4 ESO DIVER'!$A65="","",IF(ISNUMBER('ALUMNOS 4 ESO DIVER'!M65),1,0))</f>
        <v/>
      </c>
      <c r="K64" s="102" t="str">
        <f>IF('ALUMNOS 4 ESO DIVER'!$A65="","",IF(ISNUMBER('ALUMNOS 4 ESO DIVER'!N65),1,0))</f>
        <v/>
      </c>
      <c r="L64" s="102" t="str">
        <f>IF('ALUMNOS 4 ESO DIVER'!$A65="","",IF(ISNUMBER('ALUMNOS 4 ESO DIVER'!O65),1,0))</f>
        <v/>
      </c>
      <c r="M64" s="102" t="str">
        <f>IF('ALUMNOS 4 ESO DIVER'!$A65="","",IF(ISNUMBER('ALUMNOS 4 ESO DIVER'!P65),1,0))</f>
        <v/>
      </c>
      <c r="N64" s="102" t="str">
        <f>IF('ALUMNOS 4 ESO DIVER'!$A65="","",IF(ISNUMBER('ALUMNOS 4 ESO DIVER'!Q65),1,0))</f>
        <v/>
      </c>
      <c r="O64" s="102" t="str">
        <f>IF('ALUMNOS 4 ESO DIVER'!$A65="","",IF(ISNUMBER('ALUMNOS 4 ESO DIVER'!R65),1,0))</f>
        <v/>
      </c>
      <c r="P64" s="102" t="str">
        <f>IF('ALUMNOS 4 ESO DIVER'!$A65="","",IF(ISNUMBER('ALUMNOS 4 ESO DIVER'!S65),1,0))</f>
        <v/>
      </c>
      <c r="Q64" s="102" t="str">
        <f>IF('ALUMNOS 4 ESO DIVER'!$A65="","",IF(ISNUMBER('ALUMNOS 4 ESO DIVER'!T65),1,0))</f>
        <v/>
      </c>
      <c r="R64" s="102" t="str">
        <f>IF('ALUMNOS 4 ESO DIVER'!$A65="","",IF(ISNUMBER('ALUMNOS 4 ESO DIVER'!U65),1,0))</f>
        <v/>
      </c>
      <c r="S64" s="102" t="str">
        <f>IF('ALUMNOS 4 ESO DIVER'!$A65="","",IF(ISNUMBER('ALUMNOS 4 ESO DIVER'!V65),1,0))</f>
        <v/>
      </c>
      <c r="T64" s="102" t="str">
        <f>IF('ALUMNOS 4 ESO DIVER'!$A65="","",IF(ISNUMBER('ALUMNOS 4 ESO DIVER'!W65),1,0))</f>
        <v/>
      </c>
      <c r="U64" s="102" t="str">
        <f>IF('ALUMNOS 4 ESO DIVER'!$A65="","",IF(ISNUMBER('ALUMNOS 4 ESO DIVER'!X65),1,0))</f>
        <v/>
      </c>
      <c r="V64" s="102" t="str">
        <f>IF('ALUMNOS 4 ESO DIVER'!$A65="","",IF(ISNUMBER('ALUMNOS 4 ESO DIVER'!Y65),1,0))</f>
        <v/>
      </c>
      <c r="W64" s="102" t="str">
        <f>IF('ALUMNOS 4 ESO DIVER'!$A65="","",IF(ISNUMBER('ALUMNOS 4 ESO DIVER'!Z65),1,0))</f>
        <v/>
      </c>
    </row>
    <row r="65" spans="1:23" x14ac:dyDescent="0.25">
      <c r="A65" s="102" t="str">
        <f>IF('ALUMNOS 4 ESO DIVER'!$A66="","",IF(ISNUMBER('ALUMNOS 4 ESO DIVER'!C66),1,0))</f>
        <v/>
      </c>
      <c r="B65" s="102" t="str">
        <f>IF('ALUMNOS 4 ESO DIVER'!$A66="","",IF(ISNUMBER('ALUMNOS 4 ESO DIVER'!D66),1,0))</f>
        <v/>
      </c>
      <c r="C65" s="102" t="str">
        <f>IF('ALUMNOS 4 ESO DIVER'!$A66="","",IF(ISNUMBER('ALUMNOS 4 ESO DIVER'!E66),1,0))</f>
        <v/>
      </c>
      <c r="D65" s="102" t="str">
        <f>IF('ALUMNOS 4 ESO DIVER'!$A66="","",IF(ISNUMBER('ALUMNOS 4 ESO DIVER'!F66),1,0))</f>
        <v/>
      </c>
      <c r="E65" s="102" t="str">
        <f>IF('ALUMNOS 4 ESO DIVER'!$A66="","",IF(ISNUMBER('ALUMNOS 4 ESO DIVER'!H66),1,0))</f>
        <v/>
      </c>
      <c r="F65" s="102" t="str">
        <f>IF('ALUMNOS 4 ESO DIVER'!$A66="","",IF(ISNUMBER('ALUMNOS 4 ESO DIVER'!I66),1,0))</f>
        <v/>
      </c>
      <c r="G65" s="102" t="str">
        <f>IF('ALUMNOS 4 ESO DIVER'!$A66="","",IF(ISNUMBER('ALUMNOS 4 ESO DIVER'!J66),1,0))</f>
        <v/>
      </c>
      <c r="H65" s="102" t="str">
        <f>IF('ALUMNOS 4 ESO DIVER'!$A66="","",IF(ISNUMBER('ALUMNOS 4 ESO DIVER'!K66),1,0))</f>
        <v/>
      </c>
      <c r="I65" s="102" t="str">
        <f>IF('ALUMNOS 4 ESO DIVER'!$A66="","",IF(ISNUMBER('ALUMNOS 4 ESO DIVER'!L66),1,0))</f>
        <v/>
      </c>
      <c r="J65" s="102" t="str">
        <f>IF('ALUMNOS 4 ESO DIVER'!$A66="","",IF(ISNUMBER('ALUMNOS 4 ESO DIVER'!M66),1,0))</f>
        <v/>
      </c>
      <c r="K65" s="102" t="str">
        <f>IF('ALUMNOS 4 ESO DIVER'!$A66="","",IF(ISNUMBER('ALUMNOS 4 ESO DIVER'!N66),1,0))</f>
        <v/>
      </c>
      <c r="L65" s="102" t="str">
        <f>IF('ALUMNOS 4 ESO DIVER'!$A66="","",IF(ISNUMBER('ALUMNOS 4 ESO DIVER'!O66),1,0))</f>
        <v/>
      </c>
      <c r="M65" s="102" t="str">
        <f>IF('ALUMNOS 4 ESO DIVER'!$A66="","",IF(ISNUMBER('ALUMNOS 4 ESO DIVER'!P66),1,0))</f>
        <v/>
      </c>
      <c r="N65" s="102" t="str">
        <f>IF('ALUMNOS 4 ESO DIVER'!$A66="","",IF(ISNUMBER('ALUMNOS 4 ESO DIVER'!Q66),1,0))</f>
        <v/>
      </c>
      <c r="O65" s="102" t="str">
        <f>IF('ALUMNOS 4 ESO DIVER'!$A66="","",IF(ISNUMBER('ALUMNOS 4 ESO DIVER'!R66),1,0))</f>
        <v/>
      </c>
      <c r="P65" s="102" t="str">
        <f>IF('ALUMNOS 4 ESO DIVER'!$A66="","",IF(ISNUMBER('ALUMNOS 4 ESO DIVER'!S66),1,0))</f>
        <v/>
      </c>
      <c r="Q65" s="102" t="str">
        <f>IF('ALUMNOS 4 ESO DIVER'!$A66="","",IF(ISNUMBER('ALUMNOS 4 ESO DIVER'!T66),1,0))</f>
        <v/>
      </c>
      <c r="R65" s="102" t="str">
        <f>IF('ALUMNOS 4 ESO DIVER'!$A66="","",IF(ISNUMBER('ALUMNOS 4 ESO DIVER'!U66),1,0))</f>
        <v/>
      </c>
      <c r="S65" s="102" t="str">
        <f>IF('ALUMNOS 4 ESO DIVER'!$A66="","",IF(ISNUMBER('ALUMNOS 4 ESO DIVER'!V66),1,0))</f>
        <v/>
      </c>
      <c r="T65" s="102" t="str">
        <f>IF('ALUMNOS 4 ESO DIVER'!$A66="","",IF(ISNUMBER('ALUMNOS 4 ESO DIVER'!W66),1,0))</f>
        <v/>
      </c>
      <c r="U65" s="102" t="str">
        <f>IF('ALUMNOS 4 ESO DIVER'!$A66="","",IF(ISNUMBER('ALUMNOS 4 ESO DIVER'!X66),1,0))</f>
        <v/>
      </c>
      <c r="V65" s="102" t="str">
        <f>IF('ALUMNOS 4 ESO DIVER'!$A66="","",IF(ISNUMBER('ALUMNOS 4 ESO DIVER'!Y66),1,0))</f>
        <v/>
      </c>
      <c r="W65" s="102" t="str">
        <f>IF('ALUMNOS 4 ESO DIVER'!$A66="","",IF(ISNUMBER('ALUMNOS 4 ESO DIVER'!Z66),1,0))</f>
        <v/>
      </c>
    </row>
    <row r="66" spans="1:23" x14ac:dyDescent="0.25">
      <c r="A66" s="102" t="str">
        <f>IF('ALUMNOS 4 ESO DIVER'!$A67="","",IF(ISNUMBER('ALUMNOS 4 ESO DIVER'!C67),1,0))</f>
        <v/>
      </c>
      <c r="B66" s="102" t="str">
        <f>IF('ALUMNOS 4 ESO DIVER'!$A67="","",IF(ISNUMBER('ALUMNOS 4 ESO DIVER'!D67),1,0))</f>
        <v/>
      </c>
      <c r="C66" s="102" t="str">
        <f>IF('ALUMNOS 4 ESO DIVER'!$A67="","",IF(ISNUMBER('ALUMNOS 4 ESO DIVER'!E67),1,0))</f>
        <v/>
      </c>
      <c r="D66" s="102" t="str">
        <f>IF('ALUMNOS 4 ESO DIVER'!$A67="","",IF(ISNUMBER('ALUMNOS 4 ESO DIVER'!F67),1,0))</f>
        <v/>
      </c>
      <c r="E66" s="102" t="str">
        <f>IF('ALUMNOS 4 ESO DIVER'!$A67="","",IF(ISNUMBER('ALUMNOS 4 ESO DIVER'!H67),1,0))</f>
        <v/>
      </c>
      <c r="F66" s="102" t="str">
        <f>IF('ALUMNOS 4 ESO DIVER'!$A67="","",IF(ISNUMBER('ALUMNOS 4 ESO DIVER'!I67),1,0))</f>
        <v/>
      </c>
      <c r="G66" s="102" t="str">
        <f>IF('ALUMNOS 4 ESO DIVER'!$A67="","",IF(ISNUMBER('ALUMNOS 4 ESO DIVER'!J67),1,0))</f>
        <v/>
      </c>
      <c r="H66" s="102" t="str">
        <f>IF('ALUMNOS 4 ESO DIVER'!$A67="","",IF(ISNUMBER('ALUMNOS 4 ESO DIVER'!K67),1,0))</f>
        <v/>
      </c>
      <c r="I66" s="102" t="str">
        <f>IF('ALUMNOS 4 ESO DIVER'!$A67="","",IF(ISNUMBER('ALUMNOS 4 ESO DIVER'!L67),1,0))</f>
        <v/>
      </c>
      <c r="J66" s="102" t="str">
        <f>IF('ALUMNOS 4 ESO DIVER'!$A67="","",IF(ISNUMBER('ALUMNOS 4 ESO DIVER'!M67),1,0))</f>
        <v/>
      </c>
      <c r="K66" s="102" t="str">
        <f>IF('ALUMNOS 4 ESO DIVER'!$A67="","",IF(ISNUMBER('ALUMNOS 4 ESO DIVER'!N67),1,0))</f>
        <v/>
      </c>
      <c r="L66" s="102" t="str">
        <f>IF('ALUMNOS 4 ESO DIVER'!$A67="","",IF(ISNUMBER('ALUMNOS 4 ESO DIVER'!O67),1,0))</f>
        <v/>
      </c>
      <c r="M66" s="102" t="str">
        <f>IF('ALUMNOS 4 ESO DIVER'!$A67="","",IF(ISNUMBER('ALUMNOS 4 ESO DIVER'!P67),1,0))</f>
        <v/>
      </c>
      <c r="N66" s="102" t="str">
        <f>IF('ALUMNOS 4 ESO DIVER'!$A67="","",IF(ISNUMBER('ALUMNOS 4 ESO DIVER'!Q67),1,0))</f>
        <v/>
      </c>
      <c r="O66" s="102" t="str">
        <f>IF('ALUMNOS 4 ESO DIVER'!$A67="","",IF(ISNUMBER('ALUMNOS 4 ESO DIVER'!R67),1,0))</f>
        <v/>
      </c>
      <c r="P66" s="102" t="str">
        <f>IF('ALUMNOS 4 ESO DIVER'!$A67="","",IF(ISNUMBER('ALUMNOS 4 ESO DIVER'!S67),1,0))</f>
        <v/>
      </c>
      <c r="Q66" s="102" t="str">
        <f>IF('ALUMNOS 4 ESO DIVER'!$A67="","",IF(ISNUMBER('ALUMNOS 4 ESO DIVER'!T67),1,0))</f>
        <v/>
      </c>
      <c r="R66" s="102" t="str">
        <f>IF('ALUMNOS 4 ESO DIVER'!$A67="","",IF(ISNUMBER('ALUMNOS 4 ESO DIVER'!U67),1,0))</f>
        <v/>
      </c>
      <c r="S66" s="102" t="str">
        <f>IF('ALUMNOS 4 ESO DIVER'!$A67="","",IF(ISNUMBER('ALUMNOS 4 ESO DIVER'!V67),1,0))</f>
        <v/>
      </c>
      <c r="T66" s="102" t="str">
        <f>IF('ALUMNOS 4 ESO DIVER'!$A67="","",IF(ISNUMBER('ALUMNOS 4 ESO DIVER'!W67),1,0))</f>
        <v/>
      </c>
      <c r="U66" s="102" t="str">
        <f>IF('ALUMNOS 4 ESO DIVER'!$A67="","",IF(ISNUMBER('ALUMNOS 4 ESO DIVER'!X67),1,0))</f>
        <v/>
      </c>
      <c r="V66" s="102" t="str">
        <f>IF('ALUMNOS 4 ESO DIVER'!$A67="","",IF(ISNUMBER('ALUMNOS 4 ESO DIVER'!Y67),1,0))</f>
        <v/>
      </c>
      <c r="W66" s="102" t="str">
        <f>IF('ALUMNOS 4 ESO DIVER'!$A67="","",IF(ISNUMBER('ALUMNOS 4 ESO DIVER'!Z67),1,0))</f>
        <v/>
      </c>
    </row>
    <row r="67" spans="1:23" x14ac:dyDescent="0.25">
      <c r="A67" s="102" t="str">
        <f>IF('ALUMNOS 4 ESO DIVER'!$A68="","",IF(ISNUMBER('ALUMNOS 4 ESO DIVER'!C68),1,0))</f>
        <v/>
      </c>
      <c r="B67" s="102" t="str">
        <f>IF('ALUMNOS 4 ESO DIVER'!$A68="","",IF(ISNUMBER('ALUMNOS 4 ESO DIVER'!D68),1,0))</f>
        <v/>
      </c>
      <c r="C67" s="102" t="str">
        <f>IF('ALUMNOS 4 ESO DIVER'!$A68="","",IF(ISNUMBER('ALUMNOS 4 ESO DIVER'!E68),1,0))</f>
        <v/>
      </c>
      <c r="D67" s="102" t="str">
        <f>IF('ALUMNOS 4 ESO DIVER'!$A68="","",IF(ISNUMBER('ALUMNOS 4 ESO DIVER'!F68),1,0))</f>
        <v/>
      </c>
      <c r="E67" s="102" t="str">
        <f>IF('ALUMNOS 4 ESO DIVER'!$A68="","",IF(ISNUMBER('ALUMNOS 4 ESO DIVER'!H68),1,0))</f>
        <v/>
      </c>
      <c r="F67" s="102" t="str">
        <f>IF('ALUMNOS 4 ESO DIVER'!$A68="","",IF(ISNUMBER('ALUMNOS 4 ESO DIVER'!I68),1,0))</f>
        <v/>
      </c>
      <c r="G67" s="102" t="str">
        <f>IF('ALUMNOS 4 ESO DIVER'!$A68="","",IF(ISNUMBER('ALUMNOS 4 ESO DIVER'!J68),1,0))</f>
        <v/>
      </c>
      <c r="H67" s="102" t="str">
        <f>IF('ALUMNOS 4 ESO DIVER'!$A68="","",IF(ISNUMBER('ALUMNOS 4 ESO DIVER'!K68),1,0))</f>
        <v/>
      </c>
      <c r="I67" s="102" t="str">
        <f>IF('ALUMNOS 4 ESO DIVER'!$A68="","",IF(ISNUMBER('ALUMNOS 4 ESO DIVER'!L68),1,0))</f>
        <v/>
      </c>
      <c r="J67" s="102" t="str">
        <f>IF('ALUMNOS 4 ESO DIVER'!$A68="","",IF(ISNUMBER('ALUMNOS 4 ESO DIVER'!M68),1,0))</f>
        <v/>
      </c>
      <c r="K67" s="102" t="str">
        <f>IF('ALUMNOS 4 ESO DIVER'!$A68="","",IF(ISNUMBER('ALUMNOS 4 ESO DIVER'!N68),1,0))</f>
        <v/>
      </c>
      <c r="L67" s="102" t="str">
        <f>IF('ALUMNOS 4 ESO DIVER'!$A68="","",IF(ISNUMBER('ALUMNOS 4 ESO DIVER'!O68),1,0))</f>
        <v/>
      </c>
      <c r="M67" s="102" t="str">
        <f>IF('ALUMNOS 4 ESO DIVER'!$A68="","",IF(ISNUMBER('ALUMNOS 4 ESO DIVER'!P68),1,0))</f>
        <v/>
      </c>
      <c r="N67" s="102" t="str">
        <f>IF('ALUMNOS 4 ESO DIVER'!$A68="","",IF(ISNUMBER('ALUMNOS 4 ESO DIVER'!Q68),1,0))</f>
        <v/>
      </c>
      <c r="O67" s="102" t="str">
        <f>IF('ALUMNOS 4 ESO DIVER'!$A68="","",IF(ISNUMBER('ALUMNOS 4 ESO DIVER'!R68),1,0))</f>
        <v/>
      </c>
      <c r="P67" s="102" t="str">
        <f>IF('ALUMNOS 4 ESO DIVER'!$A68="","",IF(ISNUMBER('ALUMNOS 4 ESO DIVER'!S68),1,0))</f>
        <v/>
      </c>
      <c r="Q67" s="102" t="str">
        <f>IF('ALUMNOS 4 ESO DIVER'!$A68="","",IF(ISNUMBER('ALUMNOS 4 ESO DIVER'!T68),1,0))</f>
        <v/>
      </c>
      <c r="R67" s="102" t="str">
        <f>IF('ALUMNOS 4 ESO DIVER'!$A68="","",IF(ISNUMBER('ALUMNOS 4 ESO DIVER'!U68),1,0))</f>
        <v/>
      </c>
      <c r="S67" s="102" t="str">
        <f>IF('ALUMNOS 4 ESO DIVER'!$A68="","",IF(ISNUMBER('ALUMNOS 4 ESO DIVER'!V68),1,0))</f>
        <v/>
      </c>
      <c r="T67" s="102" t="str">
        <f>IF('ALUMNOS 4 ESO DIVER'!$A68="","",IF(ISNUMBER('ALUMNOS 4 ESO DIVER'!W68),1,0))</f>
        <v/>
      </c>
      <c r="U67" s="102" t="str">
        <f>IF('ALUMNOS 4 ESO DIVER'!$A68="","",IF(ISNUMBER('ALUMNOS 4 ESO DIVER'!X68),1,0))</f>
        <v/>
      </c>
      <c r="V67" s="102" t="str">
        <f>IF('ALUMNOS 4 ESO DIVER'!$A68="","",IF(ISNUMBER('ALUMNOS 4 ESO DIVER'!Y68),1,0))</f>
        <v/>
      </c>
      <c r="W67" s="102" t="str">
        <f>IF('ALUMNOS 4 ESO DIVER'!$A68="","",IF(ISNUMBER('ALUMNOS 4 ESO DIVER'!Z68),1,0))</f>
        <v/>
      </c>
    </row>
    <row r="68" spans="1:23" x14ac:dyDescent="0.25">
      <c r="A68" s="102" t="str">
        <f>IF('ALUMNOS 4 ESO DIVER'!$A69="","",IF(ISNUMBER('ALUMNOS 4 ESO DIVER'!C69),1,0))</f>
        <v/>
      </c>
      <c r="B68" s="102" t="str">
        <f>IF('ALUMNOS 4 ESO DIVER'!$A69="","",IF(ISNUMBER('ALUMNOS 4 ESO DIVER'!D69),1,0))</f>
        <v/>
      </c>
      <c r="C68" s="102" t="str">
        <f>IF('ALUMNOS 4 ESO DIVER'!$A69="","",IF(ISNUMBER('ALUMNOS 4 ESO DIVER'!E69),1,0))</f>
        <v/>
      </c>
      <c r="D68" s="102" t="str">
        <f>IF('ALUMNOS 4 ESO DIVER'!$A69="","",IF(ISNUMBER('ALUMNOS 4 ESO DIVER'!F69),1,0))</f>
        <v/>
      </c>
      <c r="E68" s="102" t="str">
        <f>IF('ALUMNOS 4 ESO DIVER'!$A69="","",IF(ISNUMBER('ALUMNOS 4 ESO DIVER'!H69),1,0))</f>
        <v/>
      </c>
      <c r="F68" s="102" t="str">
        <f>IF('ALUMNOS 4 ESO DIVER'!$A69="","",IF(ISNUMBER('ALUMNOS 4 ESO DIVER'!I69),1,0))</f>
        <v/>
      </c>
      <c r="G68" s="102" t="str">
        <f>IF('ALUMNOS 4 ESO DIVER'!$A69="","",IF(ISNUMBER('ALUMNOS 4 ESO DIVER'!J69),1,0))</f>
        <v/>
      </c>
      <c r="H68" s="102" t="str">
        <f>IF('ALUMNOS 4 ESO DIVER'!$A69="","",IF(ISNUMBER('ALUMNOS 4 ESO DIVER'!K69),1,0))</f>
        <v/>
      </c>
      <c r="I68" s="102" t="str">
        <f>IF('ALUMNOS 4 ESO DIVER'!$A69="","",IF(ISNUMBER('ALUMNOS 4 ESO DIVER'!L69),1,0))</f>
        <v/>
      </c>
      <c r="J68" s="102" t="str">
        <f>IF('ALUMNOS 4 ESO DIVER'!$A69="","",IF(ISNUMBER('ALUMNOS 4 ESO DIVER'!M69),1,0))</f>
        <v/>
      </c>
      <c r="K68" s="102" t="str">
        <f>IF('ALUMNOS 4 ESO DIVER'!$A69="","",IF(ISNUMBER('ALUMNOS 4 ESO DIVER'!N69),1,0))</f>
        <v/>
      </c>
      <c r="L68" s="102" t="str">
        <f>IF('ALUMNOS 4 ESO DIVER'!$A69="","",IF(ISNUMBER('ALUMNOS 4 ESO DIVER'!O69),1,0))</f>
        <v/>
      </c>
      <c r="M68" s="102" t="str">
        <f>IF('ALUMNOS 4 ESO DIVER'!$A69="","",IF(ISNUMBER('ALUMNOS 4 ESO DIVER'!P69),1,0))</f>
        <v/>
      </c>
      <c r="N68" s="102" t="str">
        <f>IF('ALUMNOS 4 ESO DIVER'!$A69="","",IF(ISNUMBER('ALUMNOS 4 ESO DIVER'!Q69),1,0))</f>
        <v/>
      </c>
      <c r="O68" s="102" t="str">
        <f>IF('ALUMNOS 4 ESO DIVER'!$A69="","",IF(ISNUMBER('ALUMNOS 4 ESO DIVER'!R69),1,0))</f>
        <v/>
      </c>
      <c r="P68" s="102" t="str">
        <f>IF('ALUMNOS 4 ESO DIVER'!$A69="","",IF(ISNUMBER('ALUMNOS 4 ESO DIVER'!S69),1,0))</f>
        <v/>
      </c>
      <c r="Q68" s="102" t="str">
        <f>IF('ALUMNOS 4 ESO DIVER'!$A69="","",IF(ISNUMBER('ALUMNOS 4 ESO DIVER'!T69),1,0))</f>
        <v/>
      </c>
      <c r="R68" s="102" t="str">
        <f>IF('ALUMNOS 4 ESO DIVER'!$A69="","",IF(ISNUMBER('ALUMNOS 4 ESO DIVER'!U69),1,0))</f>
        <v/>
      </c>
      <c r="S68" s="102" t="str">
        <f>IF('ALUMNOS 4 ESO DIVER'!$A69="","",IF(ISNUMBER('ALUMNOS 4 ESO DIVER'!V69),1,0))</f>
        <v/>
      </c>
      <c r="T68" s="102" t="str">
        <f>IF('ALUMNOS 4 ESO DIVER'!$A69="","",IF(ISNUMBER('ALUMNOS 4 ESO DIVER'!W69),1,0))</f>
        <v/>
      </c>
      <c r="U68" s="102" t="str">
        <f>IF('ALUMNOS 4 ESO DIVER'!$A69="","",IF(ISNUMBER('ALUMNOS 4 ESO DIVER'!X69),1,0))</f>
        <v/>
      </c>
      <c r="V68" s="102" t="str">
        <f>IF('ALUMNOS 4 ESO DIVER'!$A69="","",IF(ISNUMBER('ALUMNOS 4 ESO DIVER'!Y69),1,0))</f>
        <v/>
      </c>
      <c r="W68" s="102" t="str">
        <f>IF('ALUMNOS 4 ESO DIVER'!$A69="","",IF(ISNUMBER('ALUMNOS 4 ESO DIVER'!Z69),1,0))</f>
        <v/>
      </c>
    </row>
    <row r="69" spans="1:23" x14ac:dyDescent="0.25">
      <c r="A69" s="102" t="str">
        <f>IF('ALUMNOS 4 ESO DIVER'!$A70="","",IF(ISNUMBER('ALUMNOS 4 ESO DIVER'!C70),1,0))</f>
        <v/>
      </c>
      <c r="B69" s="102" t="str">
        <f>IF('ALUMNOS 4 ESO DIVER'!$A70="","",IF(ISNUMBER('ALUMNOS 4 ESO DIVER'!D70),1,0))</f>
        <v/>
      </c>
      <c r="C69" s="102" t="str">
        <f>IF('ALUMNOS 4 ESO DIVER'!$A70="","",IF(ISNUMBER('ALUMNOS 4 ESO DIVER'!E70),1,0))</f>
        <v/>
      </c>
      <c r="D69" s="102" t="str">
        <f>IF('ALUMNOS 4 ESO DIVER'!$A70="","",IF(ISNUMBER('ALUMNOS 4 ESO DIVER'!F70),1,0))</f>
        <v/>
      </c>
      <c r="E69" s="102" t="str">
        <f>IF('ALUMNOS 4 ESO DIVER'!$A70="","",IF(ISNUMBER('ALUMNOS 4 ESO DIVER'!H70),1,0))</f>
        <v/>
      </c>
      <c r="F69" s="102" t="str">
        <f>IF('ALUMNOS 4 ESO DIVER'!$A70="","",IF(ISNUMBER('ALUMNOS 4 ESO DIVER'!I70),1,0))</f>
        <v/>
      </c>
      <c r="G69" s="102" t="str">
        <f>IF('ALUMNOS 4 ESO DIVER'!$A70="","",IF(ISNUMBER('ALUMNOS 4 ESO DIVER'!J70),1,0))</f>
        <v/>
      </c>
      <c r="H69" s="102" t="str">
        <f>IF('ALUMNOS 4 ESO DIVER'!$A70="","",IF(ISNUMBER('ALUMNOS 4 ESO DIVER'!K70),1,0))</f>
        <v/>
      </c>
      <c r="I69" s="102" t="str">
        <f>IF('ALUMNOS 4 ESO DIVER'!$A70="","",IF(ISNUMBER('ALUMNOS 4 ESO DIVER'!L70),1,0))</f>
        <v/>
      </c>
      <c r="J69" s="102" t="str">
        <f>IF('ALUMNOS 4 ESO DIVER'!$A70="","",IF(ISNUMBER('ALUMNOS 4 ESO DIVER'!M70),1,0))</f>
        <v/>
      </c>
      <c r="K69" s="102" t="str">
        <f>IF('ALUMNOS 4 ESO DIVER'!$A70="","",IF(ISNUMBER('ALUMNOS 4 ESO DIVER'!N70),1,0))</f>
        <v/>
      </c>
      <c r="L69" s="102" t="str">
        <f>IF('ALUMNOS 4 ESO DIVER'!$A70="","",IF(ISNUMBER('ALUMNOS 4 ESO DIVER'!O70),1,0))</f>
        <v/>
      </c>
      <c r="M69" s="102" t="str">
        <f>IF('ALUMNOS 4 ESO DIVER'!$A70="","",IF(ISNUMBER('ALUMNOS 4 ESO DIVER'!P70),1,0))</f>
        <v/>
      </c>
      <c r="N69" s="102" t="str">
        <f>IF('ALUMNOS 4 ESO DIVER'!$A70="","",IF(ISNUMBER('ALUMNOS 4 ESO DIVER'!Q70),1,0))</f>
        <v/>
      </c>
      <c r="O69" s="102" t="str">
        <f>IF('ALUMNOS 4 ESO DIVER'!$A70="","",IF(ISNUMBER('ALUMNOS 4 ESO DIVER'!R70),1,0))</f>
        <v/>
      </c>
      <c r="P69" s="102" t="str">
        <f>IF('ALUMNOS 4 ESO DIVER'!$A70="","",IF(ISNUMBER('ALUMNOS 4 ESO DIVER'!S70),1,0))</f>
        <v/>
      </c>
      <c r="Q69" s="102" t="str">
        <f>IF('ALUMNOS 4 ESO DIVER'!$A70="","",IF(ISNUMBER('ALUMNOS 4 ESO DIVER'!T70),1,0))</f>
        <v/>
      </c>
      <c r="R69" s="102" t="str">
        <f>IF('ALUMNOS 4 ESO DIVER'!$A70="","",IF(ISNUMBER('ALUMNOS 4 ESO DIVER'!U70),1,0))</f>
        <v/>
      </c>
      <c r="S69" s="102" t="str">
        <f>IF('ALUMNOS 4 ESO DIVER'!$A70="","",IF(ISNUMBER('ALUMNOS 4 ESO DIVER'!V70),1,0))</f>
        <v/>
      </c>
      <c r="T69" s="102" t="str">
        <f>IF('ALUMNOS 4 ESO DIVER'!$A70="","",IF(ISNUMBER('ALUMNOS 4 ESO DIVER'!W70),1,0))</f>
        <v/>
      </c>
      <c r="U69" s="102" t="str">
        <f>IF('ALUMNOS 4 ESO DIVER'!$A70="","",IF(ISNUMBER('ALUMNOS 4 ESO DIVER'!X70),1,0))</f>
        <v/>
      </c>
      <c r="V69" s="102" t="str">
        <f>IF('ALUMNOS 4 ESO DIVER'!$A70="","",IF(ISNUMBER('ALUMNOS 4 ESO DIVER'!Y70),1,0))</f>
        <v/>
      </c>
      <c r="W69" s="102" t="str">
        <f>IF('ALUMNOS 4 ESO DIVER'!$A70="","",IF(ISNUMBER('ALUMNOS 4 ESO DIVER'!Z70),1,0))</f>
        <v/>
      </c>
    </row>
    <row r="70" spans="1:23" x14ac:dyDescent="0.25">
      <c r="A70" s="102" t="str">
        <f>IF('ALUMNOS 4 ESO DIVER'!$A71="","",IF(ISNUMBER('ALUMNOS 4 ESO DIVER'!C71),1,0))</f>
        <v/>
      </c>
      <c r="B70" s="102" t="str">
        <f>IF('ALUMNOS 4 ESO DIVER'!$A71="","",IF(ISNUMBER('ALUMNOS 4 ESO DIVER'!D71),1,0))</f>
        <v/>
      </c>
      <c r="C70" s="102" t="str">
        <f>IF('ALUMNOS 4 ESO DIVER'!$A71="","",IF(ISNUMBER('ALUMNOS 4 ESO DIVER'!E71),1,0))</f>
        <v/>
      </c>
      <c r="D70" s="102" t="str">
        <f>IF('ALUMNOS 4 ESO DIVER'!$A71="","",IF(ISNUMBER('ALUMNOS 4 ESO DIVER'!F71),1,0))</f>
        <v/>
      </c>
      <c r="E70" s="102" t="str">
        <f>IF('ALUMNOS 4 ESO DIVER'!$A71="","",IF(ISNUMBER('ALUMNOS 4 ESO DIVER'!H71),1,0))</f>
        <v/>
      </c>
      <c r="F70" s="102" t="str">
        <f>IF('ALUMNOS 4 ESO DIVER'!$A71="","",IF(ISNUMBER('ALUMNOS 4 ESO DIVER'!I71),1,0))</f>
        <v/>
      </c>
      <c r="G70" s="102" t="str">
        <f>IF('ALUMNOS 4 ESO DIVER'!$A71="","",IF(ISNUMBER('ALUMNOS 4 ESO DIVER'!J71),1,0))</f>
        <v/>
      </c>
      <c r="H70" s="102" t="str">
        <f>IF('ALUMNOS 4 ESO DIVER'!$A71="","",IF(ISNUMBER('ALUMNOS 4 ESO DIVER'!K71),1,0))</f>
        <v/>
      </c>
      <c r="I70" s="102" t="str">
        <f>IF('ALUMNOS 4 ESO DIVER'!$A71="","",IF(ISNUMBER('ALUMNOS 4 ESO DIVER'!L71),1,0))</f>
        <v/>
      </c>
      <c r="J70" s="102" t="str">
        <f>IF('ALUMNOS 4 ESO DIVER'!$A71="","",IF(ISNUMBER('ALUMNOS 4 ESO DIVER'!M71),1,0))</f>
        <v/>
      </c>
      <c r="K70" s="102" t="str">
        <f>IF('ALUMNOS 4 ESO DIVER'!$A71="","",IF(ISNUMBER('ALUMNOS 4 ESO DIVER'!N71),1,0))</f>
        <v/>
      </c>
      <c r="L70" s="102" t="str">
        <f>IF('ALUMNOS 4 ESO DIVER'!$A71="","",IF(ISNUMBER('ALUMNOS 4 ESO DIVER'!O71),1,0))</f>
        <v/>
      </c>
      <c r="M70" s="102" t="str">
        <f>IF('ALUMNOS 4 ESO DIVER'!$A71="","",IF(ISNUMBER('ALUMNOS 4 ESO DIVER'!P71),1,0))</f>
        <v/>
      </c>
      <c r="N70" s="102" t="str">
        <f>IF('ALUMNOS 4 ESO DIVER'!$A71="","",IF(ISNUMBER('ALUMNOS 4 ESO DIVER'!Q71),1,0))</f>
        <v/>
      </c>
      <c r="O70" s="102" t="str">
        <f>IF('ALUMNOS 4 ESO DIVER'!$A71="","",IF(ISNUMBER('ALUMNOS 4 ESO DIVER'!R71),1,0))</f>
        <v/>
      </c>
      <c r="P70" s="102" t="str">
        <f>IF('ALUMNOS 4 ESO DIVER'!$A71="","",IF(ISNUMBER('ALUMNOS 4 ESO DIVER'!S71),1,0))</f>
        <v/>
      </c>
      <c r="Q70" s="102" t="str">
        <f>IF('ALUMNOS 4 ESO DIVER'!$A71="","",IF(ISNUMBER('ALUMNOS 4 ESO DIVER'!T71),1,0))</f>
        <v/>
      </c>
      <c r="R70" s="102" t="str">
        <f>IF('ALUMNOS 4 ESO DIVER'!$A71="","",IF(ISNUMBER('ALUMNOS 4 ESO DIVER'!U71),1,0))</f>
        <v/>
      </c>
      <c r="S70" s="102" t="str">
        <f>IF('ALUMNOS 4 ESO DIVER'!$A71="","",IF(ISNUMBER('ALUMNOS 4 ESO DIVER'!V71),1,0))</f>
        <v/>
      </c>
      <c r="T70" s="102" t="str">
        <f>IF('ALUMNOS 4 ESO DIVER'!$A71="","",IF(ISNUMBER('ALUMNOS 4 ESO DIVER'!W71),1,0))</f>
        <v/>
      </c>
      <c r="U70" s="102" t="str">
        <f>IF('ALUMNOS 4 ESO DIVER'!$A71="","",IF(ISNUMBER('ALUMNOS 4 ESO DIVER'!X71),1,0))</f>
        <v/>
      </c>
      <c r="V70" s="102" t="str">
        <f>IF('ALUMNOS 4 ESO DIVER'!$A71="","",IF(ISNUMBER('ALUMNOS 4 ESO DIVER'!Y71),1,0))</f>
        <v/>
      </c>
      <c r="W70" s="102" t="str">
        <f>IF('ALUMNOS 4 ESO DIVER'!$A71="","",IF(ISNUMBER('ALUMNOS 4 ESO DIVER'!Z71),1,0))</f>
        <v/>
      </c>
    </row>
    <row r="71" spans="1:23" x14ac:dyDescent="0.25">
      <c r="A71" s="102" t="str">
        <f>IF('ALUMNOS 4 ESO DIVER'!$A72="","",IF(ISNUMBER('ALUMNOS 4 ESO DIVER'!C72),1,0))</f>
        <v/>
      </c>
      <c r="B71" s="102" t="str">
        <f>IF('ALUMNOS 4 ESO DIVER'!$A72="","",IF(ISNUMBER('ALUMNOS 4 ESO DIVER'!D72),1,0))</f>
        <v/>
      </c>
      <c r="C71" s="102" t="str">
        <f>IF('ALUMNOS 4 ESO DIVER'!$A72="","",IF(ISNUMBER('ALUMNOS 4 ESO DIVER'!E72),1,0))</f>
        <v/>
      </c>
      <c r="D71" s="102" t="str">
        <f>IF('ALUMNOS 4 ESO DIVER'!$A72="","",IF(ISNUMBER('ALUMNOS 4 ESO DIVER'!F72),1,0))</f>
        <v/>
      </c>
      <c r="E71" s="102" t="str">
        <f>IF('ALUMNOS 4 ESO DIVER'!$A72="","",IF(ISNUMBER('ALUMNOS 4 ESO DIVER'!H72),1,0))</f>
        <v/>
      </c>
      <c r="F71" s="102" t="str">
        <f>IF('ALUMNOS 4 ESO DIVER'!$A72="","",IF(ISNUMBER('ALUMNOS 4 ESO DIVER'!I72),1,0))</f>
        <v/>
      </c>
      <c r="G71" s="102" t="str">
        <f>IF('ALUMNOS 4 ESO DIVER'!$A72="","",IF(ISNUMBER('ALUMNOS 4 ESO DIVER'!J72),1,0))</f>
        <v/>
      </c>
      <c r="H71" s="102" t="str">
        <f>IF('ALUMNOS 4 ESO DIVER'!$A72="","",IF(ISNUMBER('ALUMNOS 4 ESO DIVER'!K72),1,0))</f>
        <v/>
      </c>
      <c r="I71" s="102" t="str">
        <f>IF('ALUMNOS 4 ESO DIVER'!$A72="","",IF(ISNUMBER('ALUMNOS 4 ESO DIVER'!L72),1,0))</f>
        <v/>
      </c>
      <c r="J71" s="102" t="str">
        <f>IF('ALUMNOS 4 ESO DIVER'!$A72="","",IF(ISNUMBER('ALUMNOS 4 ESO DIVER'!M72),1,0))</f>
        <v/>
      </c>
      <c r="K71" s="102" t="str">
        <f>IF('ALUMNOS 4 ESO DIVER'!$A72="","",IF(ISNUMBER('ALUMNOS 4 ESO DIVER'!N72),1,0))</f>
        <v/>
      </c>
      <c r="L71" s="102" t="str">
        <f>IF('ALUMNOS 4 ESO DIVER'!$A72="","",IF(ISNUMBER('ALUMNOS 4 ESO DIVER'!O72),1,0))</f>
        <v/>
      </c>
      <c r="M71" s="102" t="str">
        <f>IF('ALUMNOS 4 ESO DIVER'!$A72="","",IF(ISNUMBER('ALUMNOS 4 ESO DIVER'!P72),1,0))</f>
        <v/>
      </c>
      <c r="N71" s="102" t="str">
        <f>IF('ALUMNOS 4 ESO DIVER'!$A72="","",IF(ISNUMBER('ALUMNOS 4 ESO DIVER'!Q72),1,0))</f>
        <v/>
      </c>
      <c r="O71" s="102" t="str">
        <f>IF('ALUMNOS 4 ESO DIVER'!$A72="","",IF(ISNUMBER('ALUMNOS 4 ESO DIVER'!R72),1,0))</f>
        <v/>
      </c>
      <c r="P71" s="102" t="str">
        <f>IF('ALUMNOS 4 ESO DIVER'!$A72="","",IF(ISNUMBER('ALUMNOS 4 ESO DIVER'!S72),1,0))</f>
        <v/>
      </c>
      <c r="Q71" s="102" t="str">
        <f>IF('ALUMNOS 4 ESO DIVER'!$A72="","",IF(ISNUMBER('ALUMNOS 4 ESO DIVER'!T72),1,0))</f>
        <v/>
      </c>
      <c r="R71" s="102" t="str">
        <f>IF('ALUMNOS 4 ESO DIVER'!$A72="","",IF(ISNUMBER('ALUMNOS 4 ESO DIVER'!U72),1,0))</f>
        <v/>
      </c>
      <c r="S71" s="102" t="str">
        <f>IF('ALUMNOS 4 ESO DIVER'!$A72="","",IF(ISNUMBER('ALUMNOS 4 ESO DIVER'!V72),1,0))</f>
        <v/>
      </c>
      <c r="T71" s="102" t="str">
        <f>IF('ALUMNOS 4 ESO DIVER'!$A72="","",IF(ISNUMBER('ALUMNOS 4 ESO DIVER'!W72),1,0))</f>
        <v/>
      </c>
      <c r="U71" s="102" t="str">
        <f>IF('ALUMNOS 4 ESO DIVER'!$A72="","",IF(ISNUMBER('ALUMNOS 4 ESO DIVER'!X72),1,0))</f>
        <v/>
      </c>
      <c r="V71" s="102" t="str">
        <f>IF('ALUMNOS 4 ESO DIVER'!$A72="","",IF(ISNUMBER('ALUMNOS 4 ESO DIVER'!Y72),1,0))</f>
        <v/>
      </c>
      <c r="W71" s="102" t="str">
        <f>IF('ALUMNOS 4 ESO DIVER'!$A72="","",IF(ISNUMBER('ALUMNOS 4 ESO DIVER'!Z72),1,0))</f>
        <v/>
      </c>
    </row>
    <row r="72" spans="1:23" x14ac:dyDescent="0.25">
      <c r="A72" s="102" t="str">
        <f>IF('ALUMNOS 4 ESO DIVER'!$A73="","",IF(ISNUMBER('ALUMNOS 4 ESO DIVER'!C73),1,0))</f>
        <v/>
      </c>
      <c r="B72" s="102" t="str">
        <f>IF('ALUMNOS 4 ESO DIVER'!$A73="","",IF(ISNUMBER('ALUMNOS 4 ESO DIVER'!D73),1,0))</f>
        <v/>
      </c>
      <c r="C72" s="102" t="str">
        <f>IF('ALUMNOS 4 ESO DIVER'!$A73="","",IF(ISNUMBER('ALUMNOS 4 ESO DIVER'!E73),1,0))</f>
        <v/>
      </c>
      <c r="D72" s="102" t="str">
        <f>IF('ALUMNOS 4 ESO DIVER'!$A73="","",IF(ISNUMBER('ALUMNOS 4 ESO DIVER'!F73),1,0))</f>
        <v/>
      </c>
      <c r="E72" s="102" t="str">
        <f>IF('ALUMNOS 4 ESO DIVER'!$A73="","",IF(ISNUMBER('ALUMNOS 4 ESO DIVER'!H73),1,0))</f>
        <v/>
      </c>
      <c r="F72" s="102" t="str">
        <f>IF('ALUMNOS 4 ESO DIVER'!$A73="","",IF(ISNUMBER('ALUMNOS 4 ESO DIVER'!I73),1,0))</f>
        <v/>
      </c>
      <c r="G72" s="102" t="str">
        <f>IF('ALUMNOS 4 ESO DIVER'!$A73="","",IF(ISNUMBER('ALUMNOS 4 ESO DIVER'!J73),1,0))</f>
        <v/>
      </c>
      <c r="H72" s="102" t="str">
        <f>IF('ALUMNOS 4 ESO DIVER'!$A73="","",IF(ISNUMBER('ALUMNOS 4 ESO DIVER'!K73),1,0))</f>
        <v/>
      </c>
      <c r="I72" s="102" t="str">
        <f>IF('ALUMNOS 4 ESO DIVER'!$A73="","",IF(ISNUMBER('ALUMNOS 4 ESO DIVER'!L73),1,0))</f>
        <v/>
      </c>
      <c r="J72" s="102" t="str">
        <f>IF('ALUMNOS 4 ESO DIVER'!$A73="","",IF(ISNUMBER('ALUMNOS 4 ESO DIVER'!M73),1,0))</f>
        <v/>
      </c>
      <c r="K72" s="102" t="str">
        <f>IF('ALUMNOS 4 ESO DIVER'!$A73="","",IF(ISNUMBER('ALUMNOS 4 ESO DIVER'!N73),1,0))</f>
        <v/>
      </c>
      <c r="L72" s="102" t="str">
        <f>IF('ALUMNOS 4 ESO DIVER'!$A73="","",IF(ISNUMBER('ALUMNOS 4 ESO DIVER'!O73),1,0))</f>
        <v/>
      </c>
      <c r="M72" s="102" t="str">
        <f>IF('ALUMNOS 4 ESO DIVER'!$A73="","",IF(ISNUMBER('ALUMNOS 4 ESO DIVER'!P73),1,0))</f>
        <v/>
      </c>
      <c r="N72" s="102" t="str">
        <f>IF('ALUMNOS 4 ESO DIVER'!$A73="","",IF(ISNUMBER('ALUMNOS 4 ESO DIVER'!Q73),1,0))</f>
        <v/>
      </c>
      <c r="O72" s="102" t="str">
        <f>IF('ALUMNOS 4 ESO DIVER'!$A73="","",IF(ISNUMBER('ALUMNOS 4 ESO DIVER'!R73),1,0))</f>
        <v/>
      </c>
      <c r="P72" s="102" t="str">
        <f>IF('ALUMNOS 4 ESO DIVER'!$A73="","",IF(ISNUMBER('ALUMNOS 4 ESO DIVER'!S73),1,0))</f>
        <v/>
      </c>
      <c r="Q72" s="102" t="str">
        <f>IF('ALUMNOS 4 ESO DIVER'!$A73="","",IF(ISNUMBER('ALUMNOS 4 ESO DIVER'!T73),1,0))</f>
        <v/>
      </c>
      <c r="R72" s="102" t="str">
        <f>IF('ALUMNOS 4 ESO DIVER'!$A73="","",IF(ISNUMBER('ALUMNOS 4 ESO DIVER'!U73),1,0))</f>
        <v/>
      </c>
      <c r="S72" s="102" t="str">
        <f>IF('ALUMNOS 4 ESO DIVER'!$A73="","",IF(ISNUMBER('ALUMNOS 4 ESO DIVER'!V73),1,0))</f>
        <v/>
      </c>
      <c r="T72" s="102" t="str">
        <f>IF('ALUMNOS 4 ESO DIVER'!$A73="","",IF(ISNUMBER('ALUMNOS 4 ESO DIVER'!W73),1,0))</f>
        <v/>
      </c>
      <c r="U72" s="102" t="str">
        <f>IF('ALUMNOS 4 ESO DIVER'!$A73="","",IF(ISNUMBER('ALUMNOS 4 ESO DIVER'!X73),1,0))</f>
        <v/>
      </c>
      <c r="V72" s="102" t="str">
        <f>IF('ALUMNOS 4 ESO DIVER'!$A73="","",IF(ISNUMBER('ALUMNOS 4 ESO DIVER'!Y73),1,0))</f>
        <v/>
      </c>
      <c r="W72" s="102" t="str">
        <f>IF('ALUMNOS 4 ESO DIVER'!$A73="","",IF(ISNUMBER('ALUMNOS 4 ESO DIVER'!Z73),1,0))</f>
        <v/>
      </c>
    </row>
    <row r="73" spans="1:23" x14ac:dyDescent="0.25">
      <c r="A73" s="102" t="str">
        <f>IF('ALUMNOS 4 ESO DIVER'!$A74="","",IF(ISNUMBER('ALUMNOS 4 ESO DIVER'!C74),1,0))</f>
        <v/>
      </c>
      <c r="B73" s="102" t="str">
        <f>IF('ALUMNOS 4 ESO DIVER'!$A74="","",IF(ISNUMBER('ALUMNOS 4 ESO DIVER'!D74),1,0))</f>
        <v/>
      </c>
      <c r="C73" s="102" t="str">
        <f>IF('ALUMNOS 4 ESO DIVER'!$A74="","",IF(ISNUMBER('ALUMNOS 4 ESO DIVER'!E74),1,0))</f>
        <v/>
      </c>
      <c r="D73" s="102" t="str">
        <f>IF('ALUMNOS 4 ESO DIVER'!$A74="","",IF(ISNUMBER('ALUMNOS 4 ESO DIVER'!F74),1,0))</f>
        <v/>
      </c>
      <c r="E73" s="102" t="str">
        <f>IF('ALUMNOS 4 ESO DIVER'!$A74="","",IF(ISNUMBER('ALUMNOS 4 ESO DIVER'!H74),1,0))</f>
        <v/>
      </c>
      <c r="F73" s="102" t="str">
        <f>IF('ALUMNOS 4 ESO DIVER'!$A74="","",IF(ISNUMBER('ALUMNOS 4 ESO DIVER'!I74),1,0))</f>
        <v/>
      </c>
      <c r="G73" s="102" t="str">
        <f>IF('ALUMNOS 4 ESO DIVER'!$A74="","",IF(ISNUMBER('ALUMNOS 4 ESO DIVER'!J74),1,0))</f>
        <v/>
      </c>
      <c r="H73" s="102" t="str">
        <f>IF('ALUMNOS 4 ESO DIVER'!$A74="","",IF(ISNUMBER('ALUMNOS 4 ESO DIVER'!K74),1,0))</f>
        <v/>
      </c>
      <c r="I73" s="102" t="str">
        <f>IF('ALUMNOS 4 ESO DIVER'!$A74="","",IF(ISNUMBER('ALUMNOS 4 ESO DIVER'!L74),1,0))</f>
        <v/>
      </c>
      <c r="J73" s="102" t="str">
        <f>IF('ALUMNOS 4 ESO DIVER'!$A74="","",IF(ISNUMBER('ALUMNOS 4 ESO DIVER'!M74),1,0))</f>
        <v/>
      </c>
      <c r="K73" s="102" t="str">
        <f>IF('ALUMNOS 4 ESO DIVER'!$A74="","",IF(ISNUMBER('ALUMNOS 4 ESO DIVER'!N74),1,0))</f>
        <v/>
      </c>
      <c r="L73" s="102" t="str">
        <f>IF('ALUMNOS 4 ESO DIVER'!$A74="","",IF(ISNUMBER('ALUMNOS 4 ESO DIVER'!O74),1,0))</f>
        <v/>
      </c>
      <c r="M73" s="102" t="str">
        <f>IF('ALUMNOS 4 ESO DIVER'!$A74="","",IF(ISNUMBER('ALUMNOS 4 ESO DIVER'!P74),1,0))</f>
        <v/>
      </c>
      <c r="N73" s="102" t="str">
        <f>IF('ALUMNOS 4 ESO DIVER'!$A74="","",IF(ISNUMBER('ALUMNOS 4 ESO DIVER'!Q74),1,0))</f>
        <v/>
      </c>
      <c r="O73" s="102" t="str">
        <f>IF('ALUMNOS 4 ESO DIVER'!$A74="","",IF(ISNUMBER('ALUMNOS 4 ESO DIVER'!R74),1,0))</f>
        <v/>
      </c>
      <c r="P73" s="102" t="str">
        <f>IF('ALUMNOS 4 ESO DIVER'!$A74="","",IF(ISNUMBER('ALUMNOS 4 ESO DIVER'!S74),1,0))</f>
        <v/>
      </c>
      <c r="Q73" s="102" t="str">
        <f>IF('ALUMNOS 4 ESO DIVER'!$A74="","",IF(ISNUMBER('ALUMNOS 4 ESO DIVER'!T74),1,0))</f>
        <v/>
      </c>
      <c r="R73" s="102" t="str">
        <f>IF('ALUMNOS 4 ESO DIVER'!$A74="","",IF(ISNUMBER('ALUMNOS 4 ESO DIVER'!U74),1,0))</f>
        <v/>
      </c>
      <c r="S73" s="102" t="str">
        <f>IF('ALUMNOS 4 ESO DIVER'!$A74="","",IF(ISNUMBER('ALUMNOS 4 ESO DIVER'!V74),1,0))</f>
        <v/>
      </c>
      <c r="T73" s="102" t="str">
        <f>IF('ALUMNOS 4 ESO DIVER'!$A74="","",IF(ISNUMBER('ALUMNOS 4 ESO DIVER'!W74),1,0))</f>
        <v/>
      </c>
      <c r="U73" s="102" t="str">
        <f>IF('ALUMNOS 4 ESO DIVER'!$A74="","",IF(ISNUMBER('ALUMNOS 4 ESO DIVER'!X74),1,0))</f>
        <v/>
      </c>
      <c r="V73" s="102" t="str">
        <f>IF('ALUMNOS 4 ESO DIVER'!$A74="","",IF(ISNUMBER('ALUMNOS 4 ESO DIVER'!Y74),1,0))</f>
        <v/>
      </c>
      <c r="W73" s="102" t="str">
        <f>IF('ALUMNOS 4 ESO DIVER'!$A74="","",IF(ISNUMBER('ALUMNOS 4 ESO DIVER'!Z74),1,0))</f>
        <v/>
      </c>
    </row>
    <row r="74" spans="1:23" x14ac:dyDescent="0.25">
      <c r="A74" s="102" t="str">
        <f>IF('ALUMNOS 4 ESO DIVER'!$A75="","",IF(ISNUMBER('ALUMNOS 4 ESO DIVER'!C75),1,0))</f>
        <v/>
      </c>
      <c r="B74" s="102" t="str">
        <f>IF('ALUMNOS 4 ESO DIVER'!$A75="","",IF(ISNUMBER('ALUMNOS 4 ESO DIVER'!D75),1,0))</f>
        <v/>
      </c>
      <c r="C74" s="102" t="str">
        <f>IF('ALUMNOS 4 ESO DIVER'!$A75="","",IF(ISNUMBER('ALUMNOS 4 ESO DIVER'!E75),1,0))</f>
        <v/>
      </c>
      <c r="D74" s="102" t="str">
        <f>IF('ALUMNOS 4 ESO DIVER'!$A75="","",IF(ISNUMBER('ALUMNOS 4 ESO DIVER'!F75),1,0))</f>
        <v/>
      </c>
      <c r="E74" s="102" t="str">
        <f>IF('ALUMNOS 4 ESO DIVER'!$A75="","",IF(ISNUMBER('ALUMNOS 4 ESO DIVER'!H75),1,0))</f>
        <v/>
      </c>
      <c r="F74" s="102" t="str">
        <f>IF('ALUMNOS 4 ESO DIVER'!$A75="","",IF(ISNUMBER('ALUMNOS 4 ESO DIVER'!I75),1,0))</f>
        <v/>
      </c>
      <c r="G74" s="102" t="str">
        <f>IF('ALUMNOS 4 ESO DIVER'!$A75="","",IF(ISNUMBER('ALUMNOS 4 ESO DIVER'!J75),1,0))</f>
        <v/>
      </c>
      <c r="H74" s="102" t="str">
        <f>IF('ALUMNOS 4 ESO DIVER'!$A75="","",IF(ISNUMBER('ALUMNOS 4 ESO DIVER'!K75),1,0))</f>
        <v/>
      </c>
      <c r="I74" s="102" t="str">
        <f>IF('ALUMNOS 4 ESO DIVER'!$A75="","",IF(ISNUMBER('ALUMNOS 4 ESO DIVER'!L75),1,0))</f>
        <v/>
      </c>
      <c r="J74" s="102" t="str">
        <f>IF('ALUMNOS 4 ESO DIVER'!$A75="","",IF(ISNUMBER('ALUMNOS 4 ESO DIVER'!M75),1,0))</f>
        <v/>
      </c>
      <c r="K74" s="102" t="str">
        <f>IF('ALUMNOS 4 ESO DIVER'!$A75="","",IF(ISNUMBER('ALUMNOS 4 ESO DIVER'!N75),1,0))</f>
        <v/>
      </c>
      <c r="L74" s="102" t="str">
        <f>IF('ALUMNOS 4 ESO DIVER'!$A75="","",IF(ISNUMBER('ALUMNOS 4 ESO DIVER'!O75),1,0))</f>
        <v/>
      </c>
      <c r="M74" s="102" t="str">
        <f>IF('ALUMNOS 4 ESO DIVER'!$A75="","",IF(ISNUMBER('ALUMNOS 4 ESO DIVER'!P75),1,0))</f>
        <v/>
      </c>
      <c r="N74" s="102" t="str">
        <f>IF('ALUMNOS 4 ESO DIVER'!$A75="","",IF(ISNUMBER('ALUMNOS 4 ESO DIVER'!Q75),1,0))</f>
        <v/>
      </c>
      <c r="O74" s="102" t="str">
        <f>IF('ALUMNOS 4 ESO DIVER'!$A75="","",IF(ISNUMBER('ALUMNOS 4 ESO DIVER'!R75),1,0))</f>
        <v/>
      </c>
      <c r="P74" s="102" t="str">
        <f>IF('ALUMNOS 4 ESO DIVER'!$A75="","",IF(ISNUMBER('ALUMNOS 4 ESO DIVER'!S75),1,0))</f>
        <v/>
      </c>
      <c r="Q74" s="102" t="str">
        <f>IF('ALUMNOS 4 ESO DIVER'!$A75="","",IF(ISNUMBER('ALUMNOS 4 ESO DIVER'!T75),1,0))</f>
        <v/>
      </c>
      <c r="R74" s="102" t="str">
        <f>IF('ALUMNOS 4 ESO DIVER'!$A75="","",IF(ISNUMBER('ALUMNOS 4 ESO DIVER'!U75),1,0))</f>
        <v/>
      </c>
      <c r="S74" s="102" t="str">
        <f>IF('ALUMNOS 4 ESO DIVER'!$A75="","",IF(ISNUMBER('ALUMNOS 4 ESO DIVER'!V75),1,0))</f>
        <v/>
      </c>
      <c r="T74" s="102" t="str">
        <f>IF('ALUMNOS 4 ESO DIVER'!$A75="","",IF(ISNUMBER('ALUMNOS 4 ESO DIVER'!W75),1,0))</f>
        <v/>
      </c>
      <c r="U74" s="102" t="str">
        <f>IF('ALUMNOS 4 ESO DIVER'!$A75="","",IF(ISNUMBER('ALUMNOS 4 ESO DIVER'!X75),1,0))</f>
        <v/>
      </c>
      <c r="V74" s="102" t="str">
        <f>IF('ALUMNOS 4 ESO DIVER'!$A75="","",IF(ISNUMBER('ALUMNOS 4 ESO DIVER'!Y75),1,0))</f>
        <v/>
      </c>
      <c r="W74" s="102" t="str">
        <f>IF('ALUMNOS 4 ESO DIVER'!$A75="","",IF(ISNUMBER('ALUMNOS 4 ESO DIVER'!Z75),1,0))</f>
        <v/>
      </c>
    </row>
    <row r="75" spans="1:23" x14ac:dyDescent="0.25">
      <c r="A75" s="102" t="str">
        <f>IF('ALUMNOS 4 ESO DIVER'!$A76="","",IF(ISNUMBER('ALUMNOS 4 ESO DIVER'!C76),1,0))</f>
        <v/>
      </c>
      <c r="B75" s="102" t="str">
        <f>IF('ALUMNOS 4 ESO DIVER'!$A76="","",IF(ISNUMBER('ALUMNOS 4 ESO DIVER'!D76),1,0))</f>
        <v/>
      </c>
      <c r="C75" s="102" t="str">
        <f>IF('ALUMNOS 4 ESO DIVER'!$A76="","",IF(ISNUMBER('ALUMNOS 4 ESO DIVER'!E76),1,0))</f>
        <v/>
      </c>
      <c r="D75" s="102" t="str">
        <f>IF('ALUMNOS 4 ESO DIVER'!$A76="","",IF(ISNUMBER('ALUMNOS 4 ESO DIVER'!F76),1,0))</f>
        <v/>
      </c>
      <c r="E75" s="102" t="str">
        <f>IF('ALUMNOS 4 ESO DIVER'!$A76="","",IF(ISNUMBER('ALUMNOS 4 ESO DIVER'!H76),1,0))</f>
        <v/>
      </c>
      <c r="F75" s="102" t="str">
        <f>IF('ALUMNOS 4 ESO DIVER'!$A76="","",IF(ISNUMBER('ALUMNOS 4 ESO DIVER'!I76),1,0))</f>
        <v/>
      </c>
      <c r="G75" s="102" t="str">
        <f>IF('ALUMNOS 4 ESO DIVER'!$A76="","",IF(ISNUMBER('ALUMNOS 4 ESO DIVER'!J76),1,0))</f>
        <v/>
      </c>
      <c r="H75" s="102" t="str">
        <f>IF('ALUMNOS 4 ESO DIVER'!$A76="","",IF(ISNUMBER('ALUMNOS 4 ESO DIVER'!K76),1,0))</f>
        <v/>
      </c>
      <c r="I75" s="102" t="str">
        <f>IF('ALUMNOS 4 ESO DIVER'!$A76="","",IF(ISNUMBER('ALUMNOS 4 ESO DIVER'!L76),1,0))</f>
        <v/>
      </c>
      <c r="J75" s="102" t="str">
        <f>IF('ALUMNOS 4 ESO DIVER'!$A76="","",IF(ISNUMBER('ALUMNOS 4 ESO DIVER'!M76),1,0))</f>
        <v/>
      </c>
      <c r="K75" s="102" t="str">
        <f>IF('ALUMNOS 4 ESO DIVER'!$A76="","",IF(ISNUMBER('ALUMNOS 4 ESO DIVER'!N76),1,0))</f>
        <v/>
      </c>
      <c r="L75" s="102" t="str">
        <f>IF('ALUMNOS 4 ESO DIVER'!$A76="","",IF(ISNUMBER('ALUMNOS 4 ESO DIVER'!O76),1,0))</f>
        <v/>
      </c>
      <c r="M75" s="102" t="str">
        <f>IF('ALUMNOS 4 ESO DIVER'!$A76="","",IF(ISNUMBER('ALUMNOS 4 ESO DIVER'!P76),1,0))</f>
        <v/>
      </c>
      <c r="N75" s="102" t="str">
        <f>IF('ALUMNOS 4 ESO DIVER'!$A76="","",IF(ISNUMBER('ALUMNOS 4 ESO DIVER'!Q76),1,0))</f>
        <v/>
      </c>
      <c r="O75" s="102" t="str">
        <f>IF('ALUMNOS 4 ESO DIVER'!$A76="","",IF(ISNUMBER('ALUMNOS 4 ESO DIVER'!R76),1,0))</f>
        <v/>
      </c>
      <c r="P75" s="102" t="str">
        <f>IF('ALUMNOS 4 ESO DIVER'!$A76="","",IF(ISNUMBER('ALUMNOS 4 ESO DIVER'!S76),1,0))</f>
        <v/>
      </c>
      <c r="Q75" s="102" t="str">
        <f>IF('ALUMNOS 4 ESO DIVER'!$A76="","",IF(ISNUMBER('ALUMNOS 4 ESO DIVER'!T76),1,0))</f>
        <v/>
      </c>
      <c r="R75" s="102" t="str">
        <f>IF('ALUMNOS 4 ESO DIVER'!$A76="","",IF(ISNUMBER('ALUMNOS 4 ESO DIVER'!U76),1,0))</f>
        <v/>
      </c>
      <c r="S75" s="102" t="str">
        <f>IF('ALUMNOS 4 ESO DIVER'!$A76="","",IF(ISNUMBER('ALUMNOS 4 ESO DIVER'!V76),1,0))</f>
        <v/>
      </c>
      <c r="T75" s="102" t="str">
        <f>IF('ALUMNOS 4 ESO DIVER'!$A76="","",IF(ISNUMBER('ALUMNOS 4 ESO DIVER'!W76),1,0))</f>
        <v/>
      </c>
      <c r="U75" s="102" t="str">
        <f>IF('ALUMNOS 4 ESO DIVER'!$A76="","",IF(ISNUMBER('ALUMNOS 4 ESO DIVER'!X76),1,0))</f>
        <v/>
      </c>
      <c r="V75" s="102" t="str">
        <f>IF('ALUMNOS 4 ESO DIVER'!$A76="","",IF(ISNUMBER('ALUMNOS 4 ESO DIVER'!Y76),1,0))</f>
        <v/>
      </c>
      <c r="W75" s="102" t="str">
        <f>IF('ALUMNOS 4 ESO DIVER'!$A76="","",IF(ISNUMBER('ALUMNOS 4 ESO DIVER'!Z76),1,0))</f>
        <v/>
      </c>
    </row>
    <row r="76" spans="1:23" x14ac:dyDescent="0.25">
      <c r="A76" s="102" t="str">
        <f>IF('ALUMNOS 4 ESO DIVER'!$A77="","",IF(ISNUMBER('ALUMNOS 4 ESO DIVER'!C77),1,0))</f>
        <v/>
      </c>
      <c r="B76" s="102" t="str">
        <f>IF('ALUMNOS 4 ESO DIVER'!$A77="","",IF(ISNUMBER('ALUMNOS 4 ESO DIVER'!D77),1,0))</f>
        <v/>
      </c>
      <c r="C76" s="102" t="str">
        <f>IF('ALUMNOS 4 ESO DIVER'!$A77="","",IF(ISNUMBER('ALUMNOS 4 ESO DIVER'!E77),1,0))</f>
        <v/>
      </c>
      <c r="D76" s="102" t="str">
        <f>IF('ALUMNOS 4 ESO DIVER'!$A77="","",IF(ISNUMBER('ALUMNOS 4 ESO DIVER'!F77),1,0))</f>
        <v/>
      </c>
      <c r="E76" s="102" t="str">
        <f>IF('ALUMNOS 4 ESO DIVER'!$A77="","",IF(ISNUMBER('ALUMNOS 4 ESO DIVER'!H77),1,0))</f>
        <v/>
      </c>
      <c r="F76" s="102" t="str">
        <f>IF('ALUMNOS 4 ESO DIVER'!$A77="","",IF(ISNUMBER('ALUMNOS 4 ESO DIVER'!I77),1,0))</f>
        <v/>
      </c>
      <c r="G76" s="102" t="str">
        <f>IF('ALUMNOS 4 ESO DIVER'!$A77="","",IF(ISNUMBER('ALUMNOS 4 ESO DIVER'!J77),1,0))</f>
        <v/>
      </c>
      <c r="H76" s="102" t="str">
        <f>IF('ALUMNOS 4 ESO DIVER'!$A77="","",IF(ISNUMBER('ALUMNOS 4 ESO DIVER'!K77),1,0))</f>
        <v/>
      </c>
      <c r="I76" s="102" t="str">
        <f>IF('ALUMNOS 4 ESO DIVER'!$A77="","",IF(ISNUMBER('ALUMNOS 4 ESO DIVER'!L77),1,0))</f>
        <v/>
      </c>
      <c r="J76" s="102" t="str">
        <f>IF('ALUMNOS 4 ESO DIVER'!$A77="","",IF(ISNUMBER('ALUMNOS 4 ESO DIVER'!M77),1,0))</f>
        <v/>
      </c>
      <c r="K76" s="102" t="str">
        <f>IF('ALUMNOS 4 ESO DIVER'!$A77="","",IF(ISNUMBER('ALUMNOS 4 ESO DIVER'!N77),1,0))</f>
        <v/>
      </c>
      <c r="L76" s="102" t="str">
        <f>IF('ALUMNOS 4 ESO DIVER'!$A77="","",IF(ISNUMBER('ALUMNOS 4 ESO DIVER'!O77),1,0))</f>
        <v/>
      </c>
      <c r="M76" s="102" t="str">
        <f>IF('ALUMNOS 4 ESO DIVER'!$A77="","",IF(ISNUMBER('ALUMNOS 4 ESO DIVER'!P77),1,0))</f>
        <v/>
      </c>
      <c r="N76" s="102" t="str">
        <f>IF('ALUMNOS 4 ESO DIVER'!$A77="","",IF(ISNUMBER('ALUMNOS 4 ESO DIVER'!Q77),1,0))</f>
        <v/>
      </c>
      <c r="O76" s="102" t="str">
        <f>IF('ALUMNOS 4 ESO DIVER'!$A77="","",IF(ISNUMBER('ALUMNOS 4 ESO DIVER'!R77),1,0))</f>
        <v/>
      </c>
      <c r="P76" s="102" t="str">
        <f>IF('ALUMNOS 4 ESO DIVER'!$A77="","",IF(ISNUMBER('ALUMNOS 4 ESO DIVER'!S77),1,0))</f>
        <v/>
      </c>
      <c r="Q76" s="102" t="str">
        <f>IF('ALUMNOS 4 ESO DIVER'!$A77="","",IF(ISNUMBER('ALUMNOS 4 ESO DIVER'!T77),1,0))</f>
        <v/>
      </c>
      <c r="R76" s="102" t="str">
        <f>IF('ALUMNOS 4 ESO DIVER'!$A77="","",IF(ISNUMBER('ALUMNOS 4 ESO DIVER'!U77),1,0))</f>
        <v/>
      </c>
      <c r="S76" s="102" t="str">
        <f>IF('ALUMNOS 4 ESO DIVER'!$A77="","",IF(ISNUMBER('ALUMNOS 4 ESO DIVER'!V77),1,0))</f>
        <v/>
      </c>
      <c r="T76" s="102" t="str">
        <f>IF('ALUMNOS 4 ESO DIVER'!$A77="","",IF(ISNUMBER('ALUMNOS 4 ESO DIVER'!W77),1,0))</f>
        <v/>
      </c>
      <c r="U76" s="102" t="str">
        <f>IF('ALUMNOS 4 ESO DIVER'!$A77="","",IF(ISNUMBER('ALUMNOS 4 ESO DIVER'!X77),1,0))</f>
        <v/>
      </c>
      <c r="V76" s="102" t="str">
        <f>IF('ALUMNOS 4 ESO DIVER'!$A77="","",IF(ISNUMBER('ALUMNOS 4 ESO DIVER'!Y77),1,0))</f>
        <v/>
      </c>
      <c r="W76" s="102" t="str">
        <f>IF('ALUMNOS 4 ESO DIVER'!$A77="","",IF(ISNUMBER('ALUMNOS 4 ESO DIVER'!Z77),1,0))</f>
        <v/>
      </c>
    </row>
    <row r="77" spans="1:23" x14ac:dyDescent="0.25">
      <c r="A77" s="102" t="str">
        <f>IF('ALUMNOS 4 ESO DIVER'!$A78="","",IF(ISNUMBER('ALUMNOS 4 ESO DIVER'!C78),1,0))</f>
        <v/>
      </c>
      <c r="B77" s="102" t="str">
        <f>IF('ALUMNOS 4 ESO DIVER'!$A78="","",IF(ISNUMBER('ALUMNOS 4 ESO DIVER'!D78),1,0))</f>
        <v/>
      </c>
      <c r="C77" s="102" t="str">
        <f>IF('ALUMNOS 4 ESO DIVER'!$A78="","",IF(ISNUMBER('ALUMNOS 4 ESO DIVER'!E78),1,0))</f>
        <v/>
      </c>
      <c r="D77" s="102" t="str">
        <f>IF('ALUMNOS 4 ESO DIVER'!$A78="","",IF(ISNUMBER('ALUMNOS 4 ESO DIVER'!F78),1,0))</f>
        <v/>
      </c>
      <c r="E77" s="102" t="str">
        <f>IF('ALUMNOS 4 ESO DIVER'!$A78="","",IF(ISNUMBER('ALUMNOS 4 ESO DIVER'!H78),1,0))</f>
        <v/>
      </c>
      <c r="F77" s="102" t="str">
        <f>IF('ALUMNOS 4 ESO DIVER'!$A78="","",IF(ISNUMBER('ALUMNOS 4 ESO DIVER'!I78),1,0))</f>
        <v/>
      </c>
      <c r="G77" s="102" t="str">
        <f>IF('ALUMNOS 4 ESO DIVER'!$A78="","",IF(ISNUMBER('ALUMNOS 4 ESO DIVER'!J78),1,0))</f>
        <v/>
      </c>
      <c r="H77" s="102" t="str">
        <f>IF('ALUMNOS 4 ESO DIVER'!$A78="","",IF(ISNUMBER('ALUMNOS 4 ESO DIVER'!K78),1,0))</f>
        <v/>
      </c>
      <c r="I77" s="102" t="str">
        <f>IF('ALUMNOS 4 ESO DIVER'!$A78="","",IF(ISNUMBER('ALUMNOS 4 ESO DIVER'!L78),1,0))</f>
        <v/>
      </c>
      <c r="J77" s="102" t="str">
        <f>IF('ALUMNOS 4 ESO DIVER'!$A78="","",IF(ISNUMBER('ALUMNOS 4 ESO DIVER'!M78),1,0))</f>
        <v/>
      </c>
      <c r="K77" s="102" t="str">
        <f>IF('ALUMNOS 4 ESO DIVER'!$A78="","",IF(ISNUMBER('ALUMNOS 4 ESO DIVER'!N78),1,0))</f>
        <v/>
      </c>
      <c r="L77" s="102" t="str">
        <f>IF('ALUMNOS 4 ESO DIVER'!$A78="","",IF(ISNUMBER('ALUMNOS 4 ESO DIVER'!O78),1,0))</f>
        <v/>
      </c>
      <c r="M77" s="102" t="str">
        <f>IF('ALUMNOS 4 ESO DIVER'!$A78="","",IF(ISNUMBER('ALUMNOS 4 ESO DIVER'!P78),1,0))</f>
        <v/>
      </c>
      <c r="N77" s="102" t="str">
        <f>IF('ALUMNOS 4 ESO DIVER'!$A78="","",IF(ISNUMBER('ALUMNOS 4 ESO DIVER'!Q78),1,0))</f>
        <v/>
      </c>
      <c r="O77" s="102" t="str">
        <f>IF('ALUMNOS 4 ESO DIVER'!$A78="","",IF(ISNUMBER('ALUMNOS 4 ESO DIVER'!R78),1,0))</f>
        <v/>
      </c>
      <c r="P77" s="102" t="str">
        <f>IF('ALUMNOS 4 ESO DIVER'!$A78="","",IF(ISNUMBER('ALUMNOS 4 ESO DIVER'!S78),1,0))</f>
        <v/>
      </c>
      <c r="Q77" s="102" t="str">
        <f>IF('ALUMNOS 4 ESO DIVER'!$A78="","",IF(ISNUMBER('ALUMNOS 4 ESO DIVER'!T78),1,0))</f>
        <v/>
      </c>
      <c r="R77" s="102" t="str">
        <f>IF('ALUMNOS 4 ESO DIVER'!$A78="","",IF(ISNUMBER('ALUMNOS 4 ESO DIVER'!U78),1,0))</f>
        <v/>
      </c>
      <c r="S77" s="102" t="str">
        <f>IF('ALUMNOS 4 ESO DIVER'!$A78="","",IF(ISNUMBER('ALUMNOS 4 ESO DIVER'!V78),1,0))</f>
        <v/>
      </c>
      <c r="T77" s="102" t="str">
        <f>IF('ALUMNOS 4 ESO DIVER'!$A78="","",IF(ISNUMBER('ALUMNOS 4 ESO DIVER'!W78),1,0))</f>
        <v/>
      </c>
      <c r="U77" s="102" t="str">
        <f>IF('ALUMNOS 4 ESO DIVER'!$A78="","",IF(ISNUMBER('ALUMNOS 4 ESO DIVER'!X78),1,0))</f>
        <v/>
      </c>
      <c r="V77" s="102" t="str">
        <f>IF('ALUMNOS 4 ESO DIVER'!$A78="","",IF(ISNUMBER('ALUMNOS 4 ESO DIVER'!Y78),1,0))</f>
        <v/>
      </c>
      <c r="W77" s="102" t="str">
        <f>IF('ALUMNOS 4 ESO DIVER'!$A78="","",IF(ISNUMBER('ALUMNOS 4 ESO DIVER'!Z78),1,0))</f>
        <v/>
      </c>
    </row>
    <row r="78" spans="1:23" x14ac:dyDescent="0.25">
      <c r="A78" s="102" t="str">
        <f>IF('ALUMNOS 4 ESO DIVER'!$A79="","",IF(ISNUMBER('ALUMNOS 4 ESO DIVER'!C79),1,0))</f>
        <v/>
      </c>
      <c r="B78" s="102" t="str">
        <f>IF('ALUMNOS 4 ESO DIVER'!$A79="","",IF(ISNUMBER('ALUMNOS 4 ESO DIVER'!D79),1,0))</f>
        <v/>
      </c>
      <c r="C78" s="102" t="str">
        <f>IF('ALUMNOS 4 ESO DIVER'!$A79="","",IF(ISNUMBER('ALUMNOS 4 ESO DIVER'!E79),1,0))</f>
        <v/>
      </c>
      <c r="D78" s="102" t="str">
        <f>IF('ALUMNOS 4 ESO DIVER'!$A79="","",IF(ISNUMBER('ALUMNOS 4 ESO DIVER'!F79),1,0))</f>
        <v/>
      </c>
      <c r="E78" s="102" t="str">
        <f>IF('ALUMNOS 4 ESO DIVER'!$A79="","",IF(ISNUMBER('ALUMNOS 4 ESO DIVER'!H79),1,0))</f>
        <v/>
      </c>
      <c r="F78" s="102" t="str">
        <f>IF('ALUMNOS 4 ESO DIVER'!$A79="","",IF(ISNUMBER('ALUMNOS 4 ESO DIVER'!I79),1,0))</f>
        <v/>
      </c>
      <c r="G78" s="102" t="str">
        <f>IF('ALUMNOS 4 ESO DIVER'!$A79="","",IF(ISNUMBER('ALUMNOS 4 ESO DIVER'!J79),1,0))</f>
        <v/>
      </c>
      <c r="H78" s="102" t="str">
        <f>IF('ALUMNOS 4 ESO DIVER'!$A79="","",IF(ISNUMBER('ALUMNOS 4 ESO DIVER'!K79),1,0))</f>
        <v/>
      </c>
      <c r="I78" s="102" t="str">
        <f>IF('ALUMNOS 4 ESO DIVER'!$A79="","",IF(ISNUMBER('ALUMNOS 4 ESO DIVER'!L79),1,0))</f>
        <v/>
      </c>
      <c r="J78" s="102" t="str">
        <f>IF('ALUMNOS 4 ESO DIVER'!$A79="","",IF(ISNUMBER('ALUMNOS 4 ESO DIVER'!M79),1,0))</f>
        <v/>
      </c>
      <c r="K78" s="102" t="str">
        <f>IF('ALUMNOS 4 ESO DIVER'!$A79="","",IF(ISNUMBER('ALUMNOS 4 ESO DIVER'!N79),1,0))</f>
        <v/>
      </c>
      <c r="L78" s="102" t="str">
        <f>IF('ALUMNOS 4 ESO DIVER'!$A79="","",IF(ISNUMBER('ALUMNOS 4 ESO DIVER'!O79),1,0))</f>
        <v/>
      </c>
      <c r="M78" s="102" t="str">
        <f>IF('ALUMNOS 4 ESO DIVER'!$A79="","",IF(ISNUMBER('ALUMNOS 4 ESO DIVER'!P79),1,0))</f>
        <v/>
      </c>
      <c r="N78" s="102" t="str">
        <f>IF('ALUMNOS 4 ESO DIVER'!$A79="","",IF(ISNUMBER('ALUMNOS 4 ESO DIVER'!Q79),1,0))</f>
        <v/>
      </c>
      <c r="O78" s="102" t="str">
        <f>IF('ALUMNOS 4 ESO DIVER'!$A79="","",IF(ISNUMBER('ALUMNOS 4 ESO DIVER'!R79),1,0))</f>
        <v/>
      </c>
      <c r="P78" s="102" t="str">
        <f>IF('ALUMNOS 4 ESO DIVER'!$A79="","",IF(ISNUMBER('ALUMNOS 4 ESO DIVER'!S79),1,0))</f>
        <v/>
      </c>
      <c r="Q78" s="102" t="str">
        <f>IF('ALUMNOS 4 ESO DIVER'!$A79="","",IF(ISNUMBER('ALUMNOS 4 ESO DIVER'!T79),1,0))</f>
        <v/>
      </c>
      <c r="R78" s="102" t="str">
        <f>IF('ALUMNOS 4 ESO DIVER'!$A79="","",IF(ISNUMBER('ALUMNOS 4 ESO DIVER'!U79),1,0))</f>
        <v/>
      </c>
      <c r="S78" s="102" t="str">
        <f>IF('ALUMNOS 4 ESO DIVER'!$A79="","",IF(ISNUMBER('ALUMNOS 4 ESO DIVER'!V79),1,0))</f>
        <v/>
      </c>
      <c r="T78" s="102" t="str">
        <f>IF('ALUMNOS 4 ESO DIVER'!$A79="","",IF(ISNUMBER('ALUMNOS 4 ESO DIVER'!W79),1,0))</f>
        <v/>
      </c>
      <c r="U78" s="102" t="str">
        <f>IF('ALUMNOS 4 ESO DIVER'!$A79="","",IF(ISNUMBER('ALUMNOS 4 ESO DIVER'!X79),1,0))</f>
        <v/>
      </c>
      <c r="V78" s="102" t="str">
        <f>IF('ALUMNOS 4 ESO DIVER'!$A79="","",IF(ISNUMBER('ALUMNOS 4 ESO DIVER'!Y79),1,0))</f>
        <v/>
      </c>
      <c r="W78" s="102" t="str">
        <f>IF('ALUMNOS 4 ESO DIVER'!$A79="","",IF(ISNUMBER('ALUMNOS 4 ESO DIVER'!Z79),1,0))</f>
        <v/>
      </c>
    </row>
    <row r="79" spans="1:23" x14ac:dyDescent="0.25">
      <c r="A79" s="102" t="str">
        <f>IF('ALUMNOS 4 ESO DIVER'!$A80="","",IF(ISNUMBER('ALUMNOS 4 ESO DIVER'!C80),1,0))</f>
        <v/>
      </c>
      <c r="B79" s="102" t="str">
        <f>IF('ALUMNOS 4 ESO DIVER'!$A80="","",IF(ISNUMBER('ALUMNOS 4 ESO DIVER'!D80),1,0))</f>
        <v/>
      </c>
      <c r="C79" s="102" t="str">
        <f>IF('ALUMNOS 4 ESO DIVER'!$A80="","",IF(ISNUMBER('ALUMNOS 4 ESO DIVER'!E80),1,0))</f>
        <v/>
      </c>
      <c r="D79" s="102" t="str">
        <f>IF('ALUMNOS 4 ESO DIVER'!$A80="","",IF(ISNUMBER('ALUMNOS 4 ESO DIVER'!F80),1,0))</f>
        <v/>
      </c>
      <c r="E79" s="102" t="str">
        <f>IF('ALUMNOS 4 ESO DIVER'!$A80="","",IF(ISNUMBER('ALUMNOS 4 ESO DIVER'!H80),1,0))</f>
        <v/>
      </c>
      <c r="F79" s="102" t="str">
        <f>IF('ALUMNOS 4 ESO DIVER'!$A80="","",IF(ISNUMBER('ALUMNOS 4 ESO DIVER'!I80),1,0))</f>
        <v/>
      </c>
      <c r="G79" s="102" t="str">
        <f>IF('ALUMNOS 4 ESO DIVER'!$A80="","",IF(ISNUMBER('ALUMNOS 4 ESO DIVER'!J80),1,0))</f>
        <v/>
      </c>
      <c r="H79" s="102" t="str">
        <f>IF('ALUMNOS 4 ESO DIVER'!$A80="","",IF(ISNUMBER('ALUMNOS 4 ESO DIVER'!K80),1,0))</f>
        <v/>
      </c>
      <c r="I79" s="102" t="str">
        <f>IF('ALUMNOS 4 ESO DIVER'!$A80="","",IF(ISNUMBER('ALUMNOS 4 ESO DIVER'!L80),1,0))</f>
        <v/>
      </c>
      <c r="J79" s="102" t="str">
        <f>IF('ALUMNOS 4 ESO DIVER'!$A80="","",IF(ISNUMBER('ALUMNOS 4 ESO DIVER'!M80),1,0))</f>
        <v/>
      </c>
      <c r="K79" s="102" t="str">
        <f>IF('ALUMNOS 4 ESO DIVER'!$A80="","",IF(ISNUMBER('ALUMNOS 4 ESO DIVER'!N80),1,0))</f>
        <v/>
      </c>
      <c r="L79" s="102" t="str">
        <f>IF('ALUMNOS 4 ESO DIVER'!$A80="","",IF(ISNUMBER('ALUMNOS 4 ESO DIVER'!O80),1,0))</f>
        <v/>
      </c>
      <c r="M79" s="102" t="str">
        <f>IF('ALUMNOS 4 ESO DIVER'!$A80="","",IF(ISNUMBER('ALUMNOS 4 ESO DIVER'!P80),1,0))</f>
        <v/>
      </c>
      <c r="N79" s="102" t="str">
        <f>IF('ALUMNOS 4 ESO DIVER'!$A80="","",IF(ISNUMBER('ALUMNOS 4 ESO DIVER'!Q80),1,0))</f>
        <v/>
      </c>
      <c r="O79" s="102" t="str">
        <f>IF('ALUMNOS 4 ESO DIVER'!$A80="","",IF(ISNUMBER('ALUMNOS 4 ESO DIVER'!R80),1,0))</f>
        <v/>
      </c>
      <c r="P79" s="102" t="str">
        <f>IF('ALUMNOS 4 ESO DIVER'!$A80="","",IF(ISNUMBER('ALUMNOS 4 ESO DIVER'!S80),1,0))</f>
        <v/>
      </c>
      <c r="Q79" s="102" t="str">
        <f>IF('ALUMNOS 4 ESO DIVER'!$A80="","",IF(ISNUMBER('ALUMNOS 4 ESO DIVER'!T80),1,0))</f>
        <v/>
      </c>
      <c r="R79" s="102" t="str">
        <f>IF('ALUMNOS 4 ESO DIVER'!$A80="","",IF(ISNUMBER('ALUMNOS 4 ESO DIVER'!U80),1,0))</f>
        <v/>
      </c>
      <c r="S79" s="102" t="str">
        <f>IF('ALUMNOS 4 ESO DIVER'!$A80="","",IF(ISNUMBER('ALUMNOS 4 ESO DIVER'!V80),1,0))</f>
        <v/>
      </c>
      <c r="T79" s="102" t="str">
        <f>IF('ALUMNOS 4 ESO DIVER'!$A80="","",IF(ISNUMBER('ALUMNOS 4 ESO DIVER'!W80),1,0))</f>
        <v/>
      </c>
      <c r="U79" s="102" t="str">
        <f>IF('ALUMNOS 4 ESO DIVER'!$A80="","",IF(ISNUMBER('ALUMNOS 4 ESO DIVER'!X80),1,0))</f>
        <v/>
      </c>
      <c r="V79" s="102" t="str">
        <f>IF('ALUMNOS 4 ESO DIVER'!$A80="","",IF(ISNUMBER('ALUMNOS 4 ESO DIVER'!Y80),1,0))</f>
        <v/>
      </c>
      <c r="W79" s="102" t="str">
        <f>IF('ALUMNOS 4 ESO DIVER'!$A80="","",IF(ISNUMBER('ALUMNOS 4 ESO DIVER'!Z80),1,0))</f>
        <v/>
      </c>
    </row>
    <row r="80" spans="1:23" x14ac:dyDescent="0.25">
      <c r="A80" s="102" t="str">
        <f>IF('ALUMNOS 4 ESO DIVER'!$A81="","",IF(ISNUMBER('ALUMNOS 4 ESO DIVER'!C81),1,0))</f>
        <v/>
      </c>
      <c r="B80" s="102" t="str">
        <f>IF('ALUMNOS 4 ESO DIVER'!$A81="","",IF(ISNUMBER('ALUMNOS 4 ESO DIVER'!D81),1,0))</f>
        <v/>
      </c>
      <c r="C80" s="102" t="str">
        <f>IF('ALUMNOS 4 ESO DIVER'!$A81="","",IF(ISNUMBER('ALUMNOS 4 ESO DIVER'!E81),1,0))</f>
        <v/>
      </c>
      <c r="D80" s="102" t="str">
        <f>IF('ALUMNOS 4 ESO DIVER'!$A81="","",IF(ISNUMBER('ALUMNOS 4 ESO DIVER'!F81),1,0))</f>
        <v/>
      </c>
      <c r="E80" s="102" t="str">
        <f>IF('ALUMNOS 4 ESO DIVER'!$A81="","",IF(ISNUMBER('ALUMNOS 4 ESO DIVER'!H81),1,0))</f>
        <v/>
      </c>
      <c r="F80" s="102" t="str">
        <f>IF('ALUMNOS 4 ESO DIVER'!$A81="","",IF(ISNUMBER('ALUMNOS 4 ESO DIVER'!I81),1,0))</f>
        <v/>
      </c>
      <c r="G80" s="102" t="str">
        <f>IF('ALUMNOS 4 ESO DIVER'!$A81="","",IF(ISNUMBER('ALUMNOS 4 ESO DIVER'!J81),1,0))</f>
        <v/>
      </c>
      <c r="H80" s="102" t="str">
        <f>IF('ALUMNOS 4 ESO DIVER'!$A81="","",IF(ISNUMBER('ALUMNOS 4 ESO DIVER'!K81),1,0))</f>
        <v/>
      </c>
      <c r="I80" s="102" t="str">
        <f>IF('ALUMNOS 4 ESO DIVER'!$A81="","",IF(ISNUMBER('ALUMNOS 4 ESO DIVER'!L81),1,0))</f>
        <v/>
      </c>
      <c r="J80" s="102" t="str">
        <f>IF('ALUMNOS 4 ESO DIVER'!$A81="","",IF(ISNUMBER('ALUMNOS 4 ESO DIVER'!M81),1,0))</f>
        <v/>
      </c>
      <c r="K80" s="102" t="str">
        <f>IF('ALUMNOS 4 ESO DIVER'!$A81="","",IF(ISNUMBER('ALUMNOS 4 ESO DIVER'!N81),1,0))</f>
        <v/>
      </c>
      <c r="L80" s="102" t="str">
        <f>IF('ALUMNOS 4 ESO DIVER'!$A81="","",IF(ISNUMBER('ALUMNOS 4 ESO DIVER'!O81),1,0))</f>
        <v/>
      </c>
      <c r="M80" s="102" t="str">
        <f>IF('ALUMNOS 4 ESO DIVER'!$A81="","",IF(ISNUMBER('ALUMNOS 4 ESO DIVER'!P81),1,0))</f>
        <v/>
      </c>
      <c r="N80" s="102" t="str">
        <f>IF('ALUMNOS 4 ESO DIVER'!$A81="","",IF(ISNUMBER('ALUMNOS 4 ESO DIVER'!Q81),1,0))</f>
        <v/>
      </c>
      <c r="O80" s="102" t="str">
        <f>IF('ALUMNOS 4 ESO DIVER'!$A81="","",IF(ISNUMBER('ALUMNOS 4 ESO DIVER'!R81),1,0))</f>
        <v/>
      </c>
      <c r="P80" s="102" t="str">
        <f>IF('ALUMNOS 4 ESO DIVER'!$A81="","",IF(ISNUMBER('ALUMNOS 4 ESO DIVER'!S81),1,0))</f>
        <v/>
      </c>
      <c r="Q80" s="102" t="str">
        <f>IF('ALUMNOS 4 ESO DIVER'!$A81="","",IF(ISNUMBER('ALUMNOS 4 ESO DIVER'!T81),1,0))</f>
        <v/>
      </c>
      <c r="R80" s="102" t="str">
        <f>IF('ALUMNOS 4 ESO DIVER'!$A81="","",IF(ISNUMBER('ALUMNOS 4 ESO DIVER'!U81),1,0))</f>
        <v/>
      </c>
      <c r="S80" s="102" t="str">
        <f>IF('ALUMNOS 4 ESO DIVER'!$A81="","",IF(ISNUMBER('ALUMNOS 4 ESO DIVER'!V81),1,0))</f>
        <v/>
      </c>
      <c r="T80" s="102" t="str">
        <f>IF('ALUMNOS 4 ESO DIVER'!$A81="","",IF(ISNUMBER('ALUMNOS 4 ESO DIVER'!W81),1,0))</f>
        <v/>
      </c>
      <c r="U80" s="102" t="str">
        <f>IF('ALUMNOS 4 ESO DIVER'!$A81="","",IF(ISNUMBER('ALUMNOS 4 ESO DIVER'!X81),1,0))</f>
        <v/>
      </c>
      <c r="V80" s="102" t="str">
        <f>IF('ALUMNOS 4 ESO DIVER'!$A81="","",IF(ISNUMBER('ALUMNOS 4 ESO DIVER'!Y81),1,0))</f>
        <v/>
      </c>
      <c r="W80" s="102" t="str">
        <f>IF('ALUMNOS 4 ESO DIVER'!$A81="","",IF(ISNUMBER('ALUMNOS 4 ESO DIVER'!Z81),1,0))</f>
        <v/>
      </c>
    </row>
    <row r="81" spans="1:23" x14ac:dyDescent="0.25">
      <c r="A81" s="102" t="str">
        <f>IF('ALUMNOS 4 ESO DIVER'!$A82="","",IF(ISNUMBER('ALUMNOS 4 ESO DIVER'!C82),1,0))</f>
        <v/>
      </c>
      <c r="B81" s="102" t="str">
        <f>IF('ALUMNOS 4 ESO DIVER'!$A82="","",IF(ISNUMBER('ALUMNOS 4 ESO DIVER'!D82),1,0))</f>
        <v/>
      </c>
      <c r="C81" s="102" t="str">
        <f>IF('ALUMNOS 4 ESO DIVER'!$A82="","",IF(ISNUMBER('ALUMNOS 4 ESO DIVER'!E82),1,0))</f>
        <v/>
      </c>
      <c r="D81" s="102" t="str">
        <f>IF('ALUMNOS 4 ESO DIVER'!$A82="","",IF(ISNUMBER('ALUMNOS 4 ESO DIVER'!F82),1,0))</f>
        <v/>
      </c>
      <c r="E81" s="102" t="str">
        <f>IF('ALUMNOS 4 ESO DIVER'!$A82="","",IF(ISNUMBER('ALUMNOS 4 ESO DIVER'!H82),1,0))</f>
        <v/>
      </c>
      <c r="F81" s="102" t="str">
        <f>IF('ALUMNOS 4 ESO DIVER'!$A82="","",IF(ISNUMBER('ALUMNOS 4 ESO DIVER'!I82),1,0))</f>
        <v/>
      </c>
      <c r="G81" s="102" t="str">
        <f>IF('ALUMNOS 4 ESO DIVER'!$A82="","",IF(ISNUMBER('ALUMNOS 4 ESO DIVER'!J82),1,0))</f>
        <v/>
      </c>
      <c r="H81" s="102" t="str">
        <f>IF('ALUMNOS 4 ESO DIVER'!$A82="","",IF(ISNUMBER('ALUMNOS 4 ESO DIVER'!K82),1,0))</f>
        <v/>
      </c>
      <c r="I81" s="102" t="str">
        <f>IF('ALUMNOS 4 ESO DIVER'!$A82="","",IF(ISNUMBER('ALUMNOS 4 ESO DIVER'!L82),1,0))</f>
        <v/>
      </c>
      <c r="J81" s="102" t="str">
        <f>IF('ALUMNOS 4 ESO DIVER'!$A82="","",IF(ISNUMBER('ALUMNOS 4 ESO DIVER'!M82),1,0))</f>
        <v/>
      </c>
      <c r="K81" s="102" t="str">
        <f>IF('ALUMNOS 4 ESO DIVER'!$A82="","",IF(ISNUMBER('ALUMNOS 4 ESO DIVER'!N82),1,0))</f>
        <v/>
      </c>
      <c r="L81" s="102" t="str">
        <f>IF('ALUMNOS 4 ESO DIVER'!$A82="","",IF(ISNUMBER('ALUMNOS 4 ESO DIVER'!O82),1,0))</f>
        <v/>
      </c>
      <c r="M81" s="102" t="str">
        <f>IF('ALUMNOS 4 ESO DIVER'!$A82="","",IF(ISNUMBER('ALUMNOS 4 ESO DIVER'!P82),1,0))</f>
        <v/>
      </c>
      <c r="N81" s="102" t="str">
        <f>IF('ALUMNOS 4 ESO DIVER'!$A82="","",IF(ISNUMBER('ALUMNOS 4 ESO DIVER'!Q82),1,0))</f>
        <v/>
      </c>
      <c r="O81" s="102" t="str">
        <f>IF('ALUMNOS 4 ESO DIVER'!$A82="","",IF(ISNUMBER('ALUMNOS 4 ESO DIVER'!R82),1,0))</f>
        <v/>
      </c>
      <c r="P81" s="102" t="str">
        <f>IF('ALUMNOS 4 ESO DIVER'!$A82="","",IF(ISNUMBER('ALUMNOS 4 ESO DIVER'!S82),1,0))</f>
        <v/>
      </c>
      <c r="Q81" s="102" t="str">
        <f>IF('ALUMNOS 4 ESO DIVER'!$A82="","",IF(ISNUMBER('ALUMNOS 4 ESO DIVER'!T82),1,0))</f>
        <v/>
      </c>
      <c r="R81" s="102" t="str">
        <f>IF('ALUMNOS 4 ESO DIVER'!$A82="","",IF(ISNUMBER('ALUMNOS 4 ESO DIVER'!U82),1,0))</f>
        <v/>
      </c>
      <c r="S81" s="102" t="str">
        <f>IF('ALUMNOS 4 ESO DIVER'!$A82="","",IF(ISNUMBER('ALUMNOS 4 ESO DIVER'!V82),1,0))</f>
        <v/>
      </c>
      <c r="T81" s="102" t="str">
        <f>IF('ALUMNOS 4 ESO DIVER'!$A82="","",IF(ISNUMBER('ALUMNOS 4 ESO DIVER'!W82),1,0))</f>
        <v/>
      </c>
      <c r="U81" s="102" t="str">
        <f>IF('ALUMNOS 4 ESO DIVER'!$A82="","",IF(ISNUMBER('ALUMNOS 4 ESO DIVER'!X82),1,0))</f>
        <v/>
      </c>
      <c r="V81" s="102" t="str">
        <f>IF('ALUMNOS 4 ESO DIVER'!$A82="","",IF(ISNUMBER('ALUMNOS 4 ESO DIVER'!Y82),1,0))</f>
        <v/>
      </c>
      <c r="W81" s="102" t="str">
        <f>IF('ALUMNOS 4 ESO DIVER'!$A82="","",IF(ISNUMBER('ALUMNOS 4 ESO DIVER'!Z82),1,0))</f>
        <v/>
      </c>
    </row>
    <row r="82" spans="1:23" x14ac:dyDescent="0.25">
      <c r="A82" s="102" t="str">
        <f>IF('ALUMNOS 4 ESO DIVER'!$A83="","",IF(ISNUMBER('ALUMNOS 4 ESO DIVER'!C83),1,0))</f>
        <v/>
      </c>
      <c r="B82" s="102" t="str">
        <f>IF('ALUMNOS 4 ESO DIVER'!$A83="","",IF(ISNUMBER('ALUMNOS 4 ESO DIVER'!D83),1,0))</f>
        <v/>
      </c>
      <c r="C82" s="102" t="str">
        <f>IF('ALUMNOS 4 ESO DIVER'!$A83="","",IF(ISNUMBER('ALUMNOS 4 ESO DIVER'!E83),1,0))</f>
        <v/>
      </c>
      <c r="D82" s="102" t="str">
        <f>IF('ALUMNOS 4 ESO DIVER'!$A83="","",IF(ISNUMBER('ALUMNOS 4 ESO DIVER'!F83),1,0))</f>
        <v/>
      </c>
      <c r="E82" s="102" t="str">
        <f>IF('ALUMNOS 4 ESO DIVER'!$A83="","",IF(ISNUMBER('ALUMNOS 4 ESO DIVER'!H83),1,0))</f>
        <v/>
      </c>
      <c r="F82" s="102" t="str">
        <f>IF('ALUMNOS 4 ESO DIVER'!$A83="","",IF(ISNUMBER('ALUMNOS 4 ESO DIVER'!I83),1,0))</f>
        <v/>
      </c>
      <c r="G82" s="102" t="str">
        <f>IF('ALUMNOS 4 ESO DIVER'!$A83="","",IF(ISNUMBER('ALUMNOS 4 ESO DIVER'!J83),1,0))</f>
        <v/>
      </c>
      <c r="H82" s="102" t="str">
        <f>IF('ALUMNOS 4 ESO DIVER'!$A83="","",IF(ISNUMBER('ALUMNOS 4 ESO DIVER'!K83),1,0))</f>
        <v/>
      </c>
      <c r="I82" s="102" t="str">
        <f>IF('ALUMNOS 4 ESO DIVER'!$A83="","",IF(ISNUMBER('ALUMNOS 4 ESO DIVER'!L83),1,0))</f>
        <v/>
      </c>
      <c r="J82" s="102" t="str">
        <f>IF('ALUMNOS 4 ESO DIVER'!$A83="","",IF(ISNUMBER('ALUMNOS 4 ESO DIVER'!M83),1,0))</f>
        <v/>
      </c>
      <c r="K82" s="102" t="str">
        <f>IF('ALUMNOS 4 ESO DIVER'!$A83="","",IF(ISNUMBER('ALUMNOS 4 ESO DIVER'!N83),1,0))</f>
        <v/>
      </c>
      <c r="L82" s="102" t="str">
        <f>IF('ALUMNOS 4 ESO DIVER'!$A83="","",IF(ISNUMBER('ALUMNOS 4 ESO DIVER'!O83),1,0))</f>
        <v/>
      </c>
      <c r="M82" s="102" t="str">
        <f>IF('ALUMNOS 4 ESO DIVER'!$A83="","",IF(ISNUMBER('ALUMNOS 4 ESO DIVER'!P83),1,0))</f>
        <v/>
      </c>
      <c r="N82" s="102" t="str">
        <f>IF('ALUMNOS 4 ESO DIVER'!$A83="","",IF(ISNUMBER('ALUMNOS 4 ESO DIVER'!Q83),1,0))</f>
        <v/>
      </c>
      <c r="O82" s="102" t="str">
        <f>IF('ALUMNOS 4 ESO DIVER'!$A83="","",IF(ISNUMBER('ALUMNOS 4 ESO DIVER'!R83),1,0))</f>
        <v/>
      </c>
      <c r="P82" s="102" t="str">
        <f>IF('ALUMNOS 4 ESO DIVER'!$A83="","",IF(ISNUMBER('ALUMNOS 4 ESO DIVER'!S83),1,0))</f>
        <v/>
      </c>
      <c r="Q82" s="102" t="str">
        <f>IF('ALUMNOS 4 ESO DIVER'!$A83="","",IF(ISNUMBER('ALUMNOS 4 ESO DIVER'!T83),1,0))</f>
        <v/>
      </c>
      <c r="R82" s="102" t="str">
        <f>IF('ALUMNOS 4 ESO DIVER'!$A83="","",IF(ISNUMBER('ALUMNOS 4 ESO DIVER'!U83),1,0))</f>
        <v/>
      </c>
      <c r="S82" s="102" t="str">
        <f>IF('ALUMNOS 4 ESO DIVER'!$A83="","",IF(ISNUMBER('ALUMNOS 4 ESO DIVER'!V83),1,0))</f>
        <v/>
      </c>
      <c r="T82" s="102" t="str">
        <f>IF('ALUMNOS 4 ESO DIVER'!$A83="","",IF(ISNUMBER('ALUMNOS 4 ESO DIVER'!W83),1,0))</f>
        <v/>
      </c>
      <c r="U82" s="102" t="str">
        <f>IF('ALUMNOS 4 ESO DIVER'!$A83="","",IF(ISNUMBER('ALUMNOS 4 ESO DIVER'!X83),1,0))</f>
        <v/>
      </c>
      <c r="V82" s="102" t="str">
        <f>IF('ALUMNOS 4 ESO DIVER'!$A83="","",IF(ISNUMBER('ALUMNOS 4 ESO DIVER'!Y83),1,0))</f>
        <v/>
      </c>
      <c r="W82" s="102" t="str">
        <f>IF('ALUMNOS 4 ESO DIVER'!$A83="","",IF(ISNUMBER('ALUMNOS 4 ESO DIVER'!Z83),1,0))</f>
        <v/>
      </c>
    </row>
    <row r="83" spans="1:23" x14ac:dyDescent="0.25">
      <c r="A83" s="102" t="str">
        <f>IF('ALUMNOS 4 ESO DIVER'!$A84="","",IF(ISNUMBER('ALUMNOS 4 ESO DIVER'!C84),1,0))</f>
        <v/>
      </c>
      <c r="B83" s="102" t="str">
        <f>IF('ALUMNOS 4 ESO DIVER'!$A84="","",IF(ISNUMBER('ALUMNOS 4 ESO DIVER'!D84),1,0))</f>
        <v/>
      </c>
      <c r="C83" s="102" t="str">
        <f>IF('ALUMNOS 4 ESO DIVER'!$A84="","",IF(ISNUMBER('ALUMNOS 4 ESO DIVER'!E84),1,0))</f>
        <v/>
      </c>
      <c r="D83" s="102" t="str">
        <f>IF('ALUMNOS 4 ESO DIVER'!$A84="","",IF(ISNUMBER('ALUMNOS 4 ESO DIVER'!F84),1,0))</f>
        <v/>
      </c>
      <c r="E83" s="102" t="str">
        <f>IF('ALUMNOS 4 ESO DIVER'!$A84="","",IF(ISNUMBER('ALUMNOS 4 ESO DIVER'!H84),1,0))</f>
        <v/>
      </c>
      <c r="F83" s="102" t="str">
        <f>IF('ALUMNOS 4 ESO DIVER'!$A84="","",IF(ISNUMBER('ALUMNOS 4 ESO DIVER'!I84),1,0))</f>
        <v/>
      </c>
      <c r="G83" s="102" t="str">
        <f>IF('ALUMNOS 4 ESO DIVER'!$A84="","",IF(ISNUMBER('ALUMNOS 4 ESO DIVER'!J84),1,0))</f>
        <v/>
      </c>
      <c r="H83" s="102" t="str">
        <f>IF('ALUMNOS 4 ESO DIVER'!$A84="","",IF(ISNUMBER('ALUMNOS 4 ESO DIVER'!K84),1,0))</f>
        <v/>
      </c>
      <c r="I83" s="102" t="str">
        <f>IF('ALUMNOS 4 ESO DIVER'!$A84="","",IF(ISNUMBER('ALUMNOS 4 ESO DIVER'!L84),1,0))</f>
        <v/>
      </c>
      <c r="J83" s="102" t="str">
        <f>IF('ALUMNOS 4 ESO DIVER'!$A84="","",IF(ISNUMBER('ALUMNOS 4 ESO DIVER'!M84),1,0))</f>
        <v/>
      </c>
      <c r="K83" s="102" t="str">
        <f>IF('ALUMNOS 4 ESO DIVER'!$A84="","",IF(ISNUMBER('ALUMNOS 4 ESO DIVER'!N84),1,0))</f>
        <v/>
      </c>
      <c r="L83" s="102" t="str">
        <f>IF('ALUMNOS 4 ESO DIVER'!$A84="","",IF(ISNUMBER('ALUMNOS 4 ESO DIVER'!O84),1,0))</f>
        <v/>
      </c>
      <c r="M83" s="102" t="str">
        <f>IF('ALUMNOS 4 ESO DIVER'!$A84="","",IF(ISNUMBER('ALUMNOS 4 ESO DIVER'!P84),1,0))</f>
        <v/>
      </c>
      <c r="N83" s="102" t="str">
        <f>IF('ALUMNOS 4 ESO DIVER'!$A84="","",IF(ISNUMBER('ALUMNOS 4 ESO DIVER'!Q84),1,0))</f>
        <v/>
      </c>
      <c r="O83" s="102" t="str">
        <f>IF('ALUMNOS 4 ESO DIVER'!$A84="","",IF(ISNUMBER('ALUMNOS 4 ESO DIVER'!R84),1,0))</f>
        <v/>
      </c>
      <c r="P83" s="102" t="str">
        <f>IF('ALUMNOS 4 ESO DIVER'!$A84="","",IF(ISNUMBER('ALUMNOS 4 ESO DIVER'!S84),1,0))</f>
        <v/>
      </c>
      <c r="Q83" s="102" t="str">
        <f>IF('ALUMNOS 4 ESO DIVER'!$A84="","",IF(ISNUMBER('ALUMNOS 4 ESO DIVER'!T84),1,0))</f>
        <v/>
      </c>
      <c r="R83" s="102" t="str">
        <f>IF('ALUMNOS 4 ESO DIVER'!$A84="","",IF(ISNUMBER('ALUMNOS 4 ESO DIVER'!U84),1,0))</f>
        <v/>
      </c>
      <c r="S83" s="102" t="str">
        <f>IF('ALUMNOS 4 ESO DIVER'!$A84="","",IF(ISNUMBER('ALUMNOS 4 ESO DIVER'!V84),1,0))</f>
        <v/>
      </c>
      <c r="T83" s="102" t="str">
        <f>IF('ALUMNOS 4 ESO DIVER'!$A84="","",IF(ISNUMBER('ALUMNOS 4 ESO DIVER'!W84),1,0))</f>
        <v/>
      </c>
      <c r="U83" s="102" t="str">
        <f>IF('ALUMNOS 4 ESO DIVER'!$A84="","",IF(ISNUMBER('ALUMNOS 4 ESO DIVER'!X84),1,0))</f>
        <v/>
      </c>
      <c r="V83" s="102" t="str">
        <f>IF('ALUMNOS 4 ESO DIVER'!$A84="","",IF(ISNUMBER('ALUMNOS 4 ESO DIVER'!Y84),1,0))</f>
        <v/>
      </c>
      <c r="W83" s="102" t="str">
        <f>IF('ALUMNOS 4 ESO DIVER'!$A84="","",IF(ISNUMBER('ALUMNOS 4 ESO DIVER'!Z84),1,0))</f>
        <v/>
      </c>
    </row>
    <row r="84" spans="1:23" x14ac:dyDescent="0.25">
      <c r="A84" s="102" t="str">
        <f>IF('ALUMNOS 4 ESO DIVER'!$A85="","",IF(ISNUMBER('ALUMNOS 4 ESO DIVER'!C85),1,0))</f>
        <v/>
      </c>
      <c r="B84" s="102" t="str">
        <f>IF('ALUMNOS 4 ESO DIVER'!$A85="","",IF(ISNUMBER('ALUMNOS 4 ESO DIVER'!D85),1,0))</f>
        <v/>
      </c>
      <c r="C84" s="102" t="str">
        <f>IF('ALUMNOS 4 ESO DIVER'!$A85="","",IF(ISNUMBER('ALUMNOS 4 ESO DIVER'!E85),1,0))</f>
        <v/>
      </c>
      <c r="D84" s="102" t="str">
        <f>IF('ALUMNOS 4 ESO DIVER'!$A85="","",IF(ISNUMBER('ALUMNOS 4 ESO DIVER'!F85),1,0))</f>
        <v/>
      </c>
      <c r="E84" s="102" t="str">
        <f>IF('ALUMNOS 4 ESO DIVER'!$A85="","",IF(ISNUMBER('ALUMNOS 4 ESO DIVER'!H85),1,0))</f>
        <v/>
      </c>
      <c r="F84" s="102" t="str">
        <f>IF('ALUMNOS 4 ESO DIVER'!$A85="","",IF(ISNUMBER('ALUMNOS 4 ESO DIVER'!I85),1,0))</f>
        <v/>
      </c>
      <c r="G84" s="102" t="str">
        <f>IF('ALUMNOS 4 ESO DIVER'!$A85="","",IF(ISNUMBER('ALUMNOS 4 ESO DIVER'!J85),1,0))</f>
        <v/>
      </c>
      <c r="H84" s="102" t="str">
        <f>IF('ALUMNOS 4 ESO DIVER'!$A85="","",IF(ISNUMBER('ALUMNOS 4 ESO DIVER'!K85),1,0))</f>
        <v/>
      </c>
      <c r="I84" s="102" t="str">
        <f>IF('ALUMNOS 4 ESO DIVER'!$A85="","",IF(ISNUMBER('ALUMNOS 4 ESO DIVER'!L85),1,0))</f>
        <v/>
      </c>
      <c r="J84" s="102" t="str">
        <f>IF('ALUMNOS 4 ESO DIVER'!$A85="","",IF(ISNUMBER('ALUMNOS 4 ESO DIVER'!M85),1,0))</f>
        <v/>
      </c>
      <c r="K84" s="102" t="str">
        <f>IF('ALUMNOS 4 ESO DIVER'!$A85="","",IF(ISNUMBER('ALUMNOS 4 ESO DIVER'!N85),1,0))</f>
        <v/>
      </c>
      <c r="L84" s="102" t="str">
        <f>IF('ALUMNOS 4 ESO DIVER'!$A85="","",IF(ISNUMBER('ALUMNOS 4 ESO DIVER'!O85),1,0))</f>
        <v/>
      </c>
      <c r="M84" s="102" t="str">
        <f>IF('ALUMNOS 4 ESO DIVER'!$A85="","",IF(ISNUMBER('ALUMNOS 4 ESO DIVER'!P85),1,0))</f>
        <v/>
      </c>
      <c r="N84" s="102" t="str">
        <f>IF('ALUMNOS 4 ESO DIVER'!$A85="","",IF(ISNUMBER('ALUMNOS 4 ESO DIVER'!Q85),1,0))</f>
        <v/>
      </c>
      <c r="O84" s="102" t="str">
        <f>IF('ALUMNOS 4 ESO DIVER'!$A85="","",IF(ISNUMBER('ALUMNOS 4 ESO DIVER'!R85),1,0))</f>
        <v/>
      </c>
      <c r="P84" s="102" t="str">
        <f>IF('ALUMNOS 4 ESO DIVER'!$A85="","",IF(ISNUMBER('ALUMNOS 4 ESO DIVER'!S85),1,0))</f>
        <v/>
      </c>
      <c r="Q84" s="102" t="str">
        <f>IF('ALUMNOS 4 ESO DIVER'!$A85="","",IF(ISNUMBER('ALUMNOS 4 ESO DIVER'!T85),1,0))</f>
        <v/>
      </c>
      <c r="R84" s="102" t="str">
        <f>IF('ALUMNOS 4 ESO DIVER'!$A85="","",IF(ISNUMBER('ALUMNOS 4 ESO DIVER'!U85),1,0))</f>
        <v/>
      </c>
      <c r="S84" s="102" t="str">
        <f>IF('ALUMNOS 4 ESO DIVER'!$A85="","",IF(ISNUMBER('ALUMNOS 4 ESO DIVER'!V85),1,0))</f>
        <v/>
      </c>
      <c r="T84" s="102" t="str">
        <f>IF('ALUMNOS 4 ESO DIVER'!$A85="","",IF(ISNUMBER('ALUMNOS 4 ESO DIVER'!W85),1,0))</f>
        <v/>
      </c>
      <c r="U84" s="102" t="str">
        <f>IF('ALUMNOS 4 ESO DIVER'!$A85="","",IF(ISNUMBER('ALUMNOS 4 ESO DIVER'!X85),1,0))</f>
        <v/>
      </c>
      <c r="V84" s="102" t="str">
        <f>IF('ALUMNOS 4 ESO DIVER'!$A85="","",IF(ISNUMBER('ALUMNOS 4 ESO DIVER'!Y85),1,0))</f>
        <v/>
      </c>
      <c r="W84" s="102" t="str">
        <f>IF('ALUMNOS 4 ESO DIVER'!$A85="","",IF(ISNUMBER('ALUMNOS 4 ESO DIVER'!Z85),1,0))</f>
        <v/>
      </c>
    </row>
    <row r="85" spans="1:23" x14ac:dyDescent="0.25">
      <c r="A85" s="102" t="str">
        <f>IF('ALUMNOS 4 ESO DIVER'!$A86="","",IF(ISNUMBER('ALUMNOS 4 ESO DIVER'!C86),1,0))</f>
        <v/>
      </c>
      <c r="B85" s="102" t="str">
        <f>IF('ALUMNOS 4 ESO DIVER'!$A86="","",IF(ISNUMBER('ALUMNOS 4 ESO DIVER'!D86),1,0))</f>
        <v/>
      </c>
      <c r="C85" s="102" t="str">
        <f>IF('ALUMNOS 4 ESO DIVER'!$A86="","",IF(ISNUMBER('ALUMNOS 4 ESO DIVER'!E86),1,0))</f>
        <v/>
      </c>
      <c r="D85" s="102" t="str">
        <f>IF('ALUMNOS 4 ESO DIVER'!$A86="","",IF(ISNUMBER('ALUMNOS 4 ESO DIVER'!F86),1,0))</f>
        <v/>
      </c>
      <c r="E85" s="102" t="str">
        <f>IF('ALUMNOS 4 ESO DIVER'!$A86="","",IF(ISNUMBER('ALUMNOS 4 ESO DIVER'!H86),1,0))</f>
        <v/>
      </c>
      <c r="F85" s="102" t="str">
        <f>IF('ALUMNOS 4 ESO DIVER'!$A86="","",IF(ISNUMBER('ALUMNOS 4 ESO DIVER'!I86),1,0))</f>
        <v/>
      </c>
      <c r="G85" s="102" t="str">
        <f>IF('ALUMNOS 4 ESO DIVER'!$A86="","",IF(ISNUMBER('ALUMNOS 4 ESO DIVER'!J86),1,0))</f>
        <v/>
      </c>
      <c r="H85" s="102" t="str">
        <f>IF('ALUMNOS 4 ESO DIVER'!$A86="","",IF(ISNUMBER('ALUMNOS 4 ESO DIVER'!K86),1,0))</f>
        <v/>
      </c>
      <c r="I85" s="102" t="str">
        <f>IF('ALUMNOS 4 ESO DIVER'!$A86="","",IF(ISNUMBER('ALUMNOS 4 ESO DIVER'!L86),1,0))</f>
        <v/>
      </c>
      <c r="J85" s="102" t="str">
        <f>IF('ALUMNOS 4 ESO DIVER'!$A86="","",IF(ISNUMBER('ALUMNOS 4 ESO DIVER'!M86),1,0))</f>
        <v/>
      </c>
      <c r="K85" s="102" t="str">
        <f>IF('ALUMNOS 4 ESO DIVER'!$A86="","",IF(ISNUMBER('ALUMNOS 4 ESO DIVER'!N86),1,0))</f>
        <v/>
      </c>
      <c r="L85" s="102" t="str">
        <f>IF('ALUMNOS 4 ESO DIVER'!$A86="","",IF(ISNUMBER('ALUMNOS 4 ESO DIVER'!O86),1,0))</f>
        <v/>
      </c>
      <c r="M85" s="102" t="str">
        <f>IF('ALUMNOS 4 ESO DIVER'!$A86="","",IF(ISNUMBER('ALUMNOS 4 ESO DIVER'!P86),1,0))</f>
        <v/>
      </c>
      <c r="N85" s="102" t="str">
        <f>IF('ALUMNOS 4 ESO DIVER'!$A86="","",IF(ISNUMBER('ALUMNOS 4 ESO DIVER'!Q86),1,0))</f>
        <v/>
      </c>
      <c r="O85" s="102" t="str">
        <f>IF('ALUMNOS 4 ESO DIVER'!$A86="","",IF(ISNUMBER('ALUMNOS 4 ESO DIVER'!R86),1,0))</f>
        <v/>
      </c>
      <c r="P85" s="102" t="str">
        <f>IF('ALUMNOS 4 ESO DIVER'!$A86="","",IF(ISNUMBER('ALUMNOS 4 ESO DIVER'!S86),1,0))</f>
        <v/>
      </c>
      <c r="Q85" s="102" t="str">
        <f>IF('ALUMNOS 4 ESO DIVER'!$A86="","",IF(ISNUMBER('ALUMNOS 4 ESO DIVER'!T86),1,0))</f>
        <v/>
      </c>
      <c r="R85" s="102" t="str">
        <f>IF('ALUMNOS 4 ESO DIVER'!$A86="","",IF(ISNUMBER('ALUMNOS 4 ESO DIVER'!U86),1,0))</f>
        <v/>
      </c>
      <c r="S85" s="102" t="str">
        <f>IF('ALUMNOS 4 ESO DIVER'!$A86="","",IF(ISNUMBER('ALUMNOS 4 ESO DIVER'!V86),1,0))</f>
        <v/>
      </c>
      <c r="T85" s="102" t="str">
        <f>IF('ALUMNOS 4 ESO DIVER'!$A86="","",IF(ISNUMBER('ALUMNOS 4 ESO DIVER'!W86),1,0))</f>
        <v/>
      </c>
      <c r="U85" s="102" t="str">
        <f>IF('ALUMNOS 4 ESO DIVER'!$A86="","",IF(ISNUMBER('ALUMNOS 4 ESO DIVER'!X86),1,0))</f>
        <v/>
      </c>
      <c r="V85" s="102" t="str">
        <f>IF('ALUMNOS 4 ESO DIVER'!$A86="","",IF(ISNUMBER('ALUMNOS 4 ESO DIVER'!Y86),1,0))</f>
        <v/>
      </c>
      <c r="W85" s="102" t="str">
        <f>IF('ALUMNOS 4 ESO DIVER'!$A86="","",IF(ISNUMBER('ALUMNOS 4 ESO DIVER'!Z86),1,0))</f>
        <v/>
      </c>
    </row>
    <row r="86" spans="1:23" x14ac:dyDescent="0.25">
      <c r="A86" s="102" t="str">
        <f>IF('ALUMNOS 4 ESO DIVER'!$A87="","",IF(ISNUMBER('ALUMNOS 4 ESO DIVER'!C87),1,0))</f>
        <v/>
      </c>
      <c r="B86" s="102" t="str">
        <f>IF('ALUMNOS 4 ESO DIVER'!$A87="","",IF(ISNUMBER('ALUMNOS 4 ESO DIVER'!D87),1,0))</f>
        <v/>
      </c>
      <c r="C86" s="102" t="str">
        <f>IF('ALUMNOS 4 ESO DIVER'!$A87="","",IF(ISNUMBER('ALUMNOS 4 ESO DIVER'!E87),1,0))</f>
        <v/>
      </c>
      <c r="D86" s="102" t="str">
        <f>IF('ALUMNOS 4 ESO DIVER'!$A87="","",IF(ISNUMBER('ALUMNOS 4 ESO DIVER'!F87),1,0))</f>
        <v/>
      </c>
      <c r="E86" s="102" t="str">
        <f>IF('ALUMNOS 4 ESO DIVER'!$A87="","",IF(ISNUMBER('ALUMNOS 4 ESO DIVER'!H87),1,0))</f>
        <v/>
      </c>
      <c r="F86" s="102" t="str">
        <f>IF('ALUMNOS 4 ESO DIVER'!$A87="","",IF(ISNUMBER('ALUMNOS 4 ESO DIVER'!I87),1,0))</f>
        <v/>
      </c>
      <c r="G86" s="102" t="str">
        <f>IF('ALUMNOS 4 ESO DIVER'!$A87="","",IF(ISNUMBER('ALUMNOS 4 ESO DIVER'!J87),1,0))</f>
        <v/>
      </c>
      <c r="H86" s="102" t="str">
        <f>IF('ALUMNOS 4 ESO DIVER'!$A87="","",IF(ISNUMBER('ALUMNOS 4 ESO DIVER'!K87),1,0))</f>
        <v/>
      </c>
      <c r="I86" s="102" t="str">
        <f>IF('ALUMNOS 4 ESO DIVER'!$A87="","",IF(ISNUMBER('ALUMNOS 4 ESO DIVER'!L87),1,0))</f>
        <v/>
      </c>
      <c r="J86" s="102" t="str">
        <f>IF('ALUMNOS 4 ESO DIVER'!$A87="","",IF(ISNUMBER('ALUMNOS 4 ESO DIVER'!M87),1,0))</f>
        <v/>
      </c>
      <c r="K86" s="102" t="str">
        <f>IF('ALUMNOS 4 ESO DIVER'!$A87="","",IF(ISNUMBER('ALUMNOS 4 ESO DIVER'!N87),1,0))</f>
        <v/>
      </c>
      <c r="L86" s="102" t="str">
        <f>IF('ALUMNOS 4 ESO DIVER'!$A87="","",IF(ISNUMBER('ALUMNOS 4 ESO DIVER'!O87),1,0))</f>
        <v/>
      </c>
      <c r="M86" s="102" t="str">
        <f>IF('ALUMNOS 4 ESO DIVER'!$A87="","",IF(ISNUMBER('ALUMNOS 4 ESO DIVER'!P87),1,0))</f>
        <v/>
      </c>
      <c r="N86" s="102" t="str">
        <f>IF('ALUMNOS 4 ESO DIVER'!$A87="","",IF(ISNUMBER('ALUMNOS 4 ESO DIVER'!Q87),1,0))</f>
        <v/>
      </c>
      <c r="O86" s="102" t="str">
        <f>IF('ALUMNOS 4 ESO DIVER'!$A87="","",IF(ISNUMBER('ALUMNOS 4 ESO DIVER'!R87),1,0))</f>
        <v/>
      </c>
      <c r="P86" s="102" t="str">
        <f>IF('ALUMNOS 4 ESO DIVER'!$A87="","",IF(ISNUMBER('ALUMNOS 4 ESO DIVER'!S87),1,0))</f>
        <v/>
      </c>
      <c r="Q86" s="102" t="str">
        <f>IF('ALUMNOS 4 ESO DIVER'!$A87="","",IF(ISNUMBER('ALUMNOS 4 ESO DIVER'!T87),1,0))</f>
        <v/>
      </c>
      <c r="R86" s="102" t="str">
        <f>IF('ALUMNOS 4 ESO DIVER'!$A87="","",IF(ISNUMBER('ALUMNOS 4 ESO DIVER'!U87),1,0))</f>
        <v/>
      </c>
      <c r="S86" s="102" t="str">
        <f>IF('ALUMNOS 4 ESO DIVER'!$A87="","",IF(ISNUMBER('ALUMNOS 4 ESO DIVER'!V87),1,0))</f>
        <v/>
      </c>
      <c r="T86" s="102" t="str">
        <f>IF('ALUMNOS 4 ESO DIVER'!$A87="","",IF(ISNUMBER('ALUMNOS 4 ESO DIVER'!W87),1,0))</f>
        <v/>
      </c>
      <c r="U86" s="102" t="str">
        <f>IF('ALUMNOS 4 ESO DIVER'!$A87="","",IF(ISNUMBER('ALUMNOS 4 ESO DIVER'!X87),1,0))</f>
        <v/>
      </c>
      <c r="V86" s="102" t="str">
        <f>IF('ALUMNOS 4 ESO DIVER'!$A87="","",IF(ISNUMBER('ALUMNOS 4 ESO DIVER'!Y87),1,0))</f>
        <v/>
      </c>
      <c r="W86" s="102" t="str">
        <f>IF('ALUMNOS 4 ESO DIVER'!$A87="","",IF(ISNUMBER('ALUMNOS 4 ESO DIVER'!Z87),1,0))</f>
        <v/>
      </c>
    </row>
    <row r="87" spans="1:23" x14ac:dyDescent="0.25">
      <c r="A87" s="102" t="str">
        <f>IF('ALUMNOS 4 ESO DIVER'!$A88="","",IF(ISNUMBER('ALUMNOS 4 ESO DIVER'!C88),1,0))</f>
        <v/>
      </c>
      <c r="B87" s="102" t="str">
        <f>IF('ALUMNOS 4 ESO DIVER'!$A88="","",IF(ISNUMBER('ALUMNOS 4 ESO DIVER'!D88),1,0))</f>
        <v/>
      </c>
      <c r="C87" s="102" t="str">
        <f>IF('ALUMNOS 4 ESO DIVER'!$A88="","",IF(ISNUMBER('ALUMNOS 4 ESO DIVER'!E88),1,0))</f>
        <v/>
      </c>
      <c r="D87" s="102" t="str">
        <f>IF('ALUMNOS 4 ESO DIVER'!$A88="","",IF(ISNUMBER('ALUMNOS 4 ESO DIVER'!F88),1,0))</f>
        <v/>
      </c>
      <c r="E87" s="102" t="str">
        <f>IF('ALUMNOS 4 ESO DIVER'!$A88="","",IF(ISNUMBER('ALUMNOS 4 ESO DIVER'!H88),1,0))</f>
        <v/>
      </c>
      <c r="F87" s="102" t="str">
        <f>IF('ALUMNOS 4 ESO DIVER'!$A88="","",IF(ISNUMBER('ALUMNOS 4 ESO DIVER'!I88),1,0))</f>
        <v/>
      </c>
      <c r="G87" s="102" t="str">
        <f>IF('ALUMNOS 4 ESO DIVER'!$A88="","",IF(ISNUMBER('ALUMNOS 4 ESO DIVER'!J88),1,0))</f>
        <v/>
      </c>
      <c r="H87" s="102" t="str">
        <f>IF('ALUMNOS 4 ESO DIVER'!$A88="","",IF(ISNUMBER('ALUMNOS 4 ESO DIVER'!K88),1,0))</f>
        <v/>
      </c>
      <c r="I87" s="102" t="str">
        <f>IF('ALUMNOS 4 ESO DIVER'!$A88="","",IF(ISNUMBER('ALUMNOS 4 ESO DIVER'!L88),1,0))</f>
        <v/>
      </c>
      <c r="J87" s="102" t="str">
        <f>IF('ALUMNOS 4 ESO DIVER'!$A88="","",IF(ISNUMBER('ALUMNOS 4 ESO DIVER'!M88),1,0))</f>
        <v/>
      </c>
      <c r="K87" s="102" t="str">
        <f>IF('ALUMNOS 4 ESO DIVER'!$A88="","",IF(ISNUMBER('ALUMNOS 4 ESO DIVER'!N88),1,0))</f>
        <v/>
      </c>
      <c r="L87" s="102" t="str">
        <f>IF('ALUMNOS 4 ESO DIVER'!$A88="","",IF(ISNUMBER('ALUMNOS 4 ESO DIVER'!O88),1,0))</f>
        <v/>
      </c>
      <c r="M87" s="102" t="str">
        <f>IF('ALUMNOS 4 ESO DIVER'!$A88="","",IF(ISNUMBER('ALUMNOS 4 ESO DIVER'!P88),1,0))</f>
        <v/>
      </c>
      <c r="N87" s="102" t="str">
        <f>IF('ALUMNOS 4 ESO DIVER'!$A88="","",IF(ISNUMBER('ALUMNOS 4 ESO DIVER'!Q88),1,0))</f>
        <v/>
      </c>
      <c r="O87" s="102" t="str">
        <f>IF('ALUMNOS 4 ESO DIVER'!$A88="","",IF(ISNUMBER('ALUMNOS 4 ESO DIVER'!R88),1,0))</f>
        <v/>
      </c>
      <c r="P87" s="102" t="str">
        <f>IF('ALUMNOS 4 ESO DIVER'!$A88="","",IF(ISNUMBER('ALUMNOS 4 ESO DIVER'!S88),1,0))</f>
        <v/>
      </c>
      <c r="Q87" s="102" t="str">
        <f>IF('ALUMNOS 4 ESO DIVER'!$A88="","",IF(ISNUMBER('ALUMNOS 4 ESO DIVER'!T88),1,0))</f>
        <v/>
      </c>
      <c r="R87" s="102" t="str">
        <f>IF('ALUMNOS 4 ESO DIVER'!$A88="","",IF(ISNUMBER('ALUMNOS 4 ESO DIVER'!U88),1,0))</f>
        <v/>
      </c>
      <c r="S87" s="102" t="str">
        <f>IF('ALUMNOS 4 ESO DIVER'!$A88="","",IF(ISNUMBER('ALUMNOS 4 ESO DIVER'!V88),1,0))</f>
        <v/>
      </c>
      <c r="T87" s="102" t="str">
        <f>IF('ALUMNOS 4 ESO DIVER'!$A88="","",IF(ISNUMBER('ALUMNOS 4 ESO DIVER'!W88),1,0))</f>
        <v/>
      </c>
      <c r="U87" s="102" t="str">
        <f>IF('ALUMNOS 4 ESO DIVER'!$A88="","",IF(ISNUMBER('ALUMNOS 4 ESO DIVER'!X88),1,0))</f>
        <v/>
      </c>
      <c r="V87" s="102" t="str">
        <f>IF('ALUMNOS 4 ESO DIVER'!$A88="","",IF(ISNUMBER('ALUMNOS 4 ESO DIVER'!Y88),1,0))</f>
        <v/>
      </c>
      <c r="W87" s="102" t="str">
        <f>IF('ALUMNOS 4 ESO DIVER'!$A88="","",IF(ISNUMBER('ALUMNOS 4 ESO DIVER'!Z88),1,0))</f>
        <v/>
      </c>
    </row>
    <row r="88" spans="1:23" x14ac:dyDescent="0.25">
      <c r="A88" s="102" t="str">
        <f>IF('ALUMNOS 4 ESO DIVER'!$A89="","",IF(ISNUMBER('ALUMNOS 4 ESO DIVER'!C89),1,0))</f>
        <v/>
      </c>
      <c r="B88" s="102" t="str">
        <f>IF('ALUMNOS 4 ESO DIVER'!$A89="","",IF(ISNUMBER('ALUMNOS 4 ESO DIVER'!D89),1,0))</f>
        <v/>
      </c>
      <c r="C88" s="102" t="str">
        <f>IF('ALUMNOS 4 ESO DIVER'!$A89="","",IF(ISNUMBER('ALUMNOS 4 ESO DIVER'!E89),1,0))</f>
        <v/>
      </c>
      <c r="D88" s="102" t="str">
        <f>IF('ALUMNOS 4 ESO DIVER'!$A89="","",IF(ISNUMBER('ALUMNOS 4 ESO DIVER'!F89),1,0))</f>
        <v/>
      </c>
      <c r="E88" s="102" t="str">
        <f>IF('ALUMNOS 4 ESO DIVER'!$A89="","",IF(ISNUMBER('ALUMNOS 4 ESO DIVER'!H89),1,0))</f>
        <v/>
      </c>
      <c r="F88" s="102" t="str">
        <f>IF('ALUMNOS 4 ESO DIVER'!$A89="","",IF(ISNUMBER('ALUMNOS 4 ESO DIVER'!I89),1,0))</f>
        <v/>
      </c>
      <c r="G88" s="102" t="str">
        <f>IF('ALUMNOS 4 ESO DIVER'!$A89="","",IF(ISNUMBER('ALUMNOS 4 ESO DIVER'!J89),1,0))</f>
        <v/>
      </c>
      <c r="H88" s="102" t="str">
        <f>IF('ALUMNOS 4 ESO DIVER'!$A89="","",IF(ISNUMBER('ALUMNOS 4 ESO DIVER'!K89),1,0))</f>
        <v/>
      </c>
      <c r="I88" s="102" t="str">
        <f>IF('ALUMNOS 4 ESO DIVER'!$A89="","",IF(ISNUMBER('ALUMNOS 4 ESO DIVER'!L89),1,0))</f>
        <v/>
      </c>
      <c r="J88" s="102" t="str">
        <f>IF('ALUMNOS 4 ESO DIVER'!$A89="","",IF(ISNUMBER('ALUMNOS 4 ESO DIVER'!M89),1,0))</f>
        <v/>
      </c>
      <c r="K88" s="102" t="str">
        <f>IF('ALUMNOS 4 ESO DIVER'!$A89="","",IF(ISNUMBER('ALUMNOS 4 ESO DIVER'!N89),1,0))</f>
        <v/>
      </c>
      <c r="L88" s="102" t="str">
        <f>IF('ALUMNOS 4 ESO DIVER'!$A89="","",IF(ISNUMBER('ALUMNOS 4 ESO DIVER'!O89),1,0))</f>
        <v/>
      </c>
      <c r="M88" s="102" t="str">
        <f>IF('ALUMNOS 4 ESO DIVER'!$A89="","",IF(ISNUMBER('ALUMNOS 4 ESO DIVER'!P89),1,0))</f>
        <v/>
      </c>
      <c r="N88" s="102" t="str">
        <f>IF('ALUMNOS 4 ESO DIVER'!$A89="","",IF(ISNUMBER('ALUMNOS 4 ESO DIVER'!Q89),1,0))</f>
        <v/>
      </c>
      <c r="O88" s="102" t="str">
        <f>IF('ALUMNOS 4 ESO DIVER'!$A89="","",IF(ISNUMBER('ALUMNOS 4 ESO DIVER'!R89),1,0))</f>
        <v/>
      </c>
      <c r="P88" s="102" t="str">
        <f>IF('ALUMNOS 4 ESO DIVER'!$A89="","",IF(ISNUMBER('ALUMNOS 4 ESO DIVER'!S89),1,0))</f>
        <v/>
      </c>
      <c r="Q88" s="102" t="str">
        <f>IF('ALUMNOS 4 ESO DIVER'!$A89="","",IF(ISNUMBER('ALUMNOS 4 ESO DIVER'!T89),1,0))</f>
        <v/>
      </c>
      <c r="R88" s="102" t="str">
        <f>IF('ALUMNOS 4 ESO DIVER'!$A89="","",IF(ISNUMBER('ALUMNOS 4 ESO DIVER'!U89),1,0))</f>
        <v/>
      </c>
      <c r="S88" s="102" t="str">
        <f>IF('ALUMNOS 4 ESO DIVER'!$A89="","",IF(ISNUMBER('ALUMNOS 4 ESO DIVER'!V89),1,0))</f>
        <v/>
      </c>
      <c r="T88" s="102" t="str">
        <f>IF('ALUMNOS 4 ESO DIVER'!$A89="","",IF(ISNUMBER('ALUMNOS 4 ESO DIVER'!W89),1,0))</f>
        <v/>
      </c>
      <c r="U88" s="102" t="str">
        <f>IF('ALUMNOS 4 ESO DIVER'!$A89="","",IF(ISNUMBER('ALUMNOS 4 ESO DIVER'!X89),1,0))</f>
        <v/>
      </c>
      <c r="V88" s="102" t="str">
        <f>IF('ALUMNOS 4 ESO DIVER'!$A89="","",IF(ISNUMBER('ALUMNOS 4 ESO DIVER'!Y89),1,0))</f>
        <v/>
      </c>
      <c r="W88" s="102" t="str">
        <f>IF('ALUMNOS 4 ESO DIVER'!$A89="","",IF(ISNUMBER('ALUMNOS 4 ESO DIVER'!Z89),1,0))</f>
        <v/>
      </c>
    </row>
    <row r="89" spans="1:23" x14ac:dyDescent="0.25">
      <c r="A89" s="102" t="str">
        <f>IF('ALUMNOS 4 ESO DIVER'!$A90="","",IF(ISNUMBER('ALUMNOS 4 ESO DIVER'!C90),1,0))</f>
        <v/>
      </c>
      <c r="B89" s="102" t="str">
        <f>IF('ALUMNOS 4 ESO DIVER'!$A90="","",IF(ISNUMBER('ALUMNOS 4 ESO DIVER'!D90),1,0))</f>
        <v/>
      </c>
      <c r="C89" s="102" t="str">
        <f>IF('ALUMNOS 4 ESO DIVER'!$A90="","",IF(ISNUMBER('ALUMNOS 4 ESO DIVER'!E90),1,0))</f>
        <v/>
      </c>
      <c r="D89" s="102" t="str">
        <f>IF('ALUMNOS 4 ESO DIVER'!$A90="","",IF(ISNUMBER('ALUMNOS 4 ESO DIVER'!F90),1,0))</f>
        <v/>
      </c>
      <c r="E89" s="102" t="str">
        <f>IF('ALUMNOS 4 ESO DIVER'!$A90="","",IF(ISNUMBER('ALUMNOS 4 ESO DIVER'!H90),1,0))</f>
        <v/>
      </c>
      <c r="F89" s="102" t="str">
        <f>IF('ALUMNOS 4 ESO DIVER'!$A90="","",IF(ISNUMBER('ALUMNOS 4 ESO DIVER'!I90),1,0))</f>
        <v/>
      </c>
      <c r="G89" s="102" t="str">
        <f>IF('ALUMNOS 4 ESO DIVER'!$A90="","",IF(ISNUMBER('ALUMNOS 4 ESO DIVER'!J90),1,0))</f>
        <v/>
      </c>
      <c r="H89" s="102" t="str">
        <f>IF('ALUMNOS 4 ESO DIVER'!$A90="","",IF(ISNUMBER('ALUMNOS 4 ESO DIVER'!K90),1,0))</f>
        <v/>
      </c>
      <c r="I89" s="102" t="str">
        <f>IF('ALUMNOS 4 ESO DIVER'!$A90="","",IF(ISNUMBER('ALUMNOS 4 ESO DIVER'!L90),1,0))</f>
        <v/>
      </c>
      <c r="J89" s="102" t="str">
        <f>IF('ALUMNOS 4 ESO DIVER'!$A90="","",IF(ISNUMBER('ALUMNOS 4 ESO DIVER'!M90),1,0))</f>
        <v/>
      </c>
      <c r="K89" s="102" t="str">
        <f>IF('ALUMNOS 4 ESO DIVER'!$A90="","",IF(ISNUMBER('ALUMNOS 4 ESO DIVER'!N90),1,0))</f>
        <v/>
      </c>
      <c r="L89" s="102" t="str">
        <f>IF('ALUMNOS 4 ESO DIVER'!$A90="","",IF(ISNUMBER('ALUMNOS 4 ESO DIVER'!O90),1,0))</f>
        <v/>
      </c>
      <c r="M89" s="102" t="str">
        <f>IF('ALUMNOS 4 ESO DIVER'!$A90="","",IF(ISNUMBER('ALUMNOS 4 ESO DIVER'!P90),1,0))</f>
        <v/>
      </c>
      <c r="N89" s="102" t="str">
        <f>IF('ALUMNOS 4 ESO DIVER'!$A90="","",IF(ISNUMBER('ALUMNOS 4 ESO DIVER'!Q90),1,0))</f>
        <v/>
      </c>
      <c r="O89" s="102" t="str">
        <f>IF('ALUMNOS 4 ESO DIVER'!$A90="","",IF(ISNUMBER('ALUMNOS 4 ESO DIVER'!R90),1,0))</f>
        <v/>
      </c>
      <c r="P89" s="102" t="str">
        <f>IF('ALUMNOS 4 ESO DIVER'!$A90="","",IF(ISNUMBER('ALUMNOS 4 ESO DIVER'!S90),1,0))</f>
        <v/>
      </c>
      <c r="Q89" s="102" t="str">
        <f>IF('ALUMNOS 4 ESO DIVER'!$A90="","",IF(ISNUMBER('ALUMNOS 4 ESO DIVER'!T90),1,0))</f>
        <v/>
      </c>
      <c r="R89" s="102" t="str">
        <f>IF('ALUMNOS 4 ESO DIVER'!$A90="","",IF(ISNUMBER('ALUMNOS 4 ESO DIVER'!U90),1,0))</f>
        <v/>
      </c>
      <c r="S89" s="102" t="str">
        <f>IF('ALUMNOS 4 ESO DIVER'!$A90="","",IF(ISNUMBER('ALUMNOS 4 ESO DIVER'!V90),1,0))</f>
        <v/>
      </c>
      <c r="T89" s="102" t="str">
        <f>IF('ALUMNOS 4 ESO DIVER'!$A90="","",IF(ISNUMBER('ALUMNOS 4 ESO DIVER'!W90),1,0))</f>
        <v/>
      </c>
      <c r="U89" s="102" t="str">
        <f>IF('ALUMNOS 4 ESO DIVER'!$A90="","",IF(ISNUMBER('ALUMNOS 4 ESO DIVER'!X90),1,0))</f>
        <v/>
      </c>
      <c r="V89" s="102" t="str">
        <f>IF('ALUMNOS 4 ESO DIVER'!$A90="","",IF(ISNUMBER('ALUMNOS 4 ESO DIVER'!Y90),1,0))</f>
        <v/>
      </c>
      <c r="W89" s="102" t="str">
        <f>IF('ALUMNOS 4 ESO DIVER'!$A90="","",IF(ISNUMBER('ALUMNOS 4 ESO DIVER'!Z90),1,0))</f>
        <v/>
      </c>
    </row>
    <row r="90" spans="1:23" x14ac:dyDescent="0.25">
      <c r="A90" s="102" t="str">
        <f>IF('ALUMNOS 4 ESO DIVER'!$A91="","",IF(ISNUMBER('ALUMNOS 4 ESO DIVER'!C91),1,0))</f>
        <v/>
      </c>
      <c r="B90" s="102" t="str">
        <f>IF('ALUMNOS 4 ESO DIVER'!$A91="","",IF(ISNUMBER('ALUMNOS 4 ESO DIVER'!D91),1,0))</f>
        <v/>
      </c>
      <c r="C90" s="102" t="str">
        <f>IF('ALUMNOS 4 ESO DIVER'!$A91="","",IF(ISNUMBER('ALUMNOS 4 ESO DIVER'!E91),1,0))</f>
        <v/>
      </c>
      <c r="D90" s="102" t="str">
        <f>IF('ALUMNOS 4 ESO DIVER'!$A91="","",IF(ISNUMBER('ALUMNOS 4 ESO DIVER'!F91),1,0))</f>
        <v/>
      </c>
      <c r="E90" s="102" t="str">
        <f>IF('ALUMNOS 4 ESO DIVER'!$A91="","",IF(ISNUMBER('ALUMNOS 4 ESO DIVER'!H91),1,0))</f>
        <v/>
      </c>
      <c r="F90" s="102" t="str">
        <f>IF('ALUMNOS 4 ESO DIVER'!$A91="","",IF(ISNUMBER('ALUMNOS 4 ESO DIVER'!I91),1,0))</f>
        <v/>
      </c>
      <c r="G90" s="102" t="str">
        <f>IF('ALUMNOS 4 ESO DIVER'!$A91="","",IF(ISNUMBER('ALUMNOS 4 ESO DIVER'!J91),1,0))</f>
        <v/>
      </c>
      <c r="H90" s="102" t="str">
        <f>IF('ALUMNOS 4 ESO DIVER'!$A91="","",IF(ISNUMBER('ALUMNOS 4 ESO DIVER'!K91),1,0))</f>
        <v/>
      </c>
      <c r="I90" s="102" t="str">
        <f>IF('ALUMNOS 4 ESO DIVER'!$A91="","",IF(ISNUMBER('ALUMNOS 4 ESO DIVER'!L91),1,0))</f>
        <v/>
      </c>
      <c r="J90" s="102" t="str">
        <f>IF('ALUMNOS 4 ESO DIVER'!$A91="","",IF(ISNUMBER('ALUMNOS 4 ESO DIVER'!M91),1,0))</f>
        <v/>
      </c>
      <c r="K90" s="102" t="str">
        <f>IF('ALUMNOS 4 ESO DIVER'!$A91="","",IF(ISNUMBER('ALUMNOS 4 ESO DIVER'!N91),1,0))</f>
        <v/>
      </c>
      <c r="L90" s="102" t="str">
        <f>IF('ALUMNOS 4 ESO DIVER'!$A91="","",IF(ISNUMBER('ALUMNOS 4 ESO DIVER'!O91),1,0))</f>
        <v/>
      </c>
      <c r="M90" s="102" t="str">
        <f>IF('ALUMNOS 4 ESO DIVER'!$A91="","",IF(ISNUMBER('ALUMNOS 4 ESO DIVER'!P91),1,0))</f>
        <v/>
      </c>
      <c r="N90" s="102" t="str">
        <f>IF('ALUMNOS 4 ESO DIVER'!$A91="","",IF(ISNUMBER('ALUMNOS 4 ESO DIVER'!Q91),1,0))</f>
        <v/>
      </c>
      <c r="O90" s="102" t="str">
        <f>IF('ALUMNOS 4 ESO DIVER'!$A91="","",IF(ISNUMBER('ALUMNOS 4 ESO DIVER'!R91),1,0))</f>
        <v/>
      </c>
      <c r="P90" s="102" t="str">
        <f>IF('ALUMNOS 4 ESO DIVER'!$A91="","",IF(ISNUMBER('ALUMNOS 4 ESO DIVER'!S91),1,0))</f>
        <v/>
      </c>
      <c r="Q90" s="102" t="str">
        <f>IF('ALUMNOS 4 ESO DIVER'!$A91="","",IF(ISNUMBER('ALUMNOS 4 ESO DIVER'!T91),1,0))</f>
        <v/>
      </c>
      <c r="R90" s="102" t="str">
        <f>IF('ALUMNOS 4 ESO DIVER'!$A91="","",IF(ISNUMBER('ALUMNOS 4 ESO DIVER'!U91),1,0))</f>
        <v/>
      </c>
      <c r="S90" s="102" t="str">
        <f>IF('ALUMNOS 4 ESO DIVER'!$A91="","",IF(ISNUMBER('ALUMNOS 4 ESO DIVER'!V91),1,0))</f>
        <v/>
      </c>
      <c r="T90" s="102" t="str">
        <f>IF('ALUMNOS 4 ESO DIVER'!$A91="","",IF(ISNUMBER('ALUMNOS 4 ESO DIVER'!W91),1,0))</f>
        <v/>
      </c>
      <c r="U90" s="102" t="str">
        <f>IF('ALUMNOS 4 ESO DIVER'!$A91="","",IF(ISNUMBER('ALUMNOS 4 ESO DIVER'!X91),1,0))</f>
        <v/>
      </c>
      <c r="V90" s="102" t="str">
        <f>IF('ALUMNOS 4 ESO DIVER'!$A91="","",IF(ISNUMBER('ALUMNOS 4 ESO DIVER'!Y91),1,0))</f>
        <v/>
      </c>
      <c r="W90" s="102" t="str">
        <f>IF('ALUMNOS 4 ESO DIVER'!$A91="","",IF(ISNUMBER('ALUMNOS 4 ESO DIVER'!Z91),1,0))</f>
        <v/>
      </c>
    </row>
    <row r="91" spans="1:23" x14ac:dyDescent="0.25">
      <c r="A91" s="102" t="str">
        <f>IF('ALUMNOS 4 ESO DIVER'!$A92="","",IF(ISNUMBER('ALUMNOS 4 ESO DIVER'!C92),1,0))</f>
        <v/>
      </c>
      <c r="B91" s="102" t="str">
        <f>IF('ALUMNOS 4 ESO DIVER'!$A92="","",IF(ISNUMBER('ALUMNOS 4 ESO DIVER'!D92),1,0))</f>
        <v/>
      </c>
      <c r="C91" s="102" t="str">
        <f>IF('ALUMNOS 4 ESO DIVER'!$A92="","",IF(ISNUMBER('ALUMNOS 4 ESO DIVER'!E92),1,0))</f>
        <v/>
      </c>
      <c r="D91" s="102" t="str">
        <f>IF('ALUMNOS 4 ESO DIVER'!$A92="","",IF(ISNUMBER('ALUMNOS 4 ESO DIVER'!F92),1,0))</f>
        <v/>
      </c>
      <c r="E91" s="102" t="str">
        <f>IF('ALUMNOS 4 ESO DIVER'!$A92="","",IF(ISNUMBER('ALUMNOS 4 ESO DIVER'!H92),1,0))</f>
        <v/>
      </c>
      <c r="F91" s="102" t="str">
        <f>IF('ALUMNOS 4 ESO DIVER'!$A92="","",IF(ISNUMBER('ALUMNOS 4 ESO DIVER'!I92),1,0))</f>
        <v/>
      </c>
      <c r="G91" s="102" t="str">
        <f>IF('ALUMNOS 4 ESO DIVER'!$A92="","",IF(ISNUMBER('ALUMNOS 4 ESO DIVER'!J92),1,0))</f>
        <v/>
      </c>
      <c r="H91" s="102" t="str">
        <f>IF('ALUMNOS 4 ESO DIVER'!$A92="","",IF(ISNUMBER('ALUMNOS 4 ESO DIVER'!K92),1,0))</f>
        <v/>
      </c>
      <c r="I91" s="102" t="str">
        <f>IF('ALUMNOS 4 ESO DIVER'!$A92="","",IF(ISNUMBER('ALUMNOS 4 ESO DIVER'!L92),1,0))</f>
        <v/>
      </c>
      <c r="J91" s="102" t="str">
        <f>IF('ALUMNOS 4 ESO DIVER'!$A92="","",IF(ISNUMBER('ALUMNOS 4 ESO DIVER'!M92),1,0))</f>
        <v/>
      </c>
      <c r="K91" s="102" t="str">
        <f>IF('ALUMNOS 4 ESO DIVER'!$A92="","",IF(ISNUMBER('ALUMNOS 4 ESO DIVER'!N92),1,0))</f>
        <v/>
      </c>
      <c r="L91" s="102" t="str">
        <f>IF('ALUMNOS 4 ESO DIVER'!$A92="","",IF(ISNUMBER('ALUMNOS 4 ESO DIVER'!O92),1,0))</f>
        <v/>
      </c>
      <c r="M91" s="102" t="str">
        <f>IF('ALUMNOS 4 ESO DIVER'!$A92="","",IF(ISNUMBER('ALUMNOS 4 ESO DIVER'!P92),1,0))</f>
        <v/>
      </c>
      <c r="N91" s="102" t="str">
        <f>IF('ALUMNOS 4 ESO DIVER'!$A92="","",IF(ISNUMBER('ALUMNOS 4 ESO DIVER'!Q92),1,0))</f>
        <v/>
      </c>
      <c r="O91" s="102" t="str">
        <f>IF('ALUMNOS 4 ESO DIVER'!$A92="","",IF(ISNUMBER('ALUMNOS 4 ESO DIVER'!R92),1,0))</f>
        <v/>
      </c>
      <c r="P91" s="102" t="str">
        <f>IF('ALUMNOS 4 ESO DIVER'!$A92="","",IF(ISNUMBER('ALUMNOS 4 ESO DIVER'!S92),1,0))</f>
        <v/>
      </c>
      <c r="Q91" s="102" t="str">
        <f>IF('ALUMNOS 4 ESO DIVER'!$A92="","",IF(ISNUMBER('ALUMNOS 4 ESO DIVER'!T92),1,0))</f>
        <v/>
      </c>
      <c r="R91" s="102" t="str">
        <f>IF('ALUMNOS 4 ESO DIVER'!$A92="","",IF(ISNUMBER('ALUMNOS 4 ESO DIVER'!U92),1,0))</f>
        <v/>
      </c>
      <c r="S91" s="102" t="str">
        <f>IF('ALUMNOS 4 ESO DIVER'!$A92="","",IF(ISNUMBER('ALUMNOS 4 ESO DIVER'!V92),1,0))</f>
        <v/>
      </c>
      <c r="T91" s="102" t="str">
        <f>IF('ALUMNOS 4 ESO DIVER'!$A92="","",IF(ISNUMBER('ALUMNOS 4 ESO DIVER'!W92),1,0))</f>
        <v/>
      </c>
      <c r="U91" s="102" t="str">
        <f>IF('ALUMNOS 4 ESO DIVER'!$A92="","",IF(ISNUMBER('ALUMNOS 4 ESO DIVER'!X92),1,0))</f>
        <v/>
      </c>
      <c r="V91" s="102" t="str">
        <f>IF('ALUMNOS 4 ESO DIVER'!$A92="","",IF(ISNUMBER('ALUMNOS 4 ESO DIVER'!Y92),1,0))</f>
        <v/>
      </c>
      <c r="W91" s="102" t="str">
        <f>IF('ALUMNOS 4 ESO DIVER'!$A92="","",IF(ISNUMBER('ALUMNOS 4 ESO DIVER'!Z92),1,0))</f>
        <v/>
      </c>
    </row>
    <row r="92" spans="1:23" x14ac:dyDescent="0.25">
      <c r="A92" s="102" t="str">
        <f>IF('ALUMNOS 4 ESO DIVER'!$A93="","",IF(ISNUMBER('ALUMNOS 4 ESO DIVER'!C93),1,0))</f>
        <v/>
      </c>
      <c r="B92" s="102" t="str">
        <f>IF('ALUMNOS 4 ESO DIVER'!$A93="","",IF(ISNUMBER('ALUMNOS 4 ESO DIVER'!D93),1,0))</f>
        <v/>
      </c>
      <c r="C92" s="102" t="str">
        <f>IF('ALUMNOS 4 ESO DIVER'!$A93="","",IF(ISNUMBER('ALUMNOS 4 ESO DIVER'!E93),1,0))</f>
        <v/>
      </c>
      <c r="D92" s="102" t="str">
        <f>IF('ALUMNOS 4 ESO DIVER'!$A93="","",IF(ISNUMBER('ALUMNOS 4 ESO DIVER'!F93),1,0))</f>
        <v/>
      </c>
      <c r="E92" s="102" t="str">
        <f>IF('ALUMNOS 4 ESO DIVER'!$A93="","",IF(ISNUMBER('ALUMNOS 4 ESO DIVER'!H93),1,0))</f>
        <v/>
      </c>
      <c r="F92" s="102" t="str">
        <f>IF('ALUMNOS 4 ESO DIVER'!$A93="","",IF(ISNUMBER('ALUMNOS 4 ESO DIVER'!I93),1,0))</f>
        <v/>
      </c>
      <c r="G92" s="102" t="str">
        <f>IF('ALUMNOS 4 ESO DIVER'!$A93="","",IF(ISNUMBER('ALUMNOS 4 ESO DIVER'!J93),1,0))</f>
        <v/>
      </c>
      <c r="H92" s="102" t="str">
        <f>IF('ALUMNOS 4 ESO DIVER'!$A93="","",IF(ISNUMBER('ALUMNOS 4 ESO DIVER'!K93),1,0))</f>
        <v/>
      </c>
      <c r="I92" s="102" t="str">
        <f>IF('ALUMNOS 4 ESO DIVER'!$A93="","",IF(ISNUMBER('ALUMNOS 4 ESO DIVER'!L93),1,0))</f>
        <v/>
      </c>
      <c r="J92" s="102" t="str">
        <f>IF('ALUMNOS 4 ESO DIVER'!$A93="","",IF(ISNUMBER('ALUMNOS 4 ESO DIVER'!M93),1,0))</f>
        <v/>
      </c>
      <c r="K92" s="102" t="str">
        <f>IF('ALUMNOS 4 ESO DIVER'!$A93="","",IF(ISNUMBER('ALUMNOS 4 ESO DIVER'!N93),1,0))</f>
        <v/>
      </c>
      <c r="L92" s="102" t="str">
        <f>IF('ALUMNOS 4 ESO DIVER'!$A93="","",IF(ISNUMBER('ALUMNOS 4 ESO DIVER'!O93),1,0))</f>
        <v/>
      </c>
      <c r="M92" s="102" t="str">
        <f>IF('ALUMNOS 4 ESO DIVER'!$A93="","",IF(ISNUMBER('ALUMNOS 4 ESO DIVER'!P93),1,0))</f>
        <v/>
      </c>
      <c r="N92" s="102" t="str">
        <f>IF('ALUMNOS 4 ESO DIVER'!$A93="","",IF(ISNUMBER('ALUMNOS 4 ESO DIVER'!Q93),1,0))</f>
        <v/>
      </c>
      <c r="O92" s="102" t="str">
        <f>IF('ALUMNOS 4 ESO DIVER'!$A93="","",IF(ISNUMBER('ALUMNOS 4 ESO DIVER'!R93),1,0))</f>
        <v/>
      </c>
      <c r="P92" s="102" t="str">
        <f>IF('ALUMNOS 4 ESO DIVER'!$A93="","",IF(ISNUMBER('ALUMNOS 4 ESO DIVER'!S93),1,0))</f>
        <v/>
      </c>
      <c r="Q92" s="102" t="str">
        <f>IF('ALUMNOS 4 ESO DIVER'!$A93="","",IF(ISNUMBER('ALUMNOS 4 ESO DIVER'!T93),1,0))</f>
        <v/>
      </c>
      <c r="R92" s="102" t="str">
        <f>IF('ALUMNOS 4 ESO DIVER'!$A93="","",IF(ISNUMBER('ALUMNOS 4 ESO DIVER'!U93),1,0))</f>
        <v/>
      </c>
      <c r="S92" s="102" t="str">
        <f>IF('ALUMNOS 4 ESO DIVER'!$A93="","",IF(ISNUMBER('ALUMNOS 4 ESO DIVER'!V93),1,0))</f>
        <v/>
      </c>
      <c r="T92" s="102" t="str">
        <f>IF('ALUMNOS 4 ESO DIVER'!$A93="","",IF(ISNUMBER('ALUMNOS 4 ESO DIVER'!W93),1,0))</f>
        <v/>
      </c>
      <c r="U92" s="102" t="str">
        <f>IF('ALUMNOS 4 ESO DIVER'!$A93="","",IF(ISNUMBER('ALUMNOS 4 ESO DIVER'!X93),1,0))</f>
        <v/>
      </c>
      <c r="V92" s="102" t="str">
        <f>IF('ALUMNOS 4 ESO DIVER'!$A93="","",IF(ISNUMBER('ALUMNOS 4 ESO DIVER'!Y93),1,0))</f>
        <v/>
      </c>
      <c r="W92" s="102" t="str">
        <f>IF('ALUMNOS 4 ESO DIVER'!$A93="","",IF(ISNUMBER('ALUMNOS 4 ESO DIVER'!Z93),1,0))</f>
        <v/>
      </c>
    </row>
    <row r="93" spans="1:23" x14ac:dyDescent="0.25">
      <c r="A93" s="102" t="str">
        <f>IF('ALUMNOS 4 ESO DIVER'!$A94="","",IF(ISNUMBER('ALUMNOS 4 ESO DIVER'!C94),1,0))</f>
        <v/>
      </c>
      <c r="B93" s="102" t="str">
        <f>IF('ALUMNOS 4 ESO DIVER'!$A94="","",IF(ISNUMBER('ALUMNOS 4 ESO DIVER'!D94),1,0))</f>
        <v/>
      </c>
      <c r="C93" s="102" t="str">
        <f>IF('ALUMNOS 4 ESO DIVER'!$A94="","",IF(ISNUMBER('ALUMNOS 4 ESO DIVER'!E94),1,0))</f>
        <v/>
      </c>
      <c r="D93" s="102" t="str">
        <f>IF('ALUMNOS 4 ESO DIVER'!$A94="","",IF(ISNUMBER('ALUMNOS 4 ESO DIVER'!F94),1,0))</f>
        <v/>
      </c>
      <c r="E93" s="102" t="str">
        <f>IF('ALUMNOS 4 ESO DIVER'!$A94="","",IF(ISNUMBER('ALUMNOS 4 ESO DIVER'!H94),1,0))</f>
        <v/>
      </c>
      <c r="F93" s="102" t="str">
        <f>IF('ALUMNOS 4 ESO DIVER'!$A94="","",IF(ISNUMBER('ALUMNOS 4 ESO DIVER'!I94),1,0))</f>
        <v/>
      </c>
      <c r="G93" s="102" t="str">
        <f>IF('ALUMNOS 4 ESO DIVER'!$A94="","",IF(ISNUMBER('ALUMNOS 4 ESO DIVER'!J94),1,0))</f>
        <v/>
      </c>
      <c r="H93" s="102" t="str">
        <f>IF('ALUMNOS 4 ESO DIVER'!$A94="","",IF(ISNUMBER('ALUMNOS 4 ESO DIVER'!K94),1,0))</f>
        <v/>
      </c>
      <c r="I93" s="102" t="str">
        <f>IF('ALUMNOS 4 ESO DIVER'!$A94="","",IF(ISNUMBER('ALUMNOS 4 ESO DIVER'!L94),1,0))</f>
        <v/>
      </c>
      <c r="J93" s="102" t="str">
        <f>IF('ALUMNOS 4 ESO DIVER'!$A94="","",IF(ISNUMBER('ALUMNOS 4 ESO DIVER'!M94),1,0))</f>
        <v/>
      </c>
      <c r="K93" s="102" t="str">
        <f>IF('ALUMNOS 4 ESO DIVER'!$A94="","",IF(ISNUMBER('ALUMNOS 4 ESO DIVER'!N94),1,0))</f>
        <v/>
      </c>
      <c r="L93" s="102" t="str">
        <f>IF('ALUMNOS 4 ESO DIVER'!$A94="","",IF(ISNUMBER('ALUMNOS 4 ESO DIVER'!O94),1,0))</f>
        <v/>
      </c>
      <c r="M93" s="102" t="str">
        <f>IF('ALUMNOS 4 ESO DIVER'!$A94="","",IF(ISNUMBER('ALUMNOS 4 ESO DIVER'!P94),1,0))</f>
        <v/>
      </c>
      <c r="N93" s="102" t="str">
        <f>IF('ALUMNOS 4 ESO DIVER'!$A94="","",IF(ISNUMBER('ALUMNOS 4 ESO DIVER'!Q94),1,0))</f>
        <v/>
      </c>
      <c r="O93" s="102" t="str">
        <f>IF('ALUMNOS 4 ESO DIVER'!$A94="","",IF(ISNUMBER('ALUMNOS 4 ESO DIVER'!R94),1,0))</f>
        <v/>
      </c>
      <c r="P93" s="102" t="str">
        <f>IF('ALUMNOS 4 ESO DIVER'!$A94="","",IF(ISNUMBER('ALUMNOS 4 ESO DIVER'!S94),1,0))</f>
        <v/>
      </c>
      <c r="Q93" s="102" t="str">
        <f>IF('ALUMNOS 4 ESO DIVER'!$A94="","",IF(ISNUMBER('ALUMNOS 4 ESO DIVER'!T94),1,0))</f>
        <v/>
      </c>
      <c r="R93" s="102" t="str">
        <f>IF('ALUMNOS 4 ESO DIVER'!$A94="","",IF(ISNUMBER('ALUMNOS 4 ESO DIVER'!U94),1,0))</f>
        <v/>
      </c>
      <c r="S93" s="102" t="str">
        <f>IF('ALUMNOS 4 ESO DIVER'!$A94="","",IF(ISNUMBER('ALUMNOS 4 ESO DIVER'!V94),1,0))</f>
        <v/>
      </c>
      <c r="T93" s="102" t="str">
        <f>IF('ALUMNOS 4 ESO DIVER'!$A94="","",IF(ISNUMBER('ALUMNOS 4 ESO DIVER'!W94),1,0))</f>
        <v/>
      </c>
      <c r="U93" s="102" t="str">
        <f>IF('ALUMNOS 4 ESO DIVER'!$A94="","",IF(ISNUMBER('ALUMNOS 4 ESO DIVER'!X94),1,0))</f>
        <v/>
      </c>
      <c r="V93" s="102" t="str">
        <f>IF('ALUMNOS 4 ESO DIVER'!$A94="","",IF(ISNUMBER('ALUMNOS 4 ESO DIVER'!Y94),1,0))</f>
        <v/>
      </c>
      <c r="W93" s="102" t="str">
        <f>IF('ALUMNOS 4 ESO DIVER'!$A94="","",IF(ISNUMBER('ALUMNOS 4 ESO DIVER'!Z94),1,0))</f>
        <v/>
      </c>
    </row>
    <row r="94" spans="1:23" x14ac:dyDescent="0.25">
      <c r="A94" s="102" t="str">
        <f>IF('ALUMNOS 4 ESO DIVER'!$A95="","",IF(ISNUMBER('ALUMNOS 4 ESO DIVER'!C95),1,0))</f>
        <v/>
      </c>
      <c r="B94" s="102" t="str">
        <f>IF('ALUMNOS 4 ESO DIVER'!$A95="","",IF(ISNUMBER('ALUMNOS 4 ESO DIVER'!D95),1,0))</f>
        <v/>
      </c>
      <c r="C94" s="102" t="str">
        <f>IF('ALUMNOS 4 ESO DIVER'!$A95="","",IF(ISNUMBER('ALUMNOS 4 ESO DIVER'!E95),1,0))</f>
        <v/>
      </c>
      <c r="D94" s="102" t="str">
        <f>IF('ALUMNOS 4 ESO DIVER'!$A95="","",IF(ISNUMBER('ALUMNOS 4 ESO DIVER'!F95),1,0))</f>
        <v/>
      </c>
      <c r="E94" s="102" t="str">
        <f>IF('ALUMNOS 4 ESO DIVER'!$A95="","",IF(ISNUMBER('ALUMNOS 4 ESO DIVER'!H95),1,0))</f>
        <v/>
      </c>
      <c r="F94" s="102" t="str">
        <f>IF('ALUMNOS 4 ESO DIVER'!$A95="","",IF(ISNUMBER('ALUMNOS 4 ESO DIVER'!I95),1,0))</f>
        <v/>
      </c>
      <c r="G94" s="102" t="str">
        <f>IF('ALUMNOS 4 ESO DIVER'!$A95="","",IF(ISNUMBER('ALUMNOS 4 ESO DIVER'!J95),1,0))</f>
        <v/>
      </c>
      <c r="H94" s="102" t="str">
        <f>IF('ALUMNOS 4 ESO DIVER'!$A95="","",IF(ISNUMBER('ALUMNOS 4 ESO DIVER'!K95),1,0))</f>
        <v/>
      </c>
      <c r="I94" s="102" t="str">
        <f>IF('ALUMNOS 4 ESO DIVER'!$A95="","",IF(ISNUMBER('ALUMNOS 4 ESO DIVER'!L95),1,0))</f>
        <v/>
      </c>
      <c r="J94" s="102" t="str">
        <f>IF('ALUMNOS 4 ESO DIVER'!$A95="","",IF(ISNUMBER('ALUMNOS 4 ESO DIVER'!M95),1,0))</f>
        <v/>
      </c>
      <c r="K94" s="102" t="str">
        <f>IF('ALUMNOS 4 ESO DIVER'!$A95="","",IF(ISNUMBER('ALUMNOS 4 ESO DIVER'!N95),1,0))</f>
        <v/>
      </c>
      <c r="L94" s="102" t="str">
        <f>IF('ALUMNOS 4 ESO DIVER'!$A95="","",IF(ISNUMBER('ALUMNOS 4 ESO DIVER'!O95),1,0))</f>
        <v/>
      </c>
      <c r="M94" s="102" t="str">
        <f>IF('ALUMNOS 4 ESO DIVER'!$A95="","",IF(ISNUMBER('ALUMNOS 4 ESO DIVER'!P95),1,0))</f>
        <v/>
      </c>
      <c r="N94" s="102" t="str">
        <f>IF('ALUMNOS 4 ESO DIVER'!$A95="","",IF(ISNUMBER('ALUMNOS 4 ESO DIVER'!Q95),1,0))</f>
        <v/>
      </c>
      <c r="O94" s="102" t="str">
        <f>IF('ALUMNOS 4 ESO DIVER'!$A95="","",IF(ISNUMBER('ALUMNOS 4 ESO DIVER'!R95),1,0))</f>
        <v/>
      </c>
      <c r="P94" s="102" t="str">
        <f>IF('ALUMNOS 4 ESO DIVER'!$A95="","",IF(ISNUMBER('ALUMNOS 4 ESO DIVER'!S95),1,0))</f>
        <v/>
      </c>
      <c r="Q94" s="102" t="str">
        <f>IF('ALUMNOS 4 ESO DIVER'!$A95="","",IF(ISNUMBER('ALUMNOS 4 ESO DIVER'!T95),1,0))</f>
        <v/>
      </c>
      <c r="R94" s="102" t="str">
        <f>IF('ALUMNOS 4 ESO DIVER'!$A95="","",IF(ISNUMBER('ALUMNOS 4 ESO DIVER'!U95),1,0))</f>
        <v/>
      </c>
      <c r="S94" s="102" t="str">
        <f>IF('ALUMNOS 4 ESO DIVER'!$A95="","",IF(ISNUMBER('ALUMNOS 4 ESO DIVER'!V95),1,0))</f>
        <v/>
      </c>
      <c r="T94" s="102" t="str">
        <f>IF('ALUMNOS 4 ESO DIVER'!$A95="","",IF(ISNUMBER('ALUMNOS 4 ESO DIVER'!W95),1,0))</f>
        <v/>
      </c>
      <c r="U94" s="102" t="str">
        <f>IF('ALUMNOS 4 ESO DIVER'!$A95="","",IF(ISNUMBER('ALUMNOS 4 ESO DIVER'!X95),1,0))</f>
        <v/>
      </c>
      <c r="V94" s="102" t="str">
        <f>IF('ALUMNOS 4 ESO DIVER'!$A95="","",IF(ISNUMBER('ALUMNOS 4 ESO DIVER'!Y95),1,0))</f>
        <v/>
      </c>
      <c r="W94" s="102" t="str">
        <f>IF('ALUMNOS 4 ESO DIVER'!$A95="","",IF(ISNUMBER('ALUMNOS 4 ESO DIVER'!Z95),1,0))</f>
        <v/>
      </c>
    </row>
    <row r="95" spans="1:23" x14ac:dyDescent="0.25">
      <c r="A95" s="102" t="str">
        <f>IF('ALUMNOS 4 ESO DIVER'!$A96="","",IF(ISNUMBER('ALUMNOS 4 ESO DIVER'!C96),1,0))</f>
        <v/>
      </c>
      <c r="B95" s="102" t="str">
        <f>IF('ALUMNOS 4 ESO DIVER'!$A96="","",IF(ISNUMBER('ALUMNOS 4 ESO DIVER'!D96),1,0))</f>
        <v/>
      </c>
      <c r="C95" s="102" t="str">
        <f>IF('ALUMNOS 4 ESO DIVER'!$A96="","",IF(ISNUMBER('ALUMNOS 4 ESO DIVER'!E96),1,0))</f>
        <v/>
      </c>
      <c r="D95" s="102" t="str">
        <f>IF('ALUMNOS 4 ESO DIVER'!$A96="","",IF(ISNUMBER('ALUMNOS 4 ESO DIVER'!F96),1,0))</f>
        <v/>
      </c>
      <c r="E95" s="102" t="str">
        <f>IF('ALUMNOS 4 ESO DIVER'!$A96="","",IF(ISNUMBER('ALUMNOS 4 ESO DIVER'!H96),1,0))</f>
        <v/>
      </c>
      <c r="F95" s="102" t="str">
        <f>IF('ALUMNOS 4 ESO DIVER'!$A96="","",IF(ISNUMBER('ALUMNOS 4 ESO DIVER'!I96),1,0))</f>
        <v/>
      </c>
      <c r="G95" s="102" t="str">
        <f>IF('ALUMNOS 4 ESO DIVER'!$A96="","",IF(ISNUMBER('ALUMNOS 4 ESO DIVER'!J96),1,0))</f>
        <v/>
      </c>
      <c r="H95" s="102" t="str">
        <f>IF('ALUMNOS 4 ESO DIVER'!$A96="","",IF(ISNUMBER('ALUMNOS 4 ESO DIVER'!K96),1,0))</f>
        <v/>
      </c>
      <c r="I95" s="102" t="str">
        <f>IF('ALUMNOS 4 ESO DIVER'!$A96="","",IF(ISNUMBER('ALUMNOS 4 ESO DIVER'!L96),1,0))</f>
        <v/>
      </c>
      <c r="J95" s="102" t="str">
        <f>IF('ALUMNOS 4 ESO DIVER'!$A96="","",IF(ISNUMBER('ALUMNOS 4 ESO DIVER'!M96),1,0))</f>
        <v/>
      </c>
      <c r="K95" s="102" t="str">
        <f>IF('ALUMNOS 4 ESO DIVER'!$A96="","",IF(ISNUMBER('ALUMNOS 4 ESO DIVER'!N96),1,0))</f>
        <v/>
      </c>
      <c r="L95" s="102" t="str">
        <f>IF('ALUMNOS 4 ESO DIVER'!$A96="","",IF(ISNUMBER('ALUMNOS 4 ESO DIVER'!O96),1,0))</f>
        <v/>
      </c>
      <c r="M95" s="102" t="str">
        <f>IF('ALUMNOS 4 ESO DIVER'!$A96="","",IF(ISNUMBER('ALUMNOS 4 ESO DIVER'!P96),1,0))</f>
        <v/>
      </c>
      <c r="N95" s="102" t="str">
        <f>IF('ALUMNOS 4 ESO DIVER'!$A96="","",IF(ISNUMBER('ALUMNOS 4 ESO DIVER'!Q96),1,0))</f>
        <v/>
      </c>
      <c r="O95" s="102" t="str">
        <f>IF('ALUMNOS 4 ESO DIVER'!$A96="","",IF(ISNUMBER('ALUMNOS 4 ESO DIVER'!R96),1,0))</f>
        <v/>
      </c>
      <c r="P95" s="102" t="str">
        <f>IF('ALUMNOS 4 ESO DIVER'!$A96="","",IF(ISNUMBER('ALUMNOS 4 ESO DIVER'!S96),1,0))</f>
        <v/>
      </c>
      <c r="Q95" s="102" t="str">
        <f>IF('ALUMNOS 4 ESO DIVER'!$A96="","",IF(ISNUMBER('ALUMNOS 4 ESO DIVER'!T96),1,0))</f>
        <v/>
      </c>
      <c r="R95" s="102" t="str">
        <f>IF('ALUMNOS 4 ESO DIVER'!$A96="","",IF(ISNUMBER('ALUMNOS 4 ESO DIVER'!U96),1,0))</f>
        <v/>
      </c>
      <c r="S95" s="102" t="str">
        <f>IF('ALUMNOS 4 ESO DIVER'!$A96="","",IF(ISNUMBER('ALUMNOS 4 ESO DIVER'!V96),1,0))</f>
        <v/>
      </c>
      <c r="T95" s="102" t="str">
        <f>IF('ALUMNOS 4 ESO DIVER'!$A96="","",IF(ISNUMBER('ALUMNOS 4 ESO DIVER'!W96),1,0))</f>
        <v/>
      </c>
      <c r="U95" s="102" t="str">
        <f>IF('ALUMNOS 4 ESO DIVER'!$A96="","",IF(ISNUMBER('ALUMNOS 4 ESO DIVER'!X96),1,0))</f>
        <v/>
      </c>
      <c r="V95" s="102" t="str">
        <f>IF('ALUMNOS 4 ESO DIVER'!$A96="","",IF(ISNUMBER('ALUMNOS 4 ESO DIVER'!Y96),1,0))</f>
        <v/>
      </c>
      <c r="W95" s="102" t="str">
        <f>IF('ALUMNOS 4 ESO DIVER'!$A96="","",IF(ISNUMBER('ALUMNOS 4 ESO DIVER'!Z96),1,0))</f>
        <v/>
      </c>
    </row>
    <row r="96" spans="1:23" x14ac:dyDescent="0.25">
      <c r="A96" s="102" t="str">
        <f>IF('ALUMNOS 4 ESO DIVER'!$A97="","",IF(ISNUMBER('ALUMNOS 4 ESO DIVER'!C97),1,0))</f>
        <v/>
      </c>
      <c r="B96" s="102" t="str">
        <f>IF('ALUMNOS 4 ESO DIVER'!$A97="","",IF(ISNUMBER('ALUMNOS 4 ESO DIVER'!D97),1,0))</f>
        <v/>
      </c>
      <c r="C96" s="102" t="str">
        <f>IF('ALUMNOS 4 ESO DIVER'!$A97="","",IF(ISNUMBER('ALUMNOS 4 ESO DIVER'!E97),1,0))</f>
        <v/>
      </c>
      <c r="D96" s="102" t="str">
        <f>IF('ALUMNOS 4 ESO DIVER'!$A97="","",IF(ISNUMBER('ALUMNOS 4 ESO DIVER'!F97),1,0))</f>
        <v/>
      </c>
      <c r="E96" s="102" t="str">
        <f>IF('ALUMNOS 4 ESO DIVER'!$A97="","",IF(ISNUMBER('ALUMNOS 4 ESO DIVER'!H97),1,0))</f>
        <v/>
      </c>
      <c r="F96" s="102" t="str">
        <f>IF('ALUMNOS 4 ESO DIVER'!$A97="","",IF(ISNUMBER('ALUMNOS 4 ESO DIVER'!I97),1,0))</f>
        <v/>
      </c>
      <c r="G96" s="102" t="str">
        <f>IF('ALUMNOS 4 ESO DIVER'!$A97="","",IF(ISNUMBER('ALUMNOS 4 ESO DIVER'!J97),1,0))</f>
        <v/>
      </c>
      <c r="H96" s="102" t="str">
        <f>IF('ALUMNOS 4 ESO DIVER'!$A97="","",IF(ISNUMBER('ALUMNOS 4 ESO DIVER'!K97),1,0))</f>
        <v/>
      </c>
      <c r="I96" s="102" t="str">
        <f>IF('ALUMNOS 4 ESO DIVER'!$A97="","",IF(ISNUMBER('ALUMNOS 4 ESO DIVER'!L97),1,0))</f>
        <v/>
      </c>
      <c r="J96" s="102" t="str">
        <f>IF('ALUMNOS 4 ESO DIVER'!$A97="","",IF(ISNUMBER('ALUMNOS 4 ESO DIVER'!M97),1,0))</f>
        <v/>
      </c>
      <c r="K96" s="102" t="str">
        <f>IF('ALUMNOS 4 ESO DIVER'!$A97="","",IF(ISNUMBER('ALUMNOS 4 ESO DIVER'!N97),1,0))</f>
        <v/>
      </c>
      <c r="L96" s="102" t="str">
        <f>IF('ALUMNOS 4 ESO DIVER'!$A97="","",IF(ISNUMBER('ALUMNOS 4 ESO DIVER'!O97),1,0))</f>
        <v/>
      </c>
      <c r="M96" s="102" t="str">
        <f>IF('ALUMNOS 4 ESO DIVER'!$A97="","",IF(ISNUMBER('ALUMNOS 4 ESO DIVER'!P97),1,0))</f>
        <v/>
      </c>
      <c r="N96" s="102" t="str">
        <f>IF('ALUMNOS 4 ESO DIVER'!$A97="","",IF(ISNUMBER('ALUMNOS 4 ESO DIVER'!Q97),1,0))</f>
        <v/>
      </c>
      <c r="O96" s="102" t="str">
        <f>IF('ALUMNOS 4 ESO DIVER'!$A97="","",IF(ISNUMBER('ALUMNOS 4 ESO DIVER'!R97),1,0))</f>
        <v/>
      </c>
      <c r="P96" s="102" t="str">
        <f>IF('ALUMNOS 4 ESO DIVER'!$A97="","",IF(ISNUMBER('ALUMNOS 4 ESO DIVER'!S97),1,0))</f>
        <v/>
      </c>
      <c r="Q96" s="102" t="str">
        <f>IF('ALUMNOS 4 ESO DIVER'!$A97="","",IF(ISNUMBER('ALUMNOS 4 ESO DIVER'!T97),1,0))</f>
        <v/>
      </c>
      <c r="R96" s="102" t="str">
        <f>IF('ALUMNOS 4 ESO DIVER'!$A97="","",IF(ISNUMBER('ALUMNOS 4 ESO DIVER'!U97),1,0))</f>
        <v/>
      </c>
      <c r="S96" s="102" t="str">
        <f>IF('ALUMNOS 4 ESO DIVER'!$A97="","",IF(ISNUMBER('ALUMNOS 4 ESO DIVER'!V97),1,0))</f>
        <v/>
      </c>
      <c r="T96" s="102" t="str">
        <f>IF('ALUMNOS 4 ESO DIVER'!$A97="","",IF(ISNUMBER('ALUMNOS 4 ESO DIVER'!W97),1,0))</f>
        <v/>
      </c>
      <c r="U96" s="102" t="str">
        <f>IF('ALUMNOS 4 ESO DIVER'!$A97="","",IF(ISNUMBER('ALUMNOS 4 ESO DIVER'!X97),1,0))</f>
        <v/>
      </c>
      <c r="V96" s="102" t="str">
        <f>IF('ALUMNOS 4 ESO DIVER'!$A97="","",IF(ISNUMBER('ALUMNOS 4 ESO DIVER'!Y97),1,0))</f>
        <v/>
      </c>
      <c r="W96" s="102" t="str">
        <f>IF('ALUMNOS 4 ESO DIVER'!$A97="","",IF(ISNUMBER('ALUMNOS 4 ESO DIVER'!Z97),1,0))</f>
        <v/>
      </c>
    </row>
    <row r="97" spans="1:23" x14ac:dyDescent="0.25">
      <c r="A97" s="102" t="str">
        <f>IF('ALUMNOS 4 ESO DIVER'!$A98="","",IF(ISNUMBER('ALUMNOS 4 ESO DIVER'!C98),1,0))</f>
        <v/>
      </c>
      <c r="B97" s="102" t="str">
        <f>IF('ALUMNOS 4 ESO DIVER'!$A98="","",IF(ISNUMBER('ALUMNOS 4 ESO DIVER'!D98),1,0))</f>
        <v/>
      </c>
      <c r="C97" s="102" t="str">
        <f>IF('ALUMNOS 4 ESO DIVER'!$A98="","",IF(ISNUMBER('ALUMNOS 4 ESO DIVER'!E98),1,0))</f>
        <v/>
      </c>
      <c r="D97" s="102" t="str">
        <f>IF('ALUMNOS 4 ESO DIVER'!$A98="","",IF(ISNUMBER('ALUMNOS 4 ESO DIVER'!F98),1,0))</f>
        <v/>
      </c>
      <c r="E97" s="102" t="str">
        <f>IF('ALUMNOS 4 ESO DIVER'!$A98="","",IF(ISNUMBER('ALUMNOS 4 ESO DIVER'!H98),1,0))</f>
        <v/>
      </c>
      <c r="F97" s="102" t="str">
        <f>IF('ALUMNOS 4 ESO DIVER'!$A98="","",IF(ISNUMBER('ALUMNOS 4 ESO DIVER'!I98),1,0))</f>
        <v/>
      </c>
      <c r="G97" s="102" t="str">
        <f>IF('ALUMNOS 4 ESO DIVER'!$A98="","",IF(ISNUMBER('ALUMNOS 4 ESO DIVER'!J98),1,0))</f>
        <v/>
      </c>
      <c r="H97" s="102" t="str">
        <f>IF('ALUMNOS 4 ESO DIVER'!$A98="","",IF(ISNUMBER('ALUMNOS 4 ESO DIVER'!K98),1,0))</f>
        <v/>
      </c>
      <c r="I97" s="102" t="str">
        <f>IF('ALUMNOS 4 ESO DIVER'!$A98="","",IF(ISNUMBER('ALUMNOS 4 ESO DIVER'!L98),1,0))</f>
        <v/>
      </c>
      <c r="J97" s="102" t="str">
        <f>IF('ALUMNOS 4 ESO DIVER'!$A98="","",IF(ISNUMBER('ALUMNOS 4 ESO DIVER'!M98),1,0))</f>
        <v/>
      </c>
      <c r="K97" s="102" t="str">
        <f>IF('ALUMNOS 4 ESO DIVER'!$A98="","",IF(ISNUMBER('ALUMNOS 4 ESO DIVER'!N98),1,0))</f>
        <v/>
      </c>
      <c r="L97" s="102" t="str">
        <f>IF('ALUMNOS 4 ESO DIVER'!$A98="","",IF(ISNUMBER('ALUMNOS 4 ESO DIVER'!O98),1,0))</f>
        <v/>
      </c>
      <c r="M97" s="102" t="str">
        <f>IF('ALUMNOS 4 ESO DIVER'!$A98="","",IF(ISNUMBER('ALUMNOS 4 ESO DIVER'!P98),1,0))</f>
        <v/>
      </c>
      <c r="N97" s="102" t="str">
        <f>IF('ALUMNOS 4 ESO DIVER'!$A98="","",IF(ISNUMBER('ALUMNOS 4 ESO DIVER'!Q98),1,0))</f>
        <v/>
      </c>
      <c r="O97" s="102" t="str">
        <f>IF('ALUMNOS 4 ESO DIVER'!$A98="","",IF(ISNUMBER('ALUMNOS 4 ESO DIVER'!R98),1,0))</f>
        <v/>
      </c>
      <c r="P97" s="102" t="str">
        <f>IF('ALUMNOS 4 ESO DIVER'!$A98="","",IF(ISNUMBER('ALUMNOS 4 ESO DIVER'!S98),1,0))</f>
        <v/>
      </c>
      <c r="Q97" s="102" t="str">
        <f>IF('ALUMNOS 4 ESO DIVER'!$A98="","",IF(ISNUMBER('ALUMNOS 4 ESO DIVER'!T98),1,0))</f>
        <v/>
      </c>
      <c r="R97" s="102" t="str">
        <f>IF('ALUMNOS 4 ESO DIVER'!$A98="","",IF(ISNUMBER('ALUMNOS 4 ESO DIVER'!U98),1,0))</f>
        <v/>
      </c>
      <c r="S97" s="102" t="str">
        <f>IF('ALUMNOS 4 ESO DIVER'!$A98="","",IF(ISNUMBER('ALUMNOS 4 ESO DIVER'!V98),1,0))</f>
        <v/>
      </c>
      <c r="T97" s="102" t="str">
        <f>IF('ALUMNOS 4 ESO DIVER'!$A98="","",IF(ISNUMBER('ALUMNOS 4 ESO DIVER'!W98),1,0))</f>
        <v/>
      </c>
      <c r="U97" s="102" t="str">
        <f>IF('ALUMNOS 4 ESO DIVER'!$A98="","",IF(ISNUMBER('ALUMNOS 4 ESO DIVER'!X98),1,0))</f>
        <v/>
      </c>
      <c r="V97" s="102" t="str">
        <f>IF('ALUMNOS 4 ESO DIVER'!$A98="","",IF(ISNUMBER('ALUMNOS 4 ESO DIVER'!Y98),1,0))</f>
        <v/>
      </c>
      <c r="W97" s="102" t="str">
        <f>IF('ALUMNOS 4 ESO DIVER'!$A98="","",IF(ISNUMBER('ALUMNOS 4 ESO DIVER'!Z98),1,0))</f>
        <v/>
      </c>
    </row>
    <row r="98" spans="1:23" x14ac:dyDescent="0.25">
      <c r="A98" s="102" t="str">
        <f>IF('ALUMNOS 4 ESO DIVER'!$A99="","",IF(ISNUMBER('ALUMNOS 4 ESO DIVER'!C99),1,0))</f>
        <v/>
      </c>
      <c r="B98" s="102" t="str">
        <f>IF('ALUMNOS 4 ESO DIVER'!$A99="","",IF(ISNUMBER('ALUMNOS 4 ESO DIVER'!D99),1,0))</f>
        <v/>
      </c>
      <c r="C98" s="102" t="str">
        <f>IF('ALUMNOS 4 ESO DIVER'!$A99="","",IF(ISNUMBER('ALUMNOS 4 ESO DIVER'!E99),1,0))</f>
        <v/>
      </c>
      <c r="D98" s="102" t="str">
        <f>IF('ALUMNOS 4 ESO DIVER'!$A99="","",IF(ISNUMBER('ALUMNOS 4 ESO DIVER'!F99),1,0))</f>
        <v/>
      </c>
      <c r="E98" s="102" t="str">
        <f>IF('ALUMNOS 4 ESO DIVER'!$A99="","",IF(ISNUMBER('ALUMNOS 4 ESO DIVER'!H99),1,0))</f>
        <v/>
      </c>
      <c r="F98" s="102" t="str">
        <f>IF('ALUMNOS 4 ESO DIVER'!$A99="","",IF(ISNUMBER('ALUMNOS 4 ESO DIVER'!I99),1,0))</f>
        <v/>
      </c>
      <c r="G98" s="102" t="str">
        <f>IF('ALUMNOS 4 ESO DIVER'!$A99="","",IF(ISNUMBER('ALUMNOS 4 ESO DIVER'!J99),1,0))</f>
        <v/>
      </c>
      <c r="H98" s="102" t="str">
        <f>IF('ALUMNOS 4 ESO DIVER'!$A99="","",IF(ISNUMBER('ALUMNOS 4 ESO DIVER'!K99),1,0))</f>
        <v/>
      </c>
      <c r="I98" s="102" t="str">
        <f>IF('ALUMNOS 4 ESO DIVER'!$A99="","",IF(ISNUMBER('ALUMNOS 4 ESO DIVER'!L99),1,0))</f>
        <v/>
      </c>
      <c r="J98" s="102" t="str">
        <f>IF('ALUMNOS 4 ESO DIVER'!$A99="","",IF(ISNUMBER('ALUMNOS 4 ESO DIVER'!M99),1,0))</f>
        <v/>
      </c>
      <c r="K98" s="102" t="str">
        <f>IF('ALUMNOS 4 ESO DIVER'!$A99="","",IF(ISNUMBER('ALUMNOS 4 ESO DIVER'!N99),1,0))</f>
        <v/>
      </c>
      <c r="L98" s="102" t="str">
        <f>IF('ALUMNOS 4 ESO DIVER'!$A99="","",IF(ISNUMBER('ALUMNOS 4 ESO DIVER'!O99),1,0))</f>
        <v/>
      </c>
      <c r="M98" s="102" t="str">
        <f>IF('ALUMNOS 4 ESO DIVER'!$A99="","",IF(ISNUMBER('ALUMNOS 4 ESO DIVER'!P99),1,0))</f>
        <v/>
      </c>
      <c r="N98" s="102" t="str">
        <f>IF('ALUMNOS 4 ESO DIVER'!$A99="","",IF(ISNUMBER('ALUMNOS 4 ESO DIVER'!Q99),1,0))</f>
        <v/>
      </c>
      <c r="O98" s="102" t="str">
        <f>IF('ALUMNOS 4 ESO DIVER'!$A99="","",IF(ISNUMBER('ALUMNOS 4 ESO DIVER'!R99),1,0))</f>
        <v/>
      </c>
      <c r="P98" s="102" t="str">
        <f>IF('ALUMNOS 4 ESO DIVER'!$A99="","",IF(ISNUMBER('ALUMNOS 4 ESO DIVER'!S99),1,0))</f>
        <v/>
      </c>
      <c r="Q98" s="102" t="str">
        <f>IF('ALUMNOS 4 ESO DIVER'!$A99="","",IF(ISNUMBER('ALUMNOS 4 ESO DIVER'!T99),1,0))</f>
        <v/>
      </c>
      <c r="R98" s="102" t="str">
        <f>IF('ALUMNOS 4 ESO DIVER'!$A99="","",IF(ISNUMBER('ALUMNOS 4 ESO DIVER'!U99),1,0))</f>
        <v/>
      </c>
      <c r="S98" s="102" t="str">
        <f>IF('ALUMNOS 4 ESO DIVER'!$A99="","",IF(ISNUMBER('ALUMNOS 4 ESO DIVER'!V99),1,0))</f>
        <v/>
      </c>
      <c r="T98" s="102" t="str">
        <f>IF('ALUMNOS 4 ESO DIVER'!$A99="","",IF(ISNUMBER('ALUMNOS 4 ESO DIVER'!W99),1,0))</f>
        <v/>
      </c>
      <c r="U98" s="102" t="str">
        <f>IF('ALUMNOS 4 ESO DIVER'!$A99="","",IF(ISNUMBER('ALUMNOS 4 ESO DIVER'!X99),1,0))</f>
        <v/>
      </c>
      <c r="V98" s="102" t="str">
        <f>IF('ALUMNOS 4 ESO DIVER'!$A99="","",IF(ISNUMBER('ALUMNOS 4 ESO DIVER'!Y99),1,0))</f>
        <v/>
      </c>
      <c r="W98" s="102" t="str">
        <f>IF('ALUMNOS 4 ESO DIVER'!$A99="","",IF(ISNUMBER('ALUMNOS 4 ESO DIVER'!Z99),1,0))</f>
        <v/>
      </c>
    </row>
    <row r="99" spans="1:23" x14ac:dyDescent="0.25">
      <c r="A99" s="102" t="str">
        <f>IF('ALUMNOS 4 ESO DIVER'!$A100="","",IF(ISNUMBER('ALUMNOS 4 ESO DIVER'!C100),1,0))</f>
        <v/>
      </c>
      <c r="B99" s="102" t="str">
        <f>IF('ALUMNOS 4 ESO DIVER'!$A100="","",IF(ISNUMBER('ALUMNOS 4 ESO DIVER'!D100),1,0))</f>
        <v/>
      </c>
      <c r="C99" s="102" t="str">
        <f>IF('ALUMNOS 4 ESO DIVER'!$A100="","",IF(ISNUMBER('ALUMNOS 4 ESO DIVER'!E100),1,0))</f>
        <v/>
      </c>
      <c r="D99" s="102" t="str">
        <f>IF('ALUMNOS 4 ESO DIVER'!$A100="","",IF(ISNUMBER('ALUMNOS 4 ESO DIVER'!F100),1,0))</f>
        <v/>
      </c>
      <c r="E99" s="102" t="str">
        <f>IF('ALUMNOS 4 ESO DIVER'!$A100="","",IF(ISNUMBER('ALUMNOS 4 ESO DIVER'!H100),1,0))</f>
        <v/>
      </c>
      <c r="F99" s="102" t="str">
        <f>IF('ALUMNOS 4 ESO DIVER'!$A100="","",IF(ISNUMBER('ALUMNOS 4 ESO DIVER'!I100),1,0))</f>
        <v/>
      </c>
      <c r="G99" s="102" t="str">
        <f>IF('ALUMNOS 4 ESO DIVER'!$A100="","",IF(ISNUMBER('ALUMNOS 4 ESO DIVER'!J100),1,0))</f>
        <v/>
      </c>
      <c r="H99" s="102" t="str">
        <f>IF('ALUMNOS 4 ESO DIVER'!$A100="","",IF(ISNUMBER('ALUMNOS 4 ESO DIVER'!K100),1,0))</f>
        <v/>
      </c>
      <c r="I99" s="102" t="str">
        <f>IF('ALUMNOS 4 ESO DIVER'!$A100="","",IF(ISNUMBER('ALUMNOS 4 ESO DIVER'!L100),1,0))</f>
        <v/>
      </c>
      <c r="J99" s="102" t="str">
        <f>IF('ALUMNOS 4 ESO DIVER'!$A100="","",IF(ISNUMBER('ALUMNOS 4 ESO DIVER'!M100),1,0))</f>
        <v/>
      </c>
      <c r="K99" s="102" t="str">
        <f>IF('ALUMNOS 4 ESO DIVER'!$A100="","",IF(ISNUMBER('ALUMNOS 4 ESO DIVER'!N100),1,0))</f>
        <v/>
      </c>
      <c r="L99" s="102" t="str">
        <f>IF('ALUMNOS 4 ESO DIVER'!$A100="","",IF(ISNUMBER('ALUMNOS 4 ESO DIVER'!O100),1,0))</f>
        <v/>
      </c>
      <c r="M99" s="102" t="str">
        <f>IF('ALUMNOS 4 ESO DIVER'!$A100="","",IF(ISNUMBER('ALUMNOS 4 ESO DIVER'!P100),1,0))</f>
        <v/>
      </c>
      <c r="N99" s="102" t="str">
        <f>IF('ALUMNOS 4 ESO DIVER'!$A100="","",IF(ISNUMBER('ALUMNOS 4 ESO DIVER'!Q100),1,0))</f>
        <v/>
      </c>
      <c r="O99" s="102" t="str">
        <f>IF('ALUMNOS 4 ESO DIVER'!$A100="","",IF(ISNUMBER('ALUMNOS 4 ESO DIVER'!R100),1,0))</f>
        <v/>
      </c>
      <c r="P99" s="102" t="str">
        <f>IF('ALUMNOS 4 ESO DIVER'!$A100="","",IF(ISNUMBER('ALUMNOS 4 ESO DIVER'!S100),1,0))</f>
        <v/>
      </c>
      <c r="Q99" s="102" t="str">
        <f>IF('ALUMNOS 4 ESO DIVER'!$A100="","",IF(ISNUMBER('ALUMNOS 4 ESO DIVER'!T100),1,0))</f>
        <v/>
      </c>
      <c r="R99" s="102" t="str">
        <f>IF('ALUMNOS 4 ESO DIVER'!$A100="","",IF(ISNUMBER('ALUMNOS 4 ESO DIVER'!U100),1,0))</f>
        <v/>
      </c>
      <c r="S99" s="102" t="str">
        <f>IF('ALUMNOS 4 ESO DIVER'!$A100="","",IF(ISNUMBER('ALUMNOS 4 ESO DIVER'!V100),1,0))</f>
        <v/>
      </c>
      <c r="T99" s="102" t="str">
        <f>IF('ALUMNOS 4 ESO DIVER'!$A100="","",IF(ISNUMBER('ALUMNOS 4 ESO DIVER'!W100),1,0))</f>
        <v/>
      </c>
      <c r="U99" s="102" t="str">
        <f>IF('ALUMNOS 4 ESO DIVER'!$A100="","",IF(ISNUMBER('ALUMNOS 4 ESO DIVER'!X100),1,0))</f>
        <v/>
      </c>
      <c r="V99" s="102" t="str">
        <f>IF('ALUMNOS 4 ESO DIVER'!$A100="","",IF(ISNUMBER('ALUMNOS 4 ESO DIVER'!Y100),1,0))</f>
        <v/>
      </c>
      <c r="W99" s="102" t="str">
        <f>IF('ALUMNOS 4 ESO DIVER'!$A100="","",IF(ISNUMBER('ALUMNOS 4 ESO DIVER'!Z100),1,0))</f>
        <v/>
      </c>
    </row>
    <row r="100" spans="1:23" x14ac:dyDescent="0.25">
      <c r="A100" s="102" t="str">
        <f>IF('ALUMNOS 4 ESO DIVER'!$A101="","",IF(ISNUMBER('ALUMNOS 4 ESO DIVER'!C101),1,0))</f>
        <v/>
      </c>
      <c r="B100" s="102" t="str">
        <f>IF('ALUMNOS 4 ESO DIVER'!$A101="","",IF(ISNUMBER('ALUMNOS 4 ESO DIVER'!D101),1,0))</f>
        <v/>
      </c>
      <c r="C100" s="102" t="str">
        <f>IF('ALUMNOS 4 ESO DIVER'!$A101="","",IF(ISNUMBER('ALUMNOS 4 ESO DIVER'!E101),1,0))</f>
        <v/>
      </c>
      <c r="D100" s="102" t="str">
        <f>IF('ALUMNOS 4 ESO DIVER'!$A101="","",IF(ISNUMBER('ALUMNOS 4 ESO DIVER'!F101),1,0))</f>
        <v/>
      </c>
      <c r="E100" s="102" t="str">
        <f>IF('ALUMNOS 4 ESO DIVER'!$A101="","",IF(ISNUMBER('ALUMNOS 4 ESO DIVER'!H101),1,0))</f>
        <v/>
      </c>
      <c r="F100" s="102" t="str">
        <f>IF('ALUMNOS 4 ESO DIVER'!$A101="","",IF(ISNUMBER('ALUMNOS 4 ESO DIVER'!I101),1,0))</f>
        <v/>
      </c>
      <c r="G100" s="102" t="str">
        <f>IF('ALUMNOS 4 ESO DIVER'!$A101="","",IF(ISNUMBER('ALUMNOS 4 ESO DIVER'!J101),1,0))</f>
        <v/>
      </c>
      <c r="H100" s="102" t="str">
        <f>IF('ALUMNOS 4 ESO DIVER'!$A101="","",IF(ISNUMBER('ALUMNOS 4 ESO DIVER'!K101),1,0))</f>
        <v/>
      </c>
      <c r="I100" s="102" t="str">
        <f>IF('ALUMNOS 4 ESO DIVER'!$A101="","",IF(ISNUMBER('ALUMNOS 4 ESO DIVER'!L101),1,0))</f>
        <v/>
      </c>
      <c r="J100" s="102" t="str">
        <f>IF('ALUMNOS 4 ESO DIVER'!$A101="","",IF(ISNUMBER('ALUMNOS 4 ESO DIVER'!M101),1,0))</f>
        <v/>
      </c>
      <c r="K100" s="102" t="str">
        <f>IF('ALUMNOS 4 ESO DIVER'!$A101="","",IF(ISNUMBER('ALUMNOS 4 ESO DIVER'!N101),1,0))</f>
        <v/>
      </c>
      <c r="L100" s="102" t="str">
        <f>IF('ALUMNOS 4 ESO DIVER'!$A101="","",IF(ISNUMBER('ALUMNOS 4 ESO DIVER'!O101),1,0))</f>
        <v/>
      </c>
      <c r="M100" s="102" t="str">
        <f>IF('ALUMNOS 4 ESO DIVER'!$A101="","",IF(ISNUMBER('ALUMNOS 4 ESO DIVER'!P101),1,0))</f>
        <v/>
      </c>
      <c r="N100" s="102" t="str">
        <f>IF('ALUMNOS 4 ESO DIVER'!$A101="","",IF(ISNUMBER('ALUMNOS 4 ESO DIVER'!Q101),1,0))</f>
        <v/>
      </c>
      <c r="O100" s="102" t="str">
        <f>IF('ALUMNOS 4 ESO DIVER'!$A101="","",IF(ISNUMBER('ALUMNOS 4 ESO DIVER'!R101),1,0))</f>
        <v/>
      </c>
      <c r="P100" s="102" t="str">
        <f>IF('ALUMNOS 4 ESO DIVER'!$A101="","",IF(ISNUMBER('ALUMNOS 4 ESO DIVER'!S101),1,0))</f>
        <v/>
      </c>
      <c r="Q100" s="102" t="str">
        <f>IF('ALUMNOS 4 ESO DIVER'!$A101="","",IF(ISNUMBER('ALUMNOS 4 ESO DIVER'!T101),1,0))</f>
        <v/>
      </c>
      <c r="R100" s="102" t="str">
        <f>IF('ALUMNOS 4 ESO DIVER'!$A101="","",IF(ISNUMBER('ALUMNOS 4 ESO DIVER'!U101),1,0))</f>
        <v/>
      </c>
      <c r="S100" s="102" t="str">
        <f>IF('ALUMNOS 4 ESO DIVER'!$A101="","",IF(ISNUMBER('ALUMNOS 4 ESO DIVER'!V101),1,0))</f>
        <v/>
      </c>
      <c r="T100" s="102" t="str">
        <f>IF('ALUMNOS 4 ESO DIVER'!$A101="","",IF(ISNUMBER('ALUMNOS 4 ESO DIVER'!W101),1,0))</f>
        <v/>
      </c>
      <c r="U100" s="102" t="str">
        <f>IF('ALUMNOS 4 ESO DIVER'!$A101="","",IF(ISNUMBER('ALUMNOS 4 ESO DIVER'!X101),1,0))</f>
        <v/>
      </c>
      <c r="V100" s="102" t="str">
        <f>IF('ALUMNOS 4 ESO DIVER'!$A101="","",IF(ISNUMBER('ALUMNOS 4 ESO DIVER'!Y101),1,0))</f>
        <v/>
      </c>
      <c r="W100" s="102" t="str">
        <f>IF('ALUMNOS 4 ESO DIVER'!$A101="","",IF(ISNUMBER('ALUMNOS 4 ESO DIVER'!Z101),1,0))</f>
        <v/>
      </c>
    </row>
    <row r="101" spans="1:23" x14ac:dyDescent="0.25">
      <c r="A101" s="102" t="str">
        <f>IF('ALUMNOS 4 ESO DIVER'!$A102="","",IF(ISNUMBER('ALUMNOS 4 ESO DIVER'!C102),1,0))</f>
        <v/>
      </c>
      <c r="B101" s="102" t="str">
        <f>IF('ALUMNOS 4 ESO DIVER'!$A102="","",IF(ISNUMBER('ALUMNOS 4 ESO DIVER'!D102),1,0))</f>
        <v/>
      </c>
      <c r="C101" s="102" t="str">
        <f>IF('ALUMNOS 4 ESO DIVER'!$A102="","",IF(ISNUMBER('ALUMNOS 4 ESO DIVER'!E102),1,0))</f>
        <v/>
      </c>
      <c r="D101" s="102" t="str">
        <f>IF('ALUMNOS 4 ESO DIVER'!$A102="","",IF(ISNUMBER('ALUMNOS 4 ESO DIVER'!F102),1,0))</f>
        <v/>
      </c>
      <c r="E101" s="102" t="str">
        <f>IF('ALUMNOS 4 ESO DIVER'!$A102="","",IF(ISNUMBER('ALUMNOS 4 ESO DIVER'!H102),1,0))</f>
        <v/>
      </c>
      <c r="F101" s="102" t="str">
        <f>IF('ALUMNOS 4 ESO DIVER'!$A102="","",IF(ISNUMBER('ALUMNOS 4 ESO DIVER'!I102),1,0))</f>
        <v/>
      </c>
      <c r="G101" s="102" t="str">
        <f>IF('ALUMNOS 4 ESO DIVER'!$A102="","",IF(ISNUMBER('ALUMNOS 4 ESO DIVER'!J102),1,0))</f>
        <v/>
      </c>
      <c r="H101" s="102" t="str">
        <f>IF('ALUMNOS 4 ESO DIVER'!$A102="","",IF(ISNUMBER('ALUMNOS 4 ESO DIVER'!K102),1,0))</f>
        <v/>
      </c>
      <c r="I101" s="102" t="str">
        <f>IF('ALUMNOS 4 ESO DIVER'!$A102="","",IF(ISNUMBER('ALUMNOS 4 ESO DIVER'!L102),1,0))</f>
        <v/>
      </c>
      <c r="J101" s="102" t="str">
        <f>IF('ALUMNOS 4 ESO DIVER'!$A102="","",IF(ISNUMBER('ALUMNOS 4 ESO DIVER'!M102),1,0))</f>
        <v/>
      </c>
      <c r="K101" s="102" t="str">
        <f>IF('ALUMNOS 4 ESO DIVER'!$A102="","",IF(ISNUMBER('ALUMNOS 4 ESO DIVER'!N102),1,0))</f>
        <v/>
      </c>
      <c r="L101" s="102" t="str">
        <f>IF('ALUMNOS 4 ESO DIVER'!$A102="","",IF(ISNUMBER('ALUMNOS 4 ESO DIVER'!O102),1,0))</f>
        <v/>
      </c>
      <c r="M101" s="102" t="str">
        <f>IF('ALUMNOS 4 ESO DIVER'!$A102="","",IF(ISNUMBER('ALUMNOS 4 ESO DIVER'!P102),1,0))</f>
        <v/>
      </c>
      <c r="N101" s="102" t="str">
        <f>IF('ALUMNOS 4 ESO DIVER'!$A102="","",IF(ISNUMBER('ALUMNOS 4 ESO DIVER'!Q102),1,0))</f>
        <v/>
      </c>
      <c r="O101" s="102" t="str">
        <f>IF('ALUMNOS 4 ESO DIVER'!$A102="","",IF(ISNUMBER('ALUMNOS 4 ESO DIVER'!R102),1,0))</f>
        <v/>
      </c>
      <c r="P101" s="102" t="str">
        <f>IF('ALUMNOS 4 ESO DIVER'!$A102="","",IF(ISNUMBER('ALUMNOS 4 ESO DIVER'!S102),1,0))</f>
        <v/>
      </c>
      <c r="Q101" s="102" t="str">
        <f>IF('ALUMNOS 4 ESO DIVER'!$A102="","",IF(ISNUMBER('ALUMNOS 4 ESO DIVER'!T102),1,0))</f>
        <v/>
      </c>
      <c r="R101" s="102" t="str">
        <f>IF('ALUMNOS 4 ESO DIVER'!$A102="","",IF(ISNUMBER('ALUMNOS 4 ESO DIVER'!U102),1,0))</f>
        <v/>
      </c>
      <c r="S101" s="102" t="str">
        <f>IF('ALUMNOS 4 ESO DIVER'!$A102="","",IF(ISNUMBER('ALUMNOS 4 ESO DIVER'!V102),1,0))</f>
        <v/>
      </c>
      <c r="T101" s="102" t="str">
        <f>IF('ALUMNOS 4 ESO DIVER'!$A102="","",IF(ISNUMBER('ALUMNOS 4 ESO DIVER'!W102),1,0))</f>
        <v/>
      </c>
      <c r="U101" s="102" t="str">
        <f>IF('ALUMNOS 4 ESO DIVER'!$A102="","",IF(ISNUMBER('ALUMNOS 4 ESO DIVER'!X102),1,0))</f>
        <v/>
      </c>
      <c r="V101" s="102" t="str">
        <f>IF('ALUMNOS 4 ESO DIVER'!$A102="","",IF(ISNUMBER('ALUMNOS 4 ESO DIVER'!Y102),1,0))</f>
        <v/>
      </c>
      <c r="W101" s="102" t="str">
        <f>IF('ALUMNOS 4 ESO DIVER'!$A102="","",IF(ISNUMBER('ALUMNOS 4 ESO DIVER'!Z102),1,0))</f>
        <v/>
      </c>
    </row>
    <row r="102" spans="1:23" x14ac:dyDescent="0.25">
      <c r="A102" s="102" t="str">
        <f>IF('ALUMNOS 4 ESO DIVER'!$A103="","",IF(ISNUMBER('ALUMNOS 4 ESO DIVER'!C103),1,0))</f>
        <v/>
      </c>
      <c r="B102" s="102" t="str">
        <f>IF('ALUMNOS 4 ESO DIVER'!$A103="","",IF(ISNUMBER('ALUMNOS 4 ESO DIVER'!D103),1,0))</f>
        <v/>
      </c>
      <c r="C102" s="102" t="str">
        <f>IF('ALUMNOS 4 ESO DIVER'!$A103="","",IF(ISNUMBER('ALUMNOS 4 ESO DIVER'!E103),1,0))</f>
        <v/>
      </c>
      <c r="D102" s="102" t="str">
        <f>IF('ALUMNOS 4 ESO DIVER'!$A103="","",IF(ISNUMBER('ALUMNOS 4 ESO DIVER'!F103),1,0))</f>
        <v/>
      </c>
      <c r="E102" s="102" t="str">
        <f>IF('ALUMNOS 4 ESO DIVER'!$A103="","",IF(ISNUMBER('ALUMNOS 4 ESO DIVER'!H103),1,0))</f>
        <v/>
      </c>
      <c r="F102" s="102" t="str">
        <f>IF('ALUMNOS 4 ESO DIVER'!$A103="","",IF(ISNUMBER('ALUMNOS 4 ESO DIVER'!I103),1,0))</f>
        <v/>
      </c>
      <c r="G102" s="102" t="str">
        <f>IF('ALUMNOS 4 ESO DIVER'!$A103="","",IF(ISNUMBER('ALUMNOS 4 ESO DIVER'!J103),1,0))</f>
        <v/>
      </c>
      <c r="H102" s="102" t="str">
        <f>IF('ALUMNOS 4 ESO DIVER'!$A103="","",IF(ISNUMBER('ALUMNOS 4 ESO DIVER'!K103),1,0))</f>
        <v/>
      </c>
      <c r="I102" s="102" t="str">
        <f>IF('ALUMNOS 4 ESO DIVER'!$A103="","",IF(ISNUMBER('ALUMNOS 4 ESO DIVER'!L103),1,0))</f>
        <v/>
      </c>
      <c r="J102" s="102" t="str">
        <f>IF('ALUMNOS 4 ESO DIVER'!$A103="","",IF(ISNUMBER('ALUMNOS 4 ESO DIVER'!M103),1,0))</f>
        <v/>
      </c>
      <c r="K102" s="102" t="str">
        <f>IF('ALUMNOS 4 ESO DIVER'!$A103="","",IF(ISNUMBER('ALUMNOS 4 ESO DIVER'!N103),1,0))</f>
        <v/>
      </c>
      <c r="L102" s="102" t="str">
        <f>IF('ALUMNOS 4 ESO DIVER'!$A103="","",IF(ISNUMBER('ALUMNOS 4 ESO DIVER'!O103),1,0))</f>
        <v/>
      </c>
      <c r="M102" s="102" t="str">
        <f>IF('ALUMNOS 4 ESO DIVER'!$A103="","",IF(ISNUMBER('ALUMNOS 4 ESO DIVER'!P103),1,0))</f>
        <v/>
      </c>
      <c r="N102" s="102" t="str">
        <f>IF('ALUMNOS 4 ESO DIVER'!$A103="","",IF(ISNUMBER('ALUMNOS 4 ESO DIVER'!Q103),1,0))</f>
        <v/>
      </c>
      <c r="O102" s="102" t="str">
        <f>IF('ALUMNOS 4 ESO DIVER'!$A103="","",IF(ISNUMBER('ALUMNOS 4 ESO DIVER'!R103),1,0))</f>
        <v/>
      </c>
      <c r="P102" s="102" t="str">
        <f>IF('ALUMNOS 4 ESO DIVER'!$A103="","",IF(ISNUMBER('ALUMNOS 4 ESO DIVER'!S103),1,0))</f>
        <v/>
      </c>
      <c r="Q102" s="102" t="str">
        <f>IF('ALUMNOS 4 ESO DIVER'!$A103="","",IF(ISNUMBER('ALUMNOS 4 ESO DIVER'!T103),1,0))</f>
        <v/>
      </c>
      <c r="R102" s="102" t="str">
        <f>IF('ALUMNOS 4 ESO DIVER'!$A103="","",IF(ISNUMBER('ALUMNOS 4 ESO DIVER'!U103),1,0))</f>
        <v/>
      </c>
      <c r="S102" s="102" t="str">
        <f>IF('ALUMNOS 4 ESO DIVER'!$A103="","",IF(ISNUMBER('ALUMNOS 4 ESO DIVER'!V103),1,0))</f>
        <v/>
      </c>
      <c r="T102" s="102" t="str">
        <f>IF('ALUMNOS 4 ESO DIVER'!$A103="","",IF(ISNUMBER('ALUMNOS 4 ESO DIVER'!W103),1,0))</f>
        <v/>
      </c>
      <c r="U102" s="102" t="str">
        <f>IF('ALUMNOS 4 ESO DIVER'!$A103="","",IF(ISNUMBER('ALUMNOS 4 ESO DIVER'!X103),1,0))</f>
        <v/>
      </c>
      <c r="V102" s="102" t="str">
        <f>IF('ALUMNOS 4 ESO DIVER'!$A103="","",IF(ISNUMBER('ALUMNOS 4 ESO DIVER'!Y103),1,0))</f>
        <v/>
      </c>
      <c r="W102" s="102" t="str">
        <f>IF('ALUMNOS 4 ESO DIVER'!$A103="","",IF(ISNUMBER('ALUMNOS 4 ESO DIVER'!Z103),1,0))</f>
        <v/>
      </c>
    </row>
    <row r="103" spans="1:23" x14ac:dyDescent="0.25">
      <c r="A103" s="102" t="str">
        <f>IF('ALUMNOS 4 ESO DIVER'!$A104="","",IF(ISNUMBER('ALUMNOS 4 ESO DIVER'!C104),1,0))</f>
        <v/>
      </c>
      <c r="B103" s="102" t="str">
        <f>IF('ALUMNOS 4 ESO DIVER'!$A104="","",IF(ISNUMBER('ALUMNOS 4 ESO DIVER'!D104),1,0))</f>
        <v/>
      </c>
      <c r="C103" s="102" t="str">
        <f>IF('ALUMNOS 4 ESO DIVER'!$A104="","",IF(ISNUMBER('ALUMNOS 4 ESO DIVER'!E104),1,0))</f>
        <v/>
      </c>
      <c r="D103" s="102" t="str">
        <f>IF('ALUMNOS 4 ESO DIVER'!$A104="","",IF(ISNUMBER('ALUMNOS 4 ESO DIVER'!F104),1,0))</f>
        <v/>
      </c>
      <c r="E103" s="102" t="str">
        <f>IF('ALUMNOS 4 ESO DIVER'!$A104="","",IF(ISNUMBER('ALUMNOS 4 ESO DIVER'!H104),1,0))</f>
        <v/>
      </c>
      <c r="F103" s="102" t="str">
        <f>IF('ALUMNOS 4 ESO DIVER'!$A104="","",IF(ISNUMBER('ALUMNOS 4 ESO DIVER'!I104),1,0))</f>
        <v/>
      </c>
      <c r="G103" s="102" t="str">
        <f>IF('ALUMNOS 4 ESO DIVER'!$A104="","",IF(ISNUMBER('ALUMNOS 4 ESO DIVER'!J104),1,0))</f>
        <v/>
      </c>
      <c r="H103" s="102" t="str">
        <f>IF('ALUMNOS 4 ESO DIVER'!$A104="","",IF(ISNUMBER('ALUMNOS 4 ESO DIVER'!K104),1,0))</f>
        <v/>
      </c>
      <c r="I103" s="102" t="str">
        <f>IF('ALUMNOS 4 ESO DIVER'!$A104="","",IF(ISNUMBER('ALUMNOS 4 ESO DIVER'!L104),1,0))</f>
        <v/>
      </c>
      <c r="J103" s="102" t="str">
        <f>IF('ALUMNOS 4 ESO DIVER'!$A104="","",IF(ISNUMBER('ALUMNOS 4 ESO DIVER'!M104),1,0))</f>
        <v/>
      </c>
      <c r="K103" s="102" t="str">
        <f>IF('ALUMNOS 4 ESO DIVER'!$A104="","",IF(ISNUMBER('ALUMNOS 4 ESO DIVER'!N104),1,0))</f>
        <v/>
      </c>
      <c r="L103" s="102" t="str">
        <f>IF('ALUMNOS 4 ESO DIVER'!$A104="","",IF(ISNUMBER('ALUMNOS 4 ESO DIVER'!O104),1,0))</f>
        <v/>
      </c>
      <c r="M103" s="102" t="str">
        <f>IF('ALUMNOS 4 ESO DIVER'!$A104="","",IF(ISNUMBER('ALUMNOS 4 ESO DIVER'!P104),1,0))</f>
        <v/>
      </c>
      <c r="N103" s="102" t="str">
        <f>IF('ALUMNOS 4 ESO DIVER'!$A104="","",IF(ISNUMBER('ALUMNOS 4 ESO DIVER'!Q104),1,0))</f>
        <v/>
      </c>
      <c r="O103" s="102" t="str">
        <f>IF('ALUMNOS 4 ESO DIVER'!$A104="","",IF(ISNUMBER('ALUMNOS 4 ESO DIVER'!R104),1,0))</f>
        <v/>
      </c>
      <c r="P103" s="102" t="str">
        <f>IF('ALUMNOS 4 ESO DIVER'!$A104="","",IF(ISNUMBER('ALUMNOS 4 ESO DIVER'!S104),1,0))</f>
        <v/>
      </c>
      <c r="Q103" s="102" t="str">
        <f>IF('ALUMNOS 4 ESO DIVER'!$A104="","",IF(ISNUMBER('ALUMNOS 4 ESO DIVER'!T104),1,0))</f>
        <v/>
      </c>
      <c r="R103" s="102" t="str">
        <f>IF('ALUMNOS 4 ESO DIVER'!$A104="","",IF(ISNUMBER('ALUMNOS 4 ESO DIVER'!U104),1,0))</f>
        <v/>
      </c>
      <c r="S103" s="102" t="str">
        <f>IF('ALUMNOS 4 ESO DIVER'!$A104="","",IF(ISNUMBER('ALUMNOS 4 ESO DIVER'!V104),1,0))</f>
        <v/>
      </c>
      <c r="T103" s="102" t="str">
        <f>IF('ALUMNOS 4 ESO DIVER'!$A104="","",IF(ISNUMBER('ALUMNOS 4 ESO DIVER'!W104),1,0))</f>
        <v/>
      </c>
      <c r="U103" s="102" t="str">
        <f>IF('ALUMNOS 4 ESO DIVER'!$A104="","",IF(ISNUMBER('ALUMNOS 4 ESO DIVER'!X104),1,0))</f>
        <v/>
      </c>
      <c r="V103" s="102" t="str">
        <f>IF('ALUMNOS 4 ESO DIVER'!$A104="","",IF(ISNUMBER('ALUMNOS 4 ESO DIVER'!Y104),1,0))</f>
        <v/>
      </c>
      <c r="W103" s="102" t="str">
        <f>IF('ALUMNOS 4 ESO DIVER'!$A104="","",IF(ISNUMBER('ALUMNOS 4 ESO DIVER'!Z104),1,0))</f>
        <v/>
      </c>
    </row>
    <row r="104" spans="1:23" x14ac:dyDescent="0.25">
      <c r="A104" s="102" t="str">
        <f>IF('ALUMNOS 4 ESO DIVER'!$A105="","",IF(ISNUMBER('ALUMNOS 4 ESO DIVER'!C105),1,0))</f>
        <v/>
      </c>
      <c r="B104" s="102" t="str">
        <f>IF('ALUMNOS 4 ESO DIVER'!$A105="","",IF(ISNUMBER('ALUMNOS 4 ESO DIVER'!D105),1,0))</f>
        <v/>
      </c>
      <c r="C104" s="102" t="str">
        <f>IF('ALUMNOS 4 ESO DIVER'!$A105="","",IF(ISNUMBER('ALUMNOS 4 ESO DIVER'!E105),1,0))</f>
        <v/>
      </c>
      <c r="D104" s="102" t="str">
        <f>IF('ALUMNOS 4 ESO DIVER'!$A105="","",IF(ISNUMBER('ALUMNOS 4 ESO DIVER'!F105),1,0))</f>
        <v/>
      </c>
      <c r="E104" s="102" t="str">
        <f>IF('ALUMNOS 4 ESO DIVER'!$A105="","",IF(ISNUMBER('ALUMNOS 4 ESO DIVER'!H105),1,0))</f>
        <v/>
      </c>
      <c r="F104" s="102" t="str">
        <f>IF('ALUMNOS 4 ESO DIVER'!$A105="","",IF(ISNUMBER('ALUMNOS 4 ESO DIVER'!I105),1,0))</f>
        <v/>
      </c>
      <c r="G104" s="102" t="str">
        <f>IF('ALUMNOS 4 ESO DIVER'!$A105="","",IF(ISNUMBER('ALUMNOS 4 ESO DIVER'!J105),1,0))</f>
        <v/>
      </c>
      <c r="H104" s="102" t="str">
        <f>IF('ALUMNOS 4 ESO DIVER'!$A105="","",IF(ISNUMBER('ALUMNOS 4 ESO DIVER'!K105),1,0))</f>
        <v/>
      </c>
      <c r="I104" s="102" t="str">
        <f>IF('ALUMNOS 4 ESO DIVER'!$A105="","",IF(ISNUMBER('ALUMNOS 4 ESO DIVER'!L105),1,0))</f>
        <v/>
      </c>
      <c r="J104" s="102" t="str">
        <f>IF('ALUMNOS 4 ESO DIVER'!$A105="","",IF(ISNUMBER('ALUMNOS 4 ESO DIVER'!M105),1,0))</f>
        <v/>
      </c>
      <c r="K104" s="102" t="str">
        <f>IF('ALUMNOS 4 ESO DIVER'!$A105="","",IF(ISNUMBER('ALUMNOS 4 ESO DIVER'!N105),1,0))</f>
        <v/>
      </c>
      <c r="L104" s="102" t="str">
        <f>IF('ALUMNOS 4 ESO DIVER'!$A105="","",IF(ISNUMBER('ALUMNOS 4 ESO DIVER'!O105),1,0))</f>
        <v/>
      </c>
      <c r="M104" s="102" t="str">
        <f>IF('ALUMNOS 4 ESO DIVER'!$A105="","",IF(ISNUMBER('ALUMNOS 4 ESO DIVER'!P105),1,0))</f>
        <v/>
      </c>
      <c r="N104" s="102" t="str">
        <f>IF('ALUMNOS 4 ESO DIVER'!$A105="","",IF(ISNUMBER('ALUMNOS 4 ESO DIVER'!Q105),1,0))</f>
        <v/>
      </c>
      <c r="O104" s="102" t="str">
        <f>IF('ALUMNOS 4 ESO DIVER'!$A105="","",IF(ISNUMBER('ALUMNOS 4 ESO DIVER'!R105),1,0))</f>
        <v/>
      </c>
      <c r="P104" s="102" t="str">
        <f>IF('ALUMNOS 4 ESO DIVER'!$A105="","",IF(ISNUMBER('ALUMNOS 4 ESO DIVER'!S105),1,0))</f>
        <v/>
      </c>
      <c r="Q104" s="102" t="str">
        <f>IF('ALUMNOS 4 ESO DIVER'!$A105="","",IF(ISNUMBER('ALUMNOS 4 ESO DIVER'!T105),1,0))</f>
        <v/>
      </c>
      <c r="R104" s="102" t="str">
        <f>IF('ALUMNOS 4 ESO DIVER'!$A105="","",IF(ISNUMBER('ALUMNOS 4 ESO DIVER'!U105),1,0))</f>
        <v/>
      </c>
      <c r="S104" s="102" t="str">
        <f>IF('ALUMNOS 4 ESO DIVER'!$A105="","",IF(ISNUMBER('ALUMNOS 4 ESO DIVER'!V105),1,0))</f>
        <v/>
      </c>
      <c r="T104" s="102" t="str">
        <f>IF('ALUMNOS 4 ESO DIVER'!$A105="","",IF(ISNUMBER('ALUMNOS 4 ESO DIVER'!W105),1,0))</f>
        <v/>
      </c>
      <c r="U104" s="102" t="str">
        <f>IF('ALUMNOS 4 ESO DIVER'!$A105="","",IF(ISNUMBER('ALUMNOS 4 ESO DIVER'!X105),1,0))</f>
        <v/>
      </c>
      <c r="V104" s="102" t="str">
        <f>IF('ALUMNOS 4 ESO DIVER'!$A105="","",IF(ISNUMBER('ALUMNOS 4 ESO DIVER'!Y105),1,0))</f>
        <v/>
      </c>
      <c r="W104" s="102" t="str">
        <f>IF('ALUMNOS 4 ESO DIVER'!$A105="","",IF(ISNUMBER('ALUMNOS 4 ESO DIVER'!Z105),1,0))</f>
        <v/>
      </c>
    </row>
    <row r="105" spans="1:23" x14ac:dyDescent="0.25">
      <c r="A105" s="102" t="str">
        <f>IF('ALUMNOS 4 ESO DIVER'!$A106="","",IF(ISNUMBER('ALUMNOS 4 ESO DIVER'!C106),1,0))</f>
        <v/>
      </c>
      <c r="B105" s="102" t="str">
        <f>IF('ALUMNOS 4 ESO DIVER'!$A106="","",IF(ISNUMBER('ALUMNOS 4 ESO DIVER'!D106),1,0))</f>
        <v/>
      </c>
      <c r="C105" s="102" t="str">
        <f>IF('ALUMNOS 4 ESO DIVER'!$A106="","",IF(ISNUMBER('ALUMNOS 4 ESO DIVER'!E106),1,0))</f>
        <v/>
      </c>
      <c r="D105" s="102" t="str">
        <f>IF('ALUMNOS 4 ESO DIVER'!$A106="","",IF(ISNUMBER('ALUMNOS 4 ESO DIVER'!F106),1,0))</f>
        <v/>
      </c>
      <c r="E105" s="102" t="str">
        <f>IF('ALUMNOS 4 ESO DIVER'!$A106="","",IF(ISNUMBER('ALUMNOS 4 ESO DIVER'!H106),1,0))</f>
        <v/>
      </c>
      <c r="F105" s="102" t="str">
        <f>IF('ALUMNOS 4 ESO DIVER'!$A106="","",IF(ISNUMBER('ALUMNOS 4 ESO DIVER'!I106),1,0))</f>
        <v/>
      </c>
      <c r="G105" s="102" t="str">
        <f>IF('ALUMNOS 4 ESO DIVER'!$A106="","",IF(ISNUMBER('ALUMNOS 4 ESO DIVER'!J106),1,0))</f>
        <v/>
      </c>
      <c r="H105" s="102" t="str">
        <f>IF('ALUMNOS 4 ESO DIVER'!$A106="","",IF(ISNUMBER('ALUMNOS 4 ESO DIVER'!K106),1,0))</f>
        <v/>
      </c>
      <c r="I105" s="102" t="str">
        <f>IF('ALUMNOS 4 ESO DIVER'!$A106="","",IF(ISNUMBER('ALUMNOS 4 ESO DIVER'!L106),1,0))</f>
        <v/>
      </c>
      <c r="J105" s="102" t="str">
        <f>IF('ALUMNOS 4 ESO DIVER'!$A106="","",IF(ISNUMBER('ALUMNOS 4 ESO DIVER'!M106),1,0))</f>
        <v/>
      </c>
      <c r="K105" s="102" t="str">
        <f>IF('ALUMNOS 4 ESO DIVER'!$A106="","",IF(ISNUMBER('ALUMNOS 4 ESO DIVER'!N106),1,0))</f>
        <v/>
      </c>
      <c r="L105" s="102" t="str">
        <f>IF('ALUMNOS 4 ESO DIVER'!$A106="","",IF(ISNUMBER('ALUMNOS 4 ESO DIVER'!O106),1,0))</f>
        <v/>
      </c>
      <c r="M105" s="102" t="str">
        <f>IF('ALUMNOS 4 ESO DIVER'!$A106="","",IF(ISNUMBER('ALUMNOS 4 ESO DIVER'!P106),1,0))</f>
        <v/>
      </c>
      <c r="N105" s="102" t="str">
        <f>IF('ALUMNOS 4 ESO DIVER'!$A106="","",IF(ISNUMBER('ALUMNOS 4 ESO DIVER'!Q106),1,0))</f>
        <v/>
      </c>
      <c r="O105" s="102" t="str">
        <f>IF('ALUMNOS 4 ESO DIVER'!$A106="","",IF(ISNUMBER('ALUMNOS 4 ESO DIVER'!R106),1,0))</f>
        <v/>
      </c>
      <c r="P105" s="102" t="str">
        <f>IF('ALUMNOS 4 ESO DIVER'!$A106="","",IF(ISNUMBER('ALUMNOS 4 ESO DIVER'!S106),1,0))</f>
        <v/>
      </c>
      <c r="Q105" s="102" t="str">
        <f>IF('ALUMNOS 4 ESO DIVER'!$A106="","",IF(ISNUMBER('ALUMNOS 4 ESO DIVER'!T106),1,0))</f>
        <v/>
      </c>
      <c r="R105" s="102" t="str">
        <f>IF('ALUMNOS 4 ESO DIVER'!$A106="","",IF(ISNUMBER('ALUMNOS 4 ESO DIVER'!U106),1,0))</f>
        <v/>
      </c>
      <c r="S105" s="102" t="str">
        <f>IF('ALUMNOS 4 ESO DIVER'!$A106="","",IF(ISNUMBER('ALUMNOS 4 ESO DIVER'!V106),1,0))</f>
        <v/>
      </c>
      <c r="T105" s="102" t="str">
        <f>IF('ALUMNOS 4 ESO DIVER'!$A106="","",IF(ISNUMBER('ALUMNOS 4 ESO DIVER'!W106),1,0))</f>
        <v/>
      </c>
      <c r="U105" s="102" t="str">
        <f>IF('ALUMNOS 4 ESO DIVER'!$A106="","",IF(ISNUMBER('ALUMNOS 4 ESO DIVER'!X106),1,0))</f>
        <v/>
      </c>
      <c r="V105" s="102" t="str">
        <f>IF('ALUMNOS 4 ESO DIVER'!$A106="","",IF(ISNUMBER('ALUMNOS 4 ESO DIVER'!Y106),1,0))</f>
        <v/>
      </c>
      <c r="W105" s="102" t="str">
        <f>IF('ALUMNOS 4 ESO DIVER'!$A106="","",IF(ISNUMBER('ALUMNOS 4 ESO DIVER'!Z106),1,0))</f>
        <v/>
      </c>
    </row>
    <row r="106" spans="1:23" x14ac:dyDescent="0.25">
      <c r="A106" s="102" t="str">
        <f>IF('ALUMNOS 4 ESO DIVER'!$A107="","",IF(ISNUMBER('ALUMNOS 4 ESO DIVER'!C107),1,0))</f>
        <v/>
      </c>
      <c r="B106" s="102" t="str">
        <f>IF('ALUMNOS 4 ESO DIVER'!$A107="","",IF(ISNUMBER('ALUMNOS 4 ESO DIVER'!D107),1,0))</f>
        <v/>
      </c>
      <c r="C106" s="102" t="str">
        <f>IF('ALUMNOS 4 ESO DIVER'!$A107="","",IF(ISNUMBER('ALUMNOS 4 ESO DIVER'!E107),1,0))</f>
        <v/>
      </c>
      <c r="D106" s="102" t="str">
        <f>IF('ALUMNOS 4 ESO DIVER'!$A107="","",IF(ISNUMBER('ALUMNOS 4 ESO DIVER'!F107),1,0))</f>
        <v/>
      </c>
      <c r="E106" s="102" t="str">
        <f>IF('ALUMNOS 4 ESO DIVER'!$A107="","",IF(ISNUMBER('ALUMNOS 4 ESO DIVER'!H107),1,0))</f>
        <v/>
      </c>
      <c r="F106" s="102" t="str">
        <f>IF('ALUMNOS 4 ESO DIVER'!$A107="","",IF(ISNUMBER('ALUMNOS 4 ESO DIVER'!I107),1,0))</f>
        <v/>
      </c>
      <c r="G106" s="102" t="str">
        <f>IF('ALUMNOS 4 ESO DIVER'!$A107="","",IF(ISNUMBER('ALUMNOS 4 ESO DIVER'!J107),1,0))</f>
        <v/>
      </c>
      <c r="H106" s="102" t="str">
        <f>IF('ALUMNOS 4 ESO DIVER'!$A107="","",IF(ISNUMBER('ALUMNOS 4 ESO DIVER'!K107),1,0))</f>
        <v/>
      </c>
      <c r="I106" s="102" t="str">
        <f>IF('ALUMNOS 4 ESO DIVER'!$A107="","",IF(ISNUMBER('ALUMNOS 4 ESO DIVER'!L107),1,0))</f>
        <v/>
      </c>
      <c r="J106" s="102" t="str">
        <f>IF('ALUMNOS 4 ESO DIVER'!$A107="","",IF(ISNUMBER('ALUMNOS 4 ESO DIVER'!M107),1,0))</f>
        <v/>
      </c>
      <c r="K106" s="102" t="str">
        <f>IF('ALUMNOS 4 ESO DIVER'!$A107="","",IF(ISNUMBER('ALUMNOS 4 ESO DIVER'!N107),1,0))</f>
        <v/>
      </c>
      <c r="L106" s="102" t="str">
        <f>IF('ALUMNOS 4 ESO DIVER'!$A107="","",IF(ISNUMBER('ALUMNOS 4 ESO DIVER'!O107),1,0))</f>
        <v/>
      </c>
      <c r="M106" s="102" t="str">
        <f>IF('ALUMNOS 4 ESO DIVER'!$A107="","",IF(ISNUMBER('ALUMNOS 4 ESO DIVER'!P107),1,0))</f>
        <v/>
      </c>
      <c r="N106" s="102" t="str">
        <f>IF('ALUMNOS 4 ESO DIVER'!$A107="","",IF(ISNUMBER('ALUMNOS 4 ESO DIVER'!Q107),1,0))</f>
        <v/>
      </c>
      <c r="O106" s="102" t="str">
        <f>IF('ALUMNOS 4 ESO DIVER'!$A107="","",IF(ISNUMBER('ALUMNOS 4 ESO DIVER'!R107),1,0))</f>
        <v/>
      </c>
      <c r="P106" s="102" t="str">
        <f>IF('ALUMNOS 4 ESO DIVER'!$A107="","",IF(ISNUMBER('ALUMNOS 4 ESO DIVER'!S107),1,0))</f>
        <v/>
      </c>
      <c r="Q106" s="102" t="str">
        <f>IF('ALUMNOS 4 ESO DIVER'!$A107="","",IF(ISNUMBER('ALUMNOS 4 ESO DIVER'!T107),1,0))</f>
        <v/>
      </c>
      <c r="R106" s="102" t="str">
        <f>IF('ALUMNOS 4 ESO DIVER'!$A107="","",IF(ISNUMBER('ALUMNOS 4 ESO DIVER'!U107),1,0))</f>
        <v/>
      </c>
      <c r="S106" s="102" t="str">
        <f>IF('ALUMNOS 4 ESO DIVER'!$A107="","",IF(ISNUMBER('ALUMNOS 4 ESO DIVER'!V107),1,0))</f>
        <v/>
      </c>
      <c r="T106" s="102" t="str">
        <f>IF('ALUMNOS 4 ESO DIVER'!$A107="","",IF(ISNUMBER('ALUMNOS 4 ESO DIVER'!W107),1,0))</f>
        <v/>
      </c>
      <c r="U106" s="102" t="str">
        <f>IF('ALUMNOS 4 ESO DIVER'!$A107="","",IF(ISNUMBER('ALUMNOS 4 ESO DIVER'!X107),1,0))</f>
        <v/>
      </c>
      <c r="V106" s="102" t="str">
        <f>IF('ALUMNOS 4 ESO DIVER'!$A107="","",IF(ISNUMBER('ALUMNOS 4 ESO DIVER'!Y107),1,0))</f>
        <v/>
      </c>
      <c r="W106" s="102" t="str">
        <f>IF('ALUMNOS 4 ESO DIVER'!$A107="","",IF(ISNUMBER('ALUMNOS 4 ESO DIVER'!Z107),1,0))</f>
        <v/>
      </c>
    </row>
    <row r="107" spans="1:23" x14ac:dyDescent="0.25">
      <c r="A107" s="102" t="str">
        <f>IF('ALUMNOS 4 ESO DIVER'!$A108="","",IF(ISNUMBER('ALUMNOS 4 ESO DIVER'!C108),1,0))</f>
        <v/>
      </c>
      <c r="B107" s="102" t="str">
        <f>IF('ALUMNOS 4 ESO DIVER'!$A108="","",IF(ISNUMBER('ALUMNOS 4 ESO DIVER'!D108),1,0))</f>
        <v/>
      </c>
      <c r="C107" s="102" t="str">
        <f>IF('ALUMNOS 4 ESO DIVER'!$A108="","",IF(ISNUMBER('ALUMNOS 4 ESO DIVER'!E108),1,0))</f>
        <v/>
      </c>
      <c r="D107" s="102" t="str">
        <f>IF('ALUMNOS 4 ESO DIVER'!$A108="","",IF(ISNUMBER('ALUMNOS 4 ESO DIVER'!F108),1,0))</f>
        <v/>
      </c>
      <c r="E107" s="102" t="str">
        <f>IF('ALUMNOS 4 ESO DIVER'!$A108="","",IF(ISNUMBER('ALUMNOS 4 ESO DIVER'!H108),1,0))</f>
        <v/>
      </c>
      <c r="F107" s="102" t="str">
        <f>IF('ALUMNOS 4 ESO DIVER'!$A108="","",IF(ISNUMBER('ALUMNOS 4 ESO DIVER'!I108),1,0))</f>
        <v/>
      </c>
      <c r="G107" s="102" t="str">
        <f>IF('ALUMNOS 4 ESO DIVER'!$A108="","",IF(ISNUMBER('ALUMNOS 4 ESO DIVER'!J108),1,0))</f>
        <v/>
      </c>
      <c r="H107" s="102" t="str">
        <f>IF('ALUMNOS 4 ESO DIVER'!$A108="","",IF(ISNUMBER('ALUMNOS 4 ESO DIVER'!K108),1,0))</f>
        <v/>
      </c>
      <c r="I107" s="102" t="str">
        <f>IF('ALUMNOS 4 ESO DIVER'!$A108="","",IF(ISNUMBER('ALUMNOS 4 ESO DIVER'!L108),1,0))</f>
        <v/>
      </c>
      <c r="J107" s="102" t="str">
        <f>IF('ALUMNOS 4 ESO DIVER'!$A108="","",IF(ISNUMBER('ALUMNOS 4 ESO DIVER'!M108),1,0))</f>
        <v/>
      </c>
      <c r="K107" s="102" t="str">
        <f>IF('ALUMNOS 4 ESO DIVER'!$A108="","",IF(ISNUMBER('ALUMNOS 4 ESO DIVER'!N108),1,0))</f>
        <v/>
      </c>
      <c r="L107" s="102" t="str">
        <f>IF('ALUMNOS 4 ESO DIVER'!$A108="","",IF(ISNUMBER('ALUMNOS 4 ESO DIVER'!O108),1,0))</f>
        <v/>
      </c>
      <c r="M107" s="102" t="str">
        <f>IF('ALUMNOS 4 ESO DIVER'!$A108="","",IF(ISNUMBER('ALUMNOS 4 ESO DIVER'!P108),1,0))</f>
        <v/>
      </c>
      <c r="N107" s="102" t="str">
        <f>IF('ALUMNOS 4 ESO DIVER'!$A108="","",IF(ISNUMBER('ALUMNOS 4 ESO DIVER'!Q108),1,0))</f>
        <v/>
      </c>
      <c r="O107" s="102" t="str">
        <f>IF('ALUMNOS 4 ESO DIVER'!$A108="","",IF(ISNUMBER('ALUMNOS 4 ESO DIVER'!R108),1,0))</f>
        <v/>
      </c>
      <c r="P107" s="102" t="str">
        <f>IF('ALUMNOS 4 ESO DIVER'!$A108="","",IF(ISNUMBER('ALUMNOS 4 ESO DIVER'!S108),1,0))</f>
        <v/>
      </c>
      <c r="Q107" s="102" t="str">
        <f>IF('ALUMNOS 4 ESO DIVER'!$A108="","",IF(ISNUMBER('ALUMNOS 4 ESO DIVER'!T108),1,0))</f>
        <v/>
      </c>
      <c r="R107" s="102" t="str">
        <f>IF('ALUMNOS 4 ESO DIVER'!$A108="","",IF(ISNUMBER('ALUMNOS 4 ESO DIVER'!U108),1,0))</f>
        <v/>
      </c>
      <c r="S107" s="102" t="str">
        <f>IF('ALUMNOS 4 ESO DIVER'!$A108="","",IF(ISNUMBER('ALUMNOS 4 ESO DIVER'!V108),1,0))</f>
        <v/>
      </c>
      <c r="T107" s="102" t="str">
        <f>IF('ALUMNOS 4 ESO DIVER'!$A108="","",IF(ISNUMBER('ALUMNOS 4 ESO DIVER'!W108),1,0))</f>
        <v/>
      </c>
      <c r="U107" s="102" t="str">
        <f>IF('ALUMNOS 4 ESO DIVER'!$A108="","",IF(ISNUMBER('ALUMNOS 4 ESO DIVER'!X108),1,0))</f>
        <v/>
      </c>
      <c r="V107" s="102" t="str">
        <f>IF('ALUMNOS 4 ESO DIVER'!$A108="","",IF(ISNUMBER('ALUMNOS 4 ESO DIVER'!Y108),1,0))</f>
        <v/>
      </c>
      <c r="W107" s="102" t="str">
        <f>IF('ALUMNOS 4 ESO DIVER'!$A108="","",IF(ISNUMBER('ALUMNOS 4 ESO DIVER'!Z108),1,0))</f>
        <v/>
      </c>
    </row>
    <row r="108" spans="1:23" x14ac:dyDescent="0.25">
      <c r="A108" s="102" t="str">
        <f>IF('ALUMNOS 4 ESO DIVER'!$A109="","",IF(ISNUMBER('ALUMNOS 4 ESO DIVER'!C109),1,0))</f>
        <v/>
      </c>
      <c r="B108" s="102" t="str">
        <f>IF('ALUMNOS 4 ESO DIVER'!$A109="","",IF(ISNUMBER('ALUMNOS 4 ESO DIVER'!D109),1,0))</f>
        <v/>
      </c>
      <c r="C108" s="102" t="str">
        <f>IF('ALUMNOS 4 ESO DIVER'!$A109="","",IF(ISNUMBER('ALUMNOS 4 ESO DIVER'!E109),1,0))</f>
        <v/>
      </c>
      <c r="D108" s="102" t="str">
        <f>IF('ALUMNOS 4 ESO DIVER'!$A109="","",IF(ISNUMBER('ALUMNOS 4 ESO DIVER'!F109),1,0))</f>
        <v/>
      </c>
      <c r="E108" s="102" t="str">
        <f>IF('ALUMNOS 4 ESO DIVER'!$A109="","",IF(ISNUMBER('ALUMNOS 4 ESO DIVER'!H109),1,0))</f>
        <v/>
      </c>
      <c r="F108" s="102" t="str">
        <f>IF('ALUMNOS 4 ESO DIVER'!$A109="","",IF(ISNUMBER('ALUMNOS 4 ESO DIVER'!I109),1,0))</f>
        <v/>
      </c>
      <c r="G108" s="102" t="str">
        <f>IF('ALUMNOS 4 ESO DIVER'!$A109="","",IF(ISNUMBER('ALUMNOS 4 ESO DIVER'!J109),1,0))</f>
        <v/>
      </c>
      <c r="H108" s="102" t="str">
        <f>IF('ALUMNOS 4 ESO DIVER'!$A109="","",IF(ISNUMBER('ALUMNOS 4 ESO DIVER'!K109),1,0))</f>
        <v/>
      </c>
      <c r="I108" s="102" t="str">
        <f>IF('ALUMNOS 4 ESO DIVER'!$A109="","",IF(ISNUMBER('ALUMNOS 4 ESO DIVER'!L109),1,0))</f>
        <v/>
      </c>
      <c r="J108" s="102" t="str">
        <f>IF('ALUMNOS 4 ESO DIVER'!$A109="","",IF(ISNUMBER('ALUMNOS 4 ESO DIVER'!M109),1,0))</f>
        <v/>
      </c>
      <c r="K108" s="102" t="str">
        <f>IF('ALUMNOS 4 ESO DIVER'!$A109="","",IF(ISNUMBER('ALUMNOS 4 ESO DIVER'!N109),1,0))</f>
        <v/>
      </c>
      <c r="L108" s="102" t="str">
        <f>IF('ALUMNOS 4 ESO DIVER'!$A109="","",IF(ISNUMBER('ALUMNOS 4 ESO DIVER'!O109),1,0))</f>
        <v/>
      </c>
      <c r="M108" s="102" t="str">
        <f>IF('ALUMNOS 4 ESO DIVER'!$A109="","",IF(ISNUMBER('ALUMNOS 4 ESO DIVER'!P109),1,0))</f>
        <v/>
      </c>
      <c r="N108" s="102" t="str">
        <f>IF('ALUMNOS 4 ESO DIVER'!$A109="","",IF(ISNUMBER('ALUMNOS 4 ESO DIVER'!Q109),1,0))</f>
        <v/>
      </c>
      <c r="O108" s="102" t="str">
        <f>IF('ALUMNOS 4 ESO DIVER'!$A109="","",IF(ISNUMBER('ALUMNOS 4 ESO DIVER'!R109),1,0))</f>
        <v/>
      </c>
      <c r="P108" s="102" t="str">
        <f>IF('ALUMNOS 4 ESO DIVER'!$A109="","",IF(ISNUMBER('ALUMNOS 4 ESO DIVER'!S109),1,0))</f>
        <v/>
      </c>
      <c r="Q108" s="102" t="str">
        <f>IF('ALUMNOS 4 ESO DIVER'!$A109="","",IF(ISNUMBER('ALUMNOS 4 ESO DIVER'!T109),1,0))</f>
        <v/>
      </c>
      <c r="R108" s="102" t="str">
        <f>IF('ALUMNOS 4 ESO DIVER'!$A109="","",IF(ISNUMBER('ALUMNOS 4 ESO DIVER'!U109),1,0))</f>
        <v/>
      </c>
      <c r="S108" s="102" t="str">
        <f>IF('ALUMNOS 4 ESO DIVER'!$A109="","",IF(ISNUMBER('ALUMNOS 4 ESO DIVER'!V109),1,0))</f>
        <v/>
      </c>
      <c r="T108" s="102" t="str">
        <f>IF('ALUMNOS 4 ESO DIVER'!$A109="","",IF(ISNUMBER('ALUMNOS 4 ESO DIVER'!W109),1,0))</f>
        <v/>
      </c>
      <c r="U108" s="102" t="str">
        <f>IF('ALUMNOS 4 ESO DIVER'!$A109="","",IF(ISNUMBER('ALUMNOS 4 ESO DIVER'!X109),1,0))</f>
        <v/>
      </c>
      <c r="V108" s="102" t="str">
        <f>IF('ALUMNOS 4 ESO DIVER'!$A109="","",IF(ISNUMBER('ALUMNOS 4 ESO DIVER'!Y109),1,0))</f>
        <v/>
      </c>
      <c r="W108" s="102" t="str">
        <f>IF('ALUMNOS 4 ESO DIVER'!$A109="","",IF(ISNUMBER('ALUMNOS 4 ESO DIVER'!Z109),1,0))</f>
        <v/>
      </c>
    </row>
    <row r="109" spans="1:23" x14ac:dyDescent="0.25">
      <c r="A109" s="102" t="str">
        <f>IF('ALUMNOS 4 ESO DIVER'!$A110="","",IF(ISNUMBER('ALUMNOS 4 ESO DIVER'!C110),1,0))</f>
        <v/>
      </c>
      <c r="B109" s="102" t="str">
        <f>IF('ALUMNOS 4 ESO DIVER'!$A110="","",IF(ISNUMBER('ALUMNOS 4 ESO DIVER'!D110),1,0))</f>
        <v/>
      </c>
      <c r="C109" s="102" t="str">
        <f>IF('ALUMNOS 4 ESO DIVER'!$A110="","",IF(ISNUMBER('ALUMNOS 4 ESO DIVER'!E110),1,0))</f>
        <v/>
      </c>
      <c r="D109" s="102" t="str">
        <f>IF('ALUMNOS 4 ESO DIVER'!$A110="","",IF(ISNUMBER('ALUMNOS 4 ESO DIVER'!F110),1,0))</f>
        <v/>
      </c>
      <c r="E109" s="102" t="str">
        <f>IF('ALUMNOS 4 ESO DIVER'!$A110="","",IF(ISNUMBER('ALUMNOS 4 ESO DIVER'!H110),1,0))</f>
        <v/>
      </c>
      <c r="F109" s="102" t="str">
        <f>IF('ALUMNOS 4 ESO DIVER'!$A110="","",IF(ISNUMBER('ALUMNOS 4 ESO DIVER'!I110),1,0))</f>
        <v/>
      </c>
      <c r="G109" s="102" t="str">
        <f>IF('ALUMNOS 4 ESO DIVER'!$A110="","",IF(ISNUMBER('ALUMNOS 4 ESO DIVER'!J110),1,0))</f>
        <v/>
      </c>
      <c r="H109" s="102" t="str">
        <f>IF('ALUMNOS 4 ESO DIVER'!$A110="","",IF(ISNUMBER('ALUMNOS 4 ESO DIVER'!K110),1,0))</f>
        <v/>
      </c>
      <c r="I109" s="102" t="str">
        <f>IF('ALUMNOS 4 ESO DIVER'!$A110="","",IF(ISNUMBER('ALUMNOS 4 ESO DIVER'!L110),1,0))</f>
        <v/>
      </c>
      <c r="J109" s="102" t="str">
        <f>IF('ALUMNOS 4 ESO DIVER'!$A110="","",IF(ISNUMBER('ALUMNOS 4 ESO DIVER'!M110),1,0))</f>
        <v/>
      </c>
      <c r="K109" s="102" t="str">
        <f>IF('ALUMNOS 4 ESO DIVER'!$A110="","",IF(ISNUMBER('ALUMNOS 4 ESO DIVER'!N110),1,0))</f>
        <v/>
      </c>
      <c r="L109" s="102" t="str">
        <f>IF('ALUMNOS 4 ESO DIVER'!$A110="","",IF(ISNUMBER('ALUMNOS 4 ESO DIVER'!O110),1,0))</f>
        <v/>
      </c>
      <c r="M109" s="102" t="str">
        <f>IF('ALUMNOS 4 ESO DIVER'!$A110="","",IF(ISNUMBER('ALUMNOS 4 ESO DIVER'!P110),1,0))</f>
        <v/>
      </c>
      <c r="N109" s="102" t="str">
        <f>IF('ALUMNOS 4 ESO DIVER'!$A110="","",IF(ISNUMBER('ALUMNOS 4 ESO DIVER'!Q110),1,0))</f>
        <v/>
      </c>
      <c r="O109" s="102" t="str">
        <f>IF('ALUMNOS 4 ESO DIVER'!$A110="","",IF(ISNUMBER('ALUMNOS 4 ESO DIVER'!R110),1,0))</f>
        <v/>
      </c>
      <c r="P109" s="102" t="str">
        <f>IF('ALUMNOS 4 ESO DIVER'!$A110="","",IF(ISNUMBER('ALUMNOS 4 ESO DIVER'!S110),1,0))</f>
        <v/>
      </c>
      <c r="Q109" s="102" t="str">
        <f>IF('ALUMNOS 4 ESO DIVER'!$A110="","",IF(ISNUMBER('ALUMNOS 4 ESO DIVER'!T110),1,0))</f>
        <v/>
      </c>
      <c r="R109" s="102" t="str">
        <f>IF('ALUMNOS 4 ESO DIVER'!$A110="","",IF(ISNUMBER('ALUMNOS 4 ESO DIVER'!U110),1,0))</f>
        <v/>
      </c>
      <c r="S109" s="102" t="str">
        <f>IF('ALUMNOS 4 ESO DIVER'!$A110="","",IF(ISNUMBER('ALUMNOS 4 ESO DIVER'!V110),1,0))</f>
        <v/>
      </c>
      <c r="T109" s="102" t="str">
        <f>IF('ALUMNOS 4 ESO DIVER'!$A110="","",IF(ISNUMBER('ALUMNOS 4 ESO DIVER'!W110),1,0))</f>
        <v/>
      </c>
      <c r="U109" s="102" t="str">
        <f>IF('ALUMNOS 4 ESO DIVER'!$A110="","",IF(ISNUMBER('ALUMNOS 4 ESO DIVER'!X110),1,0))</f>
        <v/>
      </c>
      <c r="V109" s="102" t="str">
        <f>IF('ALUMNOS 4 ESO DIVER'!$A110="","",IF(ISNUMBER('ALUMNOS 4 ESO DIVER'!Y110),1,0))</f>
        <v/>
      </c>
      <c r="W109" s="102" t="str">
        <f>IF('ALUMNOS 4 ESO DIVER'!$A110="","",IF(ISNUMBER('ALUMNOS 4 ESO DIVER'!Z110),1,0))</f>
        <v/>
      </c>
    </row>
    <row r="110" spans="1:23" x14ac:dyDescent="0.25">
      <c r="A110" s="102" t="str">
        <f>IF('ALUMNOS 4 ESO DIVER'!$A111="","",IF(ISNUMBER('ALUMNOS 4 ESO DIVER'!C111),1,0))</f>
        <v/>
      </c>
      <c r="B110" s="102" t="str">
        <f>IF('ALUMNOS 4 ESO DIVER'!$A111="","",IF(ISNUMBER('ALUMNOS 4 ESO DIVER'!D111),1,0))</f>
        <v/>
      </c>
      <c r="C110" s="102" t="str">
        <f>IF('ALUMNOS 4 ESO DIVER'!$A111="","",IF(ISNUMBER('ALUMNOS 4 ESO DIVER'!E111),1,0))</f>
        <v/>
      </c>
      <c r="D110" s="102" t="str">
        <f>IF('ALUMNOS 4 ESO DIVER'!$A111="","",IF(ISNUMBER('ALUMNOS 4 ESO DIVER'!F111),1,0))</f>
        <v/>
      </c>
      <c r="E110" s="102" t="str">
        <f>IF('ALUMNOS 4 ESO DIVER'!$A111="","",IF(ISNUMBER('ALUMNOS 4 ESO DIVER'!H111),1,0))</f>
        <v/>
      </c>
      <c r="F110" s="102" t="str">
        <f>IF('ALUMNOS 4 ESO DIVER'!$A111="","",IF(ISNUMBER('ALUMNOS 4 ESO DIVER'!I111),1,0))</f>
        <v/>
      </c>
      <c r="G110" s="102" t="str">
        <f>IF('ALUMNOS 4 ESO DIVER'!$A111="","",IF(ISNUMBER('ALUMNOS 4 ESO DIVER'!J111),1,0))</f>
        <v/>
      </c>
      <c r="H110" s="102" t="str">
        <f>IF('ALUMNOS 4 ESO DIVER'!$A111="","",IF(ISNUMBER('ALUMNOS 4 ESO DIVER'!K111),1,0))</f>
        <v/>
      </c>
      <c r="I110" s="102" t="str">
        <f>IF('ALUMNOS 4 ESO DIVER'!$A111="","",IF(ISNUMBER('ALUMNOS 4 ESO DIVER'!L111),1,0))</f>
        <v/>
      </c>
      <c r="J110" s="102" t="str">
        <f>IF('ALUMNOS 4 ESO DIVER'!$A111="","",IF(ISNUMBER('ALUMNOS 4 ESO DIVER'!M111),1,0))</f>
        <v/>
      </c>
      <c r="K110" s="102" t="str">
        <f>IF('ALUMNOS 4 ESO DIVER'!$A111="","",IF(ISNUMBER('ALUMNOS 4 ESO DIVER'!N111),1,0))</f>
        <v/>
      </c>
      <c r="L110" s="102" t="str">
        <f>IF('ALUMNOS 4 ESO DIVER'!$A111="","",IF(ISNUMBER('ALUMNOS 4 ESO DIVER'!O111),1,0))</f>
        <v/>
      </c>
      <c r="M110" s="102" t="str">
        <f>IF('ALUMNOS 4 ESO DIVER'!$A111="","",IF(ISNUMBER('ALUMNOS 4 ESO DIVER'!P111),1,0))</f>
        <v/>
      </c>
      <c r="N110" s="102" t="str">
        <f>IF('ALUMNOS 4 ESO DIVER'!$A111="","",IF(ISNUMBER('ALUMNOS 4 ESO DIVER'!Q111),1,0))</f>
        <v/>
      </c>
      <c r="O110" s="102" t="str">
        <f>IF('ALUMNOS 4 ESO DIVER'!$A111="","",IF(ISNUMBER('ALUMNOS 4 ESO DIVER'!R111),1,0))</f>
        <v/>
      </c>
      <c r="P110" s="102" t="str">
        <f>IF('ALUMNOS 4 ESO DIVER'!$A111="","",IF(ISNUMBER('ALUMNOS 4 ESO DIVER'!S111),1,0))</f>
        <v/>
      </c>
      <c r="Q110" s="102" t="str">
        <f>IF('ALUMNOS 4 ESO DIVER'!$A111="","",IF(ISNUMBER('ALUMNOS 4 ESO DIVER'!T111),1,0))</f>
        <v/>
      </c>
      <c r="R110" s="102" t="str">
        <f>IF('ALUMNOS 4 ESO DIVER'!$A111="","",IF(ISNUMBER('ALUMNOS 4 ESO DIVER'!U111),1,0))</f>
        <v/>
      </c>
      <c r="S110" s="102" t="str">
        <f>IF('ALUMNOS 4 ESO DIVER'!$A111="","",IF(ISNUMBER('ALUMNOS 4 ESO DIVER'!V111),1,0))</f>
        <v/>
      </c>
      <c r="T110" s="102" t="str">
        <f>IF('ALUMNOS 4 ESO DIVER'!$A111="","",IF(ISNUMBER('ALUMNOS 4 ESO DIVER'!W111),1,0))</f>
        <v/>
      </c>
      <c r="U110" s="102" t="str">
        <f>IF('ALUMNOS 4 ESO DIVER'!$A111="","",IF(ISNUMBER('ALUMNOS 4 ESO DIVER'!X111),1,0))</f>
        <v/>
      </c>
      <c r="V110" s="102" t="str">
        <f>IF('ALUMNOS 4 ESO DIVER'!$A111="","",IF(ISNUMBER('ALUMNOS 4 ESO DIVER'!Y111),1,0))</f>
        <v/>
      </c>
      <c r="W110" s="102" t="str">
        <f>IF('ALUMNOS 4 ESO DIVER'!$A111="","",IF(ISNUMBER('ALUMNOS 4 ESO DIVER'!Z111),1,0))</f>
        <v/>
      </c>
    </row>
    <row r="111" spans="1:23" x14ac:dyDescent="0.25">
      <c r="A111" s="102" t="str">
        <f>IF('ALUMNOS 4 ESO DIVER'!$A112="","",IF(ISNUMBER('ALUMNOS 4 ESO DIVER'!C112),1,0))</f>
        <v/>
      </c>
      <c r="B111" s="102" t="str">
        <f>IF('ALUMNOS 4 ESO DIVER'!$A112="","",IF(ISNUMBER('ALUMNOS 4 ESO DIVER'!D112),1,0))</f>
        <v/>
      </c>
      <c r="C111" s="102" t="str">
        <f>IF('ALUMNOS 4 ESO DIVER'!$A112="","",IF(ISNUMBER('ALUMNOS 4 ESO DIVER'!E112),1,0))</f>
        <v/>
      </c>
      <c r="D111" s="102" t="str">
        <f>IF('ALUMNOS 4 ESO DIVER'!$A112="","",IF(ISNUMBER('ALUMNOS 4 ESO DIVER'!F112),1,0))</f>
        <v/>
      </c>
      <c r="E111" s="102" t="str">
        <f>IF('ALUMNOS 4 ESO DIVER'!$A112="","",IF(ISNUMBER('ALUMNOS 4 ESO DIVER'!H112),1,0))</f>
        <v/>
      </c>
      <c r="F111" s="102" t="str">
        <f>IF('ALUMNOS 4 ESO DIVER'!$A112="","",IF(ISNUMBER('ALUMNOS 4 ESO DIVER'!I112),1,0))</f>
        <v/>
      </c>
      <c r="G111" s="102" t="str">
        <f>IF('ALUMNOS 4 ESO DIVER'!$A112="","",IF(ISNUMBER('ALUMNOS 4 ESO DIVER'!J112),1,0))</f>
        <v/>
      </c>
      <c r="H111" s="102" t="str">
        <f>IF('ALUMNOS 4 ESO DIVER'!$A112="","",IF(ISNUMBER('ALUMNOS 4 ESO DIVER'!K112),1,0))</f>
        <v/>
      </c>
      <c r="I111" s="102" t="str">
        <f>IF('ALUMNOS 4 ESO DIVER'!$A112="","",IF(ISNUMBER('ALUMNOS 4 ESO DIVER'!L112),1,0))</f>
        <v/>
      </c>
      <c r="J111" s="102" t="str">
        <f>IF('ALUMNOS 4 ESO DIVER'!$A112="","",IF(ISNUMBER('ALUMNOS 4 ESO DIVER'!M112),1,0))</f>
        <v/>
      </c>
      <c r="K111" s="102" t="str">
        <f>IF('ALUMNOS 4 ESO DIVER'!$A112="","",IF(ISNUMBER('ALUMNOS 4 ESO DIVER'!N112),1,0))</f>
        <v/>
      </c>
      <c r="L111" s="102" t="str">
        <f>IF('ALUMNOS 4 ESO DIVER'!$A112="","",IF(ISNUMBER('ALUMNOS 4 ESO DIVER'!O112),1,0))</f>
        <v/>
      </c>
      <c r="M111" s="102" t="str">
        <f>IF('ALUMNOS 4 ESO DIVER'!$A112="","",IF(ISNUMBER('ALUMNOS 4 ESO DIVER'!P112),1,0))</f>
        <v/>
      </c>
      <c r="N111" s="102" t="str">
        <f>IF('ALUMNOS 4 ESO DIVER'!$A112="","",IF(ISNUMBER('ALUMNOS 4 ESO DIVER'!Q112),1,0))</f>
        <v/>
      </c>
      <c r="O111" s="102" t="str">
        <f>IF('ALUMNOS 4 ESO DIVER'!$A112="","",IF(ISNUMBER('ALUMNOS 4 ESO DIVER'!R112),1,0))</f>
        <v/>
      </c>
      <c r="P111" s="102" t="str">
        <f>IF('ALUMNOS 4 ESO DIVER'!$A112="","",IF(ISNUMBER('ALUMNOS 4 ESO DIVER'!S112),1,0))</f>
        <v/>
      </c>
      <c r="Q111" s="102" t="str">
        <f>IF('ALUMNOS 4 ESO DIVER'!$A112="","",IF(ISNUMBER('ALUMNOS 4 ESO DIVER'!T112),1,0))</f>
        <v/>
      </c>
      <c r="R111" s="102" t="str">
        <f>IF('ALUMNOS 4 ESO DIVER'!$A112="","",IF(ISNUMBER('ALUMNOS 4 ESO DIVER'!U112),1,0))</f>
        <v/>
      </c>
      <c r="S111" s="102" t="str">
        <f>IF('ALUMNOS 4 ESO DIVER'!$A112="","",IF(ISNUMBER('ALUMNOS 4 ESO DIVER'!V112),1,0))</f>
        <v/>
      </c>
      <c r="T111" s="102" t="str">
        <f>IF('ALUMNOS 4 ESO DIVER'!$A112="","",IF(ISNUMBER('ALUMNOS 4 ESO DIVER'!W112),1,0))</f>
        <v/>
      </c>
      <c r="U111" s="102" t="str">
        <f>IF('ALUMNOS 4 ESO DIVER'!$A112="","",IF(ISNUMBER('ALUMNOS 4 ESO DIVER'!X112),1,0))</f>
        <v/>
      </c>
      <c r="V111" s="102" t="str">
        <f>IF('ALUMNOS 4 ESO DIVER'!$A112="","",IF(ISNUMBER('ALUMNOS 4 ESO DIVER'!Y112),1,0))</f>
        <v/>
      </c>
      <c r="W111" s="102" t="str">
        <f>IF('ALUMNOS 4 ESO DIVER'!$A112="","",IF(ISNUMBER('ALUMNOS 4 ESO DIVER'!Z112),1,0))</f>
        <v/>
      </c>
    </row>
    <row r="112" spans="1:23" x14ac:dyDescent="0.25">
      <c r="A112" s="102" t="str">
        <f>IF('ALUMNOS 4 ESO DIVER'!$A113="","",IF(ISNUMBER('ALUMNOS 4 ESO DIVER'!C113),1,0))</f>
        <v/>
      </c>
      <c r="B112" s="102" t="str">
        <f>IF('ALUMNOS 4 ESO DIVER'!$A113="","",IF(ISNUMBER('ALUMNOS 4 ESO DIVER'!D113),1,0))</f>
        <v/>
      </c>
      <c r="C112" s="102" t="str">
        <f>IF('ALUMNOS 4 ESO DIVER'!$A113="","",IF(ISNUMBER('ALUMNOS 4 ESO DIVER'!E113),1,0))</f>
        <v/>
      </c>
      <c r="D112" s="102" t="str">
        <f>IF('ALUMNOS 4 ESO DIVER'!$A113="","",IF(ISNUMBER('ALUMNOS 4 ESO DIVER'!F113),1,0))</f>
        <v/>
      </c>
      <c r="E112" s="102" t="str">
        <f>IF('ALUMNOS 4 ESO DIVER'!$A113="","",IF(ISNUMBER('ALUMNOS 4 ESO DIVER'!H113),1,0))</f>
        <v/>
      </c>
      <c r="F112" s="102" t="str">
        <f>IF('ALUMNOS 4 ESO DIVER'!$A113="","",IF(ISNUMBER('ALUMNOS 4 ESO DIVER'!I113),1,0))</f>
        <v/>
      </c>
      <c r="G112" s="102" t="str">
        <f>IF('ALUMNOS 4 ESO DIVER'!$A113="","",IF(ISNUMBER('ALUMNOS 4 ESO DIVER'!J113),1,0))</f>
        <v/>
      </c>
      <c r="H112" s="102" t="str">
        <f>IF('ALUMNOS 4 ESO DIVER'!$A113="","",IF(ISNUMBER('ALUMNOS 4 ESO DIVER'!K113),1,0))</f>
        <v/>
      </c>
      <c r="I112" s="102" t="str">
        <f>IF('ALUMNOS 4 ESO DIVER'!$A113="","",IF(ISNUMBER('ALUMNOS 4 ESO DIVER'!L113),1,0))</f>
        <v/>
      </c>
      <c r="J112" s="102" t="str">
        <f>IF('ALUMNOS 4 ESO DIVER'!$A113="","",IF(ISNUMBER('ALUMNOS 4 ESO DIVER'!M113),1,0))</f>
        <v/>
      </c>
      <c r="K112" s="102" t="str">
        <f>IF('ALUMNOS 4 ESO DIVER'!$A113="","",IF(ISNUMBER('ALUMNOS 4 ESO DIVER'!N113),1,0))</f>
        <v/>
      </c>
      <c r="L112" s="102" t="str">
        <f>IF('ALUMNOS 4 ESO DIVER'!$A113="","",IF(ISNUMBER('ALUMNOS 4 ESO DIVER'!O113),1,0))</f>
        <v/>
      </c>
      <c r="M112" s="102" t="str">
        <f>IF('ALUMNOS 4 ESO DIVER'!$A113="","",IF(ISNUMBER('ALUMNOS 4 ESO DIVER'!P113),1,0))</f>
        <v/>
      </c>
      <c r="N112" s="102" t="str">
        <f>IF('ALUMNOS 4 ESO DIVER'!$A113="","",IF(ISNUMBER('ALUMNOS 4 ESO DIVER'!Q113),1,0))</f>
        <v/>
      </c>
      <c r="O112" s="102" t="str">
        <f>IF('ALUMNOS 4 ESO DIVER'!$A113="","",IF(ISNUMBER('ALUMNOS 4 ESO DIVER'!R113),1,0))</f>
        <v/>
      </c>
      <c r="P112" s="102" t="str">
        <f>IF('ALUMNOS 4 ESO DIVER'!$A113="","",IF(ISNUMBER('ALUMNOS 4 ESO DIVER'!S113),1,0))</f>
        <v/>
      </c>
      <c r="Q112" s="102" t="str">
        <f>IF('ALUMNOS 4 ESO DIVER'!$A113="","",IF(ISNUMBER('ALUMNOS 4 ESO DIVER'!T113),1,0))</f>
        <v/>
      </c>
      <c r="R112" s="102" t="str">
        <f>IF('ALUMNOS 4 ESO DIVER'!$A113="","",IF(ISNUMBER('ALUMNOS 4 ESO DIVER'!U113),1,0))</f>
        <v/>
      </c>
      <c r="S112" s="102" t="str">
        <f>IF('ALUMNOS 4 ESO DIVER'!$A113="","",IF(ISNUMBER('ALUMNOS 4 ESO DIVER'!V113),1,0))</f>
        <v/>
      </c>
      <c r="T112" s="102" t="str">
        <f>IF('ALUMNOS 4 ESO DIVER'!$A113="","",IF(ISNUMBER('ALUMNOS 4 ESO DIVER'!W113),1,0))</f>
        <v/>
      </c>
      <c r="U112" s="102" t="str">
        <f>IF('ALUMNOS 4 ESO DIVER'!$A113="","",IF(ISNUMBER('ALUMNOS 4 ESO DIVER'!X113),1,0))</f>
        <v/>
      </c>
      <c r="V112" s="102" t="str">
        <f>IF('ALUMNOS 4 ESO DIVER'!$A113="","",IF(ISNUMBER('ALUMNOS 4 ESO DIVER'!Y113),1,0))</f>
        <v/>
      </c>
      <c r="W112" s="102" t="str">
        <f>IF('ALUMNOS 4 ESO DIVER'!$A113="","",IF(ISNUMBER('ALUMNOS 4 ESO DIVER'!Z113),1,0))</f>
        <v/>
      </c>
    </row>
    <row r="113" spans="1:23" x14ac:dyDescent="0.25">
      <c r="A113" s="102" t="str">
        <f>IF('ALUMNOS 4 ESO DIVER'!$A114="","",IF(ISNUMBER('ALUMNOS 4 ESO DIVER'!C114),1,0))</f>
        <v/>
      </c>
      <c r="B113" s="102" t="str">
        <f>IF('ALUMNOS 4 ESO DIVER'!$A114="","",IF(ISNUMBER('ALUMNOS 4 ESO DIVER'!D114),1,0))</f>
        <v/>
      </c>
      <c r="C113" s="102" t="str">
        <f>IF('ALUMNOS 4 ESO DIVER'!$A114="","",IF(ISNUMBER('ALUMNOS 4 ESO DIVER'!E114),1,0))</f>
        <v/>
      </c>
      <c r="D113" s="102" t="str">
        <f>IF('ALUMNOS 4 ESO DIVER'!$A114="","",IF(ISNUMBER('ALUMNOS 4 ESO DIVER'!F114),1,0))</f>
        <v/>
      </c>
      <c r="E113" s="102" t="str">
        <f>IF('ALUMNOS 4 ESO DIVER'!$A114="","",IF(ISNUMBER('ALUMNOS 4 ESO DIVER'!H114),1,0))</f>
        <v/>
      </c>
      <c r="F113" s="102" t="str">
        <f>IF('ALUMNOS 4 ESO DIVER'!$A114="","",IF(ISNUMBER('ALUMNOS 4 ESO DIVER'!I114),1,0))</f>
        <v/>
      </c>
      <c r="G113" s="102" t="str">
        <f>IF('ALUMNOS 4 ESO DIVER'!$A114="","",IF(ISNUMBER('ALUMNOS 4 ESO DIVER'!J114),1,0))</f>
        <v/>
      </c>
      <c r="H113" s="102" t="str">
        <f>IF('ALUMNOS 4 ESO DIVER'!$A114="","",IF(ISNUMBER('ALUMNOS 4 ESO DIVER'!K114),1,0))</f>
        <v/>
      </c>
      <c r="I113" s="102" t="str">
        <f>IF('ALUMNOS 4 ESO DIVER'!$A114="","",IF(ISNUMBER('ALUMNOS 4 ESO DIVER'!L114),1,0))</f>
        <v/>
      </c>
      <c r="J113" s="102" t="str">
        <f>IF('ALUMNOS 4 ESO DIVER'!$A114="","",IF(ISNUMBER('ALUMNOS 4 ESO DIVER'!M114),1,0))</f>
        <v/>
      </c>
      <c r="K113" s="102" t="str">
        <f>IF('ALUMNOS 4 ESO DIVER'!$A114="","",IF(ISNUMBER('ALUMNOS 4 ESO DIVER'!N114),1,0))</f>
        <v/>
      </c>
      <c r="L113" s="102" t="str">
        <f>IF('ALUMNOS 4 ESO DIVER'!$A114="","",IF(ISNUMBER('ALUMNOS 4 ESO DIVER'!O114),1,0))</f>
        <v/>
      </c>
      <c r="M113" s="102" t="str">
        <f>IF('ALUMNOS 4 ESO DIVER'!$A114="","",IF(ISNUMBER('ALUMNOS 4 ESO DIVER'!P114),1,0))</f>
        <v/>
      </c>
      <c r="N113" s="102" t="str">
        <f>IF('ALUMNOS 4 ESO DIVER'!$A114="","",IF(ISNUMBER('ALUMNOS 4 ESO DIVER'!Q114),1,0))</f>
        <v/>
      </c>
      <c r="O113" s="102" t="str">
        <f>IF('ALUMNOS 4 ESO DIVER'!$A114="","",IF(ISNUMBER('ALUMNOS 4 ESO DIVER'!R114),1,0))</f>
        <v/>
      </c>
      <c r="P113" s="102" t="str">
        <f>IF('ALUMNOS 4 ESO DIVER'!$A114="","",IF(ISNUMBER('ALUMNOS 4 ESO DIVER'!S114),1,0))</f>
        <v/>
      </c>
      <c r="Q113" s="102" t="str">
        <f>IF('ALUMNOS 4 ESO DIVER'!$A114="","",IF(ISNUMBER('ALUMNOS 4 ESO DIVER'!T114),1,0))</f>
        <v/>
      </c>
      <c r="R113" s="102" t="str">
        <f>IF('ALUMNOS 4 ESO DIVER'!$A114="","",IF(ISNUMBER('ALUMNOS 4 ESO DIVER'!U114),1,0))</f>
        <v/>
      </c>
      <c r="S113" s="102" t="str">
        <f>IF('ALUMNOS 4 ESO DIVER'!$A114="","",IF(ISNUMBER('ALUMNOS 4 ESO DIVER'!V114),1,0))</f>
        <v/>
      </c>
      <c r="T113" s="102" t="str">
        <f>IF('ALUMNOS 4 ESO DIVER'!$A114="","",IF(ISNUMBER('ALUMNOS 4 ESO DIVER'!W114),1,0))</f>
        <v/>
      </c>
      <c r="U113" s="102" t="str">
        <f>IF('ALUMNOS 4 ESO DIVER'!$A114="","",IF(ISNUMBER('ALUMNOS 4 ESO DIVER'!X114),1,0))</f>
        <v/>
      </c>
      <c r="V113" s="102" t="str">
        <f>IF('ALUMNOS 4 ESO DIVER'!$A114="","",IF(ISNUMBER('ALUMNOS 4 ESO DIVER'!Y114),1,0))</f>
        <v/>
      </c>
      <c r="W113" s="102" t="str">
        <f>IF('ALUMNOS 4 ESO DIVER'!$A114="","",IF(ISNUMBER('ALUMNOS 4 ESO DIVER'!Z114),1,0))</f>
        <v/>
      </c>
    </row>
    <row r="114" spans="1:23" x14ac:dyDescent="0.25">
      <c r="A114" s="102" t="str">
        <f>IF('ALUMNOS 4 ESO DIVER'!$A115="","",IF(ISNUMBER('ALUMNOS 4 ESO DIVER'!C115),1,0))</f>
        <v/>
      </c>
      <c r="B114" s="102" t="str">
        <f>IF('ALUMNOS 4 ESO DIVER'!$A115="","",IF(ISNUMBER('ALUMNOS 4 ESO DIVER'!D115),1,0))</f>
        <v/>
      </c>
      <c r="C114" s="102" t="str">
        <f>IF('ALUMNOS 4 ESO DIVER'!$A115="","",IF(ISNUMBER('ALUMNOS 4 ESO DIVER'!E115),1,0))</f>
        <v/>
      </c>
      <c r="D114" s="102" t="str">
        <f>IF('ALUMNOS 4 ESO DIVER'!$A115="","",IF(ISNUMBER('ALUMNOS 4 ESO DIVER'!F115),1,0))</f>
        <v/>
      </c>
      <c r="E114" s="102" t="str">
        <f>IF('ALUMNOS 4 ESO DIVER'!$A115="","",IF(ISNUMBER('ALUMNOS 4 ESO DIVER'!H115),1,0))</f>
        <v/>
      </c>
      <c r="F114" s="102" t="str">
        <f>IF('ALUMNOS 4 ESO DIVER'!$A115="","",IF(ISNUMBER('ALUMNOS 4 ESO DIVER'!I115),1,0))</f>
        <v/>
      </c>
      <c r="G114" s="102" t="str">
        <f>IF('ALUMNOS 4 ESO DIVER'!$A115="","",IF(ISNUMBER('ALUMNOS 4 ESO DIVER'!J115),1,0))</f>
        <v/>
      </c>
      <c r="H114" s="102" t="str">
        <f>IF('ALUMNOS 4 ESO DIVER'!$A115="","",IF(ISNUMBER('ALUMNOS 4 ESO DIVER'!K115),1,0))</f>
        <v/>
      </c>
      <c r="I114" s="102" t="str">
        <f>IF('ALUMNOS 4 ESO DIVER'!$A115="","",IF(ISNUMBER('ALUMNOS 4 ESO DIVER'!L115),1,0))</f>
        <v/>
      </c>
      <c r="J114" s="102" t="str">
        <f>IF('ALUMNOS 4 ESO DIVER'!$A115="","",IF(ISNUMBER('ALUMNOS 4 ESO DIVER'!M115),1,0))</f>
        <v/>
      </c>
      <c r="K114" s="102" t="str">
        <f>IF('ALUMNOS 4 ESO DIVER'!$A115="","",IF(ISNUMBER('ALUMNOS 4 ESO DIVER'!N115),1,0))</f>
        <v/>
      </c>
      <c r="L114" s="102" t="str">
        <f>IF('ALUMNOS 4 ESO DIVER'!$A115="","",IF(ISNUMBER('ALUMNOS 4 ESO DIVER'!O115),1,0))</f>
        <v/>
      </c>
      <c r="M114" s="102" t="str">
        <f>IF('ALUMNOS 4 ESO DIVER'!$A115="","",IF(ISNUMBER('ALUMNOS 4 ESO DIVER'!P115),1,0))</f>
        <v/>
      </c>
      <c r="N114" s="102" t="str">
        <f>IF('ALUMNOS 4 ESO DIVER'!$A115="","",IF(ISNUMBER('ALUMNOS 4 ESO DIVER'!Q115),1,0))</f>
        <v/>
      </c>
      <c r="O114" s="102" t="str">
        <f>IF('ALUMNOS 4 ESO DIVER'!$A115="","",IF(ISNUMBER('ALUMNOS 4 ESO DIVER'!R115),1,0))</f>
        <v/>
      </c>
      <c r="P114" s="102" t="str">
        <f>IF('ALUMNOS 4 ESO DIVER'!$A115="","",IF(ISNUMBER('ALUMNOS 4 ESO DIVER'!S115),1,0))</f>
        <v/>
      </c>
      <c r="Q114" s="102" t="str">
        <f>IF('ALUMNOS 4 ESO DIVER'!$A115="","",IF(ISNUMBER('ALUMNOS 4 ESO DIVER'!T115),1,0))</f>
        <v/>
      </c>
      <c r="R114" s="102" t="str">
        <f>IF('ALUMNOS 4 ESO DIVER'!$A115="","",IF(ISNUMBER('ALUMNOS 4 ESO DIVER'!U115),1,0))</f>
        <v/>
      </c>
      <c r="S114" s="102" t="str">
        <f>IF('ALUMNOS 4 ESO DIVER'!$A115="","",IF(ISNUMBER('ALUMNOS 4 ESO DIVER'!V115),1,0))</f>
        <v/>
      </c>
      <c r="T114" s="102" t="str">
        <f>IF('ALUMNOS 4 ESO DIVER'!$A115="","",IF(ISNUMBER('ALUMNOS 4 ESO DIVER'!W115),1,0))</f>
        <v/>
      </c>
      <c r="U114" s="102" t="str">
        <f>IF('ALUMNOS 4 ESO DIVER'!$A115="","",IF(ISNUMBER('ALUMNOS 4 ESO DIVER'!X115),1,0))</f>
        <v/>
      </c>
      <c r="V114" s="102" t="str">
        <f>IF('ALUMNOS 4 ESO DIVER'!$A115="","",IF(ISNUMBER('ALUMNOS 4 ESO DIVER'!Y115),1,0))</f>
        <v/>
      </c>
      <c r="W114" s="102" t="str">
        <f>IF('ALUMNOS 4 ESO DIVER'!$A115="","",IF(ISNUMBER('ALUMNOS 4 ESO DIVER'!Z115),1,0))</f>
        <v/>
      </c>
    </row>
    <row r="115" spans="1:23" x14ac:dyDescent="0.25">
      <c r="A115" s="102" t="str">
        <f>IF('ALUMNOS 4 ESO DIVER'!$A116="","",IF(ISNUMBER('ALUMNOS 4 ESO DIVER'!C116),1,0))</f>
        <v/>
      </c>
      <c r="B115" s="102" t="str">
        <f>IF('ALUMNOS 4 ESO DIVER'!$A116="","",IF(ISNUMBER('ALUMNOS 4 ESO DIVER'!D116),1,0))</f>
        <v/>
      </c>
      <c r="C115" s="102" t="str">
        <f>IF('ALUMNOS 4 ESO DIVER'!$A116="","",IF(ISNUMBER('ALUMNOS 4 ESO DIVER'!E116),1,0))</f>
        <v/>
      </c>
      <c r="D115" s="102" t="str">
        <f>IF('ALUMNOS 4 ESO DIVER'!$A116="","",IF(ISNUMBER('ALUMNOS 4 ESO DIVER'!F116),1,0))</f>
        <v/>
      </c>
      <c r="E115" s="102" t="str">
        <f>IF('ALUMNOS 4 ESO DIVER'!$A116="","",IF(ISNUMBER('ALUMNOS 4 ESO DIVER'!H116),1,0))</f>
        <v/>
      </c>
      <c r="F115" s="102" t="str">
        <f>IF('ALUMNOS 4 ESO DIVER'!$A116="","",IF(ISNUMBER('ALUMNOS 4 ESO DIVER'!I116),1,0))</f>
        <v/>
      </c>
      <c r="G115" s="102" t="str">
        <f>IF('ALUMNOS 4 ESO DIVER'!$A116="","",IF(ISNUMBER('ALUMNOS 4 ESO DIVER'!J116),1,0))</f>
        <v/>
      </c>
      <c r="H115" s="102" t="str">
        <f>IF('ALUMNOS 4 ESO DIVER'!$A116="","",IF(ISNUMBER('ALUMNOS 4 ESO DIVER'!K116),1,0))</f>
        <v/>
      </c>
      <c r="I115" s="102" t="str">
        <f>IF('ALUMNOS 4 ESO DIVER'!$A116="","",IF(ISNUMBER('ALUMNOS 4 ESO DIVER'!L116),1,0))</f>
        <v/>
      </c>
      <c r="J115" s="102" t="str">
        <f>IF('ALUMNOS 4 ESO DIVER'!$A116="","",IF(ISNUMBER('ALUMNOS 4 ESO DIVER'!M116),1,0))</f>
        <v/>
      </c>
      <c r="K115" s="102" t="str">
        <f>IF('ALUMNOS 4 ESO DIVER'!$A116="","",IF(ISNUMBER('ALUMNOS 4 ESO DIVER'!N116),1,0))</f>
        <v/>
      </c>
      <c r="L115" s="102" t="str">
        <f>IF('ALUMNOS 4 ESO DIVER'!$A116="","",IF(ISNUMBER('ALUMNOS 4 ESO DIVER'!O116),1,0))</f>
        <v/>
      </c>
      <c r="M115" s="102" t="str">
        <f>IF('ALUMNOS 4 ESO DIVER'!$A116="","",IF(ISNUMBER('ALUMNOS 4 ESO DIVER'!P116),1,0))</f>
        <v/>
      </c>
      <c r="N115" s="102" t="str">
        <f>IF('ALUMNOS 4 ESO DIVER'!$A116="","",IF(ISNUMBER('ALUMNOS 4 ESO DIVER'!Q116),1,0))</f>
        <v/>
      </c>
      <c r="O115" s="102" t="str">
        <f>IF('ALUMNOS 4 ESO DIVER'!$A116="","",IF(ISNUMBER('ALUMNOS 4 ESO DIVER'!R116),1,0))</f>
        <v/>
      </c>
      <c r="P115" s="102" t="str">
        <f>IF('ALUMNOS 4 ESO DIVER'!$A116="","",IF(ISNUMBER('ALUMNOS 4 ESO DIVER'!S116),1,0))</f>
        <v/>
      </c>
      <c r="Q115" s="102" t="str">
        <f>IF('ALUMNOS 4 ESO DIVER'!$A116="","",IF(ISNUMBER('ALUMNOS 4 ESO DIVER'!T116),1,0))</f>
        <v/>
      </c>
      <c r="R115" s="102" t="str">
        <f>IF('ALUMNOS 4 ESO DIVER'!$A116="","",IF(ISNUMBER('ALUMNOS 4 ESO DIVER'!U116),1,0))</f>
        <v/>
      </c>
      <c r="S115" s="102" t="str">
        <f>IF('ALUMNOS 4 ESO DIVER'!$A116="","",IF(ISNUMBER('ALUMNOS 4 ESO DIVER'!V116),1,0))</f>
        <v/>
      </c>
      <c r="T115" s="102" t="str">
        <f>IF('ALUMNOS 4 ESO DIVER'!$A116="","",IF(ISNUMBER('ALUMNOS 4 ESO DIVER'!W116),1,0))</f>
        <v/>
      </c>
      <c r="U115" s="102" t="str">
        <f>IF('ALUMNOS 4 ESO DIVER'!$A116="","",IF(ISNUMBER('ALUMNOS 4 ESO DIVER'!X116),1,0))</f>
        <v/>
      </c>
      <c r="V115" s="102" t="str">
        <f>IF('ALUMNOS 4 ESO DIVER'!$A116="","",IF(ISNUMBER('ALUMNOS 4 ESO DIVER'!Y116),1,0))</f>
        <v/>
      </c>
      <c r="W115" s="102" t="str">
        <f>IF('ALUMNOS 4 ESO DIVER'!$A116="","",IF(ISNUMBER('ALUMNOS 4 ESO DIVER'!Z116),1,0))</f>
        <v/>
      </c>
    </row>
    <row r="116" spans="1:23" x14ac:dyDescent="0.25">
      <c r="A116" s="102" t="str">
        <f>IF('ALUMNOS 4 ESO DIVER'!$A117="","",IF(ISNUMBER('ALUMNOS 4 ESO DIVER'!C117),1,0))</f>
        <v/>
      </c>
      <c r="B116" s="102" t="str">
        <f>IF('ALUMNOS 4 ESO DIVER'!$A117="","",IF(ISNUMBER('ALUMNOS 4 ESO DIVER'!D117),1,0))</f>
        <v/>
      </c>
      <c r="C116" s="102" t="str">
        <f>IF('ALUMNOS 4 ESO DIVER'!$A117="","",IF(ISNUMBER('ALUMNOS 4 ESO DIVER'!E117),1,0))</f>
        <v/>
      </c>
      <c r="D116" s="102" t="str">
        <f>IF('ALUMNOS 4 ESO DIVER'!$A117="","",IF(ISNUMBER('ALUMNOS 4 ESO DIVER'!F117),1,0))</f>
        <v/>
      </c>
      <c r="E116" s="102" t="str">
        <f>IF('ALUMNOS 4 ESO DIVER'!$A117="","",IF(ISNUMBER('ALUMNOS 4 ESO DIVER'!H117),1,0))</f>
        <v/>
      </c>
      <c r="F116" s="102" t="str">
        <f>IF('ALUMNOS 4 ESO DIVER'!$A117="","",IF(ISNUMBER('ALUMNOS 4 ESO DIVER'!I117),1,0))</f>
        <v/>
      </c>
      <c r="G116" s="102" t="str">
        <f>IF('ALUMNOS 4 ESO DIVER'!$A117="","",IF(ISNUMBER('ALUMNOS 4 ESO DIVER'!J117),1,0))</f>
        <v/>
      </c>
      <c r="H116" s="102" t="str">
        <f>IF('ALUMNOS 4 ESO DIVER'!$A117="","",IF(ISNUMBER('ALUMNOS 4 ESO DIVER'!K117),1,0))</f>
        <v/>
      </c>
      <c r="I116" s="102" t="str">
        <f>IF('ALUMNOS 4 ESO DIVER'!$A117="","",IF(ISNUMBER('ALUMNOS 4 ESO DIVER'!L117),1,0))</f>
        <v/>
      </c>
      <c r="J116" s="102" t="str">
        <f>IF('ALUMNOS 4 ESO DIVER'!$A117="","",IF(ISNUMBER('ALUMNOS 4 ESO DIVER'!M117),1,0))</f>
        <v/>
      </c>
      <c r="K116" s="102" t="str">
        <f>IF('ALUMNOS 4 ESO DIVER'!$A117="","",IF(ISNUMBER('ALUMNOS 4 ESO DIVER'!N117),1,0))</f>
        <v/>
      </c>
      <c r="L116" s="102" t="str">
        <f>IF('ALUMNOS 4 ESO DIVER'!$A117="","",IF(ISNUMBER('ALUMNOS 4 ESO DIVER'!O117),1,0))</f>
        <v/>
      </c>
      <c r="M116" s="102" t="str">
        <f>IF('ALUMNOS 4 ESO DIVER'!$A117="","",IF(ISNUMBER('ALUMNOS 4 ESO DIVER'!P117),1,0))</f>
        <v/>
      </c>
      <c r="N116" s="102" t="str">
        <f>IF('ALUMNOS 4 ESO DIVER'!$A117="","",IF(ISNUMBER('ALUMNOS 4 ESO DIVER'!Q117),1,0))</f>
        <v/>
      </c>
      <c r="O116" s="102" t="str">
        <f>IF('ALUMNOS 4 ESO DIVER'!$A117="","",IF(ISNUMBER('ALUMNOS 4 ESO DIVER'!R117),1,0))</f>
        <v/>
      </c>
      <c r="P116" s="102" t="str">
        <f>IF('ALUMNOS 4 ESO DIVER'!$A117="","",IF(ISNUMBER('ALUMNOS 4 ESO DIVER'!S117),1,0))</f>
        <v/>
      </c>
      <c r="Q116" s="102" t="str">
        <f>IF('ALUMNOS 4 ESO DIVER'!$A117="","",IF(ISNUMBER('ALUMNOS 4 ESO DIVER'!T117),1,0))</f>
        <v/>
      </c>
      <c r="R116" s="102" t="str">
        <f>IF('ALUMNOS 4 ESO DIVER'!$A117="","",IF(ISNUMBER('ALUMNOS 4 ESO DIVER'!U117),1,0))</f>
        <v/>
      </c>
      <c r="S116" s="102" t="str">
        <f>IF('ALUMNOS 4 ESO DIVER'!$A117="","",IF(ISNUMBER('ALUMNOS 4 ESO DIVER'!V117),1,0))</f>
        <v/>
      </c>
      <c r="T116" s="102" t="str">
        <f>IF('ALUMNOS 4 ESO DIVER'!$A117="","",IF(ISNUMBER('ALUMNOS 4 ESO DIVER'!W117),1,0))</f>
        <v/>
      </c>
      <c r="U116" s="102" t="str">
        <f>IF('ALUMNOS 4 ESO DIVER'!$A117="","",IF(ISNUMBER('ALUMNOS 4 ESO DIVER'!X117),1,0))</f>
        <v/>
      </c>
      <c r="V116" s="102" t="str">
        <f>IF('ALUMNOS 4 ESO DIVER'!$A117="","",IF(ISNUMBER('ALUMNOS 4 ESO DIVER'!Y117),1,0))</f>
        <v/>
      </c>
      <c r="W116" s="102" t="str">
        <f>IF('ALUMNOS 4 ESO DIVER'!$A117="","",IF(ISNUMBER('ALUMNOS 4 ESO DIVER'!Z117),1,0))</f>
        <v/>
      </c>
    </row>
    <row r="117" spans="1:23" x14ac:dyDescent="0.25">
      <c r="A117" s="102" t="str">
        <f>IF('ALUMNOS 4 ESO DIVER'!$A118="","",IF(ISNUMBER('ALUMNOS 4 ESO DIVER'!C118),1,0))</f>
        <v/>
      </c>
      <c r="B117" s="102" t="str">
        <f>IF('ALUMNOS 4 ESO DIVER'!$A118="","",IF(ISNUMBER('ALUMNOS 4 ESO DIVER'!D118),1,0))</f>
        <v/>
      </c>
      <c r="C117" s="102" t="str">
        <f>IF('ALUMNOS 4 ESO DIVER'!$A118="","",IF(ISNUMBER('ALUMNOS 4 ESO DIVER'!E118),1,0))</f>
        <v/>
      </c>
      <c r="D117" s="102" t="str">
        <f>IF('ALUMNOS 4 ESO DIVER'!$A118="","",IF(ISNUMBER('ALUMNOS 4 ESO DIVER'!F118),1,0))</f>
        <v/>
      </c>
      <c r="E117" s="102" t="str">
        <f>IF('ALUMNOS 4 ESO DIVER'!$A118="","",IF(ISNUMBER('ALUMNOS 4 ESO DIVER'!H118),1,0))</f>
        <v/>
      </c>
      <c r="F117" s="102" t="str">
        <f>IF('ALUMNOS 4 ESO DIVER'!$A118="","",IF(ISNUMBER('ALUMNOS 4 ESO DIVER'!I118),1,0))</f>
        <v/>
      </c>
      <c r="G117" s="102" t="str">
        <f>IF('ALUMNOS 4 ESO DIVER'!$A118="","",IF(ISNUMBER('ALUMNOS 4 ESO DIVER'!J118),1,0))</f>
        <v/>
      </c>
      <c r="H117" s="102" t="str">
        <f>IF('ALUMNOS 4 ESO DIVER'!$A118="","",IF(ISNUMBER('ALUMNOS 4 ESO DIVER'!K118),1,0))</f>
        <v/>
      </c>
      <c r="I117" s="102" t="str">
        <f>IF('ALUMNOS 4 ESO DIVER'!$A118="","",IF(ISNUMBER('ALUMNOS 4 ESO DIVER'!L118),1,0))</f>
        <v/>
      </c>
      <c r="J117" s="102" t="str">
        <f>IF('ALUMNOS 4 ESO DIVER'!$A118="","",IF(ISNUMBER('ALUMNOS 4 ESO DIVER'!M118),1,0))</f>
        <v/>
      </c>
      <c r="K117" s="102" t="str">
        <f>IF('ALUMNOS 4 ESO DIVER'!$A118="","",IF(ISNUMBER('ALUMNOS 4 ESO DIVER'!N118),1,0))</f>
        <v/>
      </c>
      <c r="L117" s="102" t="str">
        <f>IF('ALUMNOS 4 ESO DIVER'!$A118="","",IF(ISNUMBER('ALUMNOS 4 ESO DIVER'!O118),1,0))</f>
        <v/>
      </c>
      <c r="M117" s="102" t="str">
        <f>IF('ALUMNOS 4 ESO DIVER'!$A118="","",IF(ISNUMBER('ALUMNOS 4 ESO DIVER'!P118),1,0))</f>
        <v/>
      </c>
      <c r="N117" s="102" t="str">
        <f>IF('ALUMNOS 4 ESO DIVER'!$A118="","",IF(ISNUMBER('ALUMNOS 4 ESO DIVER'!Q118),1,0))</f>
        <v/>
      </c>
      <c r="O117" s="102" t="str">
        <f>IF('ALUMNOS 4 ESO DIVER'!$A118="","",IF(ISNUMBER('ALUMNOS 4 ESO DIVER'!R118),1,0))</f>
        <v/>
      </c>
      <c r="P117" s="102" t="str">
        <f>IF('ALUMNOS 4 ESO DIVER'!$A118="","",IF(ISNUMBER('ALUMNOS 4 ESO DIVER'!S118),1,0))</f>
        <v/>
      </c>
      <c r="Q117" s="102" t="str">
        <f>IF('ALUMNOS 4 ESO DIVER'!$A118="","",IF(ISNUMBER('ALUMNOS 4 ESO DIVER'!T118),1,0))</f>
        <v/>
      </c>
      <c r="R117" s="102" t="str">
        <f>IF('ALUMNOS 4 ESO DIVER'!$A118="","",IF(ISNUMBER('ALUMNOS 4 ESO DIVER'!U118),1,0))</f>
        <v/>
      </c>
      <c r="S117" s="102" t="str">
        <f>IF('ALUMNOS 4 ESO DIVER'!$A118="","",IF(ISNUMBER('ALUMNOS 4 ESO DIVER'!V118),1,0))</f>
        <v/>
      </c>
      <c r="T117" s="102" t="str">
        <f>IF('ALUMNOS 4 ESO DIVER'!$A118="","",IF(ISNUMBER('ALUMNOS 4 ESO DIVER'!W118),1,0))</f>
        <v/>
      </c>
      <c r="U117" s="102" t="str">
        <f>IF('ALUMNOS 4 ESO DIVER'!$A118="","",IF(ISNUMBER('ALUMNOS 4 ESO DIVER'!X118),1,0))</f>
        <v/>
      </c>
      <c r="V117" s="102" t="str">
        <f>IF('ALUMNOS 4 ESO DIVER'!$A118="","",IF(ISNUMBER('ALUMNOS 4 ESO DIVER'!Y118),1,0))</f>
        <v/>
      </c>
      <c r="W117" s="102" t="str">
        <f>IF('ALUMNOS 4 ESO DIVER'!$A118="","",IF(ISNUMBER('ALUMNOS 4 ESO DIVER'!Z118),1,0))</f>
        <v/>
      </c>
    </row>
    <row r="118" spans="1:23" x14ac:dyDescent="0.25">
      <c r="A118" s="102" t="str">
        <f>IF('ALUMNOS 4 ESO DIVER'!$A119="","",IF(ISNUMBER('ALUMNOS 4 ESO DIVER'!C119),1,0))</f>
        <v/>
      </c>
      <c r="B118" s="102" t="str">
        <f>IF('ALUMNOS 4 ESO DIVER'!$A119="","",IF(ISNUMBER('ALUMNOS 4 ESO DIVER'!D119),1,0))</f>
        <v/>
      </c>
      <c r="C118" s="102" t="str">
        <f>IF('ALUMNOS 4 ESO DIVER'!$A119="","",IF(ISNUMBER('ALUMNOS 4 ESO DIVER'!E119),1,0))</f>
        <v/>
      </c>
      <c r="D118" s="102" t="str">
        <f>IF('ALUMNOS 4 ESO DIVER'!$A119="","",IF(ISNUMBER('ALUMNOS 4 ESO DIVER'!F119),1,0))</f>
        <v/>
      </c>
      <c r="E118" s="102" t="str">
        <f>IF('ALUMNOS 4 ESO DIVER'!$A119="","",IF(ISNUMBER('ALUMNOS 4 ESO DIVER'!H119),1,0))</f>
        <v/>
      </c>
      <c r="F118" s="102" t="str">
        <f>IF('ALUMNOS 4 ESO DIVER'!$A119="","",IF(ISNUMBER('ALUMNOS 4 ESO DIVER'!I119),1,0))</f>
        <v/>
      </c>
      <c r="G118" s="102" t="str">
        <f>IF('ALUMNOS 4 ESO DIVER'!$A119="","",IF(ISNUMBER('ALUMNOS 4 ESO DIVER'!J119),1,0))</f>
        <v/>
      </c>
      <c r="H118" s="102" t="str">
        <f>IF('ALUMNOS 4 ESO DIVER'!$A119="","",IF(ISNUMBER('ALUMNOS 4 ESO DIVER'!K119),1,0))</f>
        <v/>
      </c>
      <c r="I118" s="102" t="str">
        <f>IF('ALUMNOS 4 ESO DIVER'!$A119="","",IF(ISNUMBER('ALUMNOS 4 ESO DIVER'!L119),1,0))</f>
        <v/>
      </c>
      <c r="J118" s="102" t="str">
        <f>IF('ALUMNOS 4 ESO DIVER'!$A119="","",IF(ISNUMBER('ALUMNOS 4 ESO DIVER'!M119),1,0))</f>
        <v/>
      </c>
      <c r="K118" s="102" t="str">
        <f>IF('ALUMNOS 4 ESO DIVER'!$A119="","",IF(ISNUMBER('ALUMNOS 4 ESO DIVER'!N119),1,0))</f>
        <v/>
      </c>
      <c r="L118" s="102" t="str">
        <f>IF('ALUMNOS 4 ESO DIVER'!$A119="","",IF(ISNUMBER('ALUMNOS 4 ESO DIVER'!O119),1,0))</f>
        <v/>
      </c>
      <c r="M118" s="102" t="str">
        <f>IF('ALUMNOS 4 ESO DIVER'!$A119="","",IF(ISNUMBER('ALUMNOS 4 ESO DIVER'!P119),1,0))</f>
        <v/>
      </c>
      <c r="N118" s="102" t="str">
        <f>IF('ALUMNOS 4 ESO DIVER'!$A119="","",IF(ISNUMBER('ALUMNOS 4 ESO DIVER'!Q119),1,0))</f>
        <v/>
      </c>
      <c r="O118" s="102" t="str">
        <f>IF('ALUMNOS 4 ESO DIVER'!$A119="","",IF(ISNUMBER('ALUMNOS 4 ESO DIVER'!R119),1,0))</f>
        <v/>
      </c>
      <c r="P118" s="102" t="str">
        <f>IF('ALUMNOS 4 ESO DIVER'!$A119="","",IF(ISNUMBER('ALUMNOS 4 ESO DIVER'!S119),1,0))</f>
        <v/>
      </c>
      <c r="Q118" s="102" t="str">
        <f>IF('ALUMNOS 4 ESO DIVER'!$A119="","",IF(ISNUMBER('ALUMNOS 4 ESO DIVER'!T119),1,0))</f>
        <v/>
      </c>
      <c r="R118" s="102" t="str">
        <f>IF('ALUMNOS 4 ESO DIVER'!$A119="","",IF(ISNUMBER('ALUMNOS 4 ESO DIVER'!U119),1,0))</f>
        <v/>
      </c>
      <c r="S118" s="102" t="str">
        <f>IF('ALUMNOS 4 ESO DIVER'!$A119="","",IF(ISNUMBER('ALUMNOS 4 ESO DIVER'!V119),1,0))</f>
        <v/>
      </c>
      <c r="T118" s="102" t="str">
        <f>IF('ALUMNOS 4 ESO DIVER'!$A119="","",IF(ISNUMBER('ALUMNOS 4 ESO DIVER'!W119),1,0))</f>
        <v/>
      </c>
      <c r="U118" s="102" t="str">
        <f>IF('ALUMNOS 4 ESO DIVER'!$A119="","",IF(ISNUMBER('ALUMNOS 4 ESO DIVER'!X119),1,0))</f>
        <v/>
      </c>
      <c r="V118" s="102" t="str">
        <f>IF('ALUMNOS 4 ESO DIVER'!$A119="","",IF(ISNUMBER('ALUMNOS 4 ESO DIVER'!Y119),1,0))</f>
        <v/>
      </c>
      <c r="W118" s="102" t="str">
        <f>IF('ALUMNOS 4 ESO DIVER'!$A119="","",IF(ISNUMBER('ALUMNOS 4 ESO DIVER'!Z119),1,0))</f>
        <v/>
      </c>
    </row>
    <row r="119" spans="1:23" x14ac:dyDescent="0.25">
      <c r="A119" s="102" t="str">
        <f>IF('ALUMNOS 4 ESO DIVER'!$A120="","",IF(ISNUMBER('ALUMNOS 4 ESO DIVER'!C120),1,0))</f>
        <v/>
      </c>
      <c r="B119" s="102" t="str">
        <f>IF('ALUMNOS 4 ESO DIVER'!$A120="","",IF(ISNUMBER('ALUMNOS 4 ESO DIVER'!D120),1,0))</f>
        <v/>
      </c>
      <c r="C119" s="102" t="str">
        <f>IF('ALUMNOS 4 ESO DIVER'!$A120="","",IF(ISNUMBER('ALUMNOS 4 ESO DIVER'!E120),1,0))</f>
        <v/>
      </c>
      <c r="D119" s="102" t="str">
        <f>IF('ALUMNOS 4 ESO DIVER'!$A120="","",IF(ISNUMBER('ALUMNOS 4 ESO DIVER'!F120),1,0))</f>
        <v/>
      </c>
      <c r="E119" s="102" t="str">
        <f>IF('ALUMNOS 4 ESO DIVER'!$A120="","",IF(ISNUMBER('ALUMNOS 4 ESO DIVER'!H120),1,0))</f>
        <v/>
      </c>
      <c r="F119" s="102" t="str">
        <f>IF('ALUMNOS 4 ESO DIVER'!$A120="","",IF(ISNUMBER('ALUMNOS 4 ESO DIVER'!I120),1,0))</f>
        <v/>
      </c>
      <c r="G119" s="102" t="str">
        <f>IF('ALUMNOS 4 ESO DIVER'!$A120="","",IF(ISNUMBER('ALUMNOS 4 ESO DIVER'!J120),1,0))</f>
        <v/>
      </c>
      <c r="H119" s="102" t="str">
        <f>IF('ALUMNOS 4 ESO DIVER'!$A120="","",IF(ISNUMBER('ALUMNOS 4 ESO DIVER'!K120),1,0))</f>
        <v/>
      </c>
      <c r="I119" s="102" t="str">
        <f>IF('ALUMNOS 4 ESO DIVER'!$A120="","",IF(ISNUMBER('ALUMNOS 4 ESO DIVER'!L120),1,0))</f>
        <v/>
      </c>
      <c r="J119" s="102" t="str">
        <f>IF('ALUMNOS 4 ESO DIVER'!$A120="","",IF(ISNUMBER('ALUMNOS 4 ESO DIVER'!M120),1,0))</f>
        <v/>
      </c>
      <c r="K119" s="102" t="str">
        <f>IF('ALUMNOS 4 ESO DIVER'!$A120="","",IF(ISNUMBER('ALUMNOS 4 ESO DIVER'!N120),1,0))</f>
        <v/>
      </c>
      <c r="L119" s="102" t="str">
        <f>IF('ALUMNOS 4 ESO DIVER'!$A120="","",IF(ISNUMBER('ALUMNOS 4 ESO DIVER'!O120),1,0))</f>
        <v/>
      </c>
      <c r="M119" s="102" t="str">
        <f>IF('ALUMNOS 4 ESO DIVER'!$A120="","",IF(ISNUMBER('ALUMNOS 4 ESO DIVER'!P120),1,0))</f>
        <v/>
      </c>
      <c r="N119" s="102" t="str">
        <f>IF('ALUMNOS 4 ESO DIVER'!$A120="","",IF(ISNUMBER('ALUMNOS 4 ESO DIVER'!Q120),1,0))</f>
        <v/>
      </c>
      <c r="O119" s="102" t="str">
        <f>IF('ALUMNOS 4 ESO DIVER'!$A120="","",IF(ISNUMBER('ALUMNOS 4 ESO DIVER'!R120),1,0))</f>
        <v/>
      </c>
      <c r="P119" s="102" t="str">
        <f>IF('ALUMNOS 4 ESO DIVER'!$A120="","",IF(ISNUMBER('ALUMNOS 4 ESO DIVER'!S120),1,0))</f>
        <v/>
      </c>
      <c r="Q119" s="102" t="str">
        <f>IF('ALUMNOS 4 ESO DIVER'!$A120="","",IF(ISNUMBER('ALUMNOS 4 ESO DIVER'!T120),1,0))</f>
        <v/>
      </c>
      <c r="R119" s="102" t="str">
        <f>IF('ALUMNOS 4 ESO DIVER'!$A120="","",IF(ISNUMBER('ALUMNOS 4 ESO DIVER'!U120),1,0))</f>
        <v/>
      </c>
      <c r="S119" s="102" t="str">
        <f>IF('ALUMNOS 4 ESO DIVER'!$A120="","",IF(ISNUMBER('ALUMNOS 4 ESO DIVER'!V120),1,0))</f>
        <v/>
      </c>
      <c r="T119" s="102" t="str">
        <f>IF('ALUMNOS 4 ESO DIVER'!$A120="","",IF(ISNUMBER('ALUMNOS 4 ESO DIVER'!W120),1,0))</f>
        <v/>
      </c>
      <c r="U119" s="102" t="str">
        <f>IF('ALUMNOS 4 ESO DIVER'!$A120="","",IF(ISNUMBER('ALUMNOS 4 ESO DIVER'!X120),1,0))</f>
        <v/>
      </c>
      <c r="V119" s="102" t="str">
        <f>IF('ALUMNOS 4 ESO DIVER'!$A120="","",IF(ISNUMBER('ALUMNOS 4 ESO DIVER'!Y120),1,0))</f>
        <v/>
      </c>
      <c r="W119" s="102" t="str">
        <f>IF('ALUMNOS 4 ESO DIVER'!$A120="","",IF(ISNUMBER('ALUMNOS 4 ESO DIVER'!Z120),1,0))</f>
        <v/>
      </c>
    </row>
    <row r="120" spans="1:23" x14ac:dyDescent="0.25">
      <c r="A120" s="102" t="str">
        <f>IF('ALUMNOS 4 ESO DIVER'!$A121="","",IF(ISNUMBER('ALUMNOS 4 ESO DIVER'!C121),1,0))</f>
        <v/>
      </c>
      <c r="B120" s="102" t="str">
        <f>IF('ALUMNOS 4 ESO DIVER'!$A121="","",IF(ISNUMBER('ALUMNOS 4 ESO DIVER'!D121),1,0))</f>
        <v/>
      </c>
      <c r="C120" s="102" t="str">
        <f>IF('ALUMNOS 4 ESO DIVER'!$A121="","",IF(ISNUMBER('ALUMNOS 4 ESO DIVER'!E121),1,0))</f>
        <v/>
      </c>
      <c r="D120" s="102" t="str">
        <f>IF('ALUMNOS 4 ESO DIVER'!$A121="","",IF(ISNUMBER('ALUMNOS 4 ESO DIVER'!F121),1,0))</f>
        <v/>
      </c>
      <c r="E120" s="102" t="str">
        <f>IF('ALUMNOS 4 ESO DIVER'!$A121="","",IF(ISNUMBER('ALUMNOS 4 ESO DIVER'!H121),1,0))</f>
        <v/>
      </c>
      <c r="F120" s="102" t="str">
        <f>IF('ALUMNOS 4 ESO DIVER'!$A121="","",IF(ISNUMBER('ALUMNOS 4 ESO DIVER'!I121),1,0))</f>
        <v/>
      </c>
      <c r="G120" s="102" t="str">
        <f>IF('ALUMNOS 4 ESO DIVER'!$A121="","",IF(ISNUMBER('ALUMNOS 4 ESO DIVER'!J121),1,0))</f>
        <v/>
      </c>
      <c r="H120" s="102" t="str">
        <f>IF('ALUMNOS 4 ESO DIVER'!$A121="","",IF(ISNUMBER('ALUMNOS 4 ESO DIVER'!K121),1,0))</f>
        <v/>
      </c>
      <c r="I120" s="102" t="str">
        <f>IF('ALUMNOS 4 ESO DIVER'!$A121="","",IF(ISNUMBER('ALUMNOS 4 ESO DIVER'!L121),1,0))</f>
        <v/>
      </c>
      <c r="J120" s="102" t="str">
        <f>IF('ALUMNOS 4 ESO DIVER'!$A121="","",IF(ISNUMBER('ALUMNOS 4 ESO DIVER'!M121),1,0))</f>
        <v/>
      </c>
      <c r="K120" s="102" t="str">
        <f>IF('ALUMNOS 4 ESO DIVER'!$A121="","",IF(ISNUMBER('ALUMNOS 4 ESO DIVER'!N121),1,0))</f>
        <v/>
      </c>
      <c r="L120" s="102" t="str">
        <f>IF('ALUMNOS 4 ESO DIVER'!$A121="","",IF(ISNUMBER('ALUMNOS 4 ESO DIVER'!O121),1,0))</f>
        <v/>
      </c>
      <c r="M120" s="102" t="str">
        <f>IF('ALUMNOS 4 ESO DIVER'!$A121="","",IF(ISNUMBER('ALUMNOS 4 ESO DIVER'!P121),1,0))</f>
        <v/>
      </c>
      <c r="N120" s="102" t="str">
        <f>IF('ALUMNOS 4 ESO DIVER'!$A121="","",IF(ISNUMBER('ALUMNOS 4 ESO DIVER'!Q121),1,0))</f>
        <v/>
      </c>
      <c r="O120" s="102" t="str">
        <f>IF('ALUMNOS 4 ESO DIVER'!$A121="","",IF(ISNUMBER('ALUMNOS 4 ESO DIVER'!R121),1,0))</f>
        <v/>
      </c>
      <c r="P120" s="102" t="str">
        <f>IF('ALUMNOS 4 ESO DIVER'!$A121="","",IF(ISNUMBER('ALUMNOS 4 ESO DIVER'!S121),1,0))</f>
        <v/>
      </c>
      <c r="Q120" s="102" t="str">
        <f>IF('ALUMNOS 4 ESO DIVER'!$A121="","",IF(ISNUMBER('ALUMNOS 4 ESO DIVER'!T121),1,0))</f>
        <v/>
      </c>
      <c r="R120" s="102" t="str">
        <f>IF('ALUMNOS 4 ESO DIVER'!$A121="","",IF(ISNUMBER('ALUMNOS 4 ESO DIVER'!U121),1,0))</f>
        <v/>
      </c>
      <c r="S120" s="102" t="str">
        <f>IF('ALUMNOS 4 ESO DIVER'!$A121="","",IF(ISNUMBER('ALUMNOS 4 ESO DIVER'!V121),1,0))</f>
        <v/>
      </c>
      <c r="T120" s="102" t="str">
        <f>IF('ALUMNOS 4 ESO DIVER'!$A121="","",IF(ISNUMBER('ALUMNOS 4 ESO DIVER'!W121),1,0))</f>
        <v/>
      </c>
      <c r="U120" s="102" t="str">
        <f>IF('ALUMNOS 4 ESO DIVER'!$A121="","",IF(ISNUMBER('ALUMNOS 4 ESO DIVER'!X121),1,0))</f>
        <v/>
      </c>
      <c r="V120" s="102" t="str">
        <f>IF('ALUMNOS 4 ESO DIVER'!$A121="","",IF(ISNUMBER('ALUMNOS 4 ESO DIVER'!Y121),1,0))</f>
        <v/>
      </c>
      <c r="W120" s="102" t="str">
        <f>IF('ALUMNOS 4 ESO DIVER'!$A121="","",IF(ISNUMBER('ALUMNOS 4 ESO DIVER'!Z121),1,0))</f>
        <v/>
      </c>
    </row>
    <row r="121" spans="1:23" x14ac:dyDescent="0.25">
      <c r="A121" s="102" t="str">
        <f>IF('ALUMNOS 4 ESO DIVER'!$A122="","",IF(ISNUMBER('ALUMNOS 4 ESO DIVER'!C122),1,0))</f>
        <v/>
      </c>
      <c r="B121" s="102" t="str">
        <f>IF('ALUMNOS 4 ESO DIVER'!$A122="","",IF(ISNUMBER('ALUMNOS 4 ESO DIVER'!D122),1,0))</f>
        <v/>
      </c>
      <c r="C121" s="102" t="str">
        <f>IF('ALUMNOS 4 ESO DIVER'!$A122="","",IF(ISNUMBER('ALUMNOS 4 ESO DIVER'!E122),1,0))</f>
        <v/>
      </c>
      <c r="D121" s="102" t="str">
        <f>IF('ALUMNOS 4 ESO DIVER'!$A122="","",IF(ISNUMBER('ALUMNOS 4 ESO DIVER'!F122),1,0))</f>
        <v/>
      </c>
      <c r="E121" s="102" t="str">
        <f>IF('ALUMNOS 4 ESO DIVER'!$A122="","",IF(ISNUMBER('ALUMNOS 4 ESO DIVER'!H122),1,0))</f>
        <v/>
      </c>
      <c r="F121" s="102" t="str">
        <f>IF('ALUMNOS 4 ESO DIVER'!$A122="","",IF(ISNUMBER('ALUMNOS 4 ESO DIVER'!I122),1,0))</f>
        <v/>
      </c>
      <c r="G121" s="102" t="str">
        <f>IF('ALUMNOS 4 ESO DIVER'!$A122="","",IF(ISNUMBER('ALUMNOS 4 ESO DIVER'!J122),1,0))</f>
        <v/>
      </c>
      <c r="H121" s="102" t="str">
        <f>IF('ALUMNOS 4 ESO DIVER'!$A122="","",IF(ISNUMBER('ALUMNOS 4 ESO DIVER'!K122),1,0))</f>
        <v/>
      </c>
      <c r="I121" s="102" t="str">
        <f>IF('ALUMNOS 4 ESO DIVER'!$A122="","",IF(ISNUMBER('ALUMNOS 4 ESO DIVER'!L122),1,0))</f>
        <v/>
      </c>
      <c r="J121" s="102" t="str">
        <f>IF('ALUMNOS 4 ESO DIVER'!$A122="","",IF(ISNUMBER('ALUMNOS 4 ESO DIVER'!M122),1,0))</f>
        <v/>
      </c>
      <c r="K121" s="102" t="str">
        <f>IF('ALUMNOS 4 ESO DIVER'!$A122="","",IF(ISNUMBER('ALUMNOS 4 ESO DIVER'!N122),1,0))</f>
        <v/>
      </c>
      <c r="L121" s="102" t="str">
        <f>IF('ALUMNOS 4 ESO DIVER'!$A122="","",IF(ISNUMBER('ALUMNOS 4 ESO DIVER'!O122),1,0))</f>
        <v/>
      </c>
      <c r="M121" s="102" t="str">
        <f>IF('ALUMNOS 4 ESO DIVER'!$A122="","",IF(ISNUMBER('ALUMNOS 4 ESO DIVER'!P122),1,0))</f>
        <v/>
      </c>
      <c r="N121" s="102" t="str">
        <f>IF('ALUMNOS 4 ESO DIVER'!$A122="","",IF(ISNUMBER('ALUMNOS 4 ESO DIVER'!Q122),1,0))</f>
        <v/>
      </c>
      <c r="O121" s="102" t="str">
        <f>IF('ALUMNOS 4 ESO DIVER'!$A122="","",IF(ISNUMBER('ALUMNOS 4 ESO DIVER'!R122),1,0))</f>
        <v/>
      </c>
      <c r="P121" s="102" t="str">
        <f>IF('ALUMNOS 4 ESO DIVER'!$A122="","",IF(ISNUMBER('ALUMNOS 4 ESO DIVER'!S122),1,0))</f>
        <v/>
      </c>
      <c r="Q121" s="102" t="str">
        <f>IF('ALUMNOS 4 ESO DIVER'!$A122="","",IF(ISNUMBER('ALUMNOS 4 ESO DIVER'!T122),1,0))</f>
        <v/>
      </c>
      <c r="R121" s="102" t="str">
        <f>IF('ALUMNOS 4 ESO DIVER'!$A122="","",IF(ISNUMBER('ALUMNOS 4 ESO DIVER'!U122),1,0))</f>
        <v/>
      </c>
      <c r="S121" s="102" t="str">
        <f>IF('ALUMNOS 4 ESO DIVER'!$A122="","",IF(ISNUMBER('ALUMNOS 4 ESO DIVER'!V122),1,0))</f>
        <v/>
      </c>
      <c r="T121" s="102" t="str">
        <f>IF('ALUMNOS 4 ESO DIVER'!$A122="","",IF(ISNUMBER('ALUMNOS 4 ESO DIVER'!W122),1,0))</f>
        <v/>
      </c>
      <c r="U121" s="102" t="str">
        <f>IF('ALUMNOS 4 ESO DIVER'!$A122="","",IF(ISNUMBER('ALUMNOS 4 ESO DIVER'!X122),1,0))</f>
        <v/>
      </c>
      <c r="V121" s="102" t="str">
        <f>IF('ALUMNOS 4 ESO DIVER'!$A122="","",IF(ISNUMBER('ALUMNOS 4 ESO DIVER'!Y122),1,0))</f>
        <v/>
      </c>
      <c r="W121" s="102" t="str">
        <f>IF('ALUMNOS 4 ESO DIVER'!$A122="","",IF(ISNUMBER('ALUMNOS 4 ESO DIVER'!Z122),1,0))</f>
        <v/>
      </c>
    </row>
    <row r="122" spans="1:23" x14ac:dyDescent="0.25">
      <c r="A122" s="102" t="str">
        <f>IF('ALUMNOS 4 ESO DIVER'!$A123="","",IF(ISNUMBER('ALUMNOS 4 ESO DIVER'!C123),1,0))</f>
        <v/>
      </c>
      <c r="B122" s="102" t="str">
        <f>IF('ALUMNOS 4 ESO DIVER'!$A123="","",IF(ISNUMBER('ALUMNOS 4 ESO DIVER'!D123),1,0))</f>
        <v/>
      </c>
      <c r="C122" s="102" t="str">
        <f>IF('ALUMNOS 4 ESO DIVER'!$A123="","",IF(ISNUMBER('ALUMNOS 4 ESO DIVER'!E123),1,0))</f>
        <v/>
      </c>
      <c r="D122" s="102" t="str">
        <f>IF('ALUMNOS 4 ESO DIVER'!$A123="","",IF(ISNUMBER('ALUMNOS 4 ESO DIVER'!F123),1,0))</f>
        <v/>
      </c>
      <c r="E122" s="102" t="str">
        <f>IF('ALUMNOS 4 ESO DIVER'!$A123="","",IF(ISNUMBER('ALUMNOS 4 ESO DIVER'!H123),1,0))</f>
        <v/>
      </c>
      <c r="F122" s="102" t="str">
        <f>IF('ALUMNOS 4 ESO DIVER'!$A123="","",IF(ISNUMBER('ALUMNOS 4 ESO DIVER'!I123),1,0))</f>
        <v/>
      </c>
      <c r="G122" s="102" t="str">
        <f>IF('ALUMNOS 4 ESO DIVER'!$A123="","",IF(ISNUMBER('ALUMNOS 4 ESO DIVER'!J123),1,0))</f>
        <v/>
      </c>
      <c r="H122" s="102" t="str">
        <f>IF('ALUMNOS 4 ESO DIVER'!$A123="","",IF(ISNUMBER('ALUMNOS 4 ESO DIVER'!K123),1,0))</f>
        <v/>
      </c>
      <c r="I122" s="102" t="str">
        <f>IF('ALUMNOS 4 ESO DIVER'!$A123="","",IF(ISNUMBER('ALUMNOS 4 ESO DIVER'!L123),1,0))</f>
        <v/>
      </c>
      <c r="J122" s="102" t="str">
        <f>IF('ALUMNOS 4 ESO DIVER'!$A123="","",IF(ISNUMBER('ALUMNOS 4 ESO DIVER'!M123),1,0))</f>
        <v/>
      </c>
      <c r="K122" s="102" t="str">
        <f>IF('ALUMNOS 4 ESO DIVER'!$A123="","",IF(ISNUMBER('ALUMNOS 4 ESO DIVER'!N123),1,0))</f>
        <v/>
      </c>
      <c r="L122" s="102" t="str">
        <f>IF('ALUMNOS 4 ESO DIVER'!$A123="","",IF(ISNUMBER('ALUMNOS 4 ESO DIVER'!O123),1,0))</f>
        <v/>
      </c>
      <c r="M122" s="102" t="str">
        <f>IF('ALUMNOS 4 ESO DIVER'!$A123="","",IF(ISNUMBER('ALUMNOS 4 ESO DIVER'!P123),1,0))</f>
        <v/>
      </c>
      <c r="N122" s="102" t="str">
        <f>IF('ALUMNOS 4 ESO DIVER'!$A123="","",IF(ISNUMBER('ALUMNOS 4 ESO DIVER'!Q123),1,0))</f>
        <v/>
      </c>
      <c r="O122" s="102" t="str">
        <f>IF('ALUMNOS 4 ESO DIVER'!$A123="","",IF(ISNUMBER('ALUMNOS 4 ESO DIVER'!R123),1,0))</f>
        <v/>
      </c>
      <c r="P122" s="102" t="str">
        <f>IF('ALUMNOS 4 ESO DIVER'!$A123="","",IF(ISNUMBER('ALUMNOS 4 ESO DIVER'!S123),1,0))</f>
        <v/>
      </c>
      <c r="Q122" s="102" t="str">
        <f>IF('ALUMNOS 4 ESO DIVER'!$A123="","",IF(ISNUMBER('ALUMNOS 4 ESO DIVER'!T123),1,0))</f>
        <v/>
      </c>
      <c r="R122" s="102" t="str">
        <f>IF('ALUMNOS 4 ESO DIVER'!$A123="","",IF(ISNUMBER('ALUMNOS 4 ESO DIVER'!U123),1,0))</f>
        <v/>
      </c>
      <c r="S122" s="102" t="str">
        <f>IF('ALUMNOS 4 ESO DIVER'!$A123="","",IF(ISNUMBER('ALUMNOS 4 ESO DIVER'!V123),1,0))</f>
        <v/>
      </c>
      <c r="T122" s="102" t="str">
        <f>IF('ALUMNOS 4 ESO DIVER'!$A123="","",IF(ISNUMBER('ALUMNOS 4 ESO DIVER'!W123),1,0))</f>
        <v/>
      </c>
      <c r="U122" s="102" t="str">
        <f>IF('ALUMNOS 4 ESO DIVER'!$A123="","",IF(ISNUMBER('ALUMNOS 4 ESO DIVER'!X123),1,0))</f>
        <v/>
      </c>
      <c r="V122" s="102" t="str">
        <f>IF('ALUMNOS 4 ESO DIVER'!$A123="","",IF(ISNUMBER('ALUMNOS 4 ESO DIVER'!Y123),1,0))</f>
        <v/>
      </c>
      <c r="W122" s="102" t="str">
        <f>IF('ALUMNOS 4 ESO DIVER'!$A123="","",IF(ISNUMBER('ALUMNOS 4 ESO DIVER'!Z123),1,0))</f>
        <v/>
      </c>
    </row>
    <row r="123" spans="1:23" x14ac:dyDescent="0.25">
      <c r="A123" s="102" t="str">
        <f>IF('ALUMNOS 4 ESO DIVER'!$A124="","",IF(ISNUMBER('ALUMNOS 4 ESO DIVER'!C124),1,0))</f>
        <v/>
      </c>
      <c r="B123" s="102" t="str">
        <f>IF('ALUMNOS 4 ESO DIVER'!$A124="","",IF(ISNUMBER('ALUMNOS 4 ESO DIVER'!D124),1,0))</f>
        <v/>
      </c>
      <c r="C123" s="102" t="str">
        <f>IF('ALUMNOS 4 ESO DIVER'!$A124="","",IF(ISNUMBER('ALUMNOS 4 ESO DIVER'!E124),1,0))</f>
        <v/>
      </c>
      <c r="D123" s="102" t="str">
        <f>IF('ALUMNOS 4 ESO DIVER'!$A124="","",IF(ISNUMBER('ALUMNOS 4 ESO DIVER'!F124),1,0))</f>
        <v/>
      </c>
      <c r="E123" s="102" t="str">
        <f>IF('ALUMNOS 4 ESO DIVER'!$A124="","",IF(ISNUMBER('ALUMNOS 4 ESO DIVER'!H124),1,0))</f>
        <v/>
      </c>
      <c r="F123" s="102" t="str">
        <f>IF('ALUMNOS 4 ESO DIVER'!$A124="","",IF(ISNUMBER('ALUMNOS 4 ESO DIVER'!I124),1,0))</f>
        <v/>
      </c>
      <c r="G123" s="102" t="str">
        <f>IF('ALUMNOS 4 ESO DIVER'!$A124="","",IF(ISNUMBER('ALUMNOS 4 ESO DIVER'!J124),1,0))</f>
        <v/>
      </c>
      <c r="H123" s="102" t="str">
        <f>IF('ALUMNOS 4 ESO DIVER'!$A124="","",IF(ISNUMBER('ALUMNOS 4 ESO DIVER'!K124),1,0))</f>
        <v/>
      </c>
      <c r="I123" s="102" t="str">
        <f>IF('ALUMNOS 4 ESO DIVER'!$A124="","",IF(ISNUMBER('ALUMNOS 4 ESO DIVER'!L124),1,0))</f>
        <v/>
      </c>
      <c r="J123" s="102" t="str">
        <f>IF('ALUMNOS 4 ESO DIVER'!$A124="","",IF(ISNUMBER('ALUMNOS 4 ESO DIVER'!M124),1,0))</f>
        <v/>
      </c>
      <c r="K123" s="102" t="str">
        <f>IF('ALUMNOS 4 ESO DIVER'!$A124="","",IF(ISNUMBER('ALUMNOS 4 ESO DIVER'!N124),1,0))</f>
        <v/>
      </c>
      <c r="L123" s="102" t="str">
        <f>IF('ALUMNOS 4 ESO DIVER'!$A124="","",IF(ISNUMBER('ALUMNOS 4 ESO DIVER'!O124),1,0))</f>
        <v/>
      </c>
      <c r="M123" s="102" t="str">
        <f>IF('ALUMNOS 4 ESO DIVER'!$A124="","",IF(ISNUMBER('ALUMNOS 4 ESO DIVER'!P124),1,0))</f>
        <v/>
      </c>
      <c r="N123" s="102" t="str">
        <f>IF('ALUMNOS 4 ESO DIVER'!$A124="","",IF(ISNUMBER('ALUMNOS 4 ESO DIVER'!Q124),1,0))</f>
        <v/>
      </c>
      <c r="O123" s="102" t="str">
        <f>IF('ALUMNOS 4 ESO DIVER'!$A124="","",IF(ISNUMBER('ALUMNOS 4 ESO DIVER'!R124),1,0))</f>
        <v/>
      </c>
      <c r="P123" s="102" t="str">
        <f>IF('ALUMNOS 4 ESO DIVER'!$A124="","",IF(ISNUMBER('ALUMNOS 4 ESO DIVER'!S124),1,0))</f>
        <v/>
      </c>
      <c r="Q123" s="102" t="str">
        <f>IF('ALUMNOS 4 ESO DIVER'!$A124="","",IF(ISNUMBER('ALUMNOS 4 ESO DIVER'!T124),1,0))</f>
        <v/>
      </c>
      <c r="R123" s="102" t="str">
        <f>IF('ALUMNOS 4 ESO DIVER'!$A124="","",IF(ISNUMBER('ALUMNOS 4 ESO DIVER'!U124),1,0))</f>
        <v/>
      </c>
      <c r="S123" s="102" t="str">
        <f>IF('ALUMNOS 4 ESO DIVER'!$A124="","",IF(ISNUMBER('ALUMNOS 4 ESO DIVER'!V124),1,0))</f>
        <v/>
      </c>
      <c r="T123" s="102" t="str">
        <f>IF('ALUMNOS 4 ESO DIVER'!$A124="","",IF(ISNUMBER('ALUMNOS 4 ESO DIVER'!W124),1,0))</f>
        <v/>
      </c>
      <c r="U123" s="102" t="str">
        <f>IF('ALUMNOS 4 ESO DIVER'!$A124="","",IF(ISNUMBER('ALUMNOS 4 ESO DIVER'!X124),1,0))</f>
        <v/>
      </c>
      <c r="V123" s="102" t="str">
        <f>IF('ALUMNOS 4 ESO DIVER'!$A124="","",IF(ISNUMBER('ALUMNOS 4 ESO DIVER'!Y124),1,0))</f>
        <v/>
      </c>
      <c r="W123" s="102" t="str">
        <f>IF('ALUMNOS 4 ESO DIVER'!$A124="","",IF(ISNUMBER('ALUMNOS 4 ESO DIVER'!Z124),1,0))</f>
        <v/>
      </c>
    </row>
    <row r="124" spans="1:23" x14ac:dyDescent="0.25">
      <c r="A124" s="102" t="str">
        <f>IF('ALUMNOS 4 ESO DIVER'!$A125="","",IF(ISNUMBER('ALUMNOS 4 ESO DIVER'!C125),1,0))</f>
        <v/>
      </c>
      <c r="B124" s="102" t="str">
        <f>IF('ALUMNOS 4 ESO DIVER'!$A125="","",IF(ISNUMBER('ALUMNOS 4 ESO DIVER'!D125),1,0))</f>
        <v/>
      </c>
      <c r="C124" s="102" t="str">
        <f>IF('ALUMNOS 4 ESO DIVER'!$A125="","",IF(ISNUMBER('ALUMNOS 4 ESO DIVER'!E125),1,0))</f>
        <v/>
      </c>
      <c r="D124" s="102" t="str">
        <f>IF('ALUMNOS 4 ESO DIVER'!$A125="","",IF(ISNUMBER('ALUMNOS 4 ESO DIVER'!F125),1,0))</f>
        <v/>
      </c>
      <c r="E124" s="102" t="str">
        <f>IF('ALUMNOS 4 ESO DIVER'!$A125="","",IF(ISNUMBER('ALUMNOS 4 ESO DIVER'!H125),1,0))</f>
        <v/>
      </c>
      <c r="F124" s="102" t="str">
        <f>IF('ALUMNOS 4 ESO DIVER'!$A125="","",IF(ISNUMBER('ALUMNOS 4 ESO DIVER'!I125),1,0))</f>
        <v/>
      </c>
      <c r="G124" s="102" t="str">
        <f>IF('ALUMNOS 4 ESO DIVER'!$A125="","",IF(ISNUMBER('ALUMNOS 4 ESO DIVER'!J125),1,0))</f>
        <v/>
      </c>
      <c r="H124" s="102" t="str">
        <f>IF('ALUMNOS 4 ESO DIVER'!$A125="","",IF(ISNUMBER('ALUMNOS 4 ESO DIVER'!K125),1,0))</f>
        <v/>
      </c>
      <c r="I124" s="102" t="str">
        <f>IF('ALUMNOS 4 ESO DIVER'!$A125="","",IF(ISNUMBER('ALUMNOS 4 ESO DIVER'!L125),1,0))</f>
        <v/>
      </c>
      <c r="J124" s="102" t="str">
        <f>IF('ALUMNOS 4 ESO DIVER'!$A125="","",IF(ISNUMBER('ALUMNOS 4 ESO DIVER'!M125),1,0))</f>
        <v/>
      </c>
      <c r="K124" s="102" t="str">
        <f>IF('ALUMNOS 4 ESO DIVER'!$A125="","",IF(ISNUMBER('ALUMNOS 4 ESO DIVER'!N125),1,0))</f>
        <v/>
      </c>
      <c r="L124" s="102" t="str">
        <f>IF('ALUMNOS 4 ESO DIVER'!$A125="","",IF(ISNUMBER('ALUMNOS 4 ESO DIVER'!O125),1,0))</f>
        <v/>
      </c>
      <c r="M124" s="102" t="str">
        <f>IF('ALUMNOS 4 ESO DIVER'!$A125="","",IF(ISNUMBER('ALUMNOS 4 ESO DIVER'!P125),1,0))</f>
        <v/>
      </c>
      <c r="N124" s="102" t="str">
        <f>IF('ALUMNOS 4 ESO DIVER'!$A125="","",IF(ISNUMBER('ALUMNOS 4 ESO DIVER'!Q125),1,0))</f>
        <v/>
      </c>
      <c r="O124" s="102" t="str">
        <f>IF('ALUMNOS 4 ESO DIVER'!$A125="","",IF(ISNUMBER('ALUMNOS 4 ESO DIVER'!R125),1,0))</f>
        <v/>
      </c>
      <c r="P124" s="102" t="str">
        <f>IF('ALUMNOS 4 ESO DIVER'!$A125="","",IF(ISNUMBER('ALUMNOS 4 ESO DIVER'!S125),1,0))</f>
        <v/>
      </c>
      <c r="Q124" s="102" t="str">
        <f>IF('ALUMNOS 4 ESO DIVER'!$A125="","",IF(ISNUMBER('ALUMNOS 4 ESO DIVER'!T125),1,0))</f>
        <v/>
      </c>
      <c r="R124" s="102" t="str">
        <f>IF('ALUMNOS 4 ESO DIVER'!$A125="","",IF(ISNUMBER('ALUMNOS 4 ESO DIVER'!U125),1,0))</f>
        <v/>
      </c>
      <c r="S124" s="102" t="str">
        <f>IF('ALUMNOS 4 ESO DIVER'!$A125="","",IF(ISNUMBER('ALUMNOS 4 ESO DIVER'!V125),1,0))</f>
        <v/>
      </c>
      <c r="T124" s="102" t="str">
        <f>IF('ALUMNOS 4 ESO DIVER'!$A125="","",IF(ISNUMBER('ALUMNOS 4 ESO DIVER'!W125),1,0))</f>
        <v/>
      </c>
      <c r="U124" s="102" t="str">
        <f>IF('ALUMNOS 4 ESO DIVER'!$A125="","",IF(ISNUMBER('ALUMNOS 4 ESO DIVER'!X125),1,0))</f>
        <v/>
      </c>
      <c r="V124" s="102" t="str">
        <f>IF('ALUMNOS 4 ESO DIVER'!$A125="","",IF(ISNUMBER('ALUMNOS 4 ESO DIVER'!Y125),1,0))</f>
        <v/>
      </c>
      <c r="W124" s="102" t="str">
        <f>IF('ALUMNOS 4 ESO DIVER'!$A125="","",IF(ISNUMBER('ALUMNOS 4 ESO DIVER'!Z125),1,0))</f>
        <v/>
      </c>
    </row>
    <row r="125" spans="1:23" x14ac:dyDescent="0.25">
      <c r="A125" s="102" t="str">
        <f>IF('ALUMNOS 4 ESO DIVER'!$A126="","",IF(ISNUMBER('ALUMNOS 4 ESO DIVER'!C126),1,0))</f>
        <v/>
      </c>
      <c r="B125" s="102" t="str">
        <f>IF('ALUMNOS 4 ESO DIVER'!$A126="","",IF(ISNUMBER('ALUMNOS 4 ESO DIVER'!D126),1,0))</f>
        <v/>
      </c>
      <c r="C125" s="102" t="str">
        <f>IF('ALUMNOS 4 ESO DIVER'!$A126="","",IF(ISNUMBER('ALUMNOS 4 ESO DIVER'!E126),1,0))</f>
        <v/>
      </c>
      <c r="D125" s="102" t="str">
        <f>IF('ALUMNOS 4 ESO DIVER'!$A126="","",IF(ISNUMBER('ALUMNOS 4 ESO DIVER'!F126),1,0))</f>
        <v/>
      </c>
      <c r="E125" s="102" t="str">
        <f>IF('ALUMNOS 4 ESO DIVER'!$A126="","",IF(ISNUMBER('ALUMNOS 4 ESO DIVER'!H126),1,0))</f>
        <v/>
      </c>
      <c r="F125" s="102" t="str">
        <f>IF('ALUMNOS 4 ESO DIVER'!$A126="","",IF(ISNUMBER('ALUMNOS 4 ESO DIVER'!I126),1,0))</f>
        <v/>
      </c>
      <c r="G125" s="102" t="str">
        <f>IF('ALUMNOS 4 ESO DIVER'!$A126="","",IF(ISNUMBER('ALUMNOS 4 ESO DIVER'!J126),1,0))</f>
        <v/>
      </c>
      <c r="H125" s="102" t="str">
        <f>IF('ALUMNOS 4 ESO DIVER'!$A126="","",IF(ISNUMBER('ALUMNOS 4 ESO DIVER'!K126),1,0))</f>
        <v/>
      </c>
      <c r="I125" s="102" t="str">
        <f>IF('ALUMNOS 4 ESO DIVER'!$A126="","",IF(ISNUMBER('ALUMNOS 4 ESO DIVER'!L126),1,0))</f>
        <v/>
      </c>
      <c r="J125" s="102" t="str">
        <f>IF('ALUMNOS 4 ESO DIVER'!$A126="","",IF(ISNUMBER('ALUMNOS 4 ESO DIVER'!M126),1,0))</f>
        <v/>
      </c>
      <c r="K125" s="102" t="str">
        <f>IF('ALUMNOS 4 ESO DIVER'!$A126="","",IF(ISNUMBER('ALUMNOS 4 ESO DIVER'!N126),1,0))</f>
        <v/>
      </c>
      <c r="L125" s="102" t="str">
        <f>IF('ALUMNOS 4 ESO DIVER'!$A126="","",IF(ISNUMBER('ALUMNOS 4 ESO DIVER'!O126),1,0))</f>
        <v/>
      </c>
      <c r="M125" s="102" t="str">
        <f>IF('ALUMNOS 4 ESO DIVER'!$A126="","",IF(ISNUMBER('ALUMNOS 4 ESO DIVER'!P126),1,0))</f>
        <v/>
      </c>
      <c r="N125" s="102" t="str">
        <f>IF('ALUMNOS 4 ESO DIVER'!$A126="","",IF(ISNUMBER('ALUMNOS 4 ESO DIVER'!Q126),1,0))</f>
        <v/>
      </c>
      <c r="O125" s="102" t="str">
        <f>IF('ALUMNOS 4 ESO DIVER'!$A126="","",IF(ISNUMBER('ALUMNOS 4 ESO DIVER'!R126),1,0))</f>
        <v/>
      </c>
      <c r="P125" s="102" t="str">
        <f>IF('ALUMNOS 4 ESO DIVER'!$A126="","",IF(ISNUMBER('ALUMNOS 4 ESO DIVER'!S126),1,0))</f>
        <v/>
      </c>
      <c r="Q125" s="102" t="str">
        <f>IF('ALUMNOS 4 ESO DIVER'!$A126="","",IF(ISNUMBER('ALUMNOS 4 ESO DIVER'!T126),1,0))</f>
        <v/>
      </c>
      <c r="R125" s="102" t="str">
        <f>IF('ALUMNOS 4 ESO DIVER'!$A126="","",IF(ISNUMBER('ALUMNOS 4 ESO DIVER'!U126),1,0))</f>
        <v/>
      </c>
      <c r="S125" s="102" t="str">
        <f>IF('ALUMNOS 4 ESO DIVER'!$A126="","",IF(ISNUMBER('ALUMNOS 4 ESO DIVER'!V126),1,0))</f>
        <v/>
      </c>
      <c r="T125" s="102" t="str">
        <f>IF('ALUMNOS 4 ESO DIVER'!$A126="","",IF(ISNUMBER('ALUMNOS 4 ESO DIVER'!W126),1,0))</f>
        <v/>
      </c>
      <c r="U125" s="102" t="str">
        <f>IF('ALUMNOS 4 ESO DIVER'!$A126="","",IF(ISNUMBER('ALUMNOS 4 ESO DIVER'!X126),1,0))</f>
        <v/>
      </c>
      <c r="V125" s="102" t="str">
        <f>IF('ALUMNOS 4 ESO DIVER'!$A126="","",IF(ISNUMBER('ALUMNOS 4 ESO DIVER'!Y126),1,0))</f>
        <v/>
      </c>
      <c r="W125" s="102" t="str">
        <f>IF('ALUMNOS 4 ESO DIVER'!$A126="","",IF(ISNUMBER('ALUMNOS 4 ESO DIVER'!Z126),1,0))</f>
        <v/>
      </c>
    </row>
    <row r="126" spans="1:23" x14ac:dyDescent="0.25">
      <c r="A126" s="102" t="str">
        <f>IF('ALUMNOS 4 ESO DIVER'!$A127="","",IF(ISNUMBER('ALUMNOS 4 ESO DIVER'!C127),1,0))</f>
        <v/>
      </c>
      <c r="B126" s="102" t="str">
        <f>IF('ALUMNOS 4 ESO DIVER'!$A127="","",IF(ISNUMBER('ALUMNOS 4 ESO DIVER'!D127),1,0))</f>
        <v/>
      </c>
      <c r="C126" s="102" t="str">
        <f>IF('ALUMNOS 4 ESO DIVER'!$A127="","",IF(ISNUMBER('ALUMNOS 4 ESO DIVER'!E127),1,0))</f>
        <v/>
      </c>
      <c r="D126" s="102" t="str">
        <f>IF('ALUMNOS 4 ESO DIVER'!$A127="","",IF(ISNUMBER('ALUMNOS 4 ESO DIVER'!F127),1,0))</f>
        <v/>
      </c>
      <c r="E126" s="102" t="str">
        <f>IF('ALUMNOS 4 ESO DIVER'!$A127="","",IF(ISNUMBER('ALUMNOS 4 ESO DIVER'!H127),1,0))</f>
        <v/>
      </c>
      <c r="F126" s="102" t="str">
        <f>IF('ALUMNOS 4 ESO DIVER'!$A127="","",IF(ISNUMBER('ALUMNOS 4 ESO DIVER'!I127),1,0))</f>
        <v/>
      </c>
      <c r="G126" s="102" t="str">
        <f>IF('ALUMNOS 4 ESO DIVER'!$A127="","",IF(ISNUMBER('ALUMNOS 4 ESO DIVER'!J127),1,0))</f>
        <v/>
      </c>
      <c r="H126" s="102" t="str">
        <f>IF('ALUMNOS 4 ESO DIVER'!$A127="","",IF(ISNUMBER('ALUMNOS 4 ESO DIVER'!K127),1,0))</f>
        <v/>
      </c>
      <c r="I126" s="102" t="str">
        <f>IF('ALUMNOS 4 ESO DIVER'!$A127="","",IF(ISNUMBER('ALUMNOS 4 ESO DIVER'!L127),1,0))</f>
        <v/>
      </c>
      <c r="J126" s="102" t="str">
        <f>IF('ALUMNOS 4 ESO DIVER'!$A127="","",IF(ISNUMBER('ALUMNOS 4 ESO DIVER'!M127),1,0))</f>
        <v/>
      </c>
      <c r="K126" s="102" t="str">
        <f>IF('ALUMNOS 4 ESO DIVER'!$A127="","",IF(ISNUMBER('ALUMNOS 4 ESO DIVER'!N127),1,0))</f>
        <v/>
      </c>
      <c r="L126" s="102" t="str">
        <f>IF('ALUMNOS 4 ESO DIVER'!$A127="","",IF(ISNUMBER('ALUMNOS 4 ESO DIVER'!O127),1,0))</f>
        <v/>
      </c>
      <c r="M126" s="102" t="str">
        <f>IF('ALUMNOS 4 ESO DIVER'!$A127="","",IF(ISNUMBER('ALUMNOS 4 ESO DIVER'!P127),1,0))</f>
        <v/>
      </c>
      <c r="N126" s="102" t="str">
        <f>IF('ALUMNOS 4 ESO DIVER'!$A127="","",IF(ISNUMBER('ALUMNOS 4 ESO DIVER'!Q127),1,0))</f>
        <v/>
      </c>
      <c r="O126" s="102" t="str">
        <f>IF('ALUMNOS 4 ESO DIVER'!$A127="","",IF(ISNUMBER('ALUMNOS 4 ESO DIVER'!R127),1,0))</f>
        <v/>
      </c>
      <c r="P126" s="102" t="str">
        <f>IF('ALUMNOS 4 ESO DIVER'!$A127="","",IF(ISNUMBER('ALUMNOS 4 ESO DIVER'!S127),1,0))</f>
        <v/>
      </c>
      <c r="Q126" s="102" t="str">
        <f>IF('ALUMNOS 4 ESO DIVER'!$A127="","",IF(ISNUMBER('ALUMNOS 4 ESO DIVER'!T127),1,0))</f>
        <v/>
      </c>
      <c r="R126" s="102" t="str">
        <f>IF('ALUMNOS 4 ESO DIVER'!$A127="","",IF(ISNUMBER('ALUMNOS 4 ESO DIVER'!U127),1,0))</f>
        <v/>
      </c>
      <c r="S126" s="102" t="str">
        <f>IF('ALUMNOS 4 ESO DIVER'!$A127="","",IF(ISNUMBER('ALUMNOS 4 ESO DIVER'!V127),1,0))</f>
        <v/>
      </c>
      <c r="T126" s="102" t="str">
        <f>IF('ALUMNOS 4 ESO DIVER'!$A127="","",IF(ISNUMBER('ALUMNOS 4 ESO DIVER'!W127),1,0))</f>
        <v/>
      </c>
      <c r="U126" s="102" t="str">
        <f>IF('ALUMNOS 4 ESO DIVER'!$A127="","",IF(ISNUMBER('ALUMNOS 4 ESO DIVER'!X127),1,0))</f>
        <v/>
      </c>
      <c r="V126" s="102" t="str">
        <f>IF('ALUMNOS 4 ESO DIVER'!$A127="","",IF(ISNUMBER('ALUMNOS 4 ESO DIVER'!Y127),1,0))</f>
        <v/>
      </c>
      <c r="W126" s="102" t="str">
        <f>IF('ALUMNOS 4 ESO DIVER'!$A127="","",IF(ISNUMBER('ALUMNOS 4 ESO DIVER'!Z127),1,0))</f>
        <v/>
      </c>
    </row>
    <row r="127" spans="1:23" x14ac:dyDescent="0.25">
      <c r="A127" s="102" t="str">
        <f>IF('ALUMNOS 4 ESO DIVER'!$A128="","",IF(ISNUMBER('ALUMNOS 4 ESO DIVER'!C128),1,0))</f>
        <v/>
      </c>
      <c r="B127" s="102" t="str">
        <f>IF('ALUMNOS 4 ESO DIVER'!$A128="","",IF(ISNUMBER('ALUMNOS 4 ESO DIVER'!D128),1,0))</f>
        <v/>
      </c>
      <c r="C127" s="102" t="str">
        <f>IF('ALUMNOS 4 ESO DIVER'!$A128="","",IF(ISNUMBER('ALUMNOS 4 ESO DIVER'!E128),1,0))</f>
        <v/>
      </c>
      <c r="D127" s="102" t="str">
        <f>IF('ALUMNOS 4 ESO DIVER'!$A128="","",IF(ISNUMBER('ALUMNOS 4 ESO DIVER'!F128),1,0))</f>
        <v/>
      </c>
      <c r="E127" s="102" t="str">
        <f>IF('ALUMNOS 4 ESO DIVER'!$A128="","",IF(ISNUMBER('ALUMNOS 4 ESO DIVER'!H128),1,0))</f>
        <v/>
      </c>
      <c r="F127" s="102" t="str">
        <f>IF('ALUMNOS 4 ESO DIVER'!$A128="","",IF(ISNUMBER('ALUMNOS 4 ESO DIVER'!I128),1,0))</f>
        <v/>
      </c>
      <c r="G127" s="102" t="str">
        <f>IF('ALUMNOS 4 ESO DIVER'!$A128="","",IF(ISNUMBER('ALUMNOS 4 ESO DIVER'!J128),1,0))</f>
        <v/>
      </c>
      <c r="H127" s="102" t="str">
        <f>IF('ALUMNOS 4 ESO DIVER'!$A128="","",IF(ISNUMBER('ALUMNOS 4 ESO DIVER'!K128),1,0))</f>
        <v/>
      </c>
      <c r="I127" s="102" t="str">
        <f>IF('ALUMNOS 4 ESO DIVER'!$A128="","",IF(ISNUMBER('ALUMNOS 4 ESO DIVER'!L128),1,0))</f>
        <v/>
      </c>
      <c r="J127" s="102" t="str">
        <f>IF('ALUMNOS 4 ESO DIVER'!$A128="","",IF(ISNUMBER('ALUMNOS 4 ESO DIVER'!M128),1,0))</f>
        <v/>
      </c>
      <c r="K127" s="102" t="str">
        <f>IF('ALUMNOS 4 ESO DIVER'!$A128="","",IF(ISNUMBER('ALUMNOS 4 ESO DIVER'!N128),1,0))</f>
        <v/>
      </c>
      <c r="L127" s="102" t="str">
        <f>IF('ALUMNOS 4 ESO DIVER'!$A128="","",IF(ISNUMBER('ALUMNOS 4 ESO DIVER'!O128),1,0))</f>
        <v/>
      </c>
      <c r="M127" s="102" t="str">
        <f>IF('ALUMNOS 4 ESO DIVER'!$A128="","",IF(ISNUMBER('ALUMNOS 4 ESO DIVER'!P128),1,0))</f>
        <v/>
      </c>
      <c r="N127" s="102" t="str">
        <f>IF('ALUMNOS 4 ESO DIVER'!$A128="","",IF(ISNUMBER('ALUMNOS 4 ESO DIVER'!Q128),1,0))</f>
        <v/>
      </c>
      <c r="O127" s="102" t="str">
        <f>IF('ALUMNOS 4 ESO DIVER'!$A128="","",IF(ISNUMBER('ALUMNOS 4 ESO DIVER'!R128),1,0))</f>
        <v/>
      </c>
      <c r="P127" s="102" t="str">
        <f>IF('ALUMNOS 4 ESO DIVER'!$A128="","",IF(ISNUMBER('ALUMNOS 4 ESO DIVER'!S128),1,0))</f>
        <v/>
      </c>
      <c r="Q127" s="102" t="str">
        <f>IF('ALUMNOS 4 ESO DIVER'!$A128="","",IF(ISNUMBER('ALUMNOS 4 ESO DIVER'!T128),1,0))</f>
        <v/>
      </c>
      <c r="R127" s="102" t="str">
        <f>IF('ALUMNOS 4 ESO DIVER'!$A128="","",IF(ISNUMBER('ALUMNOS 4 ESO DIVER'!U128),1,0))</f>
        <v/>
      </c>
      <c r="S127" s="102" t="str">
        <f>IF('ALUMNOS 4 ESO DIVER'!$A128="","",IF(ISNUMBER('ALUMNOS 4 ESO DIVER'!V128),1,0))</f>
        <v/>
      </c>
      <c r="T127" s="102" t="str">
        <f>IF('ALUMNOS 4 ESO DIVER'!$A128="","",IF(ISNUMBER('ALUMNOS 4 ESO DIVER'!W128),1,0))</f>
        <v/>
      </c>
      <c r="U127" s="102" t="str">
        <f>IF('ALUMNOS 4 ESO DIVER'!$A128="","",IF(ISNUMBER('ALUMNOS 4 ESO DIVER'!X128),1,0))</f>
        <v/>
      </c>
      <c r="V127" s="102" t="str">
        <f>IF('ALUMNOS 4 ESO DIVER'!$A128="","",IF(ISNUMBER('ALUMNOS 4 ESO DIVER'!Y128),1,0))</f>
        <v/>
      </c>
      <c r="W127" s="102" t="str">
        <f>IF('ALUMNOS 4 ESO DIVER'!$A128="","",IF(ISNUMBER('ALUMNOS 4 ESO DIVER'!Z128),1,0))</f>
        <v/>
      </c>
    </row>
    <row r="128" spans="1:23" x14ac:dyDescent="0.25">
      <c r="A128" s="102" t="str">
        <f>IF('ALUMNOS 4 ESO DIVER'!$A129="","",IF(ISNUMBER('ALUMNOS 4 ESO DIVER'!C129),1,0))</f>
        <v/>
      </c>
      <c r="B128" s="102" t="str">
        <f>IF('ALUMNOS 4 ESO DIVER'!$A129="","",IF(ISNUMBER('ALUMNOS 4 ESO DIVER'!D129),1,0))</f>
        <v/>
      </c>
      <c r="C128" s="102" t="str">
        <f>IF('ALUMNOS 4 ESO DIVER'!$A129="","",IF(ISNUMBER('ALUMNOS 4 ESO DIVER'!E129),1,0))</f>
        <v/>
      </c>
      <c r="D128" s="102" t="str">
        <f>IF('ALUMNOS 4 ESO DIVER'!$A129="","",IF(ISNUMBER('ALUMNOS 4 ESO DIVER'!F129),1,0))</f>
        <v/>
      </c>
      <c r="E128" s="102" t="str">
        <f>IF('ALUMNOS 4 ESO DIVER'!$A129="","",IF(ISNUMBER('ALUMNOS 4 ESO DIVER'!H129),1,0))</f>
        <v/>
      </c>
      <c r="F128" s="102" t="str">
        <f>IF('ALUMNOS 4 ESO DIVER'!$A129="","",IF(ISNUMBER('ALUMNOS 4 ESO DIVER'!I129),1,0))</f>
        <v/>
      </c>
      <c r="G128" s="102" t="str">
        <f>IF('ALUMNOS 4 ESO DIVER'!$A129="","",IF(ISNUMBER('ALUMNOS 4 ESO DIVER'!J129),1,0))</f>
        <v/>
      </c>
      <c r="H128" s="102" t="str">
        <f>IF('ALUMNOS 4 ESO DIVER'!$A129="","",IF(ISNUMBER('ALUMNOS 4 ESO DIVER'!K129),1,0))</f>
        <v/>
      </c>
      <c r="I128" s="102" t="str">
        <f>IF('ALUMNOS 4 ESO DIVER'!$A129="","",IF(ISNUMBER('ALUMNOS 4 ESO DIVER'!L129),1,0))</f>
        <v/>
      </c>
      <c r="J128" s="102" t="str">
        <f>IF('ALUMNOS 4 ESO DIVER'!$A129="","",IF(ISNUMBER('ALUMNOS 4 ESO DIVER'!M129),1,0))</f>
        <v/>
      </c>
      <c r="K128" s="102" t="str">
        <f>IF('ALUMNOS 4 ESO DIVER'!$A129="","",IF(ISNUMBER('ALUMNOS 4 ESO DIVER'!N129),1,0))</f>
        <v/>
      </c>
      <c r="L128" s="102" t="str">
        <f>IF('ALUMNOS 4 ESO DIVER'!$A129="","",IF(ISNUMBER('ALUMNOS 4 ESO DIVER'!O129),1,0))</f>
        <v/>
      </c>
      <c r="M128" s="102" t="str">
        <f>IF('ALUMNOS 4 ESO DIVER'!$A129="","",IF(ISNUMBER('ALUMNOS 4 ESO DIVER'!P129),1,0))</f>
        <v/>
      </c>
      <c r="N128" s="102" t="str">
        <f>IF('ALUMNOS 4 ESO DIVER'!$A129="","",IF(ISNUMBER('ALUMNOS 4 ESO DIVER'!Q129),1,0))</f>
        <v/>
      </c>
      <c r="O128" s="102" t="str">
        <f>IF('ALUMNOS 4 ESO DIVER'!$A129="","",IF(ISNUMBER('ALUMNOS 4 ESO DIVER'!R129),1,0))</f>
        <v/>
      </c>
      <c r="P128" s="102" t="str">
        <f>IF('ALUMNOS 4 ESO DIVER'!$A129="","",IF(ISNUMBER('ALUMNOS 4 ESO DIVER'!S129),1,0))</f>
        <v/>
      </c>
      <c r="Q128" s="102" t="str">
        <f>IF('ALUMNOS 4 ESO DIVER'!$A129="","",IF(ISNUMBER('ALUMNOS 4 ESO DIVER'!T129),1,0))</f>
        <v/>
      </c>
      <c r="R128" s="102" t="str">
        <f>IF('ALUMNOS 4 ESO DIVER'!$A129="","",IF(ISNUMBER('ALUMNOS 4 ESO DIVER'!U129),1,0))</f>
        <v/>
      </c>
      <c r="S128" s="102" t="str">
        <f>IF('ALUMNOS 4 ESO DIVER'!$A129="","",IF(ISNUMBER('ALUMNOS 4 ESO DIVER'!V129),1,0))</f>
        <v/>
      </c>
      <c r="T128" s="102" t="str">
        <f>IF('ALUMNOS 4 ESO DIVER'!$A129="","",IF(ISNUMBER('ALUMNOS 4 ESO DIVER'!W129),1,0))</f>
        <v/>
      </c>
      <c r="U128" s="102" t="str">
        <f>IF('ALUMNOS 4 ESO DIVER'!$A129="","",IF(ISNUMBER('ALUMNOS 4 ESO DIVER'!X129),1,0))</f>
        <v/>
      </c>
      <c r="V128" s="102" t="str">
        <f>IF('ALUMNOS 4 ESO DIVER'!$A129="","",IF(ISNUMBER('ALUMNOS 4 ESO DIVER'!Y129),1,0))</f>
        <v/>
      </c>
      <c r="W128" s="102" t="str">
        <f>IF('ALUMNOS 4 ESO DIVER'!$A129="","",IF(ISNUMBER('ALUMNOS 4 ESO DIVER'!Z129),1,0))</f>
        <v/>
      </c>
    </row>
    <row r="129" spans="1:23" x14ac:dyDescent="0.25">
      <c r="A129" s="102" t="str">
        <f>IF('ALUMNOS 4 ESO DIVER'!$A130="","",IF(ISNUMBER('ALUMNOS 4 ESO DIVER'!C130),1,0))</f>
        <v/>
      </c>
      <c r="B129" s="102" t="str">
        <f>IF('ALUMNOS 4 ESO DIVER'!$A130="","",IF(ISNUMBER('ALUMNOS 4 ESO DIVER'!D130),1,0))</f>
        <v/>
      </c>
      <c r="C129" s="102" t="str">
        <f>IF('ALUMNOS 4 ESO DIVER'!$A130="","",IF(ISNUMBER('ALUMNOS 4 ESO DIVER'!E130),1,0))</f>
        <v/>
      </c>
      <c r="D129" s="102" t="str">
        <f>IF('ALUMNOS 4 ESO DIVER'!$A130="","",IF(ISNUMBER('ALUMNOS 4 ESO DIVER'!F130),1,0))</f>
        <v/>
      </c>
      <c r="E129" s="102" t="str">
        <f>IF('ALUMNOS 4 ESO DIVER'!$A130="","",IF(ISNUMBER('ALUMNOS 4 ESO DIVER'!H130),1,0))</f>
        <v/>
      </c>
      <c r="F129" s="102" t="str">
        <f>IF('ALUMNOS 4 ESO DIVER'!$A130="","",IF(ISNUMBER('ALUMNOS 4 ESO DIVER'!I130),1,0))</f>
        <v/>
      </c>
      <c r="G129" s="102" t="str">
        <f>IF('ALUMNOS 4 ESO DIVER'!$A130="","",IF(ISNUMBER('ALUMNOS 4 ESO DIVER'!J130),1,0))</f>
        <v/>
      </c>
      <c r="H129" s="102" t="str">
        <f>IF('ALUMNOS 4 ESO DIVER'!$A130="","",IF(ISNUMBER('ALUMNOS 4 ESO DIVER'!K130),1,0))</f>
        <v/>
      </c>
      <c r="I129" s="102" t="str">
        <f>IF('ALUMNOS 4 ESO DIVER'!$A130="","",IF(ISNUMBER('ALUMNOS 4 ESO DIVER'!L130),1,0))</f>
        <v/>
      </c>
      <c r="J129" s="102" t="str">
        <f>IF('ALUMNOS 4 ESO DIVER'!$A130="","",IF(ISNUMBER('ALUMNOS 4 ESO DIVER'!M130),1,0))</f>
        <v/>
      </c>
      <c r="K129" s="102" t="str">
        <f>IF('ALUMNOS 4 ESO DIVER'!$A130="","",IF(ISNUMBER('ALUMNOS 4 ESO DIVER'!N130),1,0))</f>
        <v/>
      </c>
      <c r="L129" s="102" t="str">
        <f>IF('ALUMNOS 4 ESO DIVER'!$A130="","",IF(ISNUMBER('ALUMNOS 4 ESO DIVER'!O130),1,0))</f>
        <v/>
      </c>
      <c r="M129" s="102" t="str">
        <f>IF('ALUMNOS 4 ESO DIVER'!$A130="","",IF(ISNUMBER('ALUMNOS 4 ESO DIVER'!P130),1,0))</f>
        <v/>
      </c>
      <c r="N129" s="102" t="str">
        <f>IF('ALUMNOS 4 ESO DIVER'!$A130="","",IF(ISNUMBER('ALUMNOS 4 ESO DIVER'!Q130),1,0))</f>
        <v/>
      </c>
      <c r="O129" s="102" t="str">
        <f>IF('ALUMNOS 4 ESO DIVER'!$A130="","",IF(ISNUMBER('ALUMNOS 4 ESO DIVER'!R130),1,0))</f>
        <v/>
      </c>
      <c r="P129" s="102" t="str">
        <f>IF('ALUMNOS 4 ESO DIVER'!$A130="","",IF(ISNUMBER('ALUMNOS 4 ESO DIVER'!S130),1,0))</f>
        <v/>
      </c>
      <c r="Q129" s="102" t="str">
        <f>IF('ALUMNOS 4 ESO DIVER'!$A130="","",IF(ISNUMBER('ALUMNOS 4 ESO DIVER'!T130),1,0))</f>
        <v/>
      </c>
      <c r="R129" s="102" t="str">
        <f>IF('ALUMNOS 4 ESO DIVER'!$A130="","",IF(ISNUMBER('ALUMNOS 4 ESO DIVER'!U130),1,0))</f>
        <v/>
      </c>
      <c r="S129" s="102" t="str">
        <f>IF('ALUMNOS 4 ESO DIVER'!$A130="","",IF(ISNUMBER('ALUMNOS 4 ESO DIVER'!V130),1,0))</f>
        <v/>
      </c>
      <c r="T129" s="102" t="str">
        <f>IF('ALUMNOS 4 ESO DIVER'!$A130="","",IF(ISNUMBER('ALUMNOS 4 ESO DIVER'!W130),1,0))</f>
        <v/>
      </c>
      <c r="U129" s="102" t="str">
        <f>IF('ALUMNOS 4 ESO DIVER'!$A130="","",IF(ISNUMBER('ALUMNOS 4 ESO DIVER'!X130),1,0))</f>
        <v/>
      </c>
      <c r="V129" s="102" t="str">
        <f>IF('ALUMNOS 4 ESO DIVER'!$A130="","",IF(ISNUMBER('ALUMNOS 4 ESO DIVER'!Y130),1,0))</f>
        <v/>
      </c>
      <c r="W129" s="102" t="str">
        <f>IF('ALUMNOS 4 ESO DIVER'!$A130="","",IF(ISNUMBER('ALUMNOS 4 ESO DIVER'!Z130),1,0))</f>
        <v/>
      </c>
    </row>
    <row r="130" spans="1:23" x14ac:dyDescent="0.25">
      <c r="A130" s="102" t="str">
        <f>IF('ALUMNOS 4 ESO DIVER'!$A131="","",IF(ISNUMBER('ALUMNOS 4 ESO DIVER'!C131),1,0))</f>
        <v/>
      </c>
      <c r="B130" s="102" t="str">
        <f>IF('ALUMNOS 4 ESO DIVER'!$A131="","",IF(ISNUMBER('ALUMNOS 4 ESO DIVER'!D131),1,0))</f>
        <v/>
      </c>
      <c r="C130" s="102" t="str">
        <f>IF('ALUMNOS 4 ESO DIVER'!$A131="","",IF(ISNUMBER('ALUMNOS 4 ESO DIVER'!E131),1,0))</f>
        <v/>
      </c>
      <c r="D130" s="102" t="str">
        <f>IF('ALUMNOS 4 ESO DIVER'!$A131="","",IF(ISNUMBER('ALUMNOS 4 ESO DIVER'!F131),1,0))</f>
        <v/>
      </c>
      <c r="E130" s="102" t="str">
        <f>IF('ALUMNOS 4 ESO DIVER'!$A131="","",IF(ISNUMBER('ALUMNOS 4 ESO DIVER'!H131),1,0))</f>
        <v/>
      </c>
      <c r="F130" s="102" t="str">
        <f>IF('ALUMNOS 4 ESO DIVER'!$A131="","",IF(ISNUMBER('ALUMNOS 4 ESO DIVER'!I131),1,0))</f>
        <v/>
      </c>
      <c r="G130" s="102" t="str">
        <f>IF('ALUMNOS 4 ESO DIVER'!$A131="","",IF(ISNUMBER('ALUMNOS 4 ESO DIVER'!J131),1,0))</f>
        <v/>
      </c>
      <c r="H130" s="102" t="str">
        <f>IF('ALUMNOS 4 ESO DIVER'!$A131="","",IF(ISNUMBER('ALUMNOS 4 ESO DIVER'!K131),1,0))</f>
        <v/>
      </c>
      <c r="I130" s="102" t="str">
        <f>IF('ALUMNOS 4 ESO DIVER'!$A131="","",IF(ISNUMBER('ALUMNOS 4 ESO DIVER'!L131),1,0))</f>
        <v/>
      </c>
      <c r="J130" s="102" t="str">
        <f>IF('ALUMNOS 4 ESO DIVER'!$A131="","",IF(ISNUMBER('ALUMNOS 4 ESO DIVER'!M131),1,0))</f>
        <v/>
      </c>
      <c r="K130" s="102" t="str">
        <f>IF('ALUMNOS 4 ESO DIVER'!$A131="","",IF(ISNUMBER('ALUMNOS 4 ESO DIVER'!N131),1,0))</f>
        <v/>
      </c>
      <c r="L130" s="102" t="str">
        <f>IF('ALUMNOS 4 ESO DIVER'!$A131="","",IF(ISNUMBER('ALUMNOS 4 ESO DIVER'!O131),1,0))</f>
        <v/>
      </c>
      <c r="M130" s="102" t="str">
        <f>IF('ALUMNOS 4 ESO DIVER'!$A131="","",IF(ISNUMBER('ALUMNOS 4 ESO DIVER'!P131),1,0))</f>
        <v/>
      </c>
      <c r="N130" s="102" t="str">
        <f>IF('ALUMNOS 4 ESO DIVER'!$A131="","",IF(ISNUMBER('ALUMNOS 4 ESO DIVER'!Q131),1,0))</f>
        <v/>
      </c>
      <c r="O130" s="102" t="str">
        <f>IF('ALUMNOS 4 ESO DIVER'!$A131="","",IF(ISNUMBER('ALUMNOS 4 ESO DIVER'!R131),1,0))</f>
        <v/>
      </c>
      <c r="P130" s="102" t="str">
        <f>IF('ALUMNOS 4 ESO DIVER'!$A131="","",IF(ISNUMBER('ALUMNOS 4 ESO DIVER'!S131),1,0))</f>
        <v/>
      </c>
      <c r="Q130" s="102" t="str">
        <f>IF('ALUMNOS 4 ESO DIVER'!$A131="","",IF(ISNUMBER('ALUMNOS 4 ESO DIVER'!T131),1,0))</f>
        <v/>
      </c>
      <c r="R130" s="102" t="str">
        <f>IF('ALUMNOS 4 ESO DIVER'!$A131="","",IF(ISNUMBER('ALUMNOS 4 ESO DIVER'!U131),1,0))</f>
        <v/>
      </c>
      <c r="S130" s="102" t="str">
        <f>IF('ALUMNOS 4 ESO DIVER'!$A131="","",IF(ISNUMBER('ALUMNOS 4 ESO DIVER'!V131),1,0))</f>
        <v/>
      </c>
      <c r="T130" s="102" t="str">
        <f>IF('ALUMNOS 4 ESO DIVER'!$A131="","",IF(ISNUMBER('ALUMNOS 4 ESO DIVER'!W131),1,0))</f>
        <v/>
      </c>
      <c r="U130" s="102" t="str">
        <f>IF('ALUMNOS 4 ESO DIVER'!$A131="","",IF(ISNUMBER('ALUMNOS 4 ESO DIVER'!X131),1,0))</f>
        <v/>
      </c>
      <c r="V130" s="102" t="str">
        <f>IF('ALUMNOS 4 ESO DIVER'!$A131="","",IF(ISNUMBER('ALUMNOS 4 ESO DIVER'!Y131),1,0))</f>
        <v/>
      </c>
      <c r="W130" s="102" t="str">
        <f>IF('ALUMNOS 4 ESO DIVER'!$A131="","",IF(ISNUMBER('ALUMNOS 4 ESO DIVER'!Z131),1,0))</f>
        <v/>
      </c>
    </row>
  </sheetData>
  <sheetProtection sheet="1" objects="1" scenarios="1"/>
  <mergeCells count="1">
    <mergeCell ref="A1:W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4"/>
  <dimension ref="A1:L140"/>
  <sheetViews>
    <sheetView workbookViewId="0">
      <selection sqref="A1:L1"/>
    </sheetView>
  </sheetViews>
  <sheetFormatPr baseColWidth="10" defaultRowHeight="15" x14ac:dyDescent="0.25"/>
  <cols>
    <col min="1" max="1" width="32.42578125" customWidth="1"/>
    <col min="3" max="3" width="11.85546875" bestFit="1" customWidth="1"/>
  </cols>
  <sheetData>
    <row r="1" spans="1:12" ht="42.75" customHeight="1" x14ac:dyDescent="0.25">
      <c r="A1" s="206" t="str">
        <f>CONCATENATE("COMPETENCIAS 1º ESO CURSO"," ",INICIO!B14)</f>
        <v>COMPETENCIAS 1º ESO CURSO 2022-2023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pans="1:12" x14ac:dyDescent="0.25">
      <c r="A2" s="29" t="s">
        <v>108</v>
      </c>
      <c r="B2" s="29" t="s">
        <v>107</v>
      </c>
      <c r="C2" s="136" t="str">
        <f>IF('ALUMNOS 1 ESO'!$A$3="","",INDEX('MATERIAS 1 ESO'!$F$2:$F$12,ROW($F$1)+COLUMN('RESULTADOS 1 ESO'!A2),1))</f>
        <v/>
      </c>
      <c r="D2" s="136" t="str">
        <f>IF('ALUMNOS 1 ESO'!$A$3="","",INDEX('MATERIAS 1 ESO'!$F$2:$F$12,ROW($F$1)+COLUMN('RESULTADOS 1 ESO'!B2),1))</f>
        <v/>
      </c>
      <c r="E2" s="136" t="str">
        <f>IF('ALUMNOS 1 ESO'!$A$3="","",INDEX('MATERIAS 1 ESO'!$F$2:$F$12,ROW($F$1)+COLUMN('RESULTADOS 1 ESO'!C2),1))</f>
        <v/>
      </c>
      <c r="F2" s="136" t="str">
        <f>IF('ALUMNOS 1 ESO'!$A$3="","",INDEX('MATERIAS 1 ESO'!$F$2:$F$12,ROW($F$1)+COLUMN('RESULTADOS 1 ESO'!D2),1))</f>
        <v/>
      </c>
      <c r="G2" s="136" t="str">
        <f>IF('ALUMNOS 1 ESO'!$A$3="","",INDEX('MATERIAS 1 ESO'!$F$2:$F$12,ROW($F$1)+COLUMN('RESULTADOS 1 ESO'!E2),1))</f>
        <v/>
      </c>
      <c r="H2" s="136" t="str">
        <f>IF('ALUMNOS 1 ESO'!$A$3="","",INDEX('MATERIAS 1 ESO'!$F$2:$F$12,ROW($F$1)+COLUMN('RESULTADOS 1 ESO'!F2),1))</f>
        <v/>
      </c>
      <c r="I2" s="136" t="str">
        <f>IF('ALUMNOS 1 ESO'!$A$3="","",INDEX('MATERIAS 1 ESO'!$F$2:$F$12,ROW($F$1)+COLUMN('RESULTADOS 1 ESO'!G2),1))</f>
        <v/>
      </c>
      <c r="J2" s="136" t="str">
        <f>IF('ALUMNOS 1 ESO'!$A$3="","",INDEX('MATERIAS 1 ESO'!$F$2:$F$12,ROW($F$1)+COLUMN('RESULTADOS 1 ESO'!H2),1))</f>
        <v/>
      </c>
      <c r="K2" s="136" t="str">
        <f>IF('ALUMNOS 1 ESO'!$A$3="","",INDEX('MATERIAS 1 ESO'!$F$2:$F$12,ROW($F$1)+COLUMN('RESULTADOS 1 ESO'!I2),1))</f>
        <v/>
      </c>
      <c r="L2" s="136" t="str">
        <f>IF('ALUMNOS 1 ESO'!$A$3="","",INDEX('MATERIAS 1 ESO'!$F$2:$F$12,ROW($F$1)+COLUMN('RESULTADOS 1 ESO'!J2),1))</f>
        <v/>
      </c>
    </row>
    <row r="3" spans="1:12" x14ac:dyDescent="0.25">
      <c r="A3" s="102" t="str">
        <f>IF('ALUMNOS 1 ESO'!A3="","",'ALUMNOS 1 ESO'!A3)</f>
        <v/>
      </c>
      <c r="B3" s="153" t="str">
        <f>IF('ALUMNOS 1 ESO'!A3="","",'ALUMNOS 1 ESO'!B3)</f>
        <v/>
      </c>
      <c r="C3" s="168" t="str">
        <f>IFERROR(IF(A3="","",SUMPRODUCT('ALUMNOS 1 ESO'!$C3:$T3,'MATERIAS 1 ESO'!$G$3:$X$3)/SUMPRODUCT('MATERIAS 1 ESO'!$G$3:$X$3,'ESNUMERO 1 ESO'!$A2:$R2)),"")</f>
        <v/>
      </c>
      <c r="D3" s="168" t="str">
        <f>IFERROR(IF(A3="","",SUMPRODUCT('ALUMNOS 1 ESO'!$C3:$T3,'MATERIAS 1 ESO'!$G$4:$X$4)/SUMPRODUCT('MATERIAS 1 ESO'!$G$4:$X$4,'ESNUMERO 1 ESO'!$A2:$R2)),"")</f>
        <v/>
      </c>
      <c r="E3" s="168" t="str">
        <f>IFERROR(IF(A3="","",SUMPRODUCT('ALUMNOS 1 ESO'!$C3:$T3,'MATERIAS 1 ESO'!$G$5:$X$5)/SUMPRODUCT('MATERIAS 1 ESO'!$G$5:$X$5,'ESNUMERO 1 ESO'!$A2:$R2)),"")</f>
        <v/>
      </c>
      <c r="F3" s="168" t="str">
        <f>IFERROR(IF(A3="","",SUMPRODUCT('ALUMNOS 1 ESO'!$C3:$T3,'MATERIAS 1 ESO'!$G$6:$X$6)/SUMPRODUCT('MATERIAS 1 ESO'!$G$6:$X$6,'ESNUMERO 1 ESO'!$A2:$R2)),"")</f>
        <v/>
      </c>
      <c r="G3" s="168" t="str">
        <f>IFERROR(IF(A3="","",SUMPRODUCT('ALUMNOS 1 ESO'!$C3:$T3,'MATERIAS 1 ESO'!$G$7:$X$7)/SUMPRODUCT('MATERIAS 1 ESO'!$G$7:$X$7,'ESNUMERO 1 ESO'!$A2:$R2)),"")</f>
        <v/>
      </c>
      <c r="H3" s="168" t="str">
        <f>IFERROR(IF(A3="","",SUMPRODUCT('ALUMNOS 1 ESO'!$C3:$T3,'MATERIAS 1 ESO'!$G$8:$X$8)/SUMPRODUCT('MATERIAS 1 ESO'!$G$8:$X$8,'ESNUMERO 1 ESO'!$A2:$R2)),"")</f>
        <v/>
      </c>
      <c r="I3" s="168" t="str">
        <f>IFERROR(IF(A3="","",SUMPRODUCT('ALUMNOS 1 ESO'!$C3:$T3,'MATERIAS 1 ESO'!$G$9:$X$9)/SUMPRODUCT('MATERIAS 1 ESO'!$G$9:$X$9,'ESNUMERO 1 ESO'!$A2:$R2)),"")</f>
        <v/>
      </c>
      <c r="J3" s="168" t="str">
        <f>IFERROR(IF(A3="","",SUMPRODUCT('ALUMNOS 1 ESO'!$C3:$T3,'MATERIAS 1 ESO'!$G$10:$X$10)/SUMPRODUCT('MATERIAS 1 ESO'!$G$10:$X$10,'ESNUMERO 1 ESO'!$A2:$R2)),"")</f>
        <v/>
      </c>
      <c r="K3" s="168" t="str">
        <f>IFERROR(IF(A3="","",SUMPRODUCT('ALUMNOS 1 ESO'!$C3:$T3,'MATERIAS 1 ESO'!$G$11:$X$11)/SUMPRODUCT('MATERIAS 1 ESO'!$G$11:$X$11,'ESNUMERO 1 ESO'!$A2:$R2)),"")</f>
        <v/>
      </c>
      <c r="L3" s="168" t="str">
        <f>IFERROR(IF(A3="","",SUMPRODUCT('ALUMNOS 1 ESO'!$C3:$T3,'MATERIAS 1 ESO'!$G$12:$X$12)/SUMPRODUCT('MATERIAS 1 ESO'!$G$12:$X$12,'ESNUMERO 1 ESO'!$A2:$R2)),"")</f>
        <v/>
      </c>
    </row>
    <row r="4" spans="1:12" x14ac:dyDescent="0.25">
      <c r="A4" s="102" t="str">
        <f>IF('ALUMNOS 1 ESO'!A4="","",'ALUMNOS 1 ESO'!A4)</f>
        <v/>
      </c>
      <c r="B4" s="153" t="str">
        <f>IF('ALUMNOS 1 ESO'!A4="","",'ALUMNOS 1 ESO'!B4)</f>
        <v/>
      </c>
      <c r="C4" s="168" t="str">
        <f>IFERROR(IF(A4="","",SUMPRODUCT('ALUMNOS 1 ESO'!$C4:$T4,'MATERIAS 1 ESO'!$G$3:$X$3)/SUMPRODUCT('MATERIAS 1 ESO'!$G$3:$X$3,'ESNUMERO 1 ESO'!$A3:$R3)),"")</f>
        <v/>
      </c>
      <c r="D4" s="168" t="str">
        <f>IFERROR(IF(A4="","",SUMPRODUCT('ALUMNOS 1 ESO'!$C4:$T4,'MATERIAS 1 ESO'!$G$4:$X$4)/SUMPRODUCT('MATERIAS 1 ESO'!$G$4:$X$4,'ESNUMERO 1 ESO'!$A3:$R3)),"")</f>
        <v/>
      </c>
      <c r="E4" s="168" t="str">
        <f>IFERROR(IF(A4="","",SUMPRODUCT('ALUMNOS 1 ESO'!$C4:$T4,'MATERIAS 1 ESO'!$G$5:$X$5)/SUMPRODUCT('MATERIAS 1 ESO'!$G$5:$X$5,'ESNUMERO 1 ESO'!$A3:$R3)),"")</f>
        <v/>
      </c>
      <c r="F4" s="168" t="str">
        <f>IFERROR(IF(A4="","",SUMPRODUCT('ALUMNOS 1 ESO'!$C4:$T4,'MATERIAS 1 ESO'!$G$6:$X$6)/SUMPRODUCT('MATERIAS 1 ESO'!$G$6:$X$6,'ESNUMERO 1 ESO'!$A3:$R3)),"")</f>
        <v/>
      </c>
      <c r="G4" s="168" t="str">
        <f>IFERROR(IF(A4="","",SUMPRODUCT('ALUMNOS 1 ESO'!$C4:$T4,'MATERIAS 1 ESO'!$G$7:$X$7)/SUMPRODUCT('MATERIAS 1 ESO'!$G$7:$X$7,'ESNUMERO 1 ESO'!$A3:$R3)),"")</f>
        <v/>
      </c>
      <c r="H4" s="168" t="str">
        <f>IFERROR(IF(A4="","",SUMPRODUCT('ALUMNOS 1 ESO'!$C4:$T4,'MATERIAS 1 ESO'!$G$8:$X$8)/SUMPRODUCT('MATERIAS 1 ESO'!$G$8:$X$8,'ESNUMERO 1 ESO'!$A3:$R3)),"")</f>
        <v/>
      </c>
      <c r="I4" s="168" t="str">
        <f>IFERROR(IF(A4="","",SUMPRODUCT('ALUMNOS 1 ESO'!$C4:$T4,'MATERIAS 1 ESO'!$G$9:$X$9)/SUMPRODUCT('MATERIAS 1 ESO'!$G$9:$X$9,'ESNUMERO 1 ESO'!$A3:$R3)),"")</f>
        <v/>
      </c>
      <c r="J4" s="168" t="str">
        <f>IFERROR(IF(A4="","",SUMPRODUCT('ALUMNOS 1 ESO'!$C4:$T4,'MATERIAS 1 ESO'!$G$10:$X$10)/SUMPRODUCT('MATERIAS 1 ESO'!$G$10:$X$10,'ESNUMERO 1 ESO'!$A3:$R3)),"")</f>
        <v/>
      </c>
      <c r="K4" s="168" t="str">
        <f>IFERROR(IF(A4="","",SUMPRODUCT('ALUMNOS 1 ESO'!$C4:$T4,'MATERIAS 1 ESO'!$G$11:$X$11)/SUMPRODUCT('MATERIAS 1 ESO'!$G$11:$X$11,'ESNUMERO 1 ESO'!$A3:$R3)),"")</f>
        <v/>
      </c>
      <c r="L4" s="168" t="str">
        <f>IFERROR(IF(A4="","",SUMPRODUCT('ALUMNOS 1 ESO'!$C4:$T4,'MATERIAS 1 ESO'!$G$12:$X$12)/SUMPRODUCT('MATERIAS 1 ESO'!$G$12:$X$12,'ESNUMERO 1 ESO'!$A3:$R3)),"")</f>
        <v/>
      </c>
    </row>
    <row r="5" spans="1:12" x14ac:dyDescent="0.25">
      <c r="A5" s="102" t="str">
        <f>IF('ALUMNOS 1 ESO'!A5="","",'ALUMNOS 1 ESO'!A5)</f>
        <v/>
      </c>
      <c r="B5" s="153" t="str">
        <f>IF('ALUMNOS 1 ESO'!A5="","",'ALUMNOS 1 ESO'!B5)</f>
        <v/>
      </c>
      <c r="C5" s="168" t="str">
        <f>IFERROR(IF(A5="","",SUMPRODUCT('ALUMNOS 1 ESO'!$C5:$T5,'MATERIAS 1 ESO'!$G$3:$X$3)/SUMPRODUCT('MATERIAS 1 ESO'!$G$3:$X$3,'ESNUMERO 1 ESO'!$A4:$R4)),"")</f>
        <v/>
      </c>
      <c r="D5" s="168" t="str">
        <f>IFERROR(IF(A5="","",SUMPRODUCT('ALUMNOS 1 ESO'!$C5:$T5,'MATERIAS 1 ESO'!$G$4:$X$4)/SUMPRODUCT('MATERIAS 1 ESO'!$G$4:$X$4,'ESNUMERO 1 ESO'!$A4:$R4)),"")</f>
        <v/>
      </c>
      <c r="E5" s="168" t="str">
        <f>IFERROR(IF(A5="","",SUMPRODUCT('ALUMNOS 1 ESO'!$C5:$T5,'MATERIAS 1 ESO'!$G$5:$X$5)/SUMPRODUCT('MATERIAS 1 ESO'!$G$5:$X$5,'ESNUMERO 1 ESO'!$A4:$R4)),"")</f>
        <v/>
      </c>
      <c r="F5" s="168" t="str">
        <f>IFERROR(IF(A5="","",SUMPRODUCT('ALUMNOS 1 ESO'!$C5:$T5,'MATERIAS 1 ESO'!$G$6:$X$6)/SUMPRODUCT('MATERIAS 1 ESO'!$G$6:$X$6,'ESNUMERO 1 ESO'!$A4:$R4)),"")</f>
        <v/>
      </c>
      <c r="G5" s="168" t="str">
        <f>IFERROR(IF(A5="","",SUMPRODUCT('ALUMNOS 1 ESO'!$C5:$T5,'MATERIAS 1 ESO'!$G$7:$X$7)/SUMPRODUCT('MATERIAS 1 ESO'!$G$7:$X$7,'ESNUMERO 1 ESO'!$A4:$R4)),"")</f>
        <v/>
      </c>
      <c r="H5" s="168" t="str">
        <f>IFERROR(IF(A5="","",SUMPRODUCT('ALUMNOS 1 ESO'!$C5:$T5,'MATERIAS 1 ESO'!$G$8:$X$8)/SUMPRODUCT('MATERIAS 1 ESO'!$G$8:$X$8,'ESNUMERO 1 ESO'!$A4:$R4)),"")</f>
        <v/>
      </c>
      <c r="I5" s="168" t="str">
        <f>IFERROR(IF(A5="","",SUMPRODUCT('ALUMNOS 1 ESO'!$C5:$T5,'MATERIAS 1 ESO'!$G$9:$X$9)/SUMPRODUCT('MATERIAS 1 ESO'!$G$9:$X$9,'ESNUMERO 1 ESO'!$A4:$R4)),"")</f>
        <v/>
      </c>
      <c r="J5" s="168" t="str">
        <f>IFERROR(IF(A5="","",SUMPRODUCT('ALUMNOS 1 ESO'!$C5:$T5,'MATERIAS 1 ESO'!$G$10:$X$10)/SUMPRODUCT('MATERIAS 1 ESO'!$G$10:$X$10,'ESNUMERO 1 ESO'!$A4:$R4)),"")</f>
        <v/>
      </c>
      <c r="K5" s="168" t="str">
        <f>IFERROR(IF(A5="","",SUMPRODUCT('ALUMNOS 1 ESO'!$C5:$T5,'MATERIAS 1 ESO'!$G$11:$X$11)/SUMPRODUCT('MATERIAS 1 ESO'!$G$11:$X$11,'ESNUMERO 1 ESO'!$A4:$R4)),"")</f>
        <v/>
      </c>
      <c r="L5" s="168" t="str">
        <f>IFERROR(IF(A5="","",SUMPRODUCT('ALUMNOS 1 ESO'!$C5:$T5,'MATERIAS 1 ESO'!$G$12:$X$12)/SUMPRODUCT('MATERIAS 1 ESO'!$G$12:$X$12,'ESNUMERO 1 ESO'!$A4:$R4)),"")</f>
        <v/>
      </c>
    </row>
    <row r="6" spans="1:12" x14ac:dyDescent="0.25">
      <c r="A6" s="102" t="str">
        <f>IF('ALUMNOS 1 ESO'!A6="","",'ALUMNOS 1 ESO'!A6)</f>
        <v/>
      </c>
      <c r="B6" s="153" t="str">
        <f>IF('ALUMNOS 1 ESO'!A6="","",'ALUMNOS 1 ESO'!B6)</f>
        <v/>
      </c>
      <c r="C6" s="168" t="str">
        <f>IFERROR(IF(A6="","",SUMPRODUCT('ALUMNOS 1 ESO'!$C6:$T6,'MATERIAS 1 ESO'!$G$3:$X$3)/SUMPRODUCT('MATERIAS 1 ESO'!$G$3:$X$3,'ESNUMERO 1 ESO'!$A5:$R5)),"")</f>
        <v/>
      </c>
      <c r="D6" s="168" t="str">
        <f>IFERROR(IF(A6="","",SUMPRODUCT('ALUMNOS 1 ESO'!$C6:$T6,'MATERIAS 1 ESO'!$G$4:$X$4)/SUMPRODUCT('MATERIAS 1 ESO'!$G$4:$X$4,'ESNUMERO 1 ESO'!$A5:$R5)),"")</f>
        <v/>
      </c>
      <c r="E6" s="168" t="str">
        <f>IFERROR(IF(A6="","",SUMPRODUCT('ALUMNOS 1 ESO'!$C6:$T6,'MATERIAS 1 ESO'!$G$5:$X$5)/SUMPRODUCT('MATERIAS 1 ESO'!$G$5:$X$5,'ESNUMERO 1 ESO'!$A5:$R5)),"")</f>
        <v/>
      </c>
      <c r="F6" s="168" t="str">
        <f>IFERROR(IF(A6="","",SUMPRODUCT('ALUMNOS 1 ESO'!$C6:$T6,'MATERIAS 1 ESO'!$G$6:$X$6)/SUMPRODUCT('MATERIAS 1 ESO'!$G$6:$X$6,'ESNUMERO 1 ESO'!$A5:$R5)),"")</f>
        <v/>
      </c>
      <c r="G6" s="168" t="str">
        <f>IFERROR(IF(A6="","",SUMPRODUCT('ALUMNOS 1 ESO'!$C6:$T6,'MATERIAS 1 ESO'!$G$7:$X$7)/SUMPRODUCT('MATERIAS 1 ESO'!$G$7:$X$7,'ESNUMERO 1 ESO'!$A5:$R5)),"")</f>
        <v/>
      </c>
      <c r="H6" s="168" t="str">
        <f>IFERROR(IF(A6="","",SUMPRODUCT('ALUMNOS 1 ESO'!$C6:$T6,'MATERIAS 1 ESO'!$G$8:$X$8)/SUMPRODUCT('MATERIAS 1 ESO'!$G$8:$X$8,'ESNUMERO 1 ESO'!$A5:$R5)),"")</f>
        <v/>
      </c>
      <c r="I6" s="168" t="str">
        <f>IFERROR(IF(A6="","",SUMPRODUCT('ALUMNOS 1 ESO'!$C6:$T6,'MATERIAS 1 ESO'!$G$9:$X$9)/SUMPRODUCT('MATERIAS 1 ESO'!$G$9:$X$9,'ESNUMERO 1 ESO'!$A5:$R5)),"")</f>
        <v/>
      </c>
      <c r="J6" s="168" t="str">
        <f>IFERROR(IF(A6="","",SUMPRODUCT('ALUMNOS 1 ESO'!$C6:$T6,'MATERIAS 1 ESO'!$G$10:$X$10)/SUMPRODUCT('MATERIAS 1 ESO'!$G$10:$X$10,'ESNUMERO 1 ESO'!$A5:$R5)),"")</f>
        <v/>
      </c>
      <c r="K6" s="168" t="str">
        <f>IFERROR(IF(A6="","",SUMPRODUCT('ALUMNOS 1 ESO'!$C6:$T6,'MATERIAS 1 ESO'!$G$11:$X$11)/SUMPRODUCT('MATERIAS 1 ESO'!$G$11:$X$11,'ESNUMERO 1 ESO'!$A5:$R5)),"")</f>
        <v/>
      </c>
      <c r="L6" s="168" t="str">
        <f>IFERROR(IF(A6="","",SUMPRODUCT('ALUMNOS 1 ESO'!$C6:$T6,'MATERIAS 1 ESO'!$G$12:$X$12)/SUMPRODUCT('MATERIAS 1 ESO'!$G$12:$X$12,'ESNUMERO 1 ESO'!$A5:$R5)),"")</f>
        <v/>
      </c>
    </row>
    <row r="7" spans="1:12" x14ac:dyDescent="0.25">
      <c r="A7" s="102" t="str">
        <f>IF('ALUMNOS 1 ESO'!A7="","",'ALUMNOS 1 ESO'!A7)</f>
        <v/>
      </c>
      <c r="B7" s="153" t="str">
        <f>IF('ALUMNOS 1 ESO'!A7="","",'ALUMNOS 1 ESO'!B7)</f>
        <v/>
      </c>
      <c r="C7" s="168" t="str">
        <f>IFERROR(IF(A7="","",SUMPRODUCT('ALUMNOS 1 ESO'!$C7:$T7,'MATERIAS 1 ESO'!$G$3:$X$3)/SUMPRODUCT('MATERIAS 1 ESO'!$G$3:$X$3,'ESNUMERO 1 ESO'!$A6:$R6)),"")</f>
        <v/>
      </c>
      <c r="D7" s="168" t="str">
        <f>IFERROR(IF(A7="","",SUMPRODUCT('ALUMNOS 1 ESO'!$C7:$T7,'MATERIAS 1 ESO'!$G$4:$X$4)/SUMPRODUCT('MATERIAS 1 ESO'!$G$4:$X$4,'ESNUMERO 1 ESO'!$A6:$R6)),"")</f>
        <v/>
      </c>
      <c r="E7" s="168" t="str">
        <f>IFERROR(IF(A7="","",SUMPRODUCT('ALUMNOS 1 ESO'!$C7:$T7,'MATERIAS 1 ESO'!$G$5:$X$5)/SUMPRODUCT('MATERIAS 1 ESO'!$G$5:$X$5,'ESNUMERO 1 ESO'!$A6:$R6)),"")</f>
        <v/>
      </c>
      <c r="F7" s="168" t="str">
        <f>IFERROR(IF(A7="","",SUMPRODUCT('ALUMNOS 1 ESO'!$C7:$T7,'MATERIAS 1 ESO'!$G$6:$X$6)/SUMPRODUCT('MATERIAS 1 ESO'!$G$6:$X$6,'ESNUMERO 1 ESO'!$A6:$R6)),"")</f>
        <v/>
      </c>
      <c r="G7" s="168" t="str">
        <f>IFERROR(IF(A7="","",SUMPRODUCT('ALUMNOS 1 ESO'!$C7:$T7,'MATERIAS 1 ESO'!$G$7:$X$7)/SUMPRODUCT('MATERIAS 1 ESO'!$G$7:$X$7,'ESNUMERO 1 ESO'!$A6:$R6)),"")</f>
        <v/>
      </c>
      <c r="H7" s="168" t="str">
        <f>IFERROR(IF(A7="","",SUMPRODUCT('ALUMNOS 1 ESO'!$C7:$T7,'MATERIAS 1 ESO'!$G$8:$X$8)/SUMPRODUCT('MATERIAS 1 ESO'!$G$8:$X$8,'ESNUMERO 1 ESO'!$A6:$R6)),"")</f>
        <v/>
      </c>
      <c r="I7" s="168" t="str">
        <f>IFERROR(IF(A7="","",SUMPRODUCT('ALUMNOS 1 ESO'!$C7:$T7,'MATERIAS 1 ESO'!$G$9:$X$9)/SUMPRODUCT('MATERIAS 1 ESO'!$G$9:$X$9,'ESNUMERO 1 ESO'!$A6:$R6)),"")</f>
        <v/>
      </c>
      <c r="J7" s="168" t="str">
        <f>IFERROR(IF(A7="","",SUMPRODUCT('ALUMNOS 1 ESO'!$C7:$T7,'MATERIAS 1 ESO'!$G$10:$X$10)/SUMPRODUCT('MATERIAS 1 ESO'!$G$10:$X$10,'ESNUMERO 1 ESO'!$A6:$R6)),"")</f>
        <v/>
      </c>
      <c r="K7" s="168" t="str">
        <f>IFERROR(IF(A7="","",SUMPRODUCT('ALUMNOS 1 ESO'!$C7:$T7,'MATERIAS 1 ESO'!$G$11:$X$11)/SUMPRODUCT('MATERIAS 1 ESO'!$G$11:$X$11,'ESNUMERO 1 ESO'!$A6:$R6)),"")</f>
        <v/>
      </c>
      <c r="L7" s="168" t="str">
        <f>IFERROR(IF(A7="","",SUMPRODUCT('ALUMNOS 1 ESO'!$C7:$T7,'MATERIAS 1 ESO'!$G$12:$X$12)/SUMPRODUCT('MATERIAS 1 ESO'!$G$12:$X$12,'ESNUMERO 1 ESO'!$A6:$R6)),"")</f>
        <v/>
      </c>
    </row>
    <row r="8" spans="1:12" x14ac:dyDescent="0.25">
      <c r="A8" s="102" t="str">
        <f>IF('ALUMNOS 1 ESO'!A8="","",'ALUMNOS 1 ESO'!A8)</f>
        <v/>
      </c>
      <c r="B8" s="153" t="str">
        <f>IF('ALUMNOS 1 ESO'!A8="","",'ALUMNOS 1 ESO'!B8)</f>
        <v/>
      </c>
      <c r="C8" s="168" t="str">
        <f>IFERROR(IF(A8="","",SUMPRODUCT('ALUMNOS 1 ESO'!$C8:$T8,'MATERIAS 1 ESO'!$G$3:$X$3)/SUMPRODUCT('MATERIAS 1 ESO'!$G$3:$X$3,'ESNUMERO 1 ESO'!$A7:$R7)),"")</f>
        <v/>
      </c>
      <c r="D8" s="168" t="str">
        <f>IFERROR(IF(A8="","",SUMPRODUCT('ALUMNOS 1 ESO'!$C8:$T8,'MATERIAS 1 ESO'!$G$4:$X$4)/SUMPRODUCT('MATERIAS 1 ESO'!$G$4:$X$4,'ESNUMERO 1 ESO'!$A7:$R7)),"")</f>
        <v/>
      </c>
      <c r="E8" s="168" t="str">
        <f>IFERROR(IF(A8="","",SUMPRODUCT('ALUMNOS 1 ESO'!$C8:$T8,'MATERIAS 1 ESO'!$G$5:$X$5)/SUMPRODUCT('MATERIAS 1 ESO'!$G$5:$X$5,'ESNUMERO 1 ESO'!$A7:$R7)),"")</f>
        <v/>
      </c>
      <c r="F8" s="168" t="str">
        <f>IFERROR(IF(A8="","",SUMPRODUCT('ALUMNOS 1 ESO'!$C8:$T8,'MATERIAS 1 ESO'!$G$6:$X$6)/SUMPRODUCT('MATERIAS 1 ESO'!$G$6:$X$6,'ESNUMERO 1 ESO'!$A7:$R7)),"")</f>
        <v/>
      </c>
      <c r="G8" s="168" t="str">
        <f>IFERROR(IF(A8="","",SUMPRODUCT('ALUMNOS 1 ESO'!$C8:$T8,'MATERIAS 1 ESO'!$G$7:$X$7)/SUMPRODUCT('MATERIAS 1 ESO'!$G$7:$X$7,'ESNUMERO 1 ESO'!$A7:$R7)),"")</f>
        <v/>
      </c>
      <c r="H8" s="168" t="str">
        <f>IFERROR(IF(A8="","",SUMPRODUCT('ALUMNOS 1 ESO'!$C8:$T8,'MATERIAS 1 ESO'!$G$8:$X$8)/SUMPRODUCT('MATERIAS 1 ESO'!$G$8:$X$8,'ESNUMERO 1 ESO'!$A7:$R7)),"")</f>
        <v/>
      </c>
      <c r="I8" s="168" t="str">
        <f>IFERROR(IF(A8="","",SUMPRODUCT('ALUMNOS 1 ESO'!$C8:$T8,'MATERIAS 1 ESO'!$G$9:$X$9)/SUMPRODUCT('MATERIAS 1 ESO'!$G$9:$X$9,'ESNUMERO 1 ESO'!$A7:$R7)),"")</f>
        <v/>
      </c>
      <c r="J8" s="168" t="str">
        <f>IFERROR(IF(A8="","",SUMPRODUCT('ALUMNOS 1 ESO'!$C8:$T8,'MATERIAS 1 ESO'!$G$10:$X$10)/SUMPRODUCT('MATERIAS 1 ESO'!$G$10:$X$10,'ESNUMERO 1 ESO'!$A7:$R7)),"")</f>
        <v/>
      </c>
      <c r="K8" s="168" t="str">
        <f>IFERROR(IF(A8="","",SUMPRODUCT('ALUMNOS 1 ESO'!$C8:$T8,'MATERIAS 1 ESO'!$G$11:$X$11)/SUMPRODUCT('MATERIAS 1 ESO'!$G$11:$X$11,'ESNUMERO 1 ESO'!$A7:$R7)),"")</f>
        <v/>
      </c>
      <c r="L8" s="168" t="str">
        <f>IFERROR(IF(A8="","",SUMPRODUCT('ALUMNOS 1 ESO'!$C8:$T8,'MATERIAS 1 ESO'!$G$12:$X$12)/SUMPRODUCT('MATERIAS 1 ESO'!$G$12:$X$12,'ESNUMERO 1 ESO'!$A7:$R7)),"")</f>
        <v/>
      </c>
    </row>
    <row r="9" spans="1:12" x14ac:dyDescent="0.25">
      <c r="A9" s="102" t="str">
        <f>IF('ALUMNOS 1 ESO'!A9="","",'ALUMNOS 1 ESO'!A9)</f>
        <v/>
      </c>
      <c r="B9" s="153" t="str">
        <f>IF('ALUMNOS 1 ESO'!A9="","",'ALUMNOS 1 ESO'!B9)</f>
        <v/>
      </c>
      <c r="C9" s="168" t="str">
        <f>IFERROR(IF(A9="","",SUMPRODUCT('ALUMNOS 1 ESO'!$C9:$T9,'MATERIAS 1 ESO'!$G$3:$X$3)/SUMPRODUCT('MATERIAS 1 ESO'!$G$3:$X$3,'ESNUMERO 1 ESO'!$A8:$R8)),"")</f>
        <v/>
      </c>
      <c r="D9" s="168" t="str">
        <f>IFERROR(IF(A9="","",SUMPRODUCT('ALUMNOS 1 ESO'!$C9:$T9,'MATERIAS 1 ESO'!$G$4:$X$4)/SUMPRODUCT('MATERIAS 1 ESO'!$G$4:$X$4,'ESNUMERO 1 ESO'!$A8:$R8)),"")</f>
        <v/>
      </c>
      <c r="E9" s="168" t="str">
        <f>IFERROR(IF(A9="","",SUMPRODUCT('ALUMNOS 1 ESO'!$C9:$T9,'MATERIAS 1 ESO'!$G$5:$X$5)/SUMPRODUCT('MATERIAS 1 ESO'!$G$5:$X$5,'ESNUMERO 1 ESO'!$A8:$R8)),"")</f>
        <v/>
      </c>
      <c r="F9" s="168" t="str">
        <f>IFERROR(IF(A9="","",SUMPRODUCT('ALUMNOS 1 ESO'!$C9:$T9,'MATERIAS 1 ESO'!$G$6:$X$6)/SUMPRODUCT('MATERIAS 1 ESO'!$G$6:$X$6,'ESNUMERO 1 ESO'!$A8:$R8)),"")</f>
        <v/>
      </c>
      <c r="G9" s="168" t="str">
        <f>IFERROR(IF(A9="","",SUMPRODUCT('ALUMNOS 1 ESO'!$C9:$T9,'MATERIAS 1 ESO'!$G$7:$X$7)/SUMPRODUCT('MATERIAS 1 ESO'!$G$7:$X$7,'ESNUMERO 1 ESO'!$A8:$R8)),"")</f>
        <v/>
      </c>
      <c r="H9" s="168" t="str">
        <f>IFERROR(IF(A9="","",SUMPRODUCT('ALUMNOS 1 ESO'!$C9:$T9,'MATERIAS 1 ESO'!$G$8:$X$8)/SUMPRODUCT('MATERIAS 1 ESO'!$G$8:$X$8,'ESNUMERO 1 ESO'!$A8:$R8)),"")</f>
        <v/>
      </c>
      <c r="I9" s="168" t="str">
        <f>IFERROR(IF(A9="","",SUMPRODUCT('ALUMNOS 1 ESO'!$C9:$T9,'MATERIAS 1 ESO'!$G$9:$X$9)/SUMPRODUCT('MATERIAS 1 ESO'!$G$9:$X$9,'ESNUMERO 1 ESO'!$A8:$R8)),"")</f>
        <v/>
      </c>
      <c r="J9" s="168" t="str">
        <f>IFERROR(IF(A9="","",SUMPRODUCT('ALUMNOS 1 ESO'!$C9:$T9,'MATERIAS 1 ESO'!$G$10:$X$10)/SUMPRODUCT('MATERIAS 1 ESO'!$G$10:$X$10,'ESNUMERO 1 ESO'!$A8:$R8)),"")</f>
        <v/>
      </c>
      <c r="K9" s="168" t="str">
        <f>IFERROR(IF(A9="","",SUMPRODUCT('ALUMNOS 1 ESO'!$C9:$T9,'MATERIAS 1 ESO'!$G$11:$X$11)/SUMPRODUCT('MATERIAS 1 ESO'!$G$11:$X$11,'ESNUMERO 1 ESO'!$A8:$R8)),"")</f>
        <v/>
      </c>
      <c r="L9" s="168" t="str">
        <f>IFERROR(IF(A9="","",SUMPRODUCT('ALUMNOS 1 ESO'!$C9:$T9,'MATERIAS 1 ESO'!$G$12:$X$12)/SUMPRODUCT('MATERIAS 1 ESO'!$G$12:$X$12,'ESNUMERO 1 ESO'!$A8:$R8)),"")</f>
        <v/>
      </c>
    </row>
    <row r="10" spans="1:12" x14ac:dyDescent="0.25">
      <c r="A10" s="102" t="str">
        <f>IF('ALUMNOS 1 ESO'!A10="","",'ALUMNOS 1 ESO'!A10)</f>
        <v/>
      </c>
      <c r="B10" s="153" t="str">
        <f>IF('ALUMNOS 1 ESO'!A10="","",'ALUMNOS 1 ESO'!B10)</f>
        <v/>
      </c>
      <c r="C10" s="168" t="str">
        <f>IFERROR(IF(A10="","",SUMPRODUCT('ALUMNOS 1 ESO'!$C10:$T10,'MATERIAS 1 ESO'!$G$3:$X$3)/SUMPRODUCT('MATERIAS 1 ESO'!$G$3:$X$3,'ESNUMERO 1 ESO'!$A9:$R9)),"")</f>
        <v/>
      </c>
      <c r="D10" s="168" t="str">
        <f>IFERROR(IF(A10="","",SUMPRODUCT('ALUMNOS 1 ESO'!$C10:$T10,'MATERIAS 1 ESO'!$G$4:$X$4)/SUMPRODUCT('MATERIAS 1 ESO'!$G$4:$X$4,'ESNUMERO 1 ESO'!$A9:$R9)),"")</f>
        <v/>
      </c>
      <c r="E10" s="168" t="str">
        <f>IFERROR(IF(A10="","",SUMPRODUCT('ALUMNOS 1 ESO'!$C10:$T10,'MATERIAS 1 ESO'!$G$5:$X$5)/SUMPRODUCT('MATERIAS 1 ESO'!$G$5:$X$5,'ESNUMERO 1 ESO'!$A9:$R9)),"")</f>
        <v/>
      </c>
      <c r="F10" s="168" t="str">
        <f>IFERROR(IF(A10="","",SUMPRODUCT('ALUMNOS 1 ESO'!$C10:$T10,'MATERIAS 1 ESO'!$G$6:$X$6)/SUMPRODUCT('MATERIAS 1 ESO'!$G$6:$X$6,'ESNUMERO 1 ESO'!$A9:$R9)),"")</f>
        <v/>
      </c>
      <c r="G10" s="168" t="str">
        <f>IFERROR(IF(A10="","",SUMPRODUCT('ALUMNOS 1 ESO'!$C10:$T10,'MATERIAS 1 ESO'!$G$7:$X$7)/SUMPRODUCT('MATERIAS 1 ESO'!$G$7:$X$7,'ESNUMERO 1 ESO'!$A9:$R9)),"")</f>
        <v/>
      </c>
      <c r="H10" s="168" t="str">
        <f>IFERROR(IF(A10="","",SUMPRODUCT('ALUMNOS 1 ESO'!$C10:$T10,'MATERIAS 1 ESO'!$G$8:$X$8)/SUMPRODUCT('MATERIAS 1 ESO'!$G$8:$X$8,'ESNUMERO 1 ESO'!$A9:$R9)),"")</f>
        <v/>
      </c>
      <c r="I10" s="168" t="str">
        <f>IFERROR(IF(A10="","",SUMPRODUCT('ALUMNOS 1 ESO'!$C10:$T10,'MATERIAS 1 ESO'!$G$9:$X$9)/SUMPRODUCT('MATERIAS 1 ESO'!$G$9:$X$9,'ESNUMERO 1 ESO'!$A9:$R9)),"")</f>
        <v/>
      </c>
      <c r="J10" s="168" t="str">
        <f>IFERROR(IF(A10="","",SUMPRODUCT('ALUMNOS 1 ESO'!$C10:$T10,'MATERIAS 1 ESO'!$G$10:$X$10)/SUMPRODUCT('MATERIAS 1 ESO'!$G$10:$X$10,'ESNUMERO 1 ESO'!$A9:$R9)),"")</f>
        <v/>
      </c>
      <c r="K10" s="168" t="str">
        <f>IFERROR(IF(A10="","",SUMPRODUCT('ALUMNOS 1 ESO'!$C10:$T10,'MATERIAS 1 ESO'!$G$11:$X$11)/SUMPRODUCT('MATERIAS 1 ESO'!$G$11:$X$11,'ESNUMERO 1 ESO'!$A9:$R9)),"")</f>
        <v/>
      </c>
      <c r="L10" s="168" t="str">
        <f>IFERROR(IF(A10="","",SUMPRODUCT('ALUMNOS 1 ESO'!$C10:$T10,'MATERIAS 1 ESO'!$G$12:$X$12)/SUMPRODUCT('MATERIAS 1 ESO'!$G$12:$X$12,'ESNUMERO 1 ESO'!$A9:$R9)),"")</f>
        <v/>
      </c>
    </row>
    <row r="11" spans="1:12" x14ac:dyDescent="0.25">
      <c r="A11" s="102" t="str">
        <f>IF('ALUMNOS 1 ESO'!A11="","",'ALUMNOS 1 ESO'!A11)</f>
        <v/>
      </c>
      <c r="B11" s="153" t="str">
        <f>IF('ALUMNOS 1 ESO'!A11="","",'ALUMNOS 1 ESO'!B11)</f>
        <v/>
      </c>
      <c r="C11" s="168" t="str">
        <f>IFERROR(IF(A11="","",SUMPRODUCT('ALUMNOS 1 ESO'!$C11:$T11,'MATERIAS 1 ESO'!$G$3:$X$3)/SUMPRODUCT('MATERIAS 1 ESO'!$G$3:$X$3,'ESNUMERO 1 ESO'!$A10:$R10)),"")</f>
        <v/>
      </c>
      <c r="D11" s="168" t="str">
        <f>IFERROR(IF(A11="","",SUMPRODUCT('ALUMNOS 1 ESO'!$C11:$T11,'MATERIAS 1 ESO'!$G$4:$X$4)/SUMPRODUCT('MATERIAS 1 ESO'!$G$4:$X$4,'ESNUMERO 1 ESO'!$A10:$R10)),"")</f>
        <v/>
      </c>
      <c r="E11" s="168" t="str">
        <f>IFERROR(IF(A11="","",SUMPRODUCT('ALUMNOS 1 ESO'!$C11:$T11,'MATERIAS 1 ESO'!$G$5:$X$5)/SUMPRODUCT('MATERIAS 1 ESO'!$G$5:$X$5,'ESNUMERO 1 ESO'!$A10:$R10)),"")</f>
        <v/>
      </c>
      <c r="F11" s="168" t="str">
        <f>IFERROR(IF(A11="","",SUMPRODUCT('ALUMNOS 1 ESO'!$C11:$T11,'MATERIAS 1 ESO'!$G$6:$X$6)/SUMPRODUCT('MATERIAS 1 ESO'!$G$6:$X$6,'ESNUMERO 1 ESO'!$A10:$R10)),"")</f>
        <v/>
      </c>
      <c r="G11" s="168" t="str">
        <f>IFERROR(IF(A11="","",SUMPRODUCT('ALUMNOS 1 ESO'!$C11:$T11,'MATERIAS 1 ESO'!$G$7:$X$7)/SUMPRODUCT('MATERIAS 1 ESO'!$G$7:$X$7,'ESNUMERO 1 ESO'!$A10:$R10)),"")</f>
        <v/>
      </c>
      <c r="H11" s="168" t="str">
        <f>IFERROR(IF(A11="","",SUMPRODUCT('ALUMNOS 1 ESO'!$C11:$T11,'MATERIAS 1 ESO'!$G$8:$X$8)/SUMPRODUCT('MATERIAS 1 ESO'!$G$8:$X$8,'ESNUMERO 1 ESO'!$A10:$R10)),"")</f>
        <v/>
      </c>
      <c r="I11" s="168" t="str">
        <f>IFERROR(IF(A11="","",SUMPRODUCT('ALUMNOS 1 ESO'!$C11:$T11,'MATERIAS 1 ESO'!$G$9:$X$9)/SUMPRODUCT('MATERIAS 1 ESO'!$G$9:$X$9,'ESNUMERO 1 ESO'!$A10:$R10)),"")</f>
        <v/>
      </c>
      <c r="J11" s="168" t="str">
        <f>IFERROR(IF(A11="","",SUMPRODUCT('ALUMNOS 1 ESO'!$C11:$T11,'MATERIAS 1 ESO'!$G$10:$X$10)/SUMPRODUCT('MATERIAS 1 ESO'!$G$10:$X$10,'ESNUMERO 1 ESO'!$A10:$R10)),"")</f>
        <v/>
      </c>
      <c r="K11" s="168" t="str">
        <f>IFERROR(IF(A11="","",SUMPRODUCT('ALUMNOS 1 ESO'!$C11:$T11,'MATERIAS 1 ESO'!$G$11:$X$11)/SUMPRODUCT('MATERIAS 1 ESO'!$G$11:$X$11,'ESNUMERO 1 ESO'!$A10:$R10)),"")</f>
        <v/>
      </c>
      <c r="L11" s="168" t="str">
        <f>IFERROR(IF(A11="","",SUMPRODUCT('ALUMNOS 1 ESO'!$C11:$T11,'MATERIAS 1 ESO'!$G$12:$X$12)/SUMPRODUCT('MATERIAS 1 ESO'!$G$12:$X$12,'ESNUMERO 1 ESO'!$A10:$R10)),"")</f>
        <v/>
      </c>
    </row>
    <row r="12" spans="1:12" x14ac:dyDescent="0.25">
      <c r="A12" s="102" t="str">
        <f>IF('ALUMNOS 1 ESO'!A12="","",'ALUMNOS 1 ESO'!A12)</f>
        <v/>
      </c>
      <c r="B12" s="153" t="str">
        <f>IF('ALUMNOS 1 ESO'!A12="","",'ALUMNOS 1 ESO'!B12)</f>
        <v/>
      </c>
      <c r="C12" s="168" t="str">
        <f>IFERROR(IF(A12="","",SUMPRODUCT('ALUMNOS 1 ESO'!$C12:$T12,'MATERIAS 1 ESO'!$G$3:$X$3)/SUMPRODUCT('MATERIAS 1 ESO'!$G$3:$X$3,'ESNUMERO 1 ESO'!$A11:$R11)),"")</f>
        <v/>
      </c>
      <c r="D12" s="168" t="str">
        <f>IFERROR(IF(A12="","",SUMPRODUCT('ALUMNOS 1 ESO'!$C12:$T12,'MATERIAS 1 ESO'!$G$4:$X$4)/SUMPRODUCT('MATERIAS 1 ESO'!$G$4:$X$4,'ESNUMERO 1 ESO'!$A11:$R11)),"")</f>
        <v/>
      </c>
      <c r="E12" s="168" t="str">
        <f>IFERROR(IF(A12="","",SUMPRODUCT('ALUMNOS 1 ESO'!$C12:$T12,'MATERIAS 1 ESO'!$G$5:$X$5)/SUMPRODUCT('MATERIAS 1 ESO'!$G$5:$X$5,'ESNUMERO 1 ESO'!$A11:$R11)),"")</f>
        <v/>
      </c>
      <c r="F12" s="168" t="str">
        <f>IFERROR(IF(A12="","",SUMPRODUCT('ALUMNOS 1 ESO'!$C12:$T12,'MATERIAS 1 ESO'!$G$6:$X$6)/SUMPRODUCT('MATERIAS 1 ESO'!$G$6:$X$6,'ESNUMERO 1 ESO'!$A11:$R11)),"")</f>
        <v/>
      </c>
      <c r="G12" s="168" t="str">
        <f>IFERROR(IF(A12="","",SUMPRODUCT('ALUMNOS 1 ESO'!$C12:$T12,'MATERIAS 1 ESO'!$G$7:$X$7)/SUMPRODUCT('MATERIAS 1 ESO'!$G$7:$X$7,'ESNUMERO 1 ESO'!$A11:$R11)),"")</f>
        <v/>
      </c>
      <c r="H12" s="168" t="str">
        <f>IFERROR(IF(A12="","",SUMPRODUCT('ALUMNOS 1 ESO'!$C12:$T12,'MATERIAS 1 ESO'!$G$8:$X$8)/SUMPRODUCT('MATERIAS 1 ESO'!$G$8:$X$8,'ESNUMERO 1 ESO'!$A11:$R11)),"")</f>
        <v/>
      </c>
      <c r="I12" s="168" t="str">
        <f>IFERROR(IF(A12="","",SUMPRODUCT('ALUMNOS 1 ESO'!$C12:$T12,'MATERIAS 1 ESO'!$G$9:$X$9)/SUMPRODUCT('MATERIAS 1 ESO'!$G$9:$X$9,'ESNUMERO 1 ESO'!$A11:$R11)),"")</f>
        <v/>
      </c>
      <c r="J12" s="168" t="str">
        <f>IFERROR(IF(A12="","",SUMPRODUCT('ALUMNOS 1 ESO'!$C12:$T12,'MATERIAS 1 ESO'!$G$10:$X$10)/SUMPRODUCT('MATERIAS 1 ESO'!$G$10:$X$10,'ESNUMERO 1 ESO'!$A11:$R11)),"")</f>
        <v/>
      </c>
      <c r="K12" s="168" t="str">
        <f>IFERROR(IF(A12="","",SUMPRODUCT('ALUMNOS 1 ESO'!$C12:$T12,'MATERIAS 1 ESO'!$G$11:$X$11)/SUMPRODUCT('MATERIAS 1 ESO'!$G$11:$X$11,'ESNUMERO 1 ESO'!$A11:$R11)),"")</f>
        <v/>
      </c>
      <c r="L12" s="168" t="str">
        <f>IFERROR(IF(A12="","",SUMPRODUCT('ALUMNOS 1 ESO'!$C12:$T12,'MATERIAS 1 ESO'!$G$12:$X$12)/SUMPRODUCT('MATERIAS 1 ESO'!$G$12:$X$12,'ESNUMERO 1 ESO'!$A11:$R11)),"")</f>
        <v/>
      </c>
    </row>
    <row r="13" spans="1:12" x14ac:dyDescent="0.25">
      <c r="A13" s="102" t="str">
        <f>IF('ALUMNOS 1 ESO'!A13="","",'ALUMNOS 1 ESO'!A13)</f>
        <v/>
      </c>
      <c r="B13" s="153" t="str">
        <f>IF('ALUMNOS 1 ESO'!A13="","",'ALUMNOS 1 ESO'!B13)</f>
        <v/>
      </c>
      <c r="C13" s="168" t="str">
        <f>IFERROR(IF(A13="","",SUMPRODUCT('ALUMNOS 1 ESO'!$C13:$T13,'MATERIAS 1 ESO'!$G$3:$X$3)/SUMPRODUCT('MATERIAS 1 ESO'!$G$3:$X$3,'ESNUMERO 1 ESO'!$A12:$R12)),"")</f>
        <v/>
      </c>
      <c r="D13" s="168" t="str">
        <f>IFERROR(IF(A13="","",SUMPRODUCT('ALUMNOS 1 ESO'!$C13:$T13,'MATERIAS 1 ESO'!$G$4:$X$4)/SUMPRODUCT('MATERIAS 1 ESO'!$G$4:$X$4,'ESNUMERO 1 ESO'!$A12:$R12)),"")</f>
        <v/>
      </c>
      <c r="E13" s="168" t="str">
        <f>IFERROR(IF(A13="","",SUMPRODUCT('ALUMNOS 1 ESO'!$C13:$T13,'MATERIAS 1 ESO'!$G$5:$X$5)/SUMPRODUCT('MATERIAS 1 ESO'!$G$5:$X$5,'ESNUMERO 1 ESO'!$A12:$R12)),"")</f>
        <v/>
      </c>
      <c r="F13" s="168" t="str">
        <f>IFERROR(IF(A13="","",SUMPRODUCT('ALUMNOS 1 ESO'!$C13:$T13,'MATERIAS 1 ESO'!$G$6:$X$6)/SUMPRODUCT('MATERIAS 1 ESO'!$G$6:$X$6,'ESNUMERO 1 ESO'!$A12:$R12)),"")</f>
        <v/>
      </c>
      <c r="G13" s="168" t="str">
        <f>IFERROR(IF(A13="","",SUMPRODUCT('ALUMNOS 1 ESO'!$C13:$T13,'MATERIAS 1 ESO'!$G$7:$X$7)/SUMPRODUCT('MATERIAS 1 ESO'!$G$7:$X$7,'ESNUMERO 1 ESO'!$A12:$R12)),"")</f>
        <v/>
      </c>
      <c r="H13" s="168" t="str">
        <f>IFERROR(IF(A13="","",SUMPRODUCT('ALUMNOS 1 ESO'!$C13:$T13,'MATERIAS 1 ESO'!$G$8:$X$8)/SUMPRODUCT('MATERIAS 1 ESO'!$G$8:$X$8,'ESNUMERO 1 ESO'!$A12:$R12)),"")</f>
        <v/>
      </c>
      <c r="I13" s="168" t="str">
        <f>IFERROR(IF(A13="","",SUMPRODUCT('ALUMNOS 1 ESO'!$C13:$T13,'MATERIAS 1 ESO'!$G$9:$X$9)/SUMPRODUCT('MATERIAS 1 ESO'!$G$9:$X$9,'ESNUMERO 1 ESO'!$A12:$R12)),"")</f>
        <v/>
      </c>
      <c r="J13" s="168" t="str">
        <f>IFERROR(IF(A13="","",SUMPRODUCT('ALUMNOS 1 ESO'!$C13:$T13,'MATERIAS 1 ESO'!$G$10:$X$10)/SUMPRODUCT('MATERIAS 1 ESO'!$G$10:$X$10,'ESNUMERO 1 ESO'!$A12:$R12)),"")</f>
        <v/>
      </c>
      <c r="K13" s="168" t="str">
        <f>IFERROR(IF(A13="","",SUMPRODUCT('ALUMNOS 1 ESO'!$C13:$T13,'MATERIAS 1 ESO'!$G$11:$X$11)/SUMPRODUCT('MATERIAS 1 ESO'!$G$11:$X$11,'ESNUMERO 1 ESO'!$A12:$R12)),"")</f>
        <v/>
      </c>
      <c r="L13" s="168" t="str">
        <f>IFERROR(IF(A13="","",SUMPRODUCT('ALUMNOS 1 ESO'!$C13:$T13,'MATERIAS 1 ESO'!$G$12:$X$12)/SUMPRODUCT('MATERIAS 1 ESO'!$G$12:$X$12,'ESNUMERO 1 ESO'!$A12:$R12)),"")</f>
        <v/>
      </c>
    </row>
    <row r="14" spans="1:12" x14ac:dyDescent="0.25">
      <c r="A14" s="102" t="str">
        <f>IF('ALUMNOS 1 ESO'!A14="","",'ALUMNOS 1 ESO'!A14)</f>
        <v/>
      </c>
      <c r="B14" s="153" t="str">
        <f>IF('ALUMNOS 1 ESO'!A14="","",'ALUMNOS 1 ESO'!B14)</f>
        <v/>
      </c>
      <c r="C14" s="168" t="str">
        <f>IFERROR(IF(A14="","",SUMPRODUCT('ALUMNOS 1 ESO'!$C14:$T14,'MATERIAS 1 ESO'!$G$3:$X$3)/SUMPRODUCT('MATERIAS 1 ESO'!$G$3:$X$3,'ESNUMERO 1 ESO'!$A13:$R13)),"")</f>
        <v/>
      </c>
      <c r="D14" s="168" t="str">
        <f>IFERROR(IF(A14="","",SUMPRODUCT('ALUMNOS 1 ESO'!$C14:$T14,'MATERIAS 1 ESO'!$G$4:$X$4)/SUMPRODUCT('MATERIAS 1 ESO'!$G$4:$X$4,'ESNUMERO 1 ESO'!$A13:$R13)),"")</f>
        <v/>
      </c>
      <c r="E14" s="168" t="str">
        <f>IFERROR(IF(A14="","",SUMPRODUCT('ALUMNOS 1 ESO'!$C14:$T14,'MATERIAS 1 ESO'!$G$5:$X$5)/SUMPRODUCT('MATERIAS 1 ESO'!$G$5:$X$5,'ESNUMERO 1 ESO'!$A13:$R13)),"")</f>
        <v/>
      </c>
      <c r="F14" s="168" t="str">
        <f>IFERROR(IF(A14="","",SUMPRODUCT('ALUMNOS 1 ESO'!$C14:$T14,'MATERIAS 1 ESO'!$G$6:$X$6)/SUMPRODUCT('MATERIAS 1 ESO'!$G$6:$X$6,'ESNUMERO 1 ESO'!$A13:$R13)),"")</f>
        <v/>
      </c>
      <c r="G14" s="168" t="str">
        <f>IFERROR(IF(A14="","",SUMPRODUCT('ALUMNOS 1 ESO'!$C14:$T14,'MATERIAS 1 ESO'!$G$7:$X$7)/SUMPRODUCT('MATERIAS 1 ESO'!$G$7:$X$7,'ESNUMERO 1 ESO'!$A13:$R13)),"")</f>
        <v/>
      </c>
      <c r="H14" s="168" t="str">
        <f>IFERROR(IF(A14="","",SUMPRODUCT('ALUMNOS 1 ESO'!$C14:$T14,'MATERIAS 1 ESO'!$G$8:$X$8)/SUMPRODUCT('MATERIAS 1 ESO'!$G$8:$X$8,'ESNUMERO 1 ESO'!$A13:$R13)),"")</f>
        <v/>
      </c>
      <c r="I14" s="168" t="str">
        <f>IFERROR(IF(A14="","",SUMPRODUCT('ALUMNOS 1 ESO'!$C14:$T14,'MATERIAS 1 ESO'!$G$9:$X$9)/SUMPRODUCT('MATERIAS 1 ESO'!$G$9:$X$9,'ESNUMERO 1 ESO'!$A13:$R13)),"")</f>
        <v/>
      </c>
      <c r="J14" s="168" t="str">
        <f>IFERROR(IF(A14="","",SUMPRODUCT('ALUMNOS 1 ESO'!$C14:$T14,'MATERIAS 1 ESO'!$G$10:$X$10)/SUMPRODUCT('MATERIAS 1 ESO'!$G$10:$X$10,'ESNUMERO 1 ESO'!$A13:$R13)),"")</f>
        <v/>
      </c>
      <c r="K14" s="168" t="str">
        <f>IFERROR(IF(A14="","",SUMPRODUCT('ALUMNOS 1 ESO'!$C14:$T14,'MATERIAS 1 ESO'!$G$11:$X$11)/SUMPRODUCT('MATERIAS 1 ESO'!$G$11:$X$11,'ESNUMERO 1 ESO'!$A13:$R13)),"")</f>
        <v/>
      </c>
      <c r="L14" s="168" t="str">
        <f>IFERROR(IF(A14="","",SUMPRODUCT('ALUMNOS 1 ESO'!$C14:$T14,'MATERIAS 1 ESO'!$G$12:$X$12)/SUMPRODUCT('MATERIAS 1 ESO'!$G$12:$X$12,'ESNUMERO 1 ESO'!$A13:$R13)),"")</f>
        <v/>
      </c>
    </row>
    <row r="15" spans="1:12" x14ac:dyDescent="0.25">
      <c r="A15" s="102" t="str">
        <f>IF('ALUMNOS 1 ESO'!A15="","",'ALUMNOS 1 ESO'!A15)</f>
        <v/>
      </c>
      <c r="B15" s="153" t="str">
        <f>IF('ALUMNOS 1 ESO'!A15="","",'ALUMNOS 1 ESO'!B15)</f>
        <v/>
      </c>
      <c r="C15" s="168" t="str">
        <f>IFERROR(IF(A15="","",SUMPRODUCT('ALUMNOS 1 ESO'!$C15:$T15,'MATERIAS 1 ESO'!$G$3:$X$3)/SUMPRODUCT('MATERIAS 1 ESO'!$G$3:$X$3,'ESNUMERO 1 ESO'!$A14:$R14)),"")</f>
        <v/>
      </c>
      <c r="D15" s="168" t="str">
        <f>IFERROR(IF(A15="","",SUMPRODUCT('ALUMNOS 1 ESO'!$C15:$T15,'MATERIAS 1 ESO'!$G$4:$X$4)/SUMPRODUCT('MATERIAS 1 ESO'!$G$4:$X$4,'ESNUMERO 1 ESO'!$A14:$R14)),"")</f>
        <v/>
      </c>
      <c r="E15" s="168" t="str">
        <f>IFERROR(IF(A15="","",SUMPRODUCT('ALUMNOS 1 ESO'!$C15:$T15,'MATERIAS 1 ESO'!$G$5:$X$5)/SUMPRODUCT('MATERIAS 1 ESO'!$G$5:$X$5,'ESNUMERO 1 ESO'!$A14:$R14)),"")</f>
        <v/>
      </c>
      <c r="F15" s="168" t="str">
        <f>IFERROR(IF(A15="","",SUMPRODUCT('ALUMNOS 1 ESO'!$C15:$T15,'MATERIAS 1 ESO'!$G$6:$X$6)/SUMPRODUCT('MATERIAS 1 ESO'!$G$6:$X$6,'ESNUMERO 1 ESO'!$A14:$R14)),"")</f>
        <v/>
      </c>
      <c r="G15" s="168" t="str">
        <f>IFERROR(IF(A15="","",SUMPRODUCT('ALUMNOS 1 ESO'!$C15:$T15,'MATERIAS 1 ESO'!$G$7:$X$7)/SUMPRODUCT('MATERIAS 1 ESO'!$G$7:$X$7,'ESNUMERO 1 ESO'!$A14:$R14)),"")</f>
        <v/>
      </c>
      <c r="H15" s="168" t="str">
        <f>IFERROR(IF(A15="","",SUMPRODUCT('ALUMNOS 1 ESO'!$C15:$T15,'MATERIAS 1 ESO'!$G$8:$X$8)/SUMPRODUCT('MATERIAS 1 ESO'!$G$8:$X$8,'ESNUMERO 1 ESO'!$A14:$R14)),"")</f>
        <v/>
      </c>
      <c r="I15" s="168" t="str">
        <f>IFERROR(IF(A15="","",SUMPRODUCT('ALUMNOS 1 ESO'!$C15:$T15,'MATERIAS 1 ESO'!$G$9:$X$9)/SUMPRODUCT('MATERIAS 1 ESO'!$G$9:$X$9,'ESNUMERO 1 ESO'!$A14:$R14)),"")</f>
        <v/>
      </c>
      <c r="J15" s="168" t="str">
        <f>IFERROR(IF(A15="","",SUMPRODUCT('ALUMNOS 1 ESO'!$C15:$T15,'MATERIAS 1 ESO'!$G$10:$X$10)/SUMPRODUCT('MATERIAS 1 ESO'!$G$10:$X$10,'ESNUMERO 1 ESO'!$A14:$R14)),"")</f>
        <v/>
      </c>
      <c r="K15" s="168" t="str">
        <f>IFERROR(IF(A15="","",SUMPRODUCT('ALUMNOS 1 ESO'!$C15:$T15,'MATERIAS 1 ESO'!$G$11:$X$11)/SUMPRODUCT('MATERIAS 1 ESO'!$G$11:$X$11,'ESNUMERO 1 ESO'!$A14:$R14)),"")</f>
        <v/>
      </c>
      <c r="L15" s="168" t="str">
        <f>IFERROR(IF(A15="","",SUMPRODUCT('ALUMNOS 1 ESO'!$C15:$T15,'MATERIAS 1 ESO'!$G$12:$X$12)/SUMPRODUCT('MATERIAS 1 ESO'!$G$12:$X$12,'ESNUMERO 1 ESO'!$A14:$R14)),"")</f>
        <v/>
      </c>
    </row>
    <row r="16" spans="1:12" x14ac:dyDescent="0.25">
      <c r="A16" s="102" t="str">
        <f>IF('ALUMNOS 1 ESO'!A16="","",'ALUMNOS 1 ESO'!A16)</f>
        <v/>
      </c>
      <c r="B16" s="153" t="str">
        <f>IF('ALUMNOS 1 ESO'!A16="","",'ALUMNOS 1 ESO'!B16)</f>
        <v/>
      </c>
      <c r="C16" s="168" t="str">
        <f>IFERROR(IF(A16="","",SUMPRODUCT('ALUMNOS 1 ESO'!$C16:$T16,'MATERIAS 1 ESO'!$G$3:$X$3)/SUMPRODUCT('MATERIAS 1 ESO'!$G$3:$X$3,'ESNUMERO 1 ESO'!$A15:$R15)),"")</f>
        <v/>
      </c>
      <c r="D16" s="168" t="str">
        <f>IFERROR(IF(A16="","",SUMPRODUCT('ALUMNOS 1 ESO'!$C16:$T16,'MATERIAS 1 ESO'!$G$4:$X$4)/SUMPRODUCT('MATERIAS 1 ESO'!$G$4:$X$4,'ESNUMERO 1 ESO'!$A15:$R15)),"")</f>
        <v/>
      </c>
      <c r="E16" s="168" t="str">
        <f>IFERROR(IF(A16="","",SUMPRODUCT('ALUMNOS 1 ESO'!$C16:$T16,'MATERIAS 1 ESO'!$G$5:$X$5)/SUMPRODUCT('MATERIAS 1 ESO'!$G$5:$X$5,'ESNUMERO 1 ESO'!$A15:$R15)),"")</f>
        <v/>
      </c>
      <c r="F16" s="168" t="str">
        <f>IFERROR(IF(A16="","",SUMPRODUCT('ALUMNOS 1 ESO'!$C16:$T16,'MATERIAS 1 ESO'!$G$6:$X$6)/SUMPRODUCT('MATERIAS 1 ESO'!$G$6:$X$6,'ESNUMERO 1 ESO'!$A15:$R15)),"")</f>
        <v/>
      </c>
      <c r="G16" s="168" t="str">
        <f>IFERROR(IF(A16="","",SUMPRODUCT('ALUMNOS 1 ESO'!$C16:$T16,'MATERIAS 1 ESO'!$G$7:$X$7)/SUMPRODUCT('MATERIAS 1 ESO'!$G$7:$X$7,'ESNUMERO 1 ESO'!$A15:$R15)),"")</f>
        <v/>
      </c>
      <c r="H16" s="168" t="str">
        <f>IFERROR(IF(A16="","",SUMPRODUCT('ALUMNOS 1 ESO'!$C16:$T16,'MATERIAS 1 ESO'!$G$8:$X$8)/SUMPRODUCT('MATERIAS 1 ESO'!$G$8:$X$8,'ESNUMERO 1 ESO'!$A15:$R15)),"")</f>
        <v/>
      </c>
      <c r="I16" s="168" t="str">
        <f>IFERROR(IF(A16="","",SUMPRODUCT('ALUMNOS 1 ESO'!$C16:$T16,'MATERIAS 1 ESO'!$G$9:$X$9)/SUMPRODUCT('MATERIAS 1 ESO'!$G$9:$X$9,'ESNUMERO 1 ESO'!$A15:$R15)),"")</f>
        <v/>
      </c>
      <c r="J16" s="168" t="str">
        <f>IFERROR(IF(A16="","",SUMPRODUCT('ALUMNOS 1 ESO'!$C16:$T16,'MATERIAS 1 ESO'!$G$10:$X$10)/SUMPRODUCT('MATERIAS 1 ESO'!$G$10:$X$10,'ESNUMERO 1 ESO'!$A15:$R15)),"")</f>
        <v/>
      </c>
      <c r="K16" s="168" t="str">
        <f>IFERROR(IF(A16="","",SUMPRODUCT('ALUMNOS 1 ESO'!$C16:$T16,'MATERIAS 1 ESO'!$G$11:$X$11)/SUMPRODUCT('MATERIAS 1 ESO'!$G$11:$X$11,'ESNUMERO 1 ESO'!$A15:$R15)),"")</f>
        <v/>
      </c>
      <c r="L16" s="168" t="str">
        <f>IFERROR(IF(A16="","",SUMPRODUCT('ALUMNOS 1 ESO'!$C16:$T16,'MATERIAS 1 ESO'!$G$12:$X$12)/SUMPRODUCT('MATERIAS 1 ESO'!$G$12:$X$12,'ESNUMERO 1 ESO'!$A15:$R15)),"")</f>
        <v/>
      </c>
    </row>
    <row r="17" spans="1:12" x14ac:dyDescent="0.25">
      <c r="A17" s="102" t="str">
        <f>IF('ALUMNOS 1 ESO'!A17="","",'ALUMNOS 1 ESO'!A17)</f>
        <v/>
      </c>
      <c r="B17" s="153" t="str">
        <f>IF('ALUMNOS 1 ESO'!A17="","",'ALUMNOS 1 ESO'!B17)</f>
        <v/>
      </c>
      <c r="C17" s="168" t="str">
        <f>IFERROR(IF(A17="","",SUMPRODUCT('ALUMNOS 1 ESO'!$C17:$T17,'MATERIAS 1 ESO'!$G$3:$X$3)/SUMPRODUCT('MATERIAS 1 ESO'!$G$3:$X$3,'ESNUMERO 1 ESO'!$A16:$R16)),"")</f>
        <v/>
      </c>
      <c r="D17" s="168" t="str">
        <f>IFERROR(IF(A17="","",SUMPRODUCT('ALUMNOS 1 ESO'!$C17:$T17,'MATERIAS 1 ESO'!$G$4:$X$4)/SUMPRODUCT('MATERIAS 1 ESO'!$G$4:$X$4,'ESNUMERO 1 ESO'!$A16:$R16)),"")</f>
        <v/>
      </c>
      <c r="E17" s="168" t="str">
        <f>IFERROR(IF(A17="","",SUMPRODUCT('ALUMNOS 1 ESO'!$C17:$T17,'MATERIAS 1 ESO'!$G$5:$X$5)/SUMPRODUCT('MATERIAS 1 ESO'!$G$5:$X$5,'ESNUMERO 1 ESO'!$A16:$R16)),"")</f>
        <v/>
      </c>
      <c r="F17" s="168" t="str">
        <f>IFERROR(IF(A17="","",SUMPRODUCT('ALUMNOS 1 ESO'!$C17:$T17,'MATERIAS 1 ESO'!$G$6:$X$6)/SUMPRODUCT('MATERIAS 1 ESO'!$G$6:$X$6,'ESNUMERO 1 ESO'!$A16:$R16)),"")</f>
        <v/>
      </c>
      <c r="G17" s="168" t="str">
        <f>IFERROR(IF(A17="","",SUMPRODUCT('ALUMNOS 1 ESO'!$C17:$T17,'MATERIAS 1 ESO'!$G$7:$X$7)/SUMPRODUCT('MATERIAS 1 ESO'!$G$7:$X$7,'ESNUMERO 1 ESO'!$A16:$R16)),"")</f>
        <v/>
      </c>
      <c r="H17" s="168" t="str">
        <f>IFERROR(IF(A17="","",SUMPRODUCT('ALUMNOS 1 ESO'!$C17:$T17,'MATERIAS 1 ESO'!$G$8:$X$8)/SUMPRODUCT('MATERIAS 1 ESO'!$G$8:$X$8,'ESNUMERO 1 ESO'!$A16:$R16)),"")</f>
        <v/>
      </c>
      <c r="I17" s="168" t="str">
        <f>IFERROR(IF(A17="","",SUMPRODUCT('ALUMNOS 1 ESO'!$C17:$T17,'MATERIAS 1 ESO'!$G$9:$X$9)/SUMPRODUCT('MATERIAS 1 ESO'!$G$9:$X$9,'ESNUMERO 1 ESO'!$A16:$R16)),"")</f>
        <v/>
      </c>
      <c r="J17" s="168" t="str">
        <f>IFERROR(IF(A17="","",SUMPRODUCT('ALUMNOS 1 ESO'!$C17:$T17,'MATERIAS 1 ESO'!$G$10:$X$10)/SUMPRODUCT('MATERIAS 1 ESO'!$G$10:$X$10,'ESNUMERO 1 ESO'!$A16:$R16)),"")</f>
        <v/>
      </c>
      <c r="K17" s="168" t="str">
        <f>IFERROR(IF(A17="","",SUMPRODUCT('ALUMNOS 1 ESO'!$C17:$T17,'MATERIAS 1 ESO'!$G$11:$X$11)/SUMPRODUCT('MATERIAS 1 ESO'!$G$11:$X$11,'ESNUMERO 1 ESO'!$A16:$R16)),"")</f>
        <v/>
      </c>
      <c r="L17" s="168" t="str">
        <f>IFERROR(IF(A17="","",SUMPRODUCT('ALUMNOS 1 ESO'!$C17:$T17,'MATERIAS 1 ESO'!$G$12:$X$12)/SUMPRODUCT('MATERIAS 1 ESO'!$G$12:$X$12,'ESNUMERO 1 ESO'!$A16:$R16)),"")</f>
        <v/>
      </c>
    </row>
    <row r="18" spans="1:12" x14ac:dyDescent="0.25">
      <c r="A18" s="102" t="str">
        <f>IF('ALUMNOS 1 ESO'!A18="","",'ALUMNOS 1 ESO'!A18)</f>
        <v/>
      </c>
      <c r="B18" s="153" t="str">
        <f>IF('ALUMNOS 1 ESO'!A18="","",'ALUMNOS 1 ESO'!B18)</f>
        <v/>
      </c>
      <c r="C18" s="168" t="str">
        <f>IFERROR(IF(A18="","",SUMPRODUCT('ALUMNOS 1 ESO'!$C18:$T18,'MATERIAS 1 ESO'!$G$3:$X$3)/SUMPRODUCT('MATERIAS 1 ESO'!$G$3:$X$3,'ESNUMERO 1 ESO'!$A17:$R17)),"")</f>
        <v/>
      </c>
      <c r="D18" s="168" t="str">
        <f>IFERROR(IF(A18="","",SUMPRODUCT('ALUMNOS 1 ESO'!$C18:$T18,'MATERIAS 1 ESO'!$G$4:$X$4)/SUMPRODUCT('MATERIAS 1 ESO'!$G$4:$X$4,'ESNUMERO 1 ESO'!$A17:$R17)),"")</f>
        <v/>
      </c>
      <c r="E18" s="168" t="str">
        <f>IFERROR(IF(A18="","",SUMPRODUCT('ALUMNOS 1 ESO'!$C18:$T18,'MATERIAS 1 ESO'!$G$5:$X$5)/SUMPRODUCT('MATERIAS 1 ESO'!$G$5:$X$5,'ESNUMERO 1 ESO'!$A17:$R17)),"")</f>
        <v/>
      </c>
      <c r="F18" s="168" t="str">
        <f>IFERROR(IF(A18="","",SUMPRODUCT('ALUMNOS 1 ESO'!$C18:$T18,'MATERIAS 1 ESO'!$G$6:$X$6)/SUMPRODUCT('MATERIAS 1 ESO'!$G$6:$X$6,'ESNUMERO 1 ESO'!$A17:$R17)),"")</f>
        <v/>
      </c>
      <c r="G18" s="168" t="str">
        <f>IFERROR(IF(A18="","",SUMPRODUCT('ALUMNOS 1 ESO'!$C18:$T18,'MATERIAS 1 ESO'!$G$7:$X$7)/SUMPRODUCT('MATERIAS 1 ESO'!$G$7:$X$7,'ESNUMERO 1 ESO'!$A17:$R17)),"")</f>
        <v/>
      </c>
      <c r="H18" s="168" t="str">
        <f>IFERROR(IF(A18="","",SUMPRODUCT('ALUMNOS 1 ESO'!$C18:$T18,'MATERIAS 1 ESO'!$G$8:$X$8)/SUMPRODUCT('MATERIAS 1 ESO'!$G$8:$X$8,'ESNUMERO 1 ESO'!$A17:$R17)),"")</f>
        <v/>
      </c>
      <c r="I18" s="168" t="str">
        <f>IFERROR(IF(A18="","",SUMPRODUCT('ALUMNOS 1 ESO'!$C18:$T18,'MATERIAS 1 ESO'!$G$9:$X$9)/SUMPRODUCT('MATERIAS 1 ESO'!$G$9:$X$9,'ESNUMERO 1 ESO'!$A17:$R17)),"")</f>
        <v/>
      </c>
      <c r="J18" s="168" t="str">
        <f>IFERROR(IF(A18="","",SUMPRODUCT('ALUMNOS 1 ESO'!$C18:$T18,'MATERIAS 1 ESO'!$G$10:$X$10)/SUMPRODUCT('MATERIAS 1 ESO'!$G$10:$X$10,'ESNUMERO 1 ESO'!$A17:$R17)),"")</f>
        <v/>
      </c>
      <c r="K18" s="168" t="str">
        <f>IFERROR(IF(A18="","",SUMPRODUCT('ALUMNOS 1 ESO'!$C18:$T18,'MATERIAS 1 ESO'!$G$11:$X$11)/SUMPRODUCT('MATERIAS 1 ESO'!$G$11:$X$11,'ESNUMERO 1 ESO'!$A17:$R17)),"")</f>
        <v/>
      </c>
      <c r="L18" s="168" t="str">
        <f>IFERROR(IF(A18="","",SUMPRODUCT('ALUMNOS 1 ESO'!$C18:$T18,'MATERIAS 1 ESO'!$G$12:$X$12)/SUMPRODUCT('MATERIAS 1 ESO'!$G$12:$X$12,'ESNUMERO 1 ESO'!$A17:$R17)),"")</f>
        <v/>
      </c>
    </row>
    <row r="19" spans="1:12" x14ac:dyDescent="0.25">
      <c r="A19" s="102" t="str">
        <f>IF('ALUMNOS 1 ESO'!A19="","",'ALUMNOS 1 ESO'!A19)</f>
        <v/>
      </c>
      <c r="B19" s="153" t="str">
        <f>IF('ALUMNOS 1 ESO'!A19="","",'ALUMNOS 1 ESO'!B19)</f>
        <v/>
      </c>
      <c r="C19" s="168" t="str">
        <f>IFERROR(IF(A19="","",SUMPRODUCT('ALUMNOS 1 ESO'!$C19:$T19,'MATERIAS 1 ESO'!$G$3:$X$3)/SUMPRODUCT('MATERIAS 1 ESO'!$G$3:$X$3,'ESNUMERO 1 ESO'!$A18:$R18)),"")</f>
        <v/>
      </c>
      <c r="D19" s="168" t="str">
        <f>IFERROR(IF(A19="","",SUMPRODUCT('ALUMNOS 1 ESO'!$C19:$T19,'MATERIAS 1 ESO'!$G$4:$X$4)/SUMPRODUCT('MATERIAS 1 ESO'!$G$4:$X$4,'ESNUMERO 1 ESO'!$A18:$R18)),"")</f>
        <v/>
      </c>
      <c r="E19" s="168" t="str">
        <f>IFERROR(IF(A19="","",SUMPRODUCT('ALUMNOS 1 ESO'!$C19:$T19,'MATERIAS 1 ESO'!$G$5:$X$5)/SUMPRODUCT('MATERIAS 1 ESO'!$G$5:$X$5,'ESNUMERO 1 ESO'!$A18:$R18)),"")</f>
        <v/>
      </c>
      <c r="F19" s="168" t="str">
        <f>IFERROR(IF(A19="","",SUMPRODUCT('ALUMNOS 1 ESO'!$C19:$T19,'MATERIAS 1 ESO'!$G$6:$X$6)/SUMPRODUCT('MATERIAS 1 ESO'!$G$6:$X$6,'ESNUMERO 1 ESO'!$A18:$R18)),"")</f>
        <v/>
      </c>
      <c r="G19" s="168" t="str">
        <f>IFERROR(IF(A19="","",SUMPRODUCT('ALUMNOS 1 ESO'!$C19:$T19,'MATERIAS 1 ESO'!$G$7:$X$7)/SUMPRODUCT('MATERIAS 1 ESO'!$G$7:$X$7,'ESNUMERO 1 ESO'!$A18:$R18)),"")</f>
        <v/>
      </c>
      <c r="H19" s="168" t="str">
        <f>IFERROR(IF(A19="","",SUMPRODUCT('ALUMNOS 1 ESO'!$C19:$T19,'MATERIAS 1 ESO'!$G$8:$X$8)/SUMPRODUCT('MATERIAS 1 ESO'!$G$8:$X$8,'ESNUMERO 1 ESO'!$A18:$R18)),"")</f>
        <v/>
      </c>
      <c r="I19" s="168" t="str">
        <f>IFERROR(IF(A19="","",SUMPRODUCT('ALUMNOS 1 ESO'!$C19:$T19,'MATERIAS 1 ESO'!$G$9:$X$9)/SUMPRODUCT('MATERIAS 1 ESO'!$G$9:$X$9,'ESNUMERO 1 ESO'!$A18:$R18)),"")</f>
        <v/>
      </c>
      <c r="J19" s="168" t="str">
        <f>IFERROR(IF(A19="","",SUMPRODUCT('ALUMNOS 1 ESO'!$C19:$T19,'MATERIAS 1 ESO'!$G$10:$X$10)/SUMPRODUCT('MATERIAS 1 ESO'!$G$10:$X$10,'ESNUMERO 1 ESO'!$A18:$R18)),"")</f>
        <v/>
      </c>
      <c r="K19" s="168" t="str">
        <f>IFERROR(IF(A19="","",SUMPRODUCT('ALUMNOS 1 ESO'!$C19:$T19,'MATERIAS 1 ESO'!$G$11:$X$11)/SUMPRODUCT('MATERIAS 1 ESO'!$G$11:$X$11,'ESNUMERO 1 ESO'!$A18:$R18)),"")</f>
        <v/>
      </c>
      <c r="L19" s="168" t="str">
        <f>IFERROR(IF(A19="","",SUMPRODUCT('ALUMNOS 1 ESO'!$C19:$T19,'MATERIAS 1 ESO'!$G$12:$X$12)/SUMPRODUCT('MATERIAS 1 ESO'!$G$12:$X$12,'ESNUMERO 1 ESO'!$A18:$R18)),"")</f>
        <v/>
      </c>
    </row>
    <row r="20" spans="1:12" x14ac:dyDescent="0.25">
      <c r="A20" s="102" t="str">
        <f>IF('ALUMNOS 1 ESO'!A20="","",'ALUMNOS 1 ESO'!A20)</f>
        <v/>
      </c>
      <c r="B20" s="153" t="str">
        <f>IF('ALUMNOS 1 ESO'!A20="","",'ALUMNOS 1 ESO'!B20)</f>
        <v/>
      </c>
      <c r="C20" s="168" t="str">
        <f>IFERROR(IF(A20="","",SUMPRODUCT('ALUMNOS 1 ESO'!$C20:$T20,'MATERIAS 1 ESO'!$G$3:$X$3)/SUMPRODUCT('MATERIAS 1 ESO'!$G$3:$X$3,'ESNUMERO 1 ESO'!$A19:$R19)),"")</f>
        <v/>
      </c>
      <c r="D20" s="168" t="str">
        <f>IFERROR(IF(A20="","",SUMPRODUCT('ALUMNOS 1 ESO'!$C20:$T20,'MATERIAS 1 ESO'!$G$4:$X$4)/SUMPRODUCT('MATERIAS 1 ESO'!$G$4:$X$4,'ESNUMERO 1 ESO'!$A19:$R19)),"")</f>
        <v/>
      </c>
      <c r="E20" s="168" t="str">
        <f>IFERROR(IF(A20="","",SUMPRODUCT('ALUMNOS 1 ESO'!$C20:$T20,'MATERIAS 1 ESO'!$G$5:$X$5)/SUMPRODUCT('MATERIAS 1 ESO'!$G$5:$X$5,'ESNUMERO 1 ESO'!$A19:$R19)),"")</f>
        <v/>
      </c>
      <c r="F20" s="168" t="str">
        <f>IFERROR(IF(A20="","",SUMPRODUCT('ALUMNOS 1 ESO'!$C20:$T20,'MATERIAS 1 ESO'!$G$6:$X$6)/SUMPRODUCT('MATERIAS 1 ESO'!$G$6:$X$6,'ESNUMERO 1 ESO'!$A19:$R19)),"")</f>
        <v/>
      </c>
      <c r="G20" s="168" t="str">
        <f>IFERROR(IF(A20="","",SUMPRODUCT('ALUMNOS 1 ESO'!$C20:$T20,'MATERIAS 1 ESO'!$G$7:$X$7)/SUMPRODUCT('MATERIAS 1 ESO'!$G$7:$X$7,'ESNUMERO 1 ESO'!$A19:$R19)),"")</f>
        <v/>
      </c>
      <c r="H20" s="168" t="str">
        <f>IFERROR(IF(A20="","",SUMPRODUCT('ALUMNOS 1 ESO'!$C20:$T20,'MATERIAS 1 ESO'!$G$8:$X$8)/SUMPRODUCT('MATERIAS 1 ESO'!$G$8:$X$8,'ESNUMERO 1 ESO'!$A19:$R19)),"")</f>
        <v/>
      </c>
      <c r="I20" s="168" t="str">
        <f>IFERROR(IF(A20="","",SUMPRODUCT('ALUMNOS 1 ESO'!$C20:$T20,'MATERIAS 1 ESO'!$G$9:$X$9)/SUMPRODUCT('MATERIAS 1 ESO'!$G$9:$X$9,'ESNUMERO 1 ESO'!$A19:$R19)),"")</f>
        <v/>
      </c>
      <c r="J20" s="168" t="str">
        <f>IFERROR(IF(A20="","",SUMPRODUCT('ALUMNOS 1 ESO'!$C20:$T20,'MATERIAS 1 ESO'!$G$10:$X$10)/SUMPRODUCT('MATERIAS 1 ESO'!$G$10:$X$10,'ESNUMERO 1 ESO'!$A19:$R19)),"")</f>
        <v/>
      </c>
      <c r="K20" s="168" t="str">
        <f>IFERROR(IF(A20="","",SUMPRODUCT('ALUMNOS 1 ESO'!$C20:$T20,'MATERIAS 1 ESO'!$G$11:$X$11)/SUMPRODUCT('MATERIAS 1 ESO'!$G$11:$X$11,'ESNUMERO 1 ESO'!$A19:$R19)),"")</f>
        <v/>
      </c>
      <c r="L20" s="168" t="str">
        <f>IFERROR(IF(A20="","",SUMPRODUCT('ALUMNOS 1 ESO'!$C20:$T20,'MATERIAS 1 ESO'!$G$12:$X$12)/SUMPRODUCT('MATERIAS 1 ESO'!$G$12:$X$12,'ESNUMERO 1 ESO'!$A19:$R19)),"")</f>
        <v/>
      </c>
    </row>
    <row r="21" spans="1:12" x14ac:dyDescent="0.25">
      <c r="A21" s="102" t="str">
        <f>IF('ALUMNOS 1 ESO'!A21="","",'ALUMNOS 1 ESO'!A21)</f>
        <v/>
      </c>
      <c r="B21" s="153" t="str">
        <f>IF('ALUMNOS 1 ESO'!A21="","",'ALUMNOS 1 ESO'!B21)</f>
        <v/>
      </c>
      <c r="C21" s="168" t="str">
        <f>IFERROR(IF(A21="","",SUMPRODUCT('ALUMNOS 1 ESO'!$C21:$T21,'MATERIAS 1 ESO'!$G$3:$X$3)/SUMPRODUCT('MATERIAS 1 ESO'!$G$3:$X$3,'ESNUMERO 1 ESO'!$A20:$R20)),"")</f>
        <v/>
      </c>
      <c r="D21" s="168" t="str">
        <f>IFERROR(IF(A21="","",SUMPRODUCT('ALUMNOS 1 ESO'!$C21:$T21,'MATERIAS 1 ESO'!$G$4:$X$4)/SUMPRODUCT('MATERIAS 1 ESO'!$G$4:$X$4,'ESNUMERO 1 ESO'!$A20:$R20)),"")</f>
        <v/>
      </c>
      <c r="E21" s="168" t="str">
        <f>IFERROR(IF(A21="","",SUMPRODUCT('ALUMNOS 1 ESO'!$C21:$T21,'MATERIAS 1 ESO'!$G$5:$X$5)/SUMPRODUCT('MATERIAS 1 ESO'!$G$5:$X$5,'ESNUMERO 1 ESO'!$A20:$R20)),"")</f>
        <v/>
      </c>
      <c r="F21" s="168" t="str">
        <f>IFERROR(IF(A21="","",SUMPRODUCT('ALUMNOS 1 ESO'!$C21:$T21,'MATERIAS 1 ESO'!$G$6:$X$6)/SUMPRODUCT('MATERIAS 1 ESO'!$G$6:$X$6,'ESNUMERO 1 ESO'!$A20:$R20)),"")</f>
        <v/>
      </c>
      <c r="G21" s="168" t="str">
        <f>IFERROR(IF(A21="","",SUMPRODUCT('ALUMNOS 1 ESO'!$C21:$T21,'MATERIAS 1 ESO'!$G$7:$X$7)/SUMPRODUCT('MATERIAS 1 ESO'!$G$7:$X$7,'ESNUMERO 1 ESO'!$A20:$R20)),"")</f>
        <v/>
      </c>
      <c r="H21" s="168" t="str">
        <f>IFERROR(IF(A21="","",SUMPRODUCT('ALUMNOS 1 ESO'!$C21:$T21,'MATERIAS 1 ESO'!$G$8:$X$8)/SUMPRODUCT('MATERIAS 1 ESO'!$G$8:$X$8,'ESNUMERO 1 ESO'!$A20:$R20)),"")</f>
        <v/>
      </c>
      <c r="I21" s="168" t="str">
        <f>IFERROR(IF(A21="","",SUMPRODUCT('ALUMNOS 1 ESO'!$C21:$T21,'MATERIAS 1 ESO'!$G$9:$X$9)/SUMPRODUCT('MATERIAS 1 ESO'!$G$9:$X$9,'ESNUMERO 1 ESO'!$A20:$R20)),"")</f>
        <v/>
      </c>
      <c r="J21" s="168" t="str">
        <f>IFERROR(IF(A21="","",SUMPRODUCT('ALUMNOS 1 ESO'!$C21:$T21,'MATERIAS 1 ESO'!$G$10:$X$10)/SUMPRODUCT('MATERIAS 1 ESO'!$G$10:$X$10,'ESNUMERO 1 ESO'!$A20:$R20)),"")</f>
        <v/>
      </c>
      <c r="K21" s="168" t="str">
        <f>IFERROR(IF(A21="","",SUMPRODUCT('ALUMNOS 1 ESO'!$C21:$T21,'MATERIAS 1 ESO'!$G$11:$X$11)/SUMPRODUCT('MATERIAS 1 ESO'!$G$11:$X$11,'ESNUMERO 1 ESO'!$A20:$R20)),"")</f>
        <v/>
      </c>
      <c r="L21" s="168" t="str">
        <f>IFERROR(IF(A21="","",SUMPRODUCT('ALUMNOS 1 ESO'!$C21:$T21,'MATERIAS 1 ESO'!$G$12:$X$12)/SUMPRODUCT('MATERIAS 1 ESO'!$G$12:$X$12,'ESNUMERO 1 ESO'!$A20:$R20)),"")</f>
        <v/>
      </c>
    </row>
    <row r="22" spans="1:12" x14ac:dyDescent="0.25">
      <c r="A22" s="102" t="str">
        <f>IF('ALUMNOS 1 ESO'!A22="","",'ALUMNOS 1 ESO'!A22)</f>
        <v/>
      </c>
      <c r="B22" s="153" t="str">
        <f>IF('ALUMNOS 1 ESO'!A22="","",'ALUMNOS 1 ESO'!B22)</f>
        <v/>
      </c>
      <c r="C22" s="168" t="str">
        <f>IFERROR(IF(A22="","",SUMPRODUCT('ALUMNOS 1 ESO'!$C22:$T22,'MATERIAS 1 ESO'!$G$3:$X$3)/SUMPRODUCT('MATERIAS 1 ESO'!$G$3:$X$3,'ESNUMERO 1 ESO'!$A21:$R21)),"")</f>
        <v/>
      </c>
      <c r="D22" s="168" t="str">
        <f>IFERROR(IF(A22="","",SUMPRODUCT('ALUMNOS 1 ESO'!$C22:$T22,'MATERIAS 1 ESO'!$G$4:$X$4)/SUMPRODUCT('MATERIAS 1 ESO'!$G$4:$X$4,'ESNUMERO 1 ESO'!$A21:$R21)),"")</f>
        <v/>
      </c>
      <c r="E22" s="168" t="str">
        <f>IFERROR(IF(A22="","",SUMPRODUCT('ALUMNOS 1 ESO'!$C22:$T22,'MATERIAS 1 ESO'!$G$5:$X$5)/SUMPRODUCT('MATERIAS 1 ESO'!$G$5:$X$5,'ESNUMERO 1 ESO'!$A21:$R21)),"")</f>
        <v/>
      </c>
      <c r="F22" s="168" t="str">
        <f>IFERROR(IF(A22="","",SUMPRODUCT('ALUMNOS 1 ESO'!$C22:$T22,'MATERIAS 1 ESO'!$G$6:$X$6)/SUMPRODUCT('MATERIAS 1 ESO'!$G$6:$X$6,'ESNUMERO 1 ESO'!$A21:$R21)),"")</f>
        <v/>
      </c>
      <c r="G22" s="168" t="str">
        <f>IFERROR(IF(A22="","",SUMPRODUCT('ALUMNOS 1 ESO'!$C22:$T22,'MATERIAS 1 ESO'!$G$7:$X$7)/SUMPRODUCT('MATERIAS 1 ESO'!$G$7:$X$7,'ESNUMERO 1 ESO'!$A21:$R21)),"")</f>
        <v/>
      </c>
      <c r="H22" s="168" t="str">
        <f>IFERROR(IF(A22="","",SUMPRODUCT('ALUMNOS 1 ESO'!$C22:$T22,'MATERIAS 1 ESO'!$G$8:$X$8)/SUMPRODUCT('MATERIAS 1 ESO'!$G$8:$X$8,'ESNUMERO 1 ESO'!$A21:$R21)),"")</f>
        <v/>
      </c>
      <c r="I22" s="168" t="str">
        <f>IFERROR(IF(A22="","",SUMPRODUCT('ALUMNOS 1 ESO'!$C22:$T22,'MATERIAS 1 ESO'!$G$9:$X$9)/SUMPRODUCT('MATERIAS 1 ESO'!$G$9:$X$9,'ESNUMERO 1 ESO'!$A21:$R21)),"")</f>
        <v/>
      </c>
      <c r="J22" s="168" t="str">
        <f>IFERROR(IF(A22="","",SUMPRODUCT('ALUMNOS 1 ESO'!$C22:$T22,'MATERIAS 1 ESO'!$G$10:$X$10)/SUMPRODUCT('MATERIAS 1 ESO'!$G$10:$X$10,'ESNUMERO 1 ESO'!$A21:$R21)),"")</f>
        <v/>
      </c>
      <c r="K22" s="168" t="str">
        <f>IFERROR(IF(A22="","",SUMPRODUCT('ALUMNOS 1 ESO'!$C22:$T22,'MATERIAS 1 ESO'!$G$11:$X$11)/SUMPRODUCT('MATERIAS 1 ESO'!$G$11:$X$11,'ESNUMERO 1 ESO'!$A21:$R21)),"")</f>
        <v/>
      </c>
      <c r="L22" s="168" t="str">
        <f>IFERROR(IF(A22="","",SUMPRODUCT('ALUMNOS 1 ESO'!$C22:$T22,'MATERIAS 1 ESO'!$G$12:$X$12)/SUMPRODUCT('MATERIAS 1 ESO'!$G$12:$X$12,'ESNUMERO 1 ESO'!$A21:$R21)),"")</f>
        <v/>
      </c>
    </row>
    <row r="23" spans="1:12" x14ac:dyDescent="0.25">
      <c r="A23" s="102" t="str">
        <f>IF('ALUMNOS 1 ESO'!A23="","",'ALUMNOS 1 ESO'!A23)</f>
        <v/>
      </c>
      <c r="B23" s="153" t="str">
        <f>IF('ALUMNOS 1 ESO'!A23="","",'ALUMNOS 1 ESO'!B23)</f>
        <v/>
      </c>
      <c r="C23" s="168" t="str">
        <f>IFERROR(IF(A23="","",SUMPRODUCT('ALUMNOS 1 ESO'!$C23:$T23,'MATERIAS 1 ESO'!$G$3:$X$3)/SUMPRODUCT('MATERIAS 1 ESO'!$G$3:$X$3,'ESNUMERO 1 ESO'!$A22:$R22)),"")</f>
        <v/>
      </c>
      <c r="D23" s="168" t="str">
        <f>IFERROR(IF(A23="","",SUMPRODUCT('ALUMNOS 1 ESO'!$C23:$T23,'MATERIAS 1 ESO'!$G$4:$X$4)/SUMPRODUCT('MATERIAS 1 ESO'!$G$4:$X$4,'ESNUMERO 1 ESO'!$A22:$R22)),"")</f>
        <v/>
      </c>
      <c r="E23" s="168" t="str">
        <f>IFERROR(IF(A23="","",SUMPRODUCT('ALUMNOS 1 ESO'!$C23:$T23,'MATERIAS 1 ESO'!$G$5:$X$5)/SUMPRODUCT('MATERIAS 1 ESO'!$G$5:$X$5,'ESNUMERO 1 ESO'!$A22:$R22)),"")</f>
        <v/>
      </c>
      <c r="F23" s="168" t="str">
        <f>IFERROR(IF(A23="","",SUMPRODUCT('ALUMNOS 1 ESO'!$C23:$T23,'MATERIAS 1 ESO'!$G$6:$X$6)/SUMPRODUCT('MATERIAS 1 ESO'!$G$6:$X$6,'ESNUMERO 1 ESO'!$A22:$R22)),"")</f>
        <v/>
      </c>
      <c r="G23" s="168" t="str">
        <f>IFERROR(IF(A23="","",SUMPRODUCT('ALUMNOS 1 ESO'!$C23:$T23,'MATERIAS 1 ESO'!$G$7:$X$7)/SUMPRODUCT('MATERIAS 1 ESO'!$G$7:$X$7,'ESNUMERO 1 ESO'!$A22:$R22)),"")</f>
        <v/>
      </c>
      <c r="H23" s="168" t="str">
        <f>IFERROR(IF(A23="","",SUMPRODUCT('ALUMNOS 1 ESO'!$C23:$T23,'MATERIAS 1 ESO'!$G$8:$X$8)/SUMPRODUCT('MATERIAS 1 ESO'!$G$8:$X$8,'ESNUMERO 1 ESO'!$A22:$R22)),"")</f>
        <v/>
      </c>
      <c r="I23" s="168" t="str">
        <f>IFERROR(IF(A23="","",SUMPRODUCT('ALUMNOS 1 ESO'!$C23:$T23,'MATERIAS 1 ESO'!$G$9:$X$9)/SUMPRODUCT('MATERIAS 1 ESO'!$G$9:$X$9,'ESNUMERO 1 ESO'!$A22:$R22)),"")</f>
        <v/>
      </c>
      <c r="J23" s="168" t="str">
        <f>IFERROR(IF(A23="","",SUMPRODUCT('ALUMNOS 1 ESO'!$C23:$T23,'MATERIAS 1 ESO'!$G$10:$X$10)/SUMPRODUCT('MATERIAS 1 ESO'!$G$10:$X$10,'ESNUMERO 1 ESO'!$A22:$R22)),"")</f>
        <v/>
      </c>
      <c r="K23" s="168" t="str">
        <f>IFERROR(IF(A23="","",SUMPRODUCT('ALUMNOS 1 ESO'!$C23:$T23,'MATERIAS 1 ESO'!$G$11:$X$11)/SUMPRODUCT('MATERIAS 1 ESO'!$G$11:$X$11,'ESNUMERO 1 ESO'!$A22:$R22)),"")</f>
        <v/>
      </c>
      <c r="L23" s="168" t="str">
        <f>IFERROR(IF(A23="","",SUMPRODUCT('ALUMNOS 1 ESO'!$C23:$T23,'MATERIAS 1 ESO'!$G$12:$X$12)/SUMPRODUCT('MATERIAS 1 ESO'!$G$12:$X$12,'ESNUMERO 1 ESO'!$A22:$R22)),"")</f>
        <v/>
      </c>
    </row>
    <row r="24" spans="1:12" x14ac:dyDescent="0.25">
      <c r="A24" s="102" t="str">
        <f>IF('ALUMNOS 1 ESO'!A24="","",'ALUMNOS 1 ESO'!A24)</f>
        <v/>
      </c>
      <c r="B24" s="153" t="str">
        <f>IF('ALUMNOS 1 ESO'!A24="","",'ALUMNOS 1 ESO'!B24)</f>
        <v/>
      </c>
      <c r="C24" s="168" t="str">
        <f>IFERROR(IF(A24="","",SUMPRODUCT('ALUMNOS 1 ESO'!$C24:$T24,'MATERIAS 1 ESO'!$G$3:$X$3)/SUMPRODUCT('MATERIAS 1 ESO'!$G$3:$X$3,'ESNUMERO 1 ESO'!$A23:$R23)),"")</f>
        <v/>
      </c>
      <c r="D24" s="168" t="str">
        <f>IFERROR(IF(A24="","",SUMPRODUCT('ALUMNOS 1 ESO'!$C24:$T24,'MATERIAS 1 ESO'!$G$4:$X$4)/SUMPRODUCT('MATERIAS 1 ESO'!$G$4:$X$4,'ESNUMERO 1 ESO'!$A23:$R23)),"")</f>
        <v/>
      </c>
      <c r="E24" s="168" t="str">
        <f>IFERROR(IF(A24="","",SUMPRODUCT('ALUMNOS 1 ESO'!$C24:$T24,'MATERIAS 1 ESO'!$G$5:$X$5)/SUMPRODUCT('MATERIAS 1 ESO'!$G$5:$X$5,'ESNUMERO 1 ESO'!$A23:$R23)),"")</f>
        <v/>
      </c>
      <c r="F24" s="168" t="str">
        <f>IFERROR(IF(A24="","",SUMPRODUCT('ALUMNOS 1 ESO'!$C24:$T24,'MATERIAS 1 ESO'!$G$6:$X$6)/SUMPRODUCT('MATERIAS 1 ESO'!$G$6:$X$6,'ESNUMERO 1 ESO'!$A23:$R23)),"")</f>
        <v/>
      </c>
      <c r="G24" s="168" t="str">
        <f>IFERROR(IF(A24="","",SUMPRODUCT('ALUMNOS 1 ESO'!$C24:$T24,'MATERIAS 1 ESO'!$G$7:$X$7)/SUMPRODUCT('MATERIAS 1 ESO'!$G$7:$X$7,'ESNUMERO 1 ESO'!$A23:$R23)),"")</f>
        <v/>
      </c>
      <c r="H24" s="168" t="str">
        <f>IFERROR(IF(A24="","",SUMPRODUCT('ALUMNOS 1 ESO'!$C24:$T24,'MATERIAS 1 ESO'!$G$8:$X$8)/SUMPRODUCT('MATERIAS 1 ESO'!$G$8:$X$8,'ESNUMERO 1 ESO'!$A23:$R23)),"")</f>
        <v/>
      </c>
      <c r="I24" s="168" t="str">
        <f>IFERROR(IF(A24="","",SUMPRODUCT('ALUMNOS 1 ESO'!$C24:$T24,'MATERIAS 1 ESO'!$G$9:$X$9)/SUMPRODUCT('MATERIAS 1 ESO'!$G$9:$X$9,'ESNUMERO 1 ESO'!$A23:$R23)),"")</f>
        <v/>
      </c>
      <c r="J24" s="168" t="str">
        <f>IFERROR(IF(A24="","",SUMPRODUCT('ALUMNOS 1 ESO'!$C24:$T24,'MATERIAS 1 ESO'!$G$10:$X$10)/SUMPRODUCT('MATERIAS 1 ESO'!$G$10:$X$10,'ESNUMERO 1 ESO'!$A23:$R23)),"")</f>
        <v/>
      </c>
      <c r="K24" s="168" t="str">
        <f>IFERROR(IF(A24="","",SUMPRODUCT('ALUMNOS 1 ESO'!$C24:$T24,'MATERIAS 1 ESO'!$G$11:$X$11)/SUMPRODUCT('MATERIAS 1 ESO'!$G$11:$X$11,'ESNUMERO 1 ESO'!$A23:$R23)),"")</f>
        <v/>
      </c>
      <c r="L24" s="168" t="str">
        <f>IFERROR(IF(A24="","",SUMPRODUCT('ALUMNOS 1 ESO'!$C24:$T24,'MATERIAS 1 ESO'!$G$12:$X$12)/SUMPRODUCT('MATERIAS 1 ESO'!$G$12:$X$12,'ESNUMERO 1 ESO'!$A23:$R23)),"")</f>
        <v/>
      </c>
    </row>
    <row r="25" spans="1:12" x14ac:dyDescent="0.25">
      <c r="A25" s="102" t="str">
        <f>IF('ALUMNOS 1 ESO'!A25="","",'ALUMNOS 1 ESO'!A25)</f>
        <v/>
      </c>
      <c r="B25" s="153" t="str">
        <f>IF('ALUMNOS 1 ESO'!A25="","",'ALUMNOS 1 ESO'!B25)</f>
        <v/>
      </c>
      <c r="C25" s="168" t="str">
        <f>IFERROR(IF(A25="","",SUMPRODUCT('ALUMNOS 1 ESO'!$C25:$T25,'MATERIAS 1 ESO'!$G$3:$X$3)/SUMPRODUCT('MATERIAS 1 ESO'!$G$3:$X$3,'ESNUMERO 1 ESO'!$A24:$R24)),"")</f>
        <v/>
      </c>
      <c r="D25" s="168" t="str">
        <f>IFERROR(IF(A25="","",SUMPRODUCT('ALUMNOS 1 ESO'!$C25:$T25,'MATERIAS 1 ESO'!$G$4:$X$4)/SUMPRODUCT('MATERIAS 1 ESO'!$G$4:$X$4,'ESNUMERO 1 ESO'!$A24:$R24)),"")</f>
        <v/>
      </c>
      <c r="E25" s="168" t="str">
        <f>IFERROR(IF(A25="","",SUMPRODUCT('ALUMNOS 1 ESO'!$C25:$T25,'MATERIAS 1 ESO'!$G$5:$X$5)/SUMPRODUCT('MATERIAS 1 ESO'!$G$5:$X$5,'ESNUMERO 1 ESO'!$A24:$R24)),"")</f>
        <v/>
      </c>
      <c r="F25" s="168" t="str">
        <f>IFERROR(IF(A25="","",SUMPRODUCT('ALUMNOS 1 ESO'!$C25:$T25,'MATERIAS 1 ESO'!$G$6:$X$6)/SUMPRODUCT('MATERIAS 1 ESO'!$G$6:$X$6,'ESNUMERO 1 ESO'!$A24:$R24)),"")</f>
        <v/>
      </c>
      <c r="G25" s="168" t="str">
        <f>IFERROR(IF(A25="","",SUMPRODUCT('ALUMNOS 1 ESO'!$C25:$T25,'MATERIAS 1 ESO'!$G$7:$X$7)/SUMPRODUCT('MATERIAS 1 ESO'!$G$7:$X$7,'ESNUMERO 1 ESO'!$A24:$R24)),"")</f>
        <v/>
      </c>
      <c r="H25" s="168" t="str">
        <f>IFERROR(IF(A25="","",SUMPRODUCT('ALUMNOS 1 ESO'!$C25:$T25,'MATERIAS 1 ESO'!$G$8:$X$8)/SUMPRODUCT('MATERIAS 1 ESO'!$G$8:$X$8,'ESNUMERO 1 ESO'!$A24:$R24)),"")</f>
        <v/>
      </c>
      <c r="I25" s="168" t="str">
        <f>IFERROR(IF(A25="","",SUMPRODUCT('ALUMNOS 1 ESO'!$C25:$T25,'MATERIAS 1 ESO'!$G$9:$X$9)/SUMPRODUCT('MATERIAS 1 ESO'!$G$9:$X$9,'ESNUMERO 1 ESO'!$A24:$R24)),"")</f>
        <v/>
      </c>
      <c r="J25" s="168" t="str">
        <f>IFERROR(IF(A25="","",SUMPRODUCT('ALUMNOS 1 ESO'!$C25:$T25,'MATERIAS 1 ESO'!$G$10:$X$10)/SUMPRODUCT('MATERIAS 1 ESO'!$G$10:$X$10,'ESNUMERO 1 ESO'!$A24:$R24)),"")</f>
        <v/>
      </c>
      <c r="K25" s="168" t="str">
        <f>IFERROR(IF(A25="","",SUMPRODUCT('ALUMNOS 1 ESO'!$C25:$T25,'MATERIAS 1 ESO'!$G$11:$X$11)/SUMPRODUCT('MATERIAS 1 ESO'!$G$11:$X$11,'ESNUMERO 1 ESO'!$A24:$R24)),"")</f>
        <v/>
      </c>
      <c r="L25" s="168" t="str">
        <f>IFERROR(IF(A25="","",SUMPRODUCT('ALUMNOS 1 ESO'!$C25:$T25,'MATERIAS 1 ESO'!$G$12:$X$12)/SUMPRODUCT('MATERIAS 1 ESO'!$G$12:$X$12,'ESNUMERO 1 ESO'!$A24:$R24)),"")</f>
        <v/>
      </c>
    </row>
    <row r="26" spans="1:12" x14ac:dyDescent="0.25">
      <c r="A26" s="102" t="str">
        <f>IF('ALUMNOS 1 ESO'!A26="","",'ALUMNOS 1 ESO'!A26)</f>
        <v/>
      </c>
      <c r="B26" s="153" t="str">
        <f>IF('ALUMNOS 1 ESO'!A26="","",'ALUMNOS 1 ESO'!B26)</f>
        <v/>
      </c>
      <c r="C26" s="168" t="str">
        <f>IFERROR(IF(A26="","",SUMPRODUCT('ALUMNOS 1 ESO'!$C26:$T26,'MATERIAS 1 ESO'!$G$3:$X$3)/SUMPRODUCT('MATERIAS 1 ESO'!$G$3:$X$3,'ESNUMERO 1 ESO'!$A25:$R25)),"")</f>
        <v/>
      </c>
      <c r="D26" s="168" t="str">
        <f>IFERROR(IF(A26="","",SUMPRODUCT('ALUMNOS 1 ESO'!$C26:$T26,'MATERIAS 1 ESO'!$G$4:$X$4)/SUMPRODUCT('MATERIAS 1 ESO'!$G$4:$X$4,'ESNUMERO 1 ESO'!$A25:$R25)),"")</f>
        <v/>
      </c>
      <c r="E26" s="168" t="str">
        <f>IFERROR(IF(A26="","",SUMPRODUCT('ALUMNOS 1 ESO'!$C26:$T26,'MATERIAS 1 ESO'!$G$5:$X$5)/SUMPRODUCT('MATERIAS 1 ESO'!$G$5:$X$5,'ESNUMERO 1 ESO'!$A25:$R25)),"")</f>
        <v/>
      </c>
      <c r="F26" s="168" t="str">
        <f>IFERROR(IF(A26="","",SUMPRODUCT('ALUMNOS 1 ESO'!$C26:$T26,'MATERIAS 1 ESO'!$G$6:$X$6)/SUMPRODUCT('MATERIAS 1 ESO'!$G$6:$X$6,'ESNUMERO 1 ESO'!$A25:$R25)),"")</f>
        <v/>
      </c>
      <c r="G26" s="168" t="str">
        <f>IFERROR(IF(A26="","",SUMPRODUCT('ALUMNOS 1 ESO'!$C26:$T26,'MATERIAS 1 ESO'!$G$7:$X$7)/SUMPRODUCT('MATERIAS 1 ESO'!$G$7:$X$7,'ESNUMERO 1 ESO'!$A25:$R25)),"")</f>
        <v/>
      </c>
      <c r="H26" s="168" t="str">
        <f>IFERROR(IF(A26="","",SUMPRODUCT('ALUMNOS 1 ESO'!$C26:$T26,'MATERIAS 1 ESO'!$G$8:$X$8)/SUMPRODUCT('MATERIAS 1 ESO'!$G$8:$X$8,'ESNUMERO 1 ESO'!$A25:$R25)),"")</f>
        <v/>
      </c>
      <c r="I26" s="168" t="str">
        <f>IFERROR(IF(A26="","",SUMPRODUCT('ALUMNOS 1 ESO'!$C26:$T26,'MATERIAS 1 ESO'!$G$9:$X$9)/SUMPRODUCT('MATERIAS 1 ESO'!$G$9:$X$9,'ESNUMERO 1 ESO'!$A25:$R25)),"")</f>
        <v/>
      </c>
      <c r="J26" s="168" t="str">
        <f>IFERROR(IF(A26="","",SUMPRODUCT('ALUMNOS 1 ESO'!$C26:$T26,'MATERIAS 1 ESO'!$G$10:$X$10)/SUMPRODUCT('MATERIAS 1 ESO'!$G$10:$X$10,'ESNUMERO 1 ESO'!$A25:$R25)),"")</f>
        <v/>
      </c>
      <c r="K26" s="168" t="str">
        <f>IFERROR(IF(A26="","",SUMPRODUCT('ALUMNOS 1 ESO'!$C26:$T26,'MATERIAS 1 ESO'!$G$11:$X$11)/SUMPRODUCT('MATERIAS 1 ESO'!$G$11:$X$11,'ESNUMERO 1 ESO'!$A25:$R25)),"")</f>
        <v/>
      </c>
      <c r="L26" s="168" t="str">
        <f>IFERROR(IF(A26="","",SUMPRODUCT('ALUMNOS 1 ESO'!$C26:$T26,'MATERIAS 1 ESO'!$G$12:$X$12)/SUMPRODUCT('MATERIAS 1 ESO'!$G$12:$X$12,'ESNUMERO 1 ESO'!$A25:$R25)),"")</f>
        <v/>
      </c>
    </row>
    <row r="27" spans="1:12" x14ac:dyDescent="0.25">
      <c r="A27" s="102" t="str">
        <f>IF('ALUMNOS 1 ESO'!A27="","",'ALUMNOS 1 ESO'!A27)</f>
        <v/>
      </c>
      <c r="B27" s="153" t="str">
        <f>IF('ALUMNOS 1 ESO'!A27="","",'ALUMNOS 1 ESO'!B27)</f>
        <v/>
      </c>
      <c r="C27" s="168" t="str">
        <f>IFERROR(IF(A27="","",SUMPRODUCT('ALUMNOS 1 ESO'!$C27:$T27,'MATERIAS 1 ESO'!$G$3:$X$3)/SUMPRODUCT('MATERIAS 1 ESO'!$G$3:$X$3,'ESNUMERO 1 ESO'!$A26:$R26)),"")</f>
        <v/>
      </c>
      <c r="D27" s="168" t="str">
        <f>IFERROR(IF(A27="","",SUMPRODUCT('ALUMNOS 1 ESO'!$C27:$T27,'MATERIAS 1 ESO'!$G$4:$X$4)/SUMPRODUCT('MATERIAS 1 ESO'!$G$4:$X$4,'ESNUMERO 1 ESO'!$A26:$R26)),"")</f>
        <v/>
      </c>
      <c r="E27" s="168" t="str">
        <f>IFERROR(IF(A27="","",SUMPRODUCT('ALUMNOS 1 ESO'!$C27:$T27,'MATERIAS 1 ESO'!$G$5:$X$5)/SUMPRODUCT('MATERIAS 1 ESO'!$G$5:$X$5,'ESNUMERO 1 ESO'!$A26:$R26)),"")</f>
        <v/>
      </c>
      <c r="F27" s="168" t="str">
        <f>IFERROR(IF(A27="","",SUMPRODUCT('ALUMNOS 1 ESO'!$C27:$T27,'MATERIAS 1 ESO'!$G$6:$X$6)/SUMPRODUCT('MATERIAS 1 ESO'!$G$6:$X$6,'ESNUMERO 1 ESO'!$A26:$R26)),"")</f>
        <v/>
      </c>
      <c r="G27" s="168" t="str">
        <f>IFERROR(IF(A27="","",SUMPRODUCT('ALUMNOS 1 ESO'!$C27:$T27,'MATERIAS 1 ESO'!$G$7:$X$7)/SUMPRODUCT('MATERIAS 1 ESO'!$G$7:$X$7,'ESNUMERO 1 ESO'!$A26:$R26)),"")</f>
        <v/>
      </c>
      <c r="H27" s="168" t="str">
        <f>IFERROR(IF(A27="","",SUMPRODUCT('ALUMNOS 1 ESO'!$C27:$T27,'MATERIAS 1 ESO'!$G$8:$X$8)/SUMPRODUCT('MATERIAS 1 ESO'!$G$8:$X$8,'ESNUMERO 1 ESO'!$A26:$R26)),"")</f>
        <v/>
      </c>
      <c r="I27" s="168" t="str">
        <f>IFERROR(IF(A27="","",SUMPRODUCT('ALUMNOS 1 ESO'!$C27:$T27,'MATERIAS 1 ESO'!$G$9:$X$9)/SUMPRODUCT('MATERIAS 1 ESO'!$G$9:$X$9,'ESNUMERO 1 ESO'!$A26:$R26)),"")</f>
        <v/>
      </c>
      <c r="J27" s="168" t="str">
        <f>IFERROR(IF(A27="","",SUMPRODUCT('ALUMNOS 1 ESO'!$C27:$T27,'MATERIAS 1 ESO'!$G$10:$X$10)/SUMPRODUCT('MATERIAS 1 ESO'!$G$10:$X$10,'ESNUMERO 1 ESO'!$A26:$R26)),"")</f>
        <v/>
      </c>
      <c r="K27" s="168" t="str">
        <f>IFERROR(IF(A27="","",SUMPRODUCT('ALUMNOS 1 ESO'!$C27:$T27,'MATERIAS 1 ESO'!$G$11:$X$11)/SUMPRODUCT('MATERIAS 1 ESO'!$G$11:$X$11,'ESNUMERO 1 ESO'!$A26:$R26)),"")</f>
        <v/>
      </c>
      <c r="L27" s="168" t="str">
        <f>IFERROR(IF(A27="","",SUMPRODUCT('ALUMNOS 1 ESO'!$C27:$T27,'MATERIAS 1 ESO'!$G$12:$X$12)/SUMPRODUCT('MATERIAS 1 ESO'!$G$12:$X$12,'ESNUMERO 1 ESO'!$A26:$R26)),"")</f>
        <v/>
      </c>
    </row>
    <row r="28" spans="1:12" x14ac:dyDescent="0.25">
      <c r="A28" s="102" t="str">
        <f>IF('ALUMNOS 1 ESO'!A28="","",'ALUMNOS 1 ESO'!A28)</f>
        <v/>
      </c>
      <c r="B28" s="153" t="str">
        <f>IF('ALUMNOS 1 ESO'!A28="","",'ALUMNOS 1 ESO'!B28)</f>
        <v/>
      </c>
      <c r="C28" s="168" t="str">
        <f>IFERROR(IF(A28="","",SUMPRODUCT('ALUMNOS 1 ESO'!$C28:$T28,'MATERIAS 1 ESO'!$G$3:$X$3)/SUMPRODUCT('MATERIAS 1 ESO'!$G$3:$X$3,'ESNUMERO 1 ESO'!$A27:$R27)),"")</f>
        <v/>
      </c>
      <c r="D28" s="168" t="str">
        <f>IFERROR(IF(A28="","",SUMPRODUCT('ALUMNOS 1 ESO'!$C28:$T28,'MATERIAS 1 ESO'!$G$4:$X$4)/SUMPRODUCT('MATERIAS 1 ESO'!$G$4:$X$4,'ESNUMERO 1 ESO'!$A27:$R27)),"")</f>
        <v/>
      </c>
      <c r="E28" s="168" t="str">
        <f>IFERROR(IF(A28="","",SUMPRODUCT('ALUMNOS 1 ESO'!$C28:$T28,'MATERIAS 1 ESO'!$G$5:$X$5)/SUMPRODUCT('MATERIAS 1 ESO'!$G$5:$X$5,'ESNUMERO 1 ESO'!$A27:$R27)),"")</f>
        <v/>
      </c>
      <c r="F28" s="168" t="str">
        <f>IFERROR(IF(A28="","",SUMPRODUCT('ALUMNOS 1 ESO'!$C28:$T28,'MATERIAS 1 ESO'!$G$6:$X$6)/SUMPRODUCT('MATERIAS 1 ESO'!$G$6:$X$6,'ESNUMERO 1 ESO'!$A27:$R27)),"")</f>
        <v/>
      </c>
      <c r="G28" s="168" t="str">
        <f>IFERROR(IF(A28="","",SUMPRODUCT('ALUMNOS 1 ESO'!$C28:$T28,'MATERIAS 1 ESO'!$G$7:$X$7)/SUMPRODUCT('MATERIAS 1 ESO'!$G$7:$X$7,'ESNUMERO 1 ESO'!$A27:$R27)),"")</f>
        <v/>
      </c>
      <c r="H28" s="168" t="str">
        <f>IFERROR(IF(A28="","",SUMPRODUCT('ALUMNOS 1 ESO'!$C28:$T28,'MATERIAS 1 ESO'!$G$8:$X$8)/SUMPRODUCT('MATERIAS 1 ESO'!$G$8:$X$8,'ESNUMERO 1 ESO'!$A27:$R27)),"")</f>
        <v/>
      </c>
      <c r="I28" s="168" t="str">
        <f>IFERROR(IF(A28="","",SUMPRODUCT('ALUMNOS 1 ESO'!$C28:$T28,'MATERIAS 1 ESO'!$G$9:$X$9)/SUMPRODUCT('MATERIAS 1 ESO'!$G$9:$X$9,'ESNUMERO 1 ESO'!$A27:$R27)),"")</f>
        <v/>
      </c>
      <c r="J28" s="168" t="str">
        <f>IFERROR(IF(A28="","",SUMPRODUCT('ALUMNOS 1 ESO'!$C28:$T28,'MATERIAS 1 ESO'!$G$10:$X$10)/SUMPRODUCT('MATERIAS 1 ESO'!$G$10:$X$10,'ESNUMERO 1 ESO'!$A27:$R27)),"")</f>
        <v/>
      </c>
      <c r="K28" s="168" t="str">
        <f>IFERROR(IF(A28="","",SUMPRODUCT('ALUMNOS 1 ESO'!$C28:$T28,'MATERIAS 1 ESO'!$G$11:$X$11)/SUMPRODUCT('MATERIAS 1 ESO'!$G$11:$X$11,'ESNUMERO 1 ESO'!$A27:$R27)),"")</f>
        <v/>
      </c>
      <c r="L28" s="168" t="str">
        <f>IFERROR(IF(A28="","",SUMPRODUCT('ALUMNOS 1 ESO'!$C28:$T28,'MATERIAS 1 ESO'!$G$12:$X$12)/SUMPRODUCT('MATERIAS 1 ESO'!$G$12:$X$12,'ESNUMERO 1 ESO'!$A27:$R27)),"")</f>
        <v/>
      </c>
    </row>
    <row r="29" spans="1:12" x14ac:dyDescent="0.25">
      <c r="A29" s="102" t="str">
        <f>IF('ALUMNOS 1 ESO'!A29="","",'ALUMNOS 1 ESO'!A29)</f>
        <v/>
      </c>
      <c r="B29" s="153" t="str">
        <f>IF('ALUMNOS 1 ESO'!A29="","",'ALUMNOS 1 ESO'!B29)</f>
        <v/>
      </c>
      <c r="C29" s="168" t="str">
        <f>IFERROR(IF(A29="","",SUMPRODUCT('ALUMNOS 1 ESO'!$C29:$T29,'MATERIAS 1 ESO'!$G$3:$X$3)/SUMPRODUCT('MATERIAS 1 ESO'!$G$3:$X$3,'ESNUMERO 1 ESO'!$A28:$R28)),"")</f>
        <v/>
      </c>
      <c r="D29" s="168" t="str">
        <f>IFERROR(IF(A29="","",SUMPRODUCT('ALUMNOS 1 ESO'!$C29:$T29,'MATERIAS 1 ESO'!$G$4:$X$4)/SUMPRODUCT('MATERIAS 1 ESO'!$G$4:$X$4,'ESNUMERO 1 ESO'!$A28:$R28)),"")</f>
        <v/>
      </c>
      <c r="E29" s="168" t="str">
        <f>IFERROR(IF(A29="","",SUMPRODUCT('ALUMNOS 1 ESO'!$C29:$T29,'MATERIAS 1 ESO'!$G$5:$X$5)/SUMPRODUCT('MATERIAS 1 ESO'!$G$5:$X$5,'ESNUMERO 1 ESO'!$A28:$R28)),"")</f>
        <v/>
      </c>
      <c r="F29" s="168" t="str">
        <f>IFERROR(IF(A29="","",SUMPRODUCT('ALUMNOS 1 ESO'!$C29:$T29,'MATERIAS 1 ESO'!$G$6:$X$6)/SUMPRODUCT('MATERIAS 1 ESO'!$G$6:$X$6,'ESNUMERO 1 ESO'!$A28:$R28)),"")</f>
        <v/>
      </c>
      <c r="G29" s="168" t="str">
        <f>IFERROR(IF(A29="","",SUMPRODUCT('ALUMNOS 1 ESO'!$C29:$T29,'MATERIAS 1 ESO'!$G$7:$X$7)/SUMPRODUCT('MATERIAS 1 ESO'!$G$7:$X$7,'ESNUMERO 1 ESO'!$A28:$R28)),"")</f>
        <v/>
      </c>
      <c r="H29" s="168" t="str">
        <f>IFERROR(IF(A29="","",SUMPRODUCT('ALUMNOS 1 ESO'!$C29:$T29,'MATERIAS 1 ESO'!$G$8:$X$8)/SUMPRODUCT('MATERIAS 1 ESO'!$G$8:$X$8,'ESNUMERO 1 ESO'!$A28:$R28)),"")</f>
        <v/>
      </c>
      <c r="I29" s="168" t="str">
        <f>IFERROR(IF(A29="","",SUMPRODUCT('ALUMNOS 1 ESO'!$C29:$T29,'MATERIAS 1 ESO'!$G$9:$X$9)/SUMPRODUCT('MATERIAS 1 ESO'!$G$9:$X$9,'ESNUMERO 1 ESO'!$A28:$R28)),"")</f>
        <v/>
      </c>
      <c r="J29" s="168" t="str">
        <f>IFERROR(IF(A29="","",SUMPRODUCT('ALUMNOS 1 ESO'!$C29:$T29,'MATERIAS 1 ESO'!$G$10:$X$10)/SUMPRODUCT('MATERIAS 1 ESO'!$G$10:$X$10,'ESNUMERO 1 ESO'!$A28:$R28)),"")</f>
        <v/>
      </c>
      <c r="K29" s="168" t="str">
        <f>IFERROR(IF(A29="","",SUMPRODUCT('ALUMNOS 1 ESO'!$C29:$T29,'MATERIAS 1 ESO'!$G$11:$X$11)/SUMPRODUCT('MATERIAS 1 ESO'!$G$11:$X$11,'ESNUMERO 1 ESO'!$A28:$R28)),"")</f>
        <v/>
      </c>
      <c r="L29" s="168" t="str">
        <f>IFERROR(IF(A29="","",SUMPRODUCT('ALUMNOS 1 ESO'!$C29:$T29,'MATERIAS 1 ESO'!$G$12:$X$12)/SUMPRODUCT('MATERIAS 1 ESO'!$G$12:$X$12,'ESNUMERO 1 ESO'!$A28:$R28)),"")</f>
        <v/>
      </c>
    </row>
    <row r="30" spans="1:12" x14ac:dyDescent="0.25">
      <c r="A30" s="102" t="str">
        <f>IF('ALUMNOS 1 ESO'!A30="","",'ALUMNOS 1 ESO'!A30)</f>
        <v/>
      </c>
      <c r="B30" s="153" t="str">
        <f>IF('ALUMNOS 1 ESO'!A30="","",'ALUMNOS 1 ESO'!B30)</f>
        <v/>
      </c>
      <c r="C30" s="168" t="str">
        <f>IFERROR(IF(A30="","",SUMPRODUCT('ALUMNOS 1 ESO'!$C30:$T30,'MATERIAS 1 ESO'!$G$3:$X$3)/SUMPRODUCT('MATERIAS 1 ESO'!$G$3:$X$3,'ESNUMERO 1 ESO'!$A29:$R29)),"")</f>
        <v/>
      </c>
      <c r="D30" s="168" t="str">
        <f>IFERROR(IF(A30="","",SUMPRODUCT('ALUMNOS 1 ESO'!$C30:$T30,'MATERIAS 1 ESO'!$G$4:$X$4)/SUMPRODUCT('MATERIAS 1 ESO'!$G$4:$X$4,'ESNUMERO 1 ESO'!$A29:$R29)),"")</f>
        <v/>
      </c>
      <c r="E30" s="168" t="str">
        <f>IFERROR(IF(A30="","",SUMPRODUCT('ALUMNOS 1 ESO'!$C30:$T30,'MATERIAS 1 ESO'!$G$5:$X$5)/SUMPRODUCT('MATERIAS 1 ESO'!$G$5:$X$5,'ESNUMERO 1 ESO'!$A29:$R29)),"")</f>
        <v/>
      </c>
      <c r="F30" s="168" t="str">
        <f>IFERROR(IF(A30="","",SUMPRODUCT('ALUMNOS 1 ESO'!$C30:$T30,'MATERIAS 1 ESO'!$G$6:$X$6)/SUMPRODUCT('MATERIAS 1 ESO'!$G$6:$X$6,'ESNUMERO 1 ESO'!$A29:$R29)),"")</f>
        <v/>
      </c>
      <c r="G30" s="168" t="str">
        <f>IFERROR(IF(A30="","",SUMPRODUCT('ALUMNOS 1 ESO'!$C30:$T30,'MATERIAS 1 ESO'!$G$7:$X$7)/SUMPRODUCT('MATERIAS 1 ESO'!$G$7:$X$7,'ESNUMERO 1 ESO'!$A29:$R29)),"")</f>
        <v/>
      </c>
      <c r="H30" s="168" t="str">
        <f>IFERROR(IF(A30="","",SUMPRODUCT('ALUMNOS 1 ESO'!$C30:$T30,'MATERIAS 1 ESO'!$G$8:$X$8)/SUMPRODUCT('MATERIAS 1 ESO'!$G$8:$X$8,'ESNUMERO 1 ESO'!$A29:$R29)),"")</f>
        <v/>
      </c>
      <c r="I30" s="168" t="str">
        <f>IFERROR(IF(A30="","",SUMPRODUCT('ALUMNOS 1 ESO'!$C30:$T30,'MATERIAS 1 ESO'!$G$9:$X$9)/SUMPRODUCT('MATERIAS 1 ESO'!$G$9:$X$9,'ESNUMERO 1 ESO'!$A29:$R29)),"")</f>
        <v/>
      </c>
      <c r="J30" s="168" t="str">
        <f>IFERROR(IF(A30="","",SUMPRODUCT('ALUMNOS 1 ESO'!$C30:$T30,'MATERIAS 1 ESO'!$G$10:$X$10)/SUMPRODUCT('MATERIAS 1 ESO'!$G$10:$X$10,'ESNUMERO 1 ESO'!$A29:$R29)),"")</f>
        <v/>
      </c>
      <c r="K30" s="168" t="str">
        <f>IFERROR(IF(A30="","",SUMPRODUCT('ALUMNOS 1 ESO'!$C30:$T30,'MATERIAS 1 ESO'!$G$11:$X$11)/SUMPRODUCT('MATERIAS 1 ESO'!$G$11:$X$11,'ESNUMERO 1 ESO'!$A29:$R29)),"")</f>
        <v/>
      </c>
      <c r="L30" s="168" t="str">
        <f>IFERROR(IF(A30="","",SUMPRODUCT('ALUMNOS 1 ESO'!$C30:$T30,'MATERIAS 1 ESO'!$G$12:$X$12)/SUMPRODUCT('MATERIAS 1 ESO'!$G$12:$X$12,'ESNUMERO 1 ESO'!$A29:$R29)),"")</f>
        <v/>
      </c>
    </row>
    <row r="31" spans="1:12" x14ac:dyDescent="0.25">
      <c r="A31" s="102" t="str">
        <f>IF('ALUMNOS 1 ESO'!A31="","",'ALUMNOS 1 ESO'!A31)</f>
        <v/>
      </c>
      <c r="B31" s="153" t="str">
        <f>IF('ALUMNOS 1 ESO'!A31="","",'ALUMNOS 1 ESO'!B31)</f>
        <v/>
      </c>
      <c r="C31" s="168" t="str">
        <f>IFERROR(IF(A31="","",SUMPRODUCT('ALUMNOS 1 ESO'!$C31:$T31,'MATERIAS 1 ESO'!$G$3:$X$3)/SUMPRODUCT('MATERIAS 1 ESO'!$G$3:$X$3,'ESNUMERO 1 ESO'!$A30:$R30)),"")</f>
        <v/>
      </c>
      <c r="D31" s="168" t="str">
        <f>IFERROR(IF(A31="","",SUMPRODUCT('ALUMNOS 1 ESO'!$C31:$T31,'MATERIAS 1 ESO'!$G$4:$X$4)/SUMPRODUCT('MATERIAS 1 ESO'!$G$4:$X$4,'ESNUMERO 1 ESO'!$A30:$R30)),"")</f>
        <v/>
      </c>
      <c r="E31" s="168" t="str">
        <f>IFERROR(IF(A31="","",SUMPRODUCT('ALUMNOS 1 ESO'!$C31:$T31,'MATERIAS 1 ESO'!$G$5:$X$5)/SUMPRODUCT('MATERIAS 1 ESO'!$G$5:$X$5,'ESNUMERO 1 ESO'!$A30:$R30)),"")</f>
        <v/>
      </c>
      <c r="F31" s="168" t="str">
        <f>IFERROR(IF(A31="","",SUMPRODUCT('ALUMNOS 1 ESO'!$C31:$T31,'MATERIAS 1 ESO'!$G$6:$X$6)/SUMPRODUCT('MATERIAS 1 ESO'!$G$6:$X$6,'ESNUMERO 1 ESO'!$A30:$R30)),"")</f>
        <v/>
      </c>
      <c r="G31" s="168" t="str">
        <f>IFERROR(IF(A31="","",SUMPRODUCT('ALUMNOS 1 ESO'!$C31:$T31,'MATERIAS 1 ESO'!$G$7:$X$7)/SUMPRODUCT('MATERIAS 1 ESO'!$G$7:$X$7,'ESNUMERO 1 ESO'!$A30:$R30)),"")</f>
        <v/>
      </c>
      <c r="H31" s="168" t="str">
        <f>IFERROR(IF(A31="","",SUMPRODUCT('ALUMNOS 1 ESO'!$C31:$T31,'MATERIAS 1 ESO'!$G$8:$X$8)/SUMPRODUCT('MATERIAS 1 ESO'!$G$8:$X$8,'ESNUMERO 1 ESO'!$A30:$R30)),"")</f>
        <v/>
      </c>
      <c r="I31" s="168" t="str">
        <f>IFERROR(IF(A31="","",SUMPRODUCT('ALUMNOS 1 ESO'!$C31:$T31,'MATERIAS 1 ESO'!$G$9:$X$9)/SUMPRODUCT('MATERIAS 1 ESO'!$G$9:$X$9,'ESNUMERO 1 ESO'!$A30:$R30)),"")</f>
        <v/>
      </c>
      <c r="J31" s="168" t="str">
        <f>IFERROR(IF(A31="","",SUMPRODUCT('ALUMNOS 1 ESO'!$C31:$T31,'MATERIAS 1 ESO'!$G$10:$X$10)/SUMPRODUCT('MATERIAS 1 ESO'!$G$10:$X$10,'ESNUMERO 1 ESO'!$A30:$R30)),"")</f>
        <v/>
      </c>
      <c r="K31" s="168" t="str">
        <f>IFERROR(IF(A31="","",SUMPRODUCT('ALUMNOS 1 ESO'!$C31:$T31,'MATERIAS 1 ESO'!$G$11:$X$11)/SUMPRODUCT('MATERIAS 1 ESO'!$G$11:$X$11,'ESNUMERO 1 ESO'!$A30:$R30)),"")</f>
        <v/>
      </c>
      <c r="L31" s="168" t="str">
        <f>IFERROR(IF(A31="","",SUMPRODUCT('ALUMNOS 1 ESO'!$C31:$T31,'MATERIAS 1 ESO'!$G$12:$X$12)/SUMPRODUCT('MATERIAS 1 ESO'!$G$12:$X$12,'ESNUMERO 1 ESO'!$A30:$R30)),"")</f>
        <v/>
      </c>
    </row>
    <row r="32" spans="1:12" x14ac:dyDescent="0.25">
      <c r="A32" s="102" t="str">
        <f>IF('ALUMNOS 1 ESO'!A32="","",'ALUMNOS 1 ESO'!A32)</f>
        <v/>
      </c>
      <c r="B32" s="153" t="str">
        <f>IF('ALUMNOS 1 ESO'!A32="","",'ALUMNOS 1 ESO'!B32)</f>
        <v/>
      </c>
      <c r="C32" s="168" t="str">
        <f>IFERROR(IF(A32="","",SUMPRODUCT('ALUMNOS 1 ESO'!$C32:$T32,'MATERIAS 1 ESO'!$G$3:$X$3)/SUMPRODUCT('MATERIAS 1 ESO'!$G$3:$X$3,'ESNUMERO 1 ESO'!$A31:$R31)),"")</f>
        <v/>
      </c>
      <c r="D32" s="168" t="str">
        <f>IFERROR(IF(A32="","",SUMPRODUCT('ALUMNOS 1 ESO'!$C32:$T32,'MATERIAS 1 ESO'!$G$4:$X$4)/SUMPRODUCT('MATERIAS 1 ESO'!$G$4:$X$4,'ESNUMERO 1 ESO'!$A31:$R31)),"")</f>
        <v/>
      </c>
      <c r="E32" s="168" t="str">
        <f>IFERROR(IF(A32="","",SUMPRODUCT('ALUMNOS 1 ESO'!$C32:$T32,'MATERIAS 1 ESO'!$G$5:$X$5)/SUMPRODUCT('MATERIAS 1 ESO'!$G$5:$X$5,'ESNUMERO 1 ESO'!$A31:$R31)),"")</f>
        <v/>
      </c>
      <c r="F32" s="168" t="str">
        <f>IFERROR(IF(A32="","",SUMPRODUCT('ALUMNOS 1 ESO'!$C32:$T32,'MATERIAS 1 ESO'!$G$6:$X$6)/SUMPRODUCT('MATERIAS 1 ESO'!$G$6:$X$6,'ESNUMERO 1 ESO'!$A31:$R31)),"")</f>
        <v/>
      </c>
      <c r="G32" s="168" t="str">
        <f>IFERROR(IF(A32="","",SUMPRODUCT('ALUMNOS 1 ESO'!$C32:$T32,'MATERIAS 1 ESO'!$G$7:$X$7)/SUMPRODUCT('MATERIAS 1 ESO'!$G$7:$X$7,'ESNUMERO 1 ESO'!$A31:$R31)),"")</f>
        <v/>
      </c>
      <c r="H32" s="168" t="str">
        <f>IFERROR(IF(A32="","",SUMPRODUCT('ALUMNOS 1 ESO'!$C32:$T32,'MATERIAS 1 ESO'!$G$8:$X$8)/SUMPRODUCT('MATERIAS 1 ESO'!$G$8:$X$8,'ESNUMERO 1 ESO'!$A31:$R31)),"")</f>
        <v/>
      </c>
      <c r="I32" s="168" t="str">
        <f>IFERROR(IF(A32="","",SUMPRODUCT('ALUMNOS 1 ESO'!$C32:$T32,'MATERIAS 1 ESO'!$G$9:$X$9)/SUMPRODUCT('MATERIAS 1 ESO'!$G$9:$X$9,'ESNUMERO 1 ESO'!$A31:$R31)),"")</f>
        <v/>
      </c>
      <c r="J32" s="168" t="str">
        <f>IFERROR(IF(A32="","",SUMPRODUCT('ALUMNOS 1 ESO'!$C32:$T32,'MATERIAS 1 ESO'!$G$10:$X$10)/SUMPRODUCT('MATERIAS 1 ESO'!$G$10:$X$10,'ESNUMERO 1 ESO'!$A31:$R31)),"")</f>
        <v/>
      </c>
      <c r="K32" s="168" t="str">
        <f>IFERROR(IF(A32="","",SUMPRODUCT('ALUMNOS 1 ESO'!$C32:$T32,'MATERIAS 1 ESO'!$G$11:$X$11)/SUMPRODUCT('MATERIAS 1 ESO'!$G$11:$X$11,'ESNUMERO 1 ESO'!$A31:$R31)),"")</f>
        <v/>
      </c>
      <c r="L32" s="168" t="str">
        <f>IFERROR(IF(A32="","",SUMPRODUCT('ALUMNOS 1 ESO'!$C32:$T32,'MATERIAS 1 ESO'!$G$12:$X$12)/SUMPRODUCT('MATERIAS 1 ESO'!$G$12:$X$12,'ESNUMERO 1 ESO'!$A31:$R31)),"")</f>
        <v/>
      </c>
    </row>
    <row r="33" spans="1:12" x14ac:dyDescent="0.25">
      <c r="A33" s="102" t="str">
        <f>IF('ALUMNOS 1 ESO'!A33="","",'ALUMNOS 1 ESO'!A33)</f>
        <v/>
      </c>
      <c r="B33" s="153" t="str">
        <f>IF('ALUMNOS 1 ESO'!A33="","",'ALUMNOS 1 ESO'!B33)</f>
        <v/>
      </c>
      <c r="C33" s="168" t="str">
        <f>IFERROR(IF(A33="","",SUMPRODUCT('ALUMNOS 1 ESO'!$C33:$T33,'MATERIAS 1 ESO'!$G$3:$X$3)/SUMPRODUCT('MATERIAS 1 ESO'!$G$3:$X$3,'ESNUMERO 1 ESO'!$A32:$R32)),"")</f>
        <v/>
      </c>
      <c r="D33" s="168" t="str">
        <f>IFERROR(IF(A33="","",SUMPRODUCT('ALUMNOS 1 ESO'!$C33:$T33,'MATERIAS 1 ESO'!$G$4:$X$4)/SUMPRODUCT('MATERIAS 1 ESO'!$G$4:$X$4,'ESNUMERO 1 ESO'!$A32:$R32)),"")</f>
        <v/>
      </c>
      <c r="E33" s="168" t="str">
        <f>IFERROR(IF(A33="","",SUMPRODUCT('ALUMNOS 1 ESO'!$C33:$T33,'MATERIAS 1 ESO'!$G$5:$X$5)/SUMPRODUCT('MATERIAS 1 ESO'!$G$5:$X$5,'ESNUMERO 1 ESO'!$A32:$R32)),"")</f>
        <v/>
      </c>
      <c r="F33" s="168" t="str">
        <f>IFERROR(IF(A33="","",SUMPRODUCT('ALUMNOS 1 ESO'!$C33:$T33,'MATERIAS 1 ESO'!$G$6:$X$6)/SUMPRODUCT('MATERIAS 1 ESO'!$G$6:$X$6,'ESNUMERO 1 ESO'!$A32:$R32)),"")</f>
        <v/>
      </c>
      <c r="G33" s="168" t="str">
        <f>IFERROR(IF(A33="","",SUMPRODUCT('ALUMNOS 1 ESO'!$C33:$T33,'MATERIAS 1 ESO'!$G$7:$X$7)/SUMPRODUCT('MATERIAS 1 ESO'!$G$7:$X$7,'ESNUMERO 1 ESO'!$A32:$R32)),"")</f>
        <v/>
      </c>
      <c r="H33" s="168" t="str">
        <f>IFERROR(IF(A33="","",SUMPRODUCT('ALUMNOS 1 ESO'!$C33:$T33,'MATERIAS 1 ESO'!$G$8:$X$8)/SUMPRODUCT('MATERIAS 1 ESO'!$G$8:$X$8,'ESNUMERO 1 ESO'!$A32:$R32)),"")</f>
        <v/>
      </c>
      <c r="I33" s="168" t="str">
        <f>IFERROR(IF(A33="","",SUMPRODUCT('ALUMNOS 1 ESO'!$C33:$T33,'MATERIAS 1 ESO'!$G$9:$X$9)/SUMPRODUCT('MATERIAS 1 ESO'!$G$9:$X$9,'ESNUMERO 1 ESO'!$A32:$R32)),"")</f>
        <v/>
      </c>
      <c r="J33" s="168" t="str">
        <f>IFERROR(IF(A33="","",SUMPRODUCT('ALUMNOS 1 ESO'!$C33:$T33,'MATERIAS 1 ESO'!$G$10:$X$10)/SUMPRODUCT('MATERIAS 1 ESO'!$G$10:$X$10,'ESNUMERO 1 ESO'!$A32:$R32)),"")</f>
        <v/>
      </c>
      <c r="K33" s="168" t="str">
        <f>IFERROR(IF(A33="","",SUMPRODUCT('ALUMNOS 1 ESO'!$C33:$T33,'MATERIAS 1 ESO'!$G$11:$X$11)/SUMPRODUCT('MATERIAS 1 ESO'!$G$11:$X$11,'ESNUMERO 1 ESO'!$A32:$R32)),"")</f>
        <v/>
      </c>
      <c r="L33" s="168" t="str">
        <f>IFERROR(IF(A33="","",SUMPRODUCT('ALUMNOS 1 ESO'!$C33:$T33,'MATERIAS 1 ESO'!$G$12:$X$12)/SUMPRODUCT('MATERIAS 1 ESO'!$G$12:$X$12,'ESNUMERO 1 ESO'!$A32:$R32)),"")</f>
        <v/>
      </c>
    </row>
    <row r="34" spans="1:12" x14ac:dyDescent="0.25">
      <c r="A34" s="102" t="str">
        <f>IF('ALUMNOS 1 ESO'!A34="","",'ALUMNOS 1 ESO'!A34)</f>
        <v/>
      </c>
      <c r="B34" s="153" t="str">
        <f>IF('ALUMNOS 1 ESO'!A34="","",'ALUMNOS 1 ESO'!B34)</f>
        <v/>
      </c>
      <c r="C34" s="168" t="str">
        <f>IFERROR(IF(A34="","",SUMPRODUCT('ALUMNOS 1 ESO'!$C34:$T34,'MATERIAS 1 ESO'!$G$3:$X$3)/SUMPRODUCT('MATERIAS 1 ESO'!$G$3:$X$3,'ESNUMERO 1 ESO'!$A33:$R33)),"")</f>
        <v/>
      </c>
      <c r="D34" s="168" t="str">
        <f>IFERROR(IF(A34="","",SUMPRODUCT('ALUMNOS 1 ESO'!$C34:$T34,'MATERIAS 1 ESO'!$G$4:$X$4)/SUMPRODUCT('MATERIAS 1 ESO'!$G$4:$X$4,'ESNUMERO 1 ESO'!$A33:$R33)),"")</f>
        <v/>
      </c>
      <c r="E34" s="168" t="str">
        <f>IFERROR(IF(A34="","",SUMPRODUCT('ALUMNOS 1 ESO'!$C34:$T34,'MATERIAS 1 ESO'!$G$5:$X$5)/SUMPRODUCT('MATERIAS 1 ESO'!$G$5:$X$5,'ESNUMERO 1 ESO'!$A33:$R33)),"")</f>
        <v/>
      </c>
      <c r="F34" s="168" t="str">
        <f>IFERROR(IF(A34="","",SUMPRODUCT('ALUMNOS 1 ESO'!$C34:$T34,'MATERIAS 1 ESO'!$G$6:$X$6)/SUMPRODUCT('MATERIAS 1 ESO'!$G$6:$X$6,'ESNUMERO 1 ESO'!$A33:$R33)),"")</f>
        <v/>
      </c>
      <c r="G34" s="168" t="str">
        <f>IFERROR(IF(A34="","",SUMPRODUCT('ALUMNOS 1 ESO'!$C34:$T34,'MATERIAS 1 ESO'!$G$7:$X$7)/SUMPRODUCT('MATERIAS 1 ESO'!$G$7:$X$7,'ESNUMERO 1 ESO'!$A33:$R33)),"")</f>
        <v/>
      </c>
      <c r="H34" s="168" t="str">
        <f>IFERROR(IF(A34="","",SUMPRODUCT('ALUMNOS 1 ESO'!$C34:$T34,'MATERIAS 1 ESO'!$G$8:$X$8)/SUMPRODUCT('MATERIAS 1 ESO'!$G$8:$X$8,'ESNUMERO 1 ESO'!$A33:$R33)),"")</f>
        <v/>
      </c>
      <c r="I34" s="168" t="str">
        <f>IFERROR(IF(A34="","",SUMPRODUCT('ALUMNOS 1 ESO'!$C34:$T34,'MATERIAS 1 ESO'!$G$9:$X$9)/SUMPRODUCT('MATERIAS 1 ESO'!$G$9:$X$9,'ESNUMERO 1 ESO'!$A33:$R33)),"")</f>
        <v/>
      </c>
      <c r="J34" s="168" t="str">
        <f>IFERROR(IF(A34="","",SUMPRODUCT('ALUMNOS 1 ESO'!$C34:$T34,'MATERIAS 1 ESO'!$G$10:$X$10)/SUMPRODUCT('MATERIAS 1 ESO'!$G$10:$X$10,'ESNUMERO 1 ESO'!$A33:$R33)),"")</f>
        <v/>
      </c>
      <c r="K34" s="168" t="str">
        <f>IFERROR(IF(A34="","",SUMPRODUCT('ALUMNOS 1 ESO'!$C34:$T34,'MATERIAS 1 ESO'!$G$11:$X$11)/SUMPRODUCT('MATERIAS 1 ESO'!$G$11:$X$11,'ESNUMERO 1 ESO'!$A33:$R33)),"")</f>
        <v/>
      </c>
      <c r="L34" s="168" t="str">
        <f>IFERROR(IF(A34="","",SUMPRODUCT('ALUMNOS 1 ESO'!$C34:$T34,'MATERIAS 1 ESO'!$G$12:$X$12)/SUMPRODUCT('MATERIAS 1 ESO'!$G$12:$X$12,'ESNUMERO 1 ESO'!$A33:$R33)),"")</f>
        <v/>
      </c>
    </row>
    <row r="35" spans="1:12" x14ac:dyDescent="0.25">
      <c r="A35" s="102" t="str">
        <f>IF('ALUMNOS 1 ESO'!A35="","",'ALUMNOS 1 ESO'!A35)</f>
        <v/>
      </c>
      <c r="B35" s="153" t="str">
        <f>IF('ALUMNOS 1 ESO'!A35="","",'ALUMNOS 1 ESO'!B35)</f>
        <v/>
      </c>
      <c r="C35" s="168" t="str">
        <f>IFERROR(IF(A35="","",SUMPRODUCT('ALUMNOS 1 ESO'!$C35:$T35,'MATERIAS 1 ESO'!$G$3:$X$3)/SUMPRODUCT('MATERIAS 1 ESO'!$G$3:$X$3,'ESNUMERO 1 ESO'!$A34:$R34)),"")</f>
        <v/>
      </c>
      <c r="D35" s="168" t="str">
        <f>IFERROR(IF(A35="","",SUMPRODUCT('ALUMNOS 1 ESO'!$C35:$T35,'MATERIAS 1 ESO'!$G$4:$X$4)/SUMPRODUCT('MATERIAS 1 ESO'!$G$4:$X$4,'ESNUMERO 1 ESO'!$A34:$R34)),"")</f>
        <v/>
      </c>
      <c r="E35" s="168" t="str">
        <f>IFERROR(IF(A35="","",SUMPRODUCT('ALUMNOS 1 ESO'!$C35:$T35,'MATERIAS 1 ESO'!$G$5:$X$5)/SUMPRODUCT('MATERIAS 1 ESO'!$G$5:$X$5,'ESNUMERO 1 ESO'!$A34:$R34)),"")</f>
        <v/>
      </c>
      <c r="F35" s="168" t="str">
        <f>IFERROR(IF(A35="","",SUMPRODUCT('ALUMNOS 1 ESO'!$C35:$T35,'MATERIAS 1 ESO'!$G$6:$X$6)/SUMPRODUCT('MATERIAS 1 ESO'!$G$6:$X$6,'ESNUMERO 1 ESO'!$A34:$R34)),"")</f>
        <v/>
      </c>
      <c r="G35" s="168" t="str">
        <f>IFERROR(IF(A35="","",SUMPRODUCT('ALUMNOS 1 ESO'!$C35:$T35,'MATERIAS 1 ESO'!$G$7:$X$7)/SUMPRODUCT('MATERIAS 1 ESO'!$G$7:$X$7,'ESNUMERO 1 ESO'!$A34:$R34)),"")</f>
        <v/>
      </c>
      <c r="H35" s="168" t="str">
        <f>IFERROR(IF(A35="","",SUMPRODUCT('ALUMNOS 1 ESO'!$C35:$T35,'MATERIAS 1 ESO'!$G$8:$X$8)/SUMPRODUCT('MATERIAS 1 ESO'!$G$8:$X$8,'ESNUMERO 1 ESO'!$A34:$R34)),"")</f>
        <v/>
      </c>
      <c r="I35" s="168" t="str">
        <f>IFERROR(IF(A35="","",SUMPRODUCT('ALUMNOS 1 ESO'!$C35:$T35,'MATERIAS 1 ESO'!$G$9:$X$9)/SUMPRODUCT('MATERIAS 1 ESO'!$G$9:$X$9,'ESNUMERO 1 ESO'!$A34:$R34)),"")</f>
        <v/>
      </c>
      <c r="J35" s="168" t="str">
        <f>IFERROR(IF(A35="","",SUMPRODUCT('ALUMNOS 1 ESO'!$C35:$T35,'MATERIAS 1 ESO'!$G$10:$X$10)/SUMPRODUCT('MATERIAS 1 ESO'!$G$10:$X$10,'ESNUMERO 1 ESO'!$A34:$R34)),"")</f>
        <v/>
      </c>
      <c r="K35" s="168" t="str">
        <f>IFERROR(IF(A35="","",SUMPRODUCT('ALUMNOS 1 ESO'!$C35:$T35,'MATERIAS 1 ESO'!$G$11:$X$11)/SUMPRODUCT('MATERIAS 1 ESO'!$G$11:$X$11,'ESNUMERO 1 ESO'!$A34:$R34)),"")</f>
        <v/>
      </c>
      <c r="L35" s="168" t="str">
        <f>IFERROR(IF(A35="","",SUMPRODUCT('ALUMNOS 1 ESO'!$C35:$T35,'MATERIAS 1 ESO'!$G$12:$X$12)/SUMPRODUCT('MATERIAS 1 ESO'!$G$12:$X$12,'ESNUMERO 1 ESO'!$A34:$R34)),"")</f>
        <v/>
      </c>
    </row>
    <row r="36" spans="1:12" x14ac:dyDescent="0.25">
      <c r="A36" s="102" t="str">
        <f>IF('ALUMNOS 1 ESO'!A36="","",'ALUMNOS 1 ESO'!A36)</f>
        <v/>
      </c>
      <c r="B36" s="153" t="str">
        <f>IF('ALUMNOS 1 ESO'!A36="","",'ALUMNOS 1 ESO'!B36)</f>
        <v/>
      </c>
      <c r="C36" s="168" t="str">
        <f>IFERROR(IF(A36="","",SUMPRODUCT('ALUMNOS 1 ESO'!$C36:$T36,'MATERIAS 1 ESO'!$G$3:$X$3)/SUMPRODUCT('MATERIAS 1 ESO'!$G$3:$X$3,'ESNUMERO 1 ESO'!$A35:$R35)),"")</f>
        <v/>
      </c>
      <c r="D36" s="168" t="str">
        <f>IFERROR(IF(A36="","",SUMPRODUCT('ALUMNOS 1 ESO'!$C36:$T36,'MATERIAS 1 ESO'!$G$4:$X$4)/SUMPRODUCT('MATERIAS 1 ESO'!$G$4:$X$4,'ESNUMERO 1 ESO'!$A35:$R35)),"")</f>
        <v/>
      </c>
      <c r="E36" s="168" t="str">
        <f>IFERROR(IF(A36="","",SUMPRODUCT('ALUMNOS 1 ESO'!$C36:$T36,'MATERIAS 1 ESO'!$G$5:$X$5)/SUMPRODUCT('MATERIAS 1 ESO'!$G$5:$X$5,'ESNUMERO 1 ESO'!$A35:$R35)),"")</f>
        <v/>
      </c>
      <c r="F36" s="168" t="str">
        <f>IFERROR(IF(A36="","",SUMPRODUCT('ALUMNOS 1 ESO'!$C36:$T36,'MATERIAS 1 ESO'!$G$6:$X$6)/SUMPRODUCT('MATERIAS 1 ESO'!$G$6:$X$6,'ESNUMERO 1 ESO'!$A35:$R35)),"")</f>
        <v/>
      </c>
      <c r="G36" s="168" t="str">
        <f>IFERROR(IF(A36="","",SUMPRODUCT('ALUMNOS 1 ESO'!$C36:$T36,'MATERIAS 1 ESO'!$G$7:$X$7)/SUMPRODUCT('MATERIAS 1 ESO'!$G$7:$X$7,'ESNUMERO 1 ESO'!$A35:$R35)),"")</f>
        <v/>
      </c>
      <c r="H36" s="168" t="str">
        <f>IFERROR(IF(A36="","",SUMPRODUCT('ALUMNOS 1 ESO'!$C36:$T36,'MATERIAS 1 ESO'!$G$8:$X$8)/SUMPRODUCT('MATERIAS 1 ESO'!$G$8:$X$8,'ESNUMERO 1 ESO'!$A35:$R35)),"")</f>
        <v/>
      </c>
      <c r="I36" s="168" t="str">
        <f>IFERROR(IF(A36="","",SUMPRODUCT('ALUMNOS 1 ESO'!$C36:$T36,'MATERIAS 1 ESO'!$G$9:$X$9)/SUMPRODUCT('MATERIAS 1 ESO'!$G$9:$X$9,'ESNUMERO 1 ESO'!$A35:$R35)),"")</f>
        <v/>
      </c>
      <c r="J36" s="168" t="str">
        <f>IFERROR(IF(A36="","",SUMPRODUCT('ALUMNOS 1 ESO'!$C36:$T36,'MATERIAS 1 ESO'!$G$10:$X$10)/SUMPRODUCT('MATERIAS 1 ESO'!$G$10:$X$10,'ESNUMERO 1 ESO'!$A35:$R35)),"")</f>
        <v/>
      </c>
      <c r="K36" s="168" t="str">
        <f>IFERROR(IF(A36="","",SUMPRODUCT('ALUMNOS 1 ESO'!$C36:$T36,'MATERIAS 1 ESO'!$G$11:$X$11)/SUMPRODUCT('MATERIAS 1 ESO'!$G$11:$X$11,'ESNUMERO 1 ESO'!$A35:$R35)),"")</f>
        <v/>
      </c>
      <c r="L36" s="168" t="str">
        <f>IFERROR(IF(A36="","",SUMPRODUCT('ALUMNOS 1 ESO'!$C36:$T36,'MATERIAS 1 ESO'!$G$12:$X$12)/SUMPRODUCT('MATERIAS 1 ESO'!$G$12:$X$12,'ESNUMERO 1 ESO'!$A35:$R35)),"")</f>
        <v/>
      </c>
    </row>
    <row r="37" spans="1:12" x14ac:dyDescent="0.25">
      <c r="A37" s="102" t="str">
        <f>IF('ALUMNOS 1 ESO'!A37="","",'ALUMNOS 1 ESO'!A37)</f>
        <v/>
      </c>
      <c r="B37" s="153" t="str">
        <f>IF('ALUMNOS 1 ESO'!A37="","",'ALUMNOS 1 ESO'!B37)</f>
        <v/>
      </c>
      <c r="C37" s="168" t="str">
        <f>IFERROR(IF(A37="","",SUMPRODUCT('ALUMNOS 1 ESO'!$C37:$T37,'MATERIAS 1 ESO'!$G$3:$X$3)/SUMPRODUCT('MATERIAS 1 ESO'!$G$3:$X$3,'ESNUMERO 1 ESO'!$A36:$R36)),"")</f>
        <v/>
      </c>
      <c r="D37" s="168" t="str">
        <f>IFERROR(IF(A37="","",SUMPRODUCT('ALUMNOS 1 ESO'!$C37:$T37,'MATERIAS 1 ESO'!$G$4:$X$4)/SUMPRODUCT('MATERIAS 1 ESO'!$G$4:$X$4,'ESNUMERO 1 ESO'!$A36:$R36)),"")</f>
        <v/>
      </c>
      <c r="E37" s="168" t="str">
        <f>IFERROR(IF(A37="","",SUMPRODUCT('ALUMNOS 1 ESO'!$C37:$T37,'MATERIAS 1 ESO'!$G$5:$X$5)/SUMPRODUCT('MATERIAS 1 ESO'!$G$5:$X$5,'ESNUMERO 1 ESO'!$A36:$R36)),"")</f>
        <v/>
      </c>
      <c r="F37" s="168" t="str">
        <f>IFERROR(IF(A37="","",SUMPRODUCT('ALUMNOS 1 ESO'!$C37:$T37,'MATERIAS 1 ESO'!$G$6:$X$6)/SUMPRODUCT('MATERIAS 1 ESO'!$G$6:$X$6,'ESNUMERO 1 ESO'!$A36:$R36)),"")</f>
        <v/>
      </c>
      <c r="G37" s="168" t="str">
        <f>IFERROR(IF(A37="","",SUMPRODUCT('ALUMNOS 1 ESO'!$C37:$T37,'MATERIAS 1 ESO'!$G$7:$X$7)/SUMPRODUCT('MATERIAS 1 ESO'!$G$7:$X$7,'ESNUMERO 1 ESO'!$A36:$R36)),"")</f>
        <v/>
      </c>
      <c r="H37" s="168" t="str">
        <f>IFERROR(IF(A37="","",SUMPRODUCT('ALUMNOS 1 ESO'!$C37:$T37,'MATERIAS 1 ESO'!$G$8:$X$8)/SUMPRODUCT('MATERIAS 1 ESO'!$G$8:$X$8,'ESNUMERO 1 ESO'!$A36:$R36)),"")</f>
        <v/>
      </c>
      <c r="I37" s="168" t="str">
        <f>IFERROR(IF(A37="","",SUMPRODUCT('ALUMNOS 1 ESO'!$C37:$T37,'MATERIAS 1 ESO'!$G$9:$X$9)/SUMPRODUCT('MATERIAS 1 ESO'!$G$9:$X$9,'ESNUMERO 1 ESO'!$A36:$R36)),"")</f>
        <v/>
      </c>
      <c r="J37" s="168" t="str">
        <f>IFERROR(IF(A37="","",SUMPRODUCT('ALUMNOS 1 ESO'!$C37:$T37,'MATERIAS 1 ESO'!$G$10:$X$10)/SUMPRODUCT('MATERIAS 1 ESO'!$G$10:$X$10,'ESNUMERO 1 ESO'!$A36:$R36)),"")</f>
        <v/>
      </c>
      <c r="K37" s="168" t="str">
        <f>IFERROR(IF(A37="","",SUMPRODUCT('ALUMNOS 1 ESO'!$C37:$T37,'MATERIAS 1 ESO'!$G$11:$X$11)/SUMPRODUCT('MATERIAS 1 ESO'!$G$11:$X$11,'ESNUMERO 1 ESO'!$A36:$R36)),"")</f>
        <v/>
      </c>
      <c r="L37" s="168" t="str">
        <f>IFERROR(IF(A37="","",SUMPRODUCT('ALUMNOS 1 ESO'!$C37:$T37,'MATERIAS 1 ESO'!$G$12:$X$12)/SUMPRODUCT('MATERIAS 1 ESO'!$G$12:$X$12,'ESNUMERO 1 ESO'!$A36:$R36)),"")</f>
        <v/>
      </c>
    </row>
    <row r="38" spans="1:12" x14ac:dyDescent="0.25">
      <c r="A38" s="102" t="str">
        <f>IF('ALUMNOS 1 ESO'!A38="","",'ALUMNOS 1 ESO'!A38)</f>
        <v/>
      </c>
      <c r="B38" s="153" t="str">
        <f>IF('ALUMNOS 1 ESO'!A38="","",'ALUMNOS 1 ESO'!B38)</f>
        <v/>
      </c>
      <c r="C38" s="168" t="str">
        <f>IFERROR(IF(A38="","",SUMPRODUCT('ALUMNOS 1 ESO'!$C38:$T38,'MATERIAS 1 ESO'!$G$3:$X$3)/SUMPRODUCT('MATERIAS 1 ESO'!$G$3:$X$3,'ESNUMERO 1 ESO'!$A37:$R37)),"")</f>
        <v/>
      </c>
      <c r="D38" s="168" t="str">
        <f>IFERROR(IF(A38="","",SUMPRODUCT('ALUMNOS 1 ESO'!$C38:$T38,'MATERIAS 1 ESO'!$G$4:$X$4)/SUMPRODUCT('MATERIAS 1 ESO'!$G$4:$X$4,'ESNUMERO 1 ESO'!$A37:$R37)),"")</f>
        <v/>
      </c>
      <c r="E38" s="168" t="str">
        <f>IFERROR(IF(A38="","",SUMPRODUCT('ALUMNOS 1 ESO'!$C38:$T38,'MATERIAS 1 ESO'!$G$5:$X$5)/SUMPRODUCT('MATERIAS 1 ESO'!$G$5:$X$5,'ESNUMERO 1 ESO'!$A37:$R37)),"")</f>
        <v/>
      </c>
      <c r="F38" s="168" t="str">
        <f>IFERROR(IF(A38="","",SUMPRODUCT('ALUMNOS 1 ESO'!$C38:$T38,'MATERIAS 1 ESO'!$G$6:$X$6)/SUMPRODUCT('MATERIAS 1 ESO'!$G$6:$X$6,'ESNUMERO 1 ESO'!$A37:$R37)),"")</f>
        <v/>
      </c>
      <c r="G38" s="168" t="str">
        <f>IFERROR(IF(A38="","",SUMPRODUCT('ALUMNOS 1 ESO'!$C38:$T38,'MATERIAS 1 ESO'!$G$7:$X$7)/SUMPRODUCT('MATERIAS 1 ESO'!$G$7:$X$7,'ESNUMERO 1 ESO'!$A37:$R37)),"")</f>
        <v/>
      </c>
      <c r="H38" s="168" t="str">
        <f>IFERROR(IF(A38="","",SUMPRODUCT('ALUMNOS 1 ESO'!$C38:$T38,'MATERIAS 1 ESO'!$G$8:$X$8)/SUMPRODUCT('MATERIAS 1 ESO'!$G$8:$X$8,'ESNUMERO 1 ESO'!$A37:$R37)),"")</f>
        <v/>
      </c>
      <c r="I38" s="168" t="str">
        <f>IFERROR(IF(A38="","",SUMPRODUCT('ALUMNOS 1 ESO'!$C38:$T38,'MATERIAS 1 ESO'!$G$9:$X$9)/SUMPRODUCT('MATERIAS 1 ESO'!$G$9:$X$9,'ESNUMERO 1 ESO'!$A37:$R37)),"")</f>
        <v/>
      </c>
      <c r="J38" s="168" t="str">
        <f>IFERROR(IF(A38="","",SUMPRODUCT('ALUMNOS 1 ESO'!$C38:$T38,'MATERIAS 1 ESO'!$G$10:$X$10)/SUMPRODUCT('MATERIAS 1 ESO'!$G$10:$X$10,'ESNUMERO 1 ESO'!$A37:$R37)),"")</f>
        <v/>
      </c>
      <c r="K38" s="168" t="str">
        <f>IFERROR(IF(A38="","",SUMPRODUCT('ALUMNOS 1 ESO'!$C38:$T38,'MATERIAS 1 ESO'!$G$11:$X$11)/SUMPRODUCT('MATERIAS 1 ESO'!$G$11:$X$11,'ESNUMERO 1 ESO'!$A37:$R37)),"")</f>
        <v/>
      </c>
      <c r="L38" s="168" t="str">
        <f>IFERROR(IF(A38="","",SUMPRODUCT('ALUMNOS 1 ESO'!$C38:$T38,'MATERIAS 1 ESO'!$G$12:$X$12)/SUMPRODUCT('MATERIAS 1 ESO'!$G$12:$X$12,'ESNUMERO 1 ESO'!$A37:$R37)),"")</f>
        <v/>
      </c>
    </row>
    <row r="39" spans="1:12" x14ac:dyDescent="0.25">
      <c r="A39" s="102" t="str">
        <f>IF('ALUMNOS 1 ESO'!A39="","",'ALUMNOS 1 ESO'!A39)</f>
        <v/>
      </c>
      <c r="B39" s="153" t="str">
        <f>IF('ALUMNOS 1 ESO'!A39="","",'ALUMNOS 1 ESO'!B39)</f>
        <v/>
      </c>
      <c r="C39" s="168" t="str">
        <f>IFERROR(IF(A39="","",SUMPRODUCT('ALUMNOS 1 ESO'!$C39:$T39,'MATERIAS 1 ESO'!$G$3:$X$3)/SUMPRODUCT('MATERIAS 1 ESO'!$G$3:$X$3,'ESNUMERO 1 ESO'!$A38:$R38)),"")</f>
        <v/>
      </c>
      <c r="D39" s="168" t="str">
        <f>IFERROR(IF(A39="","",SUMPRODUCT('ALUMNOS 1 ESO'!$C39:$T39,'MATERIAS 1 ESO'!$G$4:$X$4)/SUMPRODUCT('MATERIAS 1 ESO'!$G$4:$X$4,'ESNUMERO 1 ESO'!$A38:$R38)),"")</f>
        <v/>
      </c>
      <c r="E39" s="168" t="str">
        <f>IFERROR(IF(A39="","",SUMPRODUCT('ALUMNOS 1 ESO'!$C39:$T39,'MATERIAS 1 ESO'!$G$5:$X$5)/SUMPRODUCT('MATERIAS 1 ESO'!$G$5:$X$5,'ESNUMERO 1 ESO'!$A38:$R38)),"")</f>
        <v/>
      </c>
      <c r="F39" s="168" t="str">
        <f>IFERROR(IF(A39="","",SUMPRODUCT('ALUMNOS 1 ESO'!$C39:$T39,'MATERIAS 1 ESO'!$G$6:$X$6)/SUMPRODUCT('MATERIAS 1 ESO'!$G$6:$X$6,'ESNUMERO 1 ESO'!$A38:$R38)),"")</f>
        <v/>
      </c>
      <c r="G39" s="168" t="str">
        <f>IFERROR(IF(A39="","",SUMPRODUCT('ALUMNOS 1 ESO'!$C39:$T39,'MATERIAS 1 ESO'!$G$7:$X$7)/SUMPRODUCT('MATERIAS 1 ESO'!$G$7:$X$7,'ESNUMERO 1 ESO'!$A38:$R38)),"")</f>
        <v/>
      </c>
      <c r="H39" s="168" t="str">
        <f>IFERROR(IF(A39="","",SUMPRODUCT('ALUMNOS 1 ESO'!$C39:$T39,'MATERIAS 1 ESO'!$G$8:$X$8)/SUMPRODUCT('MATERIAS 1 ESO'!$G$8:$X$8,'ESNUMERO 1 ESO'!$A38:$R38)),"")</f>
        <v/>
      </c>
      <c r="I39" s="168" t="str">
        <f>IFERROR(IF(A39="","",SUMPRODUCT('ALUMNOS 1 ESO'!$C39:$T39,'MATERIAS 1 ESO'!$G$9:$X$9)/SUMPRODUCT('MATERIAS 1 ESO'!$G$9:$X$9,'ESNUMERO 1 ESO'!$A38:$R38)),"")</f>
        <v/>
      </c>
      <c r="J39" s="168" t="str">
        <f>IFERROR(IF(A39="","",SUMPRODUCT('ALUMNOS 1 ESO'!$C39:$T39,'MATERIAS 1 ESO'!$G$10:$X$10)/SUMPRODUCT('MATERIAS 1 ESO'!$G$10:$X$10,'ESNUMERO 1 ESO'!$A38:$R38)),"")</f>
        <v/>
      </c>
      <c r="K39" s="168" t="str">
        <f>IFERROR(IF(A39="","",SUMPRODUCT('ALUMNOS 1 ESO'!$C39:$T39,'MATERIAS 1 ESO'!$G$11:$X$11)/SUMPRODUCT('MATERIAS 1 ESO'!$G$11:$X$11,'ESNUMERO 1 ESO'!$A38:$R38)),"")</f>
        <v/>
      </c>
      <c r="L39" s="168" t="str">
        <f>IFERROR(IF(A39="","",SUMPRODUCT('ALUMNOS 1 ESO'!$C39:$T39,'MATERIAS 1 ESO'!$G$12:$X$12)/SUMPRODUCT('MATERIAS 1 ESO'!$G$12:$X$12,'ESNUMERO 1 ESO'!$A38:$R38)),"")</f>
        <v/>
      </c>
    </row>
    <row r="40" spans="1:12" x14ac:dyDescent="0.25">
      <c r="A40" s="102" t="str">
        <f>IF('ALUMNOS 1 ESO'!A40="","",'ALUMNOS 1 ESO'!A40)</f>
        <v/>
      </c>
      <c r="B40" s="153" t="str">
        <f>IF('ALUMNOS 1 ESO'!A40="","",'ALUMNOS 1 ESO'!B40)</f>
        <v/>
      </c>
      <c r="C40" s="168" t="str">
        <f>IFERROR(IF(A40="","",SUMPRODUCT('ALUMNOS 1 ESO'!$C40:$T40,'MATERIAS 1 ESO'!$G$3:$X$3)/SUMPRODUCT('MATERIAS 1 ESO'!$G$3:$X$3,'ESNUMERO 1 ESO'!$A39:$R39)),"")</f>
        <v/>
      </c>
      <c r="D40" s="168" t="str">
        <f>IFERROR(IF(A40="","",SUMPRODUCT('ALUMNOS 1 ESO'!$C40:$T40,'MATERIAS 1 ESO'!$G$4:$X$4)/SUMPRODUCT('MATERIAS 1 ESO'!$G$4:$X$4,'ESNUMERO 1 ESO'!$A39:$R39)),"")</f>
        <v/>
      </c>
      <c r="E40" s="168" t="str">
        <f>IFERROR(IF(A40="","",SUMPRODUCT('ALUMNOS 1 ESO'!$C40:$T40,'MATERIAS 1 ESO'!$G$5:$X$5)/SUMPRODUCT('MATERIAS 1 ESO'!$G$5:$X$5,'ESNUMERO 1 ESO'!$A39:$R39)),"")</f>
        <v/>
      </c>
      <c r="F40" s="168" t="str">
        <f>IFERROR(IF(A40="","",SUMPRODUCT('ALUMNOS 1 ESO'!$C40:$T40,'MATERIAS 1 ESO'!$G$6:$X$6)/SUMPRODUCT('MATERIAS 1 ESO'!$G$6:$X$6,'ESNUMERO 1 ESO'!$A39:$R39)),"")</f>
        <v/>
      </c>
      <c r="G40" s="168" t="str">
        <f>IFERROR(IF(A40="","",SUMPRODUCT('ALUMNOS 1 ESO'!$C40:$T40,'MATERIAS 1 ESO'!$G$7:$X$7)/SUMPRODUCT('MATERIAS 1 ESO'!$G$7:$X$7,'ESNUMERO 1 ESO'!$A39:$R39)),"")</f>
        <v/>
      </c>
      <c r="H40" s="168" t="str">
        <f>IFERROR(IF(A40="","",SUMPRODUCT('ALUMNOS 1 ESO'!$C40:$T40,'MATERIAS 1 ESO'!$G$8:$X$8)/SUMPRODUCT('MATERIAS 1 ESO'!$G$8:$X$8,'ESNUMERO 1 ESO'!$A39:$R39)),"")</f>
        <v/>
      </c>
      <c r="I40" s="168" t="str">
        <f>IFERROR(IF(A40="","",SUMPRODUCT('ALUMNOS 1 ESO'!$C40:$T40,'MATERIAS 1 ESO'!$G$9:$X$9)/SUMPRODUCT('MATERIAS 1 ESO'!$G$9:$X$9,'ESNUMERO 1 ESO'!$A39:$R39)),"")</f>
        <v/>
      </c>
      <c r="J40" s="168" t="str">
        <f>IFERROR(IF(A40="","",SUMPRODUCT('ALUMNOS 1 ESO'!$C40:$T40,'MATERIAS 1 ESO'!$G$10:$X$10)/SUMPRODUCT('MATERIAS 1 ESO'!$G$10:$X$10,'ESNUMERO 1 ESO'!$A39:$R39)),"")</f>
        <v/>
      </c>
      <c r="K40" s="168" t="str">
        <f>IFERROR(IF(A40="","",SUMPRODUCT('ALUMNOS 1 ESO'!$C40:$T40,'MATERIAS 1 ESO'!$G$11:$X$11)/SUMPRODUCT('MATERIAS 1 ESO'!$G$11:$X$11,'ESNUMERO 1 ESO'!$A39:$R39)),"")</f>
        <v/>
      </c>
      <c r="L40" s="168" t="str">
        <f>IFERROR(IF(A40="","",SUMPRODUCT('ALUMNOS 1 ESO'!$C40:$T40,'MATERIAS 1 ESO'!$G$12:$X$12)/SUMPRODUCT('MATERIAS 1 ESO'!$G$12:$X$12,'ESNUMERO 1 ESO'!$A39:$R39)),"")</f>
        <v/>
      </c>
    </row>
    <row r="41" spans="1:12" x14ac:dyDescent="0.25">
      <c r="A41" s="102" t="str">
        <f>IF('ALUMNOS 1 ESO'!A41="","",'ALUMNOS 1 ESO'!A41)</f>
        <v/>
      </c>
      <c r="B41" s="153" t="str">
        <f>IF('ALUMNOS 1 ESO'!A41="","",'ALUMNOS 1 ESO'!B41)</f>
        <v/>
      </c>
      <c r="C41" s="168" t="str">
        <f>IFERROR(IF(A41="","",SUMPRODUCT('ALUMNOS 1 ESO'!$C41:$T41,'MATERIAS 1 ESO'!$G$3:$X$3)/SUMPRODUCT('MATERIAS 1 ESO'!$G$3:$X$3,'ESNUMERO 1 ESO'!$A40:$R40)),"")</f>
        <v/>
      </c>
      <c r="D41" s="168" t="str">
        <f>IFERROR(IF(A41="","",SUMPRODUCT('ALUMNOS 1 ESO'!$C41:$T41,'MATERIAS 1 ESO'!$G$4:$X$4)/SUMPRODUCT('MATERIAS 1 ESO'!$G$4:$X$4,'ESNUMERO 1 ESO'!$A40:$R40)),"")</f>
        <v/>
      </c>
      <c r="E41" s="168" t="str">
        <f>IFERROR(IF(A41="","",SUMPRODUCT('ALUMNOS 1 ESO'!$C41:$T41,'MATERIAS 1 ESO'!$G$5:$X$5)/SUMPRODUCT('MATERIAS 1 ESO'!$G$5:$X$5,'ESNUMERO 1 ESO'!$A40:$R40)),"")</f>
        <v/>
      </c>
      <c r="F41" s="168" t="str">
        <f>IFERROR(IF(A41="","",SUMPRODUCT('ALUMNOS 1 ESO'!$C41:$T41,'MATERIAS 1 ESO'!$G$6:$X$6)/SUMPRODUCT('MATERIAS 1 ESO'!$G$6:$X$6,'ESNUMERO 1 ESO'!$A40:$R40)),"")</f>
        <v/>
      </c>
      <c r="G41" s="168" t="str">
        <f>IFERROR(IF(A41="","",SUMPRODUCT('ALUMNOS 1 ESO'!$C41:$T41,'MATERIAS 1 ESO'!$G$7:$X$7)/SUMPRODUCT('MATERIAS 1 ESO'!$G$7:$X$7,'ESNUMERO 1 ESO'!$A40:$R40)),"")</f>
        <v/>
      </c>
      <c r="H41" s="168" t="str">
        <f>IFERROR(IF(A41="","",SUMPRODUCT('ALUMNOS 1 ESO'!$C41:$T41,'MATERIAS 1 ESO'!$G$8:$X$8)/SUMPRODUCT('MATERIAS 1 ESO'!$G$8:$X$8,'ESNUMERO 1 ESO'!$A40:$R40)),"")</f>
        <v/>
      </c>
      <c r="I41" s="168" t="str">
        <f>IFERROR(IF(A41="","",SUMPRODUCT('ALUMNOS 1 ESO'!$C41:$T41,'MATERIAS 1 ESO'!$G$9:$X$9)/SUMPRODUCT('MATERIAS 1 ESO'!$G$9:$X$9,'ESNUMERO 1 ESO'!$A40:$R40)),"")</f>
        <v/>
      </c>
      <c r="J41" s="168" t="str">
        <f>IFERROR(IF(A41="","",SUMPRODUCT('ALUMNOS 1 ESO'!$C41:$T41,'MATERIAS 1 ESO'!$G$10:$X$10)/SUMPRODUCT('MATERIAS 1 ESO'!$G$10:$X$10,'ESNUMERO 1 ESO'!$A40:$R40)),"")</f>
        <v/>
      </c>
      <c r="K41" s="168" t="str">
        <f>IFERROR(IF(A41="","",SUMPRODUCT('ALUMNOS 1 ESO'!$C41:$T41,'MATERIAS 1 ESO'!$G$11:$X$11)/SUMPRODUCT('MATERIAS 1 ESO'!$G$11:$X$11,'ESNUMERO 1 ESO'!$A40:$R40)),"")</f>
        <v/>
      </c>
      <c r="L41" s="168" t="str">
        <f>IFERROR(IF(A41="","",SUMPRODUCT('ALUMNOS 1 ESO'!$C41:$T41,'MATERIAS 1 ESO'!$G$12:$X$12)/SUMPRODUCT('MATERIAS 1 ESO'!$G$12:$X$12,'ESNUMERO 1 ESO'!$A40:$R40)),"")</f>
        <v/>
      </c>
    </row>
    <row r="42" spans="1:12" x14ac:dyDescent="0.25">
      <c r="A42" s="102" t="str">
        <f>IF('ALUMNOS 1 ESO'!A42="","",'ALUMNOS 1 ESO'!A42)</f>
        <v/>
      </c>
      <c r="B42" s="153" t="str">
        <f>IF('ALUMNOS 1 ESO'!A42="","",'ALUMNOS 1 ESO'!B42)</f>
        <v/>
      </c>
      <c r="C42" s="168" t="str">
        <f>IFERROR(IF(A42="","",SUMPRODUCT('ALUMNOS 1 ESO'!$C42:$T42,'MATERIAS 1 ESO'!$G$3:$X$3)/SUMPRODUCT('MATERIAS 1 ESO'!$G$3:$X$3,'ESNUMERO 1 ESO'!$A41:$R41)),"")</f>
        <v/>
      </c>
      <c r="D42" s="168" t="str">
        <f>IFERROR(IF(A42="","",SUMPRODUCT('ALUMNOS 1 ESO'!$C42:$T42,'MATERIAS 1 ESO'!$G$4:$X$4)/SUMPRODUCT('MATERIAS 1 ESO'!$G$4:$X$4,'ESNUMERO 1 ESO'!$A41:$R41)),"")</f>
        <v/>
      </c>
      <c r="E42" s="168" t="str">
        <f>IFERROR(IF(A42="","",SUMPRODUCT('ALUMNOS 1 ESO'!$C42:$T42,'MATERIAS 1 ESO'!$G$5:$X$5)/SUMPRODUCT('MATERIAS 1 ESO'!$G$5:$X$5,'ESNUMERO 1 ESO'!$A41:$R41)),"")</f>
        <v/>
      </c>
      <c r="F42" s="168" t="str">
        <f>IFERROR(IF(A42="","",SUMPRODUCT('ALUMNOS 1 ESO'!$C42:$T42,'MATERIAS 1 ESO'!$G$6:$X$6)/SUMPRODUCT('MATERIAS 1 ESO'!$G$6:$X$6,'ESNUMERO 1 ESO'!$A41:$R41)),"")</f>
        <v/>
      </c>
      <c r="G42" s="168" t="str">
        <f>IFERROR(IF(A42="","",SUMPRODUCT('ALUMNOS 1 ESO'!$C42:$T42,'MATERIAS 1 ESO'!$G$7:$X$7)/SUMPRODUCT('MATERIAS 1 ESO'!$G$7:$X$7,'ESNUMERO 1 ESO'!$A41:$R41)),"")</f>
        <v/>
      </c>
      <c r="H42" s="168" t="str">
        <f>IFERROR(IF(A42="","",SUMPRODUCT('ALUMNOS 1 ESO'!$C42:$T42,'MATERIAS 1 ESO'!$G$8:$X$8)/SUMPRODUCT('MATERIAS 1 ESO'!$G$8:$X$8,'ESNUMERO 1 ESO'!$A41:$R41)),"")</f>
        <v/>
      </c>
      <c r="I42" s="168" t="str">
        <f>IFERROR(IF(A42="","",SUMPRODUCT('ALUMNOS 1 ESO'!$C42:$T42,'MATERIAS 1 ESO'!$G$9:$X$9)/SUMPRODUCT('MATERIAS 1 ESO'!$G$9:$X$9,'ESNUMERO 1 ESO'!$A41:$R41)),"")</f>
        <v/>
      </c>
      <c r="J42" s="168" t="str">
        <f>IFERROR(IF(A42="","",SUMPRODUCT('ALUMNOS 1 ESO'!$C42:$T42,'MATERIAS 1 ESO'!$G$10:$X$10)/SUMPRODUCT('MATERIAS 1 ESO'!$G$10:$X$10,'ESNUMERO 1 ESO'!$A41:$R41)),"")</f>
        <v/>
      </c>
      <c r="K42" s="168" t="str">
        <f>IFERROR(IF(A42="","",SUMPRODUCT('ALUMNOS 1 ESO'!$C42:$T42,'MATERIAS 1 ESO'!$G$11:$X$11)/SUMPRODUCT('MATERIAS 1 ESO'!$G$11:$X$11,'ESNUMERO 1 ESO'!$A41:$R41)),"")</f>
        <v/>
      </c>
      <c r="L42" s="168" t="str">
        <f>IFERROR(IF(A42="","",SUMPRODUCT('ALUMNOS 1 ESO'!$C42:$T42,'MATERIAS 1 ESO'!$G$12:$X$12)/SUMPRODUCT('MATERIAS 1 ESO'!$G$12:$X$12,'ESNUMERO 1 ESO'!$A41:$R41)),"")</f>
        <v/>
      </c>
    </row>
    <row r="43" spans="1:12" x14ac:dyDescent="0.25">
      <c r="A43" s="102" t="str">
        <f>IF('ALUMNOS 1 ESO'!A43="","",'ALUMNOS 1 ESO'!A43)</f>
        <v/>
      </c>
      <c r="B43" s="153" t="str">
        <f>IF('ALUMNOS 1 ESO'!A43="","",'ALUMNOS 1 ESO'!B43)</f>
        <v/>
      </c>
      <c r="C43" s="168" t="str">
        <f>IFERROR(IF(A43="","",SUMPRODUCT('ALUMNOS 1 ESO'!$C43:$T43,'MATERIAS 1 ESO'!$G$3:$X$3)/SUMPRODUCT('MATERIAS 1 ESO'!$G$3:$X$3,'ESNUMERO 1 ESO'!$A42:$R42)),"")</f>
        <v/>
      </c>
      <c r="D43" s="168" t="str">
        <f>IFERROR(IF(A43="","",SUMPRODUCT('ALUMNOS 1 ESO'!$C43:$T43,'MATERIAS 1 ESO'!$G$4:$X$4)/SUMPRODUCT('MATERIAS 1 ESO'!$G$4:$X$4,'ESNUMERO 1 ESO'!$A42:$R42)),"")</f>
        <v/>
      </c>
      <c r="E43" s="168" t="str">
        <f>IFERROR(IF(A43="","",SUMPRODUCT('ALUMNOS 1 ESO'!$C43:$T43,'MATERIAS 1 ESO'!$G$5:$X$5)/SUMPRODUCT('MATERIAS 1 ESO'!$G$5:$X$5,'ESNUMERO 1 ESO'!$A42:$R42)),"")</f>
        <v/>
      </c>
      <c r="F43" s="168" t="str">
        <f>IFERROR(IF(A43="","",SUMPRODUCT('ALUMNOS 1 ESO'!$C43:$T43,'MATERIAS 1 ESO'!$G$6:$X$6)/SUMPRODUCT('MATERIAS 1 ESO'!$G$6:$X$6,'ESNUMERO 1 ESO'!$A42:$R42)),"")</f>
        <v/>
      </c>
      <c r="G43" s="168" t="str">
        <f>IFERROR(IF(A43="","",SUMPRODUCT('ALUMNOS 1 ESO'!$C43:$T43,'MATERIAS 1 ESO'!$G$7:$X$7)/SUMPRODUCT('MATERIAS 1 ESO'!$G$7:$X$7,'ESNUMERO 1 ESO'!$A42:$R42)),"")</f>
        <v/>
      </c>
      <c r="H43" s="168" t="str">
        <f>IFERROR(IF(A43="","",SUMPRODUCT('ALUMNOS 1 ESO'!$C43:$T43,'MATERIAS 1 ESO'!$G$8:$X$8)/SUMPRODUCT('MATERIAS 1 ESO'!$G$8:$X$8,'ESNUMERO 1 ESO'!$A42:$R42)),"")</f>
        <v/>
      </c>
      <c r="I43" s="168" t="str">
        <f>IFERROR(IF(A43="","",SUMPRODUCT('ALUMNOS 1 ESO'!$C43:$T43,'MATERIAS 1 ESO'!$G$9:$X$9)/SUMPRODUCT('MATERIAS 1 ESO'!$G$9:$X$9,'ESNUMERO 1 ESO'!$A42:$R42)),"")</f>
        <v/>
      </c>
      <c r="J43" s="168" t="str">
        <f>IFERROR(IF(A43="","",SUMPRODUCT('ALUMNOS 1 ESO'!$C43:$T43,'MATERIAS 1 ESO'!$G$10:$X$10)/SUMPRODUCT('MATERIAS 1 ESO'!$G$10:$X$10,'ESNUMERO 1 ESO'!$A42:$R42)),"")</f>
        <v/>
      </c>
      <c r="K43" s="168" t="str">
        <f>IFERROR(IF(A43="","",SUMPRODUCT('ALUMNOS 1 ESO'!$C43:$T43,'MATERIAS 1 ESO'!$G$11:$X$11)/SUMPRODUCT('MATERIAS 1 ESO'!$G$11:$X$11,'ESNUMERO 1 ESO'!$A42:$R42)),"")</f>
        <v/>
      </c>
      <c r="L43" s="168" t="str">
        <f>IFERROR(IF(A43="","",SUMPRODUCT('ALUMNOS 1 ESO'!$C43:$T43,'MATERIAS 1 ESO'!$G$12:$X$12)/SUMPRODUCT('MATERIAS 1 ESO'!$G$12:$X$12,'ESNUMERO 1 ESO'!$A42:$R42)),"")</f>
        <v/>
      </c>
    </row>
    <row r="44" spans="1:12" x14ac:dyDescent="0.25">
      <c r="A44" s="102" t="str">
        <f>IF('ALUMNOS 1 ESO'!A44="","",'ALUMNOS 1 ESO'!A44)</f>
        <v/>
      </c>
      <c r="B44" s="153" t="str">
        <f>IF('ALUMNOS 1 ESO'!A44="","",'ALUMNOS 1 ESO'!B44)</f>
        <v/>
      </c>
      <c r="C44" s="168" t="str">
        <f>IFERROR(IF(A44="","",SUMPRODUCT('ALUMNOS 1 ESO'!$C44:$T44,'MATERIAS 1 ESO'!$G$3:$X$3)/SUMPRODUCT('MATERIAS 1 ESO'!$G$3:$X$3,'ESNUMERO 1 ESO'!$A43:$R43)),"")</f>
        <v/>
      </c>
      <c r="D44" s="168" t="str">
        <f>IFERROR(IF(A44="","",SUMPRODUCT('ALUMNOS 1 ESO'!$C44:$T44,'MATERIAS 1 ESO'!$G$4:$X$4)/SUMPRODUCT('MATERIAS 1 ESO'!$G$4:$X$4,'ESNUMERO 1 ESO'!$A43:$R43)),"")</f>
        <v/>
      </c>
      <c r="E44" s="168" t="str">
        <f>IFERROR(IF(A44="","",SUMPRODUCT('ALUMNOS 1 ESO'!$C44:$T44,'MATERIAS 1 ESO'!$G$5:$X$5)/SUMPRODUCT('MATERIAS 1 ESO'!$G$5:$X$5,'ESNUMERO 1 ESO'!$A43:$R43)),"")</f>
        <v/>
      </c>
      <c r="F44" s="168" t="str">
        <f>IFERROR(IF(A44="","",SUMPRODUCT('ALUMNOS 1 ESO'!$C44:$T44,'MATERIAS 1 ESO'!$G$6:$X$6)/SUMPRODUCT('MATERIAS 1 ESO'!$G$6:$X$6,'ESNUMERO 1 ESO'!$A43:$R43)),"")</f>
        <v/>
      </c>
      <c r="G44" s="168" t="str">
        <f>IFERROR(IF(A44="","",SUMPRODUCT('ALUMNOS 1 ESO'!$C44:$T44,'MATERIAS 1 ESO'!$G$7:$X$7)/SUMPRODUCT('MATERIAS 1 ESO'!$G$7:$X$7,'ESNUMERO 1 ESO'!$A43:$R43)),"")</f>
        <v/>
      </c>
      <c r="H44" s="168" t="str">
        <f>IFERROR(IF(A44="","",SUMPRODUCT('ALUMNOS 1 ESO'!$C44:$T44,'MATERIAS 1 ESO'!$G$8:$X$8)/SUMPRODUCT('MATERIAS 1 ESO'!$G$8:$X$8,'ESNUMERO 1 ESO'!$A43:$R43)),"")</f>
        <v/>
      </c>
      <c r="I44" s="168" t="str">
        <f>IFERROR(IF(A44="","",SUMPRODUCT('ALUMNOS 1 ESO'!$C44:$T44,'MATERIAS 1 ESO'!$G$9:$X$9)/SUMPRODUCT('MATERIAS 1 ESO'!$G$9:$X$9,'ESNUMERO 1 ESO'!$A43:$R43)),"")</f>
        <v/>
      </c>
      <c r="J44" s="168" t="str">
        <f>IFERROR(IF(A44="","",SUMPRODUCT('ALUMNOS 1 ESO'!$C44:$T44,'MATERIAS 1 ESO'!$G$10:$X$10)/SUMPRODUCT('MATERIAS 1 ESO'!$G$10:$X$10,'ESNUMERO 1 ESO'!$A43:$R43)),"")</f>
        <v/>
      </c>
      <c r="K44" s="168" t="str">
        <f>IFERROR(IF(A44="","",SUMPRODUCT('ALUMNOS 1 ESO'!$C44:$T44,'MATERIAS 1 ESO'!$G$11:$X$11)/SUMPRODUCT('MATERIAS 1 ESO'!$G$11:$X$11,'ESNUMERO 1 ESO'!$A43:$R43)),"")</f>
        <v/>
      </c>
      <c r="L44" s="168" t="str">
        <f>IFERROR(IF(A44="","",SUMPRODUCT('ALUMNOS 1 ESO'!$C44:$T44,'MATERIAS 1 ESO'!$G$12:$X$12)/SUMPRODUCT('MATERIAS 1 ESO'!$G$12:$X$12,'ESNUMERO 1 ESO'!$A43:$R43)),"")</f>
        <v/>
      </c>
    </row>
    <row r="45" spans="1:12" x14ac:dyDescent="0.25">
      <c r="A45" s="102" t="str">
        <f>IF('ALUMNOS 1 ESO'!A45="","",'ALUMNOS 1 ESO'!A45)</f>
        <v/>
      </c>
      <c r="B45" s="153" t="str">
        <f>IF('ALUMNOS 1 ESO'!A45="","",'ALUMNOS 1 ESO'!B45)</f>
        <v/>
      </c>
      <c r="C45" s="168" t="str">
        <f>IFERROR(IF(A45="","",SUMPRODUCT('ALUMNOS 1 ESO'!$C45:$T45,'MATERIAS 1 ESO'!$G$3:$X$3)/SUMPRODUCT('MATERIAS 1 ESO'!$G$3:$X$3,'ESNUMERO 1 ESO'!$A44:$R44)),"")</f>
        <v/>
      </c>
      <c r="D45" s="168" t="str">
        <f>IFERROR(IF(A45="","",SUMPRODUCT('ALUMNOS 1 ESO'!$C45:$T45,'MATERIAS 1 ESO'!$G$4:$X$4)/SUMPRODUCT('MATERIAS 1 ESO'!$G$4:$X$4,'ESNUMERO 1 ESO'!$A44:$R44)),"")</f>
        <v/>
      </c>
      <c r="E45" s="168" t="str">
        <f>IFERROR(IF(A45="","",SUMPRODUCT('ALUMNOS 1 ESO'!$C45:$T45,'MATERIAS 1 ESO'!$G$5:$X$5)/SUMPRODUCT('MATERIAS 1 ESO'!$G$5:$X$5,'ESNUMERO 1 ESO'!$A44:$R44)),"")</f>
        <v/>
      </c>
      <c r="F45" s="168" t="str">
        <f>IFERROR(IF(A45="","",SUMPRODUCT('ALUMNOS 1 ESO'!$C45:$T45,'MATERIAS 1 ESO'!$G$6:$X$6)/SUMPRODUCT('MATERIAS 1 ESO'!$G$6:$X$6,'ESNUMERO 1 ESO'!$A44:$R44)),"")</f>
        <v/>
      </c>
      <c r="G45" s="168" t="str">
        <f>IFERROR(IF(A45="","",SUMPRODUCT('ALUMNOS 1 ESO'!$C45:$T45,'MATERIAS 1 ESO'!$G$7:$X$7)/SUMPRODUCT('MATERIAS 1 ESO'!$G$7:$X$7,'ESNUMERO 1 ESO'!$A44:$R44)),"")</f>
        <v/>
      </c>
      <c r="H45" s="168" t="str">
        <f>IFERROR(IF(A45="","",SUMPRODUCT('ALUMNOS 1 ESO'!$C45:$T45,'MATERIAS 1 ESO'!$G$8:$X$8)/SUMPRODUCT('MATERIAS 1 ESO'!$G$8:$X$8,'ESNUMERO 1 ESO'!$A44:$R44)),"")</f>
        <v/>
      </c>
      <c r="I45" s="168" t="str">
        <f>IFERROR(IF(A45="","",SUMPRODUCT('ALUMNOS 1 ESO'!$C45:$T45,'MATERIAS 1 ESO'!$G$9:$X$9)/SUMPRODUCT('MATERIAS 1 ESO'!$G$9:$X$9,'ESNUMERO 1 ESO'!$A44:$R44)),"")</f>
        <v/>
      </c>
      <c r="J45" s="168" t="str">
        <f>IFERROR(IF(A45="","",SUMPRODUCT('ALUMNOS 1 ESO'!$C45:$T45,'MATERIAS 1 ESO'!$G$10:$X$10)/SUMPRODUCT('MATERIAS 1 ESO'!$G$10:$X$10,'ESNUMERO 1 ESO'!$A44:$R44)),"")</f>
        <v/>
      </c>
      <c r="K45" s="168" t="str">
        <f>IFERROR(IF(A45="","",SUMPRODUCT('ALUMNOS 1 ESO'!$C45:$T45,'MATERIAS 1 ESO'!$G$11:$X$11)/SUMPRODUCT('MATERIAS 1 ESO'!$G$11:$X$11,'ESNUMERO 1 ESO'!$A44:$R44)),"")</f>
        <v/>
      </c>
      <c r="L45" s="168" t="str">
        <f>IFERROR(IF(A45="","",SUMPRODUCT('ALUMNOS 1 ESO'!$C45:$T45,'MATERIAS 1 ESO'!$G$12:$X$12)/SUMPRODUCT('MATERIAS 1 ESO'!$G$12:$X$12,'ESNUMERO 1 ESO'!$A44:$R44)),"")</f>
        <v/>
      </c>
    </row>
    <row r="46" spans="1:12" x14ac:dyDescent="0.25">
      <c r="A46" s="102" t="str">
        <f>IF('ALUMNOS 1 ESO'!A46="","",'ALUMNOS 1 ESO'!A46)</f>
        <v/>
      </c>
      <c r="B46" s="153" t="str">
        <f>IF('ALUMNOS 1 ESO'!A46="","",'ALUMNOS 1 ESO'!B46)</f>
        <v/>
      </c>
      <c r="C46" s="168" t="str">
        <f>IFERROR(IF(A46="","",SUMPRODUCT('ALUMNOS 1 ESO'!$C46:$T46,'MATERIAS 1 ESO'!$G$3:$X$3)/SUMPRODUCT('MATERIAS 1 ESO'!$G$3:$X$3,'ESNUMERO 1 ESO'!$A45:$R45)),"")</f>
        <v/>
      </c>
      <c r="D46" s="168" t="str">
        <f>IFERROR(IF(A46="","",SUMPRODUCT('ALUMNOS 1 ESO'!$C46:$T46,'MATERIAS 1 ESO'!$G$4:$X$4)/SUMPRODUCT('MATERIAS 1 ESO'!$G$4:$X$4,'ESNUMERO 1 ESO'!$A45:$R45)),"")</f>
        <v/>
      </c>
      <c r="E46" s="168" t="str">
        <f>IFERROR(IF(A46="","",SUMPRODUCT('ALUMNOS 1 ESO'!$C46:$T46,'MATERIAS 1 ESO'!$G$5:$X$5)/SUMPRODUCT('MATERIAS 1 ESO'!$G$5:$X$5,'ESNUMERO 1 ESO'!$A45:$R45)),"")</f>
        <v/>
      </c>
      <c r="F46" s="168" t="str">
        <f>IFERROR(IF(A46="","",SUMPRODUCT('ALUMNOS 1 ESO'!$C46:$T46,'MATERIAS 1 ESO'!$G$6:$X$6)/SUMPRODUCT('MATERIAS 1 ESO'!$G$6:$X$6,'ESNUMERO 1 ESO'!$A45:$R45)),"")</f>
        <v/>
      </c>
      <c r="G46" s="168" t="str">
        <f>IFERROR(IF(A46="","",SUMPRODUCT('ALUMNOS 1 ESO'!$C46:$T46,'MATERIAS 1 ESO'!$G$7:$X$7)/SUMPRODUCT('MATERIAS 1 ESO'!$G$7:$X$7,'ESNUMERO 1 ESO'!$A45:$R45)),"")</f>
        <v/>
      </c>
      <c r="H46" s="168" t="str">
        <f>IFERROR(IF(A46="","",SUMPRODUCT('ALUMNOS 1 ESO'!$C46:$T46,'MATERIAS 1 ESO'!$G$8:$X$8)/SUMPRODUCT('MATERIAS 1 ESO'!$G$8:$X$8,'ESNUMERO 1 ESO'!$A45:$R45)),"")</f>
        <v/>
      </c>
      <c r="I46" s="168" t="str">
        <f>IFERROR(IF(A46="","",SUMPRODUCT('ALUMNOS 1 ESO'!$C46:$T46,'MATERIAS 1 ESO'!$G$9:$X$9)/SUMPRODUCT('MATERIAS 1 ESO'!$G$9:$X$9,'ESNUMERO 1 ESO'!$A45:$R45)),"")</f>
        <v/>
      </c>
      <c r="J46" s="168" t="str">
        <f>IFERROR(IF(A46="","",SUMPRODUCT('ALUMNOS 1 ESO'!$C46:$T46,'MATERIAS 1 ESO'!$G$10:$X$10)/SUMPRODUCT('MATERIAS 1 ESO'!$G$10:$X$10,'ESNUMERO 1 ESO'!$A45:$R45)),"")</f>
        <v/>
      </c>
      <c r="K46" s="168" t="str">
        <f>IFERROR(IF(A46="","",SUMPRODUCT('ALUMNOS 1 ESO'!$C46:$T46,'MATERIAS 1 ESO'!$G$11:$X$11)/SUMPRODUCT('MATERIAS 1 ESO'!$G$11:$X$11,'ESNUMERO 1 ESO'!$A45:$R45)),"")</f>
        <v/>
      </c>
      <c r="L46" s="168" t="str">
        <f>IFERROR(IF(A46="","",SUMPRODUCT('ALUMNOS 1 ESO'!$C46:$T46,'MATERIAS 1 ESO'!$G$12:$X$12)/SUMPRODUCT('MATERIAS 1 ESO'!$G$12:$X$12,'ESNUMERO 1 ESO'!$A45:$R45)),"")</f>
        <v/>
      </c>
    </row>
    <row r="47" spans="1:12" x14ac:dyDescent="0.25">
      <c r="A47" s="102" t="str">
        <f>IF('ALUMNOS 1 ESO'!A47="","",'ALUMNOS 1 ESO'!A47)</f>
        <v/>
      </c>
      <c r="B47" s="153" t="str">
        <f>IF('ALUMNOS 1 ESO'!A47="","",'ALUMNOS 1 ESO'!B47)</f>
        <v/>
      </c>
      <c r="C47" s="168" t="str">
        <f>IFERROR(IF(A47="","",SUMPRODUCT('ALUMNOS 1 ESO'!$C47:$T47,'MATERIAS 1 ESO'!$G$3:$X$3)/SUMPRODUCT('MATERIAS 1 ESO'!$G$3:$X$3,'ESNUMERO 1 ESO'!$A46:$R46)),"")</f>
        <v/>
      </c>
      <c r="D47" s="168" t="str">
        <f>IFERROR(IF(A47="","",SUMPRODUCT('ALUMNOS 1 ESO'!$C47:$T47,'MATERIAS 1 ESO'!$G$4:$X$4)/SUMPRODUCT('MATERIAS 1 ESO'!$G$4:$X$4,'ESNUMERO 1 ESO'!$A46:$R46)),"")</f>
        <v/>
      </c>
      <c r="E47" s="168" t="str">
        <f>IFERROR(IF(A47="","",SUMPRODUCT('ALUMNOS 1 ESO'!$C47:$T47,'MATERIAS 1 ESO'!$G$5:$X$5)/SUMPRODUCT('MATERIAS 1 ESO'!$G$5:$X$5,'ESNUMERO 1 ESO'!$A46:$R46)),"")</f>
        <v/>
      </c>
      <c r="F47" s="168" t="str">
        <f>IFERROR(IF(A47="","",SUMPRODUCT('ALUMNOS 1 ESO'!$C47:$T47,'MATERIAS 1 ESO'!$G$6:$X$6)/SUMPRODUCT('MATERIAS 1 ESO'!$G$6:$X$6,'ESNUMERO 1 ESO'!$A46:$R46)),"")</f>
        <v/>
      </c>
      <c r="G47" s="168" t="str">
        <f>IFERROR(IF(A47="","",SUMPRODUCT('ALUMNOS 1 ESO'!$C47:$T47,'MATERIAS 1 ESO'!$G$7:$X$7)/SUMPRODUCT('MATERIAS 1 ESO'!$G$7:$X$7,'ESNUMERO 1 ESO'!$A46:$R46)),"")</f>
        <v/>
      </c>
      <c r="H47" s="168" t="str">
        <f>IFERROR(IF(A47="","",SUMPRODUCT('ALUMNOS 1 ESO'!$C47:$T47,'MATERIAS 1 ESO'!$G$8:$X$8)/SUMPRODUCT('MATERIAS 1 ESO'!$G$8:$X$8,'ESNUMERO 1 ESO'!$A46:$R46)),"")</f>
        <v/>
      </c>
      <c r="I47" s="168" t="str">
        <f>IFERROR(IF(A47="","",SUMPRODUCT('ALUMNOS 1 ESO'!$C47:$T47,'MATERIAS 1 ESO'!$G$9:$X$9)/SUMPRODUCT('MATERIAS 1 ESO'!$G$9:$X$9,'ESNUMERO 1 ESO'!$A46:$R46)),"")</f>
        <v/>
      </c>
      <c r="J47" s="168" t="str">
        <f>IFERROR(IF(A47="","",SUMPRODUCT('ALUMNOS 1 ESO'!$C47:$T47,'MATERIAS 1 ESO'!$G$10:$X$10)/SUMPRODUCT('MATERIAS 1 ESO'!$G$10:$X$10,'ESNUMERO 1 ESO'!$A46:$R46)),"")</f>
        <v/>
      </c>
      <c r="K47" s="168" t="str">
        <f>IFERROR(IF(A47="","",SUMPRODUCT('ALUMNOS 1 ESO'!$C47:$T47,'MATERIAS 1 ESO'!$G$11:$X$11)/SUMPRODUCT('MATERIAS 1 ESO'!$G$11:$X$11,'ESNUMERO 1 ESO'!$A46:$R46)),"")</f>
        <v/>
      </c>
      <c r="L47" s="168" t="str">
        <f>IFERROR(IF(A47="","",SUMPRODUCT('ALUMNOS 1 ESO'!$C47:$T47,'MATERIAS 1 ESO'!$G$12:$X$12)/SUMPRODUCT('MATERIAS 1 ESO'!$G$12:$X$12,'ESNUMERO 1 ESO'!$A46:$R46)),"")</f>
        <v/>
      </c>
    </row>
    <row r="48" spans="1:12" x14ac:dyDescent="0.25">
      <c r="A48" s="102" t="str">
        <f>IF('ALUMNOS 1 ESO'!A48="","",'ALUMNOS 1 ESO'!A48)</f>
        <v/>
      </c>
      <c r="B48" s="153" t="str">
        <f>IF('ALUMNOS 1 ESO'!A48="","",'ALUMNOS 1 ESO'!B48)</f>
        <v/>
      </c>
      <c r="C48" s="168" t="str">
        <f>IFERROR(IF(A48="","",SUMPRODUCT('ALUMNOS 1 ESO'!$C48:$T48,'MATERIAS 1 ESO'!$G$3:$X$3)/SUMPRODUCT('MATERIAS 1 ESO'!$G$3:$X$3,'ESNUMERO 1 ESO'!$A47:$R47)),"")</f>
        <v/>
      </c>
      <c r="D48" s="168" t="str">
        <f>IFERROR(IF(A48="","",SUMPRODUCT('ALUMNOS 1 ESO'!$C48:$T48,'MATERIAS 1 ESO'!$G$4:$X$4)/SUMPRODUCT('MATERIAS 1 ESO'!$G$4:$X$4,'ESNUMERO 1 ESO'!$A47:$R47)),"")</f>
        <v/>
      </c>
      <c r="E48" s="168" t="str">
        <f>IFERROR(IF(A48="","",SUMPRODUCT('ALUMNOS 1 ESO'!$C48:$T48,'MATERIAS 1 ESO'!$G$5:$X$5)/SUMPRODUCT('MATERIAS 1 ESO'!$G$5:$X$5,'ESNUMERO 1 ESO'!$A47:$R47)),"")</f>
        <v/>
      </c>
      <c r="F48" s="168" t="str">
        <f>IFERROR(IF(A48="","",SUMPRODUCT('ALUMNOS 1 ESO'!$C48:$T48,'MATERIAS 1 ESO'!$G$6:$X$6)/SUMPRODUCT('MATERIAS 1 ESO'!$G$6:$X$6,'ESNUMERO 1 ESO'!$A47:$R47)),"")</f>
        <v/>
      </c>
      <c r="G48" s="168" t="str">
        <f>IFERROR(IF(A48="","",SUMPRODUCT('ALUMNOS 1 ESO'!$C48:$T48,'MATERIAS 1 ESO'!$G$7:$X$7)/SUMPRODUCT('MATERIAS 1 ESO'!$G$7:$X$7,'ESNUMERO 1 ESO'!$A47:$R47)),"")</f>
        <v/>
      </c>
      <c r="H48" s="168" t="str">
        <f>IFERROR(IF(A48="","",SUMPRODUCT('ALUMNOS 1 ESO'!$C48:$T48,'MATERIAS 1 ESO'!$G$8:$X$8)/SUMPRODUCT('MATERIAS 1 ESO'!$G$8:$X$8,'ESNUMERO 1 ESO'!$A47:$R47)),"")</f>
        <v/>
      </c>
      <c r="I48" s="168" t="str">
        <f>IFERROR(IF(A48="","",SUMPRODUCT('ALUMNOS 1 ESO'!$C48:$T48,'MATERIAS 1 ESO'!$G$9:$X$9)/SUMPRODUCT('MATERIAS 1 ESO'!$G$9:$X$9,'ESNUMERO 1 ESO'!$A47:$R47)),"")</f>
        <v/>
      </c>
      <c r="J48" s="168" t="str">
        <f>IFERROR(IF(A48="","",SUMPRODUCT('ALUMNOS 1 ESO'!$C48:$T48,'MATERIAS 1 ESO'!$G$10:$X$10)/SUMPRODUCT('MATERIAS 1 ESO'!$G$10:$X$10,'ESNUMERO 1 ESO'!$A47:$R47)),"")</f>
        <v/>
      </c>
      <c r="K48" s="168" t="str">
        <f>IFERROR(IF(A48="","",SUMPRODUCT('ALUMNOS 1 ESO'!$C48:$T48,'MATERIAS 1 ESO'!$G$11:$X$11)/SUMPRODUCT('MATERIAS 1 ESO'!$G$11:$X$11,'ESNUMERO 1 ESO'!$A47:$R47)),"")</f>
        <v/>
      </c>
      <c r="L48" s="168" t="str">
        <f>IFERROR(IF(A48="","",SUMPRODUCT('ALUMNOS 1 ESO'!$C48:$T48,'MATERIAS 1 ESO'!$G$12:$X$12)/SUMPRODUCT('MATERIAS 1 ESO'!$G$12:$X$12,'ESNUMERO 1 ESO'!$A47:$R47)),"")</f>
        <v/>
      </c>
    </row>
    <row r="49" spans="1:12" x14ac:dyDescent="0.25">
      <c r="A49" s="102" t="str">
        <f>IF('ALUMNOS 1 ESO'!A49="","",'ALUMNOS 1 ESO'!A49)</f>
        <v/>
      </c>
      <c r="B49" s="153" t="str">
        <f>IF('ALUMNOS 1 ESO'!A49="","",'ALUMNOS 1 ESO'!B49)</f>
        <v/>
      </c>
      <c r="C49" s="168" t="str">
        <f>IFERROR(IF(A49="","",SUMPRODUCT('ALUMNOS 1 ESO'!$C49:$T49,'MATERIAS 1 ESO'!$G$3:$X$3)/SUMPRODUCT('MATERIAS 1 ESO'!$G$3:$X$3,'ESNUMERO 1 ESO'!$A48:$R48)),"")</f>
        <v/>
      </c>
      <c r="D49" s="168" t="str">
        <f>IFERROR(IF(A49="","",SUMPRODUCT('ALUMNOS 1 ESO'!$C49:$T49,'MATERIAS 1 ESO'!$G$4:$X$4)/SUMPRODUCT('MATERIAS 1 ESO'!$G$4:$X$4,'ESNUMERO 1 ESO'!$A48:$R48)),"")</f>
        <v/>
      </c>
      <c r="E49" s="168" t="str">
        <f>IFERROR(IF(A49="","",SUMPRODUCT('ALUMNOS 1 ESO'!$C49:$T49,'MATERIAS 1 ESO'!$G$5:$X$5)/SUMPRODUCT('MATERIAS 1 ESO'!$G$5:$X$5,'ESNUMERO 1 ESO'!$A48:$R48)),"")</f>
        <v/>
      </c>
      <c r="F49" s="168" t="str">
        <f>IFERROR(IF(A49="","",SUMPRODUCT('ALUMNOS 1 ESO'!$C49:$T49,'MATERIAS 1 ESO'!$G$6:$X$6)/SUMPRODUCT('MATERIAS 1 ESO'!$G$6:$X$6,'ESNUMERO 1 ESO'!$A48:$R48)),"")</f>
        <v/>
      </c>
      <c r="G49" s="168" t="str">
        <f>IFERROR(IF(A49="","",SUMPRODUCT('ALUMNOS 1 ESO'!$C49:$T49,'MATERIAS 1 ESO'!$G$7:$X$7)/SUMPRODUCT('MATERIAS 1 ESO'!$G$7:$X$7,'ESNUMERO 1 ESO'!$A48:$R48)),"")</f>
        <v/>
      </c>
      <c r="H49" s="168" t="str">
        <f>IFERROR(IF(A49="","",SUMPRODUCT('ALUMNOS 1 ESO'!$C49:$T49,'MATERIAS 1 ESO'!$G$8:$X$8)/SUMPRODUCT('MATERIAS 1 ESO'!$G$8:$X$8,'ESNUMERO 1 ESO'!$A48:$R48)),"")</f>
        <v/>
      </c>
      <c r="I49" s="168" t="str">
        <f>IFERROR(IF(A49="","",SUMPRODUCT('ALUMNOS 1 ESO'!$C49:$T49,'MATERIAS 1 ESO'!$G$9:$X$9)/SUMPRODUCT('MATERIAS 1 ESO'!$G$9:$X$9,'ESNUMERO 1 ESO'!$A48:$R48)),"")</f>
        <v/>
      </c>
      <c r="J49" s="168" t="str">
        <f>IFERROR(IF(A49="","",SUMPRODUCT('ALUMNOS 1 ESO'!$C49:$T49,'MATERIAS 1 ESO'!$G$10:$X$10)/SUMPRODUCT('MATERIAS 1 ESO'!$G$10:$X$10,'ESNUMERO 1 ESO'!$A48:$R48)),"")</f>
        <v/>
      </c>
      <c r="K49" s="168" t="str">
        <f>IFERROR(IF(A49="","",SUMPRODUCT('ALUMNOS 1 ESO'!$C49:$T49,'MATERIAS 1 ESO'!$G$11:$X$11)/SUMPRODUCT('MATERIAS 1 ESO'!$G$11:$X$11,'ESNUMERO 1 ESO'!$A48:$R48)),"")</f>
        <v/>
      </c>
      <c r="L49" s="168" t="str">
        <f>IFERROR(IF(A49="","",SUMPRODUCT('ALUMNOS 1 ESO'!$C49:$T49,'MATERIAS 1 ESO'!$G$12:$X$12)/SUMPRODUCT('MATERIAS 1 ESO'!$G$12:$X$12,'ESNUMERO 1 ESO'!$A48:$R48)),"")</f>
        <v/>
      </c>
    </row>
    <row r="50" spans="1:12" x14ac:dyDescent="0.25">
      <c r="A50" s="102" t="str">
        <f>IF('ALUMNOS 1 ESO'!A50="","",'ALUMNOS 1 ESO'!A50)</f>
        <v/>
      </c>
      <c r="B50" s="153" t="str">
        <f>IF('ALUMNOS 1 ESO'!A50="","",'ALUMNOS 1 ESO'!B50)</f>
        <v/>
      </c>
      <c r="C50" s="168" t="str">
        <f>IFERROR(IF(A50="","",SUMPRODUCT('ALUMNOS 1 ESO'!$C50:$T50,'MATERIAS 1 ESO'!$G$3:$X$3)/SUMPRODUCT('MATERIAS 1 ESO'!$G$3:$X$3,'ESNUMERO 1 ESO'!$A49:$R49)),"")</f>
        <v/>
      </c>
      <c r="D50" s="168" t="str">
        <f>IFERROR(IF(A50="","",SUMPRODUCT('ALUMNOS 1 ESO'!$C50:$T50,'MATERIAS 1 ESO'!$G$4:$X$4)/SUMPRODUCT('MATERIAS 1 ESO'!$G$4:$X$4,'ESNUMERO 1 ESO'!$A49:$R49)),"")</f>
        <v/>
      </c>
      <c r="E50" s="168" t="str">
        <f>IFERROR(IF(A50="","",SUMPRODUCT('ALUMNOS 1 ESO'!$C50:$T50,'MATERIAS 1 ESO'!$G$5:$X$5)/SUMPRODUCT('MATERIAS 1 ESO'!$G$5:$X$5,'ESNUMERO 1 ESO'!$A49:$R49)),"")</f>
        <v/>
      </c>
      <c r="F50" s="168" t="str">
        <f>IFERROR(IF(A50="","",SUMPRODUCT('ALUMNOS 1 ESO'!$C50:$T50,'MATERIAS 1 ESO'!$G$6:$X$6)/SUMPRODUCT('MATERIAS 1 ESO'!$G$6:$X$6,'ESNUMERO 1 ESO'!$A49:$R49)),"")</f>
        <v/>
      </c>
      <c r="G50" s="168" t="str">
        <f>IFERROR(IF(A50="","",SUMPRODUCT('ALUMNOS 1 ESO'!$C50:$T50,'MATERIAS 1 ESO'!$G$7:$X$7)/SUMPRODUCT('MATERIAS 1 ESO'!$G$7:$X$7,'ESNUMERO 1 ESO'!$A49:$R49)),"")</f>
        <v/>
      </c>
      <c r="H50" s="168" t="str">
        <f>IFERROR(IF(A50="","",SUMPRODUCT('ALUMNOS 1 ESO'!$C50:$T50,'MATERIAS 1 ESO'!$G$8:$X$8)/SUMPRODUCT('MATERIAS 1 ESO'!$G$8:$X$8,'ESNUMERO 1 ESO'!$A49:$R49)),"")</f>
        <v/>
      </c>
      <c r="I50" s="168" t="str">
        <f>IFERROR(IF(A50="","",SUMPRODUCT('ALUMNOS 1 ESO'!$C50:$T50,'MATERIAS 1 ESO'!$G$9:$X$9)/SUMPRODUCT('MATERIAS 1 ESO'!$G$9:$X$9,'ESNUMERO 1 ESO'!$A49:$R49)),"")</f>
        <v/>
      </c>
      <c r="J50" s="168" t="str">
        <f>IFERROR(IF(A50="","",SUMPRODUCT('ALUMNOS 1 ESO'!$C50:$T50,'MATERIAS 1 ESO'!$G$10:$X$10)/SUMPRODUCT('MATERIAS 1 ESO'!$G$10:$X$10,'ESNUMERO 1 ESO'!$A49:$R49)),"")</f>
        <v/>
      </c>
      <c r="K50" s="168" t="str">
        <f>IFERROR(IF(A50="","",SUMPRODUCT('ALUMNOS 1 ESO'!$C50:$T50,'MATERIAS 1 ESO'!$G$11:$X$11)/SUMPRODUCT('MATERIAS 1 ESO'!$G$11:$X$11,'ESNUMERO 1 ESO'!$A49:$R49)),"")</f>
        <v/>
      </c>
      <c r="L50" s="168" t="str">
        <f>IFERROR(IF(A50="","",SUMPRODUCT('ALUMNOS 1 ESO'!$C50:$T50,'MATERIAS 1 ESO'!$G$12:$X$12)/SUMPRODUCT('MATERIAS 1 ESO'!$G$12:$X$12,'ESNUMERO 1 ESO'!$A49:$R49)),"")</f>
        <v/>
      </c>
    </row>
    <row r="51" spans="1:12" x14ac:dyDescent="0.25">
      <c r="A51" s="102" t="str">
        <f>IF('ALUMNOS 1 ESO'!A51="","",'ALUMNOS 1 ESO'!A51)</f>
        <v/>
      </c>
      <c r="B51" s="153" t="str">
        <f>IF('ALUMNOS 1 ESO'!A51="","",'ALUMNOS 1 ESO'!B51)</f>
        <v/>
      </c>
      <c r="C51" s="168" t="str">
        <f>IFERROR(IF(A51="","",SUMPRODUCT('ALUMNOS 1 ESO'!$C51:$T51,'MATERIAS 1 ESO'!$G$3:$X$3)/SUMPRODUCT('MATERIAS 1 ESO'!$G$3:$X$3,'ESNUMERO 1 ESO'!$A50:$R50)),"")</f>
        <v/>
      </c>
      <c r="D51" s="168" t="str">
        <f>IFERROR(IF(A51="","",SUMPRODUCT('ALUMNOS 1 ESO'!$C51:$T51,'MATERIAS 1 ESO'!$G$4:$X$4)/SUMPRODUCT('MATERIAS 1 ESO'!$G$4:$X$4,'ESNUMERO 1 ESO'!$A50:$R50)),"")</f>
        <v/>
      </c>
      <c r="E51" s="168" t="str">
        <f>IFERROR(IF(A51="","",SUMPRODUCT('ALUMNOS 1 ESO'!$C51:$T51,'MATERIAS 1 ESO'!$G$5:$X$5)/SUMPRODUCT('MATERIAS 1 ESO'!$G$5:$X$5,'ESNUMERO 1 ESO'!$A50:$R50)),"")</f>
        <v/>
      </c>
      <c r="F51" s="168" t="str">
        <f>IFERROR(IF(A51="","",SUMPRODUCT('ALUMNOS 1 ESO'!$C51:$T51,'MATERIAS 1 ESO'!$G$6:$X$6)/SUMPRODUCT('MATERIAS 1 ESO'!$G$6:$X$6,'ESNUMERO 1 ESO'!$A50:$R50)),"")</f>
        <v/>
      </c>
      <c r="G51" s="168" t="str">
        <f>IFERROR(IF(A51="","",SUMPRODUCT('ALUMNOS 1 ESO'!$C51:$T51,'MATERIAS 1 ESO'!$G$7:$X$7)/SUMPRODUCT('MATERIAS 1 ESO'!$G$7:$X$7,'ESNUMERO 1 ESO'!$A50:$R50)),"")</f>
        <v/>
      </c>
      <c r="H51" s="168" t="str">
        <f>IFERROR(IF(A51="","",SUMPRODUCT('ALUMNOS 1 ESO'!$C51:$T51,'MATERIAS 1 ESO'!$G$8:$X$8)/SUMPRODUCT('MATERIAS 1 ESO'!$G$8:$X$8,'ESNUMERO 1 ESO'!$A50:$R50)),"")</f>
        <v/>
      </c>
      <c r="I51" s="168" t="str">
        <f>IFERROR(IF(A51="","",SUMPRODUCT('ALUMNOS 1 ESO'!$C51:$T51,'MATERIAS 1 ESO'!$G$9:$X$9)/SUMPRODUCT('MATERIAS 1 ESO'!$G$9:$X$9,'ESNUMERO 1 ESO'!$A50:$R50)),"")</f>
        <v/>
      </c>
      <c r="J51" s="168" t="str">
        <f>IFERROR(IF(A51="","",SUMPRODUCT('ALUMNOS 1 ESO'!$C51:$T51,'MATERIAS 1 ESO'!$G$10:$X$10)/SUMPRODUCT('MATERIAS 1 ESO'!$G$10:$X$10,'ESNUMERO 1 ESO'!$A50:$R50)),"")</f>
        <v/>
      </c>
      <c r="K51" s="168" t="str">
        <f>IFERROR(IF(A51="","",SUMPRODUCT('ALUMNOS 1 ESO'!$C51:$T51,'MATERIAS 1 ESO'!$G$11:$X$11)/SUMPRODUCT('MATERIAS 1 ESO'!$G$11:$X$11,'ESNUMERO 1 ESO'!$A50:$R50)),"")</f>
        <v/>
      </c>
      <c r="L51" s="168" t="str">
        <f>IFERROR(IF(A51="","",SUMPRODUCT('ALUMNOS 1 ESO'!$C51:$T51,'MATERIAS 1 ESO'!$G$12:$X$12)/SUMPRODUCT('MATERIAS 1 ESO'!$G$12:$X$12,'ESNUMERO 1 ESO'!$A50:$R50)),"")</f>
        <v/>
      </c>
    </row>
    <row r="52" spans="1:12" x14ac:dyDescent="0.25">
      <c r="A52" s="102" t="str">
        <f>IF('ALUMNOS 1 ESO'!A52="","",'ALUMNOS 1 ESO'!A52)</f>
        <v/>
      </c>
      <c r="B52" s="153" t="str">
        <f>IF('ALUMNOS 1 ESO'!A52="","",'ALUMNOS 1 ESO'!B52)</f>
        <v/>
      </c>
      <c r="C52" s="168" t="str">
        <f>IFERROR(IF(A52="","",SUMPRODUCT('ALUMNOS 1 ESO'!$C52:$T52,'MATERIAS 1 ESO'!$G$3:$X$3)/SUMPRODUCT('MATERIAS 1 ESO'!$G$3:$X$3,'ESNUMERO 1 ESO'!$A51:$R51)),"")</f>
        <v/>
      </c>
      <c r="D52" s="168" t="str">
        <f>IFERROR(IF(A52="","",SUMPRODUCT('ALUMNOS 1 ESO'!$C52:$T52,'MATERIAS 1 ESO'!$G$4:$X$4)/SUMPRODUCT('MATERIAS 1 ESO'!$G$4:$X$4,'ESNUMERO 1 ESO'!$A51:$R51)),"")</f>
        <v/>
      </c>
      <c r="E52" s="168" t="str">
        <f>IFERROR(IF(A52="","",SUMPRODUCT('ALUMNOS 1 ESO'!$C52:$T52,'MATERIAS 1 ESO'!$G$5:$X$5)/SUMPRODUCT('MATERIAS 1 ESO'!$G$5:$X$5,'ESNUMERO 1 ESO'!$A51:$R51)),"")</f>
        <v/>
      </c>
      <c r="F52" s="168" t="str">
        <f>IFERROR(IF(A52="","",SUMPRODUCT('ALUMNOS 1 ESO'!$C52:$T52,'MATERIAS 1 ESO'!$G$6:$X$6)/SUMPRODUCT('MATERIAS 1 ESO'!$G$6:$X$6,'ESNUMERO 1 ESO'!$A51:$R51)),"")</f>
        <v/>
      </c>
      <c r="G52" s="168" t="str">
        <f>IFERROR(IF(A52="","",SUMPRODUCT('ALUMNOS 1 ESO'!$C52:$T52,'MATERIAS 1 ESO'!$G$7:$X$7)/SUMPRODUCT('MATERIAS 1 ESO'!$G$7:$X$7,'ESNUMERO 1 ESO'!$A51:$R51)),"")</f>
        <v/>
      </c>
      <c r="H52" s="168" t="str">
        <f>IFERROR(IF(A52="","",SUMPRODUCT('ALUMNOS 1 ESO'!$C52:$T52,'MATERIAS 1 ESO'!$G$8:$X$8)/SUMPRODUCT('MATERIAS 1 ESO'!$G$8:$X$8,'ESNUMERO 1 ESO'!$A51:$R51)),"")</f>
        <v/>
      </c>
      <c r="I52" s="168" t="str">
        <f>IFERROR(IF(A52="","",SUMPRODUCT('ALUMNOS 1 ESO'!$C52:$T52,'MATERIAS 1 ESO'!$G$9:$X$9)/SUMPRODUCT('MATERIAS 1 ESO'!$G$9:$X$9,'ESNUMERO 1 ESO'!$A51:$R51)),"")</f>
        <v/>
      </c>
      <c r="J52" s="168" t="str">
        <f>IFERROR(IF(A52="","",SUMPRODUCT('ALUMNOS 1 ESO'!$C52:$T52,'MATERIAS 1 ESO'!$G$10:$X$10)/SUMPRODUCT('MATERIAS 1 ESO'!$G$10:$X$10,'ESNUMERO 1 ESO'!$A51:$R51)),"")</f>
        <v/>
      </c>
      <c r="K52" s="168" t="str">
        <f>IFERROR(IF(A52="","",SUMPRODUCT('ALUMNOS 1 ESO'!$C52:$T52,'MATERIAS 1 ESO'!$G$11:$X$11)/SUMPRODUCT('MATERIAS 1 ESO'!$G$11:$X$11,'ESNUMERO 1 ESO'!$A51:$R51)),"")</f>
        <v/>
      </c>
      <c r="L52" s="168" t="str">
        <f>IFERROR(IF(A52="","",SUMPRODUCT('ALUMNOS 1 ESO'!$C52:$T52,'MATERIAS 1 ESO'!$G$12:$X$12)/SUMPRODUCT('MATERIAS 1 ESO'!$G$12:$X$12,'ESNUMERO 1 ESO'!$A51:$R51)),"")</f>
        <v/>
      </c>
    </row>
    <row r="53" spans="1:12" x14ac:dyDescent="0.25">
      <c r="A53" s="102" t="str">
        <f>IF('ALUMNOS 1 ESO'!A53="","",'ALUMNOS 1 ESO'!A53)</f>
        <v/>
      </c>
      <c r="B53" s="153" t="str">
        <f>IF('ALUMNOS 1 ESO'!A53="","",'ALUMNOS 1 ESO'!B53)</f>
        <v/>
      </c>
      <c r="C53" s="168" t="str">
        <f>IFERROR(IF(A53="","",SUMPRODUCT('ALUMNOS 1 ESO'!$C53:$T53,'MATERIAS 1 ESO'!$G$3:$X$3)/SUMPRODUCT('MATERIAS 1 ESO'!$G$3:$X$3,'ESNUMERO 1 ESO'!$A52:$R52)),"")</f>
        <v/>
      </c>
      <c r="D53" s="168" t="str">
        <f>IFERROR(IF(A53="","",SUMPRODUCT('ALUMNOS 1 ESO'!$C53:$T53,'MATERIAS 1 ESO'!$G$4:$X$4)/SUMPRODUCT('MATERIAS 1 ESO'!$G$4:$X$4,'ESNUMERO 1 ESO'!$A52:$R52)),"")</f>
        <v/>
      </c>
      <c r="E53" s="168" t="str">
        <f>IFERROR(IF(A53="","",SUMPRODUCT('ALUMNOS 1 ESO'!$C53:$T53,'MATERIAS 1 ESO'!$G$5:$X$5)/SUMPRODUCT('MATERIAS 1 ESO'!$G$5:$X$5,'ESNUMERO 1 ESO'!$A52:$R52)),"")</f>
        <v/>
      </c>
      <c r="F53" s="168" t="str">
        <f>IFERROR(IF(A53="","",SUMPRODUCT('ALUMNOS 1 ESO'!$C53:$T53,'MATERIAS 1 ESO'!$G$6:$X$6)/SUMPRODUCT('MATERIAS 1 ESO'!$G$6:$X$6,'ESNUMERO 1 ESO'!$A52:$R52)),"")</f>
        <v/>
      </c>
      <c r="G53" s="168" t="str">
        <f>IFERROR(IF(A53="","",SUMPRODUCT('ALUMNOS 1 ESO'!$C53:$T53,'MATERIAS 1 ESO'!$G$7:$X$7)/SUMPRODUCT('MATERIAS 1 ESO'!$G$7:$X$7,'ESNUMERO 1 ESO'!$A52:$R52)),"")</f>
        <v/>
      </c>
      <c r="H53" s="168" t="str">
        <f>IFERROR(IF(A53="","",SUMPRODUCT('ALUMNOS 1 ESO'!$C53:$T53,'MATERIAS 1 ESO'!$G$8:$X$8)/SUMPRODUCT('MATERIAS 1 ESO'!$G$8:$X$8,'ESNUMERO 1 ESO'!$A52:$R52)),"")</f>
        <v/>
      </c>
      <c r="I53" s="168" t="str">
        <f>IFERROR(IF(A53="","",SUMPRODUCT('ALUMNOS 1 ESO'!$C53:$T53,'MATERIAS 1 ESO'!$G$9:$X$9)/SUMPRODUCT('MATERIAS 1 ESO'!$G$9:$X$9,'ESNUMERO 1 ESO'!$A52:$R52)),"")</f>
        <v/>
      </c>
      <c r="J53" s="168" t="str">
        <f>IFERROR(IF(A53="","",SUMPRODUCT('ALUMNOS 1 ESO'!$C53:$T53,'MATERIAS 1 ESO'!$G$10:$X$10)/SUMPRODUCT('MATERIAS 1 ESO'!$G$10:$X$10,'ESNUMERO 1 ESO'!$A52:$R52)),"")</f>
        <v/>
      </c>
      <c r="K53" s="168" t="str">
        <f>IFERROR(IF(A53="","",SUMPRODUCT('ALUMNOS 1 ESO'!$C53:$T53,'MATERIAS 1 ESO'!$G$11:$X$11)/SUMPRODUCT('MATERIAS 1 ESO'!$G$11:$X$11,'ESNUMERO 1 ESO'!$A52:$R52)),"")</f>
        <v/>
      </c>
      <c r="L53" s="168" t="str">
        <f>IFERROR(IF(A53="","",SUMPRODUCT('ALUMNOS 1 ESO'!$C53:$T53,'MATERIAS 1 ESO'!$G$12:$X$12)/SUMPRODUCT('MATERIAS 1 ESO'!$G$12:$X$12,'ESNUMERO 1 ESO'!$A52:$R52)),"")</f>
        <v/>
      </c>
    </row>
    <row r="54" spans="1:12" x14ac:dyDescent="0.25">
      <c r="A54" s="102" t="str">
        <f>IF('ALUMNOS 1 ESO'!A54="","",'ALUMNOS 1 ESO'!A54)</f>
        <v/>
      </c>
      <c r="B54" s="153" t="str">
        <f>IF('ALUMNOS 1 ESO'!A54="","",'ALUMNOS 1 ESO'!B54)</f>
        <v/>
      </c>
      <c r="C54" s="168" t="str">
        <f>IFERROR(IF(A54="","",SUMPRODUCT('ALUMNOS 1 ESO'!$C54:$T54,'MATERIAS 1 ESO'!$G$3:$X$3)/SUMPRODUCT('MATERIAS 1 ESO'!$G$3:$X$3,'ESNUMERO 1 ESO'!$A53:$R53)),"")</f>
        <v/>
      </c>
      <c r="D54" s="168" t="str">
        <f>IFERROR(IF(A54="","",SUMPRODUCT('ALUMNOS 1 ESO'!$C54:$T54,'MATERIAS 1 ESO'!$G$4:$X$4)/SUMPRODUCT('MATERIAS 1 ESO'!$G$4:$X$4,'ESNUMERO 1 ESO'!$A53:$R53)),"")</f>
        <v/>
      </c>
      <c r="E54" s="168" t="str">
        <f>IFERROR(IF(A54="","",SUMPRODUCT('ALUMNOS 1 ESO'!$C54:$T54,'MATERIAS 1 ESO'!$G$5:$X$5)/SUMPRODUCT('MATERIAS 1 ESO'!$G$5:$X$5,'ESNUMERO 1 ESO'!$A53:$R53)),"")</f>
        <v/>
      </c>
      <c r="F54" s="168" t="str">
        <f>IFERROR(IF(A54="","",SUMPRODUCT('ALUMNOS 1 ESO'!$C54:$T54,'MATERIAS 1 ESO'!$G$6:$X$6)/SUMPRODUCT('MATERIAS 1 ESO'!$G$6:$X$6,'ESNUMERO 1 ESO'!$A53:$R53)),"")</f>
        <v/>
      </c>
      <c r="G54" s="168" t="str">
        <f>IFERROR(IF(A54="","",SUMPRODUCT('ALUMNOS 1 ESO'!$C54:$T54,'MATERIAS 1 ESO'!$G$7:$X$7)/SUMPRODUCT('MATERIAS 1 ESO'!$G$7:$X$7,'ESNUMERO 1 ESO'!$A53:$R53)),"")</f>
        <v/>
      </c>
      <c r="H54" s="168" t="str">
        <f>IFERROR(IF(A54="","",SUMPRODUCT('ALUMNOS 1 ESO'!$C54:$T54,'MATERIAS 1 ESO'!$G$8:$X$8)/SUMPRODUCT('MATERIAS 1 ESO'!$G$8:$X$8,'ESNUMERO 1 ESO'!$A53:$R53)),"")</f>
        <v/>
      </c>
      <c r="I54" s="168" t="str">
        <f>IFERROR(IF(A54="","",SUMPRODUCT('ALUMNOS 1 ESO'!$C54:$T54,'MATERIAS 1 ESO'!$G$9:$X$9)/SUMPRODUCT('MATERIAS 1 ESO'!$G$9:$X$9,'ESNUMERO 1 ESO'!$A53:$R53)),"")</f>
        <v/>
      </c>
      <c r="J54" s="168" t="str">
        <f>IFERROR(IF(A54="","",SUMPRODUCT('ALUMNOS 1 ESO'!$C54:$T54,'MATERIAS 1 ESO'!$G$10:$X$10)/SUMPRODUCT('MATERIAS 1 ESO'!$G$10:$X$10,'ESNUMERO 1 ESO'!$A53:$R53)),"")</f>
        <v/>
      </c>
      <c r="K54" s="168" t="str">
        <f>IFERROR(IF(A54="","",SUMPRODUCT('ALUMNOS 1 ESO'!$C54:$T54,'MATERIAS 1 ESO'!$G$11:$X$11)/SUMPRODUCT('MATERIAS 1 ESO'!$G$11:$X$11,'ESNUMERO 1 ESO'!$A53:$R53)),"")</f>
        <v/>
      </c>
      <c r="L54" s="168" t="str">
        <f>IFERROR(IF(A54="","",SUMPRODUCT('ALUMNOS 1 ESO'!$C54:$T54,'MATERIAS 1 ESO'!$G$12:$X$12)/SUMPRODUCT('MATERIAS 1 ESO'!$G$12:$X$12,'ESNUMERO 1 ESO'!$A53:$R53)),"")</f>
        <v/>
      </c>
    </row>
    <row r="55" spans="1:12" x14ac:dyDescent="0.25">
      <c r="A55" s="102" t="str">
        <f>IF('ALUMNOS 1 ESO'!A55="","",'ALUMNOS 1 ESO'!A55)</f>
        <v/>
      </c>
      <c r="B55" s="153" t="str">
        <f>IF('ALUMNOS 1 ESO'!A55="","",'ALUMNOS 1 ESO'!B55)</f>
        <v/>
      </c>
      <c r="C55" s="168" t="str">
        <f>IFERROR(IF(A55="","",SUMPRODUCT('ALUMNOS 1 ESO'!$C55:$T55,'MATERIAS 1 ESO'!$G$3:$X$3)/SUMPRODUCT('MATERIAS 1 ESO'!$G$3:$X$3,'ESNUMERO 1 ESO'!$A54:$R54)),"")</f>
        <v/>
      </c>
      <c r="D55" s="168" t="str">
        <f>IFERROR(IF(A55="","",SUMPRODUCT('ALUMNOS 1 ESO'!$C55:$T55,'MATERIAS 1 ESO'!$G$4:$X$4)/SUMPRODUCT('MATERIAS 1 ESO'!$G$4:$X$4,'ESNUMERO 1 ESO'!$A54:$R54)),"")</f>
        <v/>
      </c>
      <c r="E55" s="168" t="str">
        <f>IFERROR(IF(A55="","",SUMPRODUCT('ALUMNOS 1 ESO'!$C55:$T55,'MATERIAS 1 ESO'!$G$5:$X$5)/SUMPRODUCT('MATERIAS 1 ESO'!$G$5:$X$5,'ESNUMERO 1 ESO'!$A54:$R54)),"")</f>
        <v/>
      </c>
      <c r="F55" s="168" t="str">
        <f>IFERROR(IF(A55="","",SUMPRODUCT('ALUMNOS 1 ESO'!$C55:$T55,'MATERIAS 1 ESO'!$G$6:$X$6)/SUMPRODUCT('MATERIAS 1 ESO'!$G$6:$X$6,'ESNUMERO 1 ESO'!$A54:$R54)),"")</f>
        <v/>
      </c>
      <c r="G55" s="168" t="str">
        <f>IFERROR(IF(A55="","",SUMPRODUCT('ALUMNOS 1 ESO'!$C55:$T55,'MATERIAS 1 ESO'!$G$7:$X$7)/SUMPRODUCT('MATERIAS 1 ESO'!$G$7:$X$7,'ESNUMERO 1 ESO'!$A54:$R54)),"")</f>
        <v/>
      </c>
      <c r="H55" s="168" t="str">
        <f>IFERROR(IF(A55="","",SUMPRODUCT('ALUMNOS 1 ESO'!$C55:$T55,'MATERIAS 1 ESO'!$G$8:$X$8)/SUMPRODUCT('MATERIAS 1 ESO'!$G$8:$X$8,'ESNUMERO 1 ESO'!$A54:$R54)),"")</f>
        <v/>
      </c>
      <c r="I55" s="168" t="str">
        <f>IFERROR(IF(A55="","",SUMPRODUCT('ALUMNOS 1 ESO'!$C55:$T55,'MATERIAS 1 ESO'!$G$9:$X$9)/SUMPRODUCT('MATERIAS 1 ESO'!$G$9:$X$9,'ESNUMERO 1 ESO'!$A54:$R54)),"")</f>
        <v/>
      </c>
      <c r="J55" s="168" t="str">
        <f>IFERROR(IF(A55="","",SUMPRODUCT('ALUMNOS 1 ESO'!$C55:$T55,'MATERIAS 1 ESO'!$G$10:$X$10)/SUMPRODUCT('MATERIAS 1 ESO'!$G$10:$X$10,'ESNUMERO 1 ESO'!$A54:$R54)),"")</f>
        <v/>
      </c>
      <c r="K55" s="168" t="str">
        <f>IFERROR(IF(A55="","",SUMPRODUCT('ALUMNOS 1 ESO'!$C55:$T55,'MATERIAS 1 ESO'!$G$11:$X$11)/SUMPRODUCT('MATERIAS 1 ESO'!$G$11:$X$11,'ESNUMERO 1 ESO'!$A54:$R54)),"")</f>
        <v/>
      </c>
      <c r="L55" s="168" t="str">
        <f>IFERROR(IF(A55="","",SUMPRODUCT('ALUMNOS 1 ESO'!$C55:$T55,'MATERIAS 1 ESO'!$G$12:$X$12)/SUMPRODUCT('MATERIAS 1 ESO'!$G$12:$X$12,'ESNUMERO 1 ESO'!$A54:$R54)),"")</f>
        <v/>
      </c>
    </row>
    <row r="56" spans="1:12" x14ac:dyDescent="0.25">
      <c r="A56" s="102" t="str">
        <f>IF('ALUMNOS 1 ESO'!A56="","",'ALUMNOS 1 ESO'!A56)</f>
        <v/>
      </c>
      <c r="B56" s="153" t="str">
        <f>IF('ALUMNOS 1 ESO'!A56="","",'ALUMNOS 1 ESO'!B56)</f>
        <v/>
      </c>
      <c r="C56" s="168" t="str">
        <f>IFERROR(IF(A56="","",SUMPRODUCT('ALUMNOS 1 ESO'!$C56:$T56,'MATERIAS 1 ESO'!$G$3:$X$3)/SUMPRODUCT('MATERIAS 1 ESO'!$G$3:$X$3,'ESNUMERO 1 ESO'!$A55:$R55)),"")</f>
        <v/>
      </c>
      <c r="D56" s="168" t="str">
        <f>IFERROR(IF(A56="","",SUMPRODUCT('ALUMNOS 1 ESO'!$C56:$T56,'MATERIAS 1 ESO'!$G$4:$X$4)/SUMPRODUCT('MATERIAS 1 ESO'!$G$4:$X$4,'ESNUMERO 1 ESO'!$A55:$R55)),"")</f>
        <v/>
      </c>
      <c r="E56" s="168" t="str">
        <f>IFERROR(IF(A56="","",SUMPRODUCT('ALUMNOS 1 ESO'!$C56:$T56,'MATERIAS 1 ESO'!$G$5:$X$5)/SUMPRODUCT('MATERIAS 1 ESO'!$G$5:$X$5,'ESNUMERO 1 ESO'!$A55:$R55)),"")</f>
        <v/>
      </c>
      <c r="F56" s="168" t="str">
        <f>IFERROR(IF(A56="","",SUMPRODUCT('ALUMNOS 1 ESO'!$C56:$T56,'MATERIAS 1 ESO'!$G$6:$X$6)/SUMPRODUCT('MATERIAS 1 ESO'!$G$6:$X$6,'ESNUMERO 1 ESO'!$A55:$R55)),"")</f>
        <v/>
      </c>
      <c r="G56" s="168" t="str">
        <f>IFERROR(IF(A56="","",SUMPRODUCT('ALUMNOS 1 ESO'!$C56:$T56,'MATERIAS 1 ESO'!$G$7:$X$7)/SUMPRODUCT('MATERIAS 1 ESO'!$G$7:$X$7,'ESNUMERO 1 ESO'!$A55:$R55)),"")</f>
        <v/>
      </c>
      <c r="H56" s="168" t="str">
        <f>IFERROR(IF(A56="","",SUMPRODUCT('ALUMNOS 1 ESO'!$C56:$T56,'MATERIAS 1 ESO'!$G$8:$X$8)/SUMPRODUCT('MATERIAS 1 ESO'!$G$8:$X$8,'ESNUMERO 1 ESO'!$A55:$R55)),"")</f>
        <v/>
      </c>
      <c r="I56" s="168" t="str">
        <f>IFERROR(IF(A56="","",SUMPRODUCT('ALUMNOS 1 ESO'!$C56:$T56,'MATERIAS 1 ESO'!$G$9:$X$9)/SUMPRODUCT('MATERIAS 1 ESO'!$G$9:$X$9,'ESNUMERO 1 ESO'!$A55:$R55)),"")</f>
        <v/>
      </c>
      <c r="J56" s="168" t="str">
        <f>IFERROR(IF(A56="","",SUMPRODUCT('ALUMNOS 1 ESO'!$C56:$T56,'MATERIAS 1 ESO'!$G$10:$X$10)/SUMPRODUCT('MATERIAS 1 ESO'!$G$10:$X$10,'ESNUMERO 1 ESO'!$A55:$R55)),"")</f>
        <v/>
      </c>
      <c r="K56" s="168" t="str">
        <f>IFERROR(IF(A56="","",SUMPRODUCT('ALUMNOS 1 ESO'!$C56:$T56,'MATERIAS 1 ESO'!$G$11:$X$11)/SUMPRODUCT('MATERIAS 1 ESO'!$G$11:$X$11,'ESNUMERO 1 ESO'!$A55:$R55)),"")</f>
        <v/>
      </c>
      <c r="L56" s="168" t="str">
        <f>IFERROR(IF(A56="","",SUMPRODUCT('ALUMNOS 1 ESO'!$C56:$T56,'MATERIAS 1 ESO'!$G$12:$X$12)/SUMPRODUCT('MATERIAS 1 ESO'!$G$12:$X$12,'ESNUMERO 1 ESO'!$A55:$R55)),"")</f>
        <v/>
      </c>
    </row>
    <row r="57" spans="1:12" x14ac:dyDescent="0.25">
      <c r="A57" s="102" t="str">
        <f>IF('ALUMNOS 1 ESO'!A57="","",'ALUMNOS 1 ESO'!A57)</f>
        <v/>
      </c>
      <c r="B57" s="153" t="str">
        <f>IF('ALUMNOS 1 ESO'!A57="","",'ALUMNOS 1 ESO'!B57)</f>
        <v/>
      </c>
      <c r="C57" s="168" t="str">
        <f>IFERROR(IF(A57="","",SUMPRODUCT('ALUMNOS 1 ESO'!$C57:$T57,'MATERIAS 1 ESO'!$G$3:$X$3)/SUMPRODUCT('MATERIAS 1 ESO'!$G$3:$X$3,'ESNUMERO 1 ESO'!$A56:$R56)),"")</f>
        <v/>
      </c>
      <c r="D57" s="168" t="str">
        <f>IFERROR(IF(A57="","",SUMPRODUCT('ALUMNOS 1 ESO'!$C57:$T57,'MATERIAS 1 ESO'!$G$4:$X$4)/SUMPRODUCT('MATERIAS 1 ESO'!$G$4:$X$4,'ESNUMERO 1 ESO'!$A56:$R56)),"")</f>
        <v/>
      </c>
      <c r="E57" s="168" t="str">
        <f>IFERROR(IF(A57="","",SUMPRODUCT('ALUMNOS 1 ESO'!$C57:$T57,'MATERIAS 1 ESO'!$G$5:$X$5)/SUMPRODUCT('MATERIAS 1 ESO'!$G$5:$X$5,'ESNUMERO 1 ESO'!$A56:$R56)),"")</f>
        <v/>
      </c>
      <c r="F57" s="168" t="str">
        <f>IFERROR(IF(A57="","",SUMPRODUCT('ALUMNOS 1 ESO'!$C57:$T57,'MATERIAS 1 ESO'!$G$6:$X$6)/SUMPRODUCT('MATERIAS 1 ESO'!$G$6:$X$6,'ESNUMERO 1 ESO'!$A56:$R56)),"")</f>
        <v/>
      </c>
      <c r="G57" s="168" t="str">
        <f>IFERROR(IF(A57="","",SUMPRODUCT('ALUMNOS 1 ESO'!$C57:$T57,'MATERIAS 1 ESO'!$G$7:$X$7)/SUMPRODUCT('MATERIAS 1 ESO'!$G$7:$X$7,'ESNUMERO 1 ESO'!$A56:$R56)),"")</f>
        <v/>
      </c>
      <c r="H57" s="168" t="str">
        <f>IFERROR(IF(A57="","",SUMPRODUCT('ALUMNOS 1 ESO'!$C57:$T57,'MATERIAS 1 ESO'!$G$8:$X$8)/SUMPRODUCT('MATERIAS 1 ESO'!$G$8:$X$8,'ESNUMERO 1 ESO'!$A56:$R56)),"")</f>
        <v/>
      </c>
      <c r="I57" s="168" t="str">
        <f>IFERROR(IF(A57="","",SUMPRODUCT('ALUMNOS 1 ESO'!$C57:$T57,'MATERIAS 1 ESO'!$G$9:$X$9)/SUMPRODUCT('MATERIAS 1 ESO'!$G$9:$X$9,'ESNUMERO 1 ESO'!$A56:$R56)),"")</f>
        <v/>
      </c>
      <c r="J57" s="168" t="str">
        <f>IFERROR(IF(A57="","",SUMPRODUCT('ALUMNOS 1 ESO'!$C57:$T57,'MATERIAS 1 ESO'!$G$10:$X$10)/SUMPRODUCT('MATERIAS 1 ESO'!$G$10:$X$10,'ESNUMERO 1 ESO'!$A56:$R56)),"")</f>
        <v/>
      </c>
      <c r="K57" s="168" t="str">
        <f>IFERROR(IF(A57="","",SUMPRODUCT('ALUMNOS 1 ESO'!$C57:$T57,'MATERIAS 1 ESO'!$G$11:$X$11)/SUMPRODUCT('MATERIAS 1 ESO'!$G$11:$X$11,'ESNUMERO 1 ESO'!$A56:$R56)),"")</f>
        <v/>
      </c>
      <c r="L57" s="168" t="str">
        <f>IFERROR(IF(A57="","",SUMPRODUCT('ALUMNOS 1 ESO'!$C57:$T57,'MATERIAS 1 ESO'!$G$12:$X$12)/SUMPRODUCT('MATERIAS 1 ESO'!$G$12:$X$12,'ESNUMERO 1 ESO'!$A56:$R56)),"")</f>
        <v/>
      </c>
    </row>
    <row r="58" spans="1:12" x14ac:dyDescent="0.25">
      <c r="A58" s="102" t="str">
        <f>IF('ALUMNOS 1 ESO'!A58="","",'ALUMNOS 1 ESO'!A58)</f>
        <v/>
      </c>
      <c r="B58" s="153" t="str">
        <f>IF('ALUMNOS 1 ESO'!A58="","",'ALUMNOS 1 ESO'!B58)</f>
        <v/>
      </c>
      <c r="C58" s="168" t="str">
        <f>IFERROR(IF(A58="","",SUMPRODUCT('ALUMNOS 1 ESO'!$C58:$T58,'MATERIAS 1 ESO'!$G$3:$X$3)/SUMPRODUCT('MATERIAS 1 ESO'!$G$3:$X$3,'ESNUMERO 1 ESO'!$A57:$R57)),"")</f>
        <v/>
      </c>
      <c r="D58" s="168" t="str">
        <f>IFERROR(IF(A58="","",SUMPRODUCT('ALUMNOS 1 ESO'!$C58:$T58,'MATERIAS 1 ESO'!$G$4:$X$4)/SUMPRODUCT('MATERIAS 1 ESO'!$G$4:$X$4,'ESNUMERO 1 ESO'!$A57:$R57)),"")</f>
        <v/>
      </c>
      <c r="E58" s="168" t="str">
        <f>IFERROR(IF(A58="","",SUMPRODUCT('ALUMNOS 1 ESO'!$C58:$T58,'MATERIAS 1 ESO'!$G$5:$X$5)/SUMPRODUCT('MATERIAS 1 ESO'!$G$5:$X$5,'ESNUMERO 1 ESO'!$A57:$R57)),"")</f>
        <v/>
      </c>
      <c r="F58" s="168" t="str">
        <f>IFERROR(IF(A58="","",SUMPRODUCT('ALUMNOS 1 ESO'!$C58:$T58,'MATERIAS 1 ESO'!$G$6:$X$6)/SUMPRODUCT('MATERIAS 1 ESO'!$G$6:$X$6,'ESNUMERO 1 ESO'!$A57:$R57)),"")</f>
        <v/>
      </c>
      <c r="G58" s="168" t="str">
        <f>IFERROR(IF(A58="","",SUMPRODUCT('ALUMNOS 1 ESO'!$C58:$T58,'MATERIAS 1 ESO'!$G$7:$X$7)/SUMPRODUCT('MATERIAS 1 ESO'!$G$7:$X$7,'ESNUMERO 1 ESO'!$A57:$R57)),"")</f>
        <v/>
      </c>
      <c r="H58" s="168" t="str">
        <f>IFERROR(IF(A58="","",SUMPRODUCT('ALUMNOS 1 ESO'!$C58:$T58,'MATERIAS 1 ESO'!$G$8:$X$8)/SUMPRODUCT('MATERIAS 1 ESO'!$G$8:$X$8,'ESNUMERO 1 ESO'!$A57:$R57)),"")</f>
        <v/>
      </c>
      <c r="I58" s="168" t="str">
        <f>IFERROR(IF(A58="","",SUMPRODUCT('ALUMNOS 1 ESO'!$C58:$T58,'MATERIAS 1 ESO'!$G$9:$X$9)/SUMPRODUCT('MATERIAS 1 ESO'!$G$9:$X$9,'ESNUMERO 1 ESO'!$A57:$R57)),"")</f>
        <v/>
      </c>
      <c r="J58" s="168" t="str">
        <f>IFERROR(IF(A58="","",SUMPRODUCT('ALUMNOS 1 ESO'!$C58:$T58,'MATERIAS 1 ESO'!$G$10:$X$10)/SUMPRODUCT('MATERIAS 1 ESO'!$G$10:$X$10,'ESNUMERO 1 ESO'!$A57:$R57)),"")</f>
        <v/>
      </c>
      <c r="K58" s="168" t="str">
        <f>IFERROR(IF(A58="","",SUMPRODUCT('ALUMNOS 1 ESO'!$C58:$T58,'MATERIAS 1 ESO'!$G$11:$X$11)/SUMPRODUCT('MATERIAS 1 ESO'!$G$11:$X$11,'ESNUMERO 1 ESO'!$A57:$R57)),"")</f>
        <v/>
      </c>
      <c r="L58" s="168" t="str">
        <f>IFERROR(IF(A58="","",SUMPRODUCT('ALUMNOS 1 ESO'!$C58:$T58,'MATERIAS 1 ESO'!$G$12:$X$12)/SUMPRODUCT('MATERIAS 1 ESO'!$G$12:$X$12,'ESNUMERO 1 ESO'!$A57:$R57)),"")</f>
        <v/>
      </c>
    </row>
    <row r="59" spans="1:12" x14ac:dyDescent="0.25">
      <c r="A59" s="102" t="str">
        <f>IF('ALUMNOS 1 ESO'!A59="","",'ALUMNOS 1 ESO'!A59)</f>
        <v/>
      </c>
      <c r="B59" s="153" t="str">
        <f>IF('ALUMNOS 1 ESO'!A59="","",'ALUMNOS 1 ESO'!B59)</f>
        <v/>
      </c>
      <c r="C59" s="168" t="str">
        <f>IFERROR(IF(A59="","",SUMPRODUCT('ALUMNOS 1 ESO'!$C59:$T59,'MATERIAS 1 ESO'!$G$3:$X$3)/SUMPRODUCT('MATERIAS 1 ESO'!$G$3:$X$3,'ESNUMERO 1 ESO'!$A58:$R58)),"")</f>
        <v/>
      </c>
      <c r="D59" s="168" t="str">
        <f>IFERROR(IF(A59="","",SUMPRODUCT('ALUMNOS 1 ESO'!$C59:$T59,'MATERIAS 1 ESO'!$G$4:$X$4)/SUMPRODUCT('MATERIAS 1 ESO'!$G$4:$X$4,'ESNUMERO 1 ESO'!$A58:$R58)),"")</f>
        <v/>
      </c>
      <c r="E59" s="168" t="str">
        <f>IFERROR(IF(A59="","",SUMPRODUCT('ALUMNOS 1 ESO'!$C59:$T59,'MATERIAS 1 ESO'!$G$5:$X$5)/SUMPRODUCT('MATERIAS 1 ESO'!$G$5:$X$5,'ESNUMERO 1 ESO'!$A58:$R58)),"")</f>
        <v/>
      </c>
      <c r="F59" s="168" t="str">
        <f>IFERROR(IF(A59="","",SUMPRODUCT('ALUMNOS 1 ESO'!$C59:$T59,'MATERIAS 1 ESO'!$G$6:$X$6)/SUMPRODUCT('MATERIAS 1 ESO'!$G$6:$X$6,'ESNUMERO 1 ESO'!$A58:$R58)),"")</f>
        <v/>
      </c>
      <c r="G59" s="168" t="str">
        <f>IFERROR(IF(A59="","",SUMPRODUCT('ALUMNOS 1 ESO'!$C59:$T59,'MATERIAS 1 ESO'!$G$7:$X$7)/SUMPRODUCT('MATERIAS 1 ESO'!$G$7:$X$7,'ESNUMERO 1 ESO'!$A58:$R58)),"")</f>
        <v/>
      </c>
      <c r="H59" s="168" t="str">
        <f>IFERROR(IF(A59="","",SUMPRODUCT('ALUMNOS 1 ESO'!$C59:$T59,'MATERIAS 1 ESO'!$G$8:$X$8)/SUMPRODUCT('MATERIAS 1 ESO'!$G$8:$X$8,'ESNUMERO 1 ESO'!$A58:$R58)),"")</f>
        <v/>
      </c>
      <c r="I59" s="168" t="str">
        <f>IFERROR(IF(A59="","",SUMPRODUCT('ALUMNOS 1 ESO'!$C59:$T59,'MATERIAS 1 ESO'!$G$9:$X$9)/SUMPRODUCT('MATERIAS 1 ESO'!$G$9:$X$9,'ESNUMERO 1 ESO'!$A58:$R58)),"")</f>
        <v/>
      </c>
      <c r="J59" s="168" t="str">
        <f>IFERROR(IF(A59="","",SUMPRODUCT('ALUMNOS 1 ESO'!$C59:$T59,'MATERIAS 1 ESO'!$G$10:$X$10)/SUMPRODUCT('MATERIAS 1 ESO'!$G$10:$X$10,'ESNUMERO 1 ESO'!$A58:$R58)),"")</f>
        <v/>
      </c>
      <c r="K59" s="168" t="str">
        <f>IFERROR(IF(A59="","",SUMPRODUCT('ALUMNOS 1 ESO'!$C59:$T59,'MATERIAS 1 ESO'!$G$11:$X$11)/SUMPRODUCT('MATERIAS 1 ESO'!$G$11:$X$11,'ESNUMERO 1 ESO'!$A58:$R58)),"")</f>
        <v/>
      </c>
      <c r="L59" s="168" t="str">
        <f>IFERROR(IF(A59="","",SUMPRODUCT('ALUMNOS 1 ESO'!$C59:$T59,'MATERIAS 1 ESO'!$G$12:$X$12)/SUMPRODUCT('MATERIAS 1 ESO'!$G$12:$X$12,'ESNUMERO 1 ESO'!$A58:$R58)),"")</f>
        <v/>
      </c>
    </row>
    <row r="60" spans="1:12" x14ac:dyDescent="0.25">
      <c r="A60" s="102" t="str">
        <f>IF('ALUMNOS 1 ESO'!A60="","",'ALUMNOS 1 ESO'!A60)</f>
        <v/>
      </c>
      <c r="B60" s="153" t="str">
        <f>IF('ALUMNOS 1 ESO'!A60="","",'ALUMNOS 1 ESO'!B60)</f>
        <v/>
      </c>
      <c r="C60" s="168" t="str">
        <f>IFERROR(IF(A60="","",SUMPRODUCT('ALUMNOS 1 ESO'!$C60:$T60,'MATERIAS 1 ESO'!$G$3:$X$3)/SUMPRODUCT('MATERIAS 1 ESO'!$G$3:$X$3,'ESNUMERO 1 ESO'!$A59:$R59)),"")</f>
        <v/>
      </c>
      <c r="D60" s="168" t="str">
        <f>IFERROR(IF(A60="","",SUMPRODUCT('ALUMNOS 1 ESO'!$C60:$T60,'MATERIAS 1 ESO'!$G$4:$X$4)/SUMPRODUCT('MATERIAS 1 ESO'!$G$4:$X$4,'ESNUMERO 1 ESO'!$A59:$R59)),"")</f>
        <v/>
      </c>
      <c r="E60" s="168" t="str">
        <f>IFERROR(IF(A60="","",SUMPRODUCT('ALUMNOS 1 ESO'!$C60:$T60,'MATERIAS 1 ESO'!$G$5:$X$5)/SUMPRODUCT('MATERIAS 1 ESO'!$G$5:$X$5,'ESNUMERO 1 ESO'!$A59:$R59)),"")</f>
        <v/>
      </c>
      <c r="F60" s="168" t="str">
        <f>IFERROR(IF(A60="","",SUMPRODUCT('ALUMNOS 1 ESO'!$C60:$T60,'MATERIAS 1 ESO'!$G$6:$X$6)/SUMPRODUCT('MATERIAS 1 ESO'!$G$6:$X$6,'ESNUMERO 1 ESO'!$A59:$R59)),"")</f>
        <v/>
      </c>
      <c r="G60" s="168" t="str">
        <f>IFERROR(IF(A60="","",SUMPRODUCT('ALUMNOS 1 ESO'!$C60:$T60,'MATERIAS 1 ESO'!$G$7:$X$7)/SUMPRODUCT('MATERIAS 1 ESO'!$G$7:$X$7,'ESNUMERO 1 ESO'!$A59:$R59)),"")</f>
        <v/>
      </c>
      <c r="H60" s="168" t="str">
        <f>IFERROR(IF(A60="","",SUMPRODUCT('ALUMNOS 1 ESO'!$C60:$T60,'MATERIAS 1 ESO'!$G$8:$X$8)/SUMPRODUCT('MATERIAS 1 ESO'!$G$8:$X$8,'ESNUMERO 1 ESO'!$A59:$R59)),"")</f>
        <v/>
      </c>
      <c r="I60" s="168" t="str">
        <f>IFERROR(IF(A60="","",SUMPRODUCT('ALUMNOS 1 ESO'!$C60:$T60,'MATERIAS 1 ESO'!$G$9:$X$9)/SUMPRODUCT('MATERIAS 1 ESO'!$G$9:$X$9,'ESNUMERO 1 ESO'!$A59:$R59)),"")</f>
        <v/>
      </c>
      <c r="J60" s="168" t="str">
        <f>IFERROR(IF(A60="","",SUMPRODUCT('ALUMNOS 1 ESO'!$C60:$T60,'MATERIAS 1 ESO'!$G$10:$X$10)/SUMPRODUCT('MATERIAS 1 ESO'!$G$10:$X$10,'ESNUMERO 1 ESO'!$A59:$R59)),"")</f>
        <v/>
      </c>
      <c r="K60" s="168" t="str">
        <f>IFERROR(IF(A60="","",SUMPRODUCT('ALUMNOS 1 ESO'!$C60:$T60,'MATERIAS 1 ESO'!$G$11:$X$11)/SUMPRODUCT('MATERIAS 1 ESO'!$G$11:$X$11,'ESNUMERO 1 ESO'!$A59:$R59)),"")</f>
        <v/>
      </c>
      <c r="L60" s="168" t="str">
        <f>IFERROR(IF(A60="","",SUMPRODUCT('ALUMNOS 1 ESO'!$C60:$T60,'MATERIAS 1 ESO'!$G$12:$X$12)/SUMPRODUCT('MATERIAS 1 ESO'!$G$12:$X$12,'ESNUMERO 1 ESO'!$A59:$R59)),"")</f>
        <v/>
      </c>
    </row>
    <row r="61" spans="1:12" x14ac:dyDescent="0.25">
      <c r="A61" s="102" t="str">
        <f>IF('ALUMNOS 1 ESO'!A61="","",'ALUMNOS 1 ESO'!A61)</f>
        <v/>
      </c>
      <c r="B61" s="153" t="str">
        <f>IF('ALUMNOS 1 ESO'!A61="","",'ALUMNOS 1 ESO'!B61)</f>
        <v/>
      </c>
      <c r="C61" s="168" t="str">
        <f>IFERROR(IF(A61="","",SUMPRODUCT('ALUMNOS 1 ESO'!$C61:$T61,'MATERIAS 1 ESO'!$G$3:$X$3)/SUMPRODUCT('MATERIAS 1 ESO'!$G$3:$X$3,'ESNUMERO 1 ESO'!$A60:$R60)),"")</f>
        <v/>
      </c>
      <c r="D61" s="168" t="str">
        <f>IFERROR(IF(A61="","",SUMPRODUCT('ALUMNOS 1 ESO'!$C61:$T61,'MATERIAS 1 ESO'!$G$4:$X$4)/SUMPRODUCT('MATERIAS 1 ESO'!$G$4:$X$4,'ESNUMERO 1 ESO'!$A60:$R60)),"")</f>
        <v/>
      </c>
      <c r="E61" s="168" t="str">
        <f>IFERROR(IF(A61="","",SUMPRODUCT('ALUMNOS 1 ESO'!$C61:$T61,'MATERIAS 1 ESO'!$G$5:$X$5)/SUMPRODUCT('MATERIAS 1 ESO'!$G$5:$X$5,'ESNUMERO 1 ESO'!$A60:$R60)),"")</f>
        <v/>
      </c>
      <c r="F61" s="168" t="str">
        <f>IFERROR(IF(A61="","",SUMPRODUCT('ALUMNOS 1 ESO'!$C61:$T61,'MATERIAS 1 ESO'!$G$6:$X$6)/SUMPRODUCT('MATERIAS 1 ESO'!$G$6:$X$6,'ESNUMERO 1 ESO'!$A60:$R60)),"")</f>
        <v/>
      </c>
      <c r="G61" s="168" t="str">
        <f>IFERROR(IF(A61="","",SUMPRODUCT('ALUMNOS 1 ESO'!$C61:$T61,'MATERIAS 1 ESO'!$G$7:$X$7)/SUMPRODUCT('MATERIAS 1 ESO'!$G$7:$X$7,'ESNUMERO 1 ESO'!$A60:$R60)),"")</f>
        <v/>
      </c>
      <c r="H61" s="168" t="str">
        <f>IFERROR(IF(A61="","",SUMPRODUCT('ALUMNOS 1 ESO'!$C61:$T61,'MATERIAS 1 ESO'!$G$8:$X$8)/SUMPRODUCT('MATERIAS 1 ESO'!$G$8:$X$8,'ESNUMERO 1 ESO'!$A60:$R60)),"")</f>
        <v/>
      </c>
      <c r="I61" s="168" t="str">
        <f>IFERROR(IF(A61="","",SUMPRODUCT('ALUMNOS 1 ESO'!$C61:$T61,'MATERIAS 1 ESO'!$G$9:$X$9)/SUMPRODUCT('MATERIAS 1 ESO'!$G$9:$X$9,'ESNUMERO 1 ESO'!$A60:$R60)),"")</f>
        <v/>
      </c>
      <c r="J61" s="168" t="str">
        <f>IFERROR(IF(A61="","",SUMPRODUCT('ALUMNOS 1 ESO'!$C61:$T61,'MATERIAS 1 ESO'!$G$10:$X$10)/SUMPRODUCT('MATERIAS 1 ESO'!$G$10:$X$10,'ESNUMERO 1 ESO'!$A60:$R60)),"")</f>
        <v/>
      </c>
      <c r="K61" s="168" t="str">
        <f>IFERROR(IF(A61="","",SUMPRODUCT('ALUMNOS 1 ESO'!$C61:$T61,'MATERIAS 1 ESO'!$G$11:$X$11)/SUMPRODUCT('MATERIAS 1 ESO'!$G$11:$X$11,'ESNUMERO 1 ESO'!$A60:$R60)),"")</f>
        <v/>
      </c>
      <c r="L61" s="168" t="str">
        <f>IFERROR(IF(A61="","",SUMPRODUCT('ALUMNOS 1 ESO'!$C61:$T61,'MATERIAS 1 ESO'!$G$12:$X$12)/SUMPRODUCT('MATERIAS 1 ESO'!$G$12:$X$12,'ESNUMERO 1 ESO'!$A60:$R60)),"")</f>
        <v/>
      </c>
    </row>
    <row r="62" spans="1:12" x14ac:dyDescent="0.25">
      <c r="A62" s="102" t="str">
        <f>IF('ALUMNOS 1 ESO'!A62="","",'ALUMNOS 1 ESO'!A62)</f>
        <v/>
      </c>
      <c r="B62" s="153" t="str">
        <f>IF('ALUMNOS 1 ESO'!A62="","",'ALUMNOS 1 ESO'!B62)</f>
        <v/>
      </c>
      <c r="C62" s="168" t="str">
        <f>IFERROR(IF(A62="","",SUMPRODUCT('ALUMNOS 1 ESO'!$C62:$T62,'MATERIAS 1 ESO'!$G$3:$X$3)/SUMPRODUCT('MATERIAS 1 ESO'!$G$3:$X$3,'ESNUMERO 1 ESO'!$A61:$R61)),"")</f>
        <v/>
      </c>
      <c r="D62" s="168" t="str">
        <f>IFERROR(IF(A62="","",SUMPRODUCT('ALUMNOS 1 ESO'!$C62:$T62,'MATERIAS 1 ESO'!$G$4:$X$4)/SUMPRODUCT('MATERIAS 1 ESO'!$G$4:$X$4,'ESNUMERO 1 ESO'!$A61:$R61)),"")</f>
        <v/>
      </c>
      <c r="E62" s="168" t="str">
        <f>IFERROR(IF(A62="","",SUMPRODUCT('ALUMNOS 1 ESO'!$C62:$T62,'MATERIAS 1 ESO'!$G$5:$X$5)/SUMPRODUCT('MATERIAS 1 ESO'!$G$5:$X$5,'ESNUMERO 1 ESO'!$A61:$R61)),"")</f>
        <v/>
      </c>
      <c r="F62" s="168" t="str">
        <f>IFERROR(IF(A62="","",SUMPRODUCT('ALUMNOS 1 ESO'!$C62:$T62,'MATERIAS 1 ESO'!$G$6:$X$6)/SUMPRODUCT('MATERIAS 1 ESO'!$G$6:$X$6,'ESNUMERO 1 ESO'!$A61:$R61)),"")</f>
        <v/>
      </c>
      <c r="G62" s="168" t="str">
        <f>IFERROR(IF(A62="","",SUMPRODUCT('ALUMNOS 1 ESO'!$C62:$T62,'MATERIAS 1 ESO'!$G$7:$X$7)/SUMPRODUCT('MATERIAS 1 ESO'!$G$7:$X$7,'ESNUMERO 1 ESO'!$A61:$R61)),"")</f>
        <v/>
      </c>
      <c r="H62" s="168" t="str">
        <f>IFERROR(IF(A62="","",SUMPRODUCT('ALUMNOS 1 ESO'!$C62:$T62,'MATERIAS 1 ESO'!$G$8:$X$8)/SUMPRODUCT('MATERIAS 1 ESO'!$G$8:$X$8,'ESNUMERO 1 ESO'!$A61:$R61)),"")</f>
        <v/>
      </c>
      <c r="I62" s="168" t="str">
        <f>IFERROR(IF(A62="","",SUMPRODUCT('ALUMNOS 1 ESO'!$C62:$T62,'MATERIAS 1 ESO'!$G$9:$X$9)/SUMPRODUCT('MATERIAS 1 ESO'!$G$9:$X$9,'ESNUMERO 1 ESO'!$A61:$R61)),"")</f>
        <v/>
      </c>
      <c r="J62" s="168" t="str">
        <f>IFERROR(IF(A62="","",SUMPRODUCT('ALUMNOS 1 ESO'!$C62:$T62,'MATERIAS 1 ESO'!$G$10:$X$10)/SUMPRODUCT('MATERIAS 1 ESO'!$G$10:$X$10,'ESNUMERO 1 ESO'!$A61:$R61)),"")</f>
        <v/>
      </c>
      <c r="K62" s="168" t="str">
        <f>IFERROR(IF(A62="","",SUMPRODUCT('ALUMNOS 1 ESO'!$C62:$T62,'MATERIAS 1 ESO'!$G$11:$X$11)/SUMPRODUCT('MATERIAS 1 ESO'!$G$11:$X$11,'ESNUMERO 1 ESO'!$A61:$R61)),"")</f>
        <v/>
      </c>
      <c r="L62" s="168" t="str">
        <f>IFERROR(IF(A62="","",SUMPRODUCT('ALUMNOS 1 ESO'!$C62:$T62,'MATERIAS 1 ESO'!$G$12:$X$12)/SUMPRODUCT('MATERIAS 1 ESO'!$G$12:$X$12,'ESNUMERO 1 ESO'!$A61:$R61)),"")</f>
        <v/>
      </c>
    </row>
    <row r="63" spans="1:12" x14ac:dyDescent="0.25">
      <c r="A63" s="102" t="str">
        <f>IF('ALUMNOS 1 ESO'!A63="","",'ALUMNOS 1 ESO'!A63)</f>
        <v/>
      </c>
      <c r="B63" s="153" t="str">
        <f>IF('ALUMNOS 1 ESO'!A63="","",'ALUMNOS 1 ESO'!B63)</f>
        <v/>
      </c>
      <c r="C63" s="168" t="str">
        <f>IFERROR(IF(A63="","",SUMPRODUCT('ALUMNOS 1 ESO'!$C63:$T63,'MATERIAS 1 ESO'!$G$3:$X$3)/SUMPRODUCT('MATERIAS 1 ESO'!$G$3:$X$3,'ESNUMERO 1 ESO'!$A62:$R62)),"")</f>
        <v/>
      </c>
      <c r="D63" s="168" t="str">
        <f>IFERROR(IF(A63="","",SUMPRODUCT('ALUMNOS 1 ESO'!$C63:$T63,'MATERIAS 1 ESO'!$G$4:$X$4)/SUMPRODUCT('MATERIAS 1 ESO'!$G$4:$X$4,'ESNUMERO 1 ESO'!$A62:$R62)),"")</f>
        <v/>
      </c>
      <c r="E63" s="168" t="str">
        <f>IFERROR(IF(A63="","",SUMPRODUCT('ALUMNOS 1 ESO'!$C63:$T63,'MATERIAS 1 ESO'!$G$5:$X$5)/SUMPRODUCT('MATERIAS 1 ESO'!$G$5:$X$5,'ESNUMERO 1 ESO'!$A62:$R62)),"")</f>
        <v/>
      </c>
      <c r="F63" s="168" t="str">
        <f>IFERROR(IF(A63="","",SUMPRODUCT('ALUMNOS 1 ESO'!$C63:$T63,'MATERIAS 1 ESO'!$G$6:$X$6)/SUMPRODUCT('MATERIAS 1 ESO'!$G$6:$X$6,'ESNUMERO 1 ESO'!$A62:$R62)),"")</f>
        <v/>
      </c>
      <c r="G63" s="168" t="str">
        <f>IFERROR(IF(A63="","",SUMPRODUCT('ALUMNOS 1 ESO'!$C63:$T63,'MATERIAS 1 ESO'!$G$7:$X$7)/SUMPRODUCT('MATERIAS 1 ESO'!$G$7:$X$7,'ESNUMERO 1 ESO'!$A62:$R62)),"")</f>
        <v/>
      </c>
      <c r="H63" s="168" t="str">
        <f>IFERROR(IF(A63="","",SUMPRODUCT('ALUMNOS 1 ESO'!$C63:$T63,'MATERIAS 1 ESO'!$G$8:$X$8)/SUMPRODUCT('MATERIAS 1 ESO'!$G$8:$X$8,'ESNUMERO 1 ESO'!$A62:$R62)),"")</f>
        <v/>
      </c>
      <c r="I63" s="168" t="str">
        <f>IFERROR(IF(A63="","",SUMPRODUCT('ALUMNOS 1 ESO'!$C63:$T63,'MATERIAS 1 ESO'!$G$9:$X$9)/SUMPRODUCT('MATERIAS 1 ESO'!$G$9:$X$9,'ESNUMERO 1 ESO'!$A62:$R62)),"")</f>
        <v/>
      </c>
      <c r="J63" s="168" t="str">
        <f>IFERROR(IF(A63="","",SUMPRODUCT('ALUMNOS 1 ESO'!$C63:$T63,'MATERIAS 1 ESO'!$G$10:$X$10)/SUMPRODUCT('MATERIAS 1 ESO'!$G$10:$X$10,'ESNUMERO 1 ESO'!$A62:$R62)),"")</f>
        <v/>
      </c>
      <c r="K63" s="168" t="str">
        <f>IFERROR(IF(A63="","",SUMPRODUCT('ALUMNOS 1 ESO'!$C63:$T63,'MATERIAS 1 ESO'!$G$11:$X$11)/SUMPRODUCT('MATERIAS 1 ESO'!$G$11:$X$11,'ESNUMERO 1 ESO'!$A62:$R62)),"")</f>
        <v/>
      </c>
      <c r="L63" s="168" t="str">
        <f>IFERROR(IF(A63="","",SUMPRODUCT('ALUMNOS 1 ESO'!$C63:$T63,'MATERIAS 1 ESO'!$G$12:$X$12)/SUMPRODUCT('MATERIAS 1 ESO'!$G$12:$X$12,'ESNUMERO 1 ESO'!$A62:$R62)),"")</f>
        <v/>
      </c>
    </row>
    <row r="64" spans="1:12" x14ac:dyDescent="0.25">
      <c r="A64" s="102" t="str">
        <f>IF('ALUMNOS 1 ESO'!A64="","",'ALUMNOS 1 ESO'!A64)</f>
        <v/>
      </c>
      <c r="B64" s="153" t="str">
        <f>IF('ALUMNOS 1 ESO'!A64="","",'ALUMNOS 1 ESO'!B64)</f>
        <v/>
      </c>
      <c r="C64" s="168" t="str">
        <f>IFERROR(IF(A64="","",SUMPRODUCT('ALUMNOS 1 ESO'!$C64:$T64,'MATERIAS 1 ESO'!$G$3:$X$3)/SUMPRODUCT('MATERIAS 1 ESO'!$G$3:$X$3,'ESNUMERO 1 ESO'!$A63:$R63)),"")</f>
        <v/>
      </c>
      <c r="D64" s="168" t="str">
        <f>IFERROR(IF(A64="","",SUMPRODUCT('ALUMNOS 1 ESO'!$C64:$T64,'MATERIAS 1 ESO'!$G$4:$X$4)/SUMPRODUCT('MATERIAS 1 ESO'!$G$4:$X$4,'ESNUMERO 1 ESO'!$A63:$R63)),"")</f>
        <v/>
      </c>
      <c r="E64" s="168" t="str">
        <f>IFERROR(IF(A64="","",SUMPRODUCT('ALUMNOS 1 ESO'!$C64:$T64,'MATERIAS 1 ESO'!$G$5:$X$5)/SUMPRODUCT('MATERIAS 1 ESO'!$G$5:$X$5,'ESNUMERO 1 ESO'!$A63:$R63)),"")</f>
        <v/>
      </c>
      <c r="F64" s="168" t="str">
        <f>IFERROR(IF(A64="","",SUMPRODUCT('ALUMNOS 1 ESO'!$C64:$T64,'MATERIAS 1 ESO'!$G$6:$X$6)/SUMPRODUCT('MATERIAS 1 ESO'!$G$6:$X$6,'ESNUMERO 1 ESO'!$A63:$R63)),"")</f>
        <v/>
      </c>
      <c r="G64" s="168" t="str">
        <f>IFERROR(IF(A64="","",SUMPRODUCT('ALUMNOS 1 ESO'!$C64:$T64,'MATERIAS 1 ESO'!$G$7:$X$7)/SUMPRODUCT('MATERIAS 1 ESO'!$G$7:$X$7,'ESNUMERO 1 ESO'!$A63:$R63)),"")</f>
        <v/>
      </c>
      <c r="H64" s="168" t="str">
        <f>IFERROR(IF(A64="","",SUMPRODUCT('ALUMNOS 1 ESO'!$C64:$T64,'MATERIAS 1 ESO'!$G$8:$X$8)/SUMPRODUCT('MATERIAS 1 ESO'!$G$8:$X$8,'ESNUMERO 1 ESO'!$A63:$R63)),"")</f>
        <v/>
      </c>
      <c r="I64" s="168" t="str">
        <f>IFERROR(IF(A64="","",SUMPRODUCT('ALUMNOS 1 ESO'!$C64:$T64,'MATERIAS 1 ESO'!$G$9:$X$9)/SUMPRODUCT('MATERIAS 1 ESO'!$G$9:$X$9,'ESNUMERO 1 ESO'!$A63:$R63)),"")</f>
        <v/>
      </c>
      <c r="J64" s="168" t="str">
        <f>IFERROR(IF(A64="","",SUMPRODUCT('ALUMNOS 1 ESO'!$C64:$T64,'MATERIAS 1 ESO'!$G$10:$X$10)/SUMPRODUCT('MATERIAS 1 ESO'!$G$10:$X$10,'ESNUMERO 1 ESO'!$A63:$R63)),"")</f>
        <v/>
      </c>
      <c r="K64" s="168" t="str">
        <f>IFERROR(IF(A64="","",SUMPRODUCT('ALUMNOS 1 ESO'!$C64:$T64,'MATERIAS 1 ESO'!$G$11:$X$11)/SUMPRODUCT('MATERIAS 1 ESO'!$G$11:$X$11,'ESNUMERO 1 ESO'!$A63:$R63)),"")</f>
        <v/>
      </c>
      <c r="L64" s="168" t="str">
        <f>IFERROR(IF(A64="","",SUMPRODUCT('ALUMNOS 1 ESO'!$C64:$T64,'MATERIAS 1 ESO'!$G$12:$X$12)/SUMPRODUCT('MATERIAS 1 ESO'!$G$12:$X$12,'ESNUMERO 1 ESO'!$A63:$R63)),"")</f>
        <v/>
      </c>
    </row>
    <row r="65" spans="1:12" x14ac:dyDescent="0.25">
      <c r="A65" s="102" t="str">
        <f>IF('ALUMNOS 1 ESO'!A65="","",'ALUMNOS 1 ESO'!A65)</f>
        <v/>
      </c>
      <c r="B65" s="153" t="str">
        <f>IF('ALUMNOS 1 ESO'!A65="","",'ALUMNOS 1 ESO'!B65)</f>
        <v/>
      </c>
      <c r="C65" s="168" t="str">
        <f>IFERROR(IF(A65="","",SUMPRODUCT('ALUMNOS 1 ESO'!$C65:$T65,'MATERIAS 1 ESO'!$G$3:$X$3)/SUMPRODUCT('MATERIAS 1 ESO'!$G$3:$X$3,'ESNUMERO 1 ESO'!$A64:$R64)),"")</f>
        <v/>
      </c>
      <c r="D65" s="168" t="str">
        <f>IFERROR(IF(A65="","",SUMPRODUCT('ALUMNOS 1 ESO'!$C65:$T65,'MATERIAS 1 ESO'!$G$4:$X$4)/SUMPRODUCT('MATERIAS 1 ESO'!$G$4:$X$4,'ESNUMERO 1 ESO'!$A64:$R64)),"")</f>
        <v/>
      </c>
      <c r="E65" s="168" t="str">
        <f>IFERROR(IF(A65="","",SUMPRODUCT('ALUMNOS 1 ESO'!$C65:$T65,'MATERIAS 1 ESO'!$G$5:$X$5)/SUMPRODUCT('MATERIAS 1 ESO'!$G$5:$X$5,'ESNUMERO 1 ESO'!$A64:$R64)),"")</f>
        <v/>
      </c>
      <c r="F65" s="168" t="str">
        <f>IFERROR(IF(A65="","",SUMPRODUCT('ALUMNOS 1 ESO'!$C65:$T65,'MATERIAS 1 ESO'!$G$6:$X$6)/SUMPRODUCT('MATERIAS 1 ESO'!$G$6:$X$6,'ESNUMERO 1 ESO'!$A64:$R64)),"")</f>
        <v/>
      </c>
      <c r="G65" s="168" t="str">
        <f>IFERROR(IF(A65="","",SUMPRODUCT('ALUMNOS 1 ESO'!$C65:$T65,'MATERIAS 1 ESO'!$G$7:$X$7)/SUMPRODUCT('MATERIAS 1 ESO'!$G$7:$X$7,'ESNUMERO 1 ESO'!$A64:$R64)),"")</f>
        <v/>
      </c>
      <c r="H65" s="168" t="str">
        <f>IFERROR(IF(A65="","",SUMPRODUCT('ALUMNOS 1 ESO'!$C65:$T65,'MATERIAS 1 ESO'!$G$8:$X$8)/SUMPRODUCT('MATERIAS 1 ESO'!$G$8:$X$8,'ESNUMERO 1 ESO'!$A64:$R64)),"")</f>
        <v/>
      </c>
      <c r="I65" s="168" t="str">
        <f>IFERROR(IF(A65="","",SUMPRODUCT('ALUMNOS 1 ESO'!$C65:$T65,'MATERIAS 1 ESO'!$G$9:$X$9)/SUMPRODUCT('MATERIAS 1 ESO'!$G$9:$X$9,'ESNUMERO 1 ESO'!$A64:$R64)),"")</f>
        <v/>
      </c>
      <c r="J65" s="168" t="str">
        <f>IFERROR(IF(A65="","",SUMPRODUCT('ALUMNOS 1 ESO'!$C65:$T65,'MATERIAS 1 ESO'!$G$10:$X$10)/SUMPRODUCT('MATERIAS 1 ESO'!$G$10:$X$10,'ESNUMERO 1 ESO'!$A64:$R64)),"")</f>
        <v/>
      </c>
      <c r="K65" s="168" t="str">
        <f>IFERROR(IF(A65="","",SUMPRODUCT('ALUMNOS 1 ESO'!$C65:$T65,'MATERIAS 1 ESO'!$G$11:$X$11)/SUMPRODUCT('MATERIAS 1 ESO'!$G$11:$X$11,'ESNUMERO 1 ESO'!$A64:$R64)),"")</f>
        <v/>
      </c>
      <c r="L65" s="168" t="str">
        <f>IFERROR(IF(A65="","",SUMPRODUCT('ALUMNOS 1 ESO'!$C65:$T65,'MATERIAS 1 ESO'!$G$12:$X$12)/SUMPRODUCT('MATERIAS 1 ESO'!$G$12:$X$12,'ESNUMERO 1 ESO'!$A64:$R64)),"")</f>
        <v/>
      </c>
    </row>
    <row r="66" spans="1:12" x14ac:dyDescent="0.25">
      <c r="A66" s="102" t="str">
        <f>IF('ALUMNOS 1 ESO'!A66="","",'ALUMNOS 1 ESO'!A66)</f>
        <v/>
      </c>
      <c r="B66" s="153" t="str">
        <f>IF('ALUMNOS 1 ESO'!A66="","",'ALUMNOS 1 ESO'!B66)</f>
        <v/>
      </c>
      <c r="C66" s="168" t="str">
        <f>IFERROR(IF(A66="","",SUMPRODUCT('ALUMNOS 1 ESO'!$C66:$T66,'MATERIAS 1 ESO'!$G$3:$X$3)/SUMPRODUCT('MATERIAS 1 ESO'!$G$3:$X$3,'ESNUMERO 1 ESO'!$A65:$R65)),"")</f>
        <v/>
      </c>
      <c r="D66" s="168" t="str">
        <f>IFERROR(IF(A66="","",SUMPRODUCT('ALUMNOS 1 ESO'!$C66:$T66,'MATERIAS 1 ESO'!$G$4:$X$4)/SUMPRODUCT('MATERIAS 1 ESO'!$G$4:$X$4,'ESNUMERO 1 ESO'!$A65:$R65)),"")</f>
        <v/>
      </c>
      <c r="E66" s="168" t="str">
        <f>IFERROR(IF(A66="","",SUMPRODUCT('ALUMNOS 1 ESO'!$C66:$T66,'MATERIAS 1 ESO'!$G$5:$X$5)/SUMPRODUCT('MATERIAS 1 ESO'!$G$5:$X$5,'ESNUMERO 1 ESO'!$A65:$R65)),"")</f>
        <v/>
      </c>
      <c r="F66" s="168" t="str">
        <f>IFERROR(IF(A66="","",SUMPRODUCT('ALUMNOS 1 ESO'!$C66:$T66,'MATERIAS 1 ESO'!$G$6:$X$6)/SUMPRODUCT('MATERIAS 1 ESO'!$G$6:$X$6,'ESNUMERO 1 ESO'!$A65:$R65)),"")</f>
        <v/>
      </c>
      <c r="G66" s="168" t="str">
        <f>IFERROR(IF(A66="","",SUMPRODUCT('ALUMNOS 1 ESO'!$C66:$T66,'MATERIAS 1 ESO'!$G$7:$X$7)/SUMPRODUCT('MATERIAS 1 ESO'!$G$7:$X$7,'ESNUMERO 1 ESO'!$A65:$R65)),"")</f>
        <v/>
      </c>
      <c r="H66" s="168" t="str">
        <f>IFERROR(IF(A66="","",SUMPRODUCT('ALUMNOS 1 ESO'!$C66:$T66,'MATERIAS 1 ESO'!$G$8:$X$8)/SUMPRODUCT('MATERIAS 1 ESO'!$G$8:$X$8,'ESNUMERO 1 ESO'!$A65:$R65)),"")</f>
        <v/>
      </c>
      <c r="I66" s="168" t="str">
        <f>IFERROR(IF(A66="","",SUMPRODUCT('ALUMNOS 1 ESO'!$C66:$T66,'MATERIAS 1 ESO'!$G$9:$X$9)/SUMPRODUCT('MATERIAS 1 ESO'!$G$9:$X$9,'ESNUMERO 1 ESO'!$A65:$R65)),"")</f>
        <v/>
      </c>
      <c r="J66" s="168" t="str">
        <f>IFERROR(IF(A66="","",SUMPRODUCT('ALUMNOS 1 ESO'!$C66:$T66,'MATERIAS 1 ESO'!$G$10:$X$10)/SUMPRODUCT('MATERIAS 1 ESO'!$G$10:$X$10,'ESNUMERO 1 ESO'!$A65:$R65)),"")</f>
        <v/>
      </c>
      <c r="K66" s="168" t="str">
        <f>IFERROR(IF(A66="","",SUMPRODUCT('ALUMNOS 1 ESO'!$C66:$T66,'MATERIAS 1 ESO'!$G$11:$X$11)/SUMPRODUCT('MATERIAS 1 ESO'!$G$11:$X$11,'ESNUMERO 1 ESO'!$A65:$R65)),"")</f>
        <v/>
      </c>
      <c r="L66" s="168" t="str">
        <f>IFERROR(IF(A66="","",SUMPRODUCT('ALUMNOS 1 ESO'!$C66:$T66,'MATERIAS 1 ESO'!$G$12:$X$12)/SUMPRODUCT('MATERIAS 1 ESO'!$G$12:$X$12,'ESNUMERO 1 ESO'!$A65:$R65)),"")</f>
        <v/>
      </c>
    </row>
    <row r="67" spans="1:12" x14ac:dyDescent="0.25">
      <c r="A67" s="102" t="str">
        <f>IF('ALUMNOS 1 ESO'!A67="","",'ALUMNOS 1 ESO'!A67)</f>
        <v/>
      </c>
      <c r="B67" s="153" t="str">
        <f>IF('ALUMNOS 1 ESO'!A67="","",'ALUMNOS 1 ESO'!B67)</f>
        <v/>
      </c>
      <c r="C67" s="168" t="str">
        <f>IFERROR(IF(A67="","",SUMPRODUCT('ALUMNOS 1 ESO'!$C67:$T67,'MATERIAS 1 ESO'!$G$3:$X$3)/SUMPRODUCT('MATERIAS 1 ESO'!$G$3:$X$3,'ESNUMERO 1 ESO'!$A66:$R66)),"")</f>
        <v/>
      </c>
      <c r="D67" s="168" t="str">
        <f>IFERROR(IF(A67="","",SUMPRODUCT('ALUMNOS 1 ESO'!$C67:$T67,'MATERIAS 1 ESO'!$G$4:$X$4)/SUMPRODUCT('MATERIAS 1 ESO'!$G$4:$X$4,'ESNUMERO 1 ESO'!$A66:$R66)),"")</f>
        <v/>
      </c>
      <c r="E67" s="168" t="str">
        <f>IFERROR(IF(A67="","",SUMPRODUCT('ALUMNOS 1 ESO'!$C67:$T67,'MATERIAS 1 ESO'!$G$5:$X$5)/SUMPRODUCT('MATERIAS 1 ESO'!$G$5:$X$5,'ESNUMERO 1 ESO'!$A66:$R66)),"")</f>
        <v/>
      </c>
      <c r="F67" s="168" t="str">
        <f>IFERROR(IF(A67="","",SUMPRODUCT('ALUMNOS 1 ESO'!$C67:$T67,'MATERIAS 1 ESO'!$G$6:$X$6)/SUMPRODUCT('MATERIAS 1 ESO'!$G$6:$X$6,'ESNUMERO 1 ESO'!$A66:$R66)),"")</f>
        <v/>
      </c>
      <c r="G67" s="168" t="str">
        <f>IFERROR(IF(A67="","",SUMPRODUCT('ALUMNOS 1 ESO'!$C67:$T67,'MATERIAS 1 ESO'!$G$7:$X$7)/SUMPRODUCT('MATERIAS 1 ESO'!$G$7:$X$7,'ESNUMERO 1 ESO'!$A66:$R66)),"")</f>
        <v/>
      </c>
      <c r="H67" s="168" t="str">
        <f>IFERROR(IF(A67="","",SUMPRODUCT('ALUMNOS 1 ESO'!$C67:$T67,'MATERIAS 1 ESO'!$G$8:$X$8)/SUMPRODUCT('MATERIAS 1 ESO'!$G$8:$X$8,'ESNUMERO 1 ESO'!$A66:$R66)),"")</f>
        <v/>
      </c>
      <c r="I67" s="168" t="str">
        <f>IFERROR(IF(A67="","",SUMPRODUCT('ALUMNOS 1 ESO'!$C67:$T67,'MATERIAS 1 ESO'!$G$9:$X$9)/SUMPRODUCT('MATERIAS 1 ESO'!$G$9:$X$9,'ESNUMERO 1 ESO'!$A66:$R66)),"")</f>
        <v/>
      </c>
      <c r="J67" s="168" t="str">
        <f>IFERROR(IF(A67="","",SUMPRODUCT('ALUMNOS 1 ESO'!$C67:$T67,'MATERIAS 1 ESO'!$G$10:$X$10)/SUMPRODUCT('MATERIAS 1 ESO'!$G$10:$X$10,'ESNUMERO 1 ESO'!$A66:$R66)),"")</f>
        <v/>
      </c>
      <c r="K67" s="168" t="str">
        <f>IFERROR(IF(A67="","",SUMPRODUCT('ALUMNOS 1 ESO'!$C67:$T67,'MATERIAS 1 ESO'!$G$11:$X$11)/SUMPRODUCT('MATERIAS 1 ESO'!$G$11:$X$11,'ESNUMERO 1 ESO'!$A66:$R66)),"")</f>
        <v/>
      </c>
      <c r="L67" s="168" t="str">
        <f>IFERROR(IF(A67="","",SUMPRODUCT('ALUMNOS 1 ESO'!$C67:$T67,'MATERIAS 1 ESO'!$G$12:$X$12)/SUMPRODUCT('MATERIAS 1 ESO'!$G$12:$X$12,'ESNUMERO 1 ESO'!$A66:$R66)),"")</f>
        <v/>
      </c>
    </row>
    <row r="68" spans="1:12" x14ac:dyDescent="0.25">
      <c r="A68" s="102" t="str">
        <f>IF('ALUMNOS 1 ESO'!A68="","",'ALUMNOS 1 ESO'!A68)</f>
        <v/>
      </c>
      <c r="B68" s="153" t="str">
        <f>IF('ALUMNOS 1 ESO'!A68="","",'ALUMNOS 1 ESO'!B68)</f>
        <v/>
      </c>
      <c r="C68" s="168" t="str">
        <f>IFERROR(IF(A68="","",SUMPRODUCT('ALUMNOS 1 ESO'!$C68:$T68,'MATERIAS 1 ESO'!$G$3:$X$3)/SUMPRODUCT('MATERIAS 1 ESO'!$G$3:$X$3,'ESNUMERO 1 ESO'!$A67:$R67)),"")</f>
        <v/>
      </c>
      <c r="D68" s="168" t="str">
        <f>IFERROR(IF(A68="","",SUMPRODUCT('ALUMNOS 1 ESO'!$C68:$T68,'MATERIAS 1 ESO'!$G$4:$X$4)/SUMPRODUCT('MATERIAS 1 ESO'!$G$4:$X$4,'ESNUMERO 1 ESO'!$A67:$R67)),"")</f>
        <v/>
      </c>
      <c r="E68" s="168" t="str">
        <f>IFERROR(IF(A68="","",SUMPRODUCT('ALUMNOS 1 ESO'!$C68:$T68,'MATERIAS 1 ESO'!$G$5:$X$5)/SUMPRODUCT('MATERIAS 1 ESO'!$G$5:$X$5,'ESNUMERO 1 ESO'!$A67:$R67)),"")</f>
        <v/>
      </c>
      <c r="F68" s="168" t="str">
        <f>IFERROR(IF(A68="","",SUMPRODUCT('ALUMNOS 1 ESO'!$C68:$T68,'MATERIAS 1 ESO'!$G$6:$X$6)/SUMPRODUCT('MATERIAS 1 ESO'!$G$6:$X$6,'ESNUMERO 1 ESO'!$A67:$R67)),"")</f>
        <v/>
      </c>
      <c r="G68" s="168" t="str">
        <f>IFERROR(IF(A68="","",SUMPRODUCT('ALUMNOS 1 ESO'!$C68:$T68,'MATERIAS 1 ESO'!$G$7:$X$7)/SUMPRODUCT('MATERIAS 1 ESO'!$G$7:$X$7,'ESNUMERO 1 ESO'!$A67:$R67)),"")</f>
        <v/>
      </c>
      <c r="H68" s="168" t="str">
        <f>IFERROR(IF(A68="","",SUMPRODUCT('ALUMNOS 1 ESO'!$C68:$T68,'MATERIAS 1 ESO'!$G$8:$X$8)/SUMPRODUCT('MATERIAS 1 ESO'!$G$8:$X$8,'ESNUMERO 1 ESO'!$A67:$R67)),"")</f>
        <v/>
      </c>
      <c r="I68" s="168" t="str">
        <f>IFERROR(IF(A68="","",SUMPRODUCT('ALUMNOS 1 ESO'!$C68:$T68,'MATERIAS 1 ESO'!$G$9:$X$9)/SUMPRODUCT('MATERIAS 1 ESO'!$G$9:$X$9,'ESNUMERO 1 ESO'!$A67:$R67)),"")</f>
        <v/>
      </c>
      <c r="J68" s="168" t="str">
        <f>IFERROR(IF(A68="","",SUMPRODUCT('ALUMNOS 1 ESO'!$C68:$T68,'MATERIAS 1 ESO'!$G$10:$X$10)/SUMPRODUCT('MATERIAS 1 ESO'!$G$10:$X$10,'ESNUMERO 1 ESO'!$A67:$R67)),"")</f>
        <v/>
      </c>
      <c r="K68" s="168" t="str">
        <f>IFERROR(IF(A68="","",SUMPRODUCT('ALUMNOS 1 ESO'!$C68:$T68,'MATERIAS 1 ESO'!$G$11:$X$11)/SUMPRODUCT('MATERIAS 1 ESO'!$G$11:$X$11,'ESNUMERO 1 ESO'!$A67:$R67)),"")</f>
        <v/>
      </c>
      <c r="L68" s="168" t="str">
        <f>IFERROR(IF(A68="","",SUMPRODUCT('ALUMNOS 1 ESO'!$C68:$T68,'MATERIAS 1 ESO'!$G$12:$X$12)/SUMPRODUCT('MATERIAS 1 ESO'!$G$12:$X$12,'ESNUMERO 1 ESO'!$A67:$R67)),"")</f>
        <v/>
      </c>
    </row>
    <row r="69" spans="1:12" x14ac:dyDescent="0.25">
      <c r="A69" s="102" t="str">
        <f>IF('ALUMNOS 1 ESO'!A69="","",'ALUMNOS 1 ESO'!A69)</f>
        <v/>
      </c>
      <c r="B69" s="153" t="str">
        <f>IF('ALUMNOS 1 ESO'!A69="","",'ALUMNOS 1 ESO'!B69)</f>
        <v/>
      </c>
      <c r="C69" s="168" t="str">
        <f>IFERROR(IF(A69="","",SUMPRODUCT('ALUMNOS 1 ESO'!$C69:$T69,'MATERIAS 1 ESO'!$G$3:$X$3)/SUMPRODUCT('MATERIAS 1 ESO'!$G$3:$X$3,'ESNUMERO 1 ESO'!$A68:$R68)),"")</f>
        <v/>
      </c>
      <c r="D69" s="168" t="str">
        <f>IFERROR(IF(A69="","",SUMPRODUCT('ALUMNOS 1 ESO'!$C69:$T69,'MATERIAS 1 ESO'!$G$4:$X$4)/SUMPRODUCT('MATERIAS 1 ESO'!$G$4:$X$4,'ESNUMERO 1 ESO'!$A68:$R68)),"")</f>
        <v/>
      </c>
      <c r="E69" s="168" t="str">
        <f>IFERROR(IF(A69="","",SUMPRODUCT('ALUMNOS 1 ESO'!$C69:$T69,'MATERIAS 1 ESO'!$G$5:$X$5)/SUMPRODUCT('MATERIAS 1 ESO'!$G$5:$X$5,'ESNUMERO 1 ESO'!$A68:$R68)),"")</f>
        <v/>
      </c>
      <c r="F69" s="168" t="str">
        <f>IFERROR(IF(A69="","",SUMPRODUCT('ALUMNOS 1 ESO'!$C69:$T69,'MATERIAS 1 ESO'!$G$6:$X$6)/SUMPRODUCT('MATERIAS 1 ESO'!$G$6:$X$6,'ESNUMERO 1 ESO'!$A68:$R68)),"")</f>
        <v/>
      </c>
      <c r="G69" s="168" t="str">
        <f>IFERROR(IF(A69="","",SUMPRODUCT('ALUMNOS 1 ESO'!$C69:$T69,'MATERIAS 1 ESO'!$G$7:$X$7)/SUMPRODUCT('MATERIAS 1 ESO'!$G$7:$X$7,'ESNUMERO 1 ESO'!$A68:$R68)),"")</f>
        <v/>
      </c>
      <c r="H69" s="168" t="str">
        <f>IFERROR(IF(A69="","",SUMPRODUCT('ALUMNOS 1 ESO'!$C69:$T69,'MATERIAS 1 ESO'!$G$8:$X$8)/SUMPRODUCT('MATERIAS 1 ESO'!$G$8:$X$8,'ESNUMERO 1 ESO'!$A68:$R68)),"")</f>
        <v/>
      </c>
      <c r="I69" s="168" t="str">
        <f>IFERROR(IF(A69="","",SUMPRODUCT('ALUMNOS 1 ESO'!$C69:$T69,'MATERIAS 1 ESO'!$G$9:$X$9)/SUMPRODUCT('MATERIAS 1 ESO'!$G$9:$X$9,'ESNUMERO 1 ESO'!$A68:$R68)),"")</f>
        <v/>
      </c>
      <c r="J69" s="168" t="str">
        <f>IFERROR(IF(A69="","",SUMPRODUCT('ALUMNOS 1 ESO'!$C69:$T69,'MATERIAS 1 ESO'!$G$10:$X$10)/SUMPRODUCT('MATERIAS 1 ESO'!$G$10:$X$10,'ESNUMERO 1 ESO'!$A68:$R68)),"")</f>
        <v/>
      </c>
      <c r="K69" s="168" t="str">
        <f>IFERROR(IF(A69="","",SUMPRODUCT('ALUMNOS 1 ESO'!$C69:$T69,'MATERIAS 1 ESO'!$G$11:$X$11)/SUMPRODUCT('MATERIAS 1 ESO'!$G$11:$X$11,'ESNUMERO 1 ESO'!$A68:$R68)),"")</f>
        <v/>
      </c>
      <c r="L69" s="168" t="str">
        <f>IFERROR(IF(A69="","",SUMPRODUCT('ALUMNOS 1 ESO'!$C69:$T69,'MATERIAS 1 ESO'!$G$12:$X$12)/SUMPRODUCT('MATERIAS 1 ESO'!$G$12:$X$12,'ESNUMERO 1 ESO'!$A68:$R68)),"")</f>
        <v/>
      </c>
    </row>
    <row r="70" spans="1:12" x14ac:dyDescent="0.25">
      <c r="A70" s="102" t="str">
        <f>IF('ALUMNOS 1 ESO'!A70="","",'ALUMNOS 1 ESO'!A70)</f>
        <v/>
      </c>
      <c r="B70" s="153" t="str">
        <f>IF('ALUMNOS 1 ESO'!A70="","",'ALUMNOS 1 ESO'!B70)</f>
        <v/>
      </c>
      <c r="C70" s="168" t="str">
        <f>IFERROR(IF(A70="","",SUMPRODUCT('ALUMNOS 1 ESO'!$C70:$T70,'MATERIAS 1 ESO'!$G$3:$X$3)/SUMPRODUCT('MATERIAS 1 ESO'!$G$3:$X$3,'ESNUMERO 1 ESO'!$A69:$R69)),"")</f>
        <v/>
      </c>
      <c r="D70" s="168" t="str">
        <f>IFERROR(IF(A70="","",SUMPRODUCT('ALUMNOS 1 ESO'!$C70:$T70,'MATERIAS 1 ESO'!$G$4:$X$4)/SUMPRODUCT('MATERIAS 1 ESO'!$G$4:$X$4,'ESNUMERO 1 ESO'!$A69:$R69)),"")</f>
        <v/>
      </c>
      <c r="E70" s="168" t="str">
        <f>IFERROR(IF(A70="","",SUMPRODUCT('ALUMNOS 1 ESO'!$C70:$T70,'MATERIAS 1 ESO'!$G$5:$X$5)/SUMPRODUCT('MATERIAS 1 ESO'!$G$5:$X$5,'ESNUMERO 1 ESO'!$A69:$R69)),"")</f>
        <v/>
      </c>
      <c r="F70" s="168" t="str">
        <f>IFERROR(IF(A70="","",SUMPRODUCT('ALUMNOS 1 ESO'!$C70:$T70,'MATERIAS 1 ESO'!$G$6:$X$6)/SUMPRODUCT('MATERIAS 1 ESO'!$G$6:$X$6,'ESNUMERO 1 ESO'!$A69:$R69)),"")</f>
        <v/>
      </c>
      <c r="G70" s="168" t="str">
        <f>IFERROR(IF(A70="","",SUMPRODUCT('ALUMNOS 1 ESO'!$C70:$T70,'MATERIAS 1 ESO'!$G$7:$X$7)/SUMPRODUCT('MATERIAS 1 ESO'!$G$7:$X$7,'ESNUMERO 1 ESO'!$A69:$R69)),"")</f>
        <v/>
      </c>
      <c r="H70" s="168" t="str">
        <f>IFERROR(IF(A70="","",SUMPRODUCT('ALUMNOS 1 ESO'!$C70:$T70,'MATERIAS 1 ESO'!$G$8:$X$8)/SUMPRODUCT('MATERIAS 1 ESO'!$G$8:$X$8,'ESNUMERO 1 ESO'!$A69:$R69)),"")</f>
        <v/>
      </c>
      <c r="I70" s="168" t="str">
        <f>IFERROR(IF(A70="","",SUMPRODUCT('ALUMNOS 1 ESO'!$C70:$T70,'MATERIAS 1 ESO'!$G$9:$X$9)/SUMPRODUCT('MATERIAS 1 ESO'!$G$9:$X$9,'ESNUMERO 1 ESO'!$A69:$R69)),"")</f>
        <v/>
      </c>
      <c r="J70" s="168" t="str">
        <f>IFERROR(IF(A70="","",SUMPRODUCT('ALUMNOS 1 ESO'!$C70:$T70,'MATERIAS 1 ESO'!$G$10:$X$10)/SUMPRODUCT('MATERIAS 1 ESO'!$G$10:$X$10,'ESNUMERO 1 ESO'!$A69:$R69)),"")</f>
        <v/>
      </c>
      <c r="K70" s="168" t="str">
        <f>IFERROR(IF(A70="","",SUMPRODUCT('ALUMNOS 1 ESO'!$C70:$T70,'MATERIAS 1 ESO'!$G$11:$X$11)/SUMPRODUCT('MATERIAS 1 ESO'!$G$11:$X$11,'ESNUMERO 1 ESO'!$A69:$R69)),"")</f>
        <v/>
      </c>
      <c r="L70" s="168" t="str">
        <f>IFERROR(IF(A70="","",SUMPRODUCT('ALUMNOS 1 ESO'!$C70:$T70,'MATERIAS 1 ESO'!$G$12:$X$12)/SUMPRODUCT('MATERIAS 1 ESO'!$G$12:$X$12,'ESNUMERO 1 ESO'!$A69:$R69)),"")</f>
        <v/>
      </c>
    </row>
    <row r="71" spans="1:12" x14ac:dyDescent="0.25">
      <c r="A71" s="102" t="str">
        <f>IF('ALUMNOS 1 ESO'!A71="","",'ALUMNOS 1 ESO'!A71)</f>
        <v/>
      </c>
      <c r="B71" s="153" t="str">
        <f>IF('ALUMNOS 1 ESO'!A71="","",'ALUMNOS 1 ESO'!B71)</f>
        <v/>
      </c>
      <c r="C71" s="168" t="str">
        <f>IFERROR(IF(A71="","",SUMPRODUCT('ALUMNOS 1 ESO'!$C71:$T71,'MATERIAS 1 ESO'!$G$3:$X$3)/SUMPRODUCT('MATERIAS 1 ESO'!$G$3:$X$3,'ESNUMERO 1 ESO'!$A70:$R70)),"")</f>
        <v/>
      </c>
      <c r="D71" s="168" t="str">
        <f>IFERROR(IF(A71="","",SUMPRODUCT('ALUMNOS 1 ESO'!$C71:$T71,'MATERIAS 1 ESO'!$G$4:$X$4)/SUMPRODUCT('MATERIAS 1 ESO'!$G$4:$X$4,'ESNUMERO 1 ESO'!$A70:$R70)),"")</f>
        <v/>
      </c>
      <c r="E71" s="168" t="str">
        <f>IFERROR(IF(A71="","",SUMPRODUCT('ALUMNOS 1 ESO'!$C71:$T71,'MATERIAS 1 ESO'!$G$5:$X$5)/SUMPRODUCT('MATERIAS 1 ESO'!$G$5:$X$5,'ESNUMERO 1 ESO'!$A70:$R70)),"")</f>
        <v/>
      </c>
      <c r="F71" s="168" t="str">
        <f>IFERROR(IF(A71="","",SUMPRODUCT('ALUMNOS 1 ESO'!$C71:$T71,'MATERIAS 1 ESO'!$G$6:$X$6)/SUMPRODUCT('MATERIAS 1 ESO'!$G$6:$X$6,'ESNUMERO 1 ESO'!$A70:$R70)),"")</f>
        <v/>
      </c>
      <c r="G71" s="168" t="str">
        <f>IFERROR(IF(A71="","",SUMPRODUCT('ALUMNOS 1 ESO'!$C71:$T71,'MATERIAS 1 ESO'!$G$7:$X$7)/SUMPRODUCT('MATERIAS 1 ESO'!$G$7:$X$7,'ESNUMERO 1 ESO'!$A70:$R70)),"")</f>
        <v/>
      </c>
      <c r="H71" s="168" t="str">
        <f>IFERROR(IF(A71="","",SUMPRODUCT('ALUMNOS 1 ESO'!$C71:$T71,'MATERIAS 1 ESO'!$G$8:$X$8)/SUMPRODUCT('MATERIAS 1 ESO'!$G$8:$X$8,'ESNUMERO 1 ESO'!$A70:$R70)),"")</f>
        <v/>
      </c>
      <c r="I71" s="168" t="str">
        <f>IFERROR(IF(A71="","",SUMPRODUCT('ALUMNOS 1 ESO'!$C71:$T71,'MATERIAS 1 ESO'!$G$9:$X$9)/SUMPRODUCT('MATERIAS 1 ESO'!$G$9:$X$9,'ESNUMERO 1 ESO'!$A70:$R70)),"")</f>
        <v/>
      </c>
      <c r="J71" s="168" t="str">
        <f>IFERROR(IF(A71="","",SUMPRODUCT('ALUMNOS 1 ESO'!$C71:$T71,'MATERIAS 1 ESO'!$G$10:$X$10)/SUMPRODUCT('MATERIAS 1 ESO'!$G$10:$X$10,'ESNUMERO 1 ESO'!$A70:$R70)),"")</f>
        <v/>
      </c>
      <c r="K71" s="168" t="str">
        <f>IFERROR(IF(A71="","",SUMPRODUCT('ALUMNOS 1 ESO'!$C71:$T71,'MATERIAS 1 ESO'!$G$11:$X$11)/SUMPRODUCT('MATERIAS 1 ESO'!$G$11:$X$11,'ESNUMERO 1 ESO'!$A70:$R70)),"")</f>
        <v/>
      </c>
      <c r="L71" s="168" t="str">
        <f>IFERROR(IF(A71="","",SUMPRODUCT('ALUMNOS 1 ESO'!$C71:$T71,'MATERIAS 1 ESO'!$G$12:$X$12)/SUMPRODUCT('MATERIAS 1 ESO'!$G$12:$X$12,'ESNUMERO 1 ESO'!$A70:$R70)),"")</f>
        <v/>
      </c>
    </row>
    <row r="72" spans="1:12" x14ac:dyDescent="0.25">
      <c r="A72" s="102" t="str">
        <f>IF('ALUMNOS 1 ESO'!A72="","",'ALUMNOS 1 ESO'!A72)</f>
        <v/>
      </c>
      <c r="B72" s="153" t="str">
        <f>IF('ALUMNOS 1 ESO'!A72="","",'ALUMNOS 1 ESO'!B72)</f>
        <v/>
      </c>
      <c r="C72" s="168" t="str">
        <f>IFERROR(IF(A72="","",SUMPRODUCT('ALUMNOS 1 ESO'!$C72:$T72,'MATERIAS 1 ESO'!$G$3:$X$3)/SUMPRODUCT('MATERIAS 1 ESO'!$G$3:$X$3,'ESNUMERO 1 ESO'!$A71:$R71)),"")</f>
        <v/>
      </c>
      <c r="D72" s="168" t="str">
        <f>IFERROR(IF(A72="","",SUMPRODUCT('ALUMNOS 1 ESO'!$C72:$T72,'MATERIAS 1 ESO'!$G$4:$X$4)/SUMPRODUCT('MATERIAS 1 ESO'!$G$4:$X$4,'ESNUMERO 1 ESO'!$A71:$R71)),"")</f>
        <v/>
      </c>
      <c r="E72" s="168" t="str">
        <f>IFERROR(IF(A72="","",SUMPRODUCT('ALUMNOS 1 ESO'!$C72:$T72,'MATERIAS 1 ESO'!$G$5:$X$5)/SUMPRODUCT('MATERIAS 1 ESO'!$G$5:$X$5,'ESNUMERO 1 ESO'!$A71:$R71)),"")</f>
        <v/>
      </c>
      <c r="F72" s="168" t="str">
        <f>IFERROR(IF(A72="","",SUMPRODUCT('ALUMNOS 1 ESO'!$C72:$T72,'MATERIAS 1 ESO'!$G$6:$X$6)/SUMPRODUCT('MATERIAS 1 ESO'!$G$6:$X$6,'ESNUMERO 1 ESO'!$A71:$R71)),"")</f>
        <v/>
      </c>
      <c r="G72" s="168" t="str">
        <f>IFERROR(IF(A72="","",SUMPRODUCT('ALUMNOS 1 ESO'!$C72:$T72,'MATERIAS 1 ESO'!$G$7:$X$7)/SUMPRODUCT('MATERIAS 1 ESO'!$G$7:$X$7,'ESNUMERO 1 ESO'!$A71:$R71)),"")</f>
        <v/>
      </c>
      <c r="H72" s="168" t="str">
        <f>IFERROR(IF(A72="","",SUMPRODUCT('ALUMNOS 1 ESO'!$C72:$T72,'MATERIAS 1 ESO'!$G$8:$X$8)/SUMPRODUCT('MATERIAS 1 ESO'!$G$8:$X$8,'ESNUMERO 1 ESO'!$A71:$R71)),"")</f>
        <v/>
      </c>
      <c r="I72" s="168" t="str">
        <f>IFERROR(IF(A72="","",SUMPRODUCT('ALUMNOS 1 ESO'!$C72:$T72,'MATERIAS 1 ESO'!$G$9:$X$9)/SUMPRODUCT('MATERIAS 1 ESO'!$G$9:$X$9,'ESNUMERO 1 ESO'!$A71:$R71)),"")</f>
        <v/>
      </c>
      <c r="J72" s="168" t="str">
        <f>IFERROR(IF(A72="","",SUMPRODUCT('ALUMNOS 1 ESO'!$C72:$T72,'MATERIAS 1 ESO'!$G$10:$X$10)/SUMPRODUCT('MATERIAS 1 ESO'!$G$10:$X$10,'ESNUMERO 1 ESO'!$A71:$R71)),"")</f>
        <v/>
      </c>
      <c r="K72" s="168" t="str">
        <f>IFERROR(IF(A72="","",SUMPRODUCT('ALUMNOS 1 ESO'!$C72:$T72,'MATERIAS 1 ESO'!$G$11:$X$11)/SUMPRODUCT('MATERIAS 1 ESO'!$G$11:$X$11,'ESNUMERO 1 ESO'!$A71:$R71)),"")</f>
        <v/>
      </c>
      <c r="L72" s="168" t="str">
        <f>IFERROR(IF(A72="","",SUMPRODUCT('ALUMNOS 1 ESO'!$C72:$T72,'MATERIAS 1 ESO'!$G$12:$X$12)/SUMPRODUCT('MATERIAS 1 ESO'!$G$12:$X$12,'ESNUMERO 1 ESO'!$A71:$R71)),"")</f>
        <v/>
      </c>
    </row>
    <row r="73" spans="1:12" x14ac:dyDescent="0.25">
      <c r="A73" s="102" t="str">
        <f>IF('ALUMNOS 1 ESO'!A73="","",'ALUMNOS 1 ESO'!A73)</f>
        <v/>
      </c>
      <c r="B73" s="153" t="str">
        <f>IF('ALUMNOS 1 ESO'!A73="","",'ALUMNOS 1 ESO'!B73)</f>
        <v/>
      </c>
      <c r="C73" s="168" t="str">
        <f>IFERROR(IF(A73="","",SUMPRODUCT('ALUMNOS 1 ESO'!$C73:$T73,'MATERIAS 1 ESO'!$G$3:$X$3)/SUMPRODUCT('MATERIAS 1 ESO'!$G$3:$X$3,'ESNUMERO 1 ESO'!$A72:$R72)),"")</f>
        <v/>
      </c>
      <c r="D73" s="168" t="str">
        <f>IFERROR(IF(A73="","",SUMPRODUCT('ALUMNOS 1 ESO'!$C73:$T73,'MATERIAS 1 ESO'!$G$4:$X$4)/SUMPRODUCT('MATERIAS 1 ESO'!$G$4:$X$4,'ESNUMERO 1 ESO'!$A72:$R72)),"")</f>
        <v/>
      </c>
      <c r="E73" s="168" t="str">
        <f>IFERROR(IF(A73="","",SUMPRODUCT('ALUMNOS 1 ESO'!$C73:$T73,'MATERIAS 1 ESO'!$G$5:$X$5)/SUMPRODUCT('MATERIAS 1 ESO'!$G$5:$X$5,'ESNUMERO 1 ESO'!$A72:$R72)),"")</f>
        <v/>
      </c>
      <c r="F73" s="168" t="str">
        <f>IFERROR(IF(A73="","",SUMPRODUCT('ALUMNOS 1 ESO'!$C73:$T73,'MATERIAS 1 ESO'!$G$6:$X$6)/SUMPRODUCT('MATERIAS 1 ESO'!$G$6:$X$6,'ESNUMERO 1 ESO'!$A72:$R72)),"")</f>
        <v/>
      </c>
      <c r="G73" s="168" t="str">
        <f>IFERROR(IF(A73="","",SUMPRODUCT('ALUMNOS 1 ESO'!$C73:$T73,'MATERIAS 1 ESO'!$G$7:$X$7)/SUMPRODUCT('MATERIAS 1 ESO'!$G$7:$X$7,'ESNUMERO 1 ESO'!$A72:$R72)),"")</f>
        <v/>
      </c>
      <c r="H73" s="168" t="str">
        <f>IFERROR(IF(A73="","",SUMPRODUCT('ALUMNOS 1 ESO'!$C73:$T73,'MATERIAS 1 ESO'!$G$8:$X$8)/SUMPRODUCT('MATERIAS 1 ESO'!$G$8:$X$8,'ESNUMERO 1 ESO'!$A72:$R72)),"")</f>
        <v/>
      </c>
      <c r="I73" s="168" t="str">
        <f>IFERROR(IF(A73="","",SUMPRODUCT('ALUMNOS 1 ESO'!$C73:$T73,'MATERIAS 1 ESO'!$G$9:$X$9)/SUMPRODUCT('MATERIAS 1 ESO'!$G$9:$X$9,'ESNUMERO 1 ESO'!$A72:$R72)),"")</f>
        <v/>
      </c>
      <c r="J73" s="168" t="str">
        <f>IFERROR(IF(A73="","",SUMPRODUCT('ALUMNOS 1 ESO'!$C73:$T73,'MATERIAS 1 ESO'!$G$10:$X$10)/SUMPRODUCT('MATERIAS 1 ESO'!$G$10:$X$10,'ESNUMERO 1 ESO'!$A72:$R72)),"")</f>
        <v/>
      </c>
      <c r="K73" s="168" t="str">
        <f>IFERROR(IF(A73="","",SUMPRODUCT('ALUMNOS 1 ESO'!$C73:$T73,'MATERIAS 1 ESO'!$G$11:$X$11)/SUMPRODUCT('MATERIAS 1 ESO'!$G$11:$X$11,'ESNUMERO 1 ESO'!$A72:$R72)),"")</f>
        <v/>
      </c>
      <c r="L73" s="168" t="str">
        <f>IFERROR(IF(A73="","",SUMPRODUCT('ALUMNOS 1 ESO'!$C73:$T73,'MATERIAS 1 ESO'!$G$12:$X$12)/SUMPRODUCT('MATERIAS 1 ESO'!$G$12:$X$12,'ESNUMERO 1 ESO'!$A72:$R72)),"")</f>
        <v/>
      </c>
    </row>
    <row r="74" spans="1:12" x14ac:dyDescent="0.25">
      <c r="A74" s="102" t="str">
        <f>IF('ALUMNOS 1 ESO'!A74="","",'ALUMNOS 1 ESO'!A74)</f>
        <v/>
      </c>
      <c r="B74" s="153" t="str">
        <f>IF('ALUMNOS 1 ESO'!A74="","",'ALUMNOS 1 ESO'!B74)</f>
        <v/>
      </c>
      <c r="C74" s="168" t="str">
        <f>IFERROR(IF(A74="","",SUMPRODUCT('ALUMNOS 1 ESO'!$C74:$T74,'MATERIAS 1 ESO'!$G$3:$X$3)/SUMPRODUCT('MATERIAS 1 ESO'!$G$3:$X$3,'ESNUMERO 1 ESO'!$A73:$R73)),"")</f>
        <v/>
      </c>
      <c r="D74" s="168" t="str">
        <f>IFERROR(IF(A74="","",SUMPRODUCT('ALUMNOS 1 ESO'!$C74:$T74,'MATERIAS 1 ESO'!$G$4:$X$4)/SUMPRODUCT('MATERIAS 1 ESO'!$G$4:$X$4,'ESNUMERO 1 ESO'!$A73:$R73)),"")</f>
        <v/>
      </c>
      <c r="E74" s="168" t="str">
        <f>IFERROR(IF(A74="","",SUMPRODUCT('ALUMNOS 1 ESO'!$C74:$T74,'MATERIAS 1 ESO'!$G$5:$X$5)/SUMPRODUCT('MATERIAS 1 ESO'!$G$5:$X$5,'ESNUMERO 1 ESO'!$A73:$R73)),"")</f>
        <v/>
      </c>
      <c r="F74" s="168" t="str">
        <f>IFERROR(IF(A74="","",SUMPRODUCT('ALUMNOS 1 ESO'!$C74:$T74,'MATERIAS 1 ESO'!$G$6:$X$6)/SUMPRODUCT('MATERIAS 1 ESO'!$G$6:$X$6,'ESNUMERO 1 ESO'!$A73:$R73)),"")</f>
        <v/>
      </c>
      <c r="G74" s="168" t="str">
        <f>IFERROR(IF(A74="","",SUMPRODUCT('ALUMNOS 1 ESO'!$C74:$T74,'MATERIAS 1 ESO'!$G$7:$X$7)/SUMPRODUCT('MATERIAS 1 ESO'!$G$7:$X$7,'ESNUMERO 1 ESO'!$A73:$R73)),"")</f>
        <v/>
      </c>
      <c r="H74" s="168" t="str">
        <f>IFERROR(IF(A74="","",SUMPRODUCT('ALUMNOS 1 ESO'!$C74:$T74,'MATERIAS 1 ESO'!$G$8:$X$8)/SUMPRODUCT('MATERIAS 1 ESO'!$G$8:$X$8,'ESNUMERO 1 ESO'!$A73:$R73)),"")</f>
        <v/>
      </c>
      <c r="I74" s="168" t="str">
        <f>IFERROR(IF(A74="","",SUMPRODUCT('ALUMNOS 1 ESO'!$C74:$T74,'MATERIAS 1 ESO'!$G$9:$X$9)/SUMPRODUCT('MATERIAS 1 ESO'!$G$9:$X$9,'ESNUMERO 1 ESO'!$A73:$R73)),"")</f>
        <v/>
      </c>
      <c r="J74" s="168" t="str">
        <f>IFERROR(IF(A74="","",SUMPRODUCT('ALUMNOS 1 ESO'!$C74:$T74,'MATERIAS 1 ESO'!$G$10:$X$10)/SUMPRODUCT('MATERIAS 1 ESO'!$G$10:$X$10,'ESNUMERO 1 ESO'!$A73:$R73)),"")</f>
        <v/>
      </c>
      <c r="K74" s="168" t="str">
        <f>IFERROR(IF(A74="","",SUMPRODUCT('ALUMNOS 1 ESO'!$C74:$T74,'MATERIAS 1 ESO'!$G$11:$X$11)/SUMPRODUCT('MATERIAS 1 ESO'!$G$11:$X$11,'ESNUMERO 1 ESO'!$A73:$R73)),"")</f>
        <v/>
      </c>
      <c r="L74" s="168" t="str">
        <f>IFERROR(IF(A74="","",SUMPRODUCT('ALUMNOS 1 ESO'!$C74:$T74,'MATERIAS 1 ESO'!$G$12:$X$12)/SUMPRODUCT('MATERIAS 1 ESO'!$G$12:$X$12,'ESNUMERO 1 ESO'!$A73:$R73)),"")</f>
        <v/>
      </c>
    </row>
    <row r="75" spans="1:12" x14ac:dyDescent="0.25">
      <c r="A75" s="102" t="str">
        <f>IF('ALUMNOS 1 ESO'!A75="","",'ALUMNOS 1 ESO'!A75)</f>
        <v/>
      </c>
      <c r="B75" s="153" t="str">
        <f>IF('ALUMNOS 1 ESO'!A75="","",'ALUMNOS 1 ESO'!B75)</f>
        <v/>
      </c>
      <c r="C75" s="168" t="str">
        <f>IFERROR(IF(A75="","",SUMPRODUCT('ALUMNOS 1 ESO'!$C75:$T75,'MATERIAS 1 ESO'!$G$3:$X$3)/SUMPRODUCT('MATERIAS 1 ESO'!$G$3:$X$3,'ESNUMERO 1 ESO'!$A74:$R74)),"")</f>
        <v/>
      </c>
      <c r="D75" s="168" t="str">
        <f>IFERROR(IF(A75="","",SUMPRODUCT('ALUMNOS 1 ESO'!$C75:$T75,'MATERIAS 1 ESO'!$G$4:$X$4)/SUMPRODUCT('MATERIAS 1 ESO'!$G$4:$X$4,'ESNUMERO 1 ESO'!$A74:$R74)),"")</f>
        <v/>
      </c>
      <c r="E75" s="168" t="str">
        <f>IFERROR(IF(A75="","",SUMPRODUCT('ALUMNOS 1 ESO'!$C75:$T75,'MATERIAS 1 ESO'!$G$5:$X$5)/SUMPRODUCT('MATERIAS 1 ESO'!$G$5:$X$5,'ESNUMERO 1 ESO'!$A74:$R74)),"")</f>
        <v/>
      </c>
      <c r="F75" s="168" t="str">
        <f>IFERROR(IF(A75="","",SUMPRODUCT('ALUMNOS 1 ESO'!$C75:$T75,'MATERIAS 1 ESO'!$G$6:$X$6)/SUMPRODUCT('MATERIAS 1 ESO'!$G$6:$X$6,'ESNUMERO 1 ESO'!$A74:$R74)),"")</f>
        <v/>
      </c>
      <c r="G75" s="168" t="str">
        <f>IFERROR(IF(A75="","",SUMPRODUCT('ALUMNOS 1 ESO'!$C75:$T75,'MATERIAS 1 ESO'!$G$7:$X$7)/SUMPRODUCT('MATERIAS 1 ESO'!$G$7:$X$7,'ESNUMERO 1 ESO'!$A74:$R74)),"")</f>
        <v/>
      </c>
      <c r="H75" s="168" t="str">
        <f>IFERROR(IF(A75="","",SUMPRODUCT('ALUMNOS 1 ESO'!$C75:$T75,'MATERIAS 1 ESO'!$G$8:$X$8)/SUMPRODUCT('MATERIAS 1 ESO'!$G$8:$X$8,'ESNUMERO 1 ESO'!$A74:$R74)),"")</f>
        <v/>
      </c>
      <c r="I75" s="168" t="str">
        <f>IFERROR(IF(A75="","",SUMPRODUCT('ALUMNOS 1 ESO'!$C75:$T75,'MATERIAS 1 ESO'!$G$9:$X$9)/SUMPRODUCT('MATERIAS 1 ESO'!$G$9:$X$9,'ESNUMERO 1 ESO'!$A74:$R74)),"")</f>
        <v/>
      </c>
      <c r="J75" s="168" t="str">
        <f>IFERROR(IF(A75="","",SUMPRODUCT('ALUMNOS 1 ESO'!$C75:$T75,'MATERIAS 1 ESO'!$G$10:$X$10)/SUMPRODUCT('MATERIAS 1 ESO'!$G$10:$X$10,'ESNUMERO 1 ESO'!$A74:$R74)),"")</f>
        <v/>
      </c>
      <c r="K75" s="168" t="str">
        <f>IFERROR(IF(A75="","",SUMPRODUCT('ALUMNOS 1 ESO'!$C75:$T75,'MATERIAS 1 ESO'!$G$11:$X$11)/SUMPRODUCT('MATERIAS 1 ESO'!$G$11:$X$11,'ESNUMERO 1 ESO'!$A74:$R74)),"")</f>
        <v/>
      </c>
      <c r="L75" s="168" t="str">
        <f>IFERROR(IF(A75="","",SUMPRODUCT('ALUMNOS 1 ESO'!$C75:$T75,'MATERIAS 1 ESO'!$G$12:$X$12)/SUMPRODUCT('MATERIAS 1 ESO'!$G$12:$X$12,'ESNUMERO 1 ESO'!$A74:$R74)),"")</f>
        <v/>
      </c>
    </row>
    <row r="76" spans="1:12" x14ac:dyDescent="0.25">
      <c r="A76" s="102" t="str">
        <f>IF('ALUMNOS 1 ESO'!A76="","",'ALUMNOS 1 ESO'!A76)</f>
        <v/>
      </c>
      <c r="B76" s="153" t="str">
        <f>IF('ALUMNOS 1 ESO'!A76="","",'ALUMNOS 1 ESO'!B76)</f>
        <v/>
      </c>
      <c r="C76" s="168" t="str">
        <f>IFERROR(IF(A76="","",SUMPRODUCT('ALUMNOS 1 ESO'!$C76:$T76,'MATERIAS 1 ESO'!$G$3:$X$3)/SUMPRODUCT('MATERIAS 1 ESO'!$G$3:$X$3,'ESNUMERO 1 ESO'!$A75:$R75)),"")</f>
        <v/>
      </c>
      <c r="D76" s="168" t="str">
        <f>IFERROR(IF(A76="","",SUMPRODUCT('ALUMNOS 1 ESO'!$C76:$T76,'MATERIAS 1 ESO'!$G$4:$X$4)/SUMPRODUCT('MATERIAS 1 ESO'!$G$4:$X$4,'ESNUMERO 1 ESO'!$A75:$R75)),"")</f>
        <v/>
      </c>
      <c r="E76" s="168" t="str">
        <f>IFERROR(IF(A76="","",SUMPRODUCT('ALUMNOS 1 ESO'!$C76:$T76,'MATERIAS 1 ESO'!$G$5:$X$5)/SUMPRODUCT('MATERIAS 1 ESO'!$G$5:$X$5,'ESNUMERO 1 ESO'!$A75:$R75)),"")</f>
        <v/>
      </c>
      <c r="F76" s="168" t="str">
        <f>IFERROR(IF(A76="","",SUMPRODUCT('ALUMNOS 1 ESO'!$C76:$T76,'MATERIAS 1 ESO'!$G$6:$X$6)/SUMPRODUCT('MATERIAS 1 ESO'!$G$6:$X$6,'ESNUMERO 1 ESO'!$A75:$R75)),"")</f>
        <v/>
      </c>
      <c r="G76" s="168" t="str">
        <f>IFERROR(IF(A76="","",SUMPRODUCT('ALUMNOS 1 ESO'!$C76:$T76,'MATERIAS 1 ESO'!$G$7:$X$7)/SUMPRODUCT('MATERIAS 1 ESO'!$G$7:$X$7,'ESNUMERO 1 ESO'!$A75:$R75)),"")</f>
        <v/>
      </c>
      <c r="H76" s="168" t="str">
        <f>IFERROR(IF(A76="","",SUMPRODUCT('ALUMNOS 1 ESO'!$C76:$T76,'MATERIAS 1 ESO'!$G$8:$X$8)/SUMPRODUCT('MATERIAS 1 ESO'!$G$8:$X$8,'ESNUMERO 1 ESO'!$A75:$R75)),"")</f>
        <v/>
      </c>
      <c r="I76" s="168" t="str">
        <f>IFERROR(IF(A76="","",SUMPRODUCT('ALUMNOS 1 ESO'!$C76:$T76,'MATERIAS 1 ESO'!$G$9:$X$9)/SUMPRODUCT('MATERIAS 1 ESO'!$G$9:$X$9,'ESNUMERO 1 ESO'!$A75:$R75)),"")</f>
        <v/>
      </c>
      <c r="J76" s="168" t="str">
        <f>IFERROR(IF(A76="","",SUMPRODUCT('ALUMNOS 1 ESO'!$C76:$T76,'MATERIAS 1 ESO'!$G$10:$X$10)/SUMPRODUCT('MATERIAS 1 ESO'!$G$10:$X$10,'ESNUMERO 1 ESO'!$A75:$R75)),"")</f>
        <v/>
      </c>
      <c r="K76" s="168" t="str">
        <f>IFERROR(IF(A76="","",SUMPRODUCT('ALUMNOS 1 ESO'!$C76:$T76,'MATERIAS 1 ESO'!$G$11:$X$11)/SUMPRODUCT('MATERIAS 1 ESO'!$G$11:$X$11,'ESNUMERO 1 ESO'!$A75:$R75)),"")</f>
        <v/>
      </c>
      <c r="L76" s="168" t="str">
        <f>IFERROR(IF(A76="","",SUMPRODUCT('ALUMNOS 1 ESO'!$C76:$T76,'MATERIAS 1 ESO'!$G$12:$X$12)/SUMPRODUCT('MATERIAS 1 ESO'!$G$12:$X$12,'ESNUMERO 1 ESO'!$A75:$R75)),"")</f>
        <v/>
      </c>
    </row>
    <row r="77" spans="1:12" x14ac:dyDescent="0.25">
      <c r="A77" s="102" t="str">
        <f>IF('ALUMNOS 1 ESO'!A77="","",'ALUMNOS 1 ESO'!A77)</f>
        <v/>
      </c>
      <c r="B77" s="153" t="str">
        <f>IF('ALUMNOS 1 ESO'!A77="","",'ALUMNOS 1 ESO'!B77)</f>
        <v/>
      </c>
      <c r="C77" s="168" t="str">
        <f>IFERROR(IF(A77="","",SUMPRODUCT('ALUMNOS 1 ESO'!$C77:$T77,'MATERIAS 1 ESO'!$G$3:$X$3)/SUMPRODUCT('MATERIAS 1 ESO'!$G$3:$X$3,'ESNUMERO 1 ESO'!$A76:$R76)),"")</f>
        <v/>
      </c>
      <c r="D77" s="168" t="str">
        <f>IFERROR(IF(A77="","",SUMPRODUCT('ALUMNOS 1 ESO'!$C77:$T77,'MATERIAS 1 ESO'!$G$4:$X$4)/SUMPRODUCT('MATERIAS 1 ESO'!$G$4:$X$4,'ESNUMERO 1 ESO'!$A76:$R76)),"")</f>
        <v/>
      </c>
      <c r="E77" s="168" t="str">
        <f>IFERROR(IF(A77="","",SUMPRODUCT('ALUMNOS 1 ESO'!$C77:$T77,'MATERIAS 1 ESO'!$G$5:$X$5)/SUMPRODUCT('MATERIAS 1 ESO'!$G$5:$X$5,'ESNUMERO 1 ESO'!$A76:$R76)),"")</f>
        <v/>
      </c>
      <c r="F77" s="168" t="str">
        <f>IFERROR(IF(A77="","",SUMPRODUCT('ALUMNOS 1 ESO'!$C77:$T77,'MATERIAS 1 ESO'!$G$6:$X$6)/SUMPRODUCT('MATERIAS 1 ESO'!$G$6:$X$6,'ESNUMERO 1 ESO'!$A76:$R76)),"")</f>
        <v/>
      </c>
      <c r="G77" s="168" t="str">
        <f>IFERROR(IF(A77="","",SUMPRODUCT('ALUMNOS 1 ESO'!$C77:$T77,'MATERIAS 1 ESO'!$G$7:$X$7)/SUMPRODUCT('MATERIAS 1 ESO'!$G$7:$X$7,'ESNUMERO 1 ESO'!$A76:$R76)),"")</f>
        <v/>
      </c>
      <c r="H77" s="168" t="str">
        <f>IFERROR(IF(A77="","",SUMPRODUCT('ALUMNOS 1 ESO'!$C77:$T77,'MATERIAS 1 ESO'!$G$8:$X$8)/SUMPRODUCT('MATERIAS 1 ESO'!$G$8:$X$8,'ESNUMERO 1 ESO'!$A76:$R76)),"")</f>
        <v/>
      </c>
      <c r="I77" s="168" t="str">
        <f>IFERROR(IF(A77="","",SUMPRODUCT('ALUMNOS 1 ESO'!$C77:$T77,'MATERIAS 1 ESO'!$G$9:$X$9)/SUMPRODUCT('MATERIAS 1 ESO'!$G$9:$X$9,'ESNUMERO 1 ESO'!$A76:$R76)),"")</f>
        <v/>
      </c>
      <c r="J77" s="168" t="str">
        <f>IFERROR(IF(A77="","",SUMPRODUCT('ALUMNOS 1 ESO'!$C77:$T77,'MATERIAS 1 ESO'!$G$10:$X$10)/SUMPRODUCT('MATERIAS 1 ESO'!$G$10:$X$10,'ESNUMERO 1 ESO'!$A76:$R76)),"")</f>
        <v/>
      </c>
      <c r="K77" s="168" t="str">
        <f>IFERROR(IF(A77="","",SUMPRODUCT('ALUMNOS 1 ESO'!$C77:$T77,'MATERIAS 1 ESO'!$G$11:$X$11)/SUMPRODUCT('MATERIAS 1 ESO'!$G$11:$X$11,'ESNUMERO 1 ESO'!$A76:$R76)),"")</f>
        <v/>
      </c>
      <c r="L77" s="168" t="str">
        <f>IFERROR(IF(A77="","",SUMPRODUCT('ALUMNOS 1 ESO'!$C77:$T77,'MATERIAS 1 ESO'!$G$12:$X$12)/SUMPRODUCT('MATERIAS 1 ESO'!$G$12:$X$12,'ESNUMERO 1 ESO'!$A76:$R76)),"")</f>
        <v/>
      </c>
    </row>
    <row r="78" spans="1:12" x14ac:dyDescent="0.25">
      <c r="A78" s="102" t="str">
        <f>IF('ALUMNOS 1 ESO'!A78="","",'ALUMNOS 1 ESO'!A78)</f>
        <v/>
      </c>
      <c r="B78" s="153" t="str">
        <f>IF('ALUMNOS 1 ESO'!A78="","",'ALUMNOS 1 ESO'!B78)</f>
        <v/>
      </c>
      <c r="C78" s="168" t="str">
        <f>IFERROR(IF(A78="","",SUMPRODUCT('ALUMNOS 1 ESO'!$C78:$T78,'MATERIAS 1 ESO'!$G$3:$X$3)/SUMPRODUCT('MATERIAS 1 ESO'!$G$3:$X$3,'ESNUMERO 1 ESO'!$A77:$R77)),"")</f>
        <v/>
      </c>
      <c r="D78" s="168" t="str">
        <f>IFERROR(IF(A78="","",SUMPRODUCT('ALUMNOS 1 ESO'!$C78:$T78,'MATERIAS 1 ESO'!$G$4:$X$4)/SUMPRODUCT('MATERIAS 1 ESO'!$G$4:$X$4,'ESNUMERO 1 ESO'!$A77:$R77)),"")</f>
        <v/>
      </c>
      <c r="E78" s="168" t="str">
        <f>IFERROR(IF(A78="","",SUMPRODUCT('ALUMNOS 1 ESO'!$C78:$T78,'MATERIAS 1 ESO'!$G$5:$X$5)/SUMPRODUCT('MATERIAS 1 ESO'!$G$5:$X$5,'ESNUMERO 1 ESO'!$A77:$R77)),"")</f>
        <v/>
      </c>
      <c r="F78" s="168" t="str">
        <f>IFERROR(IF(A78="","",SUMPRODUCT('ALUMNOS 1 ESO'!$C78:$T78,'MATERIAS 1 ESO'!$G$6:$X$6)/SUMPRODUCT('MATERIAS 1 ESO'!$G$6:$X$6,'ESNUMERO 1 ESO'!$A77:$R77)),"")</f>
        <v/>
      </c>
      <c r="G78" s="168" t="str">
        <f>IFERROR(IF(A78="","",SUMPRODUCT('ALUMNOS 1 ESO'!$C78:$T78,'MATERIAS 1 ESO'!$G$7:$X$7)/SUMPRODUCT('MATERIAS 1 ESO'!$G$7:$X$7,'ESNUMERO 1 ESO'!$A77:$R77)),"")</f>
        <v/>
      </c>
      <c r="H78" s="168" t="str">
        <f>IFERROR(IF(A78="","",SUMPRODUCT('ALUMNOS 1 ESO'!$C78:$T78,'MATERIAS 1 ESO'!$G$8:$X$8)/SUMPRODUCT('MATERIAS 1 ESO'!$G$8:$X$8,'ESNUMERO 1 ESO'!$A77:$R77)),"")</f>
        <v/>
      </c>
      <c r="I78" s="168" t="str">
        <f>IFERROR(IF(A78="","",SUMPRODUCT('ALUMNOS 1 ESO'!$C78:$T78,'MATERIAS 1 ESO'!$G$9:$X$9)/SUMPRODUCT('MATERIAS 1 ESO'!$G$9:$X$9,'ESNUMERO 1 ESO'!$A77:$R77)),"")</f>
        <v/>
      </c>
      <c r="J78" s="168" t="str">
        <f>IFERROR(IF(A78="","",SUMPRODUCT('ALUMNOS 1 ESO'!$C78:$T78,'MATERIAS 1 ESO'!$G$10:$X$10)/SUMPRODUCT('MATERIAS 1 ESO'!$G$10:$X$10,'ESNUMERO 1 ESO'!$A77:$R77)),"")</f>
        <v/>
      </c>
      <c r="K78" s="168" t="str">
        <f>IFERROR(IF(A78="","",SUMPRODUCT('ALUMNOS 1 ESO'!$C78:$T78,'MATERIAS 1 ESO'!$G$11:$X$11)/SUMPRODUCT('MATERIAS 1 ESO'!$G$11:$X$11,'ESNUMERO 1 ESO'!$A77:$R77)),"")</f>
        <v/>
      </c>
      <c r="L78" s="168" t="str">
        <f>IFERROR(IF(A78="","",SUMPRODUCT('ALUMNOS 1 ESO'!$C78:$T78,'MATERIAS 1 ESO'!$G$12:$X$12)/SUMPRODUCT('MATERIAS 1 ESO'!$G$12:$X$12,'ESNUMERO 1 ESO'!$A77:$R77)),"")</f>
        <v/>
      </c>
    </row>
    <row r="79" spans="1:12" x14ac:dyDescent="0.25">
      <c r="A79" s="102" t="str">
        <f>IF('ALUMNOS 1 ESO'!A79="","",'ALUMNOS 1 ESO'!A79)</f>
        <v/>
      </c>
      <c r="B79" s="153" t="str">
        <f>IF('ALUMNOS 1 ESO'!A79="","",'ALUMNOS 1 ESO'!B79)</f>
        <v/>
      </c>
      <c r="C79" s="168" t="str">
        <f>IFERROR(IF(A79="","",SUMPRODUCT('ALUMNOS 1 ESO'!$C79:$T79,'MATERIAS 1 ESO'!$G$3:$X$3)/SUMPRODUCT('MATERIAS 1 ESO'!$G$3:$X$3,'ESNUMERO 1 ESO'!$A78:$R78)),"")</f>
        <v/>
      </c>
      <c r="D79" s="168" t="str">
        <f>IFERROR(IF(A79="","",SUMPRODUCT('ALUMNOS 1 ESO'!$C79:$T79,'MATERIAS 1 ESO'!$G$4:$X$4)/SUMPRODUCT('MATERIAS 1 ESO'!$G$4:$X$4,'ESNUMERO 1 ESO'!$A78:$R78)),"")</f>
        <v/>
      </c>
      <c r="E79" s="168" t="str">
        <f>IFERROR(IF(A79="","",SUMPRODUCT('ALUMNOS 1 ESO'!$C79:$T79,'MATERIAS 1 ESO'!$G$5:$X$5)/SUMPRODUCT('MATERIAS 1 ESO'!$G$5:$X$5,'ESNUMERO 1 ESO'!$A78:$R78)),"")</f>
        <v/>
      </c>
      <c r="F79" s="168" t="str">
        <f>IFERROR(IF(A79="","",SUMPRODUCT('ALUMNOS 1 ESO'!$C79:$T79,'MATERIAS 1 ESO'!$G$6:$X$6)/SUMPRODUCT('MATERIAS 1 ESO'!$G$6:$X$6,'ESNUMERO 1 ESO'!$A78:$R78)),"")</f>
        <v/>
      </c>
      <c r="G79" s="168" t="str">
        <f>IFERROR(IF(A79="","",SUMPRODUCT('ALUMNOS 1 ESO'!$C79:$T79,'MATERIAS 1 ESO'!$G$7:$X$7)/SUMPRODUCT('MATERIAS 1 ESO'!$G$7:$X$7,'ESNUMERO 1 ESO'!$A78:$R78)),"")</f>
        <v/>
      </c>
      <c r="H79" s="168" t="str">
        <f>IFERROR(IF(A79="","",SUMPRODUCT('ALUMNOS 1 ESO'!$C79:$T79,'MATERIAS 1 ESO'!$G$8:$X$8)/SUMPRODUCT('MATERIAS 1 ESO'!$G$8:$X$8,'ESNUMERO 1 ESO'!$A78:$R78)),"")</f>
        <v/>
      </c>
      <c r="I79" s="168" t="str">
        <f>IFERROR(IF(A79="","",SUMPRODUCT('ALUMNOS 1 ESO'!$C79:$T79,'MATERIAS 1 ESO'!$G$9:$X$9)/SUMPRODUCT('MATERIAS 1 ESO'!$G$9:$X$9,'ESNUMERO 1 ESO'!$A78:$R78)),"")</f>
        <v/>
      </c>
      <c r="J79" s="168" t="str">
        <f>IFERROR(IF(A79="","",SUMPRODUCT('ALUMNOS 1 ESO'!$C79:$T79,'MATERIAS 1 ESO'!$G$10:$X$10)/SUMPRODUCT('MATERIAS 1 ESO'!$G$10:$X$10,'ESNUMERO 1 ESO'!$A78:$R78)),"")</f>
        <v/>
      </c>
      <c r="K79" s="168" t="str">
        <f>IFERROR(IF(A79="","",SUMPRODUCT('ALUMNOS 1 ESO'!$C79:$T79,'MATERIAS 1 ESO'!$G$11:$X$11)/SUMPRODUCT('MATERIAS 1 ESO'!$G$11:$X$11,'ESNUMERO 1 ESO'!$A78:$R78)),"")</f>
        <v/>
      </c>
      <c r="L79" s="168" t="str">
        <f>IFERROR(IF(A79="","",SUMPRODUCT('ALUMNOS 1 ESO'!$C79:$T79,'MATERIAS 1 ESO'!$G$12:$X$12)/SUMPRODUCT('MATERIAS 1 ESO'!$G$12:$X$12,'ESNUMERO 1 ESO'!$A78:$R78)),"")</f>
        <v/>
      </c>
    </row>
    <row r="80" spans="1:12" x14ac:dyDescent="0.25">
      <c r="A80" s="102" t="str">
        <f>IF('ALUMNOS 1 ESO'!A80="","",'ALUMNOS 1 ESO'!A80)</f>
        <v/>
      </c>
      <c r="B80" s="153" t="str">
        <f>IF('ALUMNOS 1 ESO'!A80="","",'ALUMNOS 1 ESO'!B80)</f>
        <v/>
      </c>
      <c r="C80" s="168" t="str">
        <f>IFERROR(IF(A80="","",SUMPRODUCT('ALUMNOS 1 ESO'!$C80:$T80,'MATERIAS 1 ESO'!$G$3:$X$3)/SUMPRODUCT('MATERIAS 1 ESO'!$G$3:$X$3,'ESNUMERO 1 ESO'!$A79:$R79)),"")</f>
        <v/>
      </c>
      <c r="D80" s="168" t="str">
        <f>IFERROR(IF(A80="","",SUMPRODUCT('ALUMNOS 1 ESO'!$C80:$T80,'MATERIAS 1 ESO'!$G$4:$X$4)/SUMPRODUCT('MATERIAS 1 ESO'!$G$4:$X$4,'ESNUMERO 1 ESO'!$A79:$R79)),"")</f>
        <v/>
      </c>
      <c r="E80" s="168" t="str">
        <f>IFERROR(IF(A80="","",SUMPRODUCT('ALUMNOS 1 ESO'!$C80:$T80,'MATERIAS 1 ESO'!$G$5:$X$5)/SUMPRODUCT('MATERIAS 1 ESO'!$G$5:$X$5,'ESNUMERO 1 ESO'!$A79:$R79)),"")</f>
        <v/>
      </c>
      <c r="F80" s="168" t="str">
        <f>IFERROR(IF(A80="","",SUMPRODUCT('ALUMNOS 1 ESO'!$C80:$T80,'MATERIAS 1 ESO'!$G$6:$X$6)/SUMPRODUCT('MATERIAS 1 ESO'!$G$6:$X$6,'ESNUMERO 1 ESO'!$A79:$R79)),"")</f>
        <v/>
      </c>
      <c r="G80" s="168" t="str">
        <f>IFERROR(IF(A80="","",SUMPRODUCT('ALUMNOS 1 ESO'!$C80:$T80,'MATERIAS 1 ESO'!$G$7:$X$7)/SUMPRODUCT('MATERIAS 1 ESO'!$G$7:$X$7,'ESNUMERO 1 ESO'!$A79:$R79)),"")</f>
        <v/>
      </c>
      <c r="H80" s="168" t="str">
        <f>IFERROR(IF(A80="","",SUMPRODUCT('ALUMNOS 1 ESO'!$C80:$T80,'MATERIAS 1 ESO'!$G$8:$X$8)/SUMPRODUCT('MATERIAS 1 ESO'!$G$8:$X$8,'ESNUMERO 1 ESO'!$A79:$R79)),"")</f>
        <v/>
      </c>
      <c r="I80" s="168" t="str">
        <f>IFERROR(IF(A80="","",SUMPRODUCT('ALUMNOS 1 ESO'!$C80:$T80,'MATERIAS 1 ESO'!$G$9:$X$9)/SUMPRODUCT('MATERIAS 1 ESO'!$G$9:$X$9,'ESNUMERO 1 ESO'!$A79:$R79)),"")</f>
        <v/>
      </c>
      <c r="J80" s="168" t="str">
        <f>IFERROR(IF(A80="","",SUMPRODUCT('ALUMNOS 1 ESO'!$C80:$T80,'MATERIAS 1 ESO'!$G$10:$X$10)/SUMPRODUCT('MATERIAS 1 ESO'!$G$10:$X$10,'ESNUMERO 1 ESO'!$A79:$R79)),"")</f>
        <v/>
      </c>
      <c r="K80" s="168" t="str">
        <f>IFERROR(IF(A80="","",SUMPRODUCT('ALUMNOS 1 ESO'!$C80:$T80,'MATERIAS 1 ESO'!$G$11:$X$11)/SUMPRODUCT('MATERIAS 1 ESO'!$G$11:$X$11,'ESNUMERO 1 ESO'!$A79:$R79)),"")</f>
        <v/>
      </c>
      <c r="L80" s="168" t="str">
        <f>IFERROR(IF(A80="","",SUMPRODUCT('ALUMNOS 1 ESO'!$C80:$T80,'MATERIAS 1 ESO'!$G$12:$X$12)/SUMPRODUCT('MATERIAS 1 ESO'!$G$12:$X$12,'ESNUMERO 1 ESO'!$A79:$R79)),"")</f>
        <v/>
      </c>
    </row>
    <row r="81" spans="1:12" x14ac:dyDescent="0.25">
      <c r="A81" s="102" t="str">
        <f>IF('ALUMNOS 1 ESO'!A81="","",'ALUMNOS 1 ESO'!A81)</f>
        <v/>
      </c>
      <c r="B81" s="153" t="str">
        <f>IF('ALUMNOS 1 ESO'!A81="","",'ALUMNOS 1 ESO'!B81)</f>
        <v/>
      </c>
      <c r="C81" s="168" t="str">
        <f>IFERROR(IF(A81="","",SUMPRODUCT('ALUMNOS 1 ESO'!$C81:$T81,'MATERIAS 1 ESO'!$G$3:$X$3)/SUMPRODUCT('MATERIAS 1 ESO'!$G$3:$X$3,'ESNUMERO 1 ESO'!$A80:$R80)),"")</f>
        <v/>
      </c>
      <c r="D81" s="168" t="str">
        <f>IFERROR(IF(A81="","",SUMPRODUCT('ALUMNOS 1 ESO'!$C81:$T81,'MATERIAS 1 ESO'!$G$4:$X$4)/SUMPRODUCT('MATERIAS 1 ESO'!$G$4:$X$4,'ESNUMERO 1 ESO'!$A80:$R80)),"")</f>
        <v/>
      </c>
      <c r="E81" s="168" t="str">
        <f>IFERROR(IF(A81="","",SUMPRODUCT('ALUMNOS 1 ESO'!$C81:$T81,'MATERIAS 1 ESO'!$G$5:$X$5)/SUMPRODUCT('MATERIAS 1 ESO'!$G$5:$X$5,'ESNUMERO 1 ESO'!$A80:$R80)),"")</f>
        <v/>
      </c>
      <c r="F81" s="168" t="str">
        <f>IFERROR(IF(A81="","",SUMPRODUCT('ALUMNOS 1 ESO'!$C81:$T81,'MATERIAS 1 ESO'!$G$6:$X$6)/SUMPRODUCT('MATERIAS 1 ESO'!$G$6:$X$6,'ESNUMERO 1 ESO'!$A80:$R80)),"")</f>
        <v/>
      </c>
      <c r="G81" s="168" t="str">
        <f>IFERROR(IF(A81="","",SUMPRODUCT('ALUMNOS 1 ESO'!$C81:$T81,'MATERIAS 1 ESO'!$G$7:$X$7)/SUMPRODUCT('MATERIAS 1 ESO'!$G$7:$X$7,'ESNUMERO 1 ESO'!$A80:$R80)),"")</f>
        <v/>
      </c>
      <c r="H81" s="168" t="str">
        <f>IFERROR(IF(A81="","",SUMPRODUCT('ALUMNOS 1 ESO'!$C81:$T81,'MATERIAS 1 ESO'!$G$8:$X$8)/SUMPRODUCT('MATERIAS 1 ESO'!$G$8:$X$8,'ESNUMERO 1 ESO'!$A80:$R80)),"")</f>
        <v/>
      </c>
      <c r="I81" s="168" t="str">
        <f>IFERROR(IF(A81="","",SUMPRODUCT('ALUMNOS 1 ESO'!$C81:$T81,'MATERIAS 1 ESO'!$G$9:$X$9)/SUMPRODUCT('MATERIAS 1 ESO'!$G$9:$X$9,'ESNUMERO 1 ESO'!$A80:$R80)),"")</f>
        <v/>
      </c>
      <c r="J81" s="168" t="str">
        <f>IFERROR(IF(A81="","",SUMPRODUCT('ALUMNOS 1 ESO'!$C81:$T81,'MATERIAS 1 ESO'!$G$10:$X$10)/SUMPRODUCT('MATERIAS 1 ESO'!$G$10:$X$10,'ESNUMERO 1 ESO'!$A80:$R80)),"")</f>
        <v/>
      </c>
      <c r="K81" s="168" t="str">
        <f>IFERROR(IF(A81="","",SUMPRODUCT('ALUMNOS 1 ESO'!$C81:$T81,'MATERIAS 1 ESO'!$G$11:$X$11)/SUMPRODUCT('MATERIAS 1 ESO'!$G$11:$X$11,'ESNUMERO 1 ESO'!$A80:$R80)),"")</f>
        <v/>
      </c>
      <c r="L81" s="168" t="str">
        <f>IFERROR(IF(A81="","",SUMPRODUCT('ALUMNOS 1 ESO'!$C81:$T81,'MATERIAS 1 ESO'!$G$12:$X$12)/SUMPRODUCT('MATERIAS 1 ESO'!$G$12:$X$12,'ESNUMERO 1 ESO'!$A80:$R80)),"")</f>
        <v/>
      </c>
    </row>
    <row r="82" spans="1:12" x14ac:dyDescent="0.25">
      <c r="A82" s="102" t="str">
        <f>IF('ALUMNOS 1 ESO'!A82="","",'ALUMNOS 1 ESO'!A82)</f>
        <v/>
      </c>
      <c r="B82" s="153" t="str">
        <f>IF('ALUMNOS 1 ESO'!A82="","",'ALUMNOS 1 ESO'!B82)</f>
        <v/>
      </c>
      <c r="C82" s="168" t="str">
        <f>IFERROR(IF(A82="","",SUMPRODUCT('ALUMNOS 1 ESO'!$C82:$T82,'MATERIAS 1 ESO'!$G$3:$X$3)/SUMPRODUCT('MATERIAS 1 ESO'!$G$3:$X$3,'ESNUMERO 1 ESO'!$A81:$R81)),"")</f>
        <v/>
      </c>
      <c r="D82" s="168" t="str">
        <f>IFERROR(IF(A82="","",SUMPRODUCT('ALUMNOS 1 ESO'!$C82:$T82,'MATERIAS 1 ESO'!$G$4:$X$4)/SUMPRODUCT('MATERIAS 1 ESO'!$G$4:$X$4,'ESNUMERO 1 ESO'!$A81:$R81)),"")</f>
        <v/>
      </c>
      <c r="E82" s="168" t="str">
        <f>IFERROR(IF(A82="","",SUMPRODUCT('ALUMNOS 1 ESO'!$C82:$T82,'MATERIAS 1 ESO'!$G$5:$X$5)/SUMPRODUCT('MATERIAS 1 ESO'!$G$5:$X$5,'ESNUMERO 1 ESO'!$A81:$R81)),"")</f>
        <v/>
      </c>
      <c r="F82" s="168" t="str">
        <f>IFERROR(IF(A82="","",SUMPRODUCT('ALUMNOS 1 ESO'!$C82:$T82,'MATERIAS 1 ESO'!$G$6:$X$6)/SUMPRODUCT('MATERIAS 1 ESO'!$G$6:$X$6,'ESNUMERO 1 ESO'!$A81:$R81)),"")</f>
        <v/>
      </c>
      <c r="G82" s="168" t="str">
        <f>IFERROR(IF(A82="","",SUMPRODUCT('ALUMNOS 1 ESO'!$C82:$T82,'MATERIAS 1 ESO'!$G$7:$X$7)/SUMPRODUCT('MATERIAS 1 ESO'!$G$7:$X$7,'ESNUMERO 1 ESO'!$A81:$R81)),"")</f>
        <v/>
      </c>
      <c r="H82" s="168" t="str">
        <f>IFERROR(IF(A82="","",SUMPRODUCT('ALUMNOS 1 ESO'!$C82:$T82,'MATERIAS 1 ESO'!$G$8:$X$8)/SUMPRODUCT('MATERIAS 1 ESO'!$G$8:$X$8,'ESNUMERO 1 ESO'!$A81:$R81)),"")</f>
        <v/>
      </c>
      <c r="I82" s="168" t="str">
        <f>IFERROR(IF(A82="","",SUMPRODUCT('ALUMNOS 1 ESO'!$C82:$T82,'MATERIAS 1 ESO'!$G$9:$X$9)/SUMPRODUCT('MATERIAS 1 ESO'!$G$9:$X$9,'ESNUMERO 1 ESO'!$A81:$R81)),"")</f>
        <v/>
      </c>
      <c r="J82" s="168" t="str">
        <f>IFERROR(IF(A82="","",SUMPRODUCT('ALUMNOS 1 ESO'!$C82:$T82,'MATERIAS 1 ESO'!$G$10:$X$10)/SUMPRODUCT('MATERIAS 1 ESO'!$G$10:$X$10,'ESNUMERO 1 ESO'!$A81:$R81)),"")</f>
        <v/>
      </c>
      <c r="K82" s="168" t="str">
        <f>IFERROR(IF(A82="","",SUMPRODUCT('ALUMNOS 1 ESO'!$C82:$T82,'MATERIAS 1 ESO'!$G$11:$X$11)/SUMPRODUCT('MATERIAS 1 ESO'!$G$11:$X$11,'ESNUMERO 1 ESO'!$A81:$R81)),"")</f>
        <v/>
      </c>
      <c r="L82" s="168" t="str">
        <f>IFERROR(IF(A82="","",SUMPRODUCT('ALUMNOS 1 ESO'!$C82:$T82,'MATERIAS 1 ESO'!$G$12:$X$12)/SUMPRODUCT('MATERIAS 1 ESO'!$G$12:$X$12,'ESNUMERO 1 ESO'!$A81:$R81)),"")</f>
        <v/>
      </c>
    </row>
    <row r="83" spans="1:12" x14ac:dyDescent="0.25">
      <c r="A83" s="102" t="str">
        <f>IF('ALUMNOS 1 ESO'!A83="","",'ALUMNOS 1 ESO'!A83)</f>
        <v/>
      </c>
      <c r="B83" s="153" t="str">
        <f>IF('ALUMNOS 1 ESO'!A83="","",'ALUMNOS 1 ESO'!B83)</f>
        <v/>
      </c>
      <c r="C83" s="168" t="str">
        <f>IFERROR(IF(A83="","",SUMPRODUCT('ALUMNOS 1 ESO'!$C83:$T83,'MATERIAS 1 ESO'!$G$3:$X$3)/SUMPRODUCT('MATERIAS 1 ESO'!$G$3:$X$3,'ESNUMERO 1 ESO'!$A82:$R82)),"")</f>
        <v/>
      </c>
      <c r="D83" s="168" t="str">
        <f>IFERROR(IF(A83="","",SUMPRODUCT('ALUMNOS 1 ESO'!$C83:$T83,'MATERIAS 1 ESO'!$G$4:$X$4)/SUMPRODUCT('MATERIAS 1 ESO'!$G$4:$X$4,'ESNUMERO 1 ESO'!$A82:$R82)),"")</f>
        <v/>
      </c>
      <c r="E83" s="168" t="str">
        <f>IFERROR(IF(A83="","",SUMPRODUCT('ALUMNOS 1 ESO'!$C83:$T83,'MATERIAS 1 ESO'!$G$5:$X$5)/SUMPRODUCT('MATERIAS 1 ESO'!$G$5:$X$5,'ESNUMERO 1 ESO'!$A82:$R82)),"")</f>
        <v/>
      </c>
      <c r="F83" s="168" t="str">
        <f>IFERROR(IF(A83="","",SUMPRODUCT('ALUMNOS 1 ESO'!$C83:$T83,'MATERIAS 1 ESO'!$G$6:$X$6)/SUMPRODUCT('MATERIAS 1 ESO'!$G$6:$X$6,'ESNUMERO 1 ESO'!$A82:$R82)),"")</f>
        <v/>
      </c>
      <c r="G83" s="168" t="str">
        <f>IFERROR(IF(A83="","",SUMPRODUCT('ALUMNOS 1 ESO'!$C83:$T83,'MATERIAS 1 ESO'!$G$7:$X$7)/SUMPRODUCT('MATERIAS 1 ESO'!$G$7:$X$7,'ESNUMERO 1 ESO'!$A82:$R82)),"")</f>
        <v/>
      </c>
      <c r="H83" s="168" t="str">
        <f>IFERROR(IF(A83="","",SUMPRODUCT('ALUMNOS 1 ESO'!$C83:$T83,'MATERIAS 1 ESO'!$G$8:$X$8)/SUMPRODUCT('MATERIAS 1 ESO'!$G$8:$X$8,'ESNUMERO 1 ESO'!$A82:$R82)),"")</f>
        <v/>
      </c>
      <c r="I83" s="168" t="str">
        <f>IFERROR(IF(A83="","",SUMPRODUCT('ALUMNOS 1 ESO'!$C83:$T83,'MATERIAS 1 ESO'!$G$9:$X$9)/SUMPRODUCT('MATERIAS 1 ESO'!$G$9:$X$9,'ESNUMERO 1 ESO'!$A82:$R82)),"")</f>
        <v/>
      </c>
      <c r="J83" s="168" t="str">
        <f>IFERROR(IF(A83="","",SUMPRODUCT('ALUMNOS 1 ESO'!$C83:$T83,'MATERIAS 1 ESO'!$G$10:$X$10)/SUMPRODUCT('MATERIAS 1 ESO'!$G$10:$X$10,'ESNUMERO 1 ESO'!$A82:$R82)),"")</f>
        <v/>
      </c>
      <c r="K83" s="168" t="str">
        <f>IFERROR(IF(A83="","",SUMPRODUCT('ALUMNOS 1 ESO'!$C83:$T83,'MATERIAS 1 ESO'!$G$11:$X$11)/SUMPRODUCT('MATERIAS 1 ESO'!$G$11:$X$11,'ESNUMERO 1 ESO'!$A82:$R82)),"")</f>
        <v/>
      </c>
      <c r="L83" s="168" t="str">
        <f>IFERROR(IF(A83="","",SUMPRODUCT('ALUMNOS 1 ESO'!$C83:$T83,'MATERIAS 1 ESO'!$G$12:$X$12)/SUMPRODUCT('MATERIAS 1 ESO'!$G$12:$X$12,'ESNUMERO 1 ESO'!$A82:$R82)),"")</f>
        <v/>
      </c>
    </row>
    <row r="84" spans="1:12" x14ac:dyDescent="0.25">
      <c r="A84" s="102" t="str">
        <f>IF('ALUMNOS 1 ESO'!A84="","",'ALUMNOS 1 ESO'!A84)</f>
        <v/>
      </c>
      <c r="B84" s="153" t="str">
        <f>IF('ALUMNOS 1 ESO'!A84="","",'ALUMNOS 1 ESO'!B84)</f>
        <v/>
      </c>
      <c r="C84" s="168" t="str">
        <f>IFERROR(IF(A84="","",SUMPRODUCT('ALUMNOS 1 ESO'!$C84:$T84,'MATERIAS 1 ESO'!$G$3:$X$3)/SUMPRODUCT('MATERIAS 1 ESO'!$G$3:$X$3,'ESNUMERO 1 ESO'!$A83:$R83)),"")</f>
        <v/>
      </c>
      <c r="D84" s="168" t="str">
        <f>IFERROR(IF(A84="","",SUMPRODUCT('ALUMNOS 1 ESO'!$C84:$T84,'MATERIAS 1 ESO'!$G$4:$X$4)/SUMPRODUCT('MATERIAS 1 ESO'!$G$4:$X$4,'ESNUMERO 1 ESO'!$A83:$R83)),"")</f>
        <v/>
      </c>
      <c r="E84" s="168" t="str">
        <f>IFERROR(IF(A84="","",SUMPRODUCT('ALUMNOS 1 ESO'!$C84:$T84,'MATERIAS 1 ESO'!$G$5:$X$5)/SUMPRODUCT('MATERIAS 1 ESO'!$G$5:$X$5,'ESNUMERO 1 ESO'!$A83:$R83)),"")</f>
        <v/>
      </c>
      <c r="F84" s="168" t="str">
        <f>IFERROR(IF(A84="","",SUMPRODUCT('ALUMNOS 1 ESO'!$C84:$T84,'MATERIAS 1 ESO'!$G$6:$X$6)/SUMPRODUCT('MATERIAS 1 ESO'!$G$6:$X$6,'ESNUMERO 1 ESO'!$A83:$R83)),"")</f>
        <v/>
      </c>
      <c r="G84" s="168" t="str">
        <f>IFERROR(IF(A84="","",SUMPRODUCT('ALUMNOS 1 ESO'!$C84:$T84,'MATERIAS 1 ESO'!$G$7:$X$7)/SUMPRODUCT('MATERIAS 1 ESO'!$G$7:$X$7,'ESNUMERO 1 ESO'!$A83:$R83)),"")</f>
        <v/>
      </c>
      <c r="H84" s="168" t="str">
        <f>IFERROR(IF(A84="","",SUMPRODUCT('ALUMNOS 1 ESO'!$C84:$T84,'MATERIAS 1 ESO'!$G$8:$X$8)/SUMPRODUCT('MATERIAS 1 ESO'!$G$8:$X$8,'ESNUMERO 1 ESO'!$A83:$R83)),"")</f>
        <v/>
      </c>
      <c r="I84" s="168" t="str">
        <f>IFERROR(IF(A84="","",SUMPRODUCT('ALUMNOS 1 ESO'!$C84:$T84,'MATERIAS 1 ESO'!$G$9:$X$9)/SUMPRODUCT('MATERIAS 1 ESO'!$G$9:$X$9,'ESNUMERO 1 ESO'!$A83:$R83)),"")</f>
        <v/>
      </c>
      <c r="J84" s="168" t="str">
        <f>IFERROR(IF(A84="","",SUMPRODUCT('ALUMNOS 1 ESO'!$C84:$T84,'MATERIAS 1 ESO'!$G$10:$X$10)/SUMPRODUCT('MATERIAS 1 ESO'!$G$10:$X$10,'ESNUMERO 1 ESO'!$A83:$R83)),"")</f>
        <v/>
      </c>
      <c r="K84" s="168" t="str">
        <f>IFERROR(IF(A84="","",SUMPRODUCT('ALUMNOS 1 ESO'!$C84:$T84,'MATERIAS 1 ESO'!$G$11:$X$11)/SUMPRODUCT('MATERIAS 1 ESO'!$G$11:$X$11,'ESNUMERO 1 ESO'!$A83:$R83)),"")</f>
        <v/>
      </c>
      <c r="L84" s="168" t="str">
        <f>IFERROR(IF(A84="","",SUMPRODUCT('ALUMNOS 1 ESO'!$C84:$T84,'MATERIAS 1 ESO'!$G$12:$X$12)/SUMPRODUCT('MATERIAS 1 ESO'!$G$12:$X$12,'ESNUMERO 1 ESO'!$A83:$R83)),"")</f>
        <v/>
      </c>
    </row>
    <row r="85" spans="1:12" x14ac:dyDescent="0.25">
      <c r="A85" s="102" t="str">
        <f>IF('ALUMNOS 1 ESO'!A85="","",'ALUMNOS 1 ESO'!A85)</f>
        <v/>
      </c>
      <c r="B85" s="153" t="str">
        <f>IF('ALUMNOS 1 ESO'!A85="","",'ALUMNOS 1 ESO'!B85)</f>
        <v/>
      </c>
      <c r="C85" s="168" t="str">
        <f>IFERROR(IF(A85="","",SUMPRODUCT('ALUMNOS 1 ESO'!$C85:$T85,'MATERIAS 1 ESO'!$G$3:$X$3)/SUMPRODUCT('MATERIAS 1 ESO'!$G$3:$X$3,'ESNUMERO 1 ESO'!$A84:$R84)),"")</f>
        <v/>
      </c>
      <c r="D85" s="168" t="str">
        <f>IFERROR(IF(A85="","",SUMPRODUCT('ALUMNOS 1 ESO'!$C85:$T85,'MATERIAS 1 ESO'!$G$4:$X$4)/SUMPRODUCT('MATERIAS 1 ESO'!$G$4:$X$4,'ESNUMERO 1 ESO'!$A84:$R84)),"")</f>
        <v/>
      </c>
      <c r="E85" s="168" t="str">
        <f>IFERROR(IF(A85="","",SUMPRODUCT('ALUMNOS 1 ESO'!$C85:$T85,'MATERIAS 1 ESO'!$G$5:$X$5)/SUMPRODUCT('MATERIAS 1 ESO'!$G$5:$X$5,'ESNUMERO 1 ESO'!$A84:$R84)),"")</f>
        <v/>
      </c>
      <c r="F85" s="168" t="str">
        <f>IFERROR(IF(A85="","",SUMPRODUCT('ALUMNOS 1 ESO'!$C85:$T85,'MATERIAS 1 ESO'!$G$6:$X$6)/SUMPRODUCT('MATERIAS 1 ESO'!$G$6:$X$6,'ESNUMERO 1 ESO'!$A84:$R84)),"")</f>
        <v/>
      </c>
      <c r="G85" s="168" t="str">
        <f>IFERROR(IF(A85="","",SUMPRODUCT('ALUMNOS 1 ESO'!$C85:$T85,'MATERIAS 1 ESO'!$G$7:$X$7)/SUMPRODUCT('MATERIAS 1 ESO'!$G$7:$X$7,'ESNUMERO 1 ESO'!$A84:$R84)),"")</f>
        <v/>
      </c>
      <c r="H85" s="168" t="str">
        <f>IFERROR(IF(A85="","",SUMPRODUCT('ALUMNOS 1 ESO'!$C85:$T85,'MATERIAS 1 ESO'!$G$8:$X$8)/SUMPRODUCT('MATERIAS 1 ESO'!$G$8:$X$8,'ESNUMERO 1 ESO'!$A84:$R84)),"")</f>
        <v/>
      </c>
      <c r="I85" s="168" t="str">
        <f>IFERROR(IF(A85="","",SUMPRODUCT('ALUMNOS 1 ESO'!$C85:$T85,'MATERIAS 1 ESO'!$G$9:$X$9)/SUMPRODUCT('MATERIAS 1 ESO'!$G$9:$X$9,'ESNUMERO 1 ESO'!$A84:$R84)),"")</f>
        <v/>
      </c>
      <c r="J85" s="168" t="str">
        <f>IFERROR(IF(A85="","",SUMPRODUCT('ALUMNOS 1 ESO'!$C85:$T85,'MATERIAS 1 ESO'!$G$10:$X$10)/SUMPRODUCT('MATERIAS 1 ESO'!$G$10:$X$10,'ESNUMERO 1 ESO'!$A84:$R84)),"")</f>
        <v/>
      </c>
      <c r="K85" s="168" t="str">
        <f>IFERROR(IF(A85="","",SUMPRODUCT('ALUMNOS 1 ESO'!$C85:$T85,'MATERIAS 1 ESO'!$G$11:$X$11)/SUMPRODUCT('MATERIAS 1 ESO'!$G$11:$X$11,'ESNUMERO 1 ESO'!$A84:$R84)),"")</f>
        <v/>
      </c>
      <c r="L85" s="168" t="str">
        <f>IFERROR(IF(A85="","",SUMPRODUCT('ALUMNOS 1 ESO'!$C85:$T85,'MATERIAS 1 ESO'!$G$12:$X$12)/SUMPRODUCT('MATERIAS 1 ESO'!$G$12:$X$12,'ESNUMERO 1 ESO'!$A84:$R84)),"")</f>
        <v/>
      </c>
    </row>
    <row r="86" spans="1:12" x14ac:dyDescent="0.25">
      <c r="A86" s="102" t="str">
        <f>IF('ALUMNOS 1 ESO'!A86="","",'ALUMNOS 1 ESO'!A86)</f>
        <v/>
      </c>
      <c r="B86" s="153" t="str">
        <f>IF('ALUMNOS 1 ESO'!A86="","",'ALUMNOS 1 ESO'!B86)</f>
        <v/>
      </c>
      <c r="C86" s="168" t="str">
        <f>IFERROR(IF(A86="","",SUMPRODUCT('ALUMNOS 1 ESO'!$C86:$T86,'MATERIAS 1 ESO'!$G$3:$X$3)/SUMPRODUCT('MATERIAS 1 ESO'!$G$3:$X$3,'ESNUMERO 1 ESO'!$A85:$R85)),"")</f>
        <v/>
      </c>
      <c r="D86" s="168" t="str">
        <f>IFERROR(IF(A86="","",SUMPRODUCT('ALUMNOS 1 ESO'!$C86:$T86,'MATERIAS 1 ESO'!$G$4:$X$4)/SUMPRODUCT('MATERIAS 1 ESO'!$G$4:$X$4,'ESNUMERO 1 ESO'!$A85:$R85)),"")</f>
        <v/>
      </c>
      <c r="E86" s="168" t="str">
        <f>IFERROR(IF(A86="","",SUMPRODUCT('ALUMNOS 1 ESO'!$C86:$T86,'MATERIAS 1 ESO'!$G$5:$X$5)/SUMPRODUCT('MATERIAS 1 ESO'!$G$5:$X$5,'ESNUMERO 1 ESO'!$A85:$R85)),"")</f>
        <v/>
      </c>
      <c r="F86" s="168" t="str">
        <f>IFERROR(IF(A86="","",SUMPRODUCT('ALUMNOS 1 ESO'!$C86:$T86,'MATERIAS 1 ESO'!$G$6:$X$6)/SUMPRODUCT('MATERIAS 1 ESO'!$G$6:$X$6,'ESNUMERO 1 ESO'!$A85:$R85)),"")</f>
        <v/>
      </c>
      <c r="G86" s="168" t="str">
        <f>IFERROR(IF(A86="","",SUMPRODUCT('ALUMNOS 1 ESO'!$C86:$T86,'MATERIAS 1 ESO'!$G$7:$X$7)/SUMPRODUCT('MATERIAS 1 ESO'!$G$7:$X$7,'ESNUMERO 1 ESO'!$A85:$R85)),"")</f>
        <v/>
      </c>
      <c r="H86" s="168" t="str">
        <f>IFERROR(IF(A86="","",SUMPRODUCT('ALUMNOS 1 ESO'!$C86:$T86,'MATERIAS 1 ESO'!$G$8:$X$8)/SUMPRODUCT('MATERIAS 1 ESO'!$G$8:$X$8,'ESNUMERO 1 ESO'!$A85:$R85)),"")</f>
        <v/>
      </c>
      <c r="I86" s="168" t="str">
        <f>IFERROR(IF(A86="","",SUMPRODUCT('ALUMNOS 1 ESO'!$C86:$T86,'MATERIAS 1 ESO'!$G$9:$X$9)/SUMPRODUCT('MATERIAS 1 ESO'!$G$9:$X$9,'ESNUMERO 1 ESO'!$A85:$R85)),"")</f>
        <v/>
      </c>
      <c r="J86" s="168" t="str">
        <f>IFERROR(IF(A86="","",SUMPRODUCT('ALUMNOS 1 ESO'!$C86:$T86,'MATERIAS 1 ESO'!$G$10:$X$10)/SUMPRODUCT('MATERIAS 1 ESO'!$G$10:$X$10,'ESNUMERO 1 ESO'!$A85:$R85)),"")</f>
        <v/>
      </c>
      <c r="K86" s="168" t="str">
        <f>IFERROR(IF(A86="","",SUMPRODUCT('ALUMNOS 1 ESO'!$C86:$T86,'MATERIAS 1 ESO'!$G$11:$X$11)/SUMPRODUCT('MATERIAS 1 ESO'!$G$11:$X$11,'ESNUMERO 1 ESO'!$A85:$R85)),"")</f>
        <v/>
      </c>
      <c r="L86" s="168" t="str">
        <f>IFERROR(IF(A86="","",SUMPRODUCT('ALUMNOS 1 ESO'!$C86:$T86,'MATERIAS 1 ESO'!$G$12:$X$12)/SUMPRODUCT('MATERIAS 1 ESO'!$G$12:$X$12,'ESNUMERO 1 ESO'!$A85:$R85)),"")</f>
        <v/>
      </c>
    </row>
    <row r="87" spans="1:12" x14ac:dyDescent="0.25">
      <c r="A87" s="102" t="str">
        <f>IF('ALUMNOS 1 ESO'!A87="","",'ALUMNOS 1 ESO'!A87)</f>
        <v/>
      </c>
      <c r="B87" s="153" t="str">
        <f>IF('ALUMNOS 1 ESO'!A87="","",'ALUMNOS 1 ESO'!B87)</f>
        <v/>
      </c>
      <c r="C87" s="168" t="str">
        <f>IFERROR(IF(A87="","",SUMPRODUCT('ALUMNOS 1 ESO'!$C87:$T87,'MATERIAS 1 ESO'!$G$3:$X$3)/SUMPRODUCT('MATERIAS 1 ESO'!$G$3:$X$3,'ESNUMERO 1 ESO'!$A86:$R86)),"")</f>
        <v/>
      </c>
      <c r="D87" s="168" t="str">
        <f>IFERROR(IF(A87="","",SUMPRODUCT('ALUMNOS 1 ESO'!$C87:$T87,'MATERIAS 1 ESO'!$G$4:$X$4)/SUMPRODUCT('MATERIAS 1 ESO'!$G$4:$X$4,'ESNUMERO 1 ESO'!$A86:$R86)),"")</f>
        <v/>
      </c>
      <c r="E87" s="168" t="str">
        <f>IFERROR(IF(A87="","",SUMPRODUCT('ALUMNOS 1 ESO'!$C87:$T87,'MATERIAS 1 ESO'!$G$5:$X$5)/SUMPRODUCT('MATERIAS 1 ESO'!$G$5:$X$5,'ESNUMERO 1 ESO'!$A86:$R86)),"")</f>
        <v/>
      </c>
      <c r="F87" s="168" t="str">
        <f>IFERROR(IF(A87="","",SUMPRODUCT('ALUMNOS 1 ESO'!$C87:$T87,'MATERIAS 1 ESO'!$G$6:$X$6)/SUMPRODUCT('MATERIAS 1 ESO'!$G$6:$X$6,'ESNUMERO 1 ESO'!$A86:$R86)),"")</f>
        <v/>
      </c>
      <c r="G87" s="168" t="str">
        <f>IFERROR(IF(A87="","",SUMPRODUCT('ALUMNOS 1 ESO'!$C87:$T87,'MATERIAS 1 ESO'!$G$7:$X$7)/SUMPRODUCT('MATERIAS 1 ESO'!$G$7:$X$7,'ESNUMERO 1 ESO'!$A86:$R86)),"")</f>
        <v/>
      </c>
      <c r="H87" s="168" t="str">
        <f>IFERROR(IF(A87="","",SUMPRODUCT('ALUMNOS 1 ESO'!$C87:$T87,'MATERIAS 1 ESO'!$G$8:$X$8)/SUMPRODUCT('MATERIAS 1 ESO'!$G$8:$X$8,'ESNUMERO 1 ESO'!$A86:$R86)),"")</f>
        <v/>
      </c>
      <c r="I87" s="168" t="str">
        <f>IFERROR(IF(A87="","",SUMPRODUCT('ALUMNOS 1 ESO'!$C87:$T87,'MATERIAS 1 ESO'!$G$9:$X$9)/SUMPRODUCT('MATERIAS 1 ESO'!$G$9:$X$9,'ESNUMERO 1 ESO'!$A86:$R86)),"")</f>
        <v/>
      </c>
      <c r="J87" s="168" t="str">
        <f>IFERROR(IF(A87="","",SUMPRODUCT('ALUMNOS 1 ESO'!$C87:$T87,'MATERIAS 1 ESO'!$G$10:$X$10)/SUMPRODUCT('MATERIAS 1 ESO'!$G$10:$X$10,'ESNUMERO 1 ESO'!$A86:$R86)),"")</f>
        <v/>
      </c>
      <c r="K87" s="168" t="str">
        <f>IFERROR(IF(A87="","",SUMPRODUCT('ALUMNOS 1 ESO'!$C87:$T87,'MATERIAS 1 ESO'!$G$11:$X$11)/SUMPRODUCT('MATERIAS 1 ESO'!$G$11:$X$11,'ESNUMERO 1 ESO'!$A86:$R86)),"")</f>
        <v/>
      </c>
      <c r="L87" s="168" t="str">
        <f>IFERROR(IF(A87="","",SUMPRODUCT('ALUMNOS 1 ESO'!$C87:$T87,'MATERIAS 1 ESO'!$G$12:$X$12)/SUMPRODUCT('MATERIAS 1 ESO'!$G$12:$X$12,'ESNUMERO 1 ESO'!$A86:$R86)),"")</f>
        <v/>
      </c>
    </row>
    <row r="88" spans="1:12" x14ac:dyDescent="0.25">
      <c r="A88" s="102" t="str">
        <f>IF('ALUMNOS 1 ESO'!A88="","",'ALUMNOS 1 ESO'!A88)</f>
        <v/>
      </c>
      <c r="B88" s="153" t="str">
        <f>IF('ALUMNOS 1 ESO'!A88="","",'ALUMNOS 1 ESO'!B88)</f>
        <v/>
      </c>
      <c r="C88" s="168" t="str">
        <f>IFERROR(IF(A88="","",SUMPRODUCT('ALUMNOS 1 ESO'!$C88:$T88,'MATERIAS 1 ESO'!$G$3:$X$3)/SUMPRODUCT('MATERIAS 1 ESO'!$G$3:$X$3,'ESNUMERO 1 ESO'!$A87:$R87)),"")</f>
        <v/>
      </c>
      <c r="D88" s="168" t="str">
        <f>IFERROR(IF(A88="","",SUMPRODUCT('ALUMNOS 1 ESO'!$C88:$T88,'MATERIAS 1 ESO'!$G$4:$X$4)/SUMPRODUCT('MATERIAS 1 ESO'!$G$4:$X$4,'ESNUMERO 1 ESO'!$A87:$R87)),"")</f>
        <v/>
      </c>
      <c r="E88" s="168" t="str">
        <f>IFERROR(IF(A88="","",SUMPRODUCT('ALUMNOS 1 ESO'!$C88:$T88,'MATERIAS 1 ESO'!$G$5:$X$5)/SUMPRODUCT('MATERIAS 1 ESO'!$G$5:$X$5,'ESNUMERO 1 ESO'!$A87:$R87)),"")</f>
        <v/>
      </c>
      <c r="F88" s="168" t="str">
        <f>IFERROR(IF(A88="","",SUMPRODUCT('ALUMNOS 1 ESO'!$C88:$T88,'MATERIAS 1 ESO'!$G$6:$X$6)/SUMPRODUCT('MATERIAS 1 ESO'!$G$6:$X$6,'ESNUMERO 1 ESO'!$A87:$R87)),"")</f>
        <v/>
      </c>
      <c r="G88" s="168" t="str">
        <f>IFERROR(IF(A88="","",SUMPRODUCT('ALUMNOS 1 ESO'!$C88:$T88,'MATERIAS 1 ESO'!$G$7:$X$7)/SUMPRODUCT('MATERIAS 1 ESO'!$G$7:$X$7,'ESNUMERO 1 ESO'!$A87:$R87)),"")</f>
        <v/>
      </c>
      <c r="H88" s="168" t="str">
        <f>IFERROR(IF(A88="","",SUMPRODUCT('ALUMNOS 1 ESO'!$C88:$T88,'MATERIAS 1 ESO'!$G$8:$X$8)/SUMPRODUCT('MATERIAS 1 ESO'!$G$8:$X$8,'ESNUMERO 1 ESO'!$A87:$R87)),"")</f>
        <v/>
      </c>
      <c r="I88" s="168" t="str">
        <f>IFERROR(IF(A88="","",SUMPRODUCT('ALUMNOS 1 ESO'!$C88:$T88,'MATERIAS 1 ESO'!$G$9:$X$9)/SUMPRODUCT('MATERIAS 1 ESO'!$G$9:$X$9,'ESNUMERO 1 ESO'!$A87:$R87)),"")</f>
        <v/>
      </c>
      <c r="J88" s="168" t="str">
        <f>IFERROR(IF(A88="","",SUMPRODUCT('ALUMNOS 1 ESO'!$C88:$T88,'MATERIAS 1 ESO'!$G$10:$X$10)/SUMPRODUCT('MATERIAS 1 ESO'!$G$10:$X$10,'ESNUMERO 1 ESO'!$A87:$R87)),"")</f>
        <v/>
      </c>
      <c r="K88" s="168" t="str">
        <f>IFERROR(IF(A88="","",SUMPRODUCT('ALUMNOS 1 ESO'!$C88:$T88,'MATERIAS 1 ESO'!$G$11:$X$11)/SUMPRODUCT('MATERIAS 1 ESO'!$G$11:$X$11,'ESNUMERO 1 ESO'!$A87:$R87)),"")</f>
        <v/>
      </c>
      <c r="L88" s="168" t="str">
        <f>IFERROR(IF(A88="","",SUMPRODUCT('ALUMNOS 1 ESO'!$C88:$T88,'MATERIAS 1 ESO'!$G$12:$X$12)/SUMPRODUCT('MATERIAS 1 ESO'!$G$12:$X$12,'ESNUMERO 1 ESO'!$A87:$R87)),"")</f>
        <v/>
      </c>
    </row>
    <row r="89" spans="1:12" x14ac:dyDescent="0.25">
      <c r="A89" s="102" t="str">
        <f>IF('ALUMNOS 1 ESO'!A89="","",'ALUMNOS 1 ESO'!A89)</f>
        <v/>
      </c>
      <c r="B89" s="153" t="str">
        <f>IF('ALUMNOS 1 ESO'!A89="","",'ALUMNOS 1 ESO'!B89)</f>
        <v/>
      </c>
      <c r="C89" s="168" t="str">
        <f>IFERROR(IF(A89="","",SUMPRODUCT('ALUMNOS 1 ESO'!$C89:$T89,'MATERIAS 1 ESO'!$G$3:$X$3)/SUMPRODUCT('MATERIAS 1 ESO'!$G$3:$X$3,'ESNUMERO 1 ESO'!$A88:$R88)),"")</f>
        <v/>
      </c>
      <c r="D89" s="168" t="str">
        <f>IFERROR(IF(A89="","",SUMPRODUCT('ALUMNOS 1 ESO'!$C89:$T89,'MATERIAS 1 ESO'!$G$4:$X$4)/SUMPRODUCT('MATERIAS 1 ESO'!$G$4:$X$4,'ESNUMERO 1 ESO'!$A88:$R88)),"")</f>
        <v/>
      </c>
      <c r="E89" s="168" t="str">
        <f>IFERROR(IF(A89="","",SUMPRODUCT('ALUMNOS 1 ESO'!$C89:$T89,'MATERIAS 1 ESO'!$G$5:$X$5)/SUMPRODUCT('MATERIAS 1 ESO'!$G$5:$X$5,'ESNUMERO 1 ESO'!$A88:$R88)),"")</f>
        <v/>
      </c>
      <c r="F89" s="168" t="str">
        <f>IFERROR(IF(A89="","",SUMPRODUCT('ALUMNOS 1 ESO'!$C89:$T89,'MATERIAS 1 ESO'!$G$6:$X$6)/SUMPRODUCT('MATERIAS 1 ESO'!$G$6:$X$6,'ESNUMERO 1 ESO'!$A88:$R88)),"")</f>
        <v/>
      </c>
      <c r="G89" s="168" t="str">
        <f>IFERROR(IF(A89="","",SUMPRODUCT('ALUMNOS 1 ESO'!$C89:$T89,'MATERIAS 1 ESO'!$G$7:$X$7)/SUMPRODUCT('MATERIAS 1 ESO'!$G$7:$X$7,'ESNUMERO 1 ESO'!$A88:$R88)),"")</f>
        <v/>
      </c>
      <c r="H89" s="168" t="str">
        <f>IFERROR(IF(A89="","",SUMPRODUCT('ALUMNOS 1 ESO'!$C89:$T89,'MATERIAS 1 ESO'!$G$8:$X$8)/SUMPRODUCT('MATERIAS 1 ESO'!$G$8:$X$8,'ESNUMERO 1 ESO'!$A88:$R88)),"")</f>
        <v/>
      </c>
      <c r="I89" s="168" t="str">
        <f>IFERROR(IF(A89="","",SUMPRODUCT('ALUMNOS 1 ESO'!$C89:$T89,'MATERIAS 1 ESO'!$G$9:$X$9)/SUMPRODUCT('MATERIAS 1 ESO'!$G$9:$X$9,'ESNUMERO 1 ESO'!$A88:$R88)),"")</f>
        <v/>
      </c>
      <c r="J89" s="168" t="str">
        <f>IFERROR(IF(A89="","",SUMPRODUCT('ALUMNOS 1 ESO'!$C89:$T89,'MATERIAS 1 ESO'!$G$10:$X$10)/SUMPRODUCT('MATERIAS 1 ESO'!$G$10:$X$10,'ESNUMERO 1 ESO'!$A88:$R88)),"")</f>
        <v/>
      </c>
      <c r="K89" s="168" t="str">
        <f>IFERROR(IF(A89="","",SUMPRODUCT('ALUMNOS 1 ESO'!$C89:$T89,'MATERIAS 1 ESO'!$G$11:$X$11)/SUMPRODUCT('MATERIAS 1 ESO'!$G$11:$X$11,'ESNUMERO 1 ESO'!$A88:$R88)),"")</f>
        <v/>
      </c>
      <c r="L89" s="168" t="str">
        <f>IFERROR(IF(A89="","",SUMPRODUCT('ALUMNOS 1 ESO'!$C89:$T89,'MATERIAS 1 ESO'!$G$12:$X$12)/SUMPRODUCT('MATERIAS 1 ESO'!$G$12:$X$12,'ESNUMERO 1 ESO'!$A88:$R88)),"")</f>
        <v/>
      </c>
    </row>
    <row r="90" spans="1:12" x14ac:dyDescent="0.25">
      <c r="A90" s="102" t="str">
        <f>IF('ALUMNOS 1 ESO'!A90="","",'ALUMNOS 1 ESO'!A90)</f>
        <v/>
      </c>
      <c r="B90" s="153" t="str">
        <f>IF('ALUMNOS 1 ESO'!A90="","",'ALUMNOS 1 ESO'!B90)</f>
        <v/>
      </c>
      <c r="C90" s="168" t="str">
        <f>IFERROR(IF(A90="","",SUMPRODUCT('ALUMNOS 1 ESO'!$C90:$T90,'MATERIAS 1 ESO'!$G$3:$X$3)/SUMPRODUCT('MATERIAS 1 ESO'!$G$3:$X$3,'ESNUMERO 1 ESO'!$A89:$R89)),"")</f>
        <v/>
      </c>
      <c r="D90" s="168" t="str">
        <f>IFERROR(IF(A90="","",SUMPRODUCT('ALUMNOS 1 ESO'!$C90:$T90,'MATERIAS 1 ESO'!$G$4:$X$4)/SUMPRODUCT('MATERIAS 1 ESO'!$G$4:$X$4,'ESNUMERO 1 ESO'!$A89:$R89)),"")</f>
        <v/>
      </c>
      <c r="E90" s="168" t="str">
        <f>IFERROR(IF(A90="","",SUMPRODUCT('ALUMNOS 1 ESO'!$C90:$T90,'MATERIAS 1 ESO'!$G$5:$X$5)/SUMPRODUCT('MATERIAS 1 ESO'!$G$5:$X$5,'ESNUMERO 1 ESO'!$A89:$R89)),"")</f>
        <v/>
      </c>
      <c r="F90" s="168" t="str">
        <f>IFERROR(IF(A90="","",SUMPRODUCT('ALUMNOS 1 ESO'!$C90:$T90,'MATERIAS 1 ESO'!$G$6:$X$6)/SUMPRODUCT('MATERIAS 1 ESO'!$G$6:$X$6,'ESNUMERO 1 ESO'!$A89:$R89)),"")</f>
        <v/>
      </c>
      <c r="G90" s="168" t="str">
        <f>IFERROR(IF(A90="","",SUMPRODUCT('ALUMNOS 1 ESO'!$C90:$T90,'MATERIAS 1 ESO'!$G$7:$X$7)/SUMPRODUCT('MATERIAS 1 ESO'!$G$7:$X$7,'ESNUMERO 1 ESO'!$A89:$R89)),"")</f>
        <v/>
      </c>
      <c r="H90" s="168" t="str">
        <f>IFERROR(IF(A90="","",SUMPRODUCT('ALUMNOS 1 ESO'!$C90:$T90,'MATERIAS 1 ESO'!$G$8:$X$8)/SUMPRODUCT('MATERIAS 1 ESO'!$G$8:$X$8,'ESNUMERO 1 ESO'!$A89:$R89)),"")</f>
        <v/>
      </c>
      <c r="I90" s="168" t="str">
        <f>IFERROR(IF(A90="","",SUMPRODUCT('ALUMNOS 1 ESO'!$C90:$T90,'MATERIAS 1 ESO'!$G$9:$X$9)/SUMPRODUCT('MATERIAS 1 ESO'!$G$9:$X$9,'ESNUMERO 1 ESO'!$A89:$R89)),"")</f>
        <v/>
      </c>
      <c r="J90" s="168" t="str">
        <f>IFERROR(IF(A90="","",SUMPRODUCT('ALUMNOS 1 ESO'!$C90:$T90,'MATERIAS 1 ESO'!$G$10:$X$10)/SUMPRODUCT('MATERIAS 1 ESO'!$G$10:$X$10,'ESNUMERO 1 ESO'!$A89:$R89)),"")</f>
        <v/>
      </c>
      <c r="K90" s="168" t="str">
        <f>IFERROR(IF(A90="","",SUMPRODUCT('ALUMNOS 1 ESO'!$C90:$T90,'MATERIAS 1 ESO'!$G$11:$X$11)/SUMPRODUCT('MATERIAS 1 ESO'!$G$11:$X$11,'ESNUMERO 1 ESO'!$A89:$R89)),"")</f>
        <v/>
      </c>
      <c r="L90" s="168" t="str">
        <f>IFERROR(IF(A90="","",SUMPRODUCT('ALUMNOS 1 ESO'!$C90:$T90,'MATERIAS 1 ESO'!$G$12:$X$12)/SUMPRODUCT('MATERIAS 1 ESO'!$G$12:$X$12,'ESNUMERO 1 ESO'!$A89:$R89)),"")</f>
        <v/>
      </c>
    </row>
    <row r="91" spans="1:12" x14ac:dyDescent="0.25">
      <c r="A91" s="102" t="str">
        <f>IF('ALUMNOS 1 ESO'!A91="","",'ALUMNOS 1 ESO'!A91)</f>
        <v/>
      </c>
      <c r="B91" s="153" t="str">
        <f>IF('ALUMNOS 1 ESO'!A91="","",'ALUMNOS 1 ESO'!B91)</f>
        <v/>
      </c>
      <c r="C91" s="168" t="str">
        <f>IFERROR(IF(A91="","",SUMPRODUCT('ALUMNOS 1 ESO'!$C91:$T91,'MATERIAS 1 ESO'!$G$3:$X$3)/SUMPRODUCT('MATERIAS 1 ESO'!$G$3:$X$3,'ESNUMERO 1 ESO'!$A90:$R90)),"")</f>
        <v/>
      </c>
      <c r="D91" s="168" t="str">
        <f>IFERROR(IF(A91="","",SUMPRODUCT('ALUMNOS 1 ESO'!$C91:$T91,'MATERIAS 1 ESO'!$G$4:$X$4)/SUMPRODUCT('MATERIAS 1 ESO'!$G$4:$X$4,'ESNUMERO 1 ESO'!$A90:$R90)),"")</f>
        <v/>
      </c>
      <c r="E91" s="168" t="str">
        <f>IFERROR(IF(A91="","",SUMPRODUCT('ALUMNOS 1 ESO'!$C91:$T91,'MATERIAS 1 ESO'!$G$5:$X$5)/SUMPRODUCT('MATERIAS 1 ESO'!$G$5:$X$5,'ESNUMERO 1 ESO'!$A90:$R90)),"")</f>
        <v/>
      </c>
      <c r="F91" s="168" t="str">
        <f>IFERROR(IF(A91="","",SUMPRODUCT('ALUMNOS 1 ESO'!$C91:$T91,'MATERIAS 1 ESO'!$G$6:$X$6)/SUMPRODUCT('MATERIAS 1 ESO'!$G$6:$X$6,'ESNUMERO 1 ESO'!$A90:$R90)),"")</f>
        <v/>
      </c>
      <c r="G91" s="168" t="str">
        <f>IFERROR(IF(A91="","",SUMPRODUCT('ALUMNOS 1 ESO'!$C91:$T91,'MATERIAS 1 ESO'!$G$7:$X$7)/SUMPRODUCT('MATERIAS 1 ESO'!$G$7:$X$7,'ESNUMERO 1 ESO'!$A90:$R90)),"")</f>
        <v/>
      </c>
      <c r="H91" s="168" t="str">
        <f>IFERROR(IF(A91="","",SUMPRODUCT('ALUMNOS 1 ESO'!$C91:$T91,'MATERIAS 1 ESO'!$G$8:$X$8)/SUMPRODUCT('MATERIAS 1 ESO'!$G$8:$X$8,'ESNUMERO 1 ESO'!$A90:$R90)),"")</f>
        <v/>
      </c>
      <c r="I91" s="168" t="str">
        <f>IFERROR(IF(A91="","",SUMPRODUCT('ALUMNOS 1 ESO'!$C91:$T91,'MATERIAS 1 ESO'!$G$9:$X$9)/SUMPRODUCT('MATERIAS 1 ESO'!$G$9:$X$9,'ESNUMERO 1 ESO'!$A90:$R90)),"")</f>
        <v/>
      </c>
      <c r="J91" s="168" t="str">
        <f>IFERROR(IF(A91="","",SUMPRODUCT('ALUMNOS 1 ESO'!$C91:$T91,'MATERIAS 1 ESO'!$G$10:$X$10)/SUMPRODUCT('MATERIAS 1 ESO'!$G$10:$X$10,'ESNUMERO 1 ESO'!$A90:$R90)),"")</f>
        <v/>
      </c>
      <c r="K91" s="168" t="str">
        <f>IFERROR(IF(A91="","",SUMPRODUCT('ALUMNOS 1 ESO'!$C91:$T91,'MATERIAS 1 ESO'!$G$11:$X$11)/SUMPRODUCT('MATERIAS 1 ESO'!$G$11:$X$11,'ESNUMERO 1 ESO'!$A90:$R90)),"")</f>
        <v/>
      </c>
      <c r="L91" s="168" t="str">
        <f>IFERROR(IF(A91="","",SUMPRODUCT('ALUMNOS 1 ESO'!$C91:$T91,'MATERIAS 1 ESO'!$G$12:$X$12)/SUMPRODUCT('MATERIAS 1 ESO'!$G$12:$X$12,'ESNUMERO 1 ESO'!$A90:$R90)),"")</f>
        <v/>
      </c>
    </row>
    <row r="92" spans="1:12" x14ac:dyDescent="0.25">
      <c r="A92" s="102" t="str">
        <f>IF('ALUMNOS 1 ESO'!A92="","",'ALUMNOS 1 ESO'!A92)</f>
        <v/>
      </c>
      <c r="B92" s="153" t="str">
        <f>IF('ALUMNOS 1 ESO'!A92="","",'ALUMNOS 1 ESO'!B92)</f>
        <v/>
      </c>
      <c r="C92" s="168" t="str">
        <f>IFERROR(IF(A92="","",SUMPRODUCT('ALUMNOS 1 ESO'!$C92:$T92,'MATERIAS 1 ESO'!$G$3:$X$3)/SUMPRODUCT('MATERIAS 1 ESO'!$G$3:$X$3,'ESNUMERO 1 ESO'!$A91:$R91)),"")</f>
        <v/>
      </c>
      <c r="D92" s="168" t="str">
        <f>IFERROR(IF(A92="","",SUMPRODUCT('ALUMNOS 1 ESO'!$C92:$T92,'MATERIAS 1 ESO'!$G$4:$X$4)/SUMPRODUCT('MATERIAS 1 ESO'!$G$4:$X$4,'ESNUMERO 1 ESO'!$A91:$R91)),"")</f>
        <v/>
      </c>
      <c r="E92" s="168" t="str">
        <f>IFERROR(IF(A92="","",SUMPRODUCT('ALUMNOS 1 ESO'!$C92:$T92,'MATERIAS 1 ESO'!$G$5:$X$5)/SUMPRODUCT('MATERIAS 1 ESO'!$G$5:$X$5,'ESNUMERO 1 ESO'!$A91:$R91)),"")</f>
        <v/>
      </c>
      <c r="F92" s="168" t="str">
        <f>IFERROR(IF(A92="","",SUMPRODUCT('ALUMNOS 1 ESO'!$C92:$T92,'MATERIAS 1 ESO'!$G$6:$X$6)/SUMPRODUCT('MATERIAS 1 ESO'!$G$6:$X$6,'ESNUMERO 1 ESO'!$A91:$R91)),"")</f>
        <v/>
      </c>
      <c r="G92" s="168" t="str">
        <f>IFERROR(IF(A92="","",SUMPRODUCT('ALUMNOS 1 ESO'!$C92:$T92,'MATERIAS 1 ESO'!$G$7:$X$7)/SUMPRODUCT('MATERIAS 1 ESO'!$G$7:$X$7,'ESNUMERO 1 ESO'!$A91:$R91)),"")</f>
        <v/>
      </c>
      <c r="H92" s="168" t="str">
        <f>IFERROR(IF(A92="","",SUMPRODUCT('ALUMNOS 1 ESO'!$C92:$T92,'MATERIAS 1 ESO'!$G$8:$X$8)/SUMPRODUCT('MATERIAS 1 ESO'!$G$8:$X$8,'ESNUMERO 1 ESO'!$A91:$R91)),"")</f>
        <v/>
      </c>
      <c r="I92" s="168" t="str">
        <f>IFERROR(IF(A92="","",SUMPRODUCT('ALUMNOS 1 ESO'!$C92:$T92,'MATERIAS 1 ESO'!$G$9:$X$9)/SUMPRODUCT('MATERIAS 1 ESO'!$G$9:$X$9,'ESNUMERO 1 ESO'!$A91:$R91)),"")</f>
        <v/>
      </c>
      <c r="J92" s="168" t="str">
        <f>IFERROR(IF(A92="","",SUMPRODUCT('ALUMNOS 1 ESO'!$C92:$T92,'MATERIAS 1 ESO'!$G$10:$X$10)/SUMPRODUCT('MATERIAS 1 ESO'!$G$10:$X$10,'ESNUMERO 1 ESO'!$A91:$R91)),"")</f>
        <v/>
      </c>
      <c r="K92" s="168" t="str">
        <f>IFERROR(IF(A92="","",SUMPRODUCT('ALUMNOS 1 ESO'!$C92:$T92,'MATERIAS 1 ESO'!$G$11:$X$11)/SUMPRODUCT('MATERIAS 1 ESO'!$G$11:$X$11,'ESNUMERO 1 ESO'!$A91:$R91)),"")</f>
        <v/>
      </c>
      <c r="L92" s="168" t="str">
        <f>IFERROR(IF(A92="","",SUMPRODUCT('ALUMNOS 1 ESO'!$C92:$T92,'MATERIAS 1 ESO'!$G$12:$X$12)/SUMPRODUCT('MATERIAS 1 ESO'!$G$12:$X$12,'ESNUMERO 1 ESO'!$A91:$R91)),"")</f>
        <v/>
      </c>
    </row>
    <row r="93" spans="1:12" x14ac:dyDescent="0.25">
      <c r="A93" s="102" t="str">
        <f>IF('ALUMNOS 1 ESO'!A93="","",'ALUMNOS 1 ESO'!A93)</f>
        <v/>
      </c>
      <c r="B93" s="153" t="str">
        <f>IF('ALUMNOS 1 ESO'!A93="","",'ALUMNOS 1 ESO'!B93)</f>
        <v/>
      </c>
      <c r="C93" s="168" t="str">
        <f>IFERROR(IF(A93="","",SUMPRODUCT('ALUMNOS 1 ESO'!$C93:$T93,'MATERIAS 1 ESO'!$G$3:$X$3)/SUMPRODUCT('MATERIAS 1 ESO'!$G$3:$X$3,'ESNUMERO 1 ESO'!$A92:$R92)),"")</f>
        <v/>
      </c>
      <c r="D93" s="168" t="str">
        <f>IFERROR(IF(A93="","",SUMPRODUCT('ALUMNOS 1 ESO'!$C93:$T93,'MATERIAS 1 ESO'!$G$4:$X$4)/SUMPRODUCT('MATERIAS 1 ESO'!$G$4:$X$4,'ESNUMERO 1 ESO'!$A92:$R92)),"")</f>
        <v/>
      </c>
      <c r="E93" s="168" t="str">
        <f>IFERROR(IF(A93="","",SUMPRODUCT('ALUMNOS 1 ESO'!$C93:$T93,'MATERIAS 1 ESO'!$G$5:$X$5)/SUMPRODUCT('MATERIAS 1 ESO'!$G$5:$X$5,'ESNUMERO 1 ESO'!$A92:$R92)),"")</f>
        <v/>
      </c>
      <c r="F93" s="168" t="str">
        <f>IFERROR(IF(A93="","",SUMPRODUCT('ALUMNOS 1 ESO'!$C93:$T93,'MATERIAS 1 ESO'!$G$6:$X$6)/SUMPRODUCT('MATERIAS 1 ESO'!$G$6:$X$6,'ESNUMERO 1 ESO'!$A92:$R92)),"")</f>
        <v/>
      </c>
      <c r="G93" s="168" t="str">
        <f>IFERROR(IF(A93="","",SUMPRODUCT('ALUMNOS 1 ESO'!$C93:$T93,'MATERIAS 1 ESO'!$G$7:$X$7)/SUMPRODUCT('MATERIAS 1 ESO'!$G$7:$X$7,'ESNUMERO 1 ESO'!$A92:$R92)),"")</f>
        <v/>
      </c>
      <c r="H93" s="168" t="str">
        <f>IFERROR(IF(A93="","",SUMPRODUCT('ALUMNOS 1 ESO'!$C93:$T93,'MATERIAS 1 ESO'!$G$8:$X$8)/SUMPRODUCT('MATERIAS 1 ESO'!$G$8:$X$8,'ESNUMERO 1 ESO'!$A92:$R92)),"")</f>
        <v/>
      </c>
      <c r="I93" s="168" t="str">
        <f>IFERROR(IF(A93="","",SUMPRODUCT('ALUMNOS 1 ESO'!$C93:$T93,'MATERIAS 1 ESO'!$G$9:$X$9)/SUMPRODUCT('MATERIAS 1 ESO'!$G$9:$X$9,'ESNUMERO 1 ESO'!$A92:$R92)),"")</f>
        <v/>
      </c>
      <c r="J93" s="168" t="str">
        <f>IFERROR(IF(A93="","",SUMPRODUCT('ALUMNOS 1 ESO'!$C93:$T93,'MATERIAS 1 ESO'!$G$10:$X$10)/SUMPRODUCT('MATERIAS 1 ESO'!$G$10:$X$10,'ESNUMERO 1 ESO'!$A92:$R92)),"")</f>
        <v/>
      </c>
      <c r="K93" s="168" t="str">
        <f>IFERROR(IF(A93="","",SUMPRODUCT('ALUMNOS 1 ESO'!$C93:$T93,'MATERIAS 1 ESO'!$G$11:$X$11)/SUMPRODUCT('MATERIAS 1 ESO'!$G$11:$X$11,'ESNUMERO 1 ESO'!$A92:$R92)),"")</f>
        <v/>
      </c>
      <c r="L93" s="168" t="str">
        <f>IFERROR(IF(A93="","",SUMPRODUCT('ALUMNOS 1 ESO'!$C93:$T93,'MATERIAS 1 ESO'!$G$12:$X$12)/SUMPRODUCT('MATERIAS 1 ESO'!$G$12:$X$12,'ESNUMERO 1 ESO'!$A92:$R92)),"")</f>
        <v/>
      </c>
    </row>
    <row r="94" spans="1:12" x14ac:dyDescent="0.25">
      <c r="A94" s="102" t="str">
        <f>IF('ALUMNOS 1 ESO'!A94="","",'ALUMNOS 1 ESO'!A94)</f>
        <v/>
      </c>
      <c r="B94" s="153" t="str">
        <f>IF('ALUMNOS 1 ESO'!A94="","",'ALUMNOS 1 ESO'!B94)</f>
        <v/>
      </c>
      <c r="C94" s="168" t="str">
        <f>IFERROR(IF(A94="","",SUMPRODUCT('ALUMNOS 1 ESO'!$C94:$T94,'MATERIAS 1 ESO'!$G$3:$X$3)/SUMPRODUCT('MATERIAS 1 ESO'!$G$3:$X$3,'ESNUMERO 1 ESO'!$A93:$R93)),"")</f>
        <v/>
      </c>
      <c r="D94" s="168" t="str">
        <f>IFERROR(IF(A94="","",SUMPRODUCT('ALUMNOS 1 ESO'!$C94:$T94,'MATERIAS 1 ESO'!$G$4:$X$4)/SUMPRODUCT('MATERIAS 1 ESO'!$G$4:$X$4,'ESNUMERO 1 ESO'!$A93:$R93)),"")</f>
        <v/>
      </c>
      <c r="E94" s="168" t="str">
        <f>IFERROR(IF(A94="","",SUMPRODUCT('ALUMNOS 1 ESO'!$C94:$T94,'MATERIAS 1 ESO'!$G$5:$X$5)/SUMPRODUCT('MATERIAS 1 ESO'!$G$5:$X$5,'ESNUMERO 1 ESO'!$A93:$R93)),"")</f>
        <v/>
      </c>
      <c r="F94" s="168" t="str">
        <f>IFERROR(IF(A94="","",SUMPRODUCT('ALUMNOS 1 ESO'!$C94:$T94,'MATERIAS 1 ESO'!$G$6:$X$6)/SUMPRODUCT('MATERIAS 1 ESO'!$G$6:$X$6,'ESNUMERO 1 ESO'!$A93:$R93)),"")</f>
        <v/>
      </c>
      <c r="G94" s="168" t="str">
        <f>IFERROR(IF(A94="","",SUMPRODUCT('ALUMNOS 1 ESO'!$C94:$T94,'MATERIAS 1 ESO'!$G$7:$X$7)/SUMPRODUCT('MATERIAS 1 ESO'!$G$7:$X$7,'ESNUMERO 1 ESO'!$A93:$R93)),"")</f>
        <v/>
      </c>
      <c r="H94" s="168" t="str">
        <f>IFERROR(IF(A94="","",SUMPRODUCT('ALUMNOS 1 ESO'!$C94:$T94,'MATERIAS 1 ESO'!$G$8:$X$8)/SUMPRODUCT('MATERIAS 1 ESO'!$G$8:$X$8,'ESNUMERO 1 ESO'!$A93:$R93)),"")</f>
        <v/>
      </c>
      <c r="I94" s="168" t="str">
        <f>IFERROR(IF(A94="","",SUMPRODUCT('ALUMNOS 1 ESO'!$C94:$T94,'MATERIAS 1 ESO'!$G$9:$X$9)/SUMPRODUCT('MATERIAS 1 ESO'!$G$9:$X$9,'ESNUMERO 1 ESO'!$A93:$R93)),"")</f>
        <v/>
      </c>
      <c r="J94" s="168" t="str">
        <f>IFERROR(IF(A94="","",SUMPRODUCT('ALUMNOS 1 ESO'!$C94:$T94,'MATERIAS 1 ESO'!$G$10:$X$10)/SUMPRODUCT('MATERIAS 1 ESO'!$G$10:$X$10,'ESNUMERO 1 ESO'!$A93:$R93)),"")</f>
        <v/>
      </c>
      <c r="K94" s="168" t="str">
        <f>IFERROR(IF(A94="","",SUMPRODUCT('ALUMNOS 1 ESO'!$C94:$T94,'MATERIAS 1 ESO'!$G$11:$X$11)/SUMPRODUCT('MATERIAS 1 ESO'!$G$11:$X$11,'ESNUMERO 1 ESO'!$A93:$R93)),"")</f>
        <v/>
      </c>
      <c r="L94" s="168" t="str">
        <f>IFERROR(IF(A94="","",SUMPRODUCT('ALUMNOS 1 ESO'!$C94:$T94,'MATERIAS 1 ESO'!$G$12:$X$12)/SUMPRODUCT('MATERIAS 1 ESO'!$G$12:$X$12,'ESNUMERO 1 ESO'!$A93:$R93)),"")</f>
        <v/>
      </c>
    </row>
    <row r="95" spans="1:12" x14ac:dyDescent="0.25">
      <c r="A95" s="102" t="str">
        <f>IF('ALUMNOS 1 ESO'!A95="","",'ALUMNOS 1 ESO'!A95)</f>
        <v/>
      </c>
      <c r="B95" s="153" t="str">
        <f>IF('ALUMNOS 1 ESO'!A95="","",'ALUMNOS 1 ESO'!B95)</f>
        <v/>
      </c>
      <c r="C95" s="168" t="str">
        <f>IFERROR(IF(A95="","",SUMPRODUCT('ALUMNOS 1 ESO'!$C95:$T95,'MATERIAS 1 ESO'!$G$3:$X$3)/SUMPRODUCT('MATERIAS 1 ESO'!$G$3:$X$3,'ESNUMERO 1 ESO'!$A94:$R94)),"")</f>
        <v/>
      </c>
      <c r="D95" s="168" t="str">
        <f>IFERROR(IF(A95="","",SUMPRODUCT('ALUMNOS 1 ESO'!$C95:$T95,'MATERIAS 1 ESO'!$G$4:$X$4)/SUMPRODUCT('MATERIAS 1 ESO'!$G$4:$X$4,'ESNUMERO 1 ESO'!$A94:$R94)),"")</f>
        <v/>
      </c>
      <c r="E95" s="168" t="str">
        <f>IFERROR(IF(A95="","",SUMPRODUCT('ALUMNOS 1 ESO'!$C95:$T95,'MATERIAS 1 ESO'!$G$5:$X$5)/SUMPRODUCT('MATERIAS 1 ESO'!$G$5:$X$5,'ESNUMERO 1 ESO'!$A94:$R94)),"")</f>
        <v/>
      </c>
      <c r="F95" s="168" t="str">
        <f>IFERROR(IF(A95="","",SUMPRODUCT('ALUMNOS 1 ESO'!$C95:$T95,'MATERIAS 1 ESO'!$G$6:$X$6)/SUMPRODUCT('MATERIAS 1 ESO'!$G$6:$X$6,'ESNUMERO 1 ESO'!$A94:$R94)),"")</f>
        <v/>
      </c>
      <c r="G95" s="168" t="str">
        <f>IFERROR(IF(A95="","",SUMPRODUCT('ALUMNOS 1 ESO'!$C95:$T95,'MATERIAS 1 ESO'!$G$7:$X$7)/SUMPRODUCT('MATERIAS 1 ESO'!$G$7:$X$7,'ESNUMERO 1 ESO'!$A94:$R94)),"")</f>
        <v/>
      </c>
      <c r="H95" s="168" t="str">
        <f>IFERROR(IF(A95="","",SUMPRODUCT('ALUMNOS 1 ESO'!$C95:$T95,'MATERIAS 1 ESO'!$G$8:$X$8)/SUMPRODUCT('MATERIAS 1 ESO'!$G$8:$X$8,'ESNUMERO 1 ESO'!$A94:$R94)),"")</f>
        <v/>
      </c>
      <c r="I95" s="168" t="str">
        <f>IFERROR(IF(A95="","",SUMPRODUCT('ALUMNOS 1 ESO'!$C95:$T95,'MATERIAS 1 ESO'!$G$9:$X$9)/SUMPRODUCT('MATERIAS 1 ESO'!$G$9:$X$9,'ESNUMERO 1 ESO'!$A94:$R94)),"")</f>
        <v/>
      </c>
      <c r="J95" s="168" t="str">
        <f>IFERROR(IF(A95="","",SUMPRODUCT('ALUMNOS 1 ESO'!$C95:$T95,'MATERIAS 1 ESO'!$G$10:$X$10)/SUMPRODUCT('MATERIAS 1 ESO'!$G$10:$X$10,'ESNUMERO 1 ESO'!$A94:$R94)),"")</f>
        <v/>
      </c>
      <c r="K95" s="168" t="str">
        <f>IFERROR(IF(A95="","",SUMPRODUCT('ALUMNOS 1 ESO'!$C95:$T95,'MATERIAS 1 ESO'!$G$11:$X$11)/SUMPRODUCT('MATERIAS 1 ESO'!$G$11:$X$11,'ESNUMERO 1 ESO'!$A94:$R94)),"")</f>
        <v/>
      </c>
      <c r="L95" s="168" t="str">
        <f>IFERROR(IF(A95="","",SUMPRODUCT('ALUMNOS 1 ESO'!$C95:$T95,'MATERIAS 1 ESO'!$G$12:$X$12)/SUMPRODUCT('MATERIAS 1 ESO'!$G$12:$X$12,'ESNUMERO 1 ESO'!$A94:$R94)),"")</f>
        <v/>
      </c>
    </row>
    <row r="96" spans="1:12" x14ac:dyDescent="0.25">
      <c r="A96" s="102" t="str">
        <f>IF('ALUMNOS 1 ESO'!A96="","",'ALUMNOS 1 ESO'!A96)</f>
        <v/>
      </c>
      <c r="B96" s="153" t="str">
        <f>IF('ALUMNOS 1 ESO'!A96="","",'ALUMNOS 1 ESO'!B96)</f>
        <v/>
      </c>
      <c r="C96" s="168" t="str">
        <f>IFERROR(IF(A96="","",SUMPRODUCT('ALUMNOS 1 ESO'!$C96:$T96,'MATERIAS 1 ESO'!$G$3:$X$3)/SUMPRODUCT('MATERIAS 1 ESO'!$G$3:$X$3,'ESNUMERO 1 ESO'!$A95:$R95)),"")</f>
        <v/>
      </c>
      <c r="D96" s="168" t="str">
        <f>IFERROR(IF(A96="","",SUMPRODUCT('ALUMNOS 1 ESO'!$C96:$T96,'MATERIAS 1 ESO'!$G$4:$X$4)/SUMPRODUCT('MATERIAS 1 ESO'!$G$4:$X$4,'ESNUMERO 1 ESO'!$A95:$R95)),"")</f>
        <v/>
      </c>
      <c r="E96" s="168" t="str">
        <f>IFERROR(IF(A96="","",SUMPRODUCT('ALUMNOS 1 ESO'!$C96:$T96,'MATERIAS 1 ESO'!$G$5:$X$5)/SUMPRODUCT('MATERIAS 1 ESO'!$G$5:$X$5,'ESNUMERO 1 ESO'!$A95:$R95)),"")</f>
        <v/>
      </c>
      <c r="F96" s="168" t="str">
        <f>IFERROR(IF(A96="","",SUMPRODUCT('ALUMNOS 1 ESO'!$C96:$T96,'MATERIAS 1 ESO'!$G$6:$X$6)/SUMPRODUCT('MATERIAS 1 ESO'!$G$6:$X$6,'ESNUMERO 1 ESO'!$A95:$R95)),"")</f>
        <v/>
      </c>
      <c r="G96" s="168" t="str">
        <f>IFERROR(IF(A96="","",SUMPRODUCT('ALUMNOS 1 ESO'!$C96:$T96,'MATERIAS 1 ESO'!$G$7:$X$7)/SUMPRODUCT('MATERIAS 1 ESO'!$G$7:$X$7,'ESNUMERO 1 ESO'!$A95:$R95)),"")</f>
        <v/>
      </c>
      <c r="H96" s="168" t="str">
        <f>IFERROR(IF(A96="","",SUMPRODUCT('ALUMNOS 1 ESO'!$C96:$T96,'MATERIAS 1 ESO'!$G$8:$X$8)/SUMPRODUCT('MATERIAS 1 ESO'!$G$8:$X$8,'ESNUMERO 1 ESO'!$A95:$R95)),"")</f>
        <v/>
      </c>
      <c r="I96" s="168" t="str">
        <f>IFERROR(IF(A96="","",SUMPRODUCT('ALUMNOS 1 ESO'!$C96:$T96,'MATERIAS 1 ESO'!$G$9:$X$9)/SUMPRODUCT('MATERIAS 1 ESO'!$G$9:$X$9,'ESNUMERO 1 ESO'!$A95:$R95)),"")</f>
        <v/>
      </c>
      <c r="J96" s="168" t="str">
        <f>IFERROR(IF(A96="","",SUMPRODUCT('ALUMNOS 1 ESO'!$C96:$T96,'MATERIAS 1 ESO'!$G$10:$X$10)/SUMPRODUCT('MATERIAS 1 ESO'!$G$10:$X$10,'ESNUMERO 1 ESO'!$A95:$R95)),"")</f>
        <v/>
      </c>
      <c r="K96" s="168" t="str">
        <f>IFERROR(IF(A96="","",SUMPRODUCT('ALUMNOS 1 ESO'!$C96:$T96,'MATERIAS 1 ESO'!$G$11:$X$11)/SUMPRODUCT('MATERIAS 1 ESO'!$G$11:$X$11,'ESNUMERO 1 ESO'!$A95:$R95)),"")</f>
        <v/>
      </c>
      <c r="L96" s="168" t="str">
        <f>IFERROR(IF(A96="","",SUMPRODUCT('ALUMNOS 1 ESO'!$C96:$T96,'MATERIAS 1 ESO'!$G$12:$X$12)/SUMPRODUCT('MATERIAS 1 ESO'!$G$12:$X$12,'ESNUMERO 1 ESO'!$A95:$R95)),"")</f>
        <v/>
      </c>
    </row>
    <row r="97" spans="1:12" x14ac:dyDescent="0.25">
      <c r="A97" s="102" t="str">
        <f>IF('ALUMNOS 1 ESO'!A97="","",'ALUMNOS 1 ESO'!A97)</f>
        <v/>
      </c>
      <c r="B97" s="153" t="str">
        <f>IF('ALUMNOS 1 ESO'!A97="","",'ALUMNOS 1 ESO'!B97)</f>
        <v/>
      </c>
      <c r="C97" s="168" t="str">
        <f>IFERROR(IF(A97="","",SUMPRODUCT('ALUMNOS 1 ESO'!$C97:$T97,'MATERIAS 1 ESO'!$G$3:$X$3)/SUMPRODUCT('MATERIAS 1 ESO'!$G$3:$X$3,'ESNUMERO 1 ESO'!$A96:$R96)),"")</f>
        <v/>
      </c>
      <c r="D97" s="168" t="str">
        <f>IFERROR(IF(A97="","",SUMPRODUCT('ALUMNOS 1 ESO'!$C97:$T97,'MATERIAS 1 ESO'!$G$4:$X$4)/SUMPRODUCT('MATERIAS 1 ESO'!$G$4:$X$4,'ESNUMERO 1 ESO'!$A96:$R96)),"")</f>
        <v/>
      </c>
      <c r="E97" s="168" t="str">
        <f>IFERROR(IF(A97="","",SUMPRODUCT('ALUMNOS 1 ESO'!$C97:$T97,'MATERIAS 1 ESO'!$G$5:$X$5)/SUMPRODUCT('MATERIAS 1 ESO'!$G$5:$X$5,'ESNUMERO 1 ESO'!$A96:$R96)),"")</f>
        <v/>
      </c>
      <c r="F97" s="168" t="str">
        <f>IFERROR(IF(A97="","",SUMPRODUCT('ALUMNOS 1 ESO'!$C97:$T97,'MATERIAS 1 ESO'!$G$6:$X$6)/SUMPRODUCT('MATERIAS 1 ESO'!$G$6:$X$6,'ESNUMERO 1 ESO'!$A96:$R96)),"")</f>
        <v/>
      </c>
      <c r="G97" s="168" t="str">
        <f>IFERROR(IF(A97="","",SUMPRODUCT('ALUMNOS 1 ESO'!$C97:$T97,'MATERIAS 1 ESO'!$G$7:$X$7)/SUMPRODUCT('MATERIAS 1 ESO'!$G$7:$X$7,'ESNUMERO 1 ESO'!$A96:$R96)),"")</f>
        <v/>
      </c>
      <c r="H97" s="168" t="str">
        <f>IFERROR(IF(A97="","",SUMPRODUCT('ALUMNOS 1 ESO'!$C97:$T97,'MATERIAS 1 ESO'!$G$8:$X$8)/SUMPRODUCT('MATERIAS 1 ESO'!$G$8:$X$8,'ESNUMERO 1 ESO'!$A96:$R96)),"")</f>
        <v/>
      </c>
      <c r="I97" s="168" t="str">
        <f>IFERROR(IF(A97="","",SUMPRODUCT('ALUMNOS 1 ESO'!$C97:$T97,'MATERIAS 1 ESO'!$G$9:$X$9)/SUMPRODUCT('MATERIAS 1 ESO'!$G$9:$X$9,'ESNUMERO 1 ESO'!$A96:$R96)),"")</f>
        <v/>
      </c>
      <c r="J97" s="168" t="str">
        <f>IFERROR(IF(A97="","",SUMPRODUCT('ALUMNOS 1 ESO'!$C97:$T97,'MATERIAS 1 ESO'!$G$10:$X$10)/SUMPRODUCT('MATERIAS 1 ESO'!$G$10:$X$10,'ESNUMERO 1 ESO'!$A96:$R96)),"")</f>
        <v/>
      </c>
      <c r="K97" s="168" t="str">
        <f>IFERROR(IF(A97="","",SUMPRODUCT('ALUMNOS 1 ESO'!$C97:$T97,'MATERIAS 1 ESO'!$G$11:$X$11)/SUMPRODUCT('MATERIAS 1 ESO'!$G$11:$X$11,'ESNUMERO 1 ESO'!$A96:$R96)),"")</f>
        <v/>
      </c>
      <c r="L97" s="168" t="str">
        <f>IFERROR(IF(A97="","",SUMPRODUCT('ALUMNOS 1 ESO'!$C97:$T97,'MATERIAS 1 ESO'!$G$12:$X$12)/SUMPRODUCT('MATERIAS 1 ESO'!$G$12:$X$12,'ESNUMERO 1 ESO'!$A96:$R96)),"")</f>
        <v/>
      </c>
    </row>
    <row r="98" spans="1:12" x14ac:dyDescent="0.25">
      <c r="A98" s="102" t="str">
        <f>IF('ALUMNOS 1 ESO'!A98="","",'ALUMNOS 1 ESO'!A98)</f>
        <v/>
      </c>
      <c r="B98" s="153" t="str">
        <f>IF('ALUMNOS 1 ESO'!A98="","",'ALUMNOS 1 ESO'!B98)</f>
        <v/>
      </c>
      <c r="C98" s="168" t="str">
        <f>IFERROR(IF(A98="","",SUMPRODUCT('ALUMNOS 1 ESO'!$C98:$T98,'MATERIAS 1 ESO'!$G$3:$X$3)/SUMPRODUCT('MATERIAS 1 ESO'!$G$3:$X$3,'ESNUMERO 1 ESO'!$A97:$R97)),"")</f>
        <v/>
      </c>
      <c r="D98" s="168" t="str">
        <f>IFERROR(IF(A98="","",SUMPRODUCT('ALUMNOS 1 ESO'!$C98:$T98,'MATERIAS 1 ESO'!$G$4:$X$4)/SUMPRODUCT('MATERIAS 1 ESO'!$G$4:$X$4,'ESNUMERO 1 ESO'!$A97:$R97)),"")</f>
        <v/>
      </c>
      <c r="E98" s="168" t="str">
        <f>IFERROR(IF(A98="","",SUMPRODUCT('ALUMNOS 1 ESO'!$C98:$T98,'MATERIAS 1 ESO'!$G$5:$X$5)/SUMPRODUCT('MATERIAS 1 ESO'!$G$5:$X$5,'ESNUMERO 1 ESO'!$A97:$R97)),"")</f>
        <v/>
      </c>
      <c r="F98" s="168" t="str">
        <f>IFERROR(IF(A98="","",SUMPRODUCT('ALUMNOS 1 ESO'!$C98:$T98,'MATERIAS 1 ESO'!$G$6:$X$6)/SUMPRODUCT('MATERIAS 1 ESO'!$G$6:$X$6,'ESNUMERO 1 ESO'!$A97:$R97)),"")</f>
        <v/>
      </c>
      <c r="G98" s="168" t="str">
        <f>IFERROR(IF(A98="","",SUMPRODUCT('ALUMNOS 1 ESO'!$C98:$T98,'MATERIAS 1 ESO'!$G$7:$X$7)/SUMPRODUCT('MATERIAS 1 ESO'!$G$7:$X$7,'ESNUMERO 1 ESO'!$A97:$R97)),"")</f>
        <v/>
      </c>
      <c r="H98" s="168" t="str">
        <f>IFERROR(IF(A98="","",SUMPRODUCT('ALUMNOS 1 ESO'!$C98:$T98,'MATERIAS 1 ESO'!$G$8:$X$8)/SUMPRODUCT('MATERIAS 1 ESO'!$G$8:$X$8,'ESNUMERO 1 ESO'!$A97:$R97)),"")</f>
        <v/>
      </c>
      <c r="I98" s="168" t="str">
        <f>IFERROR(IF(A98="","",SUMPRODUCT('ALUMNOS 1 ESO'!$C98:$T98,'MATERIAS 1 ESO'!$G$9:$X$9)/SUMPRODUCT('MATERIAS 1 ESO'!$G$9:$X$9,'ESNUMERO 1 ESO'!$A97:$R97)),"")</f>
        <v/>
      </c>
      <c r="J98" s="168" t="str">
        <f>IFERROR(IF(A98="","",SUMPRODUCT('ALUMNOS 1 ESO'!$C98:$T98,'MATERIAS 1 ESO'!$G$10:$X$10)/SUMPRODUCT('MATERIAS 1 ESO'!$G$10:$X$10,'ESNUMERO 1 ESO'!$A97:$R97)),"")</f>
        <v/>
      </c>
      <c r="K98" s="168" t="str">
        <f>IFERROR(IF(A98="","",SUMPRODUCT('ALUMNOS 1 ESO'!$C98:$T98,'MATERIAS 1 ESO'!$G$11:$X$11)/SUMPRODUCT('MATERIAS 1 ESO'!$G$11:$X$11,'ESNUMERO 1 ESO'!$A97:$R97)),"")</f>
        <v/>
      </c>
      <c r="L98" s="168" t="str">
        <f>IFERROR(IF(A98="","",SUMPRODUCT('ALUMNOS 1 ESO'!$C98:$T98,'MATERIAS 1 ESO'!$G$12:$X$12)/SUMPRODUCT('MATERIAS 1 ESO'!$G$12:$X$12,'ESNUMERO 1 ESO'!$A97:$R97)),"")</f>
        <v/>
      </c>
    </row>
    <row r="99" spans="1:12" x14ac:dyDescent="0.25">
      <c r="A99" s="102" t="str">
        <f>IF('ALUMNOS 1 ESO'!A99="","",'ALUMNOS 1 ESO'!A99)</f>
        <v/>
      </c>
      <c r="B99" s="153" t="str">
        <f>IF('ALUMNOS 1 ESO'!A99="","",'ALUMNOS 1 ESO'!B99)</f>
        <v/>
      </c>
      <c r="C99" s="168" t="str">
        <f>IFERROR(IF(A99="","",SUMPRODUCT('ALUMNOS 1 ESO'!$C99:$T99,'MATERIAS 1 ESO'!$G$3:$X$3)/SUMPRODUCT('MATERIAS 1 ESO'!$G$3:$X$3,'ESNUMERO 1 ESO'!$A98:$R98)),"")</f>
        <v/>
      </c>
      <c r="D99" s="168" t="str">
        <f>IFERROR(IF(A99="","",SUMPRODUCT('ALUMNOS 1 ESO'!$C99:$T99,'MATERIAS 1 ESO'!$G$4:$X$4)/SUMPRODUCT('MATERIAS 1 ESO'!$G$4:$X$4,'ESNUMERO 1 ESO'!$A98:$R98)),"")</f>
        <v/>
      </c>
      <c r="E99" s="168" t="str">
        <f>IFERROR(IF(A99="","",SUMPRODUCT('ALUMNOS 1 ESO'!$C99:$T99,'MATERIAS 1 ESO'!$G$5:$X$5)/SUMPRODUCT('MATERIAS 1 ESO'!$G$5:$X$5,'ESNUMERO 1 ESO'!$A98:$R98)),"")</f>
        <v/>
      </c>
      <c r="F99" s="168" t="str">
        <f>IFERROR(IF(A99="","",SUMPRODUCT('ALUMNOS 1 ESO'!$C99:$T99,'MATERIAS 1 ESO'!$G$6:$X$6)/SUMPRODUCT('MATERIAS 1 ESO'!$G$6:$X$6,'ESNUMERO 1 ESO'!$A98:$R98)),"")</f>
        <v/>
      </c>
      <c r="G99" s="168" t="str">
        <f>IFERROR(IF(A99="","",SUMPRODUCT('ALUMNOS 1 ESO'!$C99:$T99,'MATERIAS 1 ESO'!$G$7:$X$7)/SUMPRODUCT('MATERIAS 1 ESO'!$G$7:$X$7,'ESNUMERO 1 ESO'!$A98:$R98)),"")</f>
        <v/>
      </c>
      <c r="H99" s="168" t="str">
        <f>IFERROR(IF(A99="","",SUMPRODUCT('ALUMNOS 1 ESO'!$C99:$T99,'MATERIAS 1 ESO'!$G$8:$X$8)/SUMPRODUCT('MATERIAS 1 ESO'!$G$8:$X$8,'ESNUMERO 1 ESO'!$A98:$R98)),"")</f>
        <v/>
      </c>
      <c r="I99" s="168" t="str">
        <f>IFERROR(IF(A99="","",SUMPRODUCT('ALUMNOS 1 ESO'!$C99:$T99,'MATERIAS 1 ESO'!$G$9:$X$9)/SUMPRODUCT('MATERIAS 1 ESO'!$G$9:$X$9,'ESNUMERO 1 ESO'!$A98:$R98)),"")</f>
        <v/>
      </c>
      <c r="J99" s="168" t="str">
        <f>IFERROR(IF(A99="","",SUMPRODUCT('ALUMNOS 1 ESO'!$C99:$T99,'MATERIAS 1 ESO'!$G$10:$X$10)/SUMPRODUCT('MATERIAS 1 ESO'!$G$10:$X$10,'ESNUMERO 1 ESO'!$A98:$R98)),"")</f>
        <v/>
      </c>
      <c r="K99" s="168" t="str">
        <f>IFERROR(IF(A99="","",SUMPRODUCT('ALUMNOS 1 ESO'!$C99:$T99,'MATERIAS 1 ESO'!$G$11:$X$11)/SUMPRODUCT('MATERIAS 1 ESO'!$G$11:$X$11,'ESNUMERO 1 ESO'!$A98:$R98)),"")</f>
        <v/>
      </c>
      <c r="L99" s="168" t="str">
        <f>IFERROR(IF(A99="","",SUMPRODUCT('ALUMNOS 1 ESO'!$C99:$T99,'MATERIAS 1 ESO'!$G$12:$X$12)/SUMPRODUCT('MATERIAS 1 ESO'!$G$12:$X$12,'ESNUMERO 1 ESO'!$A98:$R98)),"")</f>
        <v/>
      </c>
    </row>
    <row r="100" spans="1:12" x14ac:dyDescent="0.25">
      <c r="A100" s="102" t="str">
        <f>IF('ALUMNOS 1 ESO'!A100="","",'ALUMNOS 1 ESO'!A100)</f>
        <v/>
      </c>
      <c r="B100" s="153" t="str">
        <f>IF('ALUMNOS 1 ESO'!A100="","",'ALUMNOS 1 ESO'!B100)</f>
        <v/>
      </c>
      <c r="C100" s="168" t="str">
        <f>IFERROR(IF(A100="","",SUMPRODUCT('ALUMNOS 1 ESO'!$C100:$T100,'MATERIAS 1 ESO'!$G$3:$X$3)/SUMPRODUCT('MATERIAS 1 ESO'!$G$3:$X$3,'ESNUMERO 1 ESO'!$A99:$R99)),"")</f>
        <v/>
      </c>
      <c r="D100" s="168" t="str">
        <f>IFERROR(IF(A100="","",SUMPRODUCT('ALUMNOS 1 ESO'!$C100:$T100,'MATERIAS 1 ESO'!$G$4:$X$4)/SUMPRODUCT('MATERIAS 1 ESO'!$G$4:$X$4,'ESNUMERO 1 ESO'!$A99:$R99)),"")</f>
        <v/>
      </c>
      <c r="E100" s="168" t="str">
        <f>IFERROR(IF(A100="","",SUMPRODUCT('ALUMNOS 1 ESO'!$C100:$T100,'MATERIAS 1 ESO'!$G$5:$X$5)/SUMPRODUCT('MATERIAS 1 ESO'!$G$5:$X$5,'ESNUMERO 1 ESO'!$A99:$R99)),"")</f>
        <v/>
      </c>
      <c r="F100" s="168" t="str">
        <f>IFERROR(IF(A100="","",SUMPRODUCT('ALUMNOS 1 ESO'!$C100:$T100,'MATERIAS 1 ESO'!$G$6:$X$6)/SUMPRODUCT('MATERIAS 1 ESO'!$G$6:$X$6,'ESNUMERO 1 ESO'!$A99:$R99)),"")</f>
        <v/>
      </c>
      <c r="G100" s="168" t="str">
        <f>IFERROR(IF(A100="","",SUMPRODUCT('ALUMNOS 1 ESO'!$C100:$T100,'MATERIAS 1 ESO'!$G$7:$X$7)/SUMPRODUCT('MATERIAS 1 ESO'!$G$7:$X$7,'ESNUMERO 1 ESO'!$A99:$R99)),"")</f>
        <v/>
      </c>
      <c r="H100" s="168" t="str">
        <f>IFERROR(IF(A100="","",SUMPRODUCT('ALUMNOS 1 ESO'!$C100:$T100,'MATERIAS 1 ESO'!$G$8:$X$8)/SUMPRODUCT('MATERIAS 1 ESO'!$G$8:$X$8,'ESNUMERO 1 ESO'!$A99:$R99)),"")</f>
        <v/>
      </c>
      <c r="I100" s="168" t="str">
        <f>IFERROR(IF(A100="","",SUMPRODUCT('ALUMNOS 1 ESO'!$C100:$T100,'MATERIAS 1 ESO'!$G$9:$X$9)/SUMPRODUCT('MATERIAS 1 ESO'!$G$9:$X$9,'ESNUMERO 1 ESO'!$A99:$R99)),"")</f>
        <v/>
      </c>
      <c r="J100" s="168" t="str">
        <f>IFERROR(IF(A100="","",SUMPRODUCT('ALUMNOS 1 ESO'!$C100:$T100,'MATERIAS 1 ESO'!$G$10:$X$10)/SUMPRODUCT('MATERIAS 1 ESO'!$G$10:$X$10,'ESNUMERO 1 ESO'!$A99:$R99)),"")</f>
        <v/>
      </c>
      <c r="K100" s="168" t="str">
        <f>IFERROR(IF(A100="","",SUMPRODUCT('ALUMNOS 1 ESO'!$C100:$T100,'MATERIAS 1 ESO'!$G$11:$X$11)/SUMPRODUCT('MATERIAS 1 ESO'!$G$11:$X$11,'ESNUMERO 1 ESO'!$A99:$R99)),"")</f>
        <v/>
      </c>
      <c r="L100" s="168" t="str">
        <f>IFERROR(IF(A100="","",SUMPRODUCT('ALUMNOS 1 ESO'!$C100:$T100,'MATERIAS 1 ESO'!$G$12:$X$12)/SUMPRODUCT('MATERIAS 1 ESO'!$G$12:$X$12,'ESNUMERO 1 ESO'!$A99:$R99)),"")</f>
        <v/>
      </c>
    </row>
    <row r="101" spans="1:12" x14ac:dyDescent="0.25">
      <c r="A101" s="102" t="str">
        <f>IF('ALUMNOS 1 ESO'!A101="","",'ALUMNOS 1 ESO'!A101)</f>
        <v/>
      </c>
      <c r="B101" s="153" t="str">
        <f>IF('ALUMNOS 1 ESO'!A101="","",'ALUMNOS 1 ESO'!B101)</f>
        <v/>
      </c>
      <c r="C101" s="168" t="str">
        <f>IFERROR(IF(A101="","",SUMPRODUCT('ALUMNOS 1 ESO'!$C101:$T101,'MATERIAS 1 ESO'!$G$3:$X$3)/SUMPRODUCT('MATERIAS 1 ESO'!$G$3:$X$3,'ESNUMERO 1 ESO'!$A100:$R100)),"")</f>
        <v/>
      </c>
      <c r="D101" s="168" t="str">
        <f>IFERROR(IF(A101="","",SUMPRODUCT('ALUMNOS 1 ESO'!$C101:$T101,'MATERIAS 1 ESO'!$G$4:$X$4)/SUMPRODUCT('MATERIAS 1 ESO'!$G$4:$X$4,'ESNUMERO 1 ESO'!$A100:$R100)),"")</f>
        <v/>
      </c>
      <c r="E101" s="168" t="str">
        <f>IFERROR(IF(A101="","",SUMPRODUCT('ALUMNOS 1 ESO'!$C101:$T101,'MATERIAS 1 ESO'!$G$5:$X$5)/SUMPRODUCT('MATERIAS 1 ESO'!$G$5:$X$5,'ESNUMERO 1 ESO'!$A100:$R100)),"")</f>
        <v/>
      </c>
      <c r="F101" s="168" t="str">
        <f>IFERROR(IF(A101="","",SUMPRODUCT('ALUMNOS 1 ESO'!$C101:$T101,'MATERIAS 1 ESO'!$G$6:$X$6)/SUMPRODUCT('MATERIAS 1 ESO'!$G$6:$X$6,'ESNUMERO 1 ESO'!$A100:$R100)),"")</f>
        <v/>
      </c>
      <c r="G101" s="168" t="str">
        <f>IFERROR(IF(A101="","",SUMPRODUCT('ALUMNOS 1 ESO'!$C101:$T101,'MATERIAS 1 ESO'!$G$7:$X$7)/SUMPRODUCT('MATERIAS 1 ESO'!$G$7:$X$7,'ESNUMERO 1 ESO'!$A100:$R100)),"")</f>
        <v/>
      </c>
      <c r="H101" s="168" t="str">
        <f>IFERROR(IF(A101="","",SUMPRODUCT('ALUMNOS 1 ESO'!$C101:$T101,'MATERIAS 1 ESO'!$G$8:$X$8)/SUMPRODUCT('MATERIAS 1 ESO'!$G$8:$X$8,'ESNUMERO 1 ESO'!$A100:$R100)),"")</f>
        <v/>
      </c>
      <c r="I101" s="168" t="str">
        <f>IFERROR(IF(A101="","",SUMPRODUCT('ALUMNOS 1 ESO'!$C101:$T101,'MATERIAS 1 ESO'!$G$9:$X$9)/SUMPRODUCT('MATERIAS 1 ESO'!$G$9:$X$9,'ESNUMERO 1 ESO'!$A100:$R100)),"")</f>
        <v/>
      </c>
      <c r="J101" s="168" t="str">
        <f>IFERROR(IF(A101="","",SUMPRODUCT('ALUMNOS 1 ESO'!$C101:$T101,'MATERIAS 1 ESO'!$G$10:$X$10)/SUMPRODUCT('MATERIAS 1 ESO'!$G$10:$X$10,'ESNUMERO 1 ESO'!$A100:$R100)),"")</f>
        <v/>
      </c>
      <c r="K101" s="168" t="str">
        <f>IFERROR(IF(A101="","",SUMPRODUCT('ALUMNOS 1 ESO'!$C101:$T101,'MATERIAS 1 ESO'!$G$11:$X$11)/SUMPRODUCT('MATERIAS 1 ESO'!$G$11:$X$11,'ESNUMERO 1 ESO'!$A100:$R100)),"")</f>
        <v/>
      </c>
      <c r="L101" s="168" t="str">
        <f>IFERROR(IF(A101="","",SUMPRODUCT('ALUMNOS 1 ESO'!$C101:$T101,'MATERIAS 1 ESO'!$G$12:$X$12)/SUMPRODUCT('MATERIAS 1 ESO'!$G$12:$X$12,'ESNUMERO 1 ESO'!$A100:$R100)),"")</f>
        <v/>
      </c>
    </row>
    <row r="102" spans="1:12" x14ac:dyDescent="0.25">
      <c r="A102" s="102" t="str">
        <f>IF('ALUMNOS 1 ESO'!A102="","",'ALUMNOS 1 ESO'!A102)</f>
        <v/>
      </c>
      <c r="B102" s="153" t="str">
        <f>IF('ALUMNOS 1 ESO'!A102="","",'ALUMNOS 1 ESO'!B102)</f>
        <v/>
      </c>
      <c r="C102" s="168" t="str">
        <f>IFERROR(IF(A102="","",SUMPRODUCT('ALUMNOS 1 ESO'!$C102:$T102,'MATERIAS 1 ESO'!$G$3:$X$3)/SUMPRODUCT('MATERIAS 1 ESO'!$G$3:$X$3,'ESNUMERO 1 ESO'!$A101:$R101)),"")</f>
        <v/>
      </c>
      <c r="D102" s="168" t="str">
        <f>IFERROR(IF(A102="","",SUMPRODUCT('ALUMNOS 1 ESO'!$C102:$T102,'MATERIAS 1 ESO'!$G$4:$X$4)/SUMPRODUCT('MATERIAS 1 ESO'!$G$4:$X$4,'ESNUMERO 1 ESO'!$A101:$R101)),"")</f>
        <v/>
      </c>
      <c r="E102" s="168" t="str">
        <f>IFERROR(IF(A102="","",SUMPRODUCT('ALUMNOS 1 ESO'!$C102:$T102,'MATERIAS 1 ESO'!$G$5:$X$5)/SUMPRODUCT('MATERIAS 1 ESO'!$G$5:$X$5,'ESNUMERO 1 ESO'!$A101:$R101)),"")</f>
        <v/>
      </c>
      <c r="F102" s="168" t="str">
        <f>IFERROR(IF(A102="","",SUMPRODUCT('ALUMNOS 1 ESO'!$C102:$T102,'MATERIAS 1 ESO'!$G$6:$X$6)/SUMPRODUCT('MATERIAS 1 ESO'!$G$6:$X$6,'ESNUMERO 1 ESO'!$A101:$R101)),"")</f>
        <v/>
      </c>
      <c r="G102" s="168" t="str">
        <f>IFERROR(IF(A102="","",SUMPRODUCT('ALUMNOS 1 ESO'!$C102:$T102,'MATERIAS 1 ESO'!$G$7:$X$7)/SUMPRODUCT('MATERIAS 1 ESO'!$G$7:$X$7,'ESNUMERO 1 ESO'!$A101:$R101)),"")</f>
        <v/>
      </c>
      <c r="H102" s="168" t="str">
        <f>IFERROR(IF(A102="","",SUMPRODUCT('ALUMNOS 1 ESO'!$C102:$T102,'MATERIAS 1 ESO'!$G$8:$X$8)/SUMPRODUCT('MATERIAS 1 ESO'!$G$8:$X$8,'ESNUMERO 1 ESO'!$A101:$R101)),"")</f>
        <v/>
      </c>
      <c r="I102" s="168" t="str">
        <f>IFERROR(IF(A102="","",SUMPRODUCT('ALUMNOS 1 ESO'!$C102:$T102,'MATERIAS 1 ESO'!$G$9:$X$9)/SUMPRODUCT('MATERIAS 1 ESO'!$G$9:$X$9,'ESNUMERO 1 ESO'!$A101:$R101)),"")</f>
        <v/>
      </c>
      <c r="J102" s="168" t="str">
        <f>IFERROR(IF(A102="","",SUMPRODUCT('ALUMNOS 1 ESO'!$C102:$T102,'MATERIAS 1 ESO'!$G$10:$X$10)/SUMPRODUCT('MATERIAS 1 ESO'!$G$10:$X$10,'ESNUMERO 1 ESO'!$A101:$R101)),"")</f>
        <v/>
      </c>
      <c r="K102" s="168" t="str">
        <f>IFERROR(IF(A102="","",SUMPRODUCT('ALUMNOS 1 ESO'!$C102:$T102,'MATERIAS 1 ESO'!$G$11:$X$11)/SUMPRODUCT('MATERIAS 1 ESO'!$G$11:$X$11,'ESNUMERO 1 ESO'!$A101:$R101)),"")</f>
        <v/>
      </c>
      <c r="L102" s="168" t="str">
        <f>IFERROR(IF(A102="","",SUMPRODUCT('ALUMNOS 1 ESO'!$C102:$T102,'MATERIAS 1 ESO'!$G$12:$X$12)/SUMPRODUCT('MATERIAS 1 ESO'!$G$12:$X$12,'ESNUMERO 1 ESO'!$A101:$R101)),"")</f>
        <v/>
      </c>
    </row>
    <row r="103" spans="1:12" x14ac:dyDescent="0.25">
      <c r="A103" s="102" t="str">
        <f>IF('ALUMNOS 1 ESO'!A103="","",'ALUMNOS 1 ESO'!A103)</f>
        <v/>
      </c>
      <c r="B103" s="153" t="str">
        <f>IF('ALUMNOS 1 ESO'!A103="","",'ALUMNOS 1 ESO'!B103)</f>
        <v/>
      </c>
      <c r="C103" s="168" t="str">
        <f>IFERROR(IF(A103="","",SUMPRODUCT('ALUMNOS 1 ESO'!$C103:$T103,'MATERIAS 1 ESO'!$G$3:$X$3)/SUMPRODUCT('MATERIAS 1 ESO'!$G$3:$X$3,'ESNUMERO 1 ESO'!$A102:$R102)),"")</f>
        <v/>
      </c>
      <c r="D103" s="168" t="str">
        <f>IFERROR(IF(A103="","",SUMPRODUCT('ALUMNOS 1 ESO'!$C103:$T103,'MATERIAS 1 ESO'!$G$4:$X$4)/SUMPRODUCT('MATERIAS 1 ESO'!$G$4:$X$4,'ESNUMERO 1 ESO'!$A102:$R102)),"")</f>
        <v/>
      </c>
      <c r="E103" s="168" t="str">
        <f>IFERROR(IF(A103="","",SUMPRODUCT('ALUMNOS 1 ESO'!$C103:$T103,'MATERIAS 1 ESO'!$G$5:$X$5)/SUMPRODUCT('MATERIAS 1 ESO'!$G$5:$X$5,'ESNUMERO 1 ESO'!$A102:$R102)),"")</f>
        <v/>
      </c>
      <c r="F103" s="168" t="str">
        <f>IFERROR(IF(A103="","",SUMPRODUCT('ALUMNOS 1 ESO'!$C103:$T103,'MATERIAS 1 ESO'!$G$6:$X$6)/SUMPRODUCT('MATERIAS 1 ESO'!$G$6:$X$6,'ESNUMERO 1 ESO'!$A102:$R102)),"")</f>
        <v/>
      </c>
      <c r="G103" s="168" t="str">
        <f>IFERROR(IF(A103="","",SUMPRODUCT('ALUMNOS 1 ESO'!$C103:$T103,'MATERIAS 1 ESO'!$G$7:$X$7)/SUMPRODUCT('MATERIAS 1 ESO'!$G$7:$X$7,'ESNUMERO 1 ESO'!$A102:$R102)),"")</f>
        <v/>
      </c>
      <c r="H103" s="168" t="str">
        <f>IFERROR(IF(A103="","",SUMPRODUCT('ALUMNOS 1 ESO'!$C103:$T103,'MATERIAS 1 ESO'!$G$8:$X$8)/SUMPRODUCT('MATERIAS 1 ESO'!$G$8:$X$8,'ESNUMERO 1 ESO'!$A102:$R102)),"")</f>
        <v/>
      </c>
      <c r="I103" s="168" t="str">
        <f>IFERROR(IF(A103="","",SUMPRODUCT('ALUMNOS 1 ESO'!$C103:$T103,'MATERIAS 1 ESO'!$G$9:$X$9)/SUMPRODUCT('MATERIAS 1 ESO'!$G$9:$X$9,'ESNUMERO 1 ESO'!$A102:$R102)),"")</f>
        <v/>
      </c>
      <c r="J103" s="168" t="str">
        <f>IFERROR(IF(A103="","",SUMPRODUCT('ALUMNOS 1 ESO'!$C103:$T103,'MATERIAS 1 ESO'!$G$10:$X$10)/SUMPRODUCT('MATERIAS 1 ESO'!$G$10:$X$10,'ESNUMERO 1 ESO'!$A102:$R102)),"")</f>
        <v/>
      </c>
      <c r="K103" s="168" t="str">
        <f>IFERROR(IF(A103="","",SUMPRODUCT('ALUMNOS 1 ESO'!$C103:$T103,'MATERIAS 1 ESO'!$G$11:$X$11)/SUMPRODUCT('MATERIAS 1 ESO'!$G$11:$X$11,'ESNUMERO 1 ESO'!$A102:$R102)),"")</f>
        <v/>
      </c>
      <c r="L103" s="168" t="str">
        <f>IFERROR(IF(A103="","",SUMPRODUCT('ALUMNOS 1 ESO'!$C103:$T103,'MATERIAS 1 ESO'!$G$12:$X$12)/SUMPRODUCT('MATERIAS 1 ESO'!$G$12:$X$12,'ESNUMERO 1 ESO'!$A102:$R102)),"")</f>
        <v/>
      </c>
    </row>
    <row r="104" spans="1:12" x14ac:dyDescent="0.25">
      <c r="A104" s="102" t="str">
        <f>IF('ALUMNOS 1 ESO'!A104="","",'ALUMNOS 1 ESO'!A104)</f>
        <v/>
      </c>
      <c r="B104" s="153" t="str">
        <f>IF('ALUMNOS 1 ESO'!A104="","",'ALUMNOS 1 ESO'!B104)</f>
        <v/>
      </c>
      <c r="C104" s="168" t="str">
        <f>IFERROR(IF(A104="","",SUMPRODUCT('ALUMNOS 1 ESO'!$C104:$T104,'MATERIAS 1 ESO'!$G$3:$X$3)/SUMPRODUCT('MATERIAS 1 ESO'!$G$3:$X$3,'ESNUMERO 1 ESO'!$A103:$R103)),"")</f>
        <v/>
      </c>
      <c r="D104" s="168" t="str">
        <f>IFERROR(IF(A104="","",SUMPRODUCT('ALUMNOS 1 ESO'!$C104:$T104,'MATERIAS 1 ESO'!$G$4:$X$4)/SUMPRODUCT('MATERIAS 1 ESO'!$G$4:$X$4,'ESNUMERO 1 ESO'!$A103:$R103)),"")</f>
        <v/>
      </c>
      <c r="E104" s="168" t="str">
        <f>IFERROR(IF(A104="","",SUMPRODUCT('ALUMNOS 1 ESO'!$C104:$T104,'MATERIAS 1 ESO'!$G$5:$X$5)/SUMPRODUCT('MATERIAS 1 ESO'!$G$5:$X$5,'ESNUMERO 1 ESO'!$A103:$R103)),"")</f>
        <v/>
      </c>
      <c r="F104" s="168" t="str">
        <f>IFERROR(IF(A104="","",SUMPRODUCT('ALUMNOS 1 ESO'!$C104:$T104,'MATERIAS 1 ESO'!$G$6:$X$6)/SUMPRODUCT('MATERIAS 1 ESO'!$G$6:$X$6,'ESNUMERO 1 ESO'!$A103:$R103)),"")</f>
        <v/>
      </c>
      <c r="G104" s="168" t="str">
        <f>IFERROR(IF(A104="","",SUMPRODUCT('ALUMNOS 1 ESO'!$C104:$T104,'MATERIAS 1 ESO'!$G$7:$X$7)/SUMPRODUCT('MATERIAS 1 ESO'!$G$7:$X$7,'ESNUMERO 1 ESO'!$A103:$R103)),"")</f>
        <v/>
      </c>
      <c r="H104" s="168" t="str">
        <f>IFERROR(IF(A104="","",SUMPRODUCT('ALUMNOS 1 ESO'!$C104:$T104,'MATERIAS 1 ESO'!$G$8:$X$8)/SUMPRODUCT('MATERIAS 1 ESO'!$G$8:$X$8,'ESNUMERO 1 ESO'!$A103:$R103)),"")</f>
        <v/>
      </c>
      <c r="I104" s="168" t="str">
        <f>IFERROR(IF(A104="","",SUMPRODUCT('ALUMNOS 1 ESO'!$C104:$T104,'MATERIAS 1 ESO'!$G$9:$X$9)/SUMPRODUCT('MATERIAS 1 ESO'!$G$9:$X$9,'ESNUMERO 1 ESO'!$A103:$R103)),"")</f>
        <v/>
      </c>
      <c r="J104" s="168" t="str">
        <f>IFERROR(IF(A104="","",SUMPRODUCT('ALUMNOS 1 ESO'!$C104:$T104,'MATERIAS 1 ESO'!$G$10:$X$10)/SUMPRODUCT('MATERIAS 1 ESO'!$G$10:$X$10,'ESNUMERO 1 ESO'!$A103:$R103)),"")</f>
        <v/>
      </c>
      <c r="K104" s="168" t="str">
        <f>IFERROR(IF(A104="","",SUMPRODUCT('ALUMNOS 1 ESO'!$C104:$T104,'MATERIAS 1 ESO'!$G$11:$X$11)/SUMPRODUCT('MATERIAS 1 ESO'!$G$11:$X$11,'ESNUMERO 1 ESO'!$A103:$R103)),"")</f>
        <v/>
      </c>
      <c r="L104" s="168" t="str">
        <f>IFERROR(IF(A104="","",SUMPRODUCT('ALUMNOS 1 ESO'!$C104:$T104,'MATERIAS 1 ESO'!$G$12:$X$12)/SUMPRODUCT('MATERIAS 1 ESO'!$G$12:$X$12,'ESNUMERO 1 ESO'!$A103:$R103)),"")</f>
        <v/>
      </c>
    </row>
    <row r="105" spans="1:12" x14ac:dyDescent="0.25">
      <c r="A105" s="102" t="str">
        <f>IF('ALUMNOS 1 ESO'!A105="","",'ALUMNOS 1 ESO'!A105)</f>
        <v/>
      </c>
      <c r="B105" s="153" t="str">
        <f>IF('ALUMNOS 1 ESO'!A105="","",'ALUMNOS 1 ESO'!B105)</f>
        <v/>
      </c>
      <c r="C105" s="168" t="str">
        <f>IFERROR(IF(A105="","",SUMPRODUCT('ALUMNOS 1 ESO'!$C105:$T105,'MATERIAS 1 ESO'!$G$3:$X$3)/SUMPRODUCT('MATERIAS 1 ESO'!$G$3:$X$3,'ESNUMERO 1 ESO'!$A104:$R104)),"")</f>
        <v/>
      </c>
      <c r="D105" s="168" t="str">
        <f>IFERROR(IF(A105="","",SUMPRODUCT('ALUMNOS 1 ESO'!$C105:$T105,'MATERIAS 1 ESO'!$G$4:$X$4)/SUMPRODUCT('MATERIAS 1 ESO'!$G$4:$X$4,'ESNUMERO 1 ESO'!$A104:$R104)),"")</f>
        <v/>
      </c>
      <c r="E105" s="168" t="str">
        <f>IFERROR(IF(A105="","",SUMPRODUCT('ALUMNOS 1 ESO'!$C105:$T105,'MATERIAS 1 ESO'!$G$5:$X$5)/SUMPRODUCT('MATERIAS 1 ESO'!$G$5:$X$5,'ESNUMERO 1 ESO'!$A104:$R104)),"")</f>
        <v/>
      </c>
      <c r="F105" s="168" t="str">
        <f>IFERROR(IF(A105="","",SUMPRODUCT('ALUMNOS 1 ESO'!$C105:$T105,'MATERIAS 1 ESO'!$G$6:$X$6)/SUMPRODUCT('MATERIAS 1 ESO'!$G$6:$X$6,'ESNUMERO 1 ESO'!$A104:$R104)),"")</f>
        <v/>
      </c>
      <c r="G105" s="168" t="str">
        <f>IFERROR(IF(A105="","",SUMPRODUCT('ALUMNOS 1 ESO'!$C105:$T105,'MATERIAS 1 ESO'!$G$7:$X$7)/SUMPRODUCT('MATERIAS 1 ESO'!$G$7:$X$7,'ESNUMERO 1 ESO'!$A104:$R104)),"")</f>
        <v/>
      </c>
      <c r="H105" s="168" t="str">
        <f>IFERROR(IF(A105="","",SUMPRODUCT('ALUMNOS 1 ESO'!$C105:$T105,'MATERIAS 1 ESO'!$G$8:$X$8)/SUMPRODUCT('MATERIAS 1 ESO'!$G$8:$X$8,'ESNUMERO 1 ESO'!$A104:$R104)),"")</f>
        <v/>
      </c>
      <c r="I105" s="168" t="str">
        <f>IFERROR(IF(A105="","",SUMPRODUCT('ALUMNOS 1 ESO'!$C105:$T105,'MATERIAS 1 ESO'!$G$9:$X$9)/SUMPRODUCT('MATERIAS 1 ESO'!$G$9:$X$9,'ESNUMERO 1 ESO'!$A104:$R104)),"")</f>
        <v/>
      </c>
      <c r="J105" s="168" t="str">
        <f>IFERROR(IF(A105="","",SUMPRODUCT('ALUMNOS 1 ESO'!$C105:$T105,'MATERIAS 1 ESO'!$G$10:$X$10)/SUMPRODUCT('MATERIAS 1 ESO'!$G$10:$X$10,'ESNUMERO 1 ESO'!$A104:$R104)),"")</f>
        <v/>
      </c>
      <c r="K105" s="168" t="str">
        <f>IFERROR(IF(A105="","",SUMPRODUCT('ALUMNOS 1 ESO'!$C105:$T105,'MATERIAS 1 ESO'!$G$11:$X$11)/SUMPRODUCT('MATERIAS 1 ESO'!$G$11:$X$11,'ESNUMERO 1 ESO'!$A104:$R104)),"")</f>
        <v/>
      </c>
      <c r="L105" s="168" t="str">
        <f>IFERROR(IF(A105="","",SUMPRODUCT('ALUMNOS 1 ESO'!$C105:$T105,'MATERIAS 1 ESO'!$G$12:$X$12)/SUMPRODUCT('MATERIAS 1 ESO'!$G$12:$X$12,'ESNUMERO 1 ESO'!$A104:$R104)),"")</f>
        <v/>
      </c>
    </row>
    <row r="106" spans="1:12" x14ac:dyDescent="0.25">
      <c r="A106" s="102" t="str">
        <f>IF('ALUMNOS 1 ESO'!A106="","",'ALUMNOS 1 ESO'!A106)</f>
        <v/>
      </c>
      <c r="B106" s="153" t="str">
        <f>IF('ALUMNOS 1 ESO'!A106="","",'ALUMNOS 1 ESO'!B106)</f>
        <v/>
      </c>
      <c r="C106" s="168" t="str">
        <f>IFERROR(IF(A106="","",SUMPRODUCT('ALUMNOS 1 ESO'!$C106:$T106,'MATERIAS 1 ESO'!$G$3:$X$3)/SUMPRODUCT('MATERIAS 1 ESO'!$G$3:$X$3,'ESNUMERO 1 ESO'!$A105:$R105)),"")</f>
        <v/>
      </c>
      <c r="D106" s="168" t="str">
        <f>IFERROR(IF(A106="","",SUMPRODUCT('ALUMNOS 1 ESO'!$C106:$T106,'MATERIAS 1 ESO'!$G$4:$X$4)/SUMPRODUCT('MATERIAS 1 ESO'!$G$4:$X$4,'ESNUMERO 1 ESO'!$A105:$R105)),"")</f>
        <v/>
      </c>
      <c r="E106" s="168" t="str">
        <f>IFERROR(IF(A106="","",SUMPRODUCT('ALUMNOS 1 ESO'!$C106:$T106,'MATERIAS 1 ESO'!$G$5:$X$5)/SUMPRODUCT('MATERIAS 1 ESO'!$G$5:$X$5,'ESNUMERO 1 ESO'!$A105:$R105)),"")</f>
        <v/>
      </c>
      <c r="F106" s="168" t="str">
        <f>IFERROR(IF(A106="","",SUMPRODUCT('ALUMNOS 1 ESO'!$C106:$T106,'MATERIAS 1 ESO'!$G$6:$X$6)/SUMPRODUCT('MATERIAS 1 ESO'!$G$6:$X$6,'ESNUMERO 1 ESO'!$A105:$R105)),"")</f>
        <v/>
      </c>
      <c r="G106" s="168" t="str">
        <f>IFERROR(IF(A106="","",SUMPRODUCT('ALUMNOS 1 ESO'!$C106:$T106,'MATERIAS 1 ESO'!$G$7:$X$7)/SUMPRODUCT('MATERIAS 1 ESO'!$G$7:$X$7,'ESNUMERO 1 ESO'!$A105:$R105)),"")</f>
        <v/>
      </c>
      <c r="H106" s="168" t="str">
        <f>IFERROR(IF(A106="","",SUMPRODUCT('ALUMNOS 1 ESO'!$C106:$T106,'MATERIAS 1 ESO'!$G$8:$X$8)/SUMPRODUCT('MATERIAS 1 ESO'!$G$8:$X$8,'ESNUMERO 1 ESO'!$A105:$R105)),"")</f>
        <v/>
      </c>
      <c r="I106" s="168" t="str">
        <f>IFERROR(IF(A106="","",SUMPRODUCT('ALUMNOS 1 ESO'!$C106:$T106,'MATERIAS 1 ESO'!$G$9:$X$9)/SUMPRODUCT('MATERIAS 1 ESO'!$G$9:$X$9,'ESNUMERO 1 ESO'!$A105:$R105)),"")</f>
        <v/>
      </c>
      <c r="J106" s="168" t="str">
        <f>IFERROR(IF(A106="","",SUMPRODUCT('ALUMNOS 1 ESO'!$C106:$T106,'MATERIAS 1 ESO'!$G$10:$X$10)/SUMPRODUCT('MATERIAS 1 ESO'!$G$10:$X$10,'ESNUMERO 1 ESO'!$A105:$R105)),"")</f>
        <v/>
      </c>
      <c r="K106" s="168" t="str">
        <f>IFERROR(IF(A106="","",SUMPRODUCT('ALUMNOS 1 ESO'!$C106:$T106,'MATERIAS 1 ESO'!$G$11:$X$11)/SUMPRODUCT('MATERIAS 1 ESO'!$G$11:$X$11,'ESNUMERO 1 ESO'!$A105:$R105)),"")</f>
        <v/>
      </c>
      <c r="L106" s="168" t="str">
        <f>IFERROR(IF(A106="","",SUMPRODUCT('ALUMNOS 1 ESO'!$C106:$T106,'MATERIAS 1 ESO'!$G$12:$X$12)/SUMPRODUCT('MATERIAS 1 ESO'!$G$12:$X$12,'ESNUMERO 1 ESO'!$A105:$R105)),"")</f>
        <v/>
      </c>
    </row>
    <row r="107" spans="1:12" x14ac:dyDescent="0.25">
      <c r="A107" s="102" t="str">
        <f>IF('ALUMNOS 1 ESO'!A107="","",'ALUMNOS 1 ESO'!A107)</f>
        <v/>
      </c>
      <c r="B107" s="153" t="str">
        <f>IF('ALUMNOS 1 ESO'!A107="","",'ALUMNOS 1 ESO'!B107)</f>
        <v/>
      </c>
      <c r="C107" s="168" t="str">
        <f>IFERROR(IF(A107="","",SUMPRODUCT('ALUMNOS 1 ESO'!$C107:$T107,'MATERIAS 1 ESO'!$G$3:$X$3)/SUMPRODUCT('MATERIAS 1 ESO'!$G$3:$X$3,'ESNUMERO 1 ESO'!$A106:$R106)),"")</f>
        <v/>
      </c>
      <c r="D107" s="168" t="str">
        <f>IFERROR(IF(A107="","",SUMPRODUCT('ALUMNOS 1 ESO'!$C107:$T107,'MATERIAS 1 ESO'!$G$4:$X$4)/SUMPRODUCT('MATERIAS 1 ESO'!$G$4:$X$4,'ESNUMERO 1 ESO'!$A106:$R106)),"")</f>
        <v/>
      </c>
      <c r="E107" s="168" t="str">
        <f>IFERROR(IF(A107="","",SUMPRODUCT('ALUMNOS 1 ESO'!$C107:$T107,'MATERIAS 1 ESO'!$G$5:$X$5)/SUMPRODUCT('MATERIAS 1 ESO'!$G$5:$X$5,'ESNUMERO 1 ESO'!$A106:$R106)),"")</f>
        <v/>
      </c>
      <c r="F107" s="168" t="str">
        <f>IFERROR(IF(A107="","",SUMPRODUCT('ALUMNOS 1 ESO'!$C107:$T107,'MATERIAS 1 ESO'!$G$6:$X$6)/SUMPRODUCT('MATERIAS 1 ESO'!$G$6:$X$6,'ESNUMERO 1 ESO'!$A106:$R106)),"")</f>
        <v/>
      </c>
      <c r="G107" s="168" t="str">
        <f>IFERROR(IF(A107="","",SUMPRODUCT('ALUMNOS 1 ESO'!$C107:$T107,'MATERIAS 1 ESO'!$G$7:$X$7)/SUMPRODUCT('MATERIAS 1 ESO'!$G$7:$X$7,'ESNUMERO 1 ESO'!$A106:$R106)),"")</f>
        <v/>
      </c>
      <c r="H107" s="168" t="str">
        <f>IFERROR(IF(A107="","",SUMPRODUCT('ALUMNOS 1 ESO'!$C107:$T107,'MATERIAS 1 ESO'!$G$8:$X$8)/SUMPRODUCT('MATERIAS 1 ESO'!$G$8:$X$8,'ESNUMERO 1 ESO'!$A106:$R106)),"")</f>
        <v/>
      </c>
      <c r="I107" s="168" t="str">
        <f>IFERROR(IF(A107="","",SUMPRODUCT('ALUMNOS 1 ESO'!$C107:$T107,'MATERIAS 1 ESO'!$G$9:$X$9)/SUMPRODUCT('MATERIAS 1 ESO'!$G$9:$X$9,'ESNUMERO 1 ESO'!$A106:$R106)),"")</f>
        <v/>
      </c>
      <c r="J107" s="168" t="str">
        <f>IFERROR(IF(A107="","",SUMPRODUCT('ALUMNOS 1 ESO'!$C107:$T107,'MATERIAS 1 ESO'!$G$10:$X$10)/SUMPRODUCT('MATERIAS 1 ESO'!$G$10:$X$10,'ESNUMERO 1 ESO'!$A106:$R106)),"")</f>
        <v/>
      </c>
      <c r="K107" s="168" t="str">
        <f>IFERROR(IF(A107="","",SUMPRODUCT('ALUMNOS 1 ESO'!$C107:$T107,'MATERIAS 1 ESO'!$G$11:$X$11)/SUMPRODUCT('MATERIAS 1 ESO'!$G$11:$X$11,'ESNUMERO 1 ESO'!$A106:$R106)),"")</f>
        <v/>
      </c>
      <c r="L107" s="168" t="str">
        <f>IFERROR(IF(A107="","",SUMPRODUCT('ALUMNOS 1 ESO'!$C107:$T107,'MATERIAS 1 ESO'!$G$12:$X$12)/SUMPRODUCT('MATERIAS 1 ESO'!$G$12:$X$12,'ESNUMERO 1 ESO'!$A106:$R106)),"")</f>
        <v/>
      </c>
    </row>
    <row r="108" spans="1:12" x14ac:dyDescent="0.25">
      <c r="A108" s="102" t="str">
        <f>IF('ALUMNOS 1 ESO'!A108="","",'ALUMNOS 1 ESO'!A108)</f>
        <v/>
      </c>
      <c r="B108" s="153" t="str">
        <f>IF('ALUMNOS 1 ESO'!A108="","",'ALUMNOS 1 ESO'!B108)</f>
        <v/>
      </c>
      <c r="C108" s="168" t="str">
        <f>IFERROR(IF(A108="","",SUMPRODUCT('ALUMNOS 1 ESO'!$C108:$T108,'MATERIAS 1 ESO'!$G$3:$X$3)/SUMPRODUCT('MATERIAS 1 ESO'!$G$3:$X$3,'ESNUMERO 1 ESO'!$A107:$R107)),"")</f>
        <v/>
      </c>
      <c r="D108" s="168" t="str">
        <f>IFERROR(IF(A108="","",SUMPRODUCT('ALUMNOS 1 ESO'!$C108:$T108,'MATERIAS 1 ESO'!$G$4:$X$4)/SUMPRODUCT('MATERIAS 1 ESO'!$G$4:$X$4,'ESNUMERO 1 ESO'!$A107:$R107)),"")</f>
        <v/>
      </c>
      <c r="E108" s="168" t="str">
        <f>IFERROR(IF(A108="","",SUMPRODUCT('ALUMNOS 1 ESO'!$C108:$T108,'MATERIAS 1 ESO'!$G$5:$X$5)/SUMPRODUCT('MATERIAS 1 ESO'!$G$5:$X$5,'ESNUMERO 1 ESO'!$A107:$R107)),"")</f>
        <v/>
      </c>
      <c r="F108" s="168" t="str">
        <f>IFERROR(IF(A108="","",SUMPRODUCT('ALUMNOS 1 ESO'!$C108:$T108,'MATERIAS 1 ESO'!$G$6:$X$6)/SUMPRODUCT('MATERIAS 1 ESO'!$G$6:$X$6,'ESNUMERO 1 ESO'!$A107:$R107)),"")</f>
        <v/>
      </c>
      <c r="G108" s="168" t="str">
        <f>IFERROR(IF(A108="","",SUMPRODUCT('ALUMNOS 1 ESO'!$C108:$T108,'MATERIAS 1 ESO'!$G$7:$X$7)/SUMPRODUCT('MATERIAS 1 ESO'!$G$7:$X$7,'ESNUMERO 1 ESO'!$A107:$R107)),"")</f>
        <v/>
      </c>
      <c r="H108" s="168" t="str">
        <f>IFERROR(IF(A108="","",SUMPRODUCT('ALUMNOS 1 ESO'!$C108:$T108,'MATERIAS 1 ESO'!$G$8:$X$8)/SUMPRODUCT('MATERIAS 1 ESO'!$G$8:$X$8,'ESNUMERO 1 ESO'!$A107:$R107)),"")</f>
        <v/>
      </c>
      <c r="I108" s="168" t="str">
        <f>IFERROR(IF(A108="","",SUMPRODUCT('ALUMNOS 1 ESO'!$C108:$T108,'MATERIAS 1 ESO'!$G$9:$X$9)/SUMPRODUCT('MATERIAS 1 ESO'!$G$9:$X$9,'ESNUMERO 1 ESO'!$A107:$R107)),"")</f>
        <v/>
      </c>
      <c r="J108" s="168" t="str">
        <f>IFERROR(IF(A108="","",SUMPRODUCT('ALUMNOS 1 ESO'!$C108:$T108,'MATERIAS 1 ESO'!$G$10:$X$10)/SUMPRODUCT('MATERIAS 1 ESO'!$G$10:$X$10,'ESNUMERO 1 ESO'!$A107:$R107)),"")</f>
        <v/>
      </c>
      <c r="K108" s="168" t="str">
        <f>IFERROR(IF(A108="","",SUMPRODUCT('ALUMNOS 1 ESO'!$C108:$T108,'MATERIAS 1 ESO'!$G$11:$X$11)/SUMPRODUCT('MATERIAS 1 ESO'!$G$11:$X$11,'ESNUMERO 1 ESO'!$A107:$R107)),"")</f>
        <v/>
      </c>
      <c r="L108" s="168" t="str">
        <f>IFERROR(IF(A108="","",SUMPRODUCT('ALUMNOS 1 ESO'!$C108:$T108,'MATERIAS 1 ESO'!$G$12:$X$12)/SUMPRODUCT('MATERIAS 1 ESO'!$G$12:$X$12,'ESNUMERO 1 ESO'!$A107:$R107)),"")</f>
        <v/>
      </c>
    </row>
    <row r="109" spans="1:12" x14ac:dyDescent="0.25">
      <c r="A109" s="102" t="str">
        <f>IF('ALUMNOS 1 ESO'!A109="","",'ALUMNOS 1 ESO'!A109)</f>
        <v/>
      </c>
      <c r="B109" s="153" t="str">
        <f>IF('ALUMNOS 1 ESO'!A109="","",'ALUMNOS 1 ESO'!B109)</f>
        <v/>
      </c>
      <c r="C109" s="168" t="str">
        <f>IFERROR(IF(A109="","",SUMPRODUCT('ALUMNOS 1 ESO'!$C109:$T109,'MATERIAS 1 ESO'!$G$3:$X$3)/SUMPRODUCT('MATERIAS 1 ESO'!$G$3:$X$3,'ESNUMERO 1 ESO'!$A108:$R108)),"")</f>
        <v/>
      </c>
      <c r="D109" s="168" t="str">
        <f>IFERROR(IF(A109="","",SUMPRODUCT('ALUMNOS 1 ESO'!$C109:$T109,'MATERIAS 1 ESO'!$G$4:$X$4)/SUMPRODUCT('MATERIAS 1 ESO'!$G$4:$X$4,'ESNUMERO 1 ESO'!$A108:$R108)),"")</f>
        <v/>
      </c>
      <c r="E109" s="168" t="str">
        <f>IFERROR(IF(A109="","",SUMPRODUCT('ALUMNOS 1 ESO'!$C109:$T109,'MATERIAS 1 ESO'!$G$5:$X$5)/SUMPRODUCT('MATERIAS 1 ESO'!$G$5:$X$5,'ESNUMERO 1 ESO'!$A108:$R108)),"")</f>
        <v/>
      </c>
      <c r="F109" s="168" t="str">
        <f>IFERROR(IF(A109="","",SUMPRODUCT('ALUMNOS 1 ESO'!$C109:$T109,'MATERIAS 1 ESO'!$G$6:$X$6)/SUMPRODUCT('MATERIAS 1 ESO'!$G$6:$X$6,'ESNUMERO 1 ESO'!$A108:$R108)),"")</f>
        <v/>
      </c>
      <c r="G109" s="168" t="str">
        <f>IFERROR(IF(A109="","",SUMPRODUCT('ALUMNOS 1 ESO'!$C109:$T109,'MATERIAS 1 ESO'!$G$7:$X$7)/SUMPRODUCT('MATERIAS 1 ESO'!$G$7:$X$7,'ESNUMERO 1 ESO'!$A108:$R108)),"")</f>
        <v/>
      </c>
      <c r="H109" s="168" t="str">
        <f>IFERROR(IF(A109="","",SUMPRODUCT('ALUMNOS 1 ESO'!$C109:$T109,'MATERIAS 1 ESO'!$G$8:$X$8)/SUMPRODUCT('MATERIAS 1 ESO'!$G$8:$X$8,'ESNUMERO 1 ESO'!$A108:$R108)),"")</f>
        <v/>
      </c>
      <c r="I109" s="168" t="str">
        <f>IFERROR(IF(A109="","",SUMPRODUCT('ALUMNOS 1 ESO'!$C109:$T109,'MATERIAS 1 ESO'!$G$9:$X$9)/SUMPRODUCT('MATERIAS 1 ESO'!$G$9:$X$9,'ESNUMERO 1 ESO'!$A108:$R108)),"")</f>
        <v/>
      </c>
      <c r="J109" s="168" t="str">
        <f>IFERROR(IF(A109="","",SUMPRODUCT('ALUMNOS 1 ESO'!$C109:$T109,'MATERIAS 1 ESO'!$G$10:$X$10)/SUMPRODUCT('MATERIAS 1 ESO'!$G$10:$X$10,'ESNUMERO 1 ESO'!$A108:$R108)),"")</f>
        <v/>
      </c>
      <c r="K109" s="168" t="str">
        <f>IFERROR(IF(A109="","",SUMPRODUCT('ALUMNOS 1 ESO'!$C109:$T109,'MATERIAS 1 ESO'!$G$11:$X$11)/SUMPRODUCT('MATERIAS 1 ESO'!$G$11:$X$11,'ESNUMERO 1 ESO'!$A108:$R108)),"")</f>
        <v/>
      </c>
      <c r="L109" s="168" t="str">
        <f>IFERROR(IF(A109="","",SUMPRODUCT('ALUMNOS 1 ESO'!$C109:$T109,'MATERIAS 1 ESO'!$G$12:$X$12)/SUMPRODUCT('MATERIAS 1 ESO'!$G$12:$X$12,'ESNUMERO 1 ESO'!$A108:$R108)),"")</f>
        <v/>
      </c>
    </row>
    <row r="110" spans="1:12" x14ac:dyDescent="0.25">
      <c r="A110" s="102" t="str">
        <f>IF('ALUMNOS 1 ESO'!A110="","",'ALUMNOS 1 ESO'!A110)</f>
        <v/>
      </c>
      <c r="B110" s="153" t="str">
        <f>IF('ALUMNOS 1 ESO'!A110="","",'ALUMNOS 1 ESO'!B110)</f>
        <v/>
      </c>
      <c r="C110" s="168" t="str">
        <f>IFERROR(IF(A110="","",SUMPRODUCT('ALUMNOS 1 ESO'!$C110:$T110,'MATERIAS 1 ESO'!$G$3:$X$3)/SUMPRODUCT('MATERIAS 1 ESO'!$G$3:$X$3,'ESNUMERO 1 ESO'!$A109:$R109)),"")</f>
        <v/>
      </c>
      <c r="D110" s="168" t="str">
        <f>IFERROR(IF(A110="","",SUMPRODUCT('ALUMNOS 1 ESO'!$C110:$T110,'MATERIAS 1 ESO'!$G$4:$X$4)/SUMPRODUCT('MATERIAS 1 ESO'!$G$4:$X$4,'ESNUMERO 1 ESO'!$A109:$R109)),"")</f>
        <v/>
      </c>
      <c r="E110" s="168" t="str">
        <f>IFERROR(IF(A110="","",SUMPRODUCT('ALUMNOS 1 ESO'!$C110:$T110,'MATERIAS 1 ESO'!$G$5:$X$5)/SUMPRODUCT('MATERIAS 1 ESO'!$G$5:$X$5,'ESNUMERO 1 ESO'!$A109:$R109)),"")</f>
        <v/>
      </c>
      <c r="F110" s="168" t="str">
        <f>IFERROR(IF(A110="","",SUMPRODUCT('ALUMNOS 1 ESO'!$C110:$T110,'MATERIAS 1 ESO'!$G$6:$X$6)/SUMPRODUCT('MATERIAS 1 ESO'!$G$6:$X$6,'ESNUMERO 1 ESO'!$A109:$R109)),"")</f>
        <v/>
      </c>
      <c r="G110" s="168" t="str">
        <f>IFERROR(IF(A110="","",SUMPRODUCT('ALUMNOS 1 ESO'!$C110:$T110,'MATERIAS 1 ESO'!$G$7:$X$7)/SUMPRODUCT('MATERIAS 1 ESO'!$G$7:$X$7,'ESNUMERO 1 ESO'!$A109:$R109)),"")</f>
        <v/>
      </c>
      <c r="H110" s="168" t="str">
        <f>IFERROR(IF(A110="","",SUMPRODUCT('ALUMNOS 1 ESO'!$C110:$T110,'MATERIAS 1 ESO'!$G$8:$X$8)/SUMPRODUCT('MATERIAS 1 ESO'!$G$8:$X$8,'ESNUMERO 1 ESO'!$A109:$R109)),"")</f>
        <v/>
      </c>
      <c r="I110" s="168" t="str">
        <f>IFERROR(IF(A110="","",SUMPRODUCT('ALUMNOS 1 ESO'!$C110:$T110,'MATERIAS 1 ESO'!$G$9:$X$9)/SUMPRODUCT('MATERIAS 1 ESO'!$G$9:$X$9,'ESNUMERO 1 ESO'!$A109:$R109)),"")</f>
        <v/>
      </c>
      <c r="J110" s="168" t="str">
        <f>IFERROR(IF(A110="","",SUMPRODUCT('ALUMNOS 1 ESO'!$C110:$T110,'MATERIAS 1 ESO'!$G$10:$X$10)/SUMPRODUCT('MATERIAS 1 ESO'!$G$10:$X$10,'ESNUMERO 1 ESO'!$A109:$R109)),"")</f>
        <v/>
      </c>
      <c r="K110" s="168" t="str">
        <f>IFERROR(IF(A110="","",SUMPRODUCT('ALUMNOS 1 ESO'!$C110:$T110,'MATERIAS 1 ESO'!$G$11:$X$11)/SUMPRODUCT('MATERIAS 1 ESO'!$G$11:$X$11,'ESNUMERO 1 ESO'!$A109:$R109)),"")</f>
        <v/>
      </c>
      <c r="L110" s="168" t="str">
        <f>IFERROR(IF(A110="","",SUMPRODUCT('ALUMNOS 1 ESO'!$C110:$T110,'MATERIAS 1 ESO'!$G$12:$X$12)/SUMPRODUCT('MATERIAS 1 ESO'!$G$12:$X$12,'ESNUMERO 1 ESO'!$A109:$R109)),"")</f>
        <v/>
      </c>
    </row>
    <row r="111" spans="1:12" x14ac:dyDescent="0.25">
      <c r="A111" s="102" t="str">
        <f>IF('ALUMNOS 1 ESO'!A111="","",'ALUMNOS 1 ESO'!A111)</f>
        <v/>
      </c>
      <c r="B111" s="153" t="str">
        <f>IF('ALUMNOS 1 ESO'!A111="","",'ALUMNOS 1 ESO'!B111)</f>
        <v/>
      </c>
      <c r="C111" s="168" t="str">
        <f>IFERROR(IF(A111="","",SUMPRODUCT('ALUMNOS 1 ESO'!$C111:$T111,'MATERIAS 1 ESO'!$G$3:$X$3)/SUMPRODUCT('MATERIAS 1 ESO'!$G$3:$X$3,'ESNUMERO 1 ESO'!$A110:$R110)),"")</f>
        <v/>
      </c>
      <c r="D111" s="168" t="str">
        <f>IFERROR(IF(A111="","",SUMPRODUCT('ALUMNOS 1 ESO'!$C111:$T111,'MATERIAS 1 ESO'!$G$4:$X$4)/SUMPRODUCT('MATERIAS 1 ESO'!$G$4:$X$4,'ESNUMERO 1 ESO'!$A110:$R110)),"")</f>
        <v/>
      </c>
      <c r="E111" s="168" t="str">
        <f>IFERROR(IF(A111="","",SUMPRODUCT('ALUMNOS 1 ESO'!$C111:$T111,'MATERIAS 1 ESO'!$G$5:$X$5)/SUMPRODUCT('MATERIAS 1 ESO'!$G$5:$X$5,'ESNUMERO 1 ESO'!$A110:$R110)),"")</f>
        <v/>
      </c>
      <c r="F111" s="168" t="str">
        <f>IFERROR(IF(A111="","",SUMPRODUCT('ALUMNOS 1 ESO'!$C111:$T111,'MATERIAS 1 ESO'!$G$6:$X$6)/SUMPRODUCT('MATERIAS 1 ESO'!$G$6:$X$6,'ESNUMERO 1 ESO'!$A110:$R110)),"")</f>
        <v/>
      </c>
      <c r="G111" s="168" t="str">
        <f>IFERROR(IF(A111="","",SUMPRODUCT('ALUMNOS 1 ESO'!$C111:$T111,'MATERIAS 1 ESO'!$G$7:$X$7)/SUMPRODUCT('MATERIAS 1 ESO'!$G$7:$X$7,'ESNUMERO 1 ESO'!$A110:$R110)),"")</f>
        <v/>
      </c>
      <c r="H111" s="168" t="str">
        <f>IFERROR(IF(A111="","",SUMPRODUCT('ALUMNOS 1 ESO'!$C111:$T111,'MATERIAS 1 ESO'!$G$8:$X$8)/SUMPRODUCT('MATERIAS 1 ESO'!$G$8:$X$8,'ESNUMERO 1 ESO'!$A110:$R110)),"")</f>
        <v/>
      </c>
      <c r="I111" s="168" t="str">
        <f>IFERROR(IF(A111="","",SUMPRODUCT('ALUMNOS 1 ESO'!$C111:$T111,'MATERIAS 1 ESO'!$G$9:$X$9)/SUMPRODUCT('MATERIAS 1 ESO'!$G$9:$X$9,'ESNUMERO 1 ESO'!$A110:$R110)),"")</f>
        <v/>
      </c>
      <c r="J111" s="168" t="str">
        <f>IFERROR(IF(A111="","",SUMPRODUCT('ALUMNOS 1 ESO'!$C111:$T111,'MATERIAS 1 ESO'!$G$10:$X$10)/SUMPRODUCT('MATERIAS 1 ESO'!$G$10:$X$10,'ESNUMERO 1 ESO'!$A110:$R110)),"")</f>
        <v/>
      </c>
      <c r="K111" s="168" t="str">
        <f>IFERROR(IF(A111="","",SUMPRODUCT('ALUMNOS 1 ESO'!$C111:$T111,'MATERIAS 1 ESO'!$G$11:$X$11)/SUMPRODUCT('MATERIAS 1 ESO'!$G$11:$X$11,'ESNUMERO 1 ESO'!$A110:$R110)),"")</f>
        <v/>
      </c>
      <c r="L111" s="168" t="str">
        <f>IFERROR(IF(A111="","",SUMPRODUCT('ALUMNOS 1 ESO'!$C111:$T111,'MATERIAS 1 ESO'!$G$12:$X$12)/SUMPRODUCT('MATERIAS 1 ESO'!$G$12:$X$12,'ESNUMERO 1 ESO'!$A110:$R110)),"")</f>
        <v/>
      </c>
    </row>
    <row r="112" spans="1:12" x14ac:dyDescent="0.25">
      <c r="A112" s="102" t="str">
        <f>IF('ALUMNOS 1 ESO'!A112="","",'ALUMNOS 1 ESO'!A112)</f>
        <v/>
      </c>
      <c r="B112" s="153" t="str">
        <f>IF('ALUMNOS 1 ESO'!A112="","",'ALUMNOS 1 ESO'!B112)</f>
        <v/>
      </c>
      <c r="C112" s="168" t="str">
        <f>IFERROR(IF(A112="","",SUMPRODUCT('ALUMNOS 1 ESO'!$C112:$T112,'MATERIAS 1 ESO'!$G$3:$X$3)/SUMPRODUCT('MATERIAS 1 ESO'!$G$3:$X$3,'ESNUMERO 1 ESO'!$A111:$R111)),"")</f>
        <v/>
      </c>
      <c r="D112" s="168" t="str">
        <f>IFERROR(IF(A112="","",SUMPRODUCT('ALUMNOS 1 ESO'!$C112:$T112,'MATERIAS 1 ESO'!$G$4:$X$4)/SUMPRODUCT('MATERIAS 1 ESO'!$G$4:$X$4,'ESNUMERO 1 ESO'!$A111:$R111)),"")</f>
        <v/>
      </c>
      <c r="E112" s="168" t="str">
        <f>IFERROR(IF(A112="","",SUMPRODUCT('ALUMNOS 1 ESO'!$C112:$T112,'MATERIAS 1 ESO'!$G$5:$X$5)/SUMPRODUCT('MATERIAS 1 ESO'!$G$5:$X$5,'ESNUMERO 1 ESO'!$A111:$R111)),"")</f>
        <v/>
      </c>
      <c r="F112" s="168" t="str">
        <f>IFERROR(IF(A112="","",SUMPRODUCT('ALUMNOS 1 ESO'!$C112:$T112,'MATERIAS 1 ESO'!$G$6:$X$6)/SUMPRODUCT('MATERIAS 1 ESO'!$G$6:$X$6,'ESNUMERO 1 ESO'!$A111:$R111)),"")</f>
        <v/>
      </c>
      <c r="G112" s="168" t="str">
        <f>IFERROR(IF(A112="","",SUMPRODUCT('ALUMNOS 1 ESO'!$C112:$T112,'MATERIAS 1 ESO'!$G$7:$X$7)/SUMPRODUCT('MATERIAS 1 ESO'!$G$7:$X$7,'ESNUMERO 1 ESO'!$A111:$R111)),"")</f>
        <v/>
      </c>
      <c r="H112" s="168" t="str">
        <f>IFERROR(IF(A112="","",SUMPRODUCT('ALUMNOS 1 ESO'!$C112:$T112,'MATERIAS 1 ESO'!$G$8:$X$8)/SUMPRODUCT('MATERIAS 1 ESO'!$G$8:$X$8,'ESNUMERO 1 ESO'!$A111:$R111)),"")</f>
        <v/>
      </c>
      <c r="I112" s="168" t="str">
        <f>IFERROR(IF(A112="","",SUMPRODUCT('ALUMNOS 1 ESO'!$C112:$T112,'MATERIAS 1 ESO'!$G$9:$X$9)/SUMPRODUCT('MATERIAS 1 ESO'!$G$9:$X$9,'ESNUMERO 1 ESO'!$A111:$R111)),"")</f>
        <v/>
      </c>
      <c r="J112" s="168" t="str">
        <f>IFERROR(IF(A112="","",SUMPRODUCT('ALUMNOS 1 ESO'!$C112:$T112,'MATERIAS 1 ESO'!$G$10:$X$10)/SUMPRODUCT('MATERIAS 1 ESO'!$G$10:$X$10,'ESNUMERO 1 ESO'!$A111:$R111)),"")</f>
        <v/>
      </c>
      <c r="K112" s="168" t="str">
        <f>IFERROR(IF(A112="","",SUMPRODUCT('ALUMNOS 1 ESO'!$C112:$T112,'MATERIAS 1 ESO'!$G$11:$X$11)/SUMPRODUCT('MATERIAS 1 ESO'!$G$11:$X$11,'ESNUMERO 1 ESO'!$A111:$R111)),"")</f>
        <v/>
      </c>
      <c r="L112" s="168" t="str">
        <f>IFERROR(IF(A112="","",SUMPRODUCT('ALUMNOS 1 ESO'!$C112:$T112,'MATERIAS 1 ESO'!$G$12:$X$12)/SUMPRODUCT('MATERIAS 1 ESO'!$G$12:$X$12,'ESNUMERO 1 ESO'!$A111:$R111)),"")</f>
        <v/>
      </c>
    </row>
    <row r="113" spans="1:12" x14ac:dyDescent="0.25">
      <c r="A113" s="102" t="str">
        <f>IF('ALUMNOS 1 ESO'!A113="","",'ALUMNOS 1 ESO'!A113)</f>
        <v/>
      </c>
      <c r="B113" s="153" t="str">
        <f>IF('ALUMNOS 1 ESO'!A113="","",'ALUMNOS 1 ESO'!B113)</f>
        <v/>
      </c>
      <c r="C113" s="168" t="str">
        <f>IFERROR(IF(A113="","",SUMPRODUCT('ALUMNOS 1 ESO'!$C113:$T113,'MATERIAS 1 ESO'!$G$3:$X$3)/SUMPRODUCT('MATERIAS 1 ESO'!$G$3:$X$3,'ESNUMERO 1 ESO'!$A112:$R112)),"")</f>
        <v/>
      </c>
      <c r="D113" s="168" t="str">
        <f>IFERROR(IF(A113="","",SUMPRODUCT('ALUMNOS 1 ESO'!$C113:$T113,'MATERIAS 1 ESO'!$G$4:$X$4)/SUMPRODUCT('MATERIAS 1 ESO'!$G$4:$X$4,'ESNUMERO 1 ESO'!$A112:$R112)),"")</f>
        <v/>
      </c>
      <c r="E113" s="168" t="str">
        <f>IFERROR(IF(A113="","",SUMPRODUCT('ALUMNOS 1 ESO'!$C113:$T113,'MATERIAS 1 ESO'!$G$5:$X$5)/SUMPRODUCT('MATERIAS 1 ESO'!$G$5:$X$5,'ESNUMERO 1 ESO'!$A112:$R112)),"")</f>
        <v/>
      </c>
      <c r="F113" s="168" t="str">
        <f>IFERROR(IF(A113="","",SUMPRODUCT('ALUMNOS 1 ESO'!$C113:$T113,'MATERIAS 1 ESO'!$G$6:$X$6)/SUMPRODUCT('MATERIAS 1 ESO'!$G$6:$X$6,'ESNUMERO 1 ESO'!$A112:$R112)),"")</f>
        <v/>
      </c>
      <c r="G113" s="168" t="str">
        <f>IFERROR(IF(A113="","",SUMPRODUCT('ALUMNOS 1 ESO'!$C113:$T113,'MATERIAS 1 ESO'!$G$7:$X$7)/SUMPRODUCT('MATERIAS 1 ESO'!$G$7:$X$7,'ESNUMERO 1 ESO'!$A112:$R112)),"")</f>
        <v/>
      </c>
      <c r="H113" s="168" t="str">
        <f>IFERROR(IF(A113="","",SUMPRODUCT('ALUMNOS 1 ESO'!$C113:$T113,'MATERIAS 1 ESO'!$G$8:$X$8)/SUMPRODUCT('MATERIAS 1 ESO'!$G$8:$X$8,'ESNUMERO 1 ESO'!$A112:$R112)),"")</f>
        <v/>
      </c>
      <c r="I113" s="168" t="str">
        <f>IFERROR(IF(A113="","",SUMPRODUCT('ALUMNOS 1 ESO'!$C113:$T113,'MATERIAS 1 ESO'!$G$9:$X$9)/SUMPRODUCT('MATERIAS 1 ESO'!$G$9:$X$9,'ESNUMERO 1 ESO'!$A112:$R112)),"")</f>
        <v/>
      </c>
      <c r="J113" s="168" t="str">
        <f>IFERROR(IF(A113="","",SUMPRODUCT('ALUMNOS 1 ESO'!$C113:$T113,'MATERIAS 1 ESO'!$G$10:$X$10)/SUMPRODUCT('MATERIAS 1 ESO'!$G$10:$X$10,'ESNUMERO 1 ESO'!$A112:$R112)),"")</f>
        <v/>
      </c>
      <c r="K113" s="168" t="str">
        <f>IFERROR(IF(A113="","",SUMPRODUCT('ALUMNOS 1 ESO'!$C113:$T113,'MATERIAS 1 ESO'!$G$11:$X$11)/SUMPRODUCT('MATERIAS 1 ESO'!$G$11:$X$11,'ESNUMERO 1 ESO'!$A112:$R112)),"")</f>
        <v/>
      </c>
      <c r="L113" s="168" t="str">
        <f>IFERROR(IF(A113="","",SUMPRODUCT('ALUMNOS 1 ESO'!$C113:$T113,'MATERIAS 1 ESO'!$G$12:$X$12)/SUMPRODUCT('MATERIAS 1 ESO'!$G$12:$X$12,'ESNUMERO 1 ESO'!$A112:$R112)),"")</f>
        <v/>
      </c>
    </row>
    <row r="114" spans="1:12" x14ac:dyDescent="0.25">
      <c r="A114" s="102" t="str">
        <f>IF('ALUMNOS 1 ESO'!A114="","",'ALUMNOS 1 ESO'!A114)</f>
        <v/>
      </c>
      <c r="B114" s="153" t="str">
        <f>IF('ALUMNOS 1 ESO'!A114="","",'ALUMNOS 1 ESO'!B114)</f>
        <v/>
      </c>
      <c r="C114" s="168" t="str">
        <f>IFERROR(IF(A114="","",SUMPRODUCT('ALUMNOS 1 ESO'!$C114:$T114,'MATERIAS 1 ESO'!$G$3:$X$3)/SUMPRODUCT('MATERIAS 1 ESO'!$G$3:$X$3,'ESNUMERO 1 ESO'!$A113:$R113)),"")</f>
        <v/>
      </c>
      <c r="D114" s="168" t="str">
        <f>IFERROR(IF(A114="","",SUMPRODUCT('ALUMNOS 1 ESO'!$C114:$T114,'MATERIAS 1 ESO'!$G$4:$X$4)/SUMPRODUCT('MATERIAS 1 ESO'!$G$4:$X$4,'ESNUMERO 1 ESO'!$A113:$R113)),"")</f>
        <v/>
      </c>
      <c r="E114" s="168" t="str">
        <f>IFERROR(IF(A114="","",SUMPRODUCT('ALUMNOS 1 ESO'!$C114:$T114,'MATERIAS 1 ESO'!$G$5:$X$5)/SUMPRODUCT('MATERIAS 1 ESO'!$G$5:$X$5,'ESNUMERO 1 ESO'!$A113:$R113)),"")</f>
        <v/>
      </c>
      <c r="F114" s="168" t="str">
        <f>IFERROR(IF(A114="","",SUMPRODUCT('ALUMNOS 1 ESO'!$C114:$T114,'MATERIAS 1 ESO'!$G$6:$X$6)/SUMPRODUCT('MATERIAS 1 ESO'!$G$6:$X$6,'ESNUMERO 1 ESO'!$A113:$R113)),"")</f>
        <v/>
      </c>
      <c r="G114" s="168" t="str">
        <f>IFERROR(IF(A114="","",SUMPRODUCT('ALUMNOS 1 ESO'!$C114:$T114,'MATERIAS 1 ESO'!$G$7:$X$7)/SUMPRODUCT('MATERIAS 1 ESO'!$G$7:$X$7,'ESNUMERO 1 ESO'!$A113:$R113)),"")</f>
        <v/>
      </c>
      <c r="H114" s="168" t="str">
        <f>IFERROR(IF(A114="","",SUMPRODUCT('ALUMNOS 1 ESO'!$C114:$T114,'MATERIAS 1 ESO'!$G$8:$X$8)/SUMPRODUCT('MATERIAS 1 ESO'!$G$8:$X$8,'ESNUMERO 1 ESO'!$A113:$R113)),"")</f>
        <v/>
      </c>
      <c r="I114" s="168" t="str">
        <f>IFERROR(IF(A114="","",SUMPRODUCT('ALUMNOS 1 ESO'!$C114:$T114,'MATERIAS 1 ESO'!$G$9:$X$9)/SUMPRODUCT('MATERIAS 1 ESO'!$G$9:$X$9,'ESNUMERO 1 ESO'!$A113:$R113)),"")</f>
        <v/>
      </c>
      <c r="J114" s="168" t="str">
        <f>IFERROR(IF(A114="","",SUMPRODUCT('ALUMNOS 1 ESO'!$C114:$T114,'MATERIAS 1 ESO'!$G$10:$X$10)/SUMPRODUCT('MATERIAS 1 ESO'!$G$10:$X$10,'ESNUMERO 1 ESO'!$A113:$R113)),"")</f>
        <v/>
      </c>
      <c r="K114" s="168" t="str">
        <f>IFERROR(IF(A114="","",SUMPRODUCT('ALUMNOS 1 ESO'!$C114:$T114,'MATERIAS 1 ESO'!$G$11:$X$11)/SUMPRODUCT('MATERIAS 1 ESO'!$G$11:$X$11,'ESNUMERO 1 ESO'!$A113:$R113)),"")</f>
        <v/>
      </c>
      <c r="L114" s="168" t="str">
        <f>IFERROR(IF(A114="","",SUMPRODUCT('ALUMNOS 1 ESO'!$C114:$T114,'MATERIAS 1 ESO'!$G$12:$X$12)/SUMPRODUCT('MATERIAS 1 ESO'!$G$12:$X$12,'ESNUMERO 1 ESO'!$A113:$R113)),"")</f>
        <v/>
      </c>
    </row>
    <row r="115" spans="1:12" x14ac:dyDescent="0.25">
      <c r="A115" s="102" t="str">
        <f>IF('ALUMNOS 1 ESO'!A115="","",'ALUMNOS 1 ESO'!A115)</f>
        <v/>
      </c>
      <c r="B115" s="153" t="str">
        <f>IF('ALUMNOS 1 ESO'!A115="","",'ALUMNOS 1 ESO'!B115)</f>
        <v/>
      </c>
      <c r="C115" s="168" t="str">
        <f>IFERROR(IF(A115="","",SUMPRODUCT('ALUMNOS 1 ESO'!$C115:$T115,'MATERIAS 1 ESO'!$G$3:$X$3)/SUMPRODUCT('MATERIAS 1 ESO'!$G$3:$X$3,'ESNUMERO 1 ESO'!$A114:$R114)),"")</f>
        <v/>
      </c>
      <c r="D115" s="168" t="str">
        <f>IFERROR(IF(A115="","",SUMPRODUCT('ALUMNOS 1 ESO'!$C115:$T115,'MATERIAS 1 ESO'!$G$4:$X$4)/SUMPRODUCT('MATERIAS 1 ESO'!$G$4:$X$4,'ESNUMERO 1 ESO'!$A114:$R114)),"")</f>
        <v/>
      </c>
      <c r="E115" s="168" t="str">
        <f>IFERROR(IF(A115="","",SUMPRODUCT('ALUMNOS 1 ESO'!$C115:$T115,'MATERIAS 1 ESO'!$G$5:$X$5)/SUMPRODUCT('MATERIAS 1 ESO'!$G$5:$X$5,'ESNUMERO 1 ESO'!$A114:$R114)),"")</f>
        <v/>
      </c>
      <c r="F115" s="168" t="str">
        <f>IFERROR(IF(A115="","",SUMPRODUCT('ALUMNOS 1 ESO'!$C115:$T115,'MATERIAS 1 ESO'!$G$6:$X$6)/SUMPRODUCT('MATERIAS 1 ESO'!$G$6:$X$6,'ESNUMERO 1 ESO'!$A114:$R114)),"")</f>
        <v/>
      </c>
      <c r="G115" s="168" t="str">
        <f>IFERROR(IF(A115="","",SUMPRODUCT('ALUMNOS 1 ESO'!$C115:$T115,'MATERIAS 1 ESO'!$G$7:$X$7)/SUMPRODUCT('MATERIAS 1 ESO'!$G$7:$X$7,'ESNUMERO 1 ESO'!$A114:$R114)),"")</f>
        <v/>
      </c>
      <c r="H115" s="168" t="str">
        <f>IFERROR(IF(A115="","",SUMPRODUCT('ALUMNOS 1 ESO'!$C115:$T115,'MATERIAS 1 ESO'!$G$8:$X$8)/SUMPRODUCT('MATERIAS 1 ESO'!$G$8:$X$8,'ESNUMERO 1 ESO'!$A114:$R114)),"")</f>
        <v/>
      </c>
      <c r="I115" s="168" t="str">
        <f>IFERROR(IF(A115="","",SUMPRODUCT('ALUMNOS 1 ESO'!$C115:$T115,'MATERIAS 1 ESO'!$G$9:$X$9)/SUMPRODUCT('MATERIAS 1 ESO'!$G$9:$X$9,'ESNUMERO 1 ESO'!$A114:$R114)),"")</f>
        <v/>
      </c>
      <c r="J115" s="168" t="str">
        <f>IFERROR(IF(A115="","",SUMPRODUCT('ALUMNOS 1 ESO'!$C115:$T115,'MATERIAS 1 ESO'!$G$10:$X$10)/SUMPRODUCT('MATERIAS 1 ESO'!$G$10:$X$10,'ESNUMERO 1 ESO'!$A114:$R114)),"")</f>
        <v/>
      </c>
      <c r="K115" s="168" t="str">
        <f>IFERROR(IF(A115="","",SUMPRODUCT('ALUMNOS 1 ESO'!$C115:$T115,'MATERIAS 1 ESO'!$G$11:$X$11)/SUMPRODUCT('MATERIAS 1 ESO'!$G$11:$X$11,'ESNUMERO 1 ESO'!$A114:$R114)),"")</f>
        <v/>
      </c>
      <c r="L115" s="168" t="str">
        <f>IFERROR(IF(A115="","",SUMPRODUCT('ALUMNOS 1 ESO'!$C115:$T115,'MATERIAS 1 ESO'!$G$12:$X$12)/SUMPRODUCT('MATERIAS 1 ESO'!$G$12:$X$12,'ESNUMERO 1 ESO'!$A114:$R114)),"")</f>
        <v/>
      </c>
    </row>
    <row r="116" spans="1:12" x14ac:dyDescent="0.25">
      <c r="A116" s="102" t="str">
        <f>IF('ALUMNOS 1 ESO'!A116="","",'ALUMNOS 1 ESO'!A116)</f>
        <v/>
      </c>
      <c r="B116" s="153" t="str">
        <f>IF('ALUMNOS 1 ESO'!A116="","",'ALUMNOS 1 ESO'!B116)</f>
        <v/>
      </c>
      <c r="C116" s="168" t="str">
        <f>IFERROR(IF(A116="","",SUMPRODUCT('ALUMNOS 1 ESO'!$C116:$T116,'MATERIAS 1 ESO'!$G$3:$X$3)/SUMPRODUCT('MATERIAS 1 ESO'!$G$3:$X$3,'ESNUMERO 1 ESO'!$A115:$R115)),"")</f>
        <v/>
      </c>
      <c r="D116" s="168" t="str">
        <f>IFERROR(IF(A116="","",SUMPRODUCT('ALUMNOS 1 ESO'!$C116:$T116,'MATERIAS 1 ESO'!$G$4:$X$4)/SUMPRODUCT('MATERIAS 1 ESO'!$G$4:$X$4,'ESNUMERO 1 ESO'!$A115:$R115)),"")</f>
        <v/>
      </c>
      <c r="E116" s="168" t="str">
        <f>IFERROR(IF(A116="","",SUMPRODUCT('ALUMNOS 1 ESO'!$C116:$T116,'MATERIAS 1 ESO'!$G$5:$X$5)/SUMPRODUCT('MATERIAS 1 ESO'!$G$5:$X$5,'ESNUMERO 1 ESO'!$A115:$R115)),"")</f>
        <v/>
      </c>
      <c r="F116" s="168" t="str">
        <f>IFERROR(IF(A116="","",SUMPRODUCT('ALUMNOS 1 ESO'!$C116:$T116,'MATERIAS 1 ESO'!$G$6:$X$6)/SUMPRODUCT('MATERIAS 1 ESO'!$G$6:$X$6,'ESNUMERO 1 ESO'!$A115:$R115)),"")</f>
        <v/>
      </c>
      <c r="G116" s="168" t="str">
        <f>IFERROR(IF(A116="","",SUMPRODUCT('ALUMNOS 1 ESO'!$C116:$T116,'MATERIAS 1 ESO'!$G$7:$X$7)/SUMPRODUCT('MATERIAS 1 ESO'!$G$7:$X$7,'ESNUMERO 1 ESO'!$A115:$R115)),"")</f>
        <v/>
      </c>
      <c r="H116" s="168" t="str">
        <f>IFERROR(IF(A116="","",SUMPRODUCT('ALUMNOS 1 ESO'!$C116:$T116,'MATERIAS 1 ESO'!$G$8:$X$8)/SUMPRODUCT('MATERIAS 1 ESO'!$G$8:$X$8,'ESNUMERO 1 ESO'!$A115:$R115)),"")</f>
        <v/>
      </c>
      <c r="I116" s="168" t="str">
        <f>IFERROR(IF(A116="","",SUMPRODUCT('ALUMNOS 1 ESO'!$C116:$T116,'MATERIAS 1 ESO'!$G$9:$X$9)/SUMPRODUCT('MATERIAS 1 ESO'!$G$9:$X$9,'ESNUMERO 1 ESO'!$A115:$R115)),"")</f>
        <v/>
      </c>
      <c r="J116" s="168" t="str">
        <f>IFERROR(IF(A116="","",SUMPRODUCT('ALUMNOS 1 ESO'!$C116:$T116,'MATERIAS 1 ESO'!$G$10:$X$10)/SUMPRODUCT('MATERIAS 1 ESO'!$G$10:$X$10,'ESNUMERO 1 ESO'!$A115:$R115)),"")</f>
        <v/>
      </c>
      <c r="K116" s="168" t="str">
        <f>IFERROR(IF(A116="","",SUMPRODUCT('ALUMNOS 1 ESO'!$C116:$T116,'MATERIAS 1 ESO'!$G$11:$X$11)/SUMPRODUCT('MATERIAS 1 ESO'!$G$11:$X$11,'ESNUMERO 1 ESO'!$A115:$R115)),"")</f>
        <v/>
      </c>
      <c r="L116" s="168" t="str">
        <f>IFERROR(IF(A116="","",SUMPRODUCT('ALUMNOS 1 ESO'!$C116:$T116,'MATERIAS 1 ESO'!$G$12:$X$12)/SUMPRODUCT('MATERIAS 1 ESO'!$G$12:$X$12,'ESNUMERO 1 ESO'!$A115:$R115)),"")</f>
        <v/>
      </c>
    </row>
    <row r="117" spans="1:12" x14ac:dyDescent="0.25">
      <c r="A117" s="102" t="str">
        <f>IF('ALUMNOS 1 ESO'!A117="","",'ALUMNOS 1 ESO'!A117)</f>
        <v/>
      </c>
      <c r="B117" s="153" t="str">
        <f>IF('ALUMNOS 1 ESO'!A117="","",'ALUMNOS 1 ESO'!B117)</f>
        <v/>
      </c>
      <c r="C117" s="168" t="str">
        <f>IFERROR(IF(A117="","",SUMPRODUCT('ALUMNOS 1 ESO'!$C117:$T117,'MATERIAS 1 ESO'!$G$3:$X$3)/SUMPRODUCT('MATERIAS 1 ESO'!$G$3:$X$3,'ESNUMERO 1 ESO'!$A116:$R116)),"")</f>
        <v/>
      </c>
      <c r="D117" s="168" t="str">
        <f>IFERROR(IF(A117="","",SUMPRODUCT('ALUMNOS 1 ESO'!$C117:$T117,'MATERIAS 1 ESO'!$G$4:$X$4)/SUMPRODUCT('MATERIAS 1 ESO'!$G$4:$X$4,'ESNUMERO 1 ESO'!$A116:$R116)),"")</f>
        <v/>
      </c>
      <c r="E117" s="168" t="str">
        <f>IFERROR(IF(A117="","",SUMPRODUCT('ALUMNOS 1 ESO'!$C117:$T117,'MATERIAS 1 ESO'!$G$5:$X$5)/SUMPRODUCT('MATERIAS 1 ESO'!$G$5:$X$5,'ESNUMERO 1 ESO'!$A116:$R116)),"")</f>
        <v/>
      </c>
      <c r="F117" s="168" t="str">
        <f>IFERROR(IF(A117="","",SUMPRODUCT('ALUMNOS 1 ESO'!$C117:$T117,'MATERIAS 1 ESO'!$G$6:$X$6)/SUMPRODUCT('MATERIAS 1 ESO'!$G$6:$X$6,'ESNUMERO 1 ESO'!$A116:$R116)),"")</f>
        <v/>
      </c>
      <c r="G117" s="168" t="str">
        <f>IFERROR(IF(A117="","",SUMPRODUCT('ALUMNOS 1 ESO'!$C117:$T117,'MATERIAS 1 ESO'!$G$7:$X$7)/SUMPRODUCT('MATERIAS 1 ESO'!$G$7:$X$7,'ESNUMERO 1 ESO'!$A116:$R116)),"")</f>
        <v/>
      </c>
      <c r="H117" s="168" t="str">
        <f>IFERROR(IF(A117="","",SUMPRODUCT('ALUMNOS 1 ESO'!$C117:$T117,'MATERIAS 1 ESO'!$G$8:$X$8)/SUMPRODUCT('MATERIAS 1 ESO'!$G$8:$X$8,'ESNUMERO 1 ESO'!$A116:$R116)),"")</f>
        <v/>
      </c>
      <c r="I117" s="168" t="str">
        <f>IFERROR(IF(A117="","",SUMPRODUCT('ALUMNOS 1 ESO'!$C117:$T117,'MATERIAS 1 ESO'!$G$9:$X$9)/SUMPRODUCT('MATERIAS 1 ESO'!$G$9:$X$9,'ESNUMERO 1 ESO'!$A116:$R116)),"")</f>
        <v/>
      </c>
      <c r="J117" s="168" t="str">
        <f>IFERROR(IF(A117="","",SUMPRODUCT('ALUMNOS 1 ESO'!$C117:$T117,'MATERIAS 1 ESO'!$G$10:$X$10)/SUMPRODUCT('MATERIAS 1 ESO'!$G$10:$X$10,'ESNUMERO 1 ESO'!$A116:$R116)),"")</f>
        <v/>
      </c>
      <c r="K117" s="168" t="str">
        <f>IFERROR(IF(A117="","",SUMPRODUCT('ALUMNOS 1 ESO'!$C117:$T117,'MATERIAS 1 ESO'!$G$11:$X$11)/SUMPRODUCT('MATERIAS 1 ESO'!$G$11:$X$11,'ESNUMERO 1 ESO'!$A116:$R116)),"")</f>
        <v/>
      </c>
      <c r="L117" s="168" t="str">
        <f>IFERROR(IF(A117="","",SUMPRODUCT('ALUMNOS 1 ESO'!$C117:$T117,'MATERIAS 1 ESO'!$G$12:$X$12)/SUMPRODUCT('MATERIAS 1 ESO'!$G$12:$X$12,'ESNUMERO 1 ESO'!$A116:$R116)),"")</f>
        <v/>
      </c>
    </row>
    <row r="118" spans="1:12" x14ac:dyDescent="0.25">
      <c r="A118" s="102" t="str">
        <f>IF('ALUMNOS 1 ESO'!A118="","",'ALUMNOS 1 ESO'!A118)</f>
        <v/>
      </c>
      <c r="B118" s="153" t="str">
        <f>IF('ALUMNOS 1 ESO'!A118="","",'ALUMNOS 1 ESO'!B118)</f>
        <v/>
      </c>
      <c r="C118" s="168" t="str">
        <f>IFERROR(IF(A118="","",SUMPRODUCT('ALUMNOS 1 ESO'!$C118:$T118,'MATERIAS 1 ESO'!$G$3:$X$3)/SUMPRODUCT('MATERIAS 1 ESO'!$G$3:$X$3,'ESNUMERO 1 ESO'!$A117:$R117)),"")</f>
        <v/>
      </c>
      <c r="D118" s="168" t="str">
        <f>IFERROR(IF(A118="","",SUMPRODUCT('ALUMNOS 1 ESO'!$C118:$T118,'MATERIAS 1 ESO'!$G$4:$X$4)/SUMPRODUCT('MATERIAS 1 ESO'!$G$4:$X$4,'ESNUMERO 1 ESO'!$A117:$R117)),"")</f>
        <v/>
      </c>
      <c r="E118" s="168" t="str">
        <f>IFERROR(IF(A118="","",SUMPRODUCT('ALUMNOS 1 ESO'!$C118:$T118,'MATERIAS 1 ESO'!$G$5:$X$5)/SUMPRODUCT('MATERIAS 1 ESO'!$G$5:$X$5,'ESNUMERO 1 ESO'!$A117:$R117)),"")</f>
        <v/>
      </c>
      <c r="F118" s="168" t="str">
        <f>IFERROR(IF(A118="","",SUMPRODUCT('ALUMNOS 1 ESO'!$C118:$T118,'MATERIAS 1 ESO'!$G$6:$X$6)/SUMPRODUCT('MATERIAS 1 ESO'!$G$6:$X$6,'ESNUMERO 1 ESO'!$A117:$R117)),"")</f>
        <v/>
      </c>
      <c r="G118" s="168" t="str">
        <f>IFERROR(IF(A118="","",SUMPRODUCT('ALUMNOS 1 ESO'!$C118:$T118,'MATERIAS 1 ESO'!$G$7:$X$7)/SUMPRODUCT('MATERIAS 1 ESO'!$G$7:$X$7,'ESNUMERO 1 ESO'!$A117:$R117)),"")</f>
        <v/>
      </c>
      <c r="H118" s="168" t="str">
        <f>IFERROR(IF(A118="","",SUMPRODUCT('ALUMNOS 1 ESO'!$C118:$T118,'MATERIAS 1 ESO'!$G$8:$X$8)/SUMPRODUCT('MATERIAS 1 ESO'!$G$8:$X$8,'ESNUMERO 1 ESO'!$A117:$R117)),"")</f>
        <v/>
      </c>
      <c r="I118" s="168" t="str">
        <f>IFERROR(IF(A118="","",SUMPRODUCT('ALUMNOS 1 ESO'!$C118:$T118,'MATERIAS 1 ESO'!$G$9:$X$9)/SUMPRODUCT('MATERIAS 1 ESO'!$G$9:$X$9,'ESNUMERO 1 ESO'!$A117:$R117)),"")</f>
        <v/>
      </c>
      <c r="J118" s="168" t="str">
        <f>IFERROR(IF(A118="","",SUMPRODUCT('ALUMNOS 1 ESO'!$C118:$T118,'MATERIAS 1 ESO'!$G$10:$X$10)/SUMPRODUCT('MATERIAS 1 ESO'!$G$10:$X$10,'ESNUMERO 1 ESO'!$A117:$R117)),"")</f>
        <v/>
      </c>
      <c r="K118" s="168" t="str">
        <f>IFERROR(IF(A118="","",SUMPRODUCT('ALUMNOS 1 ESO'!$C118:$T118,'MATERIAS 1 ESO'!$G$11:$X$11)/SUMPRODUCT('MATERIAS 1 ESO'!$G$11:$X$11,'ESNUMERO 1 ESO'!$A117:$R117)),"")</f>
        <v/>
      </c>
      <c r="L118" s="168" t="str">
        <f>IFERROR(IF(A118="","",SUMPRODUCT('ALUMNOS 1 ESO'!$C118:$T118,'MATERIAS 1 ESO'!$G$12:$X$12)/SUMPRODUCT('MATERIAS 1 ESO'!$G$12:$X$12,'ESNUMERO 1 ESO'!$A117:$R117)),"")</f>
        <v/>
      </c>
    </row>
    <row r="119" spans="1:12" x14ac:dyDescent="0.25">
      <c r="A119" s="102" t="str">
        <f>IF('ALUMNOS 1 ESO'!A119="","",'ALUMNOS 1 ESO'!A119)</f>
        <v/>
      </c>
      <c r="B119" s="153" t="str">
        <f>IF('ALUMNOS 1 ESO'!A119="","",'ALUMNOS 1 ESO'!B119)</f>
        <v/>
      </c>
      <c r="C119" s="168" t="str">
        <f>IFERROR(IF(A119="","",SUMPRODUCT('ALUMNOS 1 ESO'!$C119:$T119,'MATERIAS 1 ESO'!$G$3:$X$3)/SUMPRODUCT('MATERIAS 1 ESO'!$G$3:$X$3,'ESNUMERO 1 ESO'!$A118:$R118)),"")</f>
        <v/>
      </c>
      <c r="D119" s="168" t="str">
        <f>IFERROR(IF(A119="","",SUMPRODUCT('ALUMNOS 1 ESO'!$C119:$T119,'MATERIAS 1 ESO'!$G$4:$X$4)/SUMPRODUCT('MATERIAS 1 ESO'!$G$4:$X$4,'ESNUMERO 1 ESO'!$A118:$R118)),"")</f>
        <v/>
      </c>
      <c r="E119" s="168" t="str">
        <f>IFERROR(IF(A119="","",SUMPRODUCT('ALUMNOS 1 ESO'!$C119:$T119,'MATERIAS 1 ESO'!$G$5:$X$5)/SUMPRODUCT('MATERIAS 1 ESO'!$G$5:$X$5,'ESNUMERO 1 ESO'!$A118:$R118)),"")</f>
        <v/>
      </c>
      <c r="F119" s="168" t="str">
        <f>IFERROR(IF(A119="","",SUMPRODUCT('ALUMNOS 1 ESO'!$C119:$T119,'MATERIAS 1 ESO'!$G$6:$X$6)/SUMPRODUCT('MATERIAS 1 ESO'!$G$6:$X$6,'ESNUMERO 1 ESO'!$A118:$R118)),"")</f>
        <v/>
      </c>
      <c r="G119" s="168" t="str">
        <f>IFERROR(IF(A119="","",SUMPRODUCT('ALUMNOS 1 ESO'!$C119:$T119,'MATERIAS 1 ESO'!$G$7:$X$7)/SUMPRODUCT('MATERIAS 1 ESO'!$G$7:$X$7,'ESNUMERO 1 ESO'!$A118:$R118)),"")</f>
        <v/>
      </c>
      <c r="H119" s="168" t="str">
        <f>IFERROR(IF(A119="","",SUMPRODUCT('ALUMNOS 1 ESO'!$C119:$T119,'MATERIAS 1 ESO'!$G$8:$X$8)/SUMPRODUCT('MATERIAS 1 ESO'!$G$8:$X$8,'ESNUMERO 1 ESO'!$A118:$R118)),"")</f>
        <v/>
      </c>
      <c r="I119" s="168" t="str">
        <f>IFERROR(IF(A119="","",SUMPRODUCT('ALUMNOS 1 ESO'!$C119:$T119,'MATERIAS 1 ESO'!$G$9:$X$9)/SUMPRODUCT('MATERIAS 1 ESO'!$G$9:$X$9,'ESNUMERO 1 ESO'!$A118:$R118)),"")</f>
        <v/>
      </c>
      <c r="J119" s="168" t="str">
        <f>IFERROR(IF(A119="","",SUMPRODUCT('ALUMNOS 1 ESO'!$C119:$T119,'MATERIAS 1 ESO'!$G$10:$X$10)/SUMPRODUCT('MATERIAS 1 ESO'!$G$10:$X$10,'ESNUMERO 1 ESO'!$A118:$R118)),"")</f>
        <v/>
      </c>
      <c r="K119" s="168" t="str">
        <f>IFERROR(IF(A119="","",SUMPRODUCT('ALUMNOS 1 ESO'!$C119:$T119,'MATERIAS 1 ESO'!$G$11:$X$11)/SUMPRODUCT('MATERIAS 1 ESO'!$G$11:$X$11,'ESNUMERO 1 ESO'!$A118:$R118)),"")</f>
        <v/>
      </c>
      <c r="L119" s="168" t="str">
        <f>IFERROR(IF(A119="","",SUMPRODUCT('ALUMNOS 1 ESO'!$C119:$T119,'MATERIAS 1 ESO'!$G$12:$X$12)/SUMPRODUCT('MATERIAS 1 ESO'!$G$12:$X$12,'ESNUMERO 1 ESO'!$A118:$R118)),"")</f>
        <v/>
      </c>
    </row>
    <row r="120" spans="1:12" x14ac:dyDescent="0.25">
      <c r="A120" s="102" t="str">
        <f>IF('ALUMNOS 1 ESO'!A120="","",'ALUMNOS 1 ESO'!A120)</f>
        <v/>
      </c>
      <c r="B120" s="153" t="str">
        <f>IF('ALUMNOS 1 ESO'!A120="","",'ALUMNOS 1 ESO'!B120)</f>
        <v/>
      </c>
      <c r="C120" s="168" t="str">
        <f>IFERROR(IF(A120="","",SUMPRODUCT('ALUMNOS 1 ESO'!$C120:$T120,'MATERIAS 1 ESO'!$G$3:$X$3)/SUMPRODUCT('MATERIAS 1 ESO'!$G$3:$X$3,'ESNUMERO 1 ESO'!$A119:$R119)),"")</f>
        <v/>
      </c>
      <c r="D120" s="168" t="str">
        <f>IFERROR(IF(A120="","",SUMPRODUCT('ALUMNOS 1 ESO'!$C120:$T120,'MATERIAS 1 ESO'!$G$4:$X$4)/SUMPRODUCT('MATERIAS 1 ESO'!$G$4:$X$4,'ESNUMERO 1 ESO'!$A119:$R119)),"")</f>
        <v/>
      </c>
      <c r="E120" s="168" t="str">
        <f>IFERROR(IF(A120="","",SUMPRODUCT('ALUMNOS 1 ESO'!$C120:$T120,'MATERIAS 1 ESO'!$G$5:$X$5)/SUMPRODUCT('MATERIAS 1 ESO'!$G$5:$X$5,'ESNUMERO 1 ESO'!$A119:$R119)),"")</f>
        <v/>
      </c>
      <c r="F120" s="168" t="str">
        <f>IFERROR(IF(A120="","",SUMPRODUCT('ALUMNOS 1 ESO'!$C120:$T120,'MATERIAS 1 ESO'!$G$6:$X$6)/SUMPRODUCT('MATERIAS 1 ESO'!$G$6:$X$6,'ESNUMERO 1 ESO'!$A119:$R119)),"")</f>
        <v/>
      </c>
      <c r="G120" s="168" t="str">
        <f>IFERROR(IF(A120="","",SUMPRODUCT('ALUMNOS 1 ESO'!$C120:$T120,'MATERIAS 1 ESO'!$G$7:$X$7)/SUMPRODUCT('MATERIAS 1 ESO'!$G$7:$X$7,'ESNUMERO 1 ESO'!$A119:$R119)),"")</f>
        <v/>
      </c>
      <c r="H120" s="168" t="str">
        <f>IFERROR(IF(A120="","",SUMPRODUCT('ALUMNOS 1 ESO'!$C120:$T120,'MATERIAS 1 ESO'!$G$8:$X$8)/SUMPRODUCT('MATERIAS 1 ESO'!$G$8:$X$8,'ESNUMERO 1 ESO'!$A119:$R119)),"")</f>
        <v/>
      </c>
      <c r="I120" s="168" t="str">
        <f>IFERROR(IF(A120="","",SUMPRODUCT('ALUMNOS 1 ESO'!$C120:$T120,'MATERIAS 1 ESO'!$G$9:$X$9)/SUMPRODUCT('MATERIAS 1 ESO'!$G$9:$X$9,'ESNUMERO 1 ESO'!$A119:$R119)),"")</f>
        <v/>
      </c>
      <c r="J120" s="168" t="str">
        <f>IFERROR(IF(A120="","",SUMPRODUCT('ALUMNOS 1 ESO'!$C120:$T120,'MATERIAS 1 ESO'!$G$10:$X$10)/SUMPRODUCT('MATERIAS 1 ESO'!$G$10:$X$10,'ESNUMERO 1 ESO'!$A119:$R119)),"")</f>
        <v/>
      </c>
      <c r="K120" s="168" t="str">
        <f>IFERROR(IF(A120="","",SUMPRODUCT('ALUMNOS 1 ESO'!$C120:$T120,'MATERIAS 1 ESO'!$G$11:$X$11)/SUMPRODUCT('MATERIAS 1 ESO'!$G$11:$X$11,'ESNUMERO 1 ESO'!$A119:$R119)),"")</f>
        <v/>
      </c>
      <c r="L120" s="168" t="str">
        <f>IFERROR(IF(A120="","",SUMPRODUCT('ALUMNOS 1 ESO'!$C120:$T120,'MATERIAS 1 ESO'!$G$12:$X$12)/SUMPRODUCT('MATERIAS 1 ESO'!$G$12:$X$12,'ESNUMERO 1 ESO'!$A119:$R119)),"")</f>
        <v/>
      </c>
    </row>
    <row r="121" spans="1:12" x14ac:dyDescent="0.25">
      <c r="A121" s="102" t="str">
        <f>IF('ALUMNOS 1 ESO'!A121="","",'ALUMNOS 1 ESO'!A121)</f>
        <v/>
      </c>
      <c r="B121" s="153" t="str">
        <f>IF('ALUMNOS 1 ESO'!A121="","",'ALUMNOS 1 ESO'!B121)</f>
        <v/>
      </c>
      <c r="C121" s="168" t="str">
        <f>IFERROR(IF(A121="","",SUMPRODUCT('ALUMNOS 1 ESO'!$C121:$T121,'MATERIAS 1 ESO'!$G$3:$X$3)/SUMPRODUCT('MATERIAS 1 ESO'!$G$3:$X$3,'ESNUMERO 1 ESO'!$A120:$R120)),"")</f>
        <v/>
      </c>
      <c r="D121" s="168" t="str">
        <f>IFERROR(IF(A121="","",SUMPRODUCT('ALUMNOS 1 ESO'!$C121:$T121,'MATERIAS 1 ESO'!$G$4:$X$4)/SUMPRODUCT('MATERIAS 1 ESO'!$G$4:$X$4,'ESNUMERO 1 ESO'!$A120:$R120)),"")</f>
        <v/>
      </c>
      <c r="E121" s="168" t="str">
        <f>IFERROR(IF(A121="","",SUMPRODUCT('ALUMNOS 1 ESO'!$C121:$T121,'MATERIAS 1 ESO'!$G$5:$X$5)/SUMPRODUCT('MATERIAS 1 ESO'!$G$5:$X$5,'ESNUMERO 1 ESO'!$A120:$R120)),"")</f>
        <v/>
      </c>
      <c r="F121" s="168" t="str">
        <f>IFERROR(IF(A121="","",SUMPRODUCT('ALUMNOS 1 ESO'!$C121:$T121,'MATERIAS 1 ESO'!$G$6:$X$6)/SUMPRODUCT('MATERIAS 1 ESO'!$G$6:$X$6,'ESNUMERO 1 ESO'!$A120:$R120)),"")</f>
        <v/>
      </c>
      <c r="G121" s="168" t="str">
        <f>IFERROR(IF(A121="","",SUMPRODUCT('ALUMNOS 1 ESO'!$C121:$T121,'MATERIAS 1 ESO'!$G$7:$X$7)/SUMPRODUCT('MATERIAS 1 ESO'!$G$7:$X$7,'ESNUMERO 1 ESO'!$A120:$R120)),"")</f>
        <v/>
      </c>
      <c r="H121" s="168" t="str">
        <f>IFERROR(IF(A121="","",SUMPRODUCT('ALUMNOS 1 ESO'!$C121:$T121,'MATERIAS 1 ESO'!$G$8:$X$8)/SUMPRODUCT('MATERIAS 1 ESO'!$G$8:$X$8,'ESNUMERO 1 ESO'!$A120:$R120)),"")</f>
        <v/>
      </c>
      <c r="I121" s="168" t="str">
        <f>IFERROR(IF(A121="","",SUMPRODUCT('ALUMNOS 1 ESO'!$C121:$T121,'MATERIAS 1 ESO'!$G$9:$X$9)/SUMPRODUCT('MATERIAS 1 ESO'!$G$9:$X$9,'ESNUMERO 1 ESO'!$A120:$R120)),"")</f>
        <v/>
      </c>
      <c r="J121" s="168" t="str">
        <f>IFERROR(IF(A121="","",SUMPRODUCT('ALUMNOS 1 ESO'!$C121:$T121,'MATERIAS 1 ESO'!$G$10:$X$10)/SUMPRODUCT('MATERIAS 1 ESO'!$G$10:$X$10,'ESNUMERO 1 ESO'!$A120:$R120)),"")</f>
        <v/>
      </c>
      <c r="K121" s="168" t="str">
        <f>IFERROR(IF(A121="","",SUMPRODUCT('ALUMNOS 1 ESO'!$C121:$T121,'MATERIAS 1 ESO'!$G$11:$X$11)/SUMPRODUCT('MATERIAS 1 ESO'!$G$11:$X$11,'ESNUMERO 1 ESO'!$A120:$R120)),"")</f>
        <v/>
      </c>
      <c r="L121" s="168" t="str">
        <f>IFERROR(IF(A121="","",SUMPRODUCT('ALUMNOS 1 ESO'!$C121:$T121,'MATERIAS 1 ESO'!$G$12:$X$12)/SUMPRODUCT('MATERIAS 1 ESO'!$G$12:$X$12,'ESNUMERO 1 ESO'!$A120:$R120)),"")</f>
        <v/>
      </c>
    </row>
    <row r="122" spans="1:12" x14ac:dyDescent="0.25">
      <c r="A122" s="102" t="str">
        <f>IF('ALUMNOS 1 ESO'!A122="","",'ALUMNOS 1 ESO'!A122)</f>
        <v/>
      </c>
      <c r="B122" s="153" t="str">
        <f>IF('ALUMNOS 1 ESO'!A122="","",'ALUMNOS 1 ESO'!B122)</f>
        <v/>
      </c>
      <c r="C122" s="168" t="str">
        <f>IFERROR(IF(A122="","",SUMPRODUCT('ALUMNOS 1 ESO'!$C122:$T122,'MATERIAS 1 ESO'!$G$3:$X$3)/SUMPRODUCT('MATERIAS 1 ESO'!$G$3:$X$3,'ESNUMERO 1 ESO'!$A121:$R121)),"")</f>
        <v/>
      </c>
      <c r="D122" s="168" t="str">
        <f>IFERROR(IF(A122="","",SUMPRODUCT('ALUMNOS 1 ESO'!$C122:$T122,'MATERIAS 1 ESO'!$G$4:$X$4)/SUMPRODUCT('MATERIAS 1 ESO'!$G$4:$X$4,'ESNUMERO 1 ESO'!$A121:$R121)),"")</f>
        <v/>
      </c>
      <c r="E122" s="168" t="str">
        <f>IFERROR(IF(A122="","",SUMPRODUCT('ALUMNOS 1 ESO'!$C122:$T122,'MATERIAS 1 ESO'!$G$5:$X$5)/SUMPRODUCT('MATERIAS 1 ESO'!$G$5:$X$5,'ESNUMERO 1 ESO'!$A121:$R121)),"")</f>
        <v/>
      </c>
      <c r="F122" s="168" t="str">
        <f>IFERROR(IF(A122="","",SUMPRODUCT('ALUMNOS 1 ESO'!$C122:$T122,'MATERIAS 1 ESO'!$G$6:$X$6)/SUMPRODUCT('MATERIAS 1 ESO'!$G$6:$X$6,'ESNUMERO 1 ESO'!$A121:$R121)),"")</f>
        <v/>
      </c>
      <c r="G122" s="168" t="str">
        <f>IFERROR(IF(A122="","",SUMPRODUCT('ALUMNOS 1 ESO'!$C122:$T122,'MATERIAS 1 ESO'!$G$7:$X$7)/SUMPRODUCT('MATERIAS 1 ESO'!$G$7:$X$7,'ESNUMERO 1 ESO'!$A121:$R121)),"")</f>
        <v/>
      </c>
      <c r="H122" s="168" t="str">
        <f>IFERROR(IF(A122="","",SUMPRODUCT('ALUMNOS 1 ESO'!$C122:$T122,'MATERIAS 1 ESO'!$G$8:$X$8)/SUMPRODUCT('MATERIAS 1 ESO'!$G$8:$X$8,'ESNUMERO 1 ESO'!$A121:$R121)),"")</f>
        <v/>
      </c>
      <c r="I122" s="168" t="str">
        <f>IFERROR(IF(A122="","",SUMPRODUCT('ALUMNOS 1 ESO'!$C122:$T122,'MATERIAS 1 ESO'!$G$9:$X$9)/SUMPRODUCT('MATERIAS 1 ESO'!$G$9:$X$9,'ESNUMERO 1 ESO'!$A121:$R121)),"")</f>
        <v/>
      </c>
      <c r="J122" s="168" t="str">
        <f>IFERROR(IF(A122="","",SUMPRODUCT('ALUMNOS 1 ESO'!$C122:$T122,'MATERIAS 1 ESO'!$G$10:$X$10)/SUMPRODUCT('MATERIAS 1 ESO'!$G$10:$X$10,'ESNUMERO 1 ESO'!$A121:$R121)),"")</f>
        <v/>
      </c>
      <c r="K122" s="168" t="str">
        <f>IFERROR(IF(A122="","",SUMPRODUCT('ALUMNOS 1 ESO'!$C122:$T122,'MATERIAS 1 ESO'!$G$11:$X$11)/SUMPRODUCT('MATERIAS 1 ESO'!$G$11:$X$11,'ESNUMERO 1 ESO'!$A121:$R121)),"")</f>
        <v/>
      </c>
      <c r="L122" s="168" t="str">
        <f>IFERROR(IF(A122="","",SUMPRODUCT('ALUMNOS 1 ESO'!$C122:$T122,'MATERIAS 1 ESO'!$G$12:$X$12)/SUMPRODUCT('MATERIAS 1 ESO'!$G$12:$X$12,'ESNUMERO 1 ESO'!$A121:$R121)),"")</f>
        <v/>
      </c>
    </row>
    <row r="123" spans="1:12" x14ac:dyDescent="0.25">
      <c r="A123" s="102" t="str">
        <f>IF('ALUMNOS 1 ESO'!A123="","",'ALUMNOS 1 ESO'!A123)</f>
        <v/>
      </c>
      <c r="B123" s="153" t="str">
        <f>IF('ALUMNOS 1 ESO'!A123="","",'ALUMNOS 1 ESO'!B123)</f>
        <v/>
      </c>
      <c r="C123" s="168" t="str">
        <f>IFERROR(IF(A123="","",SUMPRODUCT('ALUMNOS 1 ESO'!$C123:$T123,'MATERIAS 1 ESO'!$G$3:$X$3)/SUMPRODUCT('MATERIAS 1 ESO'!$G$3:$X$3,'ESNUMERO 1 ESO'!$A122:$R122)),"")</f>
        <v/>
      </c>
      <c r="D123" s="168" t="str">
        <f>IFERROR(IF(A123="","",SUMPRODUCT('ALUMNOS 1 ESO'!$C123:$T123,'MATERIAS 1 ESO'!$G$4:$X$4)/SUMPRODUCT('MATERIAS 1 ESO'!$G$4:$X$4,'ESNUMERO 1 ESO'!$A122:$R122)),"")</f>
        <v/>
      </c>
      <c r="E123" s="168" t="str">
        <f>IFERROR(IF(A123="","",SUMPRODUCT('ALUMNOS 1 ESO'!$C123:$T123,'MATERIAS 1 ESO'!$G$5:$X$5)/SUMPRODUCT('MATERIAS 1 ESO'!$G$5:$X$5,'ESNUMERO 1 ESO'!$A122:$R122)),"")</f>
        <v/>
      </c>
      <c r="F123" s="168" t="str">
        <f>IFERROR(IF(A123="","",SUMPRODUCT('ALUMNOS 1 ESO'!$C123:$T123,'MATERIAS 1 ESO'!$G$6:$X$6)/SUMPRODUCT('MATERIAS 1 ESO'!$G$6:$X$6,'ESNUMERO 1 ESO'!$A122:$R122)),"")</f>
        <v/>
      </c>
      <c r="G123" s="168" t="str">
        <f>IFERROR(IF(A123="","",SUMPRODUCT('ALUMNOS 1 ESO'!$C123:$T123,'MATERIAS 1 ESO'!$G$7:$X$7)/SUMPRODUCT('MATERIAS 1 ESO'!$G$7:$X$7,'ESNUMERO 1 ESO'!$A122:$R122)),"")</f>
        <v/>
      </c>
      <c r="H123" s="168" t="str">
        <f>IFERROR(IF(A123="","",SUMPRODUCT('ALUMNOS 1 ESO'!$C123:$T123,'MATERIAS 1 ESO'!$G$8:$X$8)/SUMPRODUCT('MATERIAS 1 ESO'!$G$8:$X$8,'ESNUMERO 1 ESO'!$A122:$R122)),"")</f>
        <v/>
      </c>
      <c r="I123" s="168" t="str">
        <f>IFERROR(IF(A123="","",SUMPRODUCT('ALUMNOS 1 ESO'!$C123:$T123,'MATERIAS 1 ESO'!$G$9:$X$9)/SUMPRODUCT('MATERIAS 1 ESO'!$G$9:$X$9,'ESNUMERO 1 ESO'!$A122:$R122)),"")</f>
        <v/>
      </c>
      <c r="J123" s="168" t="str">
        <f>IFERROR(IF(A123="","",SUMPRODUCT('ALUMNOS 1 ESO'!$C123:$T123,'MATERIAS 1 ESO'!$G$10:$X$10)/SUMPRODUCT('MATERIAS 1 ESO'!$G$10:$X$10,'ESNUMERO 1 ESO'!$A122:$R122)),"")</f>
        <v/>
      </c>
      <c r="K123" s="168" t="str">
        <f>IFERROR(IF(A123="","",SUMPRODUCT('ALUMNOS 1 ESO'!$C123:$T123,'MATERIAS 1 ESO'!$G$11:$X$11)/SUMPRODUCT('MATERIAS 1 ESO'!$G$11:$X$11,'ESNUMERO 1 ESO'!$A122:$R122)),"")</f>
        <v/>
      </c>
      <c r="L123" s="168" t="str">
        <f>IFERROR(IF(A123="","",SUMPRODUCT('ALUMNOS 1 ESO'!$C123:$T123,'MATERIAS 1 ESO'!$G$12:$X$12)/SUMPRODUCT('MATERIAS 1 ESO'!$G$12:$X$12,'ESNUMERO 1 ESO'!$A122:$R122)),"")</f>
        <v/>
      </c>
    </row>
    <row r="124" spans="1:12" x14ac:dyDescent="0.25">
      <c r="A124" s="102" t="str">
        <f>IF('ALUMNOS 1 ESO'!A124="","",'ALUMNOS 1 ESO'!A124)</f>
        <v/>
      </c>
      <c r="B124" s="153" t="str">
        <f>IF('ALUMNOS 1 ESO'!A124="","",'ALUMNOS 1 ESO'!B124)</f>
        <v/>
      </c>
      <c r="C124" s="168" t="str">
        <f>IFERROR(IF(A124="","",SUMPRODUCT('ALUMNOS 1 ESO'!$C124:$T124,'MATERIAS 1 ESO'!$G$3:$X$3)/SUMPRODUCT('MATERIAS 1 ESO'!$G$3:$X$3,'ESNUMERO 1 ESO'!$A123:$R123)),"")</f>
        <v/>
      </c>
      <c r="D124" s="168" t="str">
        <f>IFERROR(IF(A124="","",SUMPRODUCT('ALUMNOS 1 ESO'!$C124:$T124,'MATERIAS 1 ESO'!$G$4:$X$4)/SUMPRODUCT('MATERIAS 1 ESO'!$G$4:$X$4,'ESNUMERO 1 ESO'!$A123:$R123)),"")</f>
        <v/>
      </c>
      <c r="E124" s="168" t="str">
        <f>IFERROR(IF(A124="","",SUMPRODUCT('ALUMNOS 1 ESO'!$C124:$T124,'MATERIAS 1 ESO'!$G$5:$X$5)/SUMPRODUCT('MATERIAS 1 ESO'!$G$5:$X$5,'ESNUMERO 1 ESO'!$A123:$R123)),"")</f>
        <v/>
      </c>
      <c r="F124" s="168" t="str">
        <f>IFERROR(IF(A124="","",SUMPRODUCT('ALUMNOS 1 ESO'!$C124:$T124,'MATERIAS 1 ESO'!$G$6:$X$6)/SUMPRODUCT('MATERIAS 1 ESO'!$G$6:$X$6,'ESNUMERO 1 ESO'!$A123:$R123)),"")</f>
        <v/>
      </c>
      <c r="G124" s="168" t="str">
        <f>IFERROR(IF(A124="","",SUMPRODUCT('ALUMNOS 1 ESO'!$C124:$T124,'MATERIAS 1 ESO'!$G$7:$X$7)/SUMPRODUCT('MATERIAS 1 ESO'!$G$7:$X$7,'ESNUMERO 1 ESO'!$A123:$R123)),"")</f>
        <v/>
      </c>
      <c r="H124" s="168" t="str">
        <f>IFERROR(IF(A124="","",SUMPRODUCT('ALUMNOS 1 ESO'!$C124:$T124,'MATERIAS 1 ESO'!$G$8:$X$8)/SUMPRODUCT('MATERIAS 1 ESO'!$G$8:$X$8,'ESNUMERO 1 ESO'!$A123:$R123)),"")</f>
        <v/>
      </c>
      <c r="I124" s="168" t="str">
        <f>IFERROR(IF(A124="","",SUMPRODUCT('ALUMNOS 1 ESO'!$C124:$T124,'MATERIAS 1 ESO'!$G$9:$X$9)/SUMPRODUCT('MATERIAS 1 ESO'!$G$9:$X$9,'ESNUMERO 1 ESO'!$A123:$R123)),"")</f>
        <v/>
      </c>
      <c r="J124" s="168" t="str">
        <f>IFERROR(IF(A124="","",SUMPRODUCT('ALUMNOS 1 ESO'!$C124:$T124,'MATERIAS 1 ESO'!$G$10:$X$10)/SUMPRODUCT('MATERIAS 1 ESO'!$G$10:$X$10,'ESNUMERO 1 ESO'!$A123:$R123)),"")</f>
        <v/>
      </c>
      <c r="K124" s="168" t="str">
        <f>IFERROR(IF(A124="","",SUMPRODUCT('ALUMNOS 1 ESO'!$C124:$T124,'MATERIAS 1 ESO'!$G$11:$X$11)/SUMPRODUCT('MATERIAS 1 ESO'!$G$11:$X$11,'ESNUMERO 1 ESO'!$A123:$R123)),"")</f>
        <v/>
      </c>
      <c r="L124" s="168" t="str">
        <f>IFERROR(IF(A124="","",SUMPRODUCT('ALUMNOS 1 ESO'!$C124:$T124,'MATERIAS 1 ESO'!$G$12:$X$12)/SUMPRODUCT('MATERIAS 1 ESO'!$G$12:$X$12,'ESNUMERO 1 ESO'!$A123:$R123)),"")</f>
        <v/>
      </c>
    </row>
    <row r="125" spans="1:12" x14ac:dyDescent="0.25">
      <c r="A125" s="102" t="str">
        <f>IF('ALUMNOS 1 ESO'!A125="","",'ALUMNOS 1 ESO'!A125)</f>
        <v/>
      </c>
      <c r="B125" s="153" t="str">
        <f>IF('ALUMNOS 1 ESO'!A125="","",'ALUMNOS 1 ESO'!B125)</f>
        <v/>
      </c>
      <c r="C125" s="168" t="str">
        <f>IFERROR(IF(A125="","",SUMPRODUCT('ALUMNOS 1 ESO'!$C125:$T125,'MATERIAS 1 ESO'!$G$3:$X$3)/SUMPRODUCT('MATERIAS 1 ESO'!$G$3:$X$3,'ESNUMERO 1 ESO'!$A124:$R124)),"")</f>
        <v/>
      </c>
      <c r="D125" s="168" t="str">
        <f>IFERROR(IF(A125="","",SUMPRODUCT('ALUMNOS 1 ESO'!$C125:$T125,'MATERIAS 1 ESO'!$G$4:$X$4)/SUMPRODUCT('MATERIAS 1 ESO'!$G$4:$X$4,'ESNUMERO 1 ESO'!$A124:$R124)),"")</f>
        <v/>
      </c>
      <c r="E125" s="168" t="str">
        <f>IFERROR(IF(A125="","",SUMPRODUCT('ALUMNOS 1 ESO'!$C125:$T125,'MATERIAS 1 ESO'!$G$5:$X$5)/SUMPRODUCT('MATERIAS 1 ESO'!$G$5:$X$5,'ESNUMERO 1 ESO'!$A124:$R124)),"")</f>
        <v/>
      </c>
      <c r="F125" s="168" t="str">
        <f>IFERROR(IF(A125="","",SUMPRODUCT('ALUMNOS 1 ESO'!$C125:$T125,'MATERIAS 1 ESO'!$G$6:$X$6)/SUMPRODUCT('MATERIAS 1 ESO'!$G$6:$X$6,'ESNUMERO 1 ESO'!$A124:$R124)),"")</f>
        <v/>
      </c>
      <c r="G125" s="168" t="str">
        <f>IFERROR(IF(A125="","",SUMPRODUCT('ALUMNOS 1 ESO'!$C125:$T125,'MATERIAS 1 ESO'!$G$7:$X$7)/SUMPRODUCT('MATERIAS 1 ESO'!$G$7:$X$7,'ESNUMERO 1 ESO'!$A124:$R124)),"")</f>
        <v/>
      </c>
      <c r="H125" s="168" t="str">
        <f>IFERROR(IF(A125="","",SUMPRODUCT('ALUMNOS 1 ESO'!$C125:$T125,'MATERIAS 1 ESO'!$G$8:$X$8)/SUMPRODUCT('MATERIAS 1 ESO'!$G$8:$X$8,'ESNUMERO 1 ESO'!$A124:$R124)),"")</f>
        <v/>
      </c>
      <c r="I125" s="168" t="str">
        <f>IFERROR(IF(A125="","",SUMPRODUCT('ALUMNOS 1 ESO'!$C125:$T125,'MATERIAS 1 ESO'!$G$9:$X$9)/SUMPRODUCT('MATERIAS 1 ESO'!$G$9:$X$9,'ESNUMERO 1 ESO'!$A124:$R124)),"")</f>
        <v/>
      </c>
      <c r="J125" s="168" t="str">
        <f>IFERROR(IF(A125="","",SUMPRODUCT('ALUMNOS 1 ESO'!$C125:$T125,'MATERIAS 1 ESO'!$G$10:$X$10)/SUMPRODUCT('MATERIAS 1 ESO'!$G$10:$X$10,'ESNUMERO 1 ESO'!$A124:$R124)),"")</f>
        <v/>
      </c>
      <c r="K125" s="168" t="str">
        <f>IFERROR(IF(A125="","",SUMPRODUCT('ALUMNOS 1 ESO'!$C125:$T125,'MATERIAS 1 ESO'!$G$11:$X$11)/SUMPRODUCT('MATERIAS 1 ESO'!$G$11:$X$11,'ESNUMERO 1 ESO'!$A124:$R124)),"")</f>
        <v/>
      </c>
      <c r="L125" s="168" t="str">
        <f>IFERROR(IF(A125="","",SUMPRODUCT('ALUMNOS 1 ESO'!$C125:$T125,'MATERIAS 1 ESO'!$G$12:$X$12)/SUMPRODUCT('MATERIAS 1 ESO'!$G$12:$X$12,'ESNUMERO 1 ESO'!$A124:$R124)),"")</f>
        <v/>
      </c>
    </row>
    <row r="126" spans="1:12" x14ac:dyDescent="0.25">
      <c r="A126" s="102" t="str">
        <f>IF('ALUMNOS 1 ESO'!A126="","",'ALUMNOS 1 ESO'!A126)</f>
        <v/>
      </c>
      <c r="B126" s="153" t="str">
        <f>IF('ALUMNOS 1 ESO'!A126="","",'ALUMNOS 1 ESO'!B126)</f>
        <v/>
      </c>
      <c r="C126" s="168" t="str">
        <f>IFERROR(IF(A126="","",SUMPRODUCT('ALUMNOS 1 ESO'!$C126:$T126,'MATERIAS 1 ESO'!$G$3:$X$3)/SUMPRODUCT('MATERIAS 1 ESO'!$G$3:$X$3,'ESNUMERO 1 ESO'!$A125:$R125)),"")</f>
        <v/>
      </c>
      <c r="D126" s="168" t="str">
        <f>IFERROR(IF(A126="","",SUMPRODUCT('ALUMNOS 1 ESO'!$C126:$T126,'MATERIAS 1 ESO'!$G$4:$X$4)/SUMPRODUCT('MATERIAS 1 ESO'!$G$4:$X$4,'ESNUMERO 1 ESO'!$A125:$R125)),"")</f>
        <v/>
      </c>
      <c r="E126" s="168" t="str">
        <f>IFERROR(IF(A126="","",SUMPRODUCT('ALUMNOS 1 ESO'!$C126:$T126,'MATERIAS 1 ESO'!$G$5:$X$5)/SUMPRODUCT('MATERIAS 1 ESO'!$G$5:$X$5,'ESNUMERO 1 ESO'!$A125:$R125)),"")</f>
        <v/>
      </c>
      <c r="F126" s="168" t="str">
        <f>IFERROR(IF(A126="","",SUMPRODUCT('ALUMNOS 1 ESO'!$C126:$T126,'MATERIAS 1 ESO'!$G$6:$X$6)/SUMPRODUCT('MATERIAS 1 ESO'!$G$6:$X$6,'ESNUMERO 1 ESO'!$A125:$R125)),"")</f>
        <v/>
      </c>
      <c r="G126" s="168" t="str">
        <f>IFERROR(IF(A126="","",SUMPRODUCT('ALUMNOS 1 ESO'!$C126:$T126,'MATERIAS 1 ESO'!$G$7:$X$7)/SUMPRODUCT('MATERIAS 1 ESO'!$G$7:$X$7,'ESNUMERO 1 ESO'!$A125:$R125)),"")</f>
        <v/>
      </c>
      <c r="H126" s="168" t="str">
        <f>IFERROR(IF(A126="","",SUMPRODUCT('ALUMNOS 1 ESO'!$C126:$T126,'MATERIAS 1 ESO'!$G$8:$X$8)/SUMPRODUCT('MATERIAS 1 ESO'!$G$8:$X$8,'ESNUMERO 1 ESO'!$A125:$R125)),"")</f>
        <v/>
      </c>
      <c r="I126" s="168" t="str">
        <f>IFERROR(IF(A126="","",SUMPRODUCT('ALUMNOS 1 ESO'!$C126:$T126,'MATERIAS 1 ESO'!$G$9:$X$9)/SUMPRODUCT('MATERIAS 1 ESO'!$G$9:$X$9,'ESNUMERO 1 ESO'!$A125:$R125)),"")</f>
        <v/>
      </c>
      <c r="J126" s="168" t="str">
        <f>IFERROR(IF(A126="","",SUMPRODUCT('ALUMNOS 1 ESO'!$C126:$T126,'MATERIAS 1 ESO'!$G$10:$X$10)/SUMPRODUCT('MATERIAS 1 ESO'!$G$10:$X$10,'ESNUMERO 1 ESO'!$A125:$R125)),"")</f>
        <v/>
      </c>
      <c r="K126" s="168" t="str">
        <f>IFERROR(IF(A126="","",SUMPRODUCT('ALUMNOS 1 ESO'!$C126:$T126,'MATERIAS 1 ESO'!$G$11:$X$11)/SUMPRODUCT('MATERIAS 1 ESO'!$G$11:$X$11,'ESNUMERO 1 ESO'!$A125:$R125)),"")</f>
        <v/>
      </c>
      <c r="L126" s="168" t="str">
        <f>IFERROR(IF(A126="","",SUMPRODUCT('ALUMNOS 1 ESO'!$C126:$T126,'MATERIAS 1 ESO'!$G$12:$X$12)/SUMPRODUCT('MATERIAS 1 ESO'!$G$12:$X$12,'ESNUMERO 1 ESO'!$A125:$R125)),"")</f>
        <v/>
      </c>
    </row>
    <row r="127" spans="1:12" x14ac:dyDescent="0.25">
      <c r="A127" s="102" t="str">
        <f>IF('ALUMNOS 1 ESO'!A127="","",'ALUMNOS 1 ESO'!A127)</f>
        <v/>
      </c>
      <c r="B127" s="153" t="str">
        <f>IF('ALUMNOS 1 ESO'!A127="","",'ALUMNOS 1 ESO'!B127)</f>
        <v/>
      </c>
      <c r="C127" s="168" t="str">
        <f>IFERROR(IF(A127="","",SUMPRODUCT('ALUMNOS 1 ESO'!$C127:$T127,'MATERIAS 1 ESO'!$G$3:$X$3)/SUMPRODUCT('MATERIAS 1 ESO'!$G$3:$X$3,'ESNUMERO 1 ESO'!$A126:$R126)),"")</f>
        <v/>
      </c>
      <c r="D127" s="168" t="str">
        <f>IFERROR(IF(A127="","",SUMPRODUCT('ALUMNOS 1 ESO'!$C127:$T127,'MATERIAS 1 ESO'!$G$4:$X$4)/SUMPRODUCT('MATERIAS 1 ESO'!$G$4:$X$4,'ESNUMERO 1 ESO'!$A126:$R126)),"")</f>
        <v/>
      </c>
      <c r="E127" s="168" t="str">
        <f>IFERROR(IF(A127="","",SUMPRODUCT('ALUMNOS 1 ESO'!$C127:$T127,'MATERIAS 1 ESO'!$G$5:$X$5)/SUMPRODUCT('MATERIAS 1 ESO'!$G$5:$X$5,'ESNUMERO 1 ESO'!$A126:$R126)),"")</f>
        <v/>
      </c>
      <c r="F127" s="168" t="str">
        <f>IFERROR(IF(A127="","",SUMPRODUCT('ALUMNOS 1 ESO'!$C127:$T127,'MATERIAS 1 ESO'!$G$6:$X$6)/SUMPRODUCT('MATERIAS 1 ESO'!$G$6:$X$6,'ESNUMERO 1 ESO'!$A126:$R126)),"")</f>
        <v/>
      </c>
      <c r="G127" s="168" t="str">
        <f>IFERROR(IF(A127="","",SUMPRODUCT('ALUMNOS 1 ESO'!$C127:$T127,'MATERIAS 1 ESO'!$G$7:$X$7)/SUMPRODUCT('MATERIAS 1 ESO'!$G$7:$X$7,'ESNUMERO 1 ESO'!$A126:$R126)),"")</f>
        <v/>
      </c>
      <c r="H127" s="168" t="str">
        <f>IFERROR(IF(A127="","",SUMPRODUCT('ALUMNOS 1 ESO'!$C127:$T127,'MATERIAS 1 ESO'!$G$8:$X$8)/SUMPRODUCT('MATERIAS 1 ESO'!$G$8:$X$8,'ESNUMERO 1 ESO'!$A126:$R126)),"")</f>
        <v/>
      </c>
      <c r="I127" s="168" t="str">
        <f>IFERROR(IF(A127="","",SUMPRODUCT('ALUMNOS 1 ESO'!$C127:$T127,'MATERIAS 1 ESO'!$G$9:$X$9)/SUMPRODUCT('MATERIAS 1 ESO'!$G$9:$X$9,'ESNUMERO 1 ESO'!$A126:$R126)),"")</f>
        <v/>
      </c>
      <c r="J127" s="168" t="str">
        <f>IFERROR(IF(A127="","",SUMPRODUCT('ALUMNOS 1 ESO'!$C127:$T127,'MATERIAS 1 ESO'!$G$10:$X$10)/SUMPRODUCT('MATERIAS 1 ESO'!$G$10:$X$10,'ESNUMERO 1 ESO'!$A126:$R126)),"")</f>
        <v/>
      </c>
      <c r="K127" s="168" t="str">
        <f>IFERROR(IF(A127="","",SUMPRODUCT('ALUMNOS 1 ESO'!$C127:$T127,'MATERIAS 1 ESO'!$G$11:$X$11)/SUMPRODUCT('MATERIAS 1 ESO'!$G$11:$X$11,'ESNUMERO 1 ESO'!$A126:$R126)),"")</f>
        <v/>
      </c>
      <c r="L127" s="168" t="str">
        <f>IFERROR(IF(A127="","",SUMPRODUCT('ALUMNOS 1 ESO'!$C127:$T127,'MATERIAS 1 ESO'!$G$12:$X$12)/SUMPRODUCT('MATERIAS 1 ESO'!$G$12:$X$12,'ESNUMERO 1 ESO'!$A126:$R126)),"")</f>
        <v/>
      </c>
    </row>
    <row r="128" spans="1:12" x14ac:dyDescent="0.25">
      <c r="A128" s="102" t="str">
        <f>IF('ALUMNOS 1 ESO'!A128="","",'ALUMNOS 1 ESO'!A128)</f>
        <v/>
      </c>
      <c r="B128" s="153" t="str">
        <f>IF('ALUMNOS 1 ESO'!A128="","",'ALUMNOS 1 ESO'!B128)</f>
        <v/>
      </c>
      <c r="C128" s="168" t="str">
        <f>IFERROR(IF(A128="","",SUMPRODUCT('ALUMNOS 1 ESO'!$C128:$T128,'MATERIAS 1 ESO'!$G$3:$X$3)/SUMPRODUCT('MATERIAS 1 ESO'!$G$3:$X$3,'ESNUMERO 1 ESO'!$A127:$R127)),"")</f>
        <v/>
      </c>
      <c r="D128" s="168" t="str">
        <f>IFERROR(IF(A128="","",SUMPRODUCT('ALUMNOS 1 ESO'!$C128:$T128,'MATERIAS 1 ESO'!$G$4:$X$4)/SUMPRODUCT('MATERIAS 1 ESO'!$G$4:$X$4,'ESNUMERO 1 ESO'!$A127:$R127)),"")</f>
        <v/>
      </c>
      <c r="E128" s="168" t="str">
        <f>IFERROR(IF(A128="","",SUMPRODUCT('ALUMNOS 1 ESO'!$C128:$T128,'MATERIAS 1 ESO'!$G$5:$X$5)/SUMPRODUCT('MATERIAS 1 ESO'!$G$5:$X$5,'ESNUMERO 1 ESO'!$A127:$R127)),"")</f>
        <v/>
      </c>
      <c r="F128" s="168" t="str">
        <f>IFERROR(IF(A128="","",SUMPRODUCT('ALUMNOS 1 ESO'!$C128:$T128,'MATERIAS 1 ESO'!$G$6:$X$6)/SUMPRODUCT('MATERIAS 1 ESO'!$G$6:$X$6,'ESNUMERO 1 ESO'!$A127:$R127)),"")</f>
        <v/>
      </c>
      <c r="G128" s="168" t="str">
        <f>IFERROR(IF(A128="","",SUMPRODUCT('ALUMNOS 1 ESO'!$C128:$T128,'MATERIAS 1 ESO'!$G$7:$X$7)/SUMPRODUCT('MATERIAS 1 ESO'!$G$7:$X$7,'ESNUMERO 1 ESO'!$A127:$R127)),"")</f>
        <v/>
      </c>
      <c r="H128" s="168" t="str">
        <f>IFERROR(IF(A128="","",SUMPRODUCT('ALUMNOS 1 ESO'!$C128:$T128,'MATERIAS 1 ESO'!$G$8:$X$8)/SUMPRODUCT('MATERIAS 1 ESO'!$G$8:$X$8,'ESNUMERO 1 ESO'!$A127:$R127)),"")</f>
        <v/>
      </c>
      <c r="I128" s="168" t="str">
        <f>IFERROR(IF(A128="","",SUMPRODUCT('ALUMNOS 1 ESO'!$C128:$T128,'MATERIAS 1 ESO'!$G$9:$X$9)/SUMPRODUCT('MATERIAS 1 ESO'!$G$9:$X$9,'ESNUMERO 1 ESO'!$A127:$R127)),"")</f>
        <v/>
      </c>
      <c r="J128" s="168" t="str">
        <f>IFERROR(IF(A128="","",SUMPRODUCT('ALUMNOS 1 ESO'!$C128:$T128,'MATERIAS 1 ESO'!$G$10:$X$10)/SUMPRODUCT('MATERIAS 1 ESO'!$G$10:$X$10,'ESNUMERO 1 ESO'!$A127:$R127)),"")</f>
        <v/>
      </c>
      <c r="K128" s="168" t="str">
        <f>IFERROR(IF(A128="","",SUMPRODUCT('ALUMNOS 1 ESO'!$C128:$T128,'MATERIAS 1 ESO'!$G$11:$X$11)/SUMPRODUCT('MATERIAS 1 ESO'!$G$11:$X$11,'ESNUMERO 1 ESO'!$A127:$R127)),"")</f>
        <v/>
      </c>
      <c r="L128" s="168" t="str">
        <f>IFERROR(IF(A128="","",SUMPRODUCT('ALUMNOS 1 ESO'!$C128:$T128,'MATERIAS 1 ESO'!$G$12:$X$12)/SUMPRODUCT('MATERIAS 1 ESO'!$G$12:$X$12,'ESNUMERO 1 ESO'!$A127:$R127)),"")</f>
        <v/>
      </c>
    </row>
    <row r="129" spans="1:12" x14ac:dyDescent="0.25">
      <c r="A129" s="102" t="str">
        <f>IF('ALUMNOS 1 ESO'!A129="","",'ALUMNOS 1 ESO'!A129)</f>
        <v/>
      </c>
      <c r="B129" s="153" t="str">
        <f>IF('ALUMNOS 1 ESO'!A129="","",'ALUMNOS 1 ESO'!B129)</f>
        <v/>
      </c>
      <c r="C129" s="168" t="str">
        <f>IFERROR(IF(A129="","",SUMPRODUCT('ALUMNOS 1 ESO'!$C129:$T129,'MATERIAS 1 ESO'!$G$3:$X$3)/SUMPRODUCT('MATERIAS 1 ESO'!$G$3:$X$3,'ESNUMERO 1 ESO'!$A128:$R128)),"")</f>
        <v/>
      </c>
      <c r="D129" s="168" t="str">
        <f>IFERROR(IF(A129="","",SUMPRODUCT('ALUMNOS 1 ESO'!$C129:$T129,'MATERIAS 1 ESO'!$G$4:$X$4)/SUMPRODUCT('MATERIAS 1 ESO'!$G$4:$X$4,'ESNUMERO 1 ESO'!$A128:$R128)),"")</f>
        <v/>
      </c>
      <c r="E129" s="168" t="str">
        <f>IFERROR(IF(A129="","",SUMPRODUCT('ALUMNOS 1 ESO'!$C129:$T129,'MATERIAS 1 ESO'!$G$5:$X$5)/SUMPRODUCT('MATERIAS 1 ESO'!$G$5:$X$5,'ESNUMERO 1 ESO'!$A128:$R128)),"")</f>
        <v/>
      </c>
      <c r="F129" s="168" t="str">
        <f>IFERROR(IF(A129="","",SUMPRODUCT('ALUMNOS 1 ESO'!$C129:$T129,'MATERIAS 1 ESO'!$G$6:$X$6)/SUMPRODUCT('MATERIAS 1 ESO'!$G$6:$X$6,'ESNUMERO 1 ESO'!$A128:$R128)),"")</f>
        <v/>
      </c>
      <c r="G129" s="168" t="str">
        <f>IFERROR(IF(A129="","",SUMPRODUCT('ALUMNOS 1 ESO'!$C129:$T129,'MATERIAS 1 ESO'!$G$7:$X$7)/SUMPRODUCT('MATERIAS 1 ESO'!$G$7:$X$7,'ESNUMERO 1 ESO'!$A128:$R128)),"")</f>
        <v/>
      </c>
      <c r="H129" s="168" t="str">
        <f>IFERROR(IF(A129="","",SUMPRODUCT('ALUMNOS 1 ESO'!$C129:$T129,'MATERIAS 1 ESO'!$G$8:$X$8)/SUMPRODUCT('MATERIAS 1 ESO'!$G$8:$X$8,'ESNUMERO 1 ESO'!$A128:$R128)),"")</f>
        <v/>
      </c>
      <c r="I129" s="168" t="str">
        <f>IFERROR(IF(A129="","",SUMPRODUCT('ALUMNOS 1 ESO'!$C129:$T129,'MATERIAS 1 ESO'!$G$9:$X$9)/SUMPRODUCT('MATERIAS 1 ESO'!$G$9:$X$9,'ESNUMERO 1 ESO'!$A128:$R128)),"")</f>
        <v/>
      </c>
      <c r="J129" s="168" t="str">
        <f>IFERROR(IF(A129="","",SUMPRODUCT('ALUMNOS 1 ESO'!$C129:$T129,'MATERIAS 1 ESO'!$G$10:$X$10)/SUMPRODUCT('MATERIAS 1 ESO'!$G$10:$X$10,'ESNUMERO 1 ESO'!$A128:$R128)),"")</f>
        <v/>
      </c>
      <c r="K129" s="168" t="str">
        <f>IFERROR(IF(A129="","",SUMPRODUCT('ALUMNOS 1 ESO'!$C129:$T129,'MATERIAS 1 ESO'!$G$11:$X$11)/SUMPRODUCT('MATERIAS 1 ESO'!$G$11:$X$11,'ESNUMERO 1 ESO'!$A128:$R128)),"")</f>
        <v/>
      </c>
      <c r="L129" s="168" t="str">
        <f>IFERROR(IF(A129="","",SUMPRODUCT('ALUMNOS 1 ESO'!$C129:$T129,'MATERIAS 1 ESO'!$G$12:$X$12)/SUMPRODUCT('MATERIAS 1 ESO'!$G$12:$X$12,'ESNUMERO 1 ESO'!$A128:$R128)),"")</f>
        <v/>
      </c>
    </row>
    <row r="130" spans="1:12" x14ac:dyDescent="0.25">
      <c r="A130" s="102" t="str">
        <f>IF('ALUMNOS 1 ESO'!A130="","",'ALUMNOS 1 ESO'!A130)</f>
        <v/>
      </c>
      <c r="B130" s="153" t="str">
        <f>IF('ALUMNOS 1 ESO'!A130="","",'ALUMNOS 1 ESO'!B130)</f>
        <v/>
      </c>
      <c r="C130" s="168" t="str">
        <f>IFERROR(IF(A130="","",SUMPRODUCT('ALUMNOS 1 ESO'!$C130:$T130,'MATERIAS 1 ESO'!$G$3:$X$3)/SUMPRODUCT('MATERIAS 1 ESO'!$G$3:$X$3,'ESNUMERO 1 ESO'!$A129:$R129)),"")</f>
        <v/>
      </c>
      <c r="D130" s="168" t="str">
        <f>IFERROR(IF(A130="","",SUMPRODUCT('ALUMNOS 1 ESO'!$C130:$T130,'MATERIAS 1 ESO'!$G$4:$X$4)/SUMPRODUCT('MATERIAS 1 ESO'!$G$4:$X$4,'ESNUMERO 1 ESO'!$A129:$R129)),"")</f>
        <v/>
      </c>
      <c r="E130" s="168" t="str">
        <f>IFERROR(IF(A130="","",SUMPRODUCT('ALUMNOS 1 ESO'!$C130:$T130,'MATERIAS 1 ESO'!$G$5:$X$5)/SUMPRODUCT('MATERIAS 1 ESO'!$G$5:$X$5,'ESNUMERO 1 ESO'!$A129:$R129)),"")</f>
        <v/>
      </c>
      <c r="F130" s="168" t="str">
        <f>IFERROR(IF(A130="","",SUMPRODUCT('ALUMNOS 1 ESO'!$C130:$T130,'MATERIAS 1 ESO'!$G$6:$X$6)/SUMPRODUCT('MATERIAS 1 ESO'!$G$6:$X$6,'ESNUMERO 1 ESO'!$A129:$R129)),"")</f>
        <v/>
      </c>
      <c r="G130" s="168" t="str">
        <f>IFERROR(IF(A130="","",SUMPRODUCT('ALUMNOS 1 ESO'!$C130:$T130,'MATERIAS 1 ESO'!$G$7:$X$7)/SUMPRODUCT('MATERIAS 1 ESO'!$G$7:$X$7,'ESNUMERO 1 ESO'!$A129:$R129)),"")</f>
        <v/>
      </c>
      <c r="H130" s="168" t="str">
        <f>IFERROR(IF(A130="","",SUMPRODUCT('ALUMNOS 1 ESO'!$C130:$T130,'MATERIAS 1 ESO'!$G$8:$X$8)/SUMPRODUCT('MATERIAS 1 ESO'!$G$8:$X$8,'ESNUMERO 1 ESO'!$A129:$R129)),"")</f>
        <v/>
      </c>
      <c r="I130" s="168" t="str">
        <f>IFERROR(IF(A130="","",SUMPRODUCT('ALUMNOS 1 ESO'!$C130:$T130,'MATERIAS 1 ESO'!$G$9:$X$9)/SUMPRODUCT('MATERIAS 1 ESO'!$G$9:$X$9,'ESNUMERO 1 ESO'!$A129:$R129)),"")</f>
        <v/>
      </c>
      <c r="J130" s="168" t="str">
        <f>IFERROR(IF(A130="","",SUMPRODUCT('ALUMNOS 1 ESO'!$C130:$T130,'MATERIAS 1 ESO'!$G$10:$X$10)/SUMPRODUCT('MATERIAS 1 ESO'!$G$10:$X$10,'ESNUMERO 1 ESO'!$A129:$R129)),"")</f>
        <v/>
      </c>
      <c r="K130" s="168" t="str">
        <f>IFERROR(IF(A130="","",SUMPRODUCT('ALUMNOS 1 ESO'!$C130:$T130,'MATERIAS 1 ESO'!$G$11:$X$11)/SUMPRODUCT('MATERIAS 1 ESO'!$G$11:$X$11,'ESNUMERO 1 ESO'!$A129:$R129)),"")</f>
        <v/>
      </c>
      <c r="L130" s="168" t="str">
        <f>IFERROR(IF(A130="","",SUMPRODUCT('ALUMNOS 1 ESO'!$C130:$T130,'MATERIAS 1 ESO'!$G$12:$X$12)/SUMPRODUCT('MATERIAS 1 ESO'!$G$12:$X$12,'ESNUMERO 1 ESO'!$A129:$R129)),"")</f>
        <v/>
      </c>
    </row>
    <row r="131" spans="1:12" x14ac:dyDescent="0.25"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</row>
    <row r="132" spans="1:12" x14ac:dyDescent="0.25"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</row>
    <row r="133" spans="1:12" x14ac:dyDescent="0.25"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</row>
    <row r="134" spans="1:12" x14ac:dyDescent="0.25"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</row>
    <row r="135" spans="1:12" x14ac:dyDescent="0.25"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</row>
    <row r="136" spans="1:12" x14ac:dyDescent="0.25"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</row>
    <row r="137" spans="1:12" x14ac:dyDescent="0.25"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</row>
    <row r="138" spans="1:12" x14ac:dyDescent="0.25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</row>
    <row r="139" spans="1:12" x14ac:dyDescent="0.25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</row>
    <row r="140" spans="1:12" x14ac:dyDescent="0.25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</row>
  </sheetData>
  <sheetProtection sheet="1" objects="1" scenarios="1"/>
  <mergeCells count="1">
    <mergeCell ref="A1:L1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5"/>
  <dimension ref="A1:L130"/>
  <sheetViews>
    <sheetView workbookViewId="0">
      <selection activeCell="L5" sqref="L5"/>
    </sheetView>
  </sheetViews>
  <sheetFormatPr baseColWidth="10" defaultRowHeight="15" x14ac:dyDescent="0.25"/>
  <cols>
    <col min="1" max="1" width="31.85546875" customWidth="1"/>
  </cols>
  <sheetData>
    <row r="1" spans="1:12" ht="44.25" customHeight="1" x14ac:dyDescent="0.25">
      <c r="A1" s="206" t="str">
        <f>CONCATENATE("COMPETENCIAS 2º ESO CURSO"," ",INICIO!B14)</f>
        <v>COMPETENCIAS 2º ESO CURSO 2022-2023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pans="1:12" x14ac:dyDescent="0.25">
      <c r="A2" s="29" t="s">
        <v>108</v>
      </c>
      <c r="B2" s="29" t="s">
        <v>107</v>
      </c>
      <c r="C2" s="136" t="str">
        <f>IF('ALUMNOS 2 ESO'!$A$3="","",INDEX('MATERIAS 2 ESO'!$F$2:$F$12,ROW($F$1)+COLUMN('RESULTADOS 2 ESO'!A2),1))</f>
        <v/>
      </c>
      <c r="D2" s="136" t="str">
        <f>IF('ALUMNOS 2 ESO'!$A$3="","",INDEX('MATERIAS 2 ESO'!$F$2:$F$12,ROW($F$1)+COLUMN('RESULTADOS 2 ESO'!B2),1))</f>
        <v/>
      </c>
      <c r="E2" s="136" t="str">
        <f>IF('ALUMNOS 2 ESO'!$A$3="","",INDEX('MATERIAS 2 ESO'!$F$2:$F$12,ROW($F$1)+COLUMN('RESULTADOS 2 ESO'!C2),1))</f>
        <v/>
      </c>
      <c r="F2" s="136" t="str">
        <f>IF('ALUMNOS 2 ESO'!$A$3="","",INDEX('MATERIAS 2 ESO'!$F$2:$F$12,ROW($F$1)+COLUMN('RESULTADOS 2 ESO'!D2),1))</f>
        <v/>
      </c>
      <c r="G2" s="136" t="str">
        <f>IF('ALUMNOS 2 ESO'!$A$3="","",INDEX('MATERIAS 2 ESO'!$F$2:$F$12,ROW($F$1)+COLUMN('RESULTADOS 2 ESO'!E2),1))</f>
        <v/>
      </c>
      <c r="H2" s="136" t="str">
        <f>IF('ALUMNOS 2 ESO'!$A$3="","",INDEX('MATERIAS 2 ESO'!$F$2:$F$12,ROW($F$1)+COLUMN('RESULTADOS 2 ESO'!F2),1))</f>
        <v/>
      </c>
      <c r="I2" s="136" t="str">
        <f>IF('ALUMNOS 2 ESO'!$A$3="","",INDEX('MATERIAS 2 ESO'!$F$2:$F$12,ROW($F$1)+COLUMN('RESULTADOS 2 ESO'!G2),1))</f>
        <v/>
      </c>
      <c r="J2" s="136" t="str">
        <f>IF('ALUMNOS 2 ESO'!$A$3="","",INDEX('MATERIAS 2 ESO'!$F$2:$F$12,ROW($F$1)+COLUMN('RESULTADOS 2 ESO'!H2),1))</f>
        <v/>
      </c>
      <c r="K2" s="136" t="str">
        <f>IF('ALUMNOS 2 ESO'!$A$3="","",INDEX('MATERIAS 2 ESO'!$F$2:$F$12,ROW($F$1)+COLUMN('RESULTADOS 2 ESO'!I2),1))</f>
        <v/>
      </c>
      <c r="L2" s="136" t="str">
        <f>IF('ALUMNOS 2 ESO'!$A$3="","",INDEX('MATERIAS 2 ESO'!$F$2:$F$12,ROW($F$1)+COLUMN('RESULTADOS 2 ESO'!J2),1))</f>
        <v/>
      </c>
    </row>
    <row r="3" spans="1:12" x14ac:dyDescent="0.25">
      <c r="A3" s="102" t="str">
        <f>IF('ALUMNOS 2 ESO'!A3="","",'ALUMNOS 2 ESO'!A3)</f>
        <v/>
      </c>
      <c r="B3" s="153" t="str">
        <f>IF('ALUMNOS 2 ESO'!B3="","",'ALUMNOS 2 ESO'!B3)</f>
        <v/>
      </c>
      <c r="C3" s="169" t="str">
        <f>IFERROR(IF(A3="","",SUMPRODUCT('ALUMNOS 2 ESO'!$C3:$T3,'MATERIAS 2 ESO'!$G$3:$X$3)/SUMPRODUCT('MATERIAS 2 ESO'!$G$3:$X$3,'ESNUMERO 2 ESO'!$A2:$R2)),"")</f>
        <v/>
      </c>
      <c r="D3" s="169" t="str">
        <f>IFERROR(IF(A3="","",SUMPRODUCT('ALUMNOS 2 ESO'!$C3:$T3,'MATERIAS 2 ESO'!$G$4:$X$4)/SUMPRODUCT('MATERIAS 2 ESO'!$G$4:$X$4,'ESNUMERO 2 ESO'!$A2:$R2)),"")</f>
        <v/>
      </c>
      <c r="E3" s="169" t="str">
        <f>IFERROR(IF(A3="","",SUMPRODUCT('ALUMNOS 2 ESO'!$C3:$T3,'MATERIAS 2 ESO'!$G$5:$X$5)/SUMPRODUCT('MATERIAS 2 ESO'!$G$5:$X$5,'ESNUMERO 2 ESO'!$A2:$R2)),"")</f>
        <v/>
      </c>
      <c r="F3" s="169" t="str">
        <f>IFERROR(IF(A3="","",SUMPRODUCT('ALUMNOS 2 ESO'!$C3:$T3,'MATERIAS 2 ESO'!$G$6:$X$6)/SUMPRODUCT('MATERIAS 2 ESO'!$G$6:$X$6,'ESNUMERO 2 ESO'!$A2:$R2)),"")</f>
        <v/>
      </c>
      <c r="G3" s="169" t="str">
        <f>IFERROR(IF(A3="","",SUMPRODUCT('ALUMNOS 2 ESO'!$C3:$T3,'MATERIAS 2 ESO'!$G$7:$X$7)/SUMPRODUCT('MATERIAS 2 ESO'!$G$7:$X$7,'ESNUMERO 2 ESO'!$A2:$R2)),"")</f>
        <v/>
      </c>
      <c r="H3" s="169" t="str">
        <f>IFERROR(IF(A3="","",SUMPRODUCT('ALUMNOS 2 ESO'!$C3:$T3,'MATERIAS 2 ESO'!$G$8:$X$8)/SUMPRODUCT('MATERIAS 2 ESO'!$G$8:$X$8,'ESNUMERO 2 ESO'!$A2:$R2)),"")</f>
        <v/>
      </c>
      <c r="I3" s="169" t="str">
        <f>IFERROR(IF(A3="","",SUMPRODUCT('ALUMNOS 2 ESO'!$C3:$T3,'MATERIAS 2 ESO'!$G$9:$X$9)/SUMPRODUCT('MATERIAS 2 ESO'!$G$9:$X$9,'ESNUMERO 2 ESO'!$A2:$R2)),"")</f>
        <v/>
      </c>
      <c r="J3" s="169" t="str">
        <f>IFERROR(IF(A3="","",SUMPRODUCT('ALUMNOS 2 ESO'!$C3:$T3,'MATERIAS 2 ESO'!$G$10:$X$10)/SUMPRODUCT('MATERIAS 2 ESO'!$G$10:$X$10,'ESNUMERO 2 ESO'!$A2:$R2)),"")</f>
        <v/>
      </c>
      <c r="K3" s="169" t="str">
        <f>IFERROR(IF(A3="","",SUMPRODUCT('ALUMNOS 2 ESO'!$C3:$T3,'MATERIAS 2 ESO'!$G$11:$X$11)/SUMPRODUCT('MATERIAS 2 ESO'!$G$11:$X$11,'ESNUMERO 2 ESO'!$A2:$R2)),"")</f>
        <v/>
      </c>
      <c r="L3" s="169" t="str">
        <f>IFERROR(IF(A3="","",SUMPRODUCT('ALUMNOS 2 ESO'!$C3:$T3,'MATERIAS 2 ESO'!$G$12:$X$12)/SUMPRODUCT('MATERIAS 2 ESO'!$G$12:$X$12,'ESNUMERO 2 ESO'!$A2:$R2)),"")</f>
        <v/>
      </c>
    </row>
    <row r="4" spans="1:12" x14ac:dyDescent="0.25">
      <c r="A4" s="102" t="str">
        <f>IF('ALUMNOS 2 ESO'!A4="","",'ALUMNOS 2 ESO'!A4)</f>
        <v/>
      </c>
      <c r="B4" s="153" t="str">
        <f>IF('ALUMNOS 2 ESO'!B4="","",'ALUMNOS 2 ESO'!B4)</f>
        <v/>
      </c>
      <c r="C4" s="169" t="str">
        <f>IFERROR(IF(A4="","",SUMPRODUCT('ALUMNOS 2 ESO'!$C4:$T4,'MATERIAS 2 ESO'!$G$3:$X$3)/SUMPRODUCT('MATERIAS 2 ESO'!$G$3:$X$3,'ESNUMERO 2 ESO'!$A3:$R3)),"")</f>
        <v/>
      </c>
      <c r="D4" s="169" t="str">
        <f>IFERROR(IF(A4="","",SUMPRODUCT('ALUMNOS 2 ESO'!$C4:$T4,'MATERIAS 2 ESO'!$G$4:$X$4)/SUMPRODUCT('MATERIAS 2 ESO'!$G$4:$X$4,'ESNUMERO 2 ESO'!$A3:$R3)),"")</f>
        <v/>
      </c>
      <c r="E4" s="169" t="str">
        <f>IFERROR(IF(A4="","",SUMPRODUCT('ALUMNOS 2 ESO'!$C4:$T4,'MATERIAS 2 ESO'!$G$5:$X$5)/SUMPRODUCT('MATERIAS 2 ESO'!$G$5:$X$5,'ESNUMERO 2 ESO'!$A3:$R3)),"")</f>
        <v/>
      </c>
      <c r="F4" s="169" t="str">
        <f>IFERROR(IF(A4="","",SUMPRODUCT('ALUMNOS 2 ESO'!$C4:$T4,'MATERIAS 2 ESO'!$G$6:$X$6)/SUMPRODUCT('MATERIAS 2 ESO'!$G$6:$X$6,'ESNUMERO 2 ESO'!$A3:$R3)),"")</f>
        <v/>
      </c>
      <c r="G4" s="169" t="str">
        <f>IFERROR(IF(A4="","",SUMPRODUCT('ALUMNOS 2 ESO'!$C4:$T4,'MATERIAS 2 ESO'!$G$7:$X$7)/SUMPRODUCT('MATERIAS 2 ESO'!$G$7:$X$7,'ESNUMERO 2 ESO'!$A3:$R3)),"")</f>
        <v/>
      </c>
      <c r="H4" s="169" t="str">
        <f>IFERROR(IF(A4="","",SUMPRODUCT('ALUMNOS 2 ESO'!$C4:$T4,'MATERIAS 2 ESO'!$G$8:$X$8)/SUMPRODUCT('MATERIAS 2 ESO'!$G$8:$X$8,'ESNUMERO 2 ESO'!$A3:$R3)),"")</f>
        <v/>
      </c>
      <c r="I4" s="169" t="str">
        <f>IFERROR(IF(A4="","",SUMPRODUCT('ALUMNOS 2 ESO'!$C4:$T4,'MATERIAS 2 ESO'!$G$9:$X$9)/SUMPRODUCT('MATERIAS 2 ESO'!$G$9:$X$9,'ESNUMERO 2 ESO'!$A3:$R3)),"")</f>
        <v/>
      </c>
      <c r="J4" s="169" t="str">
        <f>IFERROR(IF(A4="","",SUMPRODUCT('ALUMNOS 2 ESO'!$C4:$T4,'MATERIAS 2 ESO'!$G$10:$X$10)/SUMPRODUCT('MATERIAS 2 ESO'!$G$10:$X$10,'ESNUMERO 2 ESO'!$A3:$R3)),"")</f>
        <v/>
      </c>
      <c r="K4" s="169" t="str">
        <f>IFERROR(IF(A4="","",SUMPRODUCT('ALUMNOS 2 ESO'!$C4:$T4,'MATERIAS 2 ESO'!$G$11:$X$11)/SUMPRODUCT('MATERIAS 2 ESO'!$G$11:$X$11,'ESNUMERO 2 ESO'!$A3:$R3)),"")</f>
        <v/>
      </c>
      <c r="L4" s="169" t="str">
        <f>IFERROR(IF(A4="","",SUMPRODUCT('ALUMNOS 2 ESO'!$C4:$T4,'MATERIAS 2 ESO'!$G$12:$X$12)/SUMPRODUCT('MATERIAS 2 ESO'!$G$12:$X$12,'ESNUMERO 2 ESO'!$A3:$R3)),"")</f>
        <v/>
      </c>
    </row>
    <row r="5" spans="1:12" x14ac:dyDescent="0.25">
      <c r="A5" s="102" t="str">
        <f>IF('ALUMNOS 2 ESO'!A5="","",'ALUMNOS 2 ESO'!A5)</f>
        <v/>
      </c>
      <c r="B5" s="153" t="str">
        <f>IF('ALUMNOS 2 ESO'!B5="","",'ALUMNOS 2 ESO'!B5)</f>
        <v/>
      </c>
      <c r="C5" s="169" t="str">
        <f>IFERROR(IF(A5="","",SUMPRODUCT('ALUMNOS 2 ESO'!$C5:$T5,'MATERIAS 2 ESO'!$G$3:$X$3)/SUMPRODUCT('MATERIAS 2 ESO'!$G$3:$X$3,'ESNUMERO 2 ESO'!$A4:$R4)),"")</f>
        <v/>
      </c>
      <c r="D5" s="169" t="str">
        <f>IFERROR(IF(A5="","",SUMPRODUCT('ALUMNOS 2 ESO'!$C5:$T5,'MATERIAS 2 ESO'!$G$4:$X$4)/SUMPRODUCT('MATERIAS 2 ESO'!$G$4:$X$4,'ESNUMERO 2 ESO'!$A4:$R4)),"")</f>
        <v/>
      </c>
      <c r="E5" s="169" t="str">
        <f>IFERROR(IF(A5="","",SUMPRODUCT('ALUMNOS 2 ESO'!$C5:$T5,'MATERIAS 2 ESO'!$G$5:$X$5)/SUMPRODUCT('MATERIAS 2 ESO'!$G$5:$X$5,'ESNUMERO 2 ESO'!$A4:$R4)),"")</f>
        <v/>
      </c>
      <c r="F5" s="169" t="str">
        <f>IFERROR(IF(A5="","",SUMPRODUCT('ALUMNOS 2 ESO'!$C5:$T5,'MATERIAS 2 ESO'!$G$6:$X$6)/SUMPRODUCT('MATERIAS 2 ESO'!$G$6:$X$6,'ESNUMERO 2 ESO'!$A4:$R4)),"")</f>
        <v/>
      </c>
      <c r="G5" s="169" t="str">
        <f>IFERROR(IF(A5="","",SUMPRODUCT('ALUMNOS 2 ESO'!$C5:$T5,'MATERIAS 2 ESO'!$G$7:$X$7)/SUMPRODUCT('MATERIAS 2 ESO'!$G$7:$X$7,'ESNUMERO 2 ESO'!$A4:$R4)),"")</f>
        <v/>
      </c>
      <c r="H5" s="169" t="str">
        <f>IFERROR(IF(A5="","",SUMPRODUCT('ALUMNOS 2 ESO'!$C5:$T5,'MATERIAS 2 ESO'!$G$8:$X$8)/SUMPRODUCT('MATERIAS 2 ESO'!$G$8:$X$8,'ESNUMERO 2 ESO'!$A4:$R4)),"")</f>
        <v/>
      </c>
      <c r="I5" s="169" t="str">
        <f>IFERROR(IF(A5="","",SUMPRODUCT('ALUMNOS 2 ESO'!$C5:$T5,'MATERIAS 2 ESO'!$G$9:$X$9)/SUMPRODUCT('MATERIAS 2 ESO'!$G$9:$X$9,'ESNUMERO 2 ESO'!$A4:$R4)),"")</f>
        <v/>
      </c>
      <c r="J5" s="169" t="str">
        <f>IFERROR(IF(A5="","",SUMPRODUCT('ALUMNOS 2 ESO'!$C5:$T5,'MATERIAS 2 ESO'!$G$10:$X$10)/SUMPRODUCT('MATERIAS 2 ESO'!$G$10:$X$10,'ESNUMERO 2 ESO'!$A4:$R4)),"")</f>
        <v/>
      </c>
      <c r="K5" s="169" t="str">
        <f>IFERROR(IF(A5="","",SUMPRODUCT('ALUMNOS 2 ESO'!$C5:$T5,'MATERIAS 2 ESO'!$G$11:$X$11)/SUMPRODUCT('MATERIAS 2 ESO'!$G$11:$X$11,'ESNUMERO 2 ESO'!$A4:$R4)),"")</f>
        <v/>
      </c>
      <c r="L5" s="169" t="str">
        <f>IFERROR(IF(A5="","",SUMPRODUCT('ALUMNOS 2 ESO'!$C5:$T5,'MATERIAS 2 ESO'!$G$12:$X$12)/SUMPRODUCT('MATERIAS 2 ESO'!$G$12:$X$12,'ESNUMERO 2 ESO'!$A4:$R4)),"")</f>
        <v/>
      </c>
    </row>
    <row r="6" spans="1:12" x14ac:dyDescent="0.25">
      <c r="A6" s="102" t="str">
        <f>IF('ALUMNOS 2 ESO'!A6="","",'ALUMNOS 2 ESO'!A6)</f>
        <v/>
      </c>
      <c r="B6" s="153" t="str">
        <f>IF('ALUMNOS 2 ESO'!B6="","",'ALUMNOS 2 ESO'!B6)</f>
        <v/>
      </c>
      <c r="C6" s="169" t="str">
        <f>IFERROR(IF(A6="","",SUMPRODUCT('ALUMNOS 2 ESO'!$C6:$T6,'MATERIAS 2 ESO'!$G$3:$X$3)/SUMPRODUCT('MATERIAS 2 ESO'!$G$3:$X$3,'ESNUMERO 2 ESO'!$A5:$R5)),"")</f>
        <v/>
      </c>
      <c r="D6" s="169" t="str">
        <f>IFERROR(IF(A6="","",SUMPRODUCT('ALUMNOS 2 ESO'!$C6:$T6,'MATERIAS 2 ESO'!$G$4:$X$4)/SUMPRODUCT('MATERIAS 2 ESO'!$G$4:$X$4,'ESNUMERO 2 ESO'!$A5:$R5)),"")</f>
        <v/>
      </c>
      <c r="E6" s="169" t="str">
        <f>IFERROR(IF(A6="","",SUMPRODUCT('ALUMNOS 2 ESO'!$C6:$T6,'MATERIAS 2 ESO'!$G$5:$X$5)/SUMPRODUCT('MATERIAS 2 ESO'!$G$5:$X$5,'ESNUMERO 2 ESO'!$A5:$R5)),"")</f>
        <v/>
      </c>
      <c r="F6" s="169" t="str">
        <f>IFERROR(IF(A6="","",SUMPRODUCT('ALUMNOS 2 ESO'!$C6:$T6,'MATERIAS 2 ESO'!$G$6:$X$6)/SUMPRODUCT('MATERIAS 2 ESO'!$G$6:$X$6,'ESNUMERO 2 ESO'!$A5:$R5)),"")</f>
        <v/>
      </c>
      <c r="G6" s="169" t="str">
        <f>IFERROR(IF(A6="","",SUMPRODUCT('ALUMNOS 2 ESO'!$C6:$T6,'MATERIAS 2 ESO'!$G$7:$X$7)/SUMPRODUCT('MATERIAS 2 ESO'!$G$7:$X$7,'ESNUMERO 2 ESO'!$A5:$R5)),"")</f>
        <v/>
      </c>
      <c r="H6" s="169" t="str">
        <f>IFERROR(IF(A6="","",SUMPRODUCT('ALUMNOS 2 ESO'!$C6:$T6,'MATERIAS 2 ESO'!$G$8:$X$8)/SUMPRODUCT('MATERIAS 2 ESO'!$G$8:$X$8,'ESNUMERO 2 ESO'!$A5:$R5)),"")</f>
        <v/>
      </c>
      <c r="I6" s="169" t="str">
        <f>IFERROR(IF(A6="","",SUMPRODUCT('ALUMNOS 2 ESO'!$C6:$T6,'MATERIAS 2 ESO'!$G$9:$X$9)/SUMPRODUCT('MATERIAS 2 ESO'!$G$9:$X$9,'ESNUMERO 2 ESO'!$A5:$R5)),"")</f>
        <v/>
      </c>
      <c r="J6" s="169" t="str">
        <f>IFERROR(IF(A6="","",SUMPRODUCT('ALUMNOS 2 ESO'!$C6:$T6,'MATERIAS 2 ESO'!$G$10:$X$10)/SUMPRODUCT('MATERIAS 2 ESO'!$G$10:$X$10,'ESNUMERO 2 ESO'!$A5:$R5)),"")</f>
        <v/>
      </c>
      <c r="K6" s="169" t="str">
        <f>IFERROR(IF(A6="","",SUMPRODUCT('ALUMNOS 2 ESO'!$C6:$T6,'MATERIAS 2 ESO'!$G$11:$X$11)/SUMPRODUCT('MATERIAS 2 ESO'!$G$11:$X$11,'ESNUMERO 2 ESO'!$A5:$R5)),"")</f>
        <v/>
      </c>
      <c r="L6" s="169" t="str">
        <f>IFERROR(IF(A6="","",SUMPRODUCT('ALUMNOS 2 ESO'!$C6:$T6,'MATERIAS 2 ESO'!$G$12:$X$12)/SUMPRODUCT('MATERIAS 2 ESO'!$G$12:$X$12,'ESNUMERO 2 ESO'!$A5:$R5)),"")</f>
        <v/>
      </c>
    </row>
    <row r="7" spans="1:12" x14ac:dyDescent="0.25">
      <c r="A7" s="102" t="str">
        <f>IF('ALUMNOS 2 ESO'!A7="","",'ALUMNOS 2 ESO'!A7)</f>
        <v/>
      </c>
      <c r="B7" s="153" t="str">
        <f>IF('ALUMNOS 2 ESO'!B7="","",'ALUMNOS 2 ESO'!B7)</f>
        <v/>
      </c>
      <c r="C7" s="169" t="str">
        <f>IFERROR(IF(A7="","",SUMPRODUCT('ALUMNOS 2 ESO'!$C7:$T7,'MATERIAS 2 ESO'!$G$3:$X$3)/SUMPRODUCT('MATERIAS 2 ESO'!$G$3:$X$3,'ESNUMERO 2 ESO'!$A6:$R6)),"")</f>
        <v/>
      </c>
      <c r="D7" s="169" t="str">
        <f>IFERROR(IF(A7="","",SUMPRODUCT('ALUMNOS 2 ESO'!$C7:$T7,'MATERIAS 2 ESO'!$G$4:$X$4)/SUMPRODUCT('MATERIAS 2 ESO'!$G$4:$X$4,'ESNUMERO 2 ESO'!$A6:$R6)),"")</f>
        <v/>
      </c>
      <c r="E7" s="169" t="str">
        <f>IFERROR(IF(A7="","",SUMPRODUCT('ALUMNOS 2 ESO'!$C7:$T7,'MATERIAS 2 ESO'!$G$5:$X$5)/SUMPRODUCT('MATERIAS 2 ESO'!$G$5:$X$5,'ESNUMERO 2 ESO'!$A6:$R6)),"")</f>
        <v/>
      </c>
      <c r="F7" s="169" t="str">
        <f>IFERROR(IF(A7="","",SUMPRODUCT('ALUMNOS 2 ESO'!$C7:$T7,'MATERIAS 2 ESO'!$G$6:$X$6)/SUMPRODUCT('MATERIAS 2 ESO'!$G$6:$X$6,'ESNUMERO 2 ESO'!$A6:$R6)),"")</f>
        <v/>
      </c>
      <c r="G7" s="169" t="str">
        <f>IFERROR(IF(A7="","",SUMPRODUCT('ALUMNOS 2 ESO'!$C7:$T7,'MATERIAS 2 ESO'!$G$7:$X$7)/SUMPRODUCT('MATERIAS 2 ESO'!$G$7:$X$7,'ESNUMERO 2 ESO'!$A6:$R6)),"")</f>
        <v/>
      </c>
      <c r="H7" s="169" t="str">
        <f>IFERROR(IF(A7="","",SUMPRODUCT('ALUMNOS 2 ESO'!$C7:$T7,'MATERIAS 2 ESO'!$G$8:$X$8)/SUMPRODUCT('MATERIAS 2 ESO'!$G$8:$X$8,'ESNUMERO 2 ESO'!$A6:$R6)),"")</f>
        <v/>
      </c>
      <c r="I7" s="169" t="str">
        <f>IFERROR(IF(A7="","",SUMPRODUCT('ALUMNOS 2 ESO'!$C7:$T7,'MATERIAS 2 ESO'!$G$9:$X$9)/SUMPRODUCT('MATERIAS 2 ESO'!$G$9:$X$9,'ESNUMERO 2 ESO'!$A6:$R6)),"")</f>
        <v/>
      </c>
      <c r="J7" s="169" t="str">
        <f>IFERROR(IF(A7="","",SUMPRODUCT('ALUMNOS 2 ESO'!$C7:$T7,'MATERIAS 2 ESO'!$G$10:$X$10)/SUMPRODUCT('MATERIAS 2 ESO'!$G$10:$X$10,'ESNUMERO 2 ESO'!$A6:$R6)),"")</f>
        <v/>
      </c>
      <c r="K7" s="169" t="str">
        <f>IFERROR(IF(A7="","",SUMPRODUCT('ALUMNOS 2 ESO'!$C7:$T7,'MATERIAS 2 ESO'!$G$11:$X$11)/SUMPRODUCT('MATERIAS 2 ESO'!$G$11:$X$11,'ESNUMERO 2 ESO'!$A6:$R6)),"")</f>
        <v/>
      </c>
      <c r="L7" s="169" t="str">
        <f>IFERROR(IF(A7="","",SUMPRODUCT('ALUMNOS 2 ESO'!$C7:$T7,'MATERIAS 2 ESO'!$G$12:$X$12)/SUMPRODUCT('MATERIAS 2 ESO'!$G$12:$X$12,'ESNUMERO 2 ESO'!$A6:$R6)),"")</f>
        <v/>
      </c>
    </row>
    <row r="8" spans="1:12" x14ac:dyDescent="0.25">
      <c r="A8" s="102" t="str">
        <f>IF('ALUMNOS 2 ESO'!A8="","",'ALUMNOS 2 ESO'!A8)</f>
        <v/>
      </c>
      <c r="B8" s="153" t="str">
        <f>IF('ALUMNOS 2 ESO'!B8="","",'ALUMNOS 2 ESO'!B8)</f>
        <v/>
      </c>
      <c r="C8" s="169" t="str">
        <f>IFERROR(IF(A8="","",SUMPRODUCT('ALUMNOS 2 ESO'!$C8:$T8,'MATERIAS 2 ESO'!$G$3:$X$3)/SUMPRODUCT('MATERIAS 2 ESO'!$G$3:$X$3,'ESNUMERO 2 ESO'!$A7:$R7)),"")</f>
        <v/>
      </c>
      <c r="D8" s="169" t="str">
        <f>IFERROR(IF(A8="","",SUMPRODUCT('ALUMNOS 2 ESO'!$C8:$T8,'MATERIAS 2 ESO'!$G$4:$X$4)/SUMPRODUCT('MATERIAS 2 ESO'!$G$4:$X$4,'ESNUMERO 2 ESO'!$A7:$R7)),"")</f>
        <v/>
      </c>
      <c r="E8" s="169" t="str">
        <f>IFERROR(IF(A8="","",SUMPRODUCT('ALUMNOS 2 ESO'!$C8:$T8,'MATERIAS 2 ESO'!$G$5:$X$5)/SUMPRODUCT('MATERIAS 2 ESO'!$G$5:$X$5,'ESNUMERO 2 ESO'!$A7:$R7)),"")</f>
        <v/>
      </c>
      <c r="F8" s="169" t="str">
        <f>IFERROR(IF(A8="","",SUMPRODUCT('ALUMNOS 2 ESO'!$C8:$T8,'MATERIAS 2 ESO'!$G$6:$X$6)/SUMPRODUCT('MATERIAS 2 ESO'!$G$6:$X$6,'ESNUMERO 2 ESO'!$A7:$R7)),"")</f>
        <v/>
      </c>
      <c r="G8" s="169" t="str">
        <f>IFERROR(IF(A8="","",SUMPRODUCT('ALUMNOS 2 ESO'!$C8:$T8,'MATERIAS 2 ESO'!$G$7:$X$7)/SUMPRODUCT('MATERIAS 2 ESO'!$G$7:$X$7,'ESNUMERO 2 ESO'!$A7:$R7)),"")</f>
        <v/>
      </c>
      <c r="H8" s="169" t="str">
        <f>IFERROR(IF(A8="","",SUMPRODUCT('ALUMNOS 2 ESO'!$C8:$T8,'MATERIAS 2 ESO'!$G$8:$X$8)/SUMPRODUCT('MATERIAS 2 ESO'!$G$8:$X$8,'ESNUMERO 2 ESO'!$A7:$R7)),"")</f>
        <v/>
      </c>
      <c r="I8" s="169" t="str">
        <f>IFERROR(IF(A8="","",SUMPRODUCT('ALUMNOS 2 ESO'!$C8:$T8,'MATERIAS 2 ESO'!$G$9:$X$9)/SUMPRODUCT('MATERIAS 2 ESO'!$G$9:$X$9,'ESNUMERO 2 ESO'!$A7:$R7)),"")</f>
        <v/>
      </c>
      <c r="J8" s="169" t="str">
        <f>IFERROR(IF(A8="","",SUMPRODUCT('ALUMNOS 2 ESO'!$C8:$T8,'MATERIAS 2 ESO'!$G$10:$X$10)/SUMPRODUCT('MATERIAS 2 ESO'!$G$10:$X$10,'ESNUMERO 2 ESO'!$A7:$R7)),"")</f>
        <v/>
      </c>
      <c r="K8" s="169" t="str">
        <f>IFERROR(IF(A8="","",SUMPRODUCT('ALUMNOS 2 ESO'!$C8:$T8,'MATERIAS 2 ESO'!$G$11:$X$11)/SUMPRODUCT('MATERIAS 2 ESO'!$G$11:$X$11,'ESNUMERO 2 ESO'!$A7:$R7)),"")</f>
        <v/>
      </c>
      <c r="L8" s="169" t="str">
        <f>IFERROR(IF(A8="","",SUMPRODUCT('ALUMNOS 2 ESO'!$C8:$T8,'MATERIAS 2 ESO'!$G$12:$X$12)/SUMPRODUCT('MATERIAS 2 ESO'!$G$12:$X$12,'ESNUMERO 2 ESO'!$A7:$R7)),"")</f>
        <v/>
      </c>
    </row>
    <row r="9" spans="1:12" x14ac:dyDescent="0.25">
      <c r="A9" s="102" t="str">
        <f>IF('ALUMNOS 2 ESO'!A9="","",'ALUMNOS 2 ESO'!A9)</f>
        <v/>
      </c>
      <c r="B9" s="153" t="str">
        <f>IF('ALUMNOS 2 ESO'!B9="","",'ALUMNOS 2 ESO'!B9)</f>
        <v/>
      </c>
      <c r="C9" s="169" t="str">
        <f>IFERROR(IF(A9="","",SUMPRODUCT('ALUMNOS 2 ESO'!$C9:$T9,'MATERIAS 2 ESO'!$G$3:$X$3)/SUMPRODUCT('MATERIAS 2 ESO'!$G$3:$X$3,'ESNUMERO 2 ESO'!$A8:$R8)),"")</f>
        <v/>
      </c>
      <c r="D9" s="169" t="str">
        <f>IFERROR(IF(A9="","",SUMPRODUCT('ALUMNOS 2 ESO'!$C9:$T9,'MATERIAS 2 ESO'!$G$4:$X$4)/SUMPRODUCT('MATERIAS 2 ESO'!$G$4:$X$4,'ESNUMERO 2 ESO'!$A8:$R8)),"")</f>
        <v/>
      </c>
      <c r="E9" s="169" t="str">
        <f>IFERROR(IF(A9="","",SUMPRODUCT('ALUMNOS 2 ESO'!$C9:$T9,'MATERIAS 2 ESO'!$G$5:$X$5)/SUMPRODUCT('MATERIAS 2 ESO'!$G$5:$X$5,'ESNUMERO 2 ESO'!$A8:$R8)),"")</f>
        <v/>
      </c>
      <c r="F9" s="169" t="str">
        <f>IFERROR(IF(A9="","",SUMPRODUCT('ALUMNOS 2 ESO'!$C9:$T9,'MATERIAS 2 ESO'!$G$6:$X$6)/SUMPRODUCT('MATERIAS 2 ESO'!$G$6:$X$6,'ESNUMERO 2 ESO'!$A8:$R8)),"")</f>
        <v/>
      </c>
      <c r="G9" s="169" t="str">
        <f>IFERROR(IF(A9="","",SUMPRODUCT('ALUMNOS 2 ESO'!$C9:$T9,'MATERIAS 2 ESO'!$G$7:$X$7)/SUMPRODUCT('MATERIAS 2 ESO'!$G$7:$X$7,'ESNUMERO 2 ESO'!$A8:$R8)),"")</f>
        <v/>
      </c>
      <c r="H9" s="169" t="str">
        <f>IFERROR(IF(A9="","",SUMPRODUCT('ALUMNOS 2 ESO'!$C9:$T9,'MATERIAS 2 ESO'!$G$8:$X$8)/SUMPRODUCT('MATERIAS 2 ESO'!$G$8:$X$8,'ESNUMERO 2 ESO'!$A8:$R8)),"")</f>
        <v/>
      </c>
      <c r="I9" s="169" t="str">
        <f>IFERROR(IF(A9="","",SUMPRODUCT('ALUMNOS 2 ESO'!$C9:$T9,'MATERIAS 2 ESO'!$G$9:$X$9)/SUMPRODUCT('MATERIAS 2 ESO'!$G$9:$X$9,'ESNUMERO 2 ESO'!$A8:$R8)),"")</f>
        <v/>
      </c>
      <c r="J9" s="169" t="str">
        <f>IFERROR(IF(A9="","",SUMPRODUCT('ALUMNOS 2 ESO'!$C9:$T9,'MATERIAS 2 ESO'!$G$10:$X$10)/SUMPRODUCT('MATERIAS 2 ESO'!$G$10:$X$10,'ESNUMERO 2 ESO'!$A8:$R8)),"")</f>
        <v/>
      </c>
      <c r="K9" s="169" t="str">
        <f>IFERROR(IF(A9="","",SUMPRODUCT('ALUMNOS 2 ESO'!$C9:$T9,'MATERIAS 2 ESO'!$G$11:$X$11)/SUMPRODUCT('MATERIAS 2 ESO'!$G$11:$X$11,'ESNUMERO 2 ESO'!$A8:$R8)),"")</f>
        <v/>
      </c>
      <c r="L9" s="169" t="str">
        <f>IFERROR(IF(A9="","",SUMPRODUCT('ALUMNOS 2 ESO'!$C9:$T9,'MATERIAS 2 ESO'!$G$12:$X$12)/SUMPRODUCT('MATERIAS 2 ESO'!$G$12:$X$12,'ESNUMERO 2 ESO'!$A8:$R8)),"")</f>
        <v/>
      </c>
    </row>
    <row r="10" spans="1:12" x14ac:dyDescent="0.25">
      <c r="A10" s="102" t="str">
        <f>IF('ALUMNOS 2 ESO'!A10="","",'ALUMNOS 2 ESO'!A10)</f>
        <v/>
      </c>
      <c r="B10" s="153" t="str">
        <f>IF('ALUMNOS 2 ESO'!B10="","",'ALUMNOS 2 ESO'!B10)</f>
        <v/>
      </c>
      <c r="C10" s="169" t="str">
        <f>IFERROR(IF(A10="","",SUMPRODUCT('ALUMNOS 2 ESO'!$C10:$T10,'MATERIAS 2 ESO'!$G$3:$X$3)/SUMPRODUCT('MATERIAS 2 ESO'!$G$3:$X$3,'ESNUMERO 2 ESO'!$A9:$R9)),"")</f>
        <v/>
      </c>
      <c r="D10" s="169" t="str">
        <f>IFERROR(IF(A10="","",SUMPRODUCT('ALUMNOS 2 ESO'!$C10:$T10,'MATERIAS 2 ESO'!$G$4:$X$4)/SUMPRODUCT('MATERIAS 2 ESO'!$G$4:$X$4,'ESNUMERO 2 ESO'!$A9:$R9)),"")</f>
        <v/>
      </c>
      <c r="E10" s="169" t="str">
        <f>IFERROR(IF(A10="","",SUMPRODUCT('ALUMNOS 2 ESO'!$C10:$T10,'MATERIAS 2 ESO'!$G$5:$X$5)/SUMPRODUCT('MATERIAS 2 ESO'!$G$5:$X$5,'ESNUMERO 2 ESO'!$A9:$R9)),"")</f>
        <v/>
      </c>
      <c r="F10" s="169" t="str">
        <f>IFERROR(IF(A10="","",SUMPRODUCT('ALUMNOS 2 ESO'!$C10:$T10,'MATERIAS 2 ESO'!$G$6:$X$6)/SUMPRODUCT('MATERIAS 2 ESO'!$G$6:$X$6,'ESNUMERO 2 ESO'!$A9:$R9)),"")</f>
        <v/>
      </c>
      <c r="G10" s="169" t="str">
        <f>IFERROR(IF(A10="","",SUMPRODUCT('ALUMNOS 2 ESO'!$C10:$T10,'MATERIAS 2 ESO'!$G$7:$X$7)/SUMPRODUCT('MATERIAS 2 ESO'!$G$7:$X$7,'ESNUMERO 2 ESO'!$A9:$R9)),"")</f>
        <v/>
      </c>
      <c r="H10" s="169" t="str">
        <f>IFERROR(IF(A10="","",SUMPRODUCT('ALUMNOS 2 ESO'!$C10:$T10,'MATERIAS 2 ESO'!$G$8:$X$8)/SUMPRODUCT('MATERIAS 2 ESO'!$G$8:$X$8,'ESNUMERO 2 ESO'!$A9:$R9)),"")</f>
        <v/>
      </c>
      <c r="I10" s="169" t="str">
        <f>IFERROR(IF(A10="","",SUMPRODUCT('ALUMNOS 2 ESO'!$C10:$T10,'MATERIAS 2 ESO'!$G$9:$X$9)/SUMPRODUCT('MATERIAS 2 ESO'!$G$9:$X$9,'ESNUMERO 2 ESO'!$A9:$R9)),"")</f>
        <v/>
      </c>
      <c r="J10" s="169" t="str">
        <f>IFERROR(IF(A10="","",SUMPRODUCT('ALUMNOS 2 ESO'!$C10:$T10,'MATERIAS 2 ESO'!$G$10:$X$10)/SUMPRODUCT('MATERIAS 2 ESO'!$G$10:$X$10,'ESNUMERO 2 ESO'!$A9:$R9)),"")</f>
        <v/>
      </c>
      <c r="K10" s="169" t="str">
        <f>IFERROR(IF(A10="","",SUMPRODUCT('ALUMNOS 2 ESO'!$C10:$T10,'MATERIAS 2 ESO'!$G$11:$X$11)/SUMPRODUCT('MATERIAS 2 ESO'!$G$11:$X$11,'ESNUMERO 2 ESO'!$A9:$R9)),"")</f>
        <v/>
      </c>
      <c r="L10" s="169" t="str">
        <f>IFERROR(IF(A10="","",SUMPRODUCT('ALUMNOS 2 ESO'!$C10:$T10,'MATERIAS 2 ESO'!$G$12:$X$12)/SUMPRODUCT('MATERIAS 2 ESO'!$G$12:$X$12,'ESNUMERO 2 ESO'!$A9:$R9)),"")</f>
        <v/>
      </c>
    </row>
    <row r="11" spans="1:12" x14ac:dyDescent="0.25">
      <c r="A11" s="102" t="str">
        <f>IF('ALUMNOS 2 ESO'!A11="","",'ALUMNOS 2 ESO'!A11)</f>
        <v/>
      </c>
      <c r="B11" s="153" t="str">
        <f>IF('ALUMNOS 2 ESO'!B11="","",'ALUMNOS 2 ESO'!B11)</f>
        <v/>
      </c>
      <c r="C11" s="169" t="str">
        <f>IFERROR(IF(A11="","",SUMPRODUCT('ALUMNOS 2 ESO'!$C11:$T11,'MATERIAS 2 ESO'!$G$3:$X$3)/SUMPRODUCT('MATERIAS 2 ESO'!$G$3:$X$3,'ESNUMERO 2 ESO'!$A10:$R10)),"")</f>
        <v/>
      </c>
      <c r="D11" s="169" t="str">
        <f>IFERROR(IF(A11="","",SUMPRODUCT('ALUMNOS 2 ESO'!$C11:$T11,'MATERIAS 2 ESO'!$G$4:$X$4)/SUMPRODUCT('MATERIAS 2 ESO'!$G$4:$X$4,'ESNUMERO 2 ESO'!$A10:$R10)),"")</f>
        <v/>
      </c>
      <c r="E11" s="169" t="str">
        <f>IFERROR(IF(A11="","",SUMPRODUCT('ALUMNOS 2 ESO'!$C11:$T11,'MATERIAS 2 ESO'!$G$5:$X$5)/SUMPRODUCT('MATERIAS 2 ESO'!$G$5:$X$5,'ESNUMERO 2 ESO'!$A10:$R10)),"")</f>
        <v/>
      </c>
      <c r="F11" s="169" t="str">
        <f>IFERROR(IF(A11="","",SUMPRODUCT('ALUMNOS 2 ESO'!$C11:$T11,'MATERIAS 2 ESO'!$G$6:$X$6)/SUMPRODUCT('MATERIAS 2 ESO'!$G$6:$X$6,'ESNUMERO 2 ESO'!$A10:$R10)),"")</f>
        <v/>
      </c>
      <c r="G11" s="169" t="str">
        <f>IFERROR(IF(A11="","",SUMPRODUCT('ALUMNOS 2 ESO'!$C11:$T11,'MATERIAS 2 ESO'!$G$7:$X$7)/SUMPRODUCT('MATERIAS 2 ESO'!$G$7:$X$7,'ESNUMERO 2 ESO'!$A10:$R10)),"")</f>
        <v/>
      </c>
      <c r="H11" s="169" t="str">
        <f>IFERROR(IF(A11="","",SUMPRODUCT('ALUMNOS 2 ESO'!$C11:$T11,'MATERIAS 2 ESO'!$G$8:$X$8)/SUMPRODUCT('MATERIAS 2 ESO'!$G$8:$X$8,'ESNUMERO 2 ESO'!$A10:$R10)),"")</f>
        <v/>
      </c>
      <c r="I11" s="169" t="str">
        <f>IFERROR(IF(A11="","",SUMPRODUCT('ALUMNOS 2 ESO'!$C11:$T11,'MATERIAS 2 ESO'!$G$9:$X$9)/SUMPRODUCT('MATERIAS 2 ESO'!$G$9:$X$9,'ESNUMERO 2 ESO'!$A10:$R10)),"")</f>
        <v/>
      </c>
      <c r="J11" s="169" t="str">
        <f>IFERROR(IF(A11="","",SUMPRODUCT('ALUMNOS 2 ESO'!$C11:$T11,'MATERIAS 2 ESO'!$G$10:$X$10)/SUMPRODUCT('MATERIAS 2 ESO'!$G$10:$X$10,'ESNUMERO 2 ESO'!$A10:$R10)),"")</f>
        <v/>
      </c>
      <c r="K11" s="169" t="str">
        <f>IFERROR(IF(A11="","",SUMPRODUCT('ALUMNOS 2 ESO'!$C11:$T11,'MATERIAS 2 ESO'!$G$11:$X$11)/SUMPRODUCT('MATERIAS 2 ESO'!$G$11:$X$11,'ESNUMERO 2 ESO'!$A10:$R10)),"")</f>
        <v/>
      </c>
      <c r="L11" s="169" t="str">
        <f>IFERROR(IF(A11="","",SUMPRODUCT('ALUMNOS 2 ESO'!$C11:$T11,'MATERIAS 2 ESO'!$G$12:$X$12)/SUMPRODUCT('MATERIAS 2 ESO'!$G$12:$X$12,'ESNUMERO 2 ESO'!$A10:$R10)),"")</f>
        <v/>
      </c>
    </row>
    <row r="12" spans="1:12" x14ac:dyDescent="0.25">
      <c r="A12" s="102" t="str">
        <f>IF('ALUMNOS 2 ESO'!A12="","",'ALUMNOS 2 ESO'!A12)</f>
        <v/>
      </c>
      <c r="B12" s="153" t="str">
        <f>IF('ALUMNOS 2 ESO'!B12="","",'ALUMNOS 2 ESO'!B12)</f>
        <v/>
      </c>
      <c r="C12" s="169" t="str">
        <f>IFERROR(IF(A12="","",SUMPRODUCT('ALUMNOS 2 ESO'!$C12:$T12,'MATERIAS 2 ESO'!$G$3:$X$3)/SUMPRODUCT('MATERIAS 2 ESO'!$G$3:$X$3,'ESNUMERO 2 ESO'!$A11:$R11)),"")</f>
        <v/>
      </c>
      <c r="D12" s="169" t="str">
        <f>IFERROR(IF(A12="","",SUMPRODUCT('ALUMNOS 2 ESO'!$C12:$T12,'MATERIAS 2 ESO'!$G$4:$X$4)/SUMPRODUCT('MATERIAS 2 ESO'!$G$4:$X$4,'ESNUMERO 2 ESO'!$A11:$R11)),"")</f>
        <v/>
      </c>
      <c r="E12" s="169" t="str">
        <f>IFERROR(IF(A12="","",SUMPRODUCT('ALUMNOS 2 ESO'!$C12:$T12,'MATERIAS 2 ESO'!$G$5:$X$5)/SUMPRODUCT('MATERIAS 2 ESO'!$G$5:$X$5,'ESNUMERO 2 ESO'!$A11:$R11)),"")</f>
        <v/>
      </c>
      <c r="F12" s="169" t="str">
        <f>IFERROR(IF(A12="","",SUMPRODUCT('ALUMNOS 2 ESO'!$C12:$T12,'MATERIAS 2 ESO'!$G$6:$X$6)/SUMPRODUCT('MATERIAS 2 ESO'!$G$6:$X$6,'ESNUMERO 2 ESO'!$A11:$R11)),"")</f>
        <v/>
      </c>
      <c r="G12" s="169" t="str">
        <f>IFERROR(IF(A12="","",SUMPRODUCT('ALUMNOS 2 ESO'!$C12:$T12,'MATERIAS 2 ESO'!$G$7:$X$7)/SUMPRODUCT('MATERIAS 2 ESO'!$G$7:$X$7,'ESNUMERO 2 ESO'!$A11:$R11)),"")</f>
        <v/>
      </c>
      <c r="H12" s="169" t="str">
        <f>IFERROR(IF(A12="","",SUMPRODUCT('ALUMNOS 2 ESO'!$C12:$T12,'MATERIAS 2 ESO'!$G$8:$X$8)/SUMPRODUCT('MATERIAS 2 ESO'!$G$8:$X$8,'ESNUMERO 2 ESO'!$A11:$R11)),"")</f>
        <v/>
      </c>
      <c r="I12" s="169" t="str">
        <f>IFERROR(IF(A12="","",SUMPRODUCT('ALUMNOS 2 ESO'!$C12:$T12,'MATERIAS 2 ESO'!$G$9:$X$9)/SUMPRODUCT('MATERIAS 2 ESO'!$G$9:$X$9,'ESNUMERO 2 ESO'!$A11:$R11)),"")</f>
        <v/>
      </c>
      <c r="J12" s="169" t="str">
        <f>IFERROR(IF(A12="","",SUMPRODUCT('ALUMNOS 2 ESO'!$C12:$T12,'MATERIAS 2 ESO'!$G$10:$X$10)/SUMPRODUCT('MATERIAS 2 ESO'!$G$10:$X$10,'ESNUMERO 2 ESO'!$A11:$R11)),"")</f>
        <v/>
      </c>
      <c r="K12" s="169" t="str">
        <f>IFERROR(IF(A12="","",SUMPRODUCT('ALUMNOS 2 ESO'!$C12:$T12,'MATERIAS 2 ESO'!$G$11:$X$11)/SUMPRODUCT('MATERIAS 2 ESO'!$G$11:$X$11,'ESNUMERO 2 ESO'!$A11:$R11)),"")</f>
        <v/>
      </c>
      <c r="L12" s="169" t="str">
        <f>IFERROR(IF(A12="","",SUMPRODUCT('ALUMNOS 2 ESO'!$C12:$T12,'MATERIAS 2 ESO'!$G$12:$X$12)/SUMPRODUCT('MATERIAS 2 ESO'!$G$12:$X$12,'ESNUMERO 2 ESO'!$A11:$R11)),"")</f>
        <v/>
      </c>
    </row>
    <row r="13" spans="1:12" x14ac:dyDescent="0.25">
      <c r="A13" s="102" t="str">
        <f>IF('ALUMNOS 2 ESO'!A13="","",'ALUMNOS 2 ESO'!A13)</f>
        <v/>
      </c>
      <c r="B13" s="153" t="str">
        <f>IF('ALUMNOS 2 ESO'!B13="","",'ALUMNOS 2 ESO'!B13)</f>
        <v/>
      </c>
      <c r="C13" s="169" t="str">
        <f>IFERROR(IF(A13="","",SUMPRODUCT('ALUMNOS 2 ESO'!$C13:$T13,'MATERIAS 2 ESO'!$G$3:$X$3)/SUMPRODUCT('MATERIAS 2 ESO'!$G$3:$X$3,'ESNUMERO 2 ESO'!$A12:$R12)),"")</f>
        <v/>
      </c>
      <c r="D13" s="169" t="str">
        <f>IFERROR(IF(A13="","",SUMPRODUCT('ALUMNOS 2 ESO'!$C13:$T13,'MATERIAS 2 ESO'!$G$4:$X$4)/SUMPRODUCT('MATERIAS 2 ESO'!$G$4:$X$4,'ESNUMERO 2 ESO'!$A12:$R12)),"")</f>
        <v/>
      </c>
      <c r="E13" s="169" t="str">
        <f>IFERROR(IF(A13="","",SUMPRODUCT('ALUMNOS 2 ESO'!$C13:$T13,'MATERIAS 2 ESO'!$G$5:$X$5)/SUMPRODUCT('MATERIAS 2 ESO'!$G$5:$X$5,'ESNUMERO 2 ESO'!$A12:$R12)),"")</f>
        <v/>
      </c>
      <c r="F13" s="169" t="str">
        <f>IFERROR(IF(A13="","",SUMPRODUCT('ALUMNOS 2 ESO'!$C13:$T13,'MATERIAS 2 ESO'!$G$6:$X$6)/SUMPRODUCT('MATERIAS 2 ESO'!$G$6:$X$6,'ESNUMERO 2 ESO'!$A12:$R12)),"")</f>
        <v/>
      </c>
      <c r="G13" s="169" t="str">
        <f>IFERROR(IF(A13="","",SUMPRODUCT('ALUMNOS 2 ESO'!$C13:$T13,'MATERIAS 2 ESO'!$G$7:$X$7)/SUMPRODUCT('MATERIAS 2 ESO'!$G$7:$X$7,'ESNUMERO 2 ESO'!$A12:$R12)),"")</f>
        <v/>
      </c>
      <c r="H13" s="169" t="str">
        <f>IFERROR(IF(A13="","",SUMPRODUCT('ALUMNOS 2 ESO'!$C13:$T13,'MATERIAS 2 ESO'!$G$8:$X$8)/SUMPRODUCT('MATERIAS 2 ESO'!$G$8:$X$8,'ESNUMERO 2 ESO'!$A12:$R12)),"")</f>
        <v/>
      </c>
      <c r="I13" s="169" t="str">
        <f>IFERROR(IF(A13="","",SUMPRODUCT('ALUMNOS 2 ESO'!$C13:$T13,'MATERIAS 2 ESO'!$G$9:$X$9)/SUMPRODUCT('MATERIAS 2 ESO'!$G$9:$X$9,'ESNUMERO 2 ESO'!$A12:$R12)),"")</f>
        <v/>
      </c>
      <c r="J13" s="169" t="str">
        <f>IFERROR(IF(A13="","",SUMPRODUCT('ALUMNOS 2 ESO'!$C13:$T13,'MATERIAS 2 ESO'!$G$10:$X$10)/SUMPRODUCT('MATERIAS 2 ESO'!$G$10:$X$10,'ESNUMERO 2 ESO'!$A12:$R12)),"")</f>
        <v/>
      </c>
      <c r="K13" s="169" t="str">
        <f>IFERROR(IF(A13="","",SUMPRODUCT('ALUMNOS 2 ESO'!$C13:$T13,'MATERIAS 2 ESO'!$G$11:$X$11)/SUMPRODUCT('MATERIAS 2 ESO'!$G$11:$X$11,'ESNUMERO 2 ESO'!$A12:$R12)),"")</f>
        <v/>
      </c>
      <c r="L13" s="169" t="str">
        <f>IFERROR(IF(A13="","",SUMPRODUCT('ALUMNOS 2 ESO'!$C13:$T13,'MATERIAS 2 ESO'!$G$12:$X$12)/SUMPRODUCT('MATERIAS 2 ESO'!$G$12:$X$12,'ESNUMERO 2 ESO'!$A12:$R12)),"")</f>
        <v/>
      </c>
    </row>
    <row r="14" spans="1:12" x14ac:dyDescent="0.25">
      <c r="A14" s="102" t="str">
        <f>IF('ALUMNOS 2 ESO'!A14="","",'ALUMNOS 2 ESO'!A14)</f>
        <v/>
      </c>
      <c r="B14" s="153" t="str">
        <f>IF('ALUMNOS 2 ESO'!B14="","",'ALUMNOS 2 ESO'!B14)</f>
        <v/>
      </c>
      <c r="C14" s="169" t="str">
        <f>IFERROR(IF(A14="","",SUMPRODUCT('ALUMNOS 2 ESO'!$C14:$T14,'MATERIAS 2 ESO'!$G$3:$X$3)/SUMPRODUCT('MATERIAS 2 ESO'!$G$3:$X$3,'ESNUMERO 2 ESO'!$A13:$R13)),"")</f>
        <v/>
      </c>
      <c r="D14" s="169" t="str">
        <f>IFERROR(IF(A14="","",SUMPRODUCT('ALUMNOS 2 ESO'!$C14:$T14,'MATERIAS 2 ESO'!$G$4:$X$4)/SUMPRODUCT('MATERIAS 2 ESO'!$G$4:$X$4,'ESNUMERO 2 ESO'!$A13:$R13)),"")</f>
        <v/>
      </c>
      <c r="E14" s="169" t="str">
        <f>IFERROR(IF(A14="","",SUMPRODUCT('ALUMNOS 2 ESO'!$C14:$T14,'MATERIAS 2 ESO'!$G$5:$X$5)/SUMPRODUCT('MATERIAS 2 ESO'!$G$5:$X$5,'ESNUMERO 2 ESO'!$A13:$R13)),"")</f>
        <v/>
      </c>
      <c r="F14" s="169" t="str">
        <f>IFERROR(IF(A14="","",SUMPRODUCT('ALUMNOS 2 ESO'!$C14:$T14,'MATERIAS 2 ESO'!$G$6:$X$6)/SUMPRODUCT('MATERIAS 2 ESO'!$G$6:$X$6,'ESNUMERO 2 ESO'!$A13:$R13)),"")</f>
        <v/>
      </c>
      <c r="G14" s="169" t="str">
        <f>IFERROR(IF(A14="","",SUMPRODUCT('ALUMNOS 2 ESO'!$C14:$T14,'MATERIAS 2 ESO'!$G$7:$X$7)/SUMPRODUCT('MATERIAS 2 ESO'!$G$7:$X$7,'ESNUMERO 2 ESO'!$A13:$R13)),"")</f>
        <v/>
      </c>
      <c r="H14" s="169" t="str">
        <f>IFERROR(IF(A14="","",SUMPRODUCT('ALUMNOS 2 ESO'!$C14:$T14,'MATERIAS 2 ESO'!$G$8:$X$8)/SUMPRODUCT('MATERIAS 2 ESO'!$G$8:$X$8,'ESNUMERO 2 ESO'!$A13:$R13)),"")</f>
        <v/>
      </c>
      <c r="I14" s="169" t="str">
        <f>IFERROR(IF(A14="","",SUMPRODUCT('ALUMNOS 2 ESO'!$C14:$T14,'MATERIAS 2 ESO'!$G$9:$X$9)/SUMPRODUCT('MATERIAS 2 ESO'!$G$9:$X$9,'ESNUMERO 2 ESO'!$A13:$R13)),"")</f>
        <v/>
      </c>
      <c r="J14" s="169" t="str">
        <f>IFERROR(IF(A14="","",SUMPRODUCT('ALUMNOS 2 ESO'!$C14:$T14,'MATERIAS 2 ESO'!$G$10:$X$10)/SUMPRODUCT('MATERIAS 2 ESO'!$G$10:$X$10,'ESNUMERO 2 ESO'!$A13:$R13)),"")</f>
        <v/>
      </c>
      <c r="K14" s="169" t="str">
        <f>IFERROR(IF(A14="","",SUMPRODUCT('ALUMNOS 2 ESO'!$C14:$T14,'MATERIAS 2 ESO'!$G$11:$X$11)/SUMPRODUCT('MATERIAS 2 ESO'!$G$11:$X$11,'ESNUMERO 2 ESO'!$A13:$R13)),"")</f>
        <v/>
      </c>
      <c r="L14" s="169" t="str">
        <f>IFERROR(IF(A14="","",SUMPRODUCT('ALUMNOS 2 ESO'!$C14:$T14,'MATERIAS 2 ESO'!$G$12:$X$12)/SUMPRODUCT('MATERIAS 2 ESO'!$G$12:$X$12,'ESNUMERO 2 ESO'!$A13:$R13)),"")</f>
        <v/>
      </c>
    </row>
    <row r="15" spans="1:12" x14ac:dyDescent="0.25">
      <c r="A15" s="102" t="str">
        <f>IF('ALUMNOS 2 ESO'!A15="","",'ALUMNOS 2 ESO'!A15)</f>
        <v/>
      </c>
      <c r="B15" s="153" t="str">
        <f>IF('ALUMNOS 2 ESO'!B15="","",'ALUMNOS 2 ESO'!B15)</f>
        <v/>
      </c>
      <c r="C15" s="169" t="str">
        <f>IFERROR(IF(A15="","",SUMPRODUCT('ALUMNOS 2 ESO'!$C15:$T15,'MATERIAS 2 ESO'!$G$3:$X$3)/SUMPRODUCT('MATERIAS 2 ESO'!$G$3:$X$3,'ESNUMERO 2 ESO'!$A14:$R14)),"")</f>
        <v/>
      </c>
      <c r="D15" s="169" t="str">
        <f>IFERROR(IF(A15="","",SUMPRODUCT('ALUMNOS 2 ESO'!$C15:$T15,'MATERIAS 2 ESO'!$G$4:$X$4)/SUMPRODUCT('MATERIAS 2 ESO'!$G$4:$X$4,'ESNUMERO 2 ESO'!$A14:$R14)),"")</f>
        <v/>
      </c>
      <c r="E15" s="169" t="str">
        <f>IFERROR(IF(A15="","",SUMPRODUCT('ALUMNOS 2 ESO'!$C15:$T15,'MATERIAS 2 ESO'!$G$5:$X$5)/SUMPRODUCT('MATERIAS 2 ESO'!$G$5:$X$5,'ESNUMERO 2 ESO'!$A14:$R14)),"")</f>
        <v/>
      </c>
      <c r="F15" s="169" t="str">
        <f>IFERROR(IF(A15="","",SUMPRODUCT('ALUMNOS 2 ESO'!$C15:$T15,'MATERIAS 2 ESO'!$G$6:$X$6)/SUMPRODUCT('MATERIAS 2 ESO'!$G$6:$X$6,'ESNUMERO 2 ESO'!$A14:$R14)),"")</f>
        <v/>
      </c>
      <c r="G15" s="169" t="str">
        <f>IFERROR(IF(A15="","",SUMPRODUCT('ALUMNOS 2 ESO'!$C15:$T15,'MATERIAS 2 ESO'!$G$7:$X$7)/SUMPRODUCT('MATERIAS 2 ESO'!$G$7:$X$7,'ESNUMERO 2 ESO'!$A14:$R14)),"")</f>
        <v/>
      </c>
      <c r="H15" s="169" t="str">
        <f>IFERROR(IF(A15="","",SUMPRODUCT('ALUMNOS 2 ESO'!$C15:$T15,'MATERIAS 2 ESO'!$G$8:$X$8)/SUMPRODUCT('MATERIAS 2 ESO'!$G$8:$X$8,'ESNUMERO 2 ESO'!$A14:$R14)),"")</f>
        <v/>
      </c>
      <c r="I15" s="169" t="str">
        <f>IFERROR(IF(A15="","",SUMPRODUCT('ALUMNOS 2 ESO'!$C15:$T15,'MATERIAS 2 ESO'!$G$9:$X$9)/SUMPRODUCT('MATERIAS 2 ESO'!$G$9:$X$9,'ESNUMERO 2 ESO'!$A14:$R14)),"")</f>
        <v/>
      </c>
      <c r="J15" s="169" t="str">
        <f>IFERROR(IF(A15="","",SUMPRODUCT('ALUMNOS 2 ESO'!$C15:$T15,'MATERIAS 2 ESO'!$G$10:$X$10)/SUMPRODUCT('MATERIAS 2 ESO'!$G$10:$X$10,'ESNUMERO 2 ESO'!$A14:$R14)),"")</f>
        <v/>
      </c>
      <c r="K15" s="169" t="str">
        <f>IFERROR(IF(A15="","",SUMPRODUCT('ALUMNOS 2 ESO'!$C15:$T15,'MATERIAS 2 ESO'!$G$11:$X$11)/SUMPRODUCT('MATERIAS 2 ESO'!$G$11:$X$11,'ESNUMERO 2 ESO'!$A14:$R14)),"")</f>
        <v/>
      </c>
      <c r="L15" s="169" t="str">
        <f>IFERROR(IF(A15="","",SUMPRODUCT('ALUMNOS 2 ESO'!$C15:$T15,'MATERIAS 2 ESO'!$G$12:$X$12)/SUMPRODUCT('MATERIAS 2 ESO'!$G$12:$X$12,'ESNUMERO 2 ESO'!$A14:$R14)),"")</f>
        <v/>
      </c>
    </row>
    <row r="16" spans="1:12" x14ac:dyDescent="0.25">
      <c r="A16" s="102" t="str">
        <f>IF('ALUMNOS 2 ESO'!A16="","",'ALUMNOS 2 ESO'!A16)</f>
        <v/>
      </c>
      <c r="B16" s="153" t="str">
        <f>IF('ALUMNOS 2 ESO'!B16="","",'ALUMNOS 2 ESO'!B16)</f>
        <v/>
      </c>
      <c r="C16" s="169" t="str">
        <f>IFERROR(IF(A16="","",SUMPRODUCT('ALUMNOS 2 ESO'!$C16:$T16,'MATERIAS 2 ESO'!$G$3:$X$3)/SUMPRODUCT('MATERIAS 2 ESO'!$G$3:$X$3,'ESNUMERO 2 ESO'!$A15:$R15)),"")</f>
        <v/>
      </c>
      <c r="D16" s="169" t="str">
        <f>IFERROR(IF(A16="","",SUMPRODUCT('ALUMNOS 2 ESO'!$C16:$T16,'MATERIAS 2 ESO'!$G$4:$X$4)/SUMPRODUCT('MATERIAS 2 ESO'!$G$4:$X$4,'ESNUMERO 2 ESO'!$A15:$R15)),"")</f>
        <v/>
      </c>
      <c r="E16" s="169" t="str">
        <f>IFERROR(IF(A16="","",SUMPRODUCT('ALUMNOS 2 ESO'!$C16:$T16,'MATERIAS 2 ESO'!$G$5:$X$5)/SUMPRODUCT('MATERIAS 2 ESO'!$G$5:$X$5,'ESNUMERO 2 ESO'!$A15:$R15)),"")</f>
        <v/>
      </c>
      <c r="F16" s="169" t="str">
        <f>IFERROR(IF(A16="","",SUMPRODUCT('ALUMNOS 2 ESO'!$C16:$T16,'MATERIAS 2 ESO'!$G$6:$X$6)/SUMPRODUCT('MATERIAS 2 ESO'!$G$6:$X$6,'ESNUMERO 2 ESO'!$A15:$R15)),"")</f>
        <v/>
      </c>
      <c r="G16" s="169" t="str">
        <f>IFERROR(IF(A16="","",SUMPRODUCT('ALUMNOS 2 ESO'!$C16:$T16,'MATERIAS 2 ESO'!$G$7:$X$7)/SUMPRODUCT('MATERIAS 2 ESO'!$G$7:$X$7,'ESNUMERO 2 ESO'!$A15:$R15)),"")</f>
        <v/>
      </c>
      <c r="H16" s="169" t="str">
        <f>IFERROR(IF(A16="","",SUMPRODUCT('ALUMNOS 2 ESO'!$C16:$T16,'MATERIAS 2 ESO'!$G$8:$X$8)/SUMPRODUCT('MATERIAS 2 ESO'!$G$8:$X$8,'ESNUMERO 2 ESO'!$A15:$R15)),"")</f>
        <v/>
      </c>
      <c r="I16" s="169" t="str">
        <f>IFERROR(IF(A16="","",SUMPRODUCT('ALUMNOS 2 ESO'!$C16:$T16,'MATERIAS 2 ESO'!$G$9:$X$9)/SUMPRODUCT('MATERIAS 2 ESO'!$G$9:$X$9,'ESNUMERO 2 ESO'!$A15:$R15)),"")</f>
        <v/>
      </c>
      <c r="J16" s="169" t="str">
        <f>IFERROR(IF(A16="","",SUMPRODUCT('ALUMNOS 2 ESO'!$C16:$T16,'MATERIAS 2 ESO'!$G$10:$X$10)/SUMPRODUCT('MATERIAS 2 ESO'!$G$10:$X$10,'ESNUMERO 2 ESO'!$A15:$R15)),"")</f>
        <v/>
      </c>
      <c r="K16" s="169" t="str">
        <f>IFERROR(IF(A16="","",SUMPRODUCT('ALUMNOS 2 ESO'!$C16:$T16,'MATERIAS 2 ESO'!$G$11:$X$11)/SUMPRODUCT('MATERIAS 2 ESO'!$G$11:$X$11,'ESNUMERO 2 ESO'!$A15:$R15)),"")</f>
        <v/>
      </c>
      <c r="L16" s="169" t="str">
        <f>IFERROR(IF(A16="","",SUMPRODUCT('ALUMNOS 2 ESO'!$C16:$T16,'MATERIAS 2 ESO'!$G$12:$X$12)/SUMPRODUCT('MATERIAS 2 ESO'!$G$12:$X$12,'ESNUMERO 2 ESO'!$A15:$R15)),"")</f>
        <v/>
      </c>
    </row>
    <row r="17" spans="1:12" x14ac:dyDescent="0.25">
      <c r="A17" s="102" t="str">
        <f>IF('ALUMNOS 2 ESO'!A17="","",'ALUMNOS 2 ESO'!A17)</f>
        <v/>
      </c>
      <c r="B17" s="153" t="str">
        <f>IF('ALUMNOS 2 ESO'!B17="","",'ALUMNOS 2 ESO'!B17)</f>
        <v/>
      </c>
      <c r="C17" s="169" t="str">
        <f>IFERROR(IF(A17="","",SUMPRODUCT('ALUMNOS 2 ESO'!$C17:$T17,'MATERIAS 2 ESO'!$G$3:$X$3)/SUMPRODUCT('MATERIAS 2 ESO'!$G$3:$X$3,'ESNUMERO 2 ESO'!$A16:$R16)),"")</f>
        <v/>
      </c>
      <c r="D17" s="169" t="str">
        <f>IFERROR(IF(A17="","",SUMPRODUCT('ALUMNOS 2 ESO'!$C17:$T17,'MATERIAS 2 ESO'!$G$4:$X$4)/SUMPRODUCT('MATERIAS 2 ESO'!$G$4:$X$4,'ESNUMERO 2 ESO'!$A16:$R16)),"")</f>
        <v/>
      </c>
      <c r="E17" s="169" t="str">
        <f>IFERROR(IF(A17="","",SUMPRODUCT('ALUMNOS 2 ESO'!$C17:$T17,'MATERIAS 2 ESO'!$G$5:$X$5)/SUMPRODUCT('MATERIAS 2 ESO'!$G$5:$X$5,'ESNUMERO 2 ESO'!$A16:$R16)),"")</f>
        <v/>
      </c>
      <c r="F17" s="169" t="str">
        <f>IFERROR(IF(A17="","",SUMPRODUCT('ALUMNOS 2 ESO'!$C17:$T17,'MATERIAS 2 ESO'!$G$6:$X$6)/SUMPRODUCT('MATERIAS 2 ESO'!$G$6:$X$6,'ESNUMERO 2 ESO'!$A16:$R16)),"")</f>
        <v/>
      </c>
      <c r="G17" s="169" t="str">
        <f>IFERROR(IF(A17="","",SUMPRODUCT('ALUMNOS 2 ESO'!$C17:$T17,'MATERIAS 2 ESO'!$G$7:$X$7)/SUMPRODUCT('MATERIAS 2 ESO'!$G$7:$X$7,'ESNUMERO 2 ESO'!$A16:$R16)),"")</f>
        <v/>
      </c>
      <c r="H17" s="169" t="str">
        <f>IFERROR(IF(A17="","",SUMPRODUCT('ALUMNOS 2 ESO'!$C17:$T17,'MATERIAS 2 ESO'!$G$8:$X$8)/SUMPRODUCT('MATERIAS 2 ESO'!$G$8:$X$8,'ESNUMERO 2 ESO'!$A16:$R16)),"")</f>
        <v/>
      </c>
      <c r="I17" s="169" t="str">
        <f>IFERROR(IF(A17="","",SUMPRODUCT('ALUMNOS 2 ESO'!$C17:$T17,'MATERIAS 2 ESO'!$G$9:$X$9)/SUMPRODUCT('MATERIAS 2 ESO'!$G$9:$X$9,'ESNUMERO 2 ESO'!$A16:$R16)),"")</f>
        <v/>
      </c>
      <c r="J17" s="169" t="str">
        <f>IFERROR(IF(A17="","",SUMPRODUCT('ALUMNOS 2 ESO'!$C17:$T17,'MATERIAS 2 ESO'!$G$10:$X$10)/SUMPRODUCT('MATERIAS 2 ESO'!$G$10:$X$10,'ESNUMERO 2 ESO'!$A16:$R16)),"")</f>
        <v/>
      </c>
      <c r="K17" s="169" t="str">
        <f>IFERROR(IF(A17="","",SUMPRODUCT('ALUMNOS 2 ESO'!$C17:$T17,'MATERIAS 2 ESO'!$G$11:$X$11)/SUMPRODUCT('MATERIAS 2 ESO'!$G$11:$X$11,'ESNUMERO 2 ESO'!$A16:$R16)),"")</f>
        <v/>
      </c>
      <c r="L17" s="169" t="str">
        <f>IFERROR(IF(A17="","",SUMPRODUCT('ALUMNOS 2 ESO'!$C17:$T17,'MATERIAS 2 ESO'!$G$12:$X$12)/SUMPRODUCT('MATERIAS 2 ESO'!$G$12:$X$12,'ESNUMERO 2 ESO'!$A16:$R16)),"")</f>
        <v/>
      </c>
    </row>
    <row r="18" spans="1:12" x14ac:dyDescent="0.25">
      <c r="A18" s="102" t="str">
        <f>IF('ALUMNOS 2 ESO'!A18="","",'ALUMNOS 2 ESO'!A18)</f>
        <v/>
      </c>
      <c r="B18" s="153" t="str">
        <f>IF('ALUMNOS 2 ESO'!B18="","",'ALUMNOS 2 ESO'!B18)</f>
        <v/>
      </c>
      <c r="C18" s="169" t="str">
        <f>IFERROR(IF(A18="","",SUMPRODUCT('ALUMNOS 2 ESO'!$C18:$T18,'MATERIAS 2 ESO'!$G$3:$X$3)/SUMPRODUCT('MATERIAS 2 ESO'!$G$3:$X$3,'ESNUMERO 2 ESO'!$A17:$R17)),"")</f>
        <v/>
      </c>
      <c r="D18" s="169" t="str">
        <f>IFERROR(IF(A18="","",SUMPRODUCT('ALUMNOS 2 ESO'!$C18:$T18,'MATERIAS 2 ESO'!$G$4:$X$4)/SUMPRODUCT('MATERIAS 2 ESO'!$G$4:$X$4,'ESNUMERO 2 ESO'!$A17:$R17)),"")</f>
        <v/>
      </c>
      <c r="E18" s="169" t="str">
        <f>IFERROR(IF(A18="","",SUMPRODUCT('ALUMNOS 2 ESO'!$C18:$T18,'MATERIAS 2 ESO'!$G$5:$X$5)/SUMPRODUCT('MATERIAS 2 ESO'!$G$5:$X$5,'ESNUMERO 2 ESO'!$A17:$R17)),"")</f>
        <v/>
      </c>
      <c r="F18" s="169" t="str">
        <f>IFERROR(IF(A18="","",SUMPRODUCT('ALUMNOS 2 ESO'!$C18:$T18,'MATERIAS 2 ESO'!$G$6:$X$6)/SUMPRODUCT('MATERIAS 2 ESO'!$G$6:$X$6,'ESNUMERO 2 ESO'!$A17:$R17)),"")</f>
        <v/>
      </c>
      <c r="G18" s="169" t="str">
        <f>IFERROR(IF(A18="","",SUMPRODUCT('ALUMNOS 2 ESO'!$C18:$T18,'MATERIAS 2 ESO'!$G$7:$X$7)/SUMPRODUCT('MATERIAS 2 ESO'!$G$7:$X$7,'ESNUMERO 2 ESO'!$A17:$R17)),"")</f>
        <v/>
      </c>
      <c r="H18" s="169" t="str">
        <f>IFERROR(IF(A18="","",SUMPRODUCT('ALUMNOS 2 ESO'!$C18:$T18,'MATERIAS 2 ESO'!$G$8:$X$8)/SUMPRODUCT('MATERIAS 2 ESO'!$G$8:$X$8,'ESNUMERO 2 ESO'!$A17:$R17)),"")</f>
        <v/>
      </c>
      <c r="I18" s="169" t="str">
        <f>IFERROR(IF(A18="","",SUMPRODUCT('ALUMNOS 2 ESO'!$C18:$T18,'MATERIAS 2 ESO'!$G$9:$X$9)/SUMPRODUCT('MATERIAS 2 ESO'!$G$9:$X$9,'ESNUMERO 2 ESO'!$A17:$R17)),"")</f>
        <v/>
      </c>
      <c r="J18" s="169" t="str">
        <f>IFERROR(IF(A18="","",SUMPRODUCT('ALUMNOS 2 ESO'!$C18:$T18,'MATERIAS 2 ESO'!$G$10:$X$10)/SUMPRODUCT('MATERIAS 2 ESO'!$G$10:$X$10,'ESNUMERO 2 ESO'!$A17:$R17)),"")</f>
        <v/>
      </c>
      <c r="K18" s="169" t="str">
        <f>IFERROR(IF(A18="","",SUMPRODUCT('ALUMNOS 2 ESO'!$C18:$T18,'MATERIAS 2 ESO'!$G$11:$X$11)/SUMPRODUCT('MATERIAS 2 ESO'!$G$11:$X$11,'ESNUMERO 2 ESO'!$A17:$R17)),"")</f>
        <v/>
      </c>
      <c r="L18" s="169" t="str">
        <f>IFERROR(IF(A18="","",SUMPRODUCT('ALUMNOS 2 ESO'!$C18:$T18,'MATERIAS 2 ESO'!$G$12:$X$12)/SUMPRODUCT('MATERIAS 2 ESO'!$G$12:$X$12,'ESNUMERO 2 ESO'!$A17:$R17)),"")</f>
        <v/>
      </c>
    </row>
    <row r="19" spans="1:12" x14ac:dyDescent="0.25">
      <c r="A19" s="102" t="str">
        <f>IF('ALUMNOS 2 ESO'!A19="","",'ALUMNOS 2 ESO'!A19)</f>
        <v/>
      </c>
      <c r="B19" s="153" t="str">
        <f>IF('ALUMNOS 2 ESO'!B19="","",'ALUMNOS 2 ESO'!B19)</f>
        <v/>
      </c>
      <c r="C19" s="169" t="str">
        <f>IFERROR(IF(A19="","",SUMPRODUCT('ALUMNOS 2 ESO'!$C19:$T19,'MATERIAS 2 ESO'!$G$3:$X$3)/SUMPRODUCT('MATERIAS 2 ESO'!$G$3:$X$3,'ESNUMERO 2 ESO'!$A18:$R18)),"")</f>
        <v/>
      </c>
      <c r="D19" s="169" t="str">
        <f>IFERROR(IF(A19="","",SUMPRODUCT('ALUMNOS 2 ESO'!$C19:$T19,'MATERIAS 2 ESO'!$G$4:$X$4)/SUMPRODUCT('MATERIAS 2 ESO'!$G$4:$X$4,'ESNUMERO 2 ESO'!$A18:$R18)),"")</f>
        <v/>
      </c>
      <c r="E19" s="169" t="str">
        <f>IFERROR(IF(A19="","",SUMPRODUCT('ALUMNOS 2 ESO'!$C19:$T19,'MATERIAS 2 ESO'!$G$5:$X$5)/SUMPRODUCT('MATERIAS 2 ESO'!$G$5:$X$5,'ESNUMERO 2 ESO'!$A18:$R18)),"")</f>
        <v/>
      </c>
      <c r="F19" s="169" t="str">
        <f>IFERROR(IF(A19="","",SUMPRODUCT('ALUMNOS 2 ESO'!$C19:$T19,'MATERIAS 2 ESO'!$G$6:$X$6)/SUMPRODUCT('MATERIAS 2 ESO'!$G$6:$X$6,'ESNUMERO 2 ESO'!$A18:$R18)),"")</f>
        <v/>
      </c>
      <c r="G19" s="169" t="str">
        <f>IFERROR(IF(A19="","",SUMPRODUCT('ALUMNOS 2 ESO'!$C19:$T19,'MATERIAS 2 ESO'!$G$7:$X$7)/SUMPRODUCT('MATERIAS 2 ESO'!$G$7:$X$7,'ESNUMERO 2 ESO'!$A18:$R18)),"")</f>
        <v/>
      </c>
      <c r="H19" s="169" t="str">
        <f>IFERROR(IF(A19="","",SUMPRODUCT('ALUMNOS 2 ESO'!$C19:$T19,'MATERIAS 2 ESO'!$G$8:$X$8)/SUMPRODUCT('MATERIAS 2 ESO'!$G$8:$X$8,'ESNUMERO 2 ESO'!$A18:$R18)),"")</f>
        <v/>
      </c>
      <c r="I19" s="169" t="str">
        <f>IFERROR(IF(A19="","",SUMPRODUCT('ALUMNOS 2 ESO'!$C19:$T19,'MATERIAS 2 ESO'!$G$9:$X$9)/SUMPRODUCT('MATERIAS 2 ESO'!$G$9:$X$9,'ESNUMERO 2 ESO'!$A18:$R18)),"")</f>
        <v/>
      </c>
      <c r="J19" s="169" t="str">
        <f>IFERROR(IF(A19="","",SUMPRODUCT('ALUMNOS 2 ESO'!$C19:$T19,'MATERIAS 2 ESO'!$G$10:$X$10)/SUMPRODUCT('MATERIAS 2 ESO'!$G$10:$X$10,'ESNUMERO 2 ESO'!$A18:$R18)),"")</f>
        <v/>
      </c>
      <c r="K19" s="169" t="str">
        <f>IFERROR(IF(A19="","",SUMPRODUCT('ALUMNOS 2 ESO'!$C19:$T19,'MATERIAS 2 ESO'!$G$11:$X$11)/SUMPRODUCT('MATERIAS 2 ESO'!$G$11:$X$11,'ESNUMERO 2 ESO'!$A18:$R18)),"")</f>
        <v/>
      </c>
      <c r="L19" s="169" t="str">
        <f>IFERROR(IF(A19="","",SUMPRODUCT('ALUMNOS 2 ESO'!$C19:$T19,'MATERIAS 2 ESO'!$G$12:$X$12)/SUMPRODUCT('MATERIAS 2 ESO'!$G$12:$X$12,'ESNUMERO 2 ESO'!$A18:$R18)),"")</f>
        <v/>
      </c>
    </row>
    <row r="20" spans="1:12" x14ac:dyDescent="0.25">
      <c r="A20" s="102" t="str">
        <f>IF('ALUMNOS 2 ESO'!A20="","",'ALUMNOS 2 ESO'!A20)</f>
        <v/>
      </c>
      <c r="B20" s="153" t="str">
        <f>IF('ALUMNOS 2 ESO'!B20="","",'ALUMNOS 2 ESO'!B20)</f>
        <v/>
      </c>
      <c r="C20" s="169" t="str">
        <f>IFERROR(IF(A20="","",SUMPRODUCT('ALUMNOS 2 ESO'!$C20:$T20,'MATERIAS 2 ESO'!$G$3:$X$3)/SUMPRODUCT('MATERIAS 2 ESO'!$G$3:$X$3,'ESNUMERO 2 ESO'!$A19:$R19)),"")</f>
        <v/>
      </c>
      <c r="D20" s="169" t="str">
        <f>IFERROR(IF(A20="","",SUMPRODUCT('ALUMNOS 2 ESO'!$C20:$T20,'MATERIAS 2 ESO'!$G$4:$X$4)/SUMPRODUCT('MATERIAS 2 ESO'!$G$4:$X$4,'ESNUMERO 2 ESO'!$A19:$R19)),"")</f>
        <v/>
      </c>
      <c r="E20" s="169" t="str">
        <f>IFERROR(IF(A20="","",SUMPRODUCT('ALUMNOS 2 ESO'!$C20:$T20,'MATERIAS 2 ESO'!$G$5:$X$5)/SUMPRODUCT('MATERIAS 2 ESO'!$G$5:$X$5,'ESNUMERO 2 ESO'!$A19:$R19)),"")</f>
        <v/>
      </c>
      <c r="F20" s="169" t="str">
        <f>IFERROR(IF(A20="","",SUMPRODUCT('ALUMNOS 2 ESO'!$C20:$T20,'MATERIAS 2 ESO'!$G$6:$X$6)/SUMPRODUCT('MATERIAS 2 ESO'!$G$6:$X$6,'ESNUMERO 2 ESO'!$A19:$R19)),"")</f>
        <v/>
      </c>
      <c r="G20" s="169" t="str">
        <f>IFERROR(IF(A20="","",SUMPRODUCT('ALUMNOS 2 ESO'!$C20:$T20,'MATERIAS 2 ESO'!$G$7:$X$7)/SUMPRODUCT('MATERIAS 2 ESO'!$G$7:$X$7,'ESNUMERO 2 ESO'!$A19:$R19)),"")</f>
        <v/>
      </c>
      <c r="H20" s="169" t="str">
        <f>IFERROR(IF(A20="","",SUMPRODUCT('ALUMNOS 2 ESO'!$C20:$T20,'MATERIAS 2 ESO'!$G$8:$X$8)/SUMPRODUCT('MATERIAS 2 ESO'!$G$8:$X$8,'ESNUMERO 2 ESO'!$A19:$R19)),"")</f>
        <v/>
      </c>
      <c r="I20" s="169" t="str">
        <f>IFERROR(IF(A20="","",SUMPRODUCT('ALUMNOS 2 ESO'!$C20:$T20,'MATERIAS 2 ESO'!$G$9:$X$9)/SUMPRODUCT('MATERIAS 2 ESO'!$G$9:$X$9,'ESNUMERO 2 ESO'!$A19:$R19)),"")</f>
        <v/>
      </c>
      <c r="J20" s="169" t="str">
        <f>IFERROR(IF(A20="","",SUMPRODUCT('ALUMNOS 2 ESO'!$C20:$T20,'MATERIAS 2 ESO'!$G$10:$X$10)/SUMPRODUCT('MATERIAS 2 ESO'!$G$10:$X$10,'ESNUMERO 2 ESO'!$A19:$R19)),"")</f>
        <v/>
      </c>
      <c r="K20" s="169" t="str">
        <f>IFERROR(IF(A20="","",SUMPRODUCT('ALUMNOS 2 ESO'!$C20:$T20,'MATERIAS 2 ESO'!$G$11:$X$11)/SUMPRODUCT('MATERIAS 2 ESO'!$G$11:$X$11,'ESNUMERO 2 ESO'!$A19:$R19)),"")</f>
        <v/>
      </c>
      <c r="L20" s="169" t="str">
        <f>IFERROR(IF(A20="","",SUMPRODUCT('ALUMNOS 2 ESO'!$C20:$T20,'MATERIAS 2 ESO'!$G$12:$X$12)/SUMPRODUCT('MATERIAS 2 ESO'!$G$12:$X$12,'ESNUMERO 2 ESO'!$A19:$R19)),"")</f>
        <v/>
      </c>
    </row>
    <row r="21" spans="1:12" x14ac:dyDescent="0.25">
      <c r="A21" s="102" t="str">
        <f>IF('ALUMNOS 2 ESO'!A21="","",'ALUMNOS 2 ESO'!A21)</f>
        <v/>
      </c>
      <c r="B21" s="153" t="str">
        <f>IF('ALUMNOS 2 ESO'!B21="","",'ALUMNOS 2 ESO'!B21)</f>
        <v/>
      </c>
      <c r="C21" s="169" t="str">
        <f>IFERROR(IF(A21="","",SUMPRODUCT('ALUMNOS 2 ESO'!$C21:$T21,'MATERIAS 2 ESO'!$G$3:$X$3)/SUMPRODUCT('MATERIAS 2 ESO'!$G$3:$X$3,'ESNUMERO 2 ESO'!$A20:$R20)),"")</f>
        <v/>
      </c>
      <c r="D21" s="169" t="str">
        <f>IFERROR(IF(A21="","",SUMPRODUCT('ALUMNOS 2 ESO'!$C21:$T21,'MATERIAS 2 ESO'!$G$4:$X$4)/SUMPRODUCT('MATERIAS 2 ESO'!$G$4:$X$4,'ESNUMERO 2 ESO'!$A20:$R20)),"")</f>
        <v/>
      </c>
      <c r="E21" s="169" t="str">
        <f>IFERROR(IF(A21="","",SUMPRODUCT('ALUMNOS 2 ESO'!$C21:$T21,'MATERIAS 2 ESO'!$G$5:$X$5)/SUMPRODUCT('MATERIAS 2 ESO'!$G$5:$X$5,'ESNUMERO 2 ESO'!$A20:$R20)),"")</f>
        <v/>
      </c>
      <c r="F21" s="169" t="str">
        <f>IFERROR(IF(A21="","",SUMPRODUCT('ALUMNOS 2 ESO'!$C21:$T21,'MATERIAS 2 ESO'!$G$6:$X$6)/SUMPRODUCT('MATERIAS 2 ESO'!$G$6:$X$6,'ESNUMERO 2 ESO'!$A20:$R20)),"")</f>
        <v/>
      </c>
      <c r="G21" s="169" t="str">
        <f>IFERROR(IF(A21="","",SUMPRODUCT('ALUMNOS 2 ESO'!$C21:$T21,'MATERIAS 2 ESO'!$G$7:$X$7)/SUMPRODUCT('MATERIAS 2 ESO'!$G$7:$X$7,'ESNUMERO 2 ESO'!$A20:$R20)),"")</f>
        <v/>
      </c>
      <c r="H21" s="169" t="str">
        <f>IFERROR(IF(A21="","",SUMPRODUCT('ALUMNOS 2 ESO'!$C21:$T21,'MATERIAS 2 ESO'!$G$8:$X$8)/SUMPRODUCT('MATERIAS 2 ESO'!$G$8:$X$8,'ESNUMERO 2 ESO'!$A20:$R20)),"")</f>
        <v/>
      </c>
      <c r="I21" s="169" t="str">
        <f>IFERROR(IF(A21="","",SUMPRODUCT('ALUMNOS 2 ESO'!$C21:$T21,'MATERIAS 2 ESO'!$G$9:$X$9)/SUMPRODUCT('MATERIAS 2 ESO'!$G$9:$X$9,'ESNUMERO 2 ESO'!$A20:$R20)),"")</f>
        <v/>
      </c>
      <c r="J21" s="169" t="str">
        <f>IFERROR(IF(A21="","",SUMPRODUCT('ALUMNOS 2 ESO'!$C21:$T21,'MATERIAS 2 ESO'!$G$10:$X$10)/SUMPRODUCT('MATERIAS 2 ESO'!$G$10:$X$10,'ESNUMERO 2 ESO'!$A20:$R20)),"")</f>
        <v/>
      </c>
      <c r="K21" s="169" t="str">
        <f>IFERROR(IF(A21="","",SUMPRODUCT('ALUMNOS 2 ESO'!$C21:$T21,'MATERIAS 2 ESO'!$G$11:$X$11)/SUMPRODUCT('MATERIAS 2 ESO'!$G$11:$X$11,'ESNUMERO 2 ESO'!$A20:$R20)),"")</f>
        <v/>
      </c>
      <c r="L21" s="169" t="str">
        <f>IFERROR(IF(A21="","",SUMPRODUCT('ALUMNOS 2 ESO'!$C21:$T21,'MATERIAS 2 ESO'!$G$12:$X$12)/SUMPRODUCT('MATERIAS 2 ESO'!$G$12:$X$12,'ESNUMERO 2 ESO'!$A20:$R20)),"")</f>
        <v/>
      </c>
    </row>
    <row r="22" spans="1:12" x14ac:dyDescent="0.25">
      <c r="A22" s="102" t="str">
        <f>IF('ALUMNOS 2 ESO'!A22="","",'ALUMNOS 2 ESO'!A22)</f>
        <v/>
      </c>
      <c r="B22" s="153" t="str">
        <f>IF('ALUMNOS 2 ESO'!B22="","",'ALUMNOS 2 ESO'!B22)</f>
        <v/>
      </c>
      <c r="C22" s="169" t="str">
        <f>IFERROR(IF(A22="","",SUMPRODUCT('ALUMNOS 2 ESO'!$C22:$T22,'MATERIAS 2 ESO'!$G$3:$X$3)/SUMPRODUCT('MATERIAS 2 ESO'!$G$3:$X$3,'ESNUMERO 2 ESO'!$A21:$R21)),"")</f>
        <v/>
      </c>
      <c r="D22" s="169" t="str">
        <f>IFERROR(IF(A22="","",SUMPRODUCT('ALUMNOS 2 ESO'!$C22:$T22,'MATERIAS 2 ESO'!$G$4:$X$4)/SUMPRODUCT('MATERIAS 2 ESO'!$G$4:$X$4,'ESNUMERO 2 ESO'!$A21:$R21)),"")</f>
        <v/>
      </c>
      <c r="E22" s="169" t="str">
        <f>IFERROR(IF(A22="","",SUMPRODUCT('ALUMNOS 2 ESO'!$C22:$T22,'MATERIAS 2 ESO'!$G$5:$X$5)/SUMPRODUCT('MATERIAS 2 ESO'!$G$5:$X$5,'ESNUMERO 2 ESO'!$A21:$R21)),"")</f>
        <v/>
      </c>
      <c r="F22" s="169" t="str">
        <f>IFERROR(IF(A22="","",SUMPRODUCT('ALUMNOS 2 ESO'!$C22:$T22,'MATERIAS 2 ESO'!$G$6:$X$6)/SUMPRODUCT('MATERIAS 2 ESO'!$G$6:$X$6,'ESNUMERO 2 ESO'!$A21:$R21)),"")</f>
        <v/>
      </c>
      <c r="G22" s="169" t="str">
        <f>IFERROR(IF(A22="","",SUMPRODUCT('ALUMNOS 2 ESO'!$C22:$T22,'MATERIAS 2 ESO'!$G$7:$X$7)/SUMPRODUCT('MATERIAS 2 ESO'!$G$7:$X$7,'ESNUMERO 2 ESO'!$A21:$R21)),"")</f>
        <v/>
      </c>
      <c r="H22" s="169" t="str">
        <f>IFERROR(IF(A22="","",SUMPRODUCT('ALUMNOS 2 ESO'!$C22:$T22,'MATERIAS 2 ESO'!$G$8:$X$8)/SUMPRODUCT('MATERIAS 2 ESO'!$G$8:$X$8,'ESNUMERO 2 ESO'!$A21:$R21)),"")</f>
        <v/>
      </c>
      <c r="I22" s="169" t="str">
        <f>IFERROR(IF(A22="","",SUMPRODUCT('ALUMNOS 2 ESO'!$C22:$T22,'MATERIAS 2 ESO'!$G$9:$X$9)/SUMPRODUCT('MATERIAS 2 ESO'!$G$9:$X$9,'ESNUMERO 2 ESO'!$A21:$R21)),"")</f>
        <v/>
      </c>
      <c r="J22" s="169" t="str">
        <f>IFERROR(IF(A22="","",SUMPRODUCT('ALUMNOS 2 ESO'!$C22:$T22,'MATERIAS 2 ESO'!$G$10:$X$10)/SUMPRODUCT('MATERIAS 2 ESO'!$G$10:$X$10,'ESNUMERO 2 ESO'!$A21:$R21)),"")</f>
        <v/>
      </c>
      <c r="K22" s="169" t="str">
        <f>IFERROR(IF(A22="","",SUMPRODUCT('ALUMNOS 2 ESO'!$C22:$T22,'MATERIAS 2 ESO'!$G$11:$X$11)/SUMPRODUCT('MATERIAS 2 ESO'!$G$11:$X$11,'ESNUMERO 2 ESO'!$A21:$R21)),"")</f>
        <v/>
      </c>
      <c r="L22" s="169" t="str">
        <f>IFERROR(IF(A22="","",SUMPRODUCT('ALUMNOS 2 ESO'!$C22:$T22,'MATERIAS 2 ESO'!$G$12:$X$12)/SUMPRODUCT('MATERIAS 2 ESO'!$G$12:$X$12,'ESNUMERO 2 ESO'!$A21:$R21)),"")</f>
        <v/>
      </c>
    </row>
    <row r="23" spans="1:12" x14ac:dyDescent="0.25">
      <c r="A23" s="102" t="str">
        <f>IF('ALUMNOS 2 ESO'!A23="","",'ALUMNOS 2 ESO'!A23)</f>
        <v/>
      </c>
      <c r="B23" s="153" t="str">
        <f>IF('ALUMNOS 2 ESO'!B23="","",'ALUMNOS 2 ESO'!B23)</f>
        <v/>
      </c>
      <c r="C23" s="169" t="str">
        <f>IFERROR(IF(A23="","",SUMPRODUCT('ALUMNOS 2 ESO'!$C23:$T23,'MATERIAS 2 ESO'!$G$3:$X$3)/SUMPRODUCT('MATERIAS 2 ESO'!$G$3:$X$3,'ESNUMERO 2 ESO'!$A22:$R22)),"")</f>
        <v/>
      </c>
      <c r="D23" s="169" t="str">
        <f>IFERROR(IF(A23="","",SUMPRODUCT('ALUMNOS 2 ESO'!$C23:$T23,'MATERIAS 2 ESO'!$G$4:$X$4)/SUMPRODUCT('MATERIAS 2 ESO'!$G$4:$X$4,'ESNUMERO 2 ESO'!$A22:$R22)),"")</f>
        <v/>
      </c>
      <c r="E23" s="169" t="str">
        <f>IFERROR(IF(A23="","",SUMPRODUCT('ALUMNOS 2 ESO'!$C23:$T23,'MATERIAS 2 ESO'!$G$5:$X$5)/SUMPRODUCT('MATERIAS 2 ESO'!$G$5:$X$5,'ESNUMERO 2 ESO'!$A22:$R22)),"")</f>
        <v/>
      </c>
      <c r="F23" s="169" t="str">
        <f>IFERROR(IF(A23="","",SUMPRODUCT('ALUMNOS 2 ESO'!$C23:$T23,'MATERIAS 2 ESO'!$G$6:$X$6)/SUMPRODUCT('MATERIAS 2 ESO'!$G$6:$X$6,'ESNUMERO 2 ESO'!$A22:$R22)),"")</f>
        <v/>
      </c>
      <c r="G23" s="169" t="str">
        <f>IFERROR(IF(A23="","",SUMPRODUCT('ALUMNOS 2 ESO'!$C23:$T23,'MATERIAS 2 ESO'!$G$7:$X$7)/SUMPRODUCT('MATERIAS 2 ESO'!$G$7:$X$7,'ESNUMERO 2 ESO'!$A22:$R22)),"")</f>
        <v/>
      </c>
      <c r="H23" s="169" t="str">
        <f>IFERROR(IF(A23="","",SUMPRODUCT('ALUMNOS 2 ESO'!$C23:$T23,'MATERIAS 2 ESO'!$G$8:$X$8)/SUMPRODUCT('MATERIAS 2 ESO'!$G$8:$X$8,'ESNUMERO 2 ESO'!$A22:$R22)),"")</f>
        <v/>
      </c>
      <c r="I23" s="169" t="str">
        <f>IFERROR(IF(A23="","",SUMPRODUCT('ALUMNOS 2 ESO'!$C23:$T23,'MATERIAS 2 ESO'!$G$9:$X$9)/SUMPRODUCT('MATERIAS 2 ESO'!$G$9:$X$9,'ESNUMERO 2 ESO'!$A22:$R22)),"")</f>
        <v/>
      </c>
      <c r="J23" s="169" t="str">
        <f>IFERROR(IF(A23="","",SUMPRODUCT('ALUMNOS 2 ESO'!$C23:$T23,'MATERIAS 2 ESO'!$G$10:$X$10)/SUMPRODUCT('MATERIAS 2 ESO'!$G$10:$X$10,'ESNUMERO 2 ESO'!$A22:$R22)),"")</f>
        <v/>
      </c>
      <c r="K23" s="169" t="str">
        <f>IFERROR(IF(A23="","",SUMPRODUCT('ALUMNOS 2 ESO'!$C23:$T23,'MATERIAS 2 ESO'!$G$11:$X$11)/SUMPRODUCT('MATERIAS 2 ESO'!$G$11:$X$11,'ESNUMERO 2 ESO'!$A22:$R22)),"")</f>
        <v/>
      </c>
      <c r="L23" s="169" t="str">
        <f>IFERROR(IF(A23="","",SUMPRODUCT('ALUMNOS 2 ESO'!$C23:$T23,'MATERIAS 2 ESO'!$G$12:$X$12)/SUMPRODUCT('MATERIAS 2 ESO'!$G$12:$X$12,'ESNUMERO 2 ESO'!$A22:$R22)),"")</f>
        <v/>
      </c>
    </row>
    <row r="24" spans="1:12" x14ac:dyDescent="0.25">
      <c r="A24" s="102" t="str">
        <f>IF('ALUMNOS 2 ESO'!A24="","",'ALUMNOS 2 ESO'!A24)</f>
        <v/>
      </c>
      <c r="B24" s="153" t="str">
        <f>IF('ALUMNOS 2 ESO'!B24="","",'ALUMNOS 2 ESO'!B24)</f>
        <v/>
      </c>
      <c r="C24" s="169" t="str">
        <f>IFERROR(IF(A24="","",SUMPRODUCT('ALUMNOS 2 ESO'!$C24:$T24,'MATERIAS 2 ESO'!$G$3:$X$3)/SUMPRODUCT('MATERIAS 2 ESO'!$G$3:$X$3,'ESNUMERO 2 ESO'!$A23:$R23)),"")</f>
        <v/>
      </c>
      <c r="D24" s="169" t="str">
        <f>IFERROR(IF(A24="","",SUMPRODUCT('ALUMNOS 2 ESO'!$C24:$T24,'MATERIAS 2 ESO'!$G$4:$X$4)/SUMPRODUCT('MATERIAS 2 ESO'!$G$4:$X$4,'ESNUMERO 2 ESO'!$A23:$R23)),"")</f>
        <v/>
      </c>
      <c r="E24" s="169" t="str">
        <f>IFERROR(IF(A24="","",SUMPRODUCT('ALUMNOS 2 ESO'!$C24:$T24,'MATERIAS 2 ESO'!$G$5:$X$5)/SUMPRODUCT('MATERIAS 2 ESO'!$G$5:$X$5,'ESNUMERO 2 ESO'!$A23:$R23)),"")</f>
        <v/>
      </c>
      <c r="F24" s="169" t="str">
        <f>IFERROR(IF(A24="","",SUMPRODUCT('ALUMNOS 2 ESO'!$C24:$T24,'MATERIAS 2 ESO'!$G$6:$X$6)/SUMPRODUCT('MATERIAS 2 ESO'!$G$6:$X$6,'ESNUMERO 2 ESO'!$A23:$R23)),"")</f>
        <v/>
      </c>
      <c r="G24" s="169" t="str">
        <f>IFERROR(IF(A24="","",SUMPRODUCT('ALUMNOS 2 ESO'!$C24:$T24,'MATERIAS 2 ESO'!$G$7:$X$7)/SUMPRODUCT('MATERIAS 2 ESO'!$G$7:$X$7,'ESNUMERO 2 ESO'!$A23:$R23)),"")</f>
        <v/>
      </c>
      <c r="H24" s="169" t="str">
        <f>IFERROR(IF(A24="","",SUMPRODUCT('ALUMNOS 2 ESO'!$C24:$T24,'MATERIAS 2 ESO'!$G$8:$X$8)/SUMPRODUCT('MATERIAS 2 ESO'!$G$8:$X$8,'ESNUMERO 2 ESO'!$A23:$R23)),"")</f>
        <v/>
      </c>
      <c r="I24" s="169" t="str">
        <f>IFERROR(IF(A24="","",SUMPRODUCT('ALUMNOS 2 ESO'!$C24:$T24,'MATERIAS 2 ESO'!$G$9:$X$9)/SUMPRODUCT('MATERIAS 2 ESO'!$G$9:$X$9,'ESNUMERO 2 ESO'!$A23:$R23)),"")</f>
        <v/>
      </c>
      <c r="J24" s="169" t="str">
        <f>IFERROR(IF(A24="","",SUMPRODUCT('ALUMNOS 2 ESO'!$C24:$T24,'MATERIAS 2 ESO'!$G$10:$X$10)/SUMPRODUCT('MATERIAS 2 ESO'!$G$10:$X$10,'ESNUMERO 2 ESO'!$A23:$R23)),"")</f>
        <v/>
      </c>
      <c r="K24" s="169" t="str">
        <f>IFERROR(IF(A24="","",SUMPRODUCT('ALUMNOS 2 ESO'!$C24:$T24,'MATERIAS 2 ESO'!$G$11:$X$11)/SUMPRODUCT('MATERIAS 2 ESO'!$G$11:$X$11,'ESNUMERO 2 ESO'!$A23:$R23)),"")</f>
        <v/>
      </c>
      <c r="L24" s="169" t="str">
        <f>IFERROR(IF(A24="","",SUMPRODUCT('ALUMNOS 2 ESO'!$C24:$T24,'MATERIAS 2 ESO'!$G$12:$X$12)/SUMPRODUCT('MATERIAS 2 ESO'!$G$12:$X$12,'ESNUMERO 2 ESO'!$A23:$R23)),"")</f>
        <v/>
      </c>
    </row>
    <row r="25" spans="1:12" x14ac:dyDescent="0.25">
      <c r="A25" s="102" t="str">
        <f>IF('ALUMNOS 2 ESO'!A25="","",'ALUMNOS 2 ESO'!A25)</f>
        <v/>
      </c>
      <c r="B25" s="153" t="str">
        <f>IF('ALUMNOS 2 ESO'!B25="","",'ALUMNOS 2 ESO'!B25)</f>
        <v/>
      </c>
      <c r="C25" s="169" t="str">
        <f>IFERROR(IF(A25="","",SUMPRODUCT('ALUMNOS 2 ESO'!$C25:$T25,'MATERIAS 2 ESO'!$G$3:$X$3)/SUMPRODUCT('MATERIAS 2 ESO'!$G$3:$X$3,'ESNUMERO 2 ESO'!$A24:$R24)),"")</f>
        <v/>
      </c>
      <c r="D25" s="169" t="str">
        <f>IFERROR(IF(A25="","",SUMPRODUCT('ALUMNOS 2 ESO'!$C25:$T25,'MATERIAS 2 ESO'!$G$4:$X$4)/SUMPRODUCT('MATERIAS 2 ESO'!$G$4:$X$4,'ESNUMERO 2 ESO'!$A24:$R24)),"")</f>
        <v/>
      </c>
      <c r="E25" s="169" t="str">
        <f>IFERROR(IF(A25="","",SUMPRODUCT('ALUMNOS 2 ESO'!$C25:$T25,'MATERIAS 2 ESO'!$G$5:$X$5)/SUMPRODUCT('MATERIAS 2 ESO'!$G$5:$X$5,'ESNUMERO 2 ESO'!$A24:$R24)),"")</f>
        <v/>
      </c>
      <c r="F25" s="169" t="str">
        <f>IFERROR(IF(A25="","",SUMPRODUCT('ALUMNOS 2 ESO'!$C25:$T25,'MATERIAS 2 ESO'!$G$6:$X$6)/SUMPRODUCT('MATERIAS 2 ESO'!$G$6:$X$6,'ESNUMERO 2 ESO'!$A24:$R24)),"")</f>
        <v/>
      </c>
      <c r="G25" s="169" t="str">
        <f>IFERROR(IF(A25="","",SUMPRODUCT('ALUMNOS 2 ESO'!$C25:$T25,'MATERIAS 2 ESO'!$G$7:$X$7)/SUMPRODUCT('MATERIAS 2 ESO'!$G$7:$X$7,'ESNUMERO 2 ESO'!$A24:$R24)),"")</f>
        <v/>
      </c>
      <c r="H25" s="169" t="str">
        <f>IFERROR(IF(A25="","",SUMPRODUCT('ALUMNOS 2 ESO'!$C25:$T25,'MATERIAS 2 ESO'!$G$8:$X$8)/SUMPRODUCT('MATERIAS 2 ESO'!$G$8:$X$8,'ESNUMERO 2 ESO'!$A24:$R24)),"")</f>
        <v/>
      </c>
      <c r="I25" s="169" t="str">
        <f>IFERROR(IF(A25="","",SUMPRODUCT('ALUMNOS 2 ESO'!$C25:$T25,'MATERIAS 2 ESO'!$G$9:$X$9)/SUMPRODUCT('MATERIAS 2 ESO'!$G$9:$X$9,'ESNUMERO 2 ESO'!$A24:$R24)),"")</f>
        <v/>
      </c>
      <c r="J25" s="169" t="str">
        <f>IFERROR(IF(A25="","",SUMPRODUCT('ALUMNOS 2 ESO'!$C25:$T25,'MATERIAS 2 ESO'!$G$10:$X$10)/SUMPRODUCT('MATERIAS 2 ESO'!$G$10:$X$10,'ESNUMERO 2 ESO'!$A24:$R24)),"")</f>
        <v/>
      </c>
      <c r="K25" s="169" t="str">
        <f>IFERROR(IF(A25="","",SUMPRODUCT('ALUMNOS 2 ESO'!$C25:$T25,'MATERIAS 2 ESO'!$G$11:$X$11)/SUMPRODUCT('MATERIAS 2 ESO'!$G$11:$X$11,'ESNUMERO 2 ESO'!$A24:$R24)),"")</f>
        <v/>
      </c>
      <c r="L25" s="169" t="str">
        <f>IFERROR(IF(A25="","",SUMPRODUCT('ALUMNOS 2 ESO'!$C25:$T25,'MATERIAS 2 ESO'!$G$12:$X$12)/SUMPRODUCT('MATERIAS 2 ESO'!$G$12:$X$12,'ESNUMERO 2 ESO'!$A24:$R24)),"")</f>
        <v/>
      </c>
    </row>
    <row r="26" spans="1:12" x14ac:dyDescent="0.25">
      <c r="A26" s="102" t="str">
        <f>IF('ALUMNOS 2 ESO'!A26="","",'ALUMNOS 2 ESO'!A26)</f>
        <v/>
      </c>
      <c r="B26" s="153" t="str">
        <f>IF('ALUMNOS 2 ESO'!B26="","",'ALUMNOS 2 ESO'!B26)</f>
        <v/>
      </c>
      <c r="C26" s="169" t="str">
        <f>IFERROR(IF(A26="","",SUMPRODUCT('ALUMNOS 2 ESO'!$C26:$T26,'MATERIAS 2 ESO'!$G$3:$X$3)/SUMPRODUCT('MATERIAS 2 ESO'!$G$3:$X$3,'ESNUMERO 2 ESO'!$A25:$R25)),"")</f>
        <v/>
      </c>
      <c r="D26" s="169" t="str">
        <f>IFERROR(IF(A26="","",SUMPRODUCT('ALUMNOS 2 ESO'!$C26:$T26,'MATERIAS 2 ESO'!$G$4:$X$4)/SUMPRODUCT('MATERIAS 2 ESO'!$G$4:$X$4,'ESNUMERO 2 ESO'!$A25:$R25)),"")</f>
        <v/>
      </c>
      <c r="E26" s="169" t="str">
        <f>IFERROR(IF(A26="","",SUMPRODUCT('ALUMNOS 2 ESO'!$C26:$T26,'MATERIAS 2 ESO'!$G$5:$X$5)/SUMPRODUCT('MATERIAS 2 ESO'!$G$5:$X$5,'ESNUMERO 2 ESO'!$A25:$R25)),"")</f>
        <v/>
      </c>
      <c r="F26" s="169" t="str">
        <f>IFERROR(IF(A26="","",SUMPRODUCT('ALUMNOS 2 ESO'!$C26:$T26,'MATERIAS 2 ESO'!$G$6:$X$6)/SUMPRODUCT('MATERIAS 2 ESO'!$G$6:$X$6,'ESNUMERO 2 ESO'!$A25:$R25)),"")</f>
        <v/>
      </c>
      <c r="G26" s="169" t="str">
        <f>IFERROR(IF(A26="","",SUMPRODUCT('ALUMNOS 2 ESO'!$C26:$T26,'MATERIAS 2 ESO'!$G$7:$X$7)/SUMPRODUCT('MATERIAS 2 ESO'!$G$7:$X$7,'ESNUMERO 2 ESO'!$A25:$R25)),"")</f>
        <v/>
      </c>
      <c r="H26" s="169" t="str">
        <f>IFERROR(IF(A26="","",SUMPRODUCT('ALUMNOS 2 ESO'!$C26:$T26,'MATERIAS 2 ESO'!$G$8:$X$8)/SUMPRODUCT('MATERIAS 2 ESO'!$G$8:$X$8,'ESNUMERO 2 ESO'!$A25:$R25)),"")</f>
        <v/>
      </c>
      <c r="I26" s="169" t="str">
        <f>IFERROR(IF(A26="","",SUMPRODUCT('ALUMNOS 2 ESO'!$C26:$T26,'MATERIAS 2 ESO'!$G$9:$X$9)/SUMPRODUCT('MATERIAS 2 ESO'!$G$9:$X$9,'ESNUMERO 2 ESO'!$A25:$R25)),"")</f>
        <v/>
      </c>
      <c r="J26" s="169" t="str">
        <f>IFERROR(IF(A26="","",SUMPRODUCT('ALUMNOS 2 ESO'!$C26:$T26,'MATERIAS 2 ESO'!$G$10:$X$10)/SUMPRODUCT('MATERIAS 2 ESO'!$G$10:$X$10,'ESNUMERO 2 ESO'!$A25:$R25)),"")</f>
        <v/>
      </c>
      <c r="K26" s="169" t="str">
        <f>IFERROR(IF(A26="","",SUMPRODUCT('ALUMNOS 2 ESO'!$C26:$T26,'MATERIAS 2 ESO'!$G$11:$X$11)/SUMPRODUCT('MATERIAS 2 ESO'!$G$11:$X$11,'ESNUMERO 2 ESO'!$A25:$R25)),"")</f>
        <v/>
      </c>
      <c r="L26" s="169" t="str">
        <f>IFERROR(IF(A26="","",SUMPRODUCT('ALUMNOS 2 ESO'!$C26:$T26,'MATERIAS 2 ESO'!$G$12:$X$12)/SUMPRODUCT('MATERIAS 2 ESO'!$G$12:$X$12,'ESNUMERO 2 ESO'!$A25:$R25)),"")</f>
        <v/>
      </c>
    </row>
    <row r="27" spans="1:12" x14ac:dyDescent="0.25">
      <c r="A27" s="102" t="str">
        <f>IF('ALUMNOS 2 ESO'!A27="","",'ALUMNOS 2 ESO'!A27)</f>
        <v/>
      </c>
      <c r="B27" s="153" t="str">
        <f>IF('ALUMNOS 2 ESO'!B27="","",'ALUMNOS 2 ESO'!B27)</f>
        <v/>
      </c>
      <c r="C27" s="169" t="str">
        <f>IFERROR(IF(A27="","",SUMPRODUCT('ALUMNOS 2 ESO'!$C27:$T27,'MATERIAS 2 ESO'!$G$3:$X$3)/SUMPRODUCT('MATERIAS 2 ESO'!$G$3:$X$3,'ESNUMERO 2 ESO'!$A26:$R26)),"")</f>
        <v/>
      </c>
      <c r="D27" s="169" t="str">
        <f>IFERROR(IF(A27="","",SUMPRODUCT('ALUMNOS 2 ESO'!$C27:$T27,'MATERIAS 2 ESO'!$G$4:$X$4)/SUMPRODUCT('MATERIAS 2 ESO'!$G$4:$X$4,'ESNUMERO 2 ESO'!$A26:$R26)),"")</f>
        <v/>
      </c>
      <c r="E27" s="169" t="str">
        <f>IFERROR(IF(A27="","",SUMPRODUCT('ALUMNOS 2 ESO'!$C27:$T27,'MATERIAS 2 ESO'!$G$5:$X$5)/SUMPRODUCT('MATERIAS 2 ESO'!$G$5:$X$5,'ESNUMERO 2 ESO'!$A26:$R26)),"")</f>
        <v/>
      </c>
      <c r="F27" s="169" t="str">
        <f>IFERROR(IF(A27="","",SUMPRODUCT('ALUMNOS 2 ESO'!$C27:$T27,'MATERIAS 2 ESO'!$G$6:$X$6)/SUMPRODUCT('MATERIAS 2 ESO'!$G$6:$X$6,'ESNUMERO 2 ESO'!$A26:$R26)),"")</f>
        <v/>
      </c>
      <c r="G27" s="169" t="str">
        <f>IFERROR(IF(A27="","",SUMPRODUCT('ALUMNOS 2 ESO'!$C27:$T27,'MATERIAS 2 ESO'!$G$7:$X$7)/SUMPRODUCT('MATERIAS 2 ESO'!$G$7:$X$7,'ESNUMERO 2 ESO'!$A26:$R26)),"")</f>
        <v/>
      </c>
      <c r="H27" s="169" t="str">
        <f>IFERROR(IF(A27="","",SUMPRODUCT('ALUMNOS 2 ESO'!$C27:$T27,'MATERIAS 2 ESO'!$G$8:$X$8)/SUMPRODUCT('MATERIAS 2 ESO'!$G$8:$X$8,'ESNUMERO 2 ESO'!$A26:$R26)),"")</f>
        <v/>
      </c>
      <c r="I27" s="169" t="str">
        <f>IFERROR(IF(A27="","",SUMPRODUCT('ALUMNOS 2 ESO'!$C27:$T27,'MATERIAS 2 ESO'!$G$9:$X$9)/SUMPRODUCT('MATERIAS 2 ESO'!$G$9:$X$9,'ESNUMERO 2 ESO'!$A26:$R26)),"")</f>
        <v/>
      </c>
      <c r="J27" s="169" t="str">
        <f>IFERROR(IF(A27="","",SUMPRODUCT('ALUMNOS 2 ESO'!$C27:$T27,'MATERIAS 2 ESO'!$G$10:$X$10)/SUMPRODUCT('MATERIAS 2 ESO'!$G$10:$X$10,'ESNUMERO 2 ESO'!$A26:$R26)),"")</f>
        <v/>
      </c>
      <c r="K27" s="169" t="str">
        <f>IFERROR(IF(A27="","",SUMPRODUCT('ALUMNOS 2 ESO'!$C27:$T27,'MATERIAS 2 ESO'!$G$11:$X$11)/SUMPRODUCT('MATERIAS 2 ESO'!$G$11:$X$11,'ESNUMERO 2 ESO'!$A26:$R26)),"")</f>
        <v/>
      </c>
      <c r="L27" s="169" t="str">
        <f>IFERROR(IF(A27="","",SUMPRODUCT('ALUMNOS 2 ESO'!$C27:$T27,'MATERIAS 2 ESO'!$G$12:$X$12)/SUMPRODUCT('MATERIAS 2 ESO'!$G$12:$X$12,'ESNUMERO 2 ESO'!$A26:$R26)),"")</f>
        <v/>
      </c>
    </row>
    <row r="28" spans="1:12" x14ac:dyDescent="0.25">
      <c r="A28" s="102" t="str">
        <f>IF('ALUMNOS 2 ESO'!A28="","",'ALUMNOS 2 ESO'!A28)</f>
        <v/>
      </c>
      <c r="B28" s="153" t="str">
        <f>IF('ALUMNOS 2 ESO'!B28="","",'ALUMNOS 2 ESO'!B28)</f>
        <v/>
      </c>
      <c r="C28" s="169" t="str">
        <f>IFERROR(IF(A28="","",SUMPRODUCT('ALUMNOS 2 ESO'!$C28:$T28,'MATERIAS 2 ESO'!$G$3:$X$3)/SUMPRODUCT('MATERIAS 2 ESO'!$G$3:$X$3,'ESNUMERO 2 ESO'!$A27:$R27)),"")</f>
        <v/>
      </c>
      <c r="D28" s="169" t="str">
        <f>IFERROR(IF(A28="","",SUMPRODUCT('ALUMNOS 2 ESO'!$C28:$T28,'MATERIAS 2 ESO'!$G$4:$X$4)/SUMPRODUCT('MATERIAS 2 ESO'!$G$4:$X$4,'ESNUMERO 2 ESO'!$A27:$R27)),"")</f>
        <v/>
      </c>
      <c r="E28" s="169" t="str">
        <f>IFERROR(IF(A28="","",SUMPRODUCT('ALUMNOS 2 ESO'!$C28:$T28,'MATERIAS 2 ESO'!$G$5:$X$5)/SUMPRODUCT('MATERIAS 2 ESO'!$G$5:$X$5,'ESNUMERO 2 ESO'!$A27:$R27)),"")</f>
        <v/>
      </c>
      <c r="F28" s="169" t="str">
        <f>IFERROR(IF(A28="","",SUMPRODUCT('ALUMNOS 2 ESO'!$C28:$T28,'MATERIAS 2 ESO'!$G$6:$X$6)/SUMPRODUCT('MATERIAS 2 ESO'!$G$6:$X$6,'ESNUMERO 2 ESO'!$A27:$R27)),"")</f>
        <v/>
      </c>
      <c r="G28" s="169" t="str">
        <f>IFERROR(IF(A28="","",SUMPRODUCT('ALUMNOS 2 ESO'!$C28:$T28,'MATERIAS 2 ESO'!$G$7:$X$7)/SUMPRODUCT('MATERIAS 2 ESO'!$G$7:$X$7,'ESNUMERO 2 ESO'!$A27:$R27)),"")</f>
        <v/>
      </c>
      <c r="H28" s="169" t="str">
        <f>IFERROR(IF(A28="","",SUMPRODUCT('ALUMNOS 2 ESO'!$C28:$T28,'MATERIAS 2 ESO'!$G$8:$X$8)/SUMPRODUCT('MATERIAS 2 ESO'!$G$8:$X$8,'ESNUMERO 2 ESO'!$A27:$R27)),"")</f>
        <v/>
      </c>
      <c r="I28" s="169" t="str">
        <f>IFERROR(IF(A28="","",SUMPRODUCT('ALUMNOS 2 ESO'!$C28:$T28,'MATERIAS 2 ESO'!$G$9:$X$9)/SUMPRODUCT('MATERIAS 2 ESO'!$G$9:$X$9,'ESNUMERO 2 ESO'!$A27:$R27)),"")</f>
        <v/>
      </c>
      <c r="J28" s="169" t="str">
        <f>IFERROR(IF(A28="","",SUMPRODUCT('ALUMNOS 2 ESO'!$C28:$T28,'MATERIAS 2 ESO'!$G$10:$X$10)/SUMPRODUCT('MATERIAS 2 ESO'!$G$10:$X$10,'ESNUMERO 2 ESO'!$A27:$R27)),"")</f>
        <v/>
      </c>
      <c r="K28" s="169" t="str">
        <f>IFERROR(IF(A28="","",SUMPRODUCT('ALUMNOS 2 ESO'!$C28:$T28,'MATERIAS 2 ESO'!$G$11:$X$11)/SUMPRODUCT('MATERIAS 2 ESO'!$G$11:$X$11,'ESNUMERO 2 ESO'!$A27:$R27)),"")</f>
        <v/>
      </c>
      <c r="L28" s="169" t="str">
        <f>IFERROR(IF(A28="","",SUMPRODUCT('ALUMNOS 2 ESO'!$C28:$T28,'MATERIAS 2 ESO'!$G$12:$X$12)/SUMPRODUCT('MATERIAS 2 ESO'!$G$12:$X$12,'ESNUMERO 2 ESO'!$A27:$R27)),"")</f>
        <v/>
      </c>
    </row>
    <row r="29" spans="1:12" x14ac:dyDescent="0.25">
      <c r="A29" s="102" t="str">
        <f>IF('ALUMNOS 2 ESO'!A29="","",'ALUMNOS 2 ESO'!A29)</f>
        <v/>
      </c>
      <c r="B29" s="153" t="str">
        <f>IF('ALUMNOS 2 ESO'!B29="","",'ALUMNOS 2 ESO'!B29)</f>
        <v/>
      </c>
      <c r="C29" s="169" t="str">
        <f>IFERROR(IF(A29="","",SUMPRODUCT('ALUMNOS 2 ESO'!$C29:$T29,'MATERIAS 2 ESO'!$G$3:$X$3)/SUMPRODUCT('MATERIAS 2 ESO'!$G$3:$X$3,'ESNUMERO 2 ESO'!$A28:$R28)),"")</f>
        <v/>
      </c>
      <c r="D29" s="169" t="str">
        <f>IFERROR(IF(A29="","",SUMPRODUCT('ALUMNOS 2 ESO'!$C29:$T29,'MATERIAS 2 ESO'!$G$4:$X$4)/SUMPRODUCT('MATERIAS 2 ESO'!$G$4:$X$4,'ESNUMERO 2 ESO'!$A28:$R28)),"")</f>
        <v/>
      </c>
      <c r="E29" s="169" t="str">
        <f>IFERROR(IF(A29="","",SUMPRODUCT('ALUMNOS 2 ESO'!$C29:$T29,'MATERIAS 2 ESO'!$G$5:$X$5)/SUMPRODUCT('MATERIAS 2 ESO'!$G$5:$X$5,'ESNUMERO 2 ESO'!$A28:$R28)),"")</f>
        <v/>
      </c>
      <c r="F29" s="169" t="str">
        <f>IFERROR(IF(A29="","",SUMPRODUCT('ALUMNOS 2 ESO'!$C29:$T29,'MATERIAS 2 ESO'!$G$6:$X$6)/SUMPRODUCT('MATERIAS 2 ESO'!$G$6:$X$6,'ESNUMERO 2 ESO'!$A28:$R28)),"")</f>
        <v/>
      </c>
      <c r="G29" s="169" t="str">
        <f>IFERROR(IF(A29="","",SUMPRODUCT('ALUMNOS 2 ESO'!$C29:$T29,'MATERIAS 2 ESO'!$G$7:$X$7)/SUMPRODUCT('MATERIAS 2 ESO'!$G$7:$X$7,'ESNUMERO 2 ESO'!$A28:$R28)),"")</f>
        <v/>
      </c>
      <c r="H29" s="169" t="str">
        <f>IFERROR(IF(A29="","",SUMPRODUCT('ALUMNOS 2 ESO'!$C29:$T29,'MATERIAS 2 ESO'!$G$8:$X$8)/SUMPRODUCT('MATERIAS 2 ESO'!$G$8:$X$8,'ESNUMERO 2 ESO'!$A28:$R28)),"")</f>
        <v/>
      </c>
      <c r="I29" s="169" t="str">
        <f>IFERROR(IF(A29="","",SUMPRODUCT('ALUMNOS 2 ESO'!$C29:$T29,'MATERIAS 2 ESO'!$G$9:$X$9)/SUMPRODUCT('MATERIAS 2 ESO'!$G$9:$X$9,'ESNUMERO 2 ESO'!$A28:$R28)),"")</f>
        <v/>
      </c>
      <c r="J29" s="169" t="str">
        <f>IFERROR(IF(A29="","",SUMPRODUCT('ALUMNOS 2 ESO'!$C29:$T29,'MATERIAS 2 ESO'!$G$10:$X$10)/SUMPRODUCT('MATERIAS 2 ESO'!$G$10:$X$10,'ESNUMERO 2 ESO'!$A28:$R28)),"")</f>
        <v/>
      </c>
      <c r="K29" s="169" t="str">
        <f>IFERROR(IF(A29="","",SUMPRODUCT('ALUMNOS 2 ESO'!$C29:$T29,'MATERIAS 2 ESO'!$G$11:$X$11)/SUMPRODUCT('MATERIAS 2 ESO'!$G$11:$X$11,'ESNUMERO 2 ESO'!$A28:$R28)),"")</f>
        <v/>
      </c>
      <c r="L29" s="169" t="str">
        <f>IFERROR(IF(A29="","",SUMPRODUCT('ALUMNOS 2 ESO'!$C29:$T29,'MATERIAS 2 ESO'!$G$12:$X$12)/SUMPRODUCT('MATERIAS 2 ESO'!$G$12:$X$12,'ESNUMERO 2 ESO'!$A28:$R28)),"")</f>
        <v/>
      </c>
    </row>
    <row r="30" spans="1:12" x14ac:dyDescent="0.25">
      <c r="A30" s="102" t="str">
        <f>IF('ALUMNOS 2 ESO'!A30="","",'ALUMNOS 2 ESO'!A30)</f>
        <v/>
      </c>
      <c r="B30" s="153" t="str">
        <f>IF('ALUMNOS 2 ESO'!B30="","",'ALUMNOS 2 ESO'!B30)</f>
        <v/>
      </c>
      <c r="C30" s="169" t="str">
        <f>IFERROR(IF(A30="","",SUMPRODUCT('ALUMNOS 2 ESO'!$C30:$T30,'MATERIAS 2 ESO'!$G$3:$X$3)/SUMPRODUCT('MATERIAS 2 ESO'!$G$3:$X$3,'ESNUMERO 2 ESO'!$A29:$R29)),"")</f>
        <v/>
      </c>
      <c r="D30" s="169" t="str">
        <f>IFERROR(IF(A30="","",SUMPRODUCT('ALUMNOS 2 ESO'!$C30:$T30,'MATERIAS 2 ESO'!$G$4:$X$4)/SUMPRODUCT('MATERIAS 2 ESO'!$G$4:$X$4,'ESNUMERO 2 ESO'!$A29:$R29)),"")</f>
        <v/>
      </c>
      <c r="E30" s="169" t="str">
        <f>IFERROR(IF(A30="","",SUMPRODUCT('ALUMNOS 2 ESO'!$C30:$T30,'MATERIAS 2 ESO'!$G$5:$X$5)/SUMPRODUCT('MATERIAS 2 ESO'!$G$5:$X$5,'ESNUMERO 2 ESO'!$A29:$R29)),"")</f>
        <v/>
      </c>
      <c r="F30" s="169" t="str">
        <f>IFERROR(IF(A30="","",SUMPRODUCT('ALUMNOS 2 ESO'!$C30:$T30,'MATERIAS 2 ESO'!$G$6:$X$6)/SUMPRODUCT('MATERIAS 2 ESO'!$G$6:$X$6,'ESNUMERO 2 ESO'!$A29:$R29)),"")</f>
        <v/>
      </c>
      <c r="G30" s="169" t="str">
        <f>IFERROR(IF(A30="","",SUMPRODUCT('ALUMNOS 2 ESO'!$C30:$T30,'MATERIAS 2 ESO'!$G$7:$X$7)/SUMPRODUCT('MATERIAS 2 ESO'!$G$7:$X$7,'ESNUMERO 2 ESO'!$A29:$R29)),"")</f>
        <v/>
      </c>
      <c r="H30" s="169" t="str">
        <f>IFERROR(IF(A30="","",SUMPRODUCT('ALUMNOS 2 ESO'!$C30:$T30,'MATERIAS 2 ESO'!$G$8:$X$8)/SUMPRODUCT('MATERIAS 2 ESO'!$G$8:$X$8,'ESNUMERO 2 ESO'!$A29:$R29)),"")</f>
        <v/>
      </c>
      <c r="I30" s="169" t="str">
        <f>IFERROR(IF(A30="","",SUMPRODUCT('ALUMNOS 2 ESO'!$C30:$T30,'MATERIAS 2 ESO'!$G$9:$X$9)/SUMPRODUCT('MATERIAS 2 ESO'!$G$9:$X$9,'ESNUMERO 2 ESO'!$A29:$R29)),"")</f>
        <v/>
      </c>
      <c r="J30" s="169" t="str">
        <f>IFERROR(IF(A30="","",SUMPRODUCT('ALUMNOS 2 ESO'!$C30:$T30,'MATERIAS 2 ESO'!$G$10:$X$10)/SUMPRODUCT('MATERIAS 2 ESO'!$G$10:$X$10,'ESNUMERO 2 ESO'!$A29:$R29)),"")</f>
        <v/>
      </c>
      <c r="K30" s="169" t="str">
        <f>IFERROR(IF(A30="","",SUMPRODUCT('ALUMNOS 2 ESO'!$C30:$T30,'MATERIAS 2 ESO'!$G$11:$X$11)/SUMPRODUCT('MATERIAS 2 ESO'!$G$11:$X$11,'ESNUMERO 2 ESO'!$A29:$R29)),"")</f>
        <v/>
      </c>
      <c r="L30" s="169" t="str">
        <f>IFERROR(IF(A30="","",SUMPRODUCT('ALUMNOS 2 ESO'!$C30:$T30,'MATERIAS 2 ESO'!$G$12:$X$12)/SUMPRODUCT('MATERIAS 2 ESO'!$G$12:$X$12,'ESNUMERO 2 ESO'!$A29:$R29)),"")</f>
        <v/>
      </c>
    </row>
    <row r="31" spans="1:12" x14ac:dyDescent="0.25">
      <c r="A31" s="102" t="str">
        <f>IF('ALUMNOS 2 ESO'!A31="","",'ALUMNOS 2 ESO'!A31)</f>
        <v/>
      </c>
      <c r="B31" s="153" t="str">
        <f>IF('ALUMNOS 2 ESO'!B31="","",'ALUMNOS 2 ESO'!B31)</f>
        <v/>
      </c>
      <c r="C31" s="169" t="str">
        <f>IFERROR(IF(A31="","",SUMPRODUCT('ALUMNOS 2 ESO'!$C31:$T31,'MATERIAS 2 ESO'!$G$3:$X$3)/SUMPRODUCT('MATERIAS 2 ESO'!$G$3:$X$3,'ESNUMERO 2 ESO'!$A30:$R30)),"")</f>
        <v/>
      </c>
      <c r="D31" s="169" t="str">
        <f>IFERROR(IF(A31="","",SUMPRODUCT('ALUMNOS 2 ESO'!$C31:$T31,'MATERIAS 2 ESO'!$G$4:$X$4)/SUMPRODUCT('MATERIAS 2 ESO'!$G$4:$X$4,'ESNUMERO 2 ESO'!$A30:$R30)),"")</f>
        <v/>
      </c>
      <c r="E31" s="169" t="str">
        <f>IFERROR(IF(A31="","",SUMPRODUCT('ALUMNOS 2 ESO'!$C31:$T31,'MATERIAS 2 ESO'!$G$5:$X$5)/SUMPRODUCT('MATERIAS 2 ESO'!$G$5:$X$5,'ESNUMERO 2 ESO'!$A30:$R30)),"")</f>
        <v/>
      </c>
      <c r="F31" s="169" t="str">
        <f>IFERROR(IF(A31="","",SUMPRODUCT('ALUMNOS 2 ESO'!$C31:$T31,'MATERIAS 2 ESO'!$G$6:$X$6)/SUMPRODUCT('MATERIAS 2 ESO'!$G$6:$X$6,'ESNUMERO 2 ESO'!$A30:$R30)),"")</f>
        <v/>
      </c>
      <c r="G31" s="169" t="str">
        <f>IFERROR(IF(A31="","",SUMPRODUCT('ALUMNOS 2 ESO'!$C31:$T31,'MATERIAS 2 ESO'!$G$7:$X$7)/SUMPRODUCT('MATERIAS 2 ESO'!$G$7:$X$7,'ESNUMERO 2 ESO'!$A30:$R30)),"")</f>
        <v/>
      </c>
      <c r="H31" s="169" t="str">
        <f>IFERROR(IF(A31="","",SUMPRODUCT('ALUMNOS 2 ESO'!$C31:$T31,'MATERIAS 2 ESO'!$G$8:$X$8)/SUMPRODUCT('MATERIAS 2 ESO'!$G$8:$X$8,'ESNUMERO 2 ESO'!$A30:$R30)),"")</f>
        <v/>
      </c>
      <c r="I31" s="169" t="str">
        <f>IFERROR(IF(A31="","",SUMPRODUCT('ALUMNOS 2 ESO'!$C31:$T31,'MATERIAS 2 ESO'!$G$9:$X$9)/SUMPRODUCT('MATERIAS 2 ESO'!$G$9:$X$9,'ESNUMERO 2 ESO'!$A30:$R30)),"")</f>
        <v/>
      </c>
      <c r="J31" s="169" t="str">
        <f>IFERROR(IF(A31="","",SUMPRODUCT('ALUMNOS 2 ESO'!$C31:$T31,'MATERIAS 2 ESO'!$G$10:$X$10)/SUMPRODUCT('MATERIAS 2 ESO'!$G$10:$X$10,'ESNUMERO 2 ESO'!$A30:$R30)),"")</f>
        <v/>
      </c>
      <c r="K31" s="169" t="str">
        <f>IFERROR(IF(A31="","",SUMPRODUCT('ALUMNOS 2 ESO'!$C31:$T31,'MATERIAS 2 ESO'!$G$11:$X$11)/SUMPRODUCT('MATERIAS 2 ESO'!$G$11:$X$11,'ESNUMERO 2 ESO'!$A30:$R30)),"")</f>
        <v/>
      </c>
      <c r="L31" s="169" t="str">
        <f>IFERROR(IF(A31="","",SUMPRODUCT('ALUMNOS 2 ESO'!$C31:$T31,'MATERIAS 2 ESO'!$G$12:$X$12)/SUMPRODUCT('MATERIAS 2 ESO'!$G$12:$X$12,'ESNUMERO 2 ESO'!$A30:$R30)),"")</f>
        <v/>
      </c>
    </row>
    <row r="32" spans="1:12" x14ac:dyDescent="0.25">
      <c r="A32" s="102" t="str">
        <f>IF('ALUMNOS 2 ESO'!A32="","",'ALUMNOS 2 ESO'!A32)</f>
        <v/>
      </c>
      <c r="B32" s="153" t="str">
        <f>IF('ALUMNOS 2 ESO'!B32="","",'ALUMNOS 2 ESO'!B32)</f>
        <v/>
      </c>
      <c r="C32" s="169" t="str">
        <f>IFERROR(IF(A32="","",SUMPRODUCT('ALUMNOS 2 ESO'!$C32:$T32,'MATERIAS 2 ESO'!$G$3:$X$3)/SUMPRODUCT('MATERIAS 2 ESO'!$G$3:$X$3,'ESNUMERO 2 ESO'!$A31:$R31)),"")</f>
        <v/>
      </c>
      <c r="D32" s="169" t="str">
        <f>IFERROR(IF(A32="","",SUMPRODUCT('ALUMNOS 2 ESO'!$C32:$T32,'MATERIAS 2 ESO'!$G$4:$X$4)/SUMPRODUCT('MATERIAS 2 ESO'!$G$4:$X$4,'ESNUMERO 2 ESO'!$A31:$R31)),"")</f>
        <v/>
      </c>
      <c r="E32" s="169" t="str">
        <f>IFERROR(IF(A32="","",SUMPRODUCT('ALUMNOS 2 ESO'!$C32:$T32,'MATERIAS 2 ESO'!$G$5:$X$5)/SUMPRODUCT('MATERIAS 2 ESO'!$G$5:$X$5,'ESNUMERO 2 ESO'!$A31:$R31)),"")</f>
        <v/>
      </c>
      <c r="F32" s="169" t="str">
        <f>IFERROR(IF(A32="","",SUMPRODUCT('ALUMNOS 2 ESO'!$C32:$T32,'MATERIAS 2 ESO'!$G$6:$X$6)/SUMPRODUCT('MATERIAS 2 ESO'!$G$6:$X$6,'ESNUMERO 2 ESO'!$A31:$R31)),"")</f>
        <v/>
      </c>
      <c r="G32" s="169" t="str">
        <f>IFERROR(IF(A32="","",SUMPRODUCT('ALUMNOS 2 ESO'!$C32:$T32,'MATERIAS 2 ESO'!$G$7:$X$7)/SUMPRODUCT('MATERIAS 2 ESO'!$G$7:$X$7,'ESNUMERO 2 ESO'!$A31:$R31)),"")</f>
        <v/>
      </c>
      <c r="H32" s="169" t="str">
        <f>IFERROR(IF(A32="","",SUMPRODUCT('ALUMNOS 2 ESO'!$C32:$T32,'MATERIAS 2 ESO'!$G$8:$X$8)/SUMPRODUCT('MATERIAS 2 ESO'!$G$8:$X$8,'ESNUMERO 2 ESO'!$A31:$R31)),"")</f>
        <v/>
      </c>
      <c r="I32" s="169" t="str">
        <f>IFERROR(IF(A32="","",SUMPRODUCT('ALUMNOS 2 ESO'!$C32:$T32,'MATERIAS 2 ESO'!$G$9:$X$9)/SUMPRODUCT('MATERIAS 2 ESO'!$G$9:$X$9,'ESNUMERO 2 ESO'!$A31:$R31)),"")</f>
        <v/>
      </c>
      <c r="J32" s="169" t="str">
        <f>IFERROR(IF(A32="","",SUMPRODUCT('ALUMNOS 2 ESO'!$C32:$T32,'MATERIAS 2 ESO'!$G$10:$X$10)/SUMPRODUCT('MATERIAS 2 ESO'!$G$10:$X$10,'ESNUMERO 2 ESO'!$A31:$R31)),"")</f>
        <v/>
      </c>
      <c r="K32" s="169" t="str">
        <f>IFERROR(IF(A32="","",SUMPRODUCT('ALUMNOS 2 ESO'!$C32:$T32,'MATERIAS 2 ESO'!$G$11:$X$11)/SUMPRODUCT('MATERIAS 2 ESO'!$G$11:$X$11,'ESNUMERO 2 ESO'!$A31:$R31)),"")</f>
        <v/>
      </c>
      <c r="L32" s="169" t="str">
        <f>IFERROR(IF(A32="","",SUMPRODUCT('ALUMNOS 2 ESO'!$C32:$T32,'MATERIAS 2 ESO'!$G$12:$X$12)/SUMPRODUCT('MATERIAS 2 ESO'!$G$12:$X$12,'ESNUMERO 2 ESO'!$A31:$R31)),"")</f>
        <v/>
      </c>
    </row>
    <row r="33" spans="1:12" x14ac:dyDescent="0.25">
      <c r="A33" s="102" t="str">
        <f>IF('ALUMNOS 2 ESO'!A33="","",'ALUMNOS 2 ESO'!A33)</f>
        <v/>
      </c>
      <c r="B33" s="153" t="str">
        <f>IF('ALUMNOS 2 ESO'!B33="","",'ALUMNOS 2 ESO'!B33)</f>
        <v/>
      </c>
      <c r="C33" s="169" t="str">
        <f>IFERROR(IF(A33="","",SUMPRODUCT('ALUMNOS 2 ESO'!$C33:$T33,'MATERIAS 2 ESO'!$G$3:$X$3)/SUMPRODUCT('MATERIAS 2 ESO'!$G$3:$X$3,'ESNUMERO 2 ESO'!$A32:$R32)),"")</f>
        <v/>
      </c>
      <c r="D33" s="169" t="str">
        <f>IFERROR(IF(A33="","",SUMPRODUCT('ALUMNOS 2 ESO'!$C33:$T33,'MATERIAS 2 ESO'!$G$4:$X$4)/SUMPRODUCT('MATERIAS 2 ESO'!$G$4:$X$4,'ESNUMERO 2 ESO'!$A32:$R32)),"")</f>
        <v/>
      </c>
      <c r="E33" s="169" t="str">
        <f>IFERROR(IF(A33="","",SUMPRODUCT('ALUMNOS 2 ESO'!$C33:$T33,'MATERIAS 2 ESO'!$G$5:$X$5)/SUMPRODUCT('MATERIAS 2 ESO'!$G$5:$X$5,'ESNUMERO 2 ESO'!$A32:$R32)),"")</f>
        <v/>
      </c>
      <c r="F33" s="169" t="str">
        <f>IFERROR(IF(A33="","",SUMPRODUCT('ALUMNOS 2 ESO'!$C33:$T33,'MATERIAS 2 ESO'!$G$6:$X$6)/SUMPRODUCT('MATERIAS 2 ESO'!$G$6:$X$6,'ESNUMERO 2 ESO'!$A32:$R32)),"")</f>
        <v/>
      </c>
      <c r="G33" s="169" t="str">
        <f>IFERROR(IF(A33="","",SUMPRODUCT('ALUMNOS 2 ESO'!$C33:$T33,'MATERIAS 2 ESO'!$G$7:$X$7)/SUMPRODUCT('MATERIAS 2 ESO'!$G$7:$X$7,'ESNUMERO 2 ESO'!$A32:$R32)),"")</f>
        <v/>
      </c>
      <c r="H33" s="169" t="str">
        <f>IFERROR(IF(A33="","",SUMPRODUCT('ALUMNOS 2 ESO'!$C33:$T33,'MATERIAS 2 ESO'!$G$8:$X$8)/SUMPRODUCT('MATERIAS 2 ESO'!$G$8:$X$8,'ESNUMERO 2 ESO'!$A32:$R32)),"")</f>
        <v/>
      </c>
      <c r="I33" s="169" t="str">
        <f>IFERROR(IF(A33="","",SUMPRODUCT('ALUMNOS 2 ESO'!$C33:$T33,'MATERIAS 2 ESO'!$G$9:$X$9)/SUMPRODUCT('MATERIAS 2 ESO'!$G$9:$X$9,'ESNUMERO 2 ESO'!$A32:$R32)),"")</f>
        <v/>
      </c>
      <c r="J33" s="169" t="str">
        <f>IFERROR(IF(A33="","",SUMPRODUCT('ALUMNOS 2 ESO'!$C33:$T33,'MATERIAS 2 ESO'!$G$10:$X$10)/SUMPRODUCT('MATERIAS 2 ESO'!$G$10:$X$10,'ESNUMERO 2 ESO'!$A32:$R32)),"")</f>
        <v/>
      </c>
      <c r="K33" s="169" t="str">
        <f>IFERROR(IF(A33="","",SUMPRODUCT('ALUMNOS 2 ESO'!$C33:$T33,'MATERIAS 2 ESO'!$G$11:$X$11)/SUMPRODUCT('MATERIAS 2 ESO'!$G$11:$X$11,'ESNUMERO 2 ESO'!$A32:$R32)),"")</f>
        <v/>
      </c>
      <c r="L33" s="169" t="str">
        <f>IFERROR(IF(A33="","",SUMPRODUCT('ALUMNOS 2 ESO'!$C33:$T33,'MATERIAS 2 ESO'!$G$12:$X$12)/SUMPRODUCT('MATERIAS 2 ESO'!$G$12:$X$12,'ESNUMERO 2 ESO'!$A32:$R32)),"")</f>
        <v/>
      </c>
    </row>
    <row r="34" spans="1:12" x14ac:dyDescent="0.25">
      <c r="A34" s="102" t="str">
        <f>IF('ALUMNOS 2 ESO'!A34="","",'ALUMNOS 2 ESO'!A34)</f>
        <v/>
      </c>
      <c r="B34" s="153" t="str">
        <f>IF('ALUMNOS 2 ESO'!B34="","",'ALUMNOS 2 ESO'!B34)</f>
        <v/>
      </c>
      <c r="C34" s="169" t="str">
        <f>IFERROR(IF(A34="","",SUMPRODUCT('ALUMNOS 2 ESO'!$C34:$T34,'MATERIAS 2 ESO'!$G$3:$X$3)/SUMPRODUCT('MATERIAS 2 ESO'!$G$3:$X$3,'ESNUMERO 2 ESO'!$A33:$R33)),"")</f>
        <v/>
      </c>
      <c r="D34" s="169" t="str">
        <f>IFERROR(IF(A34="","",SUMPRODUCT('ALUMNOS 2 ESO'!$C34:$T34,'MATERIAS 2 ESO'!$G$4:$X$4)/SUMPRODUCT('MATERIAS 2 ESO'!$G$4:$X$4,'ESNUMERO 2 ESO'!$A33:$R33)),"")</f>
        <v/>
      </c>
      <c r="E34" s="169" t="str">
        <f>IFERROR(IF(A34="","",SUMPRODUCT('ALUMNOS 2 ESO'!$C34:$T34,'MATERIAS 2 ESO'!$G$5:$X$5)/SUMPRODUCT('MATERIAS 2 ESO'!$G$5:$X$5,'ESNUMERO 2 ESO'!$A33:$R33)),"")</f>
        <v/>
      </c>
      <c r="F34" s="169" t="str">
        <f>IFERROR(IF(A34="","",SUMPRODUCT('ALUMNOS 2 ESO'!$C34:$T34,'MATERIAS 2 ESO'!$G$6:$X$6)/SUMPRODUCT('MATERIAS 2 ESO'!$G$6:$X$6,'ESNUMERO 2 ESO'!$A33:$R33)),"")</f>
        <v/>
      </c>
      <c r="G34" s="169" t="str">
        <f>IFERROR(IF(A34="","",SUMPRODUCT('ALUMNOS 2 ESO'!$C34:$T34,'MATERIAS 2 ESO'!$G$7:$X$7)/SUMPRODUCT('MATERIAS 2 ESO'!$G$7:$X$7,'ESNUMERO 2 ESO'!$A33:$R33)),"")</f>
        <v/>
      </c>
      <c r="H34" s="169" t="str">
        <f>IFERROR(IF(A34="","",SUMPRODUCT('ALUMNOS 2 ESO'!$C34:$T34,'MATERIAS 2 ESO'!$G$8:$X$8)/SUMPRODUCT('MATERIAS 2 ESO'!$G$8:$X$8,'ESNUMERO 2 ESO'!$A33:$R33)),"")</f>
        <v/>
      </c>
      <c r="I34" s="169" t="str">
        <f>IFERROR(IF(A34="","",SUMPRODUCT('ALUMNOS 2 ESO'!$C34:$T34,'MATERIAS 2 ESO'!$G$9:$X$9)/SUMPRODUCT('MATERIAS 2 ESO'!$G$9:$X$9,'ESNUMERO 2 ESO'!$A33:$R33)),"")</f>
        <v/>
      </c>
      <c r="J34" s="169" t="str">
        <f>IFERROR(IF(A34="","",SUMPRODUCT('ALUMNOS 2 ESO'!$C34:$T34,'MATERIAS 2 ESO'!$G$10:$X$10)/SUMPRODUCT('MATERIAS 2 ESO'!$G$10:$X$10,'ESNUMERO 2 ESO'!$A33:$R33)),"")</f>
        <v/>
      </c>
      <c r="K34" s="169" t="str">
        <f>IFERROR(IF(A34="","",SUMPRODUCT('ALUMNOS 2 ESO'!$C34:$T34,'MATERIAS 2 ESO'!$G$11:$X$11)/SUMPRODUCT('MATERIAS 2 ESO'!$G$11:$X$11,'ESNUMERO 2 ESO'!$A33:$R33)),"")</f>
        <v/>
      </c>
      <c r="L34" s="169" t="str">
        <f>IFERROR(IF(A34="","",SUMPRODUCT('ALUMNOS 2 ESO'!$C34:$T34,'MATERIAS 2 ESO'!$G$12:$X$12)/SUMPRODUCT('MATERIAS 2 ESO'!$G$12:$X$12,'ESNUMERO 2 ESO'!$A33:$R33)),"")</f>
        <v/>
      </c>
    </row>
    <row r="35" spans="1:12" x14ac:dyDescent="0.25">
      <c r="A35" s="102" t="str">
        <f>IF('ALUMNOS 2 ESO'!A35="","",'ALUMNOS 2 ESO'!A35)</f>
        <v/>
      </c>
      <c r="B35" s="153" t="str">
        <f>IF('ALUMNOS 2 ESO'!B35="","",'ALUMNOS 2 ESO'!B35)</f>
        <v/>
      </c>
      <c r="C35" s="169" t="str">
        <f>IFERROR(IF(A35="","",SUMPRODUCT('ALUMNOS 2 ESO'!$C35:$T35,'MATERIAS 2 ESO'!$G$3:$X$3)/SUMPRODUCT('MATERIAS 2 ESO'!$G$3:$X$3,'ESNUMERO 2 ESO'!$A34:$R34)),"")</f>
        <v/>
      </c>
      <c r="D35" s="169" t="str">
        <f>IFERROR(IF(A35="","",SUMPRODUCT('ALUMNOS 2 ESO'!$C35:$T35,'MATERIAS 2 ESO'!$G$4:$X$4)/SUMPRODUCT('MATERIAS 2 ESO'!$G$4:$X$4,'ESNUMERO 2 ESO'!$A34:$R34)),"")</f>
        <v/>
      </c>
      <c r="E35" s="169" t="str">
        <f>IFERROR(IF(A35="","",SUMPRODUCT('ALUMNOS 2 ESO'!$C35:$T35,'MATERIAS 2 ESO'!$G$5:$X$5)/SUMPRODUCT('MATERIAS 2 ESO'!$G$5:$X$5,'ESNUMERO 2 ESO'!$A34:$R34)),"")</f>
        <v/>
      </c>
      <c r="F35" s="169" t="str">
        <f>IFERROR(IF(A35="","",SUMPRODUCT('ALUMNOS 2 ESO'!$C35:$T35,'MATERIAS 2 ESO'!$G$6:$X$6)/SUMPRODUCT('MATERIAS 2 ESO'!$G$6:$X$6,'ESNUMERO 2 ESO'!$A34:$R34)),"")</f>
        <v/>
      </c>
      <c r="G35" s="169" t="str">
        <f>IFERROR(IF(A35="","",SUMPRODUCT('ALUMNOS 2 ESO'!$C35:$T35,'MATERIAS 2 ESO'!$G$7:$X$7)/SUMPRODUCT('MATERIAS 2 ESO'!$G$7:$X$7,'ESNUMERO 2 ESO'!$A34:$R34)),"")</f>
        <v/>
      </c>
      <c r="H35" s="169" t="str">
        <f>IFERROR(IF(A35="","",SUMPRODUCT('ALUMNOS 2 ESO'!$C35:$T35,'MATERIAS 2 ESO'!$G$8:$X$8)/SUMPRODUCT('MATERIAS 2 ESO'!$G$8:$X$8,'ESNUMERO 2 ESO'!$A34:$R34)),"")</f>
        <v/>
      </c>
      <c r="I35" s="169" t="str">
        <f>IFERROR(IF(A35="","",SUMPRODUCT('ALUMNOS 2 ESO'!$C35:$T35,'MATERIAS 2 ESO'!$G$9:$X$9)/SUMPRODUCT('MATERIAS 2 ESO'!$G$9:$X$9,'ESNUMERO 2 ESO'!$A34:$R34)),"")</f>
        <v/>
      </c>
      <c r="J35" s="169" t="str">
        <f>IFERROR(IF(A35="","",SUMPRODUCT('ALUMNOS 2 ESO'!$C35:$T35,'MATERIAS 2 ESO'!$G$10:$X$10)/SUMPRODUCT('MATERIAS 2 ESO'!$G$10:$X$10,'ESNUMERO 2 ESO'!$A34:$R34)),"")</f>
        <v/>
      </c>
      <c r="K35" s="169" t="str">
        <f>IFERROR(IF(A35="","",SUMPRODUCT('ALUMNOS 2 ESO'!$C35:$T35,'MATERIAS 2 ESO'!$G$11:$X$11)/SUMPRODUCT('MATERIAS 2 ESO'!$G$11:$X$11,'ESNUMERO 2 ESO'!$A34:$R34)),"")</f>
        <v/>
      </c>
      <c r="L35" s="169" t="str">
        <f>IFERROR(IF(A35="","",SUMPRODUCT('ALUMNOS 2 ESO'!$C35:$T35,'MATERIAS 2 ESO'!$G$12:$X$12)/SUMPRODUCT('MATERIAS 2 ESO'!$G$12:$X$12,'ESNUMERO 2 ESO'!$A34:$R34)),"")</f>
        <v/>
      </c>
    </row>
    <row r="36" spans="1:12" x14ac:dyDescent="0.25">
      <c r="A36" s="102" t="str">
        <f>IF('ALUMNOS 2 ESO'!A36="","",'ALUMNOS 2 ESO'!A36)</f>
        <v/>
      </c>
      <c r="B36" s="153" t="str">
        <f>IF('ALUMNOS 2 ESO'!B36="","",'ALUMNOS 2 ESO'!B36)</f>
        <v/>
      </c>
      <c r="C36" s="169" t="str">
        <f>IFERROR(IF(A36="","",SUMPRODUCT('ALUMNOS 2 ESO'!$C36:$T36,'MATERIAS 2 ESO'!$G$3:$X$3)/SUMPRODUCT('MATERIAS 2 ESO'!$G$3:$X$3,'ESNUMERO 2 ESO'!$A35:$R35)),"")</f>
        <v/>
      </c>
      <c r="D36" s="169" t="str">
        <f>IFERROR(IF(A36="","",SUMPRODUCT('ALUMNOS 2 ESO'!$C36:$T36,'MATERIAS 2 ESO'!$G$4:$X$4)/SUMPRODUCT('MATERIAS 2 ESO'!$G$4:$X$4,'ESNUMERO 2 ESO'!$A35:$R35)),"")</f>
        <v/>
      </c>
      <c r="E36" s="169" t="str">
        <f>IFERROR(IF(A36="","",SUMPRODUCT('ALUMNOS 2 ESO'!$C36:$T36,'MATERIAS 2 ESO'!$G$5:$X$5)/SUMPRODUCT('MATERIAS 2 ESO'!$G$5:$X$5,'ESNUMERO 2 ESO'!$A35:$R35)),"")</f>
        <v/>
      </c>
      <c r="F36" s="169" t="str">
        <f>IFERROR(IF(A36="","",SUMPRODUCT('ALUMNOS 2 ESO'!$C36:$T36,'MATERIAS 2 ESO'!$G$6:$X$6)/SUMPRODUCT('MATERIAS 2 ESO'!$G$6:$X$6,'ESNUMERO 2 ESO'!$A35:$R35)),"")</f>
        <v/>
      </c>
      <c r="G36" s="169" t="str">
        <f>IFERROR(IF(A36="","",SUMPRODUCT('ALUMNOS 2 ESO'!$C36:$T36,'MATERIAS 2 ESO'!$G$7:$X$7)/SUMPRODUCT('MATERIAS 2 ESO'!$G$7:$X$7,'ESNUMERO 2 ESO'!$A35:$R35)),"")</f>
        <v/>
      </c>
      <c r="H36" s="169" t="str">
        <f>IFERROR(IF(A36="","",SUMPRODUCT('ALUMNOS 2 ESO'!$C36:$T36,'MATERIAS 2 ESO'!$G$8:$X$8)/SUMPRODUCT('MATERIAS 2 ESO'!$G$8:$X$8,'ESNUMERO 2 ESO'!$A35:$R35)),"")</f>
        <v/>
      </c>
      <c r="I36" s="169" t="str">
        <f>IFERROR(IF(A36="","",SUMPRODUCT('ALUMNOS 2 ESO'!$C36:$T36,'MATERIAS 2 ESO'!$G$9:$X$9)/SUMPRODUCT('MATERIAS 2 ESO'!$G$9:$X$9,'ESNUMERO 2 ESO'!$A35:$R35)),"")</f>
        <v/>
      </c>
      <c r="J36" s="169" t="str">
        <f>IFERROR(IF(A36="","",SUMPRODUCT('ALUMNOS 2 ESO'!$C36:$T36,'MATERIAS 2 ESO'!$G$10:$X$10)/SUMPRODUCT('MATERIAS 2 ESO'!$G$10:$X$10,'ESNUMERO 2 ESO'!$A35:$R35)),"")</f>
        <v/>
      </c>
      <c r="K36" s="169" t="str">
        <f>IFERROR(IF(A36="","",SUMPRODUCT('ALUMNOS 2 ESO'!$C36:$T36,'MATERIAS 2 ESO'!$G$11:$X$11)/SUMPRODUCT('MATERIAS 2 ESO'!$G$11:$X$11,'ESNUMERO 2 ESO'!$A35:$R35)),"")</f>
        <v/>
      </c>
      <c r="L36" s="169" t="str">
        <f>IFERROR(IF(A36="","",SUMPRODUCT('ALUMNOS 2 ESO'!$C36:$T36,'MATERIAS 2 ESO'!$G$12:$X$12)/SUMPRODUCT('MATERIAS 2 ESO'!$G$12:$X$12,'ESNUMERO 2 ESO'!$A35:$R35)),"")</f>
        <v/>
      </c>
    </row>
    <row r="37" spans="1:12" x14ac:dyDescent="0.25">
      <c r="A37" s="102" t="str">
        <f>IF('ALUMNOS 2 ESO'!A37="","",'ALUMNOS 2 ESO'!A37)</f>
        <v/>
      </c>
      <c r="B37" s="153" t="str">
        <f>IF('ALUMNOS 2 ESO'!B37="","",'ALUMNOS 2 ESO'!B37)</f>
        <v/>
      </c>
      <c r="C37" s="169" t="str">
        <f>IFERROR(IF(A37="","",SUMPRODUCT('ALUMNOS 2 ESO'!$C37:$T37,'MATERIAS 2 ESO'!$G$3:$X$3)/SUMPRODUCT('MATERIAS 2 ESO'!$G$3:$X$3,'ESNUMERO 2 ESO'!$A36:$R36)),"")</f>
        <v/>
      </c>
      <c r="D37" s="169" t="str">
        <f>IFERROR(IF(A37="","",SUMPRODUCT('ALUMNOS 2 ESO'!$C37:$T37,'MATERIAS 2 ESO'!$G$4:$X$4)/SUMPRODUCT('MATERIAS 2 ESO'!$G$4:$X$4,'ESNUMERO 2 ESO'!$A36:$R36)),"")</f>
        <v/>
      </c>
      <c r="E37" s="169" t="str">
        <f>IFERROR(IF(A37="","",SUMPRODUCT('ALUMNOS 2 ESO'!$C37:$T37,'MATERIAS 2 ESO'!$G$5:$X$5)/SUMPRODUCT('MATERIAS 2 ESO'!$G$5:$X$5,'ESNUMERO 2 ESO'!$A36:$R36)),"")</f>
        <v/>
      </c>
      <c r="F37" s="169" t="str">
        <f>IFERROR(IF(A37="","",SUMPRODUCT('ALUMNOS 2 ESO'!$C37:$T37,'MATERIAS 2 ESO'!$G$6:$X$6)/SUMPRODUCT('MATERIAS 2 ESO'!$G$6:$X$6,'ESNUMERO 2 ESO'!$A36:$R36)),"")</f>
        <v/>
      </c>
      <c r="G37" s="169" t="str">
        <f>IFERROR(IF(A37="","",SUMPRODUCT('ALUMNOS 2 ESO'!$C37:$T37,'MATERIAS 2 ESO'!$G$7:$X$7)/SUMPRODUCT('MATERIAS 2 ESO'!$G$7:$X$7,'ESNUMERO 2 ESO'!$A36:$R36)),"")</f>
        <v/>
      </c>
      <c r="H37" s="169" t="str">
        <f>IFERROR(IF(A37="","",SUMPRODUCT('ALUMNOS 2 ESO'!$C37:$T37,'MATERIAS 2 ESO'!$G$8:$X$8)/SUMPRODUCT('MATERIAS 2 ESO'!$G$8:$X$8,'ESNUMERO 2 ESO'!$A36:$R36)),"")</f>
        <v/>
      </c>
      <c r="I37" s="169" t="str">
        <f>IFERROR(IF(A37="","",SUMPRODUCT('ALUMNOS 2 ESO'!$C37:$T37,'MATERIAS 2 ESO'!$G$9:$X$9)/SUMPRODUCT('MATERIAS 2 ESO'!$G$9:$X$9,'ESNUMERO 2 ESO'!$A36:$R36)),"")</f>
        <v/>
      </c>
      <c r="J37" s="169" t="str">
        <f>IFERROR(IF(A37="","",SUMPRODUCT('ALUMNOS 2 ESO'!$C37:$T37,'MATERIAS 2 ESO'!$G$10:$X$10)/SUMPRODUCT('MATERIAS 2 ESO'!$G$10:$X$10,'ESNUMERO 2 ESO'!$A36:$R36)),"")</f>
        <v/>
      </c>
      <c r="K37" s="169" t="str">
        <f>IFERROR(IF(A37="","",SUMPRODUCT('ALUMNOS 2 ESO'!$C37:$T37,'MATERIAS 2 ESO'!$G$11:$X$11)/SUMPRODUCT('MATERIAS 2 ESO'!$G$11:$X$11,'ESNUMERO 2 ESO'!$A36:$R36)),"")</f>
        <v/>
      </c>
      <c r="L37" s="169" t="str">
        <f>IFERROR(IF(A37="","",SUMPRODUCT('ALUMNOS 2 ESO'!$C37:$T37,'MATERIAS 2 ESO'!$G$12:$X$12)/SUMPRODUCT('MATERIAS 2 ESO'!$G$12:$X$12,'ESNUMERO 2 ESO'!$A36:$R36)),"")</f>
        <v/>
      </c>
    </row>
    <row r="38" spans="1:12" x14ac:dyDescent="0.25">
      <c r="A38" s="102" t="str">
        <f>IF('ALUMNOS 2 ESO'!A38="","",'ALUMNOS 2 ESO'!A38)</f>
        <v/>
      </c>
      <c r="B38" s="153" t="str">
        <f>IF('ALUMNOS 2 ESO'!B38="","",'ALUMNOS 2 ESO'!B38)</f>
        <v/>
      </c>
      <c r="C38" s="169" t="str">
        <f>IFERROR(IF(A38="","",SUMPRODUCT('ALUMNOS 2 ESO'!$C38:$T38,'MATERIAS 2 ESO'!$G$3:$X$3)/SUMPRODUCT('MATERIAS 2 ESO'!$G$3:$X$3,'ESNUMERO 2 ESO'!$A37:$R37)),"")</f>
        <v/>
      </c>
      <c r="D38" s="169" t="str">
        <f>IFERROR(IF(A38="","",SUMPRODUCT('ALUMNOS 2 ESO'!$C38:$T38,'MATERIAS 2 ESO'!$G$4:$X$4)/SUMPRODUCT('MATERIAS 2 ESO'!$G$4:$X$4,'ESNUMERO 2 ESO'!$A37:$R37)),"")</f>
        <v/>
      </c>
      <c r="E38" s="169" t="str">
        <f>IFERROR(IF(A38="","",SUMPRODUCT('ALUMNOS 2 ESO'!$C38:$T38,'MATERIAS 2 ESO'!$G$5:$X$5)/SUMPRODUCT('MATERIAS 2 ESO'!$G$5:$X$5,'ESNUMERO 2 ESO'!$A37:$R37)),"")</f>
        <v/>
      </c>
      <c r="F38" s="169" t="str">
        <f>IFERROR(IF(A38="","",SUMPRODUCT('ALUMNOS 2 ESO'!$C38:$T38,'MATERIAS 2 ESO'!$G$6:$X$6)/SUMPRODUCT('MATERIAS 2 ESO'!$G$6:$X$6,'ESNUMERO 2 ESO'!$A37:$R37)),"")</f>
        <v/>
      </c>
      <c r="G38" s="169" t="str">
        <f>IFERROR(IF(A38="","",SUMPRODUCT('ALUMNOS 2 ESO'!$C38:$T38,'MATERIAS 2 ESO'!$G$7:$X$7)/SUMPRODUCT('MATERIAS 2 ESO'!$G$7:$X$7,'ESNUMERO 2 ESO'!$A37:$R37)),"")</f>
        <v/>
      </c>
      <c r="H38" s="169" t="str">
        <f>IFERROR(IF(A38="","",SUMPRODUCT('ALUMNOS 2 ESO'!$C38:$T38,'MATERIAS 2 ESO'!$G$8:$X$8)/SUMPRODUCT('MATERIAS 2 ESO'!$G$8:$X$8,'ESNUMERO 2 ESO'!$A37:$R37)),"")</f>
        <v/>
      </c>
      <c r="I38" s="169" t="str">
        <f>IFERROR(IF(A38="","",SUMPRODUCT('ALUMNOS 2 ESO'!$C38:$T38,'MATERIAS 2 ESO'!$G$9:$X$9)/SUMPRODUCT('MATERIAS 2 ESO'!$G$9:$X$9,'ESNUMERO 2 ESO'!$A37:$R37)),"")</f>
        <v/>
      </c>
      <c r="J38" s="169" t="str">
        <f>IFERROR(IF(A38="","",SUMPRODUCT('ALUMNOS 2 ESO'!$C38:$T38,'MATERIAS 2 ESO'!$G$10:$X$10)/SUMPRODUCT('MATERIAS 2 ESO'!$G$10:$X$10,'ESNUMERO 2 ESO'!$A37:$R37)),"")</f>
        <v/>
      </c>
      <c r="K38" s="169" t="str">
        <f>IFERROR(IF(A38="","",SUMPRODUCT('ALUMNOS 2 ESO'!$C38:$T38,'MATERIAS 2 ESO'!$G$11:$X$11)/SUMPRODUCT('MATERIAS 2 ESO'!$G$11:$X$11,'ESNUMERO 2 ESO'!$A37:$R37)),"")</f>
        <v/>
      </c>
      <c r="L38" s="169" t="str">
        <f>IFERROR(IF(A38="","",SUMPRODUCT('ALUMNOS 2 ESO'!$C38:$T38,'MATERIAS 2 ESO'!$G$12:$X$12)/SUMPRODUCT('MATERIAS 2 ESO'!$G$12:$X$12,'ESNUMERO 2 ESO'!$A37:$R37)),"")</f>
        <v/>
      </c>
    </row>
    <row r="39" spans="1:12" x14ac:dyDescent="0.25">
      <c r="A39" s="102" t="str">
        <f>IF('ALUMNOS 2 ESO'!A39="","",'ALUMNOS 2 ESO'!A39)</f>
        <v/>
      </c>
      <c r="B39" s="153" t="str">
        <f>IF('ALUMNOS 2 ESO'!B39="","",'ALUMNOS 2 ESO'!B39)</f>
        <v/>
      </c>
      <c r="C39" s="169" t="str">
        <f>IFERROR(IF(A39="","",SUMPRODUCT('ALUMNOS 2 ESO'!$C39:$T39,'MATERIAS 2 ESO'!$G$3:$X$3)/SUMPRODUCT('MATERIAS 2 ESO'!$G$3:$X$3,'ESNUMERO 2 ESO'!$A38:$R38)),"")</f>
        <v/>
      </c>
      <c r="D39" s="169" t="str">
        <f>IFERROR(IF(A39="","",SUMPRODUCT('ALUMNOS 2 ESO'!$C39:$T39,'MATERIAS 2 ESO'!$G$4:$X$4)/SUMPRODUCT('MATERIAS 2 ESO'!$G$4:$X$4,'ESNUMERO 2 ESO'!$A38:$R38)),"")</f>
        <v/>
      </c>
      <c r="E39" s="169" t="str">
        <f>IFERROR(IF(A39="","",SUMPRODUCT('ALUMNOS 2 ESO'!$C39:$T39,'MATERIAS 2 ESO'!$G$5:$X$5)/SUMPRODUCT('MATERIAS 2 ESO'!$G$5:$X$5,'ESNUMERO 2 ESO'!$A38:$R38)),"")</f>
        <v/>
      </c>
      <c r="F39" s="169" t="str">
        <f>IFERROR(IF(A39="","",SUMPRODUCT('ALUMNOS 2 ESO'!$C39:$T39,'MATERIAS 2 ESO'!$G$6:$X$6)/SUMPRODUCT('MATERIAS 2 ESO'!$G$6:$X$6,'ESNUMERO 2 ESO'!$A38:$R38)),"")</f>
        <v/>
      </c>
      <c r="G39" s="169" t="str">
        <f>IFERROR(IF(A39="","",SUMPRODUCT('ALUMNOS 2 ESO'!$C39:$T39,'MATERIAS 2 ESO'!$G$7:$X$7)/SUMPRODUCT('MATERIAS 2 ESO'!$G$7:$X$7,'ESNUMERO 2 ESO'!$A38:$R38)),"")</f>
        <v/>
      </c>
      <c r="H39" s="169" t="str">
        <f>IFERROR(IF(A39="","",SUMPRODUCT('ALUMNOS 2 ESO'!$C39:$T39,'MATERIAS 2 ESO'!$G$8:$X$8)/SUMPRODUCT('MATERIAS 2 ESO'!$G$8:$X$8,'ESNUMERO 2 ESO'!$A38:$R38)),"")</f>
        <v/>
      </c>
      <c r="I39" s="169" t="str">
        <f>IFERROR(IF(A39="","",SUMPRODUCT('ALUMNOS 2 ESO'!$C39:$T39,'MATERIAS 2 ESO'!$G$9:$X$9)/SUMPRODUCT('MATERIAS 2 ESO'!$G$9:$X$9,'ESNUMERO 2 ESO'!$A38:$R38)),"")</f>
        <v/>
      </c>
      <c r="J39" s="169" t="str">
        <f>IFERROR(IF(A39="","",SUMPRODUCT('ALUMNOS 2 ESO'!$C39:$T39,'MATERIAS 2 ESO'!$G$10:$X$10)/SUMPRODUCT('MATERIAS 2 ESO'!$G$10:$X$10,'ESNUMERO 2 ESO'!$A38:$R38)),"")</f>
        <v/>
      </c>
      <c r="K39" s="169" t="str">
        <f>IFERROR(IF(A39="","",SUMPRODUCT('ALUMNOS 2 ESO'!$C39:$T39,'MATERIAS 2 ESO'!$G$11:$X$11)/SUMPRODUCT('MATERIAS 2 ESO'!$G$11:$X$11,'ESNUMERO 2 ESO'!$A38:$R38)),"")</f>
        <v/>
      </c>
      <c r="L39" s="169" t="str">
        <f>IFERROR(IF(A39="","",SUMPRODUCT('ALUMNOS 2 ESO'!$C39:$T39,'MATERIAS 2 ESO'!$G$12:$X$12)/SUMPRODUCT('MATERIAS 2 ESO'!$G$12:$X$12,'ESNUMERO 2 ESO'!$A38:$R38)),"")</f>
        <v/>
      </c>
    </row>
    <row r="40" spans="1:12" x14ac:dyDescent="0.25">
      <c r="A40" s="102" t="str">
        <f>IF('ALUMNOS 2 ESO'!A40="","",'ALUMNOS 2 ESO'!A40)</f>
        <v/>
      </c>
      <c r="B40" s="153" t="str">
        <f>IF('ALUMNOS 2 ESO'!B40="","",'ALUMNOS 2 ESO'!B40)</f>
        <v/>
      </c>
      <c r="C40" s="169" t="str">
        <f>IFERROR(IF(A40="","",SUMPRODUCT('ALUMNOS 2 ESO'!$C40:$T40,'MATERIAS 2 ESO'!$G$3:$X$3)/SUMPRODUCT('MATERIAS 2 ESO'!$G$3:$X$3,'ESNUMERO 2 ESO'!$A39:$R39)),"")</f>
        <v/>
      </c>
      <c r="D40" s="169" t="str">
        <f>IFERROR(IF(A40="","",SUMPRODUCT('ALUMNOS 2 ESO'!$C40:$T40,'MATERIAS 2 ESO'!$G$4:$X$4)/SUMPRODUCT('MATERIAS 2 ESO'!$G$4:$X$4,'ESNUMERO 2 ESO'!$A39:$R39)),"")</f>
        <v/>
      </c>
      <c r="E40" s="169" t="str">
        <f>IFERROR(IF(A40="","",SUMPRODUCT('ALUMNOS 2 ESO'!$C40:$T40,'MATERIAS 2 ESO'!$G$5:$X$5)/SUMPRODUCT('MATERIAS 2 ESO'!$G$5:$X$5,'ESNUMERO 2 ESO'!$A39:$R39)),"")</f>
        <v/>
      </c>
      <c r="F40" s="169" t="str">
        <f>IFERROR(IF(A40="","",SUMPRODUCT('ALUMNOS 2 ESO'!$C40:$T40,'MATERIAS 2 ESO'!$G$6:$X$6)/SUMPRODUCT('MATERIAS 2 ESO'!$G$6:$X$6,'ESNUMERO 2 ESO'!$A39:$R39)),"")</f>
        <v/>
      </c>
      <c r="G40" s="169" t="str">
        <f>IFERROR(IF(A40="","",SUMPRODUCT('ALUMNOS 2 ESO'!$C40:$T40,'MATERIAS 2 ESO'!$G$7:$X$7)/SUMPRODUCT('MATERIAS 2 ESO'!$G$7:$X$7,'ESNUMERO 2 ESO'!$A39:$R39)),"")</f>
        <v/>
      </c>
      <c r="H40" s="169" t="str">
        <f>IFERROR(IF(A40="","",SUMPRODUCT('ALUMNOS 2 ESO'!$C40:$T40,'MATERIAS 2 ESO'!$G$8:$X$8)/SUMPRODUCT('MATERIAS 2 ESO'!$G$8:$X$8,'ESNUMERO 2 ESO'!$A39:$R39)),"")</f>
        <v/>
      </c>
      <c r="I40" s="169" t="str">
        <f>IFERROR(IF(A40="","",SUMPRODUCT('ALUMNOS 2 ESO'!$C40:$T40,'MATERIAS 2 ESO'!$G$9:$X$9)/SUMPRODUCT('MATERIAS 2 ESO'!$G$9:$X$9,'ESNUMERO 2 ESO'!$A39:$R39)),"")</f>
        <v/>
      </c>
      <c r="J40" s="169" t="str">
        <f>IFERROR(IF(A40="","",SUMPRODUCT('ALUMNOS 2 ESO'!$C40:$T40,'MATERIAS 2 ESO'!$G$10:$X$10)/SUMPRODUCT('MATERIAS 2 ESO'!$G$10:$X$10,'ESNUMERO 2 ESO'!$A39:$R39)),"")</f>
        <v/>
      </c>
      <c r="K40" s="169" t="str">
        <f>IFERROR(IF(A40="","",SUMPRODUCT('ALUMNOS 2 ESO'!$C40:$T40,'MATERIAS 2 ESO'!$G$11:$X$11)/SUMPRODUCT('MATERIAS 2 ESO'!$G$11:$X$11,'ESNUMERO 2 ESO'!$A39:$R39)),"")</f>
        <v/>
      </c>
      <c r="L40" s="169" t="str">
        <f>IFERROR(IF(A40="","",SUMPRODUCT('ALUMNOS 2 ESO'!$C40:$T40,'MATERIAS 2 ESO'!$G$12:$X$12)/SUMPRODUCT('MATERIAS 2 ESO'!$G$12:$X$12,'ESNUMERO 2 ESO'!$A39:$R39)),"")</f>
        <v/>
      </c>
    </row>
    <row r="41" spans="1:12" x14ac:dyDescent="0.25">
      <c r="A41" s="102" t="str">
        <f>IF('ALUMNOS 2 ESO'!A41="","",'ALUMNOS 2 ESO'!A41)</f>
        <v/>
      </c>
      <c r="B41" s="153" t="str">
        <f>IF('ALUMNOS 2 ESO'!B41="","",'ALUMNOS 2 ESO'!B41)</f>
        <v/>
      </c>
      <c r="C41" s="169" t="str">
        <f>IFERROR(IF(A41="","",SUMPRODUCT('ALUMNOS 2 ESO'!$C41:$T41,'MATERIAS 2 ESO'!$G$3:$X$3)/SUMPRODUCT('MATERIAS 2 ESO'!$G$3:$X$3,'ESNUMERO 2 ESO'!$A40:$R40)),"")</f>
        <v/>
      </c>
      <c r="D41" s="169" t="str">
        <f>IFERROR(IF(A41="","",SUMPRODUCT('ALUMNOS 2 ESO'!$C41:$T41,'MATERIAS 2 ESO'!$G$4:$X$4)/SUMPRODUCT('MATERIAS 2 ESO'!$G$4:$X$4,'ESNUMERO 2 ESO'!$A40:$R40)),"")</f>
        <v/>
      </c>
      <c r="E41" s="169" t="str">
        <f>IFERROR(IF(A41="","",SUMPRODUCT('ALUMNOS 2 ESO'!$C41:$T41,'MATERIAS 2 ESO'!$G$5:$X$5)/SUMPRODUCT('MATERIAS 2 ESO'!$G$5:$X$5,'ESNUMERO 2 ESO'!$A40:$R40)),"")</f>
        <v/>
      </c>
      <c r="F41" s="169" t="str">
        <f>IFERROR(IF(A41="","",SUMPRODUCT('ALUMNOS 2 ESO'!$C41:$T41,'MATERIAS 2 ESO'!$G$6:$X$6)/SUMPRODUCT('MATERIAS 2 ESO'!$G$6:$X$6,'ESNUMERO 2 ESO'!$A40:$R40)),"")</f>
        <v/>
      </c>
      <c r="G41" s="169" t="str">
        <f>IFERROR(IF(A41="","",SUMPRODUCT('ALUMNOS 2 ESO'!$C41:$T41,'MATERIAS 2 ESO'!$G$7:$X$7)/SUMPRODUCT('MATERIAS 2 ESO'!$G$7:$X$7,'ESNUMERO 2 ESO'!$A40:$R40)),"")</f>
        <v/>
      </c>
      <c r="H41" s="169" t="str">
        <f>IFERROR(IF(A41="","",SUMPRODUCT('ALUMNOS 2 ESO'!$C41:$T41,'MATERIAS 2 ESO'!$G$8:$X$8)/SUMPRODUCT('MATERIAS 2 ESO'!$G$8:$X$8,'ESNUMERO 2 ESO'!$A40:$R40)),"")</f>
        <v/>
      </c>
      <c r="I41" s="169" t="str">
        <f>IFERROR(IF(A41="","",SUMPRODUCT('ALUMNOS 2 ESO'!$C41:$T41,'MATERIAS 2 ESO'!$G$9:$X$9)/SUMPRODUCT('MATERIAS 2 ESO'!$G$9:$X$9,'ESNUMERO 2 ESO'!$A40:$R40)),"")</f>
        <v/>
      </c>
      <c r="J41" s="169" t="str">
        <f>IFERROR(IF(A41="","",SUMPRODUCT('ALUMNOS 2 ESO'!$C41:$T41,'MATERIAS 2 ESO'!$G$10:$X$10)/SUMPRODUCT('MATERIAS 2 ESO'!$G$10:$X$10,'ESNUMERO 2 ESO'!$A40:$R40)),"")</f>
        <v/>
      </c>
      <c r="K41" s="169" t="str">
        <f>IFERROR(IF(A41="","",SUMPRODUCT('ALUMNOS 2 ESO'!$C41:$T41,'MATERIAS 2 ESO'!$G$11:$X$11)/SUMPRODUCT('MATERIAS 2 ESO'!$G$11:$X$11,'ESNUMERO 2 ESO'!$A40:$R40)),"")</f>
        <v/>
      </c>
      <c r="L41" s="169" t="str">
        <f>IFERROR(IF(A41="","",SUMPRODUCT('ALUMNOS 2 ESO'!$C41:$T41,'MATERIAS 2 ESO'!$G$12:$X$12)/SUMPRODUCT('MATERIAS 2 ESO'!$G$12:$X$12,'ESNUMERO 2 ESO'!$A40:$R40)),"")</f>
        <v/>
      </c>
    </row>
    <row r="42" spans="1:12" x14ac:dyDescent="0.25">
      <c r="A42" s="102" t="str">
        <f>IF('ALUMNOS 2 ESO'!A42="","",'ALUMNOS 2 ESO'!A42)</f>
        <v/>
      </c>
      <c r="B42" s="153" t="str">
        <f>IF('ALUMNOS 2 ESO'!B42="","",'ALUMNOS 2 ESO'!B42)</f>
        <v/>
      </c>
      <c r="C42" s="169" t="str">
        <f>IFERROR(IF(A42="","",SUMPRODUCT('ALUMNOS 2 ESO'!$C42:$T42,'MATERIAS 2 ESO'!$G$3:$X$3)/SUMPRODUCT('MATERIAS 2 ESO'!$G$3:$X$3,'ESNUMERO 2 ESO'!$A41:$R41)),"")</f>
        <v/>
      </c>
      <c r="D42" s="169" t="str">
        <f>IFERROR(IF(A42="","",SUMPRODUCT('ALUMNOS 2 ESO'!$C42:$T42,'MATERIAS 2 ESO'!$G$4:$X$4)/SUMPRODUCT('MATERIAS 2 ESO'!$G$4:$X$4,'ESNUMERO 2 ESO'!$A41:$R41)),"")</f>
        <v/>
      </c>
      <c r="E42" s="169" t="str">
        <f>IFERROR(IF(A42="","",SUMPRODUCT('ALUMNOS 2 ESO'!$C42:$T42,'MATERIAS 2 ESO'!$G$5:$X$5)/SUMPRODUCT('MATERIAS 2 ESO'!$G$5:$X$5,'ESNUMERO 2 ESO'!$A41:$R41)),"")</f>
        <v/>
      </c>
      <c r="F42" s="169" t="str">
        <f>IFERROR(IF(A42="","",SUMPRODUCT('ALUMNOS 2 ESO'!$C42:$T42,'MATERIAS 2 ESO'!$G$6:$X$6)/SUMPRODUCT('MATERIAS 2 ESO'!$G$6:$X$6,'ESNUMERO 2 ESO'!$A41:$R41)),"")</f>
        <v/>
      </c>
      <c r="G42" s="169" t="str">
        <f>IFERROR(IF(A42="","",SUMPRODUCT('ALUMNOS 2 ESO'!$C42:$T42,'MATERIAS 2 ESO'!$G$7:$X$7)/SUMPRODUCT('MATERIAS 2 ESO'!$G$7:$X$7,'ESNUMERO 2 ESO'!$A41:$R41)),"")</f>
        <v/>
      </c>
      <c r="H42" s="169" t="str">
        <f>IFERROR(IF(A42="","",SUMPRODUCT('ALUMNOS 2 ESO'!$C42:$T42,'MATERIAS 2 ESO'!$G$8:$X$8)/SUMPRODUCT('MATERIAS 2 ESO'!$G$8:$X$8,'ESNUMERO 2 ESO'!$A41:$R41)),"")</f>
        <v/>
      </c>
      <c r="I42" s="169" t="str">
        <f>IFERROR(IF(A42="","",SUMPRODUCT('ALUMNOS 2 ESO'!$C42:$T42,'MATERIAS 2 ESO'!$G$9:$X$9)/SUMPRODUCT('MATERIAS 2 ESO'!$G$9:$X$9,'ESNUMERO 2 ESO'!$A41:$R41)),"")</f>
        <v/>
      </c>
      <c r="J42" s="169" t="str">
        <f>IFERROR(IF(A42="","",SUMPRODUCT('ALUMNOS 2 ESO'!$C42:$T42,'MATERIAS 2 ESO'!$G$10:$X$10)/SUMPRODUCT('MATERIAS 2 ESO'!$G$10:$X$10,'ESNUMERO 2 ESO'!$A41:$R41)),"")</f>
        <v/>
      </c>
      <c r="K42" s="169" t="str">
        <f>IFERROR(IF(A42="","",SUMPRODUCT('ALUMNOS 2 ESO'!$C42:$T42,'MATERIAS 2 ESO'!$G$11:$X$11)/SUMPRODUCT('MATERIAS 2 ESO'!$G$11:$X$11,'ESNUMERO 2 ESO'!$A41:$R41)),"")</f>
        <v/>
      </c>
      <c r="L42" s="169" t="str">
        <f>IFERROR(IF(A42="","",SUMPRODUCT('ALUMNOS 2 ESO'!$C42:$T42,'MATERIAS 2 ESO'!$G$12:$X$12)/SUMPRODUCT('MATERIAS 2 ESO'!$G$12:$X$12,'ESNUMERO 2 ESO'!$A41:$R41)),"")</f>
        <v/>
      </c>
    </row>
    <row r="43" spans="1:12" x14ac:dyDescent="0.25">
      <c r="A43" s="102" t="str">
        <f>IF('ALUMNOS 2 ESO'!A43="","",'ALUMNOS 2 ESO'!A43)</f>
        <v/>
      </c>
      <c r="B43" s="153" t="str">
        <f>IF('ALUMNOS 2 ESO'!B43="","",'ALUMNOS 2 ESO'!B43)</f>
        <v/>
      </c>
      <c r="C43" s="169" t="str">
        <f>IFERROR(IF(A43="","",SUMPRODUCT('ALUMNOS 2 ESO'!$C43:$T43,'MATERIAS 2 ESO'!$G$3:$X$3)/SUMPRODUCT('MATERIAS 2 ESO'!$G$3:$X$3,'ESNUMERO 2 ESO'!$A42:$R42)),"")</f>
        <v/>
      </c>
      <c r="D43" s="169" t="str">
        <f>IFERROR(IF(A43="","",SUMPRODUCT('ALUMNOS 2 ESO'!$C43:$T43,'MATERIAS 2 ESO'!$G$4:$X$4)/SUMPRODUCT('MATERIAS 2 ESO'!$G$4:$X$4,'ESNUMERO 2 ESO'!$A42:$R42)),"")</f>
        <v/>
      </c>
      <c r="E43" s="169" t="str">
        <f>IFERROR(IF(A43="","",SUMPRODUCT('ALUMNOS 2 ESO'!$C43:$T43,'MATERIAS 2 ESO'!$G$5:$X$5)/SUMPRODUCT('MATERIAS 2 ESO'!$G$5:$X$5,'ESNUMERO 2 ESO'!$A42:$R42)),"")</f>
        <v/>
      </c>
      <c r="F43" s="169" t="str">
        <f>IFERROR(IF(A43="","",SUMPRODUCT('ALUMNOS 2 ESO'!$C43:$T43,'MATERIAS 2 ESO'!$G$6:$X$6)/SUMPRODUCT('MATERIAS 2 ESO'!$G$6:$X$6,'ESNUMERO 2 ESO'!$A42:$R42)),"")</f>
        <v/>
      </c>
      <c r="G43" s="169" t="str">
        <f>IFERROR(IF(A43="","",SUMPRODUCT('ALUMNOS 2 ESO'!$C43:$T43,'MATERIAS 2 ESO'!$G$7:$X$7)/SUMPRODUCT('MATERIAS 2 ESO'!$G$7:$X$7,'ESNUMERO 2 ESO'!$A42:$R42)),"")</f>
        <v/>
      </c>
      <c r="H43" s="169" t="str">
        <f>IFERROR(IF(A43="","",SUMPRODUCT('ALUMNOS 2 ESO'!$C43:$T43,'MATERIAS 2 ESO'!$G$8:$X$8)/SUMPRODUCT('MATERIAS 2 ESO'!$G$8:$X$8,'ESNUMERO 2 ESO'!$A42:$R42)),"")</f>
        <v/>
      </c>
      <c r="I43" s="169" t="str">
        <f>IFERROR(IF(A43="","",SUMPRODUCT('ALUMNOS 2 ESO'!$C43:$T43,'MATERIAS 2 ESO'!$G$9:$X$9)/SUMPRODUCT('MATERIAS 2 ESO'!$G$9:$X$9,'ESNUMERO 2 ESO'!$A42:$R42)),"")</f>
        <v/>
      </c>
      <c r="J43" s="169" t="str">
        <f>IFERROR(IF(A43="","",SUMPRODUCT('ALUMNOS 2 ESO'!$C43:$T43,'MATERIAS 2 ESO'!$G$10:$X$10)/SUMPRODUCT('MATERIAS 2 ESO'!$G$10:$X$10,'ESNUMERO 2 ESO'!$A42:$R42)),"")</f>
        <v/>
      </c>
      <c r="K43" s="169" t="str">
        <f>IFERROR(IF(A43="","",SUMPRODUCT('ALUMNOS 2 ESO'!$C43:$T43,'MATERIAS 2 ESO'!$G$11:$X$11)/SUMPRODUCT('MATERIAS 2 ESO'!$G$11:$X$11,'ESNUMERO 2 ESO'!$A42:$R42)),"")</f>
        <v/>
      </c>
      <c r="L43" s="169" t="str">
        <f>IFERROR(IF(A43="","",SUMPRODUCT('ALUMNOS 2 ESO'!$C43:$T43,'MATERIAS 2 ESO'!$G$12:$X$12)/SUMPRODUCT('MATERIAS 2 ESO'!$G$12:$X$12,'ESNUMERO 2 ESO'!$A42:$R42)),"")</f>
        <v/>
      </c>
    </row>
    <row r="44" spans="1:12" x14ac:dyDescent="0.25">
      <c r="A44" s="102" t="str">
        <f>IF('ALUMNOS 2 ESO'!A44="","",'ALUMNOS 2 ESO'!A44)</f>
        <v/>
      </c>
      <c r="B44" s="153" t="str">
        <f>IF('ALUMNOS 2 ESO'!B44="","",'ALUMNOS 2 ESO'!B44)</f>
        <v/>
      </c>
      <c r="C44" s="169" t="str">
        <f>IFERROR(IF(A44="","",SUMPRODUCT('ALUMNOS 2 ESO'!$C44:$T44,'MATERIAS 2 ESO'!$G$3:$X$3)/SUMPRODUCT('MATERIAS 2 ESO'!$G$3:$X$3,'ESNUMERO 2 ESO'!$A43:$R43)),"")</f>
        <v/>
      </c>
      <c r="D44" s="169" t="str">
        <f>IFERROR(IF(A44="","",SUMPRODUCT('ALUMNOS 2 ESO'!$C44:$T44,'MATERIAS 2 ESO'!$G$4:$X$4)/SUMPRODUCT('MATERIAS 2 ESO'!$G$4:$X$4,'ESNUMERO 2 ESO'!$A43:$R43)),"")</f>
        <v/>
      </c>
      <c r="E44" s="169" t="str">
        <f>IFERROR(IF(A44="","",SUMPRODUCT('ALUMNOS 2 ESO'!$C44:$T44,'MATERIAS 2 ESO'!$G$5:$X$5)/SUMPRODUCT('MATERIAS 2 ESO'!$G$5:$X$5,'ESNUMERO 2 ESO'!$A43:$R43)),"")</f>
        <v/>
      </c>
      <c r="F44" s="169" t="str">
        <f>IFERROR(IF(A44="","",SUMPRODUCT('ALUMNOS 2 ESO'!$C44:$T44,'MATERIAS 2 ESO'!$G$6:$X$6)/SUMPRODUCT('MATERIAS 2 ESO'!$G$6:$X$6,'ESNUMERO 2 ESO'!$A43:$R43)),"")</f>
        <v/>
      </c>
      <c r="G44" s="169" t="str">
        <f>IFERROR(IF(A44="","",SUMPRODUCT('ALUMNOS 2 ESO'!$C44:$T44,'MATERIAS 2 ESO'!$G$7:$X$7)/SUMPRODUCT('MATERIAS 2 ESO'!$G$7:$X$7,'ESNUMERO 2 ESO'!$A43:$R43)),"")</f>
        <v/>
      </c>
      <c r="H44" s="169" t="str">
        <f>IFERROR(IF(A44="","",SUMPRODUCT('ALUMNOS 2 ESO'!$C44:$T44,'MATERIAS 2 ESO'!$G$8:$X$8)/SUMPRODUCT('MATERIAS 2 ESO'!$G$8:$X$8,'ESNUMERO 2 ESO'!$A43:$R43)),"")</f>
        <v/>
      </c>
      <c r="I44" s="169" t="str">
        <f>IFERROR(IF(A44="","",SUMPRODUCT('ALUMNOS 2 ESO'!$C44:$T44,'MATERIAS 2 ESO'!$G$9:$X$9)/SUMPRODUCT('MATERIAS 2 ESO'!$G$9:$X$9,'ESNUMERO 2 ESO'!$A43:$R43)),"")</f>
        <v/>
      </c>
      <c r="J44" s="169" t="str">
        <f>IFERROR(IF(A44="","",SUMPRODUCT('ALUMNOS 2 ESO'!$C44:$T44,'MATERIAS 2 ESO'!$G$10:$X$10)/SUMPRODUCT('MATERIAS 2 ESO'!$G$10:$X$10,'ESNUMERO 2 ESO'!$A43:$R43)),"")</f>
        <v/>
      </c>
      <c r="K44" s="169" t="str">
        <f>IFERROR(IF(A44="","",SUMPRODUCT('ALUMNOS 2 ESO'!$C44:$T44,'MATERIAS 2 ESO'!$G$11:$X$11)/SUMPRODUCT('MATERIAS 2 ESO'!$G$11:$X$11,'ESNUMERO 2 ESO'!$A43:$R43)),"")</f>
        <v/>
      </c>
      <c r="L44" s="169" t="str">
        <f>IFERROR(IF(A44="","",SUMPRODUCT('ALUMNOS 2 ESO'!$C44:$T44,'MATERIAS 2 ESO'!$G$12:$X$12)/SUMPRODUCT('MATERIAS 2 ESO'!$G$12:$X$12,'ESNUMERO 2 ESO'!$A43:$R43)),"")</f>
        <v/>
      </c>
    </row>
    <row r="45" spans="1:12" x14ac:dyDescent="0.25">
      <c r="A45" s="102" t="str">
        <f>IF('ALUMNOS 2 ESO'!A45="","",'ALUMNOS 2 ESO'!A45)</f>
        <v/>
      </c>
      <c r="B45" s="153" t="str">
        <f>IF('ALUMNOS 2 ESO'!B45="","",'ALUMNOS 2 ESO'!B45)</f>
        <v/>
      </c>
      <c r="C45" s="169" t="str">
        <f>IFERROR(IF(A45="","",SUMPRODUCT('ALUMNOS 2 ESO'!$C45:$T45,'MATERIAS 2 ESO'!$G$3:$X$3)/SUMPRODUCT('MATERIAS 2 ESO'!$G$3:$X$3,'ESNUMERO 2 ESO'!$A44:$R44)),"")</f>
        <v/>
      </c>
      <c r="D45" s="169" t="str">
        <f>IFERROR(IF(A45="","",SUMPRODUCT('ALUMNOS 2 ESO'!$C45:$T45,'MATERIAS 2 ESO'!$G$4:$X$4)/SUMPRODUCT('MATERIAS 2 ESO'!$G$4:$X$4,'ESNUMERO 2 ESO'!$A44:$R44)),"")</f>
        <v/>
      </c>
      <c r="E45" s="169" t="str">
        <f>IFERROR(IF(A45="","",SUMPRODUCT('ALUMNOS 2 ESO'!$C45:$T45,'MATERIAS 2 ESO'!$G$5:$X$5)/SUMPRODUCT('MATERIAS 2 ESO'!$G$5:$X$5,'ESNUMERO 2 ESO'!$A44:$R44)),"")</f>
        <v/>
      </c>
      <c r="F45" s="169" t="str">
        <f>IFERROR(IF(A45="","",SUMPRODUCT('ALUMNOS 2 ESO'!$C45:$T45,'MATERIAS 2 ESO'!$G$6:$X$6)/SUMPRODUCT('MATERIAS 2 ESO'!$G$6:$X$6,'ESNUMERO 2 ESO'!$A44:$R44)),"")</f>
        <v/>
      </c>
      <c r="G45" s="169" t="str">
        <f>IFERROR(IF(A45="","",SUMPRODUCT('ALUMNOS 2 ESO'!$C45:$T45,'MATERIAS 2 ESO'!$G$7:$X$7)/SUMPRODUCT('MATERIAS 2 ESO'!$G$7:$X$7,'ESNUMERO 2 ESO'!$A44:$R44)),"")</f>
        <v/>
      </c>
      <c r="H45" s="169" t="str">
        <f>IFERROR(IF(A45="","",SUMPRODUCT('ALUMNOS 2 ESO'!$C45:$T45,'MATERIAS 2 ESO'!$G$8:$X$8)/SUMPRODUCT('MATERIAS 2 ESO'!$G$8:$X$8,'ESNUMERO 2 ESO'!$A44:$R44)),"")</f>
        <v/>
      </c>
      <c r="I45" s="169" t="str">
        <f>IFERROR(IF(A45="","",SUMPRODUCT('ALUMNOS 2 ESO'!$C45:$T45,'MATERIAS 2 ESO'!$G$9:$X$9)/SUMPRODUCT('MATERIAS 2 ESO'!$G$9:$X$9,'ESNUMERO 2 ESO'!$A44:$R44)),"")</f>
        <v/>
      </c>
      <c r="J45" s="169" t="str">
        <f>IFERROR(IF(A45="","",SUMPRODUCT('ALUMNOS 2 ESO'!$C45:$T45,'MATERIAS 2 ESO'!$G$10:$X$10)/SUMPRODUCT('MATERIAS 2 ESO'!$G$10:$X$10,'ESNUMERO 2 ESO'!$A44:$R44)),"")</f>
        <v/>
      </c>
      <c r="K45" s="169" t="str">
        <f>IFERROR(IF(A45="","",SUMPRODUCT('ALUMNOS 2 ESO'!$C45:$T45,'MATERIAS 2 ESO'!$G$11:$X$11)/SUMPRODUCT('MATERIAS 2 ESO'!$G$11:$X$11,'ESNUMERO 2 ESO'!$A44:$R44)),"")</f>
        <v/>
      </c>
      <c r="L45" s="169" t="str">
        <f>IFERROR(IF(A45="","",SUMPRODUCT('ALUMNOS 2 ESO'!$C45:$T45,'MATERIAS 2 ESO'!$G$12:$X$12)/SUMPRODUCT('MATERIAS 2 ESO'!$G$12:$X$12,'ESNUMERO 2 ESO'!$A44:$R44)),"")</f>
        <v/>
      </c>
    </row>
    <row r="46" spans="1:12" x14ac:dyDescent="0.25">
      <c r="A46" s="102" t="str">
        <f>IF('ALUMNOS 2 ESO'!A46="","",'ALUMNOS 2 ESO'!A46)</f>
        <v/>
      </c>
      <c r="B46" s="153" t="str">
        <f>IF('ALUMNOS 2 ESO'!B46="","",'ALUMNOS 2 ESO'!B46)</f>
        <v/>
      </c>
      <c r="C46" s="169" t="str">
        <f>IFERROR(IF(A46="","",SUMPRODUCT('ALUMNOS 2 ESO'!$C46:$T46,'MATERIAS 2 ESO'!$G$3:$X$3)/SUMPRODUCT('MATERIAS 2 ESO'!$G$3:$X$3,'ESNUMERO 2 ESO'!$A45:$R45)),"")</f>
        <v/>
      </c>
      <c r="D46" s="169" t="str">
        <f>IFERROR(IF(A46="","",SUMPRODUCT('ALUMNOS 2 ESO'!$C46:$T46,'MATERIAS 2 ESO'!$G$4:$X$4)/SUMPRODUCT('MATERIAS 2 ESO'!$G$4:$X$4,'ESNUMERO 2 ESO'!$A45:$R45)),"")</f>
        <v/>
      </c>
      <c r="E46" s="169" t="str">
        <f>IFERROR(IF(A46="","",SUMPRODUCT('ALUMNOS 2 ESO'!$C46:$T46,'MATERIAS 2 ESO'!$G$5:$X$5)/SUMPRODUCT('MATERIAS 2 ESO'!$G$5:$X$5,'ESNUMERO 2 ESO'!$A45:$R45)),"")</f>
        <v/>
      </c>
      <c r="F46" s="169" t="str">
        <f>IFERROR(IF(A46="","",SUMPRODUCT('ALUMNOS 2 ESO'!$C46:$T46,'MATERIAS 2 ESO'!$G$6:$X$6)/SUMPRODUCT('MATERIAS 2 ESO'!$G$6:$X$6,'ESNUMERO 2 ESO'!$A45:$R45)),"")</f>
        <v/>
      </c>
      <c r="G46" s="169" t="str">
        <f>IFERROR(IF(A46="","",SUMPRODUCT('ALUMNOS 2 ESO'!$C46:$T46,'MATERIAS 2 ESO'!$G$7:$X$7)/SUMPRODUCT('MATERIAS 2 ESO'!$G$7:$X$7,'ESNUMERO 2 ESO'!$A45:$R45)),"")</f>
        <v/>
      </c>
      <c r="H46" s="169" t="str">
        <f>IFERROR(IF(A46="","",SUMPRODUCT('ALUMNOS 2 ESO'!$C46:$T46,'MATERIAS 2 ESO'!$G$8:$X$8)/SUMPRODUCT('MATERIAS 2 ESO'!$G$8:$X$8,'ESNUMERO 2 ESO'!$A45:$R45)),"")</f>
        <v/>
      </c>
      <c r="I46" s="169" t="str">
        <f>IFERROR(IF(A46="","",SUMPRODUCT('ALUMNOS 2 ESO'!$C46:$T46,'MATERIAS 2 ESO'!$G$9:$X$9)/SUMPRODUCT('MATERIAS 2 ESO'!$G$9:$X$9,'ESNUMERO 2 ESO'!$A45:$R45)),"")</f>
        <v/>
      </c>
      <c r="J46" s="169" t="str">
        <f>IFERROR(IF(A46="","",SUMPRODUCT('ALUMNOS 2 ESO'!$C46:$T46,'MATERIAS 2 ESO'!$G$10:$X$10)/SUMPRODUCT('MATERIAS 2 ESO'!$G$10:$X$10,'ESNUMERO 2 ESO'!$A45:$R45)),"")</f>
        <v/>
      </c>
      <c r="K46" s="169" t="str">
        <f>IFERROR(IF(A46="","",SUMPRODUCT('ALUMNOS 2 ESO'!$C46:$T46,'MATERIAS 2 ESO'!$G$11:$X$11)/SUMPRODUCT('MATERIAS 2 ESO'!$G$11:$X$11,'ESNUMERO 2 ESO'!$A45:$R45)),"")</f>
        <v/>
      </c>
      <c r="L46" s="169" t="str">
        <f>IFERROR(IF(A46="","",SUMPRODUCT('ALUMNOS 2 ESO'!$C46:$T46,'MATERIAS 2 ESO'!$G$12:$X$12)/SUMPRODUCT('MATERIAS 2 ESO'!$G$12:$X$12,'ESNUMERO 2 ESO'!$A45:$R45)),"")</f>
        <v/>
      </c>
    </row>
    <row r="47" spans="1:12" x14ac:dyDescent="0.25">
      <c r="A47" s="102" t="str">
        <f>IF('ALUMNOS 2 ESO'!A47="","",'ALUMNOS 2 ESO'!A47)</f>
        <v/>
      </c>
      <c r="B47" s="153" t="str">
        <f>IF('ALUMNOS 2 ESO'!B47="","",'ALUMNOS 2 ESO'!B47)</f>
        <v/>
      </c>
      <c r="C47" s="169" t="str">
        <f>IFERROR(IF(A47="","",SUMPRODUCT('ALUMNOS 2 ESO'!$C47:$T47,'MATERIAS 2 ESO'!$G$3:$X$3)/SUMPRODUCT('MATERIAS 2 ESO'!$G$3:$X$3,'ESNUMERO 2 ESO'!$A46:$R46)),"")</f>
        <v/>
      </c>
      <c r="D47" s="169" t="str">
        <f>IFERROR(IF(A47="","",SUMPRODUCT('ALUMNOS 2 ESO'!$C47:$T47,'MATERIAS 2 ESO'!$G$4:$X$4)/SUMPRODUCT('MATERIAS 2 ESO'!$G$4:$X$4,'ESNUMERO 2 ESO'!$A46:$R46)),"")</f>
        <v/>
      </c>
      <c r="E47" s="169" t="str">
        <f>IFERROR(IF(A47="","",SUMPRODUCT('ALUMNOS 2 ESO'!$C47:$T47,'MATERIAS 2 ESO'!$G$5:$X$5)/SUMPRODUCT('MATERIAS 2 ESO'!$G$5:$X$5,'ESNUMERO 2 ESO'!$A46:$R46)),"")</f>
        <v/>
      </c>
      <c r="F47" s="169" t="str">
        <f>IFERROR(IF(A47="","",SUMPRODUCT('ALUMNOS 2 ESO'!$C47:$T47,'MATERIAS 2 ESO'!$G$6:$X$6)/SUMPRODUCT('MATERIAS 2 ESO'!$G$6:$X$6,'ESNUMERO 2 ESO'!$A46:$R46)),"")</f>
        <v/>
      </c>
      <c r="G47" s="169" t="str">
        <f>IFERROR(IF(A47="","",SUMPRODUCT('ALUMNOS 2 ESO'!$C47:$T47,'MATERIAS 2 ESO'!$G$7:$X$7)/SUMPRODUCT('MATERIAS 2 ESO'!$G$7:$X$7,'ESNUMERO 2 ESO'!$A46:$R46)),"")</f>
        <v/>
      </c>
      <c r="H47" s="169" t="str">
        <f>IFERROR(IF(A47="","",SUMPRODUCT('ALUMNOS 2 ESO'!$C47:$T47,'MATERIAS 2 ESO'!$G$8:$X$8)/SUMPRODUCT('MATERIAS 2 ESO'!$G$8:$X$8,'ESNUMERO 2 ESO'!$A46:$R46)),"")</f>
        <v/>
      </c>
      <c r="I47" s="169" t="str">
        <f>IFERROR(IF(A47="","",SUMPRODUCT('ALUMNOS 2 ESO'!$C47:$T47,'MATERIAS 2 ESO'!$G$9:$X$9)/SUMPRODUCT('MATERIAS 2 ESO'!$G$9:$X$9,'ESNUMERO 2 ESO'!$A46:$R46)),"")</f>
        <v/>
      </c>
      <c r="J47" s="169" t="str">
        <f>IFERROR(IF(A47="","",SUMPRODUCT('ALUMNOS 2 ESO'!$C47:$T47,'MATERIAS 2 ESO'!$G$10:$X$10)/SUMPRODUCT('MATERIAS 2 ESO'!$G$10:$X$10,'ESNUMERO 2 ESO'!$A46:$R46)),"")</f>
        <v/>
      </c>
      <c r="K47" s="169" t="str">
        <f>IFERROR(IF(A47="","",SUMPRODUCT('ALUMNOS 2 ESO'!$C47:$T47,'MATERIAS 2 ESO'!$G$11:$X$11)/SUMPRODUCT('MATERIAS 2 ESO'!$G$11:$X$11,'ESNUMERO 2 ESO'!$A46:$R46)),"")</f>
        <v/>
      </c>
      <c r="L47" s="169" t="str">
        <f>IFERROR(IF(A47="","",SUMPRODUCT('ALUMNOS 2 ESO'!$C47:$T47,'MATERIAS 2 ESO'!$G$12:$X$12)/SUMPRODUCT('MATERIAS 2 ESO'!$G$12:$X$12,'ESNUMERO 2 ESO'!$A46:$R46)),"")</f>
        <v/>
      </c>
    </row>
    <row r="48" spans="1:12" x14ac:dyDescent="0.25">
      <c r="A48" s="102" t="str">
        <f>IF('ALUMNOS 2 ESO'!A48="","",'ALUMNOS 2 ESO'!A48)</f>
        <v/>
      </c>
      <c r="B48" s="153" t="str">
        <f>IF('ALUMNOS 2 ESO'!B48="","",'ALUMNOS 2 ESO'!B48)</f>
        <v/>
      </c>
      <c r="C48" s="169" t="str">
        <f>IFERROR(IF(A48="","",SUMPRODUCT('ALUMNOS 2 ESO'!$C48:$T48,'MATERIAS 2 ESO'!$G$3:$X$3)/SUMPRODUCT('MATERIAS 2 ESO'!$G$3:$X$3,'ESNUMERO 2 ESO'!$A47:$R47)),"")</f>
        <v/>
      </c>
      <c r="D48" s="169" t="str">
        <f>IFERROR(IF(A48="","",SUMPRODUCT('ALUMNOS 2 ESO'!$C48:$T48,'MATERIAS 2 ESO'!$G$4:$X$4)/SUMPRODUCT('MATERIAS 2 ESO'!$G$4:$X$4,'ESNUMERO 2 ESO'!$A47:$R47)),"")</f>
        <v/>
      </c>
      <c r="E48" s="169" t="str">
        <f>IFERROR(IF(A48="","",SUMPRODUCT('ALUMNOS 2 ESO'!$C48:$T48,'MATERIAS 2 ESO'!$G$5:$X$5)/SUMPRODUCT('MATERIAS 2 ESO'!$G$5:$X$5,'ESNUMERO 2 ESO'!$A47:$R47)),"")</f>
        <v/>
      </c>
      <c r="F48" s="169" t="str">
        <f>IFERROR(IF(A48="","",SUMPRODUCT('ALUMNOS 2 ESO'!$C48:$T48,'MATERIAS 2 ESO'!$G$6:$X$6)/SUMPRODUCT('MATERIAS 2 ESO'!$G$6:$X$6,'ESNUMERO 2 ESO'!$A47:$R47)),"")</f>
        <v/>
      </c>
      <c r="G48" s="169" t="str">
        <f>IFERROR(IF(A48="","",SUMPRODUCT('ALUMNOS 2 ESO'!$C48:$T48,'MATERIAS 2 ESO'!$G$7:$X$7)/SUMPRODUCT('MATERIAS 2 ESO'!$G$7:$X$7,'ESNUMERO 2 ESO'!$A47:$R47)),"")</f>
        <v/>
      </c>
      <c r="H48" s="169" t="str">
        <f>IFERROR(IF(A48="","",SUMPRODUCT('ALUMNOS 2 ESO'!$C48:$T48,'MATERIAS 2 ESO'!$G$8:$X$8)/SUMPRODUCT('MATERIAS 2 ESO'!$G$8:$X$8,'ESNUMERO 2 ESO'!$A47:$R47)),"")</f>
        <v/>
      </c>
      <c r="I48" s="169" t="str">
        <f>IFERROR(IF(A48="","",SUMPRODUCT('ALUMNOS 2 ESO'!$C48:$T48,'MATERIAS 2 ESO'!$G$9:$X$9)/SUMPRODUCT('MATERIAS 2 ESO'!$G$9:$X$9,'ESNUMERO 2 ESO'!$A47:$R47)),"")</f>
        <v/>
      </c>
      <c r="J48" s="169" t="str">
        <f>IFERROR(IF(A48="","",SUMPRODUCT('ALUMNOS 2 ESO'!$C48:$T48,'MATERIAS 2 ESO'!$G$10:$X$10)/SUMPRODUCT('MATERIAS 2 ESO'!$G$10:$X$10,'ESNUMERO 2 ESO'!$A47:$R47)),"")</f>
        <v/>
      </c>
      <c r="K48" s="169" t="str">
        <f>IFERROR(IF(A48="","",SUMPRODUCT('ALUMNOS 2 ESO'!$C48:$T48,'MATERIAS 2 ESO'!$G$11:$X$11)/SUMPRODUCT('MATERIAS 2 ESO'!$G$11:$X$11,'ESNUMERO 2 ESO'!$A47:$R47)),"")</f>
        <v/>
      </c>
      <c r="L48" s="169" t="str">
        <f>IFERROR(IF(A48="","",SUMPRODUCT('ALUMNOS 2 ESO'!$C48:$T48,'MATERIAS 2 ESO'!$G$12:$X$12)/SUMPRODUCT('MATERIAS 2 ESO'!$G$12:$X$12,'ESNUMERO 2 ESO'!$A47:$R47)),"")</f>
        <v/>
      </c>
    </row>
    <row r="49" spans="1:12" x14ac:dyDescent="0.25">
      <c r="A49" s="102" t="str">
        <f>IF('ALUMNOS 2 ESO'!A49="","",'ALUMNOS 2 ESO'!A49)</f>
        <v/>
      </c>
      <c r="B49" s="153" t="str">
        <f>IF('ALUMNOS 2 ESO'!B49="","",'ALUMNOS 2 ESO'!B49)</f>
        <v/>
      </c>
      <c r="C49" s="169" t="str">
        <f>IFERROR(IF(A49="","",SUMPRODUCT('ALUMNOS 2 ESO'!$C49:$T49,'MATERIAS 2 ESO'!$G$3:$X$3)/SUMPRODUCT('MATERIAS 2 ESO'!$G$3:$X$3,'ESNUMERO 2 ESO'!$A48:$R48)),"")</f>
        <v/>
      </c>
      <c r="D49" s="169" t="str">
        <f>IFERROR(IF(A49="","",SUMPRODUCT('ALUMNOS 2 ESO'!$C49:$T49,'MATERIAS 2 ESO'!$G$4:$X$4)/SUMPRODUCT('MATERIAS 2 ESO'!$G$4:$X$4,'ESNUMERO 2 ESO'!$A48:$R48)),"")</f>
        <v/>
      </c>
      <c r="E49" s="169" t="str">
        <f>IFERROR(IF(A49="","",SUMPRODUCT('ALUMNOS 2 ESO'!$C49:$T49,'MATERIAS 2 ESO'!$G$5:$X$5)/SUMPRODUCT('MATERIAS 2 ESO'!$G$5:$X$5,'ESNUMERO 2 ESO'!$A48:$R48)),"")</f>
        <v/>
      </c>
      <c r="F49" s="169" t="str">
        <f>IFERROR(IF(A49="","",SUMPRODUCT('ALUMNOS 2 ESO'!$C49:$T49,'MATERIAS 2 ESO'!$G$6:$X$6)/SUMPRODUCT('MATERIAS 2 ESO'!$G$6:$X$6,'ESNUMERO 2 ESO'!$A48:$R48)),"")</f>
        <v/>
      </c>
      <c r="G49" s="169" t="str">
        <f>IFERROR(IF(A49="","",SUMPRODUCT('ALUMNOS 2 ESO'!$C49:$T49,'MATERIAS 2 ESO'!$G$7:$X$7)/SUMPRODUCT('MATERIAS 2 ESO'!$G$7:$X$7,'ESNUMERO 2 ESO'!$A48:$R48)),"")</f>
        <v/>
      </c>
      <c r="H49" s="169" t="str">
        <f>IFERROR(IF(A49="","",SUMPRODUCT('ALUMNOS 2 ESO'!$C49:$T49,'MATERIAS 2 ESO'!$G$8:$X$8)/SUMPRODUCT('MATERIAS 2 ESO'!$G$8:$X$8,'ESNUMERO 2 ESO'!$A48:$R48)),"")</f>
        <v/>
      </c>
      <c r="I49" s="169" t="str">
        <f>IFERROR(IF(A49="","",SUMPRODUCT('ALUMNOS 2 ESO'!$C49:$T49,'MATERIAS 2 ESO'!$G$9:$X$9)/SUMPRODUCT('MATERIAS 2 ESO'!$G$9:$X$9,'ESNUMERO 2 ESO'!$A48:$R48)),"")</f>
        <v/>
      </c>
      <c r="J49" s="169" t="str">
        <f>IFERROR(IF(A49="","",SUMPRODUCT('ALUMNOS 2 ESO'!$C49:$T49,'MATERIAS 2 ESO'!$G$10:$X$10)/SUMPRODUCT('MATERIAS 2 ESO'!$G$10:$X$10,'ESNUMERO 2 ESO'!$A48:$R48)),"")</f>
        <v/>
      </c>
      <c r="K49" s="169" t="str">
        <f>IFERROR(IF(A49="","",SUMPRODUCT('ALUMNOS 2 ESO'!$C49:$T49,'MATERIAS 2 ESO'!$G$11:$X$11)/SUMPRODUCT('MATERIAS 2 ESO'!$G$11:$X$11,'ESNUMERO 2 ESO'!$A48:$R48)),"")</f>
        <v/>
      </c>
      <c r="L49" s="169" t="str">
        <f>IFERROR(IF(A49="","",SUMPRODUCT('ALUMNOS 2 ESO'!$C49:$T49,'MATERIAS 2 ESO'!$G$12:$X$12)/SUMPRODUCT('MATERIAS 2 ESO'!$G$12:$X$12,'ESNUMERO 2 ESO'!$A48:$R48)),"")</f>
        <v/>
      </c>
    </row>
    <row r="50" spans="1:12" x14ac:dyDescent="0.25">
      <c r="A50" s="102" t="str">
        <f>IF('ALUMNOS 2 ESO'!A50="","",'ALUMNOS 2 ESO'!A50)</f>
        <v/>
      </c>
      <c r="B50" s="153" t="str">
        <f>IF('ALUMNOS 2 ESO'!B50="","",'ALUMNOS 2 ESO'!B50)</f>
        <v/>
      </c>
      <c r="C50" s="169" t="str">
        <f>IFERROR(IF(A50="","",SUMPRODUCT('ALUMNOS 2 ESO'!$C50:$T50,'MATERIAS 2 ESO'!$G$3:$X$3)/SUMPRODUCT('MATERIAS 2 ESO'!$G$3:$X$3,'ESNUMERO 2 ESO'!$A49:$R49)),"")</f>
        <v/>
      </c>
      <c r="D50" s="169" t="str">
        <f>IFERROR(IF(A50="","",SUMPRODUCT('ALUMNOS 2 ESO'!$C50:$T50,'MATERIAS 2 ESO'!$G$4:$X$4)/SUMPRODUCT('MATERIAS 2 ESO'!$G$4:$X$4,'ESNUMERO 2 ESO'!$A49:$R49)),"")</f>
        <v/>
      </c>
      <c r="E50" s="169" t="str">
        <f>IFERROR(IF(A50="","",SUMPRODUCT('ALUMNOS 2 ESO'!$C50:$T50,'MATERIAS 2 ESO'!$G$5:$X$5)/SUMPRODUCT('MATERIAS 2 ESO'!$G$5:$X$5,'ESNUMERO 2 ESO'!$A49:$R49)),"")</f>
        <v/>
      </c>
      <c r="F50" s="169" t="str">
        <f>IFERROR(IF(A50="","",SUMPRODUCT('ALUMNOS 2 ESO'!$C50:$T50,'MATERIAS 2 ESO'!$G$6:$X$6)/SUMPRODUCT('MATERIAS 2 ESO'!$G$6:$X$6,'ESNUMERO 2 ESO'!$A49:$R49)),"")</f>
        <v/>
      </c>
      <c r="G50" s="169" t="str">
        <f>IFERROR(IF(A50="","",SUMPRODUCT('ALUMNOS 2 ESO'!$C50:$T50,'MATERIAS 2 ESO'!$G$7:$X$7)/SUMPRODUCT('MATERIAS 2 ESO'!$G$7:$X$7,'ESNUMERO 2 ESO'!$A49:$R49)),"")</f>
        <v/>
      </c>
      <c r="H50" s="169" t="str">
        <f>IFERROR(IF(A50="","",SUMPRODUCT('ALUMNOS 2 ESO'!$C50:$T50,'MATERIAS 2 ESO'!$G$8:$X$8)/SUMPRODUCT('MATERIAS 2 ESO'!$G$8:$X$8,'ESNUMERO 2 ESO'!$A49:$R49)),"")</f>
        <v/>
      </c>
      <c r="I50" s="169" t="str">
        <f>IFERROR(IF(A50="","",SUMPRODUCT('ALUMNOS 2 ESO'!$C50:$T50,'MATERIAS 2 ESO'!$G$9:$X$9)/SUMPRODUCT('MATERIAS 2 ESO'!$G$9:$X$9,'ESNUMERO 2 ESO'!$A49:$R49)),"")</f>
        <v/>
      </c>
      <c r="J50" s="169" t="str">
        <f>IFERROR(IF(A50="","",SUMPRODUCT('ALUMNOS 2 ESO'!$C50:$T50,'MATERIAS 2 ESO'!$G$10:$X$10)/SUMPRODUCT('MATERIAS 2 ESO'!$G$10:$X$10,'ESNUMERO 2 ESO'!$A49:$R49)),"")</f>
        <v/>
      </c>
      <c r="K50" s="169" t="str">
        <f>IFERROR(IF(A50="","",SUMPRODUCT('ALUMNOS 2 ESO'!$C50:$T50,'MATERIAS 2 ESO'!$G$11:$X$11)/SUMPRODUCT('MATERIAS 2 ESO'!$G$11:$X$11,'ESNUMERO 2 ESO'!$A49:$R49)),"")</f>
        <v/>
      </c>
      <c r="L50" s="169" t="str">
        <f>IFERROR(IF(A50="","",SUMPRODUCT('ALUMNOS 2 ESO'!$C50:$T50,'MATERIAS 2 ESO'!$G$12:$X$12)/SUMPRODUCT('MATERIAS 2 ESO'!$G$12:$X$12,'ESNUMERO 2 ESO'!$A49:$R49)),"")</f>
        <v/>
      </c>
    </row>
    <row r="51" spans="1:12" x14ac:dyDescent="0.25">
      <c r="A51" s="102" t="str">
        <f>IF('ALUMNOS 2 ESO'!A51="","",'ALUMNOS 2 ESO'!A51)</f>
        <v/>
      </c>
      <c r="B51" s="153" t="str">
        <f>IF('ALUMNOS 2 ESO'!B51="","",'ALUMNOS 2 ESO'!B51)</f>
        <v/>
      </c>
      <c r="C51" s="169" t="str">
        <f>IFERROR(IF(A51="","",SUMPRODUCT('ALUMNOS 2 ESO'!$C51:$T51,'MATERIAS 2 ESO'!$G$3:$X$3)/SUMPRODUCT('MATERIAS 2 ESO'!$G$3:$X$3,'ESNUMERO 2 ESO'!$A50:$R50)),"")</f>
        <v/>
      </c>
      <c r="D51" s="169" t="str">
        <f>IFERROR(IF(A51="","",SUMPRODUCT('ALUMNOS 2 ESO'!$C51:$T51,'MATERIAS 2 ESO'!$G$4:$X$4)/SUMPRODUCT('MATERIAS 2 ESO'!$G$4:$X$4,'ESNUMERO 2 ESO'!$A50:$R50)),"")</f>
        <v/>
      </c>
      <c r="E51" s="169" t="str">
        <f>IFERROR(IF(A51="","",SUMPRODUCT('ALUMNOS 2 ESO'!$C51:$T51,'MATERIAS 2 ESO'!$G$5:$X$5)/SUMPRODUCT('MATERIAS 2 ESO'!$G$5:$X$5,'ESNUMERO 2 ESO'!$A50:$R50)),"")</f>
        <v/>
      </c>
      <c r="F51" s="169" t="str">
        <f>IFERROR(IF(A51="","",SUMPRODUCT('ALUMNOS 2 ESO'!$C51:$T51,'MATERIAS 2 ESO'!$G$6:$X$6)/SUMPRODUCT('MATERIAS 2 ESO'!$G$6:$X$6,'ESNUMERO 2 ESO'!$A50:$R50)),"")</f>
        <v/>
      </c>
      <c r="G51" s="169" t="str">
        <f>IFERROR(IF(A51="","",SUMPRODUCT('ALUMNOS 2 ESO'!$C51:$T51,'MATERIAS 2 ESO'!$G$7:$X$7)/SUMPRODUCT('MATERIAS 2 ESO'!$G$7:$X$7,'ESNUMERO 2 ESO'!$A50:$R50)),"")</f>
        <v/>
      </c>
      <c r="H51" s="169" t="str">
        <f>IFERROR(IF(A51="","",SUMPRODUCT('ALUMNOS 2 ESO'!$C51:$T51,'MATERIAS 2 ESO'!$G$8:$X$8)/SUMPRODUCT('MATERIAS 2 ESO'!$G$8:$X$8,'ESNUMERO 2 ESO'!$A50:$R50)),"")</f>
        <v/>
      </c>
      <c r="I51" s="169" t="str">
        <f>IFERROR(IF(A51="","",SUMPRODUCT('ALUMNOS 2 ESO'!$C51:$T51,'MATERIAS 2 ESO'!$G$9:$X$9)/SUMPRODUCT('MATERIAS 2 ESO'!$G$9:$X$9,'ESNUMERO 2 ESO'!$A50:$R50)),"")</f>
        <v/>
      </c>
      <c r="J51" s="169" t="str">
        <f>IFERROR(IF(A51="","",SUMPRODUCT('ALUMNOS 2 ESO'!$C51:$T51,'MATERIAS 2 ESO'!$G$10:$X$10)/SUMPRODUCT('MATERIAS 2 ESO'!$G$10:$X$10,'ESNUMERO 2 ESO'!$A50:$R50)),"")</f>
        <v/>
      </c>
      <c r="K51" s="169" t="str">
        <f>IFERROR(IF(A51="","",SUMPRODUCT('ALUMNOS 2 ESO'!$C51:$T51,'MATERIAS 2 ESO'!$G$11:$X$11)/SUMPRODUCT('MATERIAS 2 ESO'!$G$11:$X$11,'ESNUMERO 2 ESO'!$A50:$R50)),"")</f>
        <v/>
      </c>
      <c r="L51" s="169" t="str">
        <f>IFERROR(IF(A51="","",SUMPRODUCT('ALUMNOS 2 ESO'!$C51:$T51,'MATERIAS 2 ESO'!$G$12:$X$12)/SUMPRODUCT('MATERIAS 2 ESO'!$G$12:$X$12,'ESNUMERO 2 ESO'!$A50:$R50)),"")</f>
        <v/>
      </c>
    </row>
    <row r="52" spans="1:12" x14ac:dyDescent="0.25">
      <c r="A52" s="102" t="str">
        <f>IF('ALUMNOS 2 ESO'!A52="","",'ALUMNOS 2 ESO'!A52)</f>
        <v/>
      </c>
      <c r="B52" s="153" t="str">
        <f>IF('ALUMNOS 2 ESO'!B52="","",'ALUMNOS 2 ESO'!B52)</f>
        <v/>
      </c>
      <c r="C52" s="169" t="str">
        <f>IFERROR(IF(A52="","",SUMPRODUCT('ALUMNOS 2 ESO'!$C52:$T52,'MATERIAS 2 ESO'!$G$3:$X$3)/SUMPRODUCT('MATERIAS 2 ESO'!$G$3:$X$3,'ESNUMERO 2 ESO'!$A51:$R51)),"")</f>
        <v/>
      </c>
      <c r="D52" s="169" t="str">
        <f>IFERROR(IF(A52="","",SUMPRODUCT('ALUMNOS 2 ESO'!$C52:$T52,'MATERIAS 2 ESO'!$G$4:$X$4)/SUMPRODUCT('MATERIAS 2 ESO'!$G$4:$X$4,'ESNUMERO 2 ESO'!$A51:$R51)),"")</f>
        <v/>
      </c>
      <c r="E52" s="169" t="str">
        <f>IFERROR(IF(A52="","",SUMPRODUCT('ALUMNOS 2 ESO'!$C52:$T52,'MATERIAS 2 ESO'!$G$5:$X$5)/SUMPRODUCT('MATERIAS 2 ESO'!$G$5:$X$5,'ESNUMERO 2 ESO'!$A51:$R51)),"")</f>
        <v/>
      </c>
      <c r="F52" s="169" t="str">
        <f>IFERROR(IF(A52="","",SUMPRODUCT('ALUMNOS 2 ESO'!$C52:$T52,'MATERIAS 2 ESO'!$G$6:$X$6)/SUMPRODUCT('MATERIAS 2 ESO'!$G$6:$X$6,'ESNUMERO 2 ESO'!$A51:$R51)),"")</f>
        <v/>
      </c>
      <c r="G52" s="169" t="str">
        <f>IFERROR(IF(A52="","",SUMPRODUCT('ALUMNOS 2 ESO'!$C52:$T52,'MATERIAS 2 ESO'!$G$7:$X$7)/SUMPRODUCT('MATERIAS 2 ESO'!$G$7:$X$7,'ESNUMERO 2 ESO'!$A51:$R51)),"")</f>
        <v/>
      </c>
      <c r="H52" s="169" t="str">
        <f>IFERROR(IF(A52="","",SUMPRODUCT('ALUMNOS 2 ESO'!$C52:$T52,'MATERIAS 2 ESO'!$G$8:$X$8)/SUMPRODUCT('MATERIAS 2 ESO'!$G$8:$X$8,'ESNUMERO 2 ESO'!$A51:$R51)),"")</f>
        <v/>
      </c>
      <c r="I52" s="169" t="str">
        <f>IFERROR(IF(A52="","",SUMPRODUCT('ALUMNOS 2 ESO'!$C52:$T52,'MATERIAS 2 ESO'!$G$9:$X$9)/SUMPRODUCT('MATERIAS 2 ESO'!$G$9:$X$9,'ESNUMERO 2 ESO'!$A51:$R51)),"")</f>
        <v/>
      </c>
      <c r="J52" s="169" t="str">
        <f>IFERROR(IF(A52="","",SUMPRODUCT('ALUMNOS 2 ESO'!$C52:$T52,'MATERIAS 2 ESO'!$G$10:$X$10)/SUMPRODUCT('MATERIAS 2 ESO'!$G$10:$X$10,'ESNUMERO 2 ESO'!$A51:$R51)),"")</f>
        <v/>
      </c>
      <c r="K52" s="169" t="str">
        <f>IFERROR(IF(A52="","",SUMPRODUCT('ALUMNOS 2 ESO'!$C52:$T52,'MATERIAS 2 ESO'!$G$11:$X$11)/SUMPRODUCT('MATERIAS 2 ESO'!$G$11:$X$11,'ESNUMERO 2 ESO'!$A51:$R51)),"")</f>
        <v/>
      </c>
      <c r="L52" s="169" t="str">
        <f>IFERROR(IF(A52="","",SUMPRODUCT('ALUMNOS 2 ESO'!$C52:$T52,'MATERIAS 2 ESO'!$G$12:$X$12)/SUMPRODUCT('MATERIAS 2 ESO'!$G$12:$X$12,'ESNUMERO 2 ESO'!$A51:$R51)),"")</f>
        <v/>
      </c>
    </row>
    <row r="53" spans="1:12" x14ac:dyDescent="0.25">
      <c r="A53" s="102" t="str">
        <f>IF('ALUMNOS 2 ESO'!A53="","",'ALUMNOS 2 ESO'!A53)</f>
        <v/>
      </c>
      <c r="B53" s="153" t="str">
        <f>IF('ALUMNOS 2 ESO'!B53="","",'ALUMNOS 2 ESO'!B53)</f>
        <v/>
      </c>
      <c r="C53" s="169" t="str">
        <f>IFERROR(IF(A53="","",SUMPRODUCT('ALUMNOS 2 ESO'!$C53:$T53,'MATERIAS 2 ESO'!$G$3:$X$3)/SUMPRODUCT('MATERIAS 2 ESO'!$G$3:$X$3,'ESNUMERO 2 ESO'!$A52:$R52)),"")</f>
        <v/>
      </c>
      <c r="D53" s="169" t="str">
        <f>IFERROR(IF(A53="","",SUMPRODUCT('ALUMNOS 2 ESO'!$C53:$T53,'MATERIAS 2 ESO'!$G$4:$X$4)/SUMPRODUCT('MATERIAS 2 ESO'!$G$4:$X$4,'ESNUMERO 2 ESO'!$A52:$R52)),"")</f>
        <v/>
      </c>
      <c r="E53" s="169" t="str">
        <f>IFERROR(IF(A53="","",SUMPRODUCT('ALUMNOS 2 ESO'!$C53:$T53,'MATERIAS 2 ESO'!$G$5:$X$5)/SUMPRODUCT('MATERIAS 2 ESO'!$G$5:$X$5,'ESNUMERO 2 ESO'!$A52:$R52)),"")</f>
        <v/>
      </c>
      <c r="F53" s="169" t="str">
        <f>IFERROR(IF(A53="","",SUMPRODUCT('ALUMNOS 2 ESO'!$C53:$T53,'MATERIAS 2 ESO'!$G$6:$X$6)/SUMPRODUCT('MATERIAS 2 ESO'!$G$6:$X$6,'ESNUMERO 2 ESO'!$A52:$R52)),"")</f>
        <v/>
      </c>
      <c r="G53" s="169" t="str">
        <f>IFERROR(IF(A53="","",SUMPRODUCT('ALUMNOS 2 ESO'!$C53:$T53,'MATERIAS 2 ESO'!$G$7:$X$7)/SUMPRODUCT('MATERIAS 2 ESO'!$G$7:$X$7,'ESNUMERO 2 ESO'!$A52:$R52)),"")</f>
        <v/>
      </c>
      <c r="H53" s="169" t="str">
        <f>IFERROR(IF(A53="","",SUMPRODUCT('ALUMNOS 2 ESO'!$C53:$T53,'MATERIAS 2 ESO'!$G$8:$X$8)/SUMPRODUCT('MATERIAS 2 ESO'!$G$8:$X$8,'ESNUMERO 2 ESO'!$A52:$R52)),"")</f>
        <v/>
      </c>
      <c r="I53" s="169" t="str">
        <f>IFERROR(IF(A53="","",SUMPRODUCT('ALUMNOS 2 ESO'!$C53:$T53,'MATERIAS 2 ESO'!$G$9:$X$9)/SUMPRODUCT('MATERIAS 2 ESO'!$G$9:$X$9,'ESNUMERO 2 ESO'!$A52:$R52)),"")</f>
        <v/>
      </c>
      <c r="J53" s="169" t="str">
        <f>IFERROR(IF(A53="","",SUMPRODUCT('ALUMNOS 2 ESO'!$C53:$T53,'MATERIAS 2 ESO'!$G$10:$X$10)/SUMPRODUCT('MATERIAS 2 ESO'!$G$10:$X$10,'ESNUMERO 2 ESO'!$A52:$R52)),"")</f>
        <v/>
      </c>
      <c r="K53" s="169" t="str">
        <f>IFERROR(IF(A53="","",SUMPRODUCT('ALUMNOS 2 ESO'!$C53:$T53,'MATERIAS 2 ESO'!$G$11:$X$11)/SUMPRODUCT('MATERIAS 2 ESO'!$G$11:$X$11,'ESNUMERO 2 ESO'!$A52:$R52)),"")</f>
        <v/>
      </c>
      <c r="L53" s="169" t="str">
        <f>IFERROR(IF(A53="","",SUMPRODUCT('ALUMNOS 2 ESO'!$C53:$T53,'MATERIAS 2 ESO'!$G$12:$X$12)/SUMPRODUCT('MATERIAS 2 ESO'!$G$12:$X$12,'ESNUMERO 2 ESO'!$A52:$R52)),"")</f>
        <v/>
      </c>
    </row>
    <row r="54" spans="1:12" x14ac:dyDescent="0.25">
      <c r="A54" s="102" t="str">
        <f>IF('ALUMNOS 2 ESO'!A54="","",'ALUMNOS 2 ESO'!A54)</f>
        <v/>
      </c>
      <c r="B54" s="153" t="str">
        <f>IF('ALUMNOS 2 ESO'!B54="","",'ALUMNOS 2 ESO'!B54)</f>
        <v/>
      </c>
      <c r="C54" s="169" t="str">
        <f>IFERROR(IF(A54="","",SUMPRODUCT('ALUMNOS 2 ESO'!$C54:$T54,'MATERIAS 2 ESO'!$G$3:$X$3)/SUMPRODUCT('MATERIAS 2 ESO'!$G$3:$X$3,'ESNUMERO 2 ESO'!$A53:$R53)),"")</f>
        <v/>
      </c>
      <c r="D54" s="169" t="str">
        <f>IFERROR(IF(A54="","",SUMPRODUCT('ALUMNOS 2 ESO'!$C54:$T54,'MATERIAS 2 ESO'!$G$4:$X$4)/SUMPRODUCT('MATERIAS 2 ESO'!$G$4:$X$4,'ESNUMERO 2 ESO'!$A53:$R53)),"")</f>
        <v/>
      </c>
      <c r="E54" s="169" t="str">
        <f>IFERROR(IF(A54="","",SUMPRODUCT('ALUMNOS 2 ESO'!$C54:$T54,'MATERIAS 2 ESO'!$G$5:$X$5)/SUMPRODUCT('MATERIAS 2 ESO'!$G$5:$X$5,'ESNUMERO 2 ESO'!$A53:$R53)),"")</f>
        <v/>
      </c>
      <c r="F54" s="169" t="str">
        <f>IFERROR(IF(A54="","",SUMPRODUCT('ALUMNOS 2 ESO'!$C54:$T54,'MATERIAS 2 ESO'!$G$6:$X$6)/SUMPRODUCT('MATERIAS 2 ESO'!$G$6:$X$6,'ESNUMERO 2 ESO'!$A53:$R53)),"")</f>
        <v/>
      </c>
      <c r="G54" s="169" t="str">
        <f>IFERROR(IF(A54="","",SUMPRODUCT('ALUMNOS 2 ESO'!$C54:$T54,'MATERIAS 2 ESO'!$G$7:$X$7)/SUMPRODUCT('MATERIAS 2 ESO'!$G$7:$X$7,'ESNUMERO 2 ESO'!$A53:$R53)),"")</f>
        <v/>
      </c>
      <c r="H54" s="169" t="str">
        <f>IFERROR(IF(A54="","",SUMPRODUCT('ALUMNOS 2 ESO'!$C54:$T54,'MATERIAS 2 ESO'!$G$8:$X$8)/SUMPRODUCT('MATERIAS 2 ESO'!$G$8:$X$8,'ESNUMERO 2 ESO'!$A53:$R53)),"")</f>
        <v/>
      </c>
      <c r="I54" s="169" t="str">
        <f>IFERROR(IF(A54="","",SUMPRODUCT('ALUMNOS 2 ESO'!$C54:$T54,'MATERIAS 2 ESO'!$G$9:$X$9)/SUMPRODUCT('MATERIAS 2 ESO'!$G$9:$X$9,'ESNUMERO 2 ESO'!$A53:$R53)),"")</f>
        <v/>
      </c>
      <c r="J54" s="169" t="str">
        <f>IFERROR(IF(A54="","",SUMPRODUCT('ALUMNOS 2 ESO'!$C54:$T54,'MATERIAS 2 ESO'!$G$10:$X$10)/SUMPRODUCT('MATERIAS 2 ESO'!$G$10:$X$10,'ESNUMERO 2 ESO'!$A53:$R53)),"")</f>
        <v/>
      </c>
      <c r="K54" s="169" t="str">
        <f>IFERROR(IF(A54="","",SUMPRODUCT('ALUMNOS 2 ESO'!$C54:$T54,'MATERIAS 2 ESO'!$G$11:$X$11)/SUMPRODUCT('MATERIAS 2 ESO'!$G$11:$X$11,'ESNUMERO 2 ESO'!$A53:$R53)),"")</f>
        <v/>
      </c>
      <c r="L54" s="169" t="str">
        <f>IFERROR(IF(A54="","",SUMPRODUCT('ALUMNOS 2 ESO'!$C54:$T54,'MATERIAS 2 ESO'!$G$12:$X$12)/SUMPRODUCT('MATERIAS 2 ESO'!$G$12:$X$12,'ESNUMERO 2 ESO'!$A53:$R53)),"")</f>
        <v/>
      </c>
    </row>
    <row r="55" spans="1:12" x14ac:dyDescent="0.25">
      <c r="A55" s="102" t="str">
        <f>IF('ALUMNOS 2 ESO'!A55="","",'ALUMNOS 2 ESO'!A55)</f>
        <v/>
      </c>
      <c r="B55" s="153" t="str">
        <f>IF('ALUMNOS 2 ESO'!B55="","",'ALUMNOS 2 ESO'!B55)</f>
        <v/>
      </c>
      <c r="C55" s="169" t="str">
        <f>IFERROR(IF(A55="","",SUMPRODUCT('ALUMNOS 2 ESO'!$C55:$T55,'MATERIAS 2 ESO'!$G$3:$X$3)/SUMPRODUCT('MATERIAS 2 ESO'!$G$3:$X$3,'ESNUMERO 2 ESO'!$A54:$R54)),"")</f>
        <v/>
      </c>
      <c r="D55" s="169" t="str">
        <f>IFERROR(IF(A55="","",SUMPRODUCT('ALUMNOS 2 ESO'!$C55:$T55,'MATERIAS 2 ESO'!$G$4:$X$4)/SUMPRODUCT('MATERIAS 2 ESO'!$G$4:$X$4,'ESNUMERO 2 ESO'!$A54:$R54)),"")</f>
        <v/>
      </c>
      <c r="E55" s="169" t="str">
        <f>IFERROR(IF(A55="","",SUMPRODUCT('ALUMNOS 2 ESO'!$C55:$T55,'MATERIAS 2 ESO'!$G$5:$X$5)/SUMPRODUCT('MATERIAS 2 ESO'!$G$5:$X$5,'ESNUMERO 2 ESO'!$A54:$R54)),"")</f>
        <v/>
      </c>
      <c r="F55" s="169" t="str">
        <f>IFERROR(IF(A55="","",SUMPRODUCT('ALUMNOS 2 ESO'!$C55:$T55,'MATERIAS 2 ESO'!$G$6:$X$6)/SUMPRODUCT('MATERIAS 2 ESO'!$G$6:$X$6,'ESNUMERO 2 ESO'!$A54:$R54)),"")</f>
        <v/>
      </c>
      <c r="G55" s="169" t="str">
        <f>IFERROR(IF(A55="","",SUMPRODUCT('ALUMNOS 2 ESO'!$C55:$T55,'MATERIAS 2 ESO'!$G$7:$X$7)/SUMPRODUCT('MATERIAS 2 ESO'!$G$7:$X$7,'ESNUMERO 2 ESO'!$A54:$R54)),"")</f>
        <v/>
      </c>
      <c r="H55" s="169" t="str">
        <f>IFERROR(IF(A55="","",SUMPRODUCT('ALUMNOS 2 ESO'!$C55:$T55,'MATERIAS 2 ESO'!$G$8:$X$8)/SUMPRODUCT('MATERIAS 2 ESO'!$G$8:$X$8,'ESNUMERO 2 ESO'!$A54:$R54)),"")</f>
        <v/>
      </c>
      <c r="I55" s="169" t="str">
        <f>IFERROR(IF(A55="","",SUMPRODUCT('ALUMNOS 2 ESO'!$C55:$T55,'MATERIAS 2 ESO'!$G$9:$X$9)/SUMPRODUCT('MATERIAS 2 ESO'!$G$9:$X$9,'ESNUMERO 2 ESO'!$A54:$R54)),"")</f>
        <v/>
      </c>
      <c r="J55" s="169" t="str">
        <f>IFERROR(IF(A55="","",SUMPRODUCT('ALUMNOS 2 ESO'!$C55:$T55,'MATERIAS 2 ESO'!$G$10:$X$10)/SUMPRODUCT('MATERIAS 2 ESO'!$G$10:$X$10,'ESNUMERO 2 ESO'!$A54:$R54)),"")</f>
        <v/>
      </c>
      <c r="K55" s="169" t="str">
        <f>IFERROR(IF(A55="","",SUMPRODUCT('ALUMNOS 2 ESO'!$C55:$T55,'MATERIAS 2 ESO'!$G$11:$X$11)/SUMPRODUCT('MATERIAS 2 ESO'!$G$11:$X$11,'ESNUMERO 2 ESO'!$A54:$R54)),"")</f>
        <v/>
      </c>
      <c r="L55" s="169" t="str">
        <f>IFERROR(IF(A55="","",SUMPRODUCT('ALUMNOS 2 ESO'!$C55:$T55,'MATERIAS 2 ESO'!$G$12:$X$12)/SUMPRODUCT('MATERIAS 2 ESO'!$G$12:$X$12,'ESNUMERO 2 ESO'!$A54:$R54)),"")</f>
        <v/>
      </c>
    </row>
    <row r="56" spans="1:12" x14ac:dyDescent="0.25">
      <c r="A56" s="102" t="str">
        <f>IF('ALUMNOS 2 ESO'!A56="","",'ALUMNOS 2 ESO'!A56)</f>
        <v/>
      </c>
      <c r="B56" s="153" t="str">
        <f>IF('ALUMNOS 2 ESO'!B56="","",'ALUMNOS 2 ESO'!B56)</f>
        <v/>
      </c>
      <c r="C56" s="169" t="str">
        <f>IFERROR(IF(A56="","",SUMPRODUCT('ALUMNOS 2 ESO'!$C56:$T56,'MATERIAS 2 ESO'!$G$3:$X$3)/SUMPRODUCT('MATERIAS 2 ESO'!$G$3:$X$3,'ESNUMERO 2 ESO'!$A55:$R55)),"")</f>
        <v/>
      </c>
      <c r="D56" s="169" t="str">
        <f>IFERROR(IF(A56="","",SUMPRODUCT('ALUMNOS 2 ESO'!$C56:$T56,'MATERIAS 2 ESO'!$G$4:$X$4)/SUMPRODUCT('MATERIAS 2 ESO'!$G$4:$X$4,'ESNUMERO 2 ESO'!$A55:$R55)),"")</f>
        <v/>
      </c>
      <c r="E56" s="169" t="str">
        <f>IFERROR(IF(A56="","",SUMPRODUCT('ALUMNOS 2 ESO'!$C56:$T56,'MATERIAS 2 ESO'!$G$5:$X$5)/SUMPRODUCT('MATERIAS 2 ESO'!$G$5:$X$5,'ESNUMERO 2 ESO'!$A55:$R55)),"")</f>
        <v/>
      </c>
      <c r="F56" s="169" t="str">
        <f>IFERROR(IF(A56="","",SUMPRODUCT('ALUMNOS 2 ESO'!$C56:$T56,'MATERIAS 2 ESO'!$G$6:$X$6)/SUMPRODUCT('MATERIAS 2 ESO'!$G$6:$X$6,'ESNUMERO 2 ESO'!$A55:$R55)),"")</f>
        <v/>
      </c>
      <c r="G56" s="169" t="str">
        <f>IFERROR(IF(A56="","",SUMPRODUCT('ALUMNOS 2 ESO'!$C56:$T56,'MATERIAS 2 ESO'!$G$7:$X$7)/SUMPRODUCT('MATERIAS 2 ESO'!$G$7:$X$7,'ESNUMERO 2 ESO'!$A55:$R55)),"")</f>
        <v/>
      </c>
      <c r="H56" s="169" t="str">
        <f>IFERROR(IF(A56="","",SUMPRODUCT('ALUMNOS 2 ESO'!$C56:$T56,'MATERIAS 2 ESO'!$G$8:$X$8)/SUMPRODUCT('MATERIAS 2 ESO'!$G$8:$X$8,'ESNUMERO 2 ESO'!$A55:$R55)),"")</f>
        <v/>
      </c>
      <c r="I56" s="169" t="str">
        <f>IFERROR(IF(A56="","",SUMPRODUCT('ALUMNOS 2 ESO'!$C56:$T56,'MATERIAS 2 ESO'!$G$9:$X$9)/SUMPRODUCT('MATERIAS 2 ESO'!$G$9:$X$9,'ESNUMERO 2 ESO'!$A55:$R55)),"")</f>
        <v/>
      </c>
      <c r="J56" s="169" t="str">
        <f>IFERROR(IF(A56="","",SUMPRODUCT('ALUMNOS 2 ESO'!$C56:$T56,'MATERIAS 2 ESO'!$G$10:$X$10)/SUMPRODUCT('MATERIAS 2 ESO'!$G$10:$X$10,'ESNUMERO 2 ESO'!$A55:$R55)),"")</f>
        <v/>
      </c>
      <c r="K56" s="169" t="str">
        <f>IFERROR(IF(A56="","",SUMPRODUCT('ALUMNOS 2 ESO'!$C56:$T56,'MATERIAS 2 ESO'!$G$11:$X$11)/SUMPRODUCT('MATERIAS 2 ESO'!$G$11:$X$11,'ESNUMERO 2 ESO'!$A55:$R55)),"")</f>
        <v/>
      </c>
      <c r="L56" s="169" t="str">
        <f>IFERROR(IF(A56="","",SUMPRODUCT('ALUMNOS 2 ESO'!$C56:$T56,'MATERIAS 2 ESO'!$G$12:$X$12)/SUMPRODUCT('MATERIAS 2 ESO'!$G$12:$X$12,'ESNUMERO 2 ESO'!$A55:$R55)),"")</f>
        <v/>
      </c>
    </row>
    <row r="57" spans="1:12" x14ac:dyDescent="0.25">
      <c r="A57" s="102" t="str">
        <f>IF('ALUMNOS 2 ESO'!A57="","",'ALUMNOS 2 ESO'!A57)</f>
        <v/>
      </c>
      <c r="B57" s="153" t="str">
        <f>IF('ALUMNOS 2 ESO'!B57="","",'ALUMNOS 2 ESO'!B57)</f>
        <v/>
      </c>
      <c r="C57" s="169" t="str">
        <f>IFERROR(IF(A57="","",SUMPRODUCT('ALUMNOS 2 ESO'!$C57:$T57,'MATERIAS 2 ESO'!$G$3:$X$3)/SUMPRODUCT('MATERIAS 2 ESO'!$G$3:$X$3,'ESNUMERO 2 ESO'!$A56:$R56)),"")</f>
        <v/>
      </c>
      <c r="D57" s="169" t="str">
        <f>IFERROR(IF(A57="","",SUMPRODUCT('ALUMNOS 2 ESO'!$C57:$T57,'MATERIAS 2 ESO'!$G$4:$X$4)/SUMPRODUCT('MATERIAS 2 ESO'!$G$4:$X$4,'ESNUMERO 2 ESO'!$A56:$R56)),"")</f>
        <v/>
      </c>
      <c r="E57" s="169" t="str">
        <f>IFERROR(IF(A57="","",SUMPRODUCT('ALUMNOS 2 ESO'!$C57:$T57,'MATERIAS 2 ESO'!$G$5:$X$5)/SUMPRODUCT('MATERIAS 2 ESO'!$G$5:$X$5,'ESNUMERO 2 ESO'!$A56:$R56)),"")</f>
        <v/>
      </c>
      <c r="F57" s="169" t="str">
        <f>IFERROR(IF(A57="","",SUMPRODUCT('ALUMNOS 2 ESO'!$C57:$T57,'MATERIAS 2 ESO'!$G$6:$X$6)/SUMPRODUCT('MATERIAS 2 ESO'!$G$6:$X$6,'ESNUMERO 2 ESO'!$A56:$R56)),"")</f>
        <v/>
      </c>
      <c r="G57" s="169" t="str">
        <f>IFERROR(IF(A57="","",SUMPRODUCT('ALUMNOS 2 ESO'!$C57:$T57,'MATERIAS 2 ESO'!$G$7:$X$7)/SUMPRODUCT('MATERIAS 2 ESO'!$G$7:$X$7,'ESNUMERO 2 ESO'!$A56:$R56)),"")</f>
        <v/>
      </c>
      <c r="H57" s="169" t="str">
        <f>IFERROR(IF(A57="","",SUMPRODUCT('ALUMNOS 2 ESO'!$C57:$T57,'MATERIAS 2 ESO'!$G$8:$X$8)/SUMPRODUCT('MATERIAS 2 ESO'!$G$8:$X$8,'ESNUMERO 2 ESO'!$A56:$R56)),"")</f>
        <v/>
      </c>
      <c r="I57" s="169" t="str">
        <f>IFERROR(IF(A57="","",SUMPRODUCT('ALUMNOS 2 ESO'!$C57:$T57,'MATERIAS 2 ESO'!$G$9:$X$9)/SUMPRODUCT('MATERIAS 2 ESO'!$G$9:$X$9,'ESNUMERO 2 ESO'!$A56:$R56)),"")</f>
        <v/>
      </c>
      <c r="J57" s="169" t="str">
        <f>IFERROR(IF(A57="","",SUMPRODUCT('ALUMNOS 2 ESO'!$C57:$T57,'MATERIAS 2 ESO'!$G$10:$X$10)/SUMPRODUCT('MATERIAS 2 ESO'!$G$10:$X$10,'ESNUMERO 2 ESO'!$A56:$R56)),"")</f>
        <v/>
      </c>
      <c r="K57" s="169" t="str">
        <f>IFERROR(IF(A57="","",SUMPRODUCT('ALUMNOS 2 ESO'!$C57:$T57,'MATERIAS 2 ESO'!$G$11:$X$11)/SUMPRODUCT('MATERIAS 2 ESO'!$G$11:$X$11,'ESNUMERO 2 ESO'!$A56:$R56)),"")</f>
        <v/>
      </c>
      <c r="L57" s="169" t="str">
        <f>IFERROR(IF(A57="","",SUMPRODUCT('ALUMNOS 2 ESO'!$C57:$T57,'MATERIAS 2 ESO'!$G$12:$X$12)/SUMPRODUCT('MATERIAS 2 ESO'!$G$12:$X$12,'ESNUMERO 2 ESO'!$A56:$R56)),"")</f>
        <v/>
      </c>
    </row>
    <row r="58" spans="1:12" x14ac:dyDescent="0.25">
      <c r="A58" s="102" t="str">
        <f>IF('ALUMNOS 2 ESO'!A58="","",'ALUMNOS 2 ESO'!A58)</f>
        <v/>
      </c>
      <c r="B58" s="153" t="str">
        <f>IF('ALUMNOS 2 ESO'!B58="","",'ALUMNOS 2 ESO'!B58)</f>
        <v/>
      </c>
      <c r="C58" s="169" t="str">
        <f>IFERROR(IF(A58="","",SUMPRODUCT('ALUMNOS 2 ESO'!$C58:$T58,'MATERIAS 2 ESO'!$G$3:$X$3)/SUMPRODUCT('MATERIAS 2 ESO'!$G$3:$X$3,'ESNUMERO 2 ESO'!$A57:$R57)),"")</f>
        <v/>
      </c>
      <c r="D58" s="169" t="str">
        <f>IFERROR(IF(A58="","",SUMPRODUCT('ALUMNOS 2 ESO'!$C58:$T58,'MATERIAS 2 ESO'!$G$4:$X$4)/SUMPRODUCT('MATERIAS 2 ESO'!$G$4:$X$4,'ESNUMERO 2 ESO'!$A57:$R57)),"")</f>
        <v/>
      </c>
      <c r="E58" s="169" t="str">
        <f>IFERROR(IF(A58="","",SUMPRODUCT('ALUMNOS 2 ESO'!$C58:$T58,'MATERIAS 2 ESO'!$G$5:$X$5)/SUMPRODUCT('MATERIAS 2 ESO'!$G$5:$X$5,'ESNUMERO 2 ESO'!$A57:$R57)),"")</f>
        <v/>
      </c>
      <c r="F58" s="169" t="str">
        <f>IFERROR(IF(A58="","",SUMPRODUCT('ALUMNOS 2 ESO'!$C58:$T58,'MATERIAS 2 ESO'!$G$6:$X$6)/SUMPRODUCT('MATERIAS 2 ESO'!$G$6:$X$6,'ESNUMERO 2 ESO'!$A57:$R57)),"")</f>
        <v/>
      </c>
      <c r="G58" s="169" t="str">
        <f>IFERROR(IF(A58="","",SUMPRODUCT('ALUMNOS 2 ESO'!$C58:$T58,'MATERIAS 2 ESO'!$G$7:$X$7)/SUMPRODUCT('MATERIAS 2 ESO'!$G$7:$X$7,'ESNUMERO 2 ESO'!$A57:$R57)),"")</f>
        <v/>
      </c>
      <c r="H58" s="169" t="str">
        <f>IFERROR(IF(A58="","",SUMPRODUCT('ALUMNOS 2 ESO'!$C58:$T58,'MATERIAS 2 ESO'!$G$8:$X$8)/SUMPRODUCT('MATERIAS 2 ESO'!$G$8:$X$8,'ESNUMERO 2 ESO'!$A57:$R57)),"")</f>
        <v/>
      </c>
      <c r="I58" s="169" t="str">
        <f>IFERROR(IF(A58="","",SUMPRODUCT('ALUMNOS 2 ESO'!$C58:$T58,'MATERIAS 2 ESO'!$G$9:$X$9)/SUMPRODUCT('MATERIAS 2 ESO'!$G$9:$X$9,'ESNUMERO 2 ESO'!$A57:$R57)),"")</f>
        <v/>
      </c>
      <c r="J58" s="169" t="str">
        <f>IFERROR(IF(A58="","",SUMPRODUCT('ALUMNOS 2 ESO'!$C58:$T58,'MATERIAS 2 ESO'!$G$10:$X$10)/SUMPRODUCT('MATERIAS 2 ESO'!$G$10:$X$10,'ESNUMERO 2 ESO'!$A57:$R57)),"")</f>
        <v/>
      </c>
      <c r="K58" s="169" t="str">
        <f>IFERROR(IF(A58="","",SUMPRODUCT('ALUMNOS 2 ESO'!$C58:$T58,'MATERIAS 2 ESO'!$G$11:$X$11)/SUMPRODUCT('MATERIAS 2 ESO'!$G$11:$X$11,'ESNUMERO 2 ESO'!$A57:$R57)),"")</f>
        <v/>
      </c>
      <c r="L58" s="169" t="str">
        <f>IFERROR(IF(A58="","",SUMPRODUCT('ALUMNOS 2 ESO'!$C58:$T58,'MATERIAS 2 ESO'!$G$12:$X$12)/SUMPRODUCT('MATERIAS 2 ESO'!$G$12:$X$12,'ESNUMERO 2 ESO'!$A57:$R57)),"")</f>
        <v/>
      </c>
    </row>
    <row r="59" spans="1:12" x14ac:dyDescent="0.25">
      <c r="A59" s="102" t="str">
        <f>IF('ALUMNOS 2 ESO'!A59="","",'ALUMNOS 2 ESO'!A59)</f>
        <v/>
      </c>
      <c r="B59" s="153" t="str">
        <f>IF('ALUMNOS 2 ESO'!B59="","",'ALUMNOS 2 ESO'!B59)</f>
        <v/>
      </c>
      <c r="C59" s="169" t="str">
        <f>IFERROR(IF(A59="","",SUMPRODUCT('ALUMNOS 2 ESO'!$C59:$T59,'MATERIAS 2 ESO'!$G$3:$X$3)/SUMPRODUCT('MATERIAS 2 ESO'!$G$3:$X$3,'ESNUMERO 2 ESO'!$A58:$R58)),"")</f>
        <v/>
      </c>
      <c r="D59" s="169" t="str">
        <f>IFERROR(IF(A59="","",SUMPRODUCT('ALUMNOS 2 ESO'!$C59:$T59,'MATERIAS 2 ESO'!$G$4:$X$4)/SUMPRODUCT('MATERIAS 2 ESO'!$G$4:$X$4,'ESNUMERO 2 ESO'!$A58:$R58)),"")</f>
        <v/>
      </c>
      <c r="E59" s="169" t="str">
        <f>IFERROR(IF(A59="","",SUMPRODUCT('ALUMNOS 2 ESO'!$C59:$T59,'MATERIAS 2 ESO'!$G$5:$X$5)/SUMPRODUCT('MATERIAS 2 ESO'!$G$5:$X$5,'ESNUMERO 2 ESO'!$A58:$R58)),"")</f>
        <v/>
      </c>
      <c r="F59" s="169" t="str">
        <f>IFERROR(IF(A59="","",SUMPRODUCT('ALUMNOS 2 ESO'!$C59:$T59,'MATERIAS 2 ESO'!$G$6:$X$6)/SUMPRODUCT('MATERIAS 2 ESO'!$G$6:$X$6,'ESNUMERO 2 ESO'!$A58:$R58)),"")</f>
        <v/>
      </c>
      <c r="G59" s="169" t="str">
        <f>IFERROR(IF(A59="","",SUMPRODUCT('ALUMNOS 2 ESO'!$C59:$T59,'MATERIAS 2 ESO'!$G$7:$X$7)/SUMPRODUCT('MATERIAS 2 ESO'!$G$7:$X$7,'ESNUMERO 2 ESO'!$A58:$R58)),"")</f>
        <v/>
      </c>
      <c r="H59" s="169" t="str">
        <f>IFERROR(IF(A59="","",SUMPRODUCT('ALUMNOS 2 ESO'!$C59:$T59,'MATERIAS 2 ESO'!$G$8:$X$8)/SUMPRODUCT('MATERIAS 2 ESO'!$G$8:$X$8,'ESNUMERO 2 ESO'!$A58:$R58)),"")</f>
        <v/>
      </c>
      <c r="I59" s="169" t="str">
        <f>IFERROR(IF(A59="","",SUMPRODUCT('ALUMNOS 2 ESO'!$C59:$T59,'MATERIAS 2 ESO'!$G$9:$X$9)/SUMPRODUCT('MATERIAS 2 ESO'!$G$9:$X$9,'ESNUMERO 2 ESO'!$A58:$R58)),"")</f>
        <v/>
      </c>
      <c r="J59" s="169" t="str">
        <f>IFERROR(IF(A59="","",SUMPRODUCT('ALUMNOS 2 ESO'!$C59:$T59,'MATERIAS 2 ESO'!$G$10:$X$10)/SUMPRODUCT('MATERIAS 2 ESO'!$G$10:$X$10,'ESNUMERO 2 ESO'!$A58:$R58)),"")</f>
        <v/>
      </c>
      <c r="K59" s="169" t="str">
        <f>IFERROR(IF(A59="","",SUMPRODUCT('ALUMNOS 2 ESO'!$C59:$T59,'MATERIAS 2 ESO'!$G$11:$X$11)/SUMPRODUCT('MATERIAS 2 ESO'!$G$11:$X$11,'ESNUMERO 2 ESO'!$A58:$R58)),"")</f>
        <v/>
      </c>
      <c r="L59" s="169" t="str">
        <f>IFERROR(IF(A59="","",SUMPRODUCT('ALUMNOS 2 ESO'!$C59:$T59,'MATERIAS 2 ESO'!$G$12:$X$12)/SUMPRODUCT('MATERIAS 2 ESO'!$G$12:$X$12,'ESNUMERO 2 ESO'!$A58:$R58)),"")</f>
        <v/>
      </c>
    </row>
    <row r="60" spans="1:12" x14ac:dyDescent="0.25">
      <c r="A60" s="102" t="str">
        <f>IF('ALUMNOS 2 ESO'!A60="","",'ALUMNOS 2 ESO'!A60)</f>
        <v/>
      </c>
      <c r="B60" s="153" t="str">
        <f>IF('ALUMNOS 2 ESO'!B60="","",'ALUMNOS 2 ESO'!B60)</f>
        <v/>
      </c>
      <c r="C60" s="169" t="str">
        <f>IFERROR(IF(A60="","",SUMPRODUCT('ALUMNOS 2 ESO'!$C60:$T60,'MATERIAS 2 ESO'!$G$3:$X$3)/SUMPRODUCT('MATERIAS 2 ESO'!$G$3:$X$3,'ESNUMERO 2 ESO'!$A59:$R59)),"")</f>
        <v/>
      </c>
      <c r="D60" s="169" t="str">
        <f>IFERROR(IF(A60="","",SUMPRODUCT('ALUMNOS 2 ESO'!$C60:$T60,'MATERIAS 2 ESO'!$G$4:$X$4)/SUMPRODUCT('MATERIAS 2 ESO'!$G$4:$X$4,'ESNUMERO 2 ESO'!$A59:$R59)),"")</f>
        <v/>
      </c>
      <c r="E60" s="169" t="str">
        <f>IFERROR(IF(A60="","",SUMPRODUCT('ALUMNOS 2 ESO'!$C60:$T60,'MATERIAS 2 ESO'!$G$5:$X$5)/SUMPRODUCT('MATERIAS 2 ESO'!$G$5:$X$5,'ESNUMERO 2 ESO'!$A59:$R59)),"")</f>
        <v/>
      </c>
      <c r="F60" s="169" t="str">
        <f>IFERROR(IF(A60="","",SUMPRODUCT('ALUMNOS 2 ESO'!$C60:$T60,'MATERIAS 2 ESO'!$G$6:$X$6)/SUMPRODUCT('MATERIAS 2 ESO'!$G$6:$X$6,'ESNUMERO 2 ESO'!$A59:$R59)),"")</f>
        <v/>
      </c>
      <c r="G60" s="169" t="str">
        <f>IFERROR(IF(A60="","",SUMPRODUCT('ALUMNOS 2 ESO'!$C60:$T60,'MATERIAS 2 ESO'!$G$7:$X$7)/SUMPRODUCT('MATERIAS 2 ESO'!$G$7:$X$7,'ESNUMERO 2 ESO'!$A59:$R59)),"")</f>
        <v/>
      </c>
      <c r="H60" s="169" t="str">
        <f>IFERROR(IF(A60="","",SUMPRODUCT('ALUMNOS 2 ESO'!$C60:$T60,'MATERIAS 2 ESO'!$G$8:$X$8)/SUMPRODUCT('MATERIAS 2 ESO'!$G$8:$X$8,'ESNUMERO 2 ESO'!$A59:$R59)),"")</f>
        <v/>
      </c>
      <c r="I60" s="169" t="str">
        <f>IFERROR(IF(A60="","",SUMPRODUCT('ALUMNOS 2 ESO'!$C60:$T60,'MATERIAS 2 ESO'!$G$9:$X$9)/SUMPRODUCT('MATERIAS 2 ESO'!$G$9:$X$9,'ESNUMERO 2 ESO'!$A59:$R59)),"")</f>
        <v/>
      </c>
      <c r="J60" s="169" t="str">
        <f>IFERROR(IF(A60="","",SUMPRODUCT('ALUMNOS 2 ESO'!$C60:$T60,'MATERIAS 2 ESO'!$G$10:$X$10)/SUMPRODUCT('MATERIAS 2 ESO'!$G$10:$X$10,'ESNUMERO 2 ESO'!$A59:$R59)),"")</f>
        <v/>
      </c>
      <c r="K60" s="169" t="str">
        <f>IFERROR(IF(A60="","",SUMPRODUCT('ALUMNOS 2 ESO'!$C60:$T60,'MATERIAS 2 ESO'!$G$11:$X$11)/SUMPRODUCT('MATERIAS 2 ESO'!$G$11:$X$11,'ESNUMERO 2 ESO'!$A59:$R59)),"")</f>
        <v/>
      </c>
      <c r="L60" s="169" t="str">
        <f>IFERROR(IF(A60="","",SUMPRODUCT('ALUMNOS 2 ESO'!$C60:$T60,'MATERIAS 2 ESO'!$G$12:$X$12)/SUMPRODUCT('MATERIAS 2 ESO'!$G$12:$X$12,'ESNUMERO 2 ESO'!$A59:$R59)),"")</f>
        <v/>
      </c>
    </row>
    <row r="61" spans="1:12" x14ac:dyDescent="0.25">
      <c r="A61" s="102" t="str">
        <f>IF('ALUMNOS 2 ESO'!A61="","",'ALUMNOS 2 ESO'!A61)</f>
        <v/>
      </c>
      <c r="B61" s="153" t="str">
        <f>IF('ALUMNOS 2 ESO'!B61="","",'ALUMNOS 2 ESO'!B61)</f>
        <v/>
      </c>
      <c r="C61" s="169" t="str">
        <f>IFERROR(IF(A61="","",SUMPRODUCT('ALUMNOS 2 ESO'!$C61:$T61,'MATERIAS 2 ESO'!$G$3:$X$3)/SUMPRODUCT('MATERIAS 2 ESO'!$G$3:$X$3,'ESNUMERO 2 ESO'!$A60:$R60)),"")</f>
        <v/>
      </c>
      <c r="D61" s="169" t="str">
        <f>IFERROR(IF(A61="","",SUMPRODUCT('ALUMNOS 2 ESO'!$C61:$T61,'MATERIAS 2 ESO'!$G$4:$X$4)/SUMPRODUCT('MATERIAS 2 ESO'!$G$4:$X$4,'ESNUMERO 2 ESO'!$A60:$R60)),"")</f>
        <v/>
      </c>
      <c r="E61" s="169" t="str">
        <f>IFERROR(IF(A61="","",SUMPRODUCT('ALUMNOS 2 ESO'!$C61:$T61,'MATERIAS 2 ESO'!$G$5:$X$5)/SUMPRODUCT('MATERIAS 2 ESO'!$G$5:$X$5,'ESNUMERO 2 ESO'!$A60:$R60)),"")</f>
        <v/>
      </c>
      <c r="F61" s="169" t="str">
        <f>IFERROR(IF(A61="","",SUMPRODUCT('ALUMNOS 2 ESO'!$C61:$T61,'MATERIAS 2 ESO'!$G$6:$X$6)/SUMPRODUCT('MATERIAS 2 ESO'!$G$6:$X$6,'ESNUMERO 2 ESO'!$A60:$R60)),"")</f>
        <v/>
      </c>
      <c r="G61" s="169" t="str">
        <f>IFERROR(IF(A61="","",SUMPRODUCT('ALUMNOS 2 ESO'!$C61:$T61,'MATERIAS 2 ESO'!$G$7:$X$7)/SUMPRODUCT('MATERIAS 2 ESO'!$G$7:$X$7,'ESNUMERO 2 ESO'!$A60:$R60)),"")</f>
        <v/>
      </c>
      <c r="H61" s="169" t="str">
        <f>IFERROR(IF(A61="","",SUMPRODUCT('ALUMNOS 2 ESO'!$C61:$T61,'MATERIAS 2 ESO'!$G$8:$X$8)/SUMPRODUCT('MATERIAS 2 ESO'!$G$8:$X$8,'ESNUMERO 2 ESO'!$A60:$R60)),"")</f>
        <v/>
      </c>
      <c r="I61" s="169" t="str">
        <f>IFERROR(IF(A61="","",SUMPRODUCT('ALUMNOS 2 ESO'!$C61:$T61,'MATERIAS 2 ESO'!$G$9:$X$9)/SUMPRODUCT('MATERIAS 2 ESO'!$G$9:$X$9,'ESNUMERO 2 ESO'!$A60:$R60)),"")</f>
        <v/>
      </c>
      <c r="J61" s="169" t="str">
        <f>IFERROR(IF(A61="","",SUMPRODUCT('ALUMNOS 2 ESO'!$C61:$T61,'MATERIAS 2 ESO'!$G$10:$X$10)/SUMPRODUCT('MATERIAS 2 ESO'!$G$10:$X$10,'ESNUMERO 2 ESO'!$A60:$R60)),"")</f>
        <v/>
      </c>
      <c r="K61" s="169" t="str">
        <f>IFERROR(IF(A61="","",SUMPRODUCT('ALUMNOS 2 ESO'!$C61:$T61,'MATERIAS 2 ESO'!$G$11:$X$11)/SUMPRODUCT('MATERIAS 2 ESO'!$G$11:$X$11,'ESNUMERO 2 ESO'!$A60:$R60)),"")</f>
        <v/>
      </c>
      <c r="L61" s="169" t="str">
        <f>IFERROR(IF(A61="","",SUMPRODUCT('ALUMNOS 2 ESO'!$C61:$T61,'MATERIAS 2 ESO'!$G$12:$X$12)/SUMPRODUCT('MATERIAS 2 ESO'!$G$12:$X$12,'ESNUMERO 2 ESO'!$A60:$R60)),"")</f>
        <v/>
      </c>
    </row>
    <row r="62" spans="1:12" x14ac:dyDescent="0.25">
      <c r="A62" s="102" t="str">
        <f>IF('ALUMNOS 2 ESO'!A62="","",'ALUMNOS 2 ESO'!A62)</f>
        <v/>
      </c>
      <c r="B62" s="153" t="str">
        <f>IF('ALUMNOS 2 ESO'!B62="","",'ALUMNOS 2 ESO'!B62)</f>
        <v/>
      </c>
      <c r="C62" s="169" t="str">
        <f>IFERROR(IF(A62="","",SUMPRODUCT('ALUMNOS 2 ESO'!$C62:$T62,'MATERIAS 2 ESO'!$G$3:$X$3)/SUMPRODUCT('MATERIAS 2 ESO'!$G$3:$X$3,'ESNUMERO 2 ESO'!$A61:$R61)),"")</f>
        <v/>
      </c>
      <c r="D62" s="169" t="str">
        <f>IFERROR(IF(A62="","",SUMPRODUCT('ALUMNOS 2 ESO'!$C62:$T62,'MATERIAS 2 ESO'!$G$4:$X$4)/SUMPRODUCT('MATERIAS 2 ESO'!$G$4:$X$4,'ESNUMERO 2 ESO'!$A61:$R61)),"")</f>
        <v/>
      </c>
      <c r="E62" s="169" t="str">
        <f>IFERROR(IF(A62="","",SUMPRODUCT('ALUMNOS 2 ESO'!$C62:$T62,'MATERIAS 2 ESO'!$G$5:$X$5)/SUMPRODUCT('MATERIAS 2 ESO'!$G$5:$X$5,'ESNUMERO 2 ESO'!$A61:$R61)),"")</f>
        <v/>
      </c>
      <c r="F62" s="169" t="str">
        <f>IFERROR(IF(A62="","",SUMPRODUCT('ALUMNOS 2 ESO'!$C62:$T62,'MATERIAS 2 ESO'!$G$6:$X$6)/SUMPRODUCT('MATERIAS 2 ESO'!$G$6:$X$6,'ESNUMERO 2 ESO'!$A61:$R61)),"")</f>
        <v/>
      </c>
      <c r="G62" s="169" t="str">
        <f>IFERROR(IF(A62="","",SUMPRODUCT('ALUMNOS 2 ESO'!$C62:$T62,'MATERIAS 2 ESO'!$G$7:$X$7)/SUMPRODUCT('MATERIAS 2 ESO'!$G$7:$X$7,'ESNUMERO 2 ESO'!$A61:$R61)),"")</f>
        <v/>
      </c>
      <c r="H62" s="169" t="str">
        <f>IFERROR(IF(A62="","",SUMPRODUCT('ALUMNOS 2 ESO'!$C62:$T62,'MATERIAS 2 ESO'!$G$8:$X$8)/SUMPRODUCT('MATERIAS 2 ESO'!$G$8:$X$8,'ESNUMERO 2 ESO'!$A61:$R61)),"")</f>
        <v/>
      </c>
      <c r="I62" s="169" t="str">
        <f>IFERROR(IF(A62="","",SUMPRODUCT('ALUMNOS 2 ESO'!$C62:$T62,'MATERIAS 2 ESO'!$G$9:$X$9)/SUMPRODUCT('MATERIAS 2 ESO'!$G$9:$X$9,'ESNUMERO 2 ESO'!$A61:$R61)),"")</f>
        <v/>
      </c>
      <c r="J62" s="169" t="str">
        <f>IFERROR(IF(A62="","",SUMPRODUCT('ALUMNOS 2 ESO'!$C62:$T62,'MATERIAS 2 ESO'!$G$10:$X$10)/SUMPRODUCT('MATERIAS 2 ESO'!$G$10:$X$10,'ESNUMERO 2 ESO'!$A61:$R61)),"")</f>
        <v/>
      </c>
      <c r="K62" s="169" t="str">
        <f>IFERROR(IF(A62="","",SUMPRODUCT('ALUMNOS 2 ESO'!$C62:$T62,'MATERIAS 2 ESO'!$G$11:$X$11)/SUMPRODUCT('MATERIAS 2 ESO'!$G$11:$X$11,'ESNUMERO 2 ESO'!$A61:$R61)),"")</f>
        <v/>
      </c>
      <c r="L62" s="169" t="str">
        <f>IFERROR(IF(A62="","",SUMPRODUCT('ALUMNOS 2 ESO'!$C62:$T62,'MATERIAS 2 ESO'!$G$12:$X$12)/SUMPRODUCT('MATERIAS 2 ESO'!$G$12:$X$12,'ESNUMERO 2 ESO'!$A61:$R61)),"")</f>
        <v/>
      </c>
    </row>
    <row r="63" spans="1:12" x14ac:dyDescent="0.25">
      <c r="A63" s="102" t="str">
        <f>IF('ALUMNOS 2 ESO'!A63="","",'ALUMNOS 2 ESO'!A63)</f>
        <v/>
      </c>
      <c r="B63" s="153" t="str">
        <f>IF('ALUMNOS 2 ESO'!B63="","",'ALUMNOS 2 ESO'!B63)</f>
        <v/>
      </c>
      <c r="C63" s="169" t="str">
        <f>IFERROR(IF(A63="","",SUMPRODUCT('ALUMNOS 2 ESO'!$C63:$T63,'MATERIAS 2 ESO'!$G$3:$X$3)/SUMPRODUCT('MATERIAS 2 ESO'!$G$3:$X$3,'ESNUMERO 2 ESO'!$A62:$R62)),"")</f>
        <v/>
      </c>
      <c r="D63" s="169" t="str">
        <f>IFERROR(IF(A63="","",SUMPRODUCT('ALUMNOS 2 ESO'!$C63:$T63,'MATERIAS 2 ESO'!$G$4:$X$4)/SUMPRODUCT('MATERIAS 2 ESO'!$G$4:$X$4,'ESNUMERO 2 ESO'!$A62:$R62)),"")</f>
        <v/>
      </c>
      <c r="E63" s="169" t="str">
        <f>IFERROR(IF(A63="","",SUMPRODUCT('ALUMNOS 2 ESO'!$C63:$T63,'MATERIAS 2 ESO'!$G$5:$X$5)/SUMPRODUCT('MATERIAS 2 ESO'!$G$5:$X$5,'ESNUMERO 2 ESO'!$A62:$R62)),"")</f>
        <v/>
      </c>
      <c r="F63" s="169" t="str">
        <f>IFERROR(IF(A63="","",SUMPRODUCT('ALUMNOS 2 ESO'!$C63:$T63,'MATERIAS 2 ESO'!$G$6:$X$6)/SUMPRODUCT('MATERIAS 2 ESO'!$G$6:$X$6,'ESNUMERO 2 ESO'!$A62:$R62)),"")</f>
        <v/>
      </c>
      <c r="G63" s="169" t="str">
        <f>IFERROR(IF(A63="","",SUMPRODUCT('ALUMNOS 2 ESO'!$C63:$T63,'MATERIAS 2 ESO'!$G$7:$X$7)/SUMPRODUCT('MATERIAS 2 ESO'!$G$7:$X$7,'ESNUMERO 2 ESO'!$A62:$R62)),"")</f>
        <v/>
      </c>
      <c r="H63" s="169" t="str">
        <f>IFERROR(IF(A63="","",SUMPRODUCT('ALUMNOS 2 ESO'!$C63:$T63,'MATERIAS 2 ESO'!$G$8:$X$8)/SUMPRODUCT('MATERIAS 2 ESO'!$G$8:$X$8,'ESNUMERO 2 ESO'!$A62:$R62)),"")</f>
        <v/>
      </c>
      <c r="I63" s="169" t="str">
        <f>IFERROR(IF(A63="","",SUMPRODUCT('ALUMNOS 2 ESO'!$C63:$T63,'MATERIAS 2 ESO'!$G$9:$X$9)/SUMPRODUCT('MATERIAS 2 ESO'!$G$9:$X$9,'ESNUMERO 2 ESO'!$A62:$R62)),"")</f>
        <v/>
      </c>
      <c r="J63" s="169" t="str">
        <f>IFERROR(IF(A63="","",SUMPRODUCT('ALUMNOS 2 ESO'!$C63:$T63,'MATERIAS 2 ESO'!$G$10:$X$10)/SUMPRODUCT('MATERIAS 2 ESO'!$G$10:$X$10,'ESNUMERO 2 ESO'!$A62:$R62)),"")</f>
        <v/>
      </c>
      <c r="K63" s="169" t="str">
        <f>IFERROR(IF(A63="","",SUMPRODUCT('ALUMNOS 2 ESO'!$C63:$T63,'MATERIAS 2 ESO'!$G$11:$X$11)/SUMPRODUCT('MATERIAS 2 ESO'!$G$11:$X$11,'ESNUMERO 2 ESO'!$A62:$R62)),"")</f>
        <v/>
      </c>
      <c r="L63" s="169" t="str">
        <f>IFERROR(IF(A63="","",SUMPRODUCT('ALUMNOS 2 ESO'!$C63:$T63,'MATERIAS 2 ESO'!$G$12:$X$12)/SUMPRODUCT('MATERIAS 2 ESO'!$G$12:$X$12,'ESNUMERO 2 ESO'!$A62:$R62)),"")</f>
        <v/>
      </c>
    </row>
    <row r="64" spans="1:12" x14ac:dyDescent="0.25">
      <c r="A64" s="102" t="str">
        <f>IF('ALUMNOS 2 ESO'!A64="","",'ALUMNOS 2 ESO'!A64)</f>
        <v/>
      </c>
      <c r="B64" s="153" t="str">
        <f>IF('ALUMNOS 2 ESO'!B64="","",'ALUMNOS 2 ESO'!B64)</f>
        <v/>
      </c>
      <c r="C64" s="169" t="str">
        <f>IFERROR(IF(A64="","",SUMPRODUCT('ALUMNOS 2 ESO'!$C64:$T64,'MATERIAS 2 ESO'!$G$3:$X$3)/SUMPRODUCT('MATERIAS 2 ESO'!$G$3:$X$3,'ESNUMERO 2 ESO'!$A63:$R63)),"")</f>
        <v/>
      </c>
      <c r="D64" s="169" t="str">
        <f>IFERROR(IF(A64="","",SUMPRODUCT('ALUMNOS 2 ESO'!$C64:$T64,'MATERIAS 2 ESO'!$G$4:$X$4)/SUMPRODUCT('MATERIAS 2 ESO'!$G$4:$X$4,'ESNUMERO 2 ESO'!$A63:$R63)),"")</f>
        <v/>
      </c>
      <c r="E64" s="169" t="str">
        <f>IFERROR(IF(A64="","",SUMPRODUCT('ALUMNOS 2 ESO'!$C64:$T64,'MATERIAS 2 ESO'!$G$5:$X$5)/SUMPRODUCT('MATERIAS 2 ESO'!$G$5:$X$5,'ESNUMERO 2 ESO'!$A63:$R63)),"")</f>
        <v/>
      </c>
      <c r="F64" s="169" t="str">
        <f>IFERROR(IF(A64="","",SUMPRODUCT('ALUMNOS 2 ESO'!$C64:$T64,'MATERIAS 2 ESO'!$G$6:$X$6)/SUMPRODUCT('MATERIAS 2 ESO'!$G$6:$X$6,'ESNUMERO 2 ESO'!$A63:$R63)),"")</f>
        <v/>
      </c>
      <c r="G64" s="169" t="str">
        <f>IFERROR(IF(A64="","",SUMPRODUCT('ALUMNOS 2 ESO'!$C64:$T64,'MATERIAS 2 ESO'!$G$7:$X$7)/SUMPRODUCT('MATERIAS 2 ESO'!$G$7:$X$7,'ESNUMERO 2 ESO'!$A63:$R63)),"")</f>
        <v/>
      </c>
      <c r="H64" s="169" t="str">
        <f>IFERROR(IF(A64="","",SUMPRODUCT('ALUMNOS 2 ESO'!$C64:$T64,'MATERIAS 2 ESO'!$G$8:$X$8)/SUMPRODUCT('MATERIAS 2 ESO'!$G$8:$X$8,'ESNUMERO 2 ESO'!$A63:$R63)),"")</f>
        <v/>
      </c>
      <c r="I64" s="169" t="str">
        <f>IFERROR(IF(A64="","",SUMPRODUCT('ALUMNOS 2 ESO'!$C64:$T64,'MATERIAS 2 ESO'!$G$9:$X$9)/SUMPRODUCT('MATERIAS 2 ESO'!$G$9:$X$9,'ESNUMERO 2 ESO'!$A63:$R63)),"")</f>
        <v/>
      </c>
      <c r="J64" s="169" t="str">
        <f>IFERROR(IF(A64="","",SUMPRODUCT('ALUMNOS 2 ESO'!$C64:$T64,'MATERIAS 2 ESO'!$G$10:$X$10)/SUMPRODUCT('MATERIAS 2 ESO'!$G$10:$X$10,'ESNUMERO 2 ESO'!$A63:$R63)),"")</f>
        <v/>
      </c>
      <c r="K64" s="169" t="str">
        <f>IFERROR(IF(A64="","",SUMPRODUCT('ALUMNOS 2 ESO'!$C64:$T64,'MATERIAS 2 ESO'!$G$11:$X$11)/SUMPRODUCT('MATERIAS 2 ESO'!$G$11:$X$11,'ESNUMERO 2 ESO'!$A63:$R63)),"")</f>
        <v/>
      </c>
      <c r="L64" s="169" t="str">
        <f>IFERROR(IF(A64="","",SUMPRODUCT('ALUMNOS 2 ESO'!$C64:$T64,'MATERIAS 2 ESO'!$G$12:$X$12)/SUMPRODUCT('MATERIAS 2 ESO'!$G$12:$X$12,'ESNUMERO 2 ESO'!$A63:$R63)),"")</f>
        <v/>
      </c>
    </row>
    <row r="65" spans="1:12" x14ac:dyDescent="0.25">
      <c r="A65" s="102" t="str">
        <f>IF('ALUMNOS 2 ESO'!A65="","",'ALUMNOS 2 ESO'!A65)</f>
        <v/>
      </c>
      <c r="B65" s="153" t="str">
        <f>IF('ALUMNOS 2 ESO'!B65="","",'ALUMNOS 2 ESO'!B65)</f>
        <v/>
      </c>
      <c r="C65" s="169" t="str">
        <f>IFERROR(IF(A65="","",SUMPRODUCT('ALUMNOS 2 ESO'!$C65:$T65,'MATERIAS 2 ESO'!$G$3:$X$3)/SUMPRODUCT('MATERIAS 2 ESO'!$G$3:$X$3,'ESNUMERO 2 ESO'!$A64:$R64)),"")</f>
        <v/>
      </c>
      <c r="D65" s="169" t="str">
        <f>IFERROR(IF(A65="","",SUMPRODUCT('ALUMNOS 2 ESO'!$C65:$T65,'MATERIAS 2 ESO'!$G$4:$X$4)/SUMPRODUCT('MATERIAS 2 ESO'!$G$4:$X$4,'ESNUMERO 2 ESO'!$A64:$R64)),"")</f>
        <v/>
      </c>
      <c r="E65" s="169" t="str">
        <f>IFERROR(IF(A65="","",SUMPRODUCT('ALUMNOS 2 ESO'!$C65:$T65,'MATERIAS 2 ESO'!$G$5:$X$5)/SUMPRODUCT('MATERIAS 2 ESO'!$G$5:$X$5,'ESNUMERO 2 ESO'!$A64:$R64)),"")</f>
        <v/>
      </c>
      <c r="F65" s="169" t="str">
        <f>IFERROR(IF(A65="","",SUMPRODUCT('ALUMNOS 2 ESO'!$C65:$T65,'MATERIAS 2 ESO'!$G$6:$X$6)/SUMPRODUCT('MATERIAS 2 ESO'!$G$6:$X$6,'ESNUMERO 2 ESO'!$A64:$R64)),"")</f>
        <v/>
      </c>
      <c r="G65" s="169" t="str">
        <f>IFERROR(IF(A65="","",SUMPRODUCT('ALUMNOS 2 ESO'!$C65:$T65,'MATERIAS 2 ESO'!$G$7:$X$7)/SUMPRODUCT('MATERIAS 2 ESO'!$G$7:$X$7,'ESNUMERO 2 ESO'!$A64:$R64)),"")</f>
        <v/>
      </c>
      <c r="H65" s="169" t="str">
        <f>IFERROR(IF(A65="","",SUMPRODUCT('ALUMNOS 2 ESO'!$C65:$T65,'MATERIAS 2 ESO'!$G$8:$X$8)/SUMPRODUCT('MATERIAS 2 ESO'!$G$8:$X$8,'ESNUMERO 2 ESO'!$A64:$R64)),"")</f>
        <v/>
      </c>
      <c r="I65" s="169" t="str">
        <f>IFERROR(IF(A65="","",SUMPRODUCT('ALUMNOS 2 ESO'!$C65:$T65,'MATERIAS 2 ESO'!$G$9:$X$9)/SUMPRODUCT('MATERIAS 2 ESO'!$G$9:$X$9,'ESNUMERO 2 ESO'!$A64:$R64)),"")</f>
        <v/>
      </c>
      <c r="J65" s="169" t="str">
        <f>IFERROR(IF(A65="","",SUMPRODUCT('ALUMNOS 2 ESO'!$C65:$T65,'MATERIAS 2 ESO'!$G$10:$X$10)/SUMPRODUCT('MATERIAS 2 ESO'!$G$10:$X$10,'ESNUMERO 2 ESO'!$A64:$R64)),"")</f>
        <v/>
      </c>
      <c r="K65" s="169" t="str">
        <f>IFERROR(IF(A65="","",SUMPRODUCT('ALUMNOS 2 ESO'!$C65:$T65,'MATERIAS 2 ESO'!$G$11:$X$11)/SUMPRODUCT('MATERIAS 2 ESO'!$G$11:$X$11,'ESNUMERO 2 ESO'!$A64:$R64)),"")</f>
        <v/>
      </c>
      <c r="L65" s="169" t="str">
        <f>IFERROR(IF(A65="","",SUMPRODUCT('ALUMNOS 2 ESO'!$C65:$T65,'MATERIAS 2 ESO'!$G$12:$X$12)/SUMPRODUCT('MATERIAS 2 ESO'!$G$12:$X$12,'ESNUMERO 2 ESO'!$A64:$R64)),"")</f>
        <v/>
      </c>
    </row>
    <row r="66" spans="1:12" x14ac:dyDescent="0.25">
      <c r="A66" s="102" t="str">
        <f>IF('ALUMNOS 2 ESO'!A66="","",'ALUMNOS 2 ESO'!A66)</f>
        <v/>
      </c>
      <c r="B66" s="153" t="str">
        <f>IF('ALUMNOS 2 ESO'!B66="","",'ALUMNOS 2 ESO'!B66)</f>
        <v/>
      </c>
      <c r="C66" s="169" t="str">
        <f>IFERROR(IF(A66="","",SUMPRODUCT('ALUMNOS 2 ESO'!$C66:$T66,'MATERIAS 2 ESO'!$G$3:$X$3)/SUMPRODUCT('MATERIAS 2 ESO'!$G$3:$X$3,'ESNUMERO 2 ESO'!$A65:$R65)),"")</f>
        <v/>
      </c>
      <c r="D66" s="169" t="str">
        <f>IFERROR(IF(A66="","",SUMPRODUCT('ALUMNOS 2 ESO'!$C66:$T66,'MATERIAS 2 ESO'!$G$4:$X$4)/SUMPRODUCT('MATERIAS 2 ESO'!$G$4:$X$4,'ESNUMERO 2 ESO'!$A65:$R65)),"")</f>
        <v/>
      </c>
      <c r="E66" s="169" t="str">
        <f>IFERROR(IF(A66="","",SUMPRODUCT('ALUMNOS 2 ESO'!$C66:$T66,'MATERIAS 2 ESO'!$G$5:$X$5)/SUMPRODUCT('MATERIAS 2 ESO'!$G$5:$X$5,'ESNUMERO 2 ESO'!$A65:$R65)),"")</f>
        <v/>
      </c>
      <c r="F66" s="169" t="str">
        <f>IFERROR(IF(A66="","",SUMPRODUCT('ALUMNOS 2 ESO'!$C66:$T66,'MATERIAS 2 ESO'!$G$6:$X$6)/SUMPRODUCT('MATERIAS 2 ESO'!$G$6:$X$6,'ESNUMERO 2 ESO'!$A65:$R65)),"")</f>
        <v/>
      </c>
      <c r="G66" s="169" t="str">
        <f>IFERROR(IF(A66="","",SUMPRODUCT('ALUMNOS 2 ESO'!$C66:$T66,'MATERIAS 2 ESO'!$G$7:$X$7)/SUMPRODUCT('MATERIAS 2 ESO'!$G$7:$X$7,'ESNUMERO 2 ESO'!$A65:$R65)),"")</f>
        <v/>
      </c>
      <c r="H66" s="169" t="str">
        <f>IFERROR(IF(A66="","",SUMPRODUCT('ALUMNOS 2 ESO'!$C66:$T66,'MATERIAS 2 ESO'!$G$8:$X$8)/SUMPRODUCT('MATERIAS 2 ESO'!$G$8:$X$8,'ESNUMERO 2 ESO'!$A65:$R65)),"")</f>
        <v/>
      </c>
      <c r="I66" s="169" t="str">
        <f>IFERROR(IF(A66="","",SUMPRODUCT('ALUMNOS 2 ESO'!$C66:$T66,'MATERIAS 2 ESO'!$G$9:$X$9)/SUMPRODUCT('MATERIAS 2 ESO'!$G$9:$X$9,'ESNUMERO 2 ESO'!$A65:$R65)),"")</f>
        <v/>
      </c>
      <c r="J66" s="169" t="str">
        <f>IFERROR(IF(A66="","",SUMPRODUCT('ALUMNOS 2 ESO'!$C66:$T66,'MATERIAS 2 ESO'!$G$10:$X$10)/SUMPRODUCT('MATERIAS 2 ESO'!$G$10:$X$10,'ESNUMERO 2 ESO'!$A65:$R65)),"")</f>
        <v/>
      </c>
      <c r="K66" s="169" t="str">
        <f>IFERROR(IF(A66="","",SUMPRODUCT('ALUMNOS 2 ESO'!$C66:$T66,'MATERIAS 2 ESO'!$G$11:$X$11)/SUMPRODUCT('MATERIAS 2 ESO'!$G$11:$X$11,'ESNUMERO 2 ESO'!$A65:$R65)),"")</f>
        <v/>
      </c>
      <c r="L66" s="169" t="str">
        <f>IFERROR(IF(A66="","",SUMPRODUCT('ALUMNOS 2 ESO'!$C66:$T66,'MATERIAS 2 ESO'!$G$12:$X$12)/SUMPRODUCT('MATERIAS 2 ESO'!$G$12:$X$12,'ESNUMERO 2 ESO'!$A65:$R65)),"")</f>
        <v/>
      </c>
    </row>
    <row r="67" spans="1:12" x14ac:dyDescent="0.25">
      <c r="A67" s="102" t="str">
        <f>IF('ALUMNOS 2 ESO'!A67="","",'ALUMNOS 2 ESO'!A67)</f>
        <v/>
      </c>
      <c r="B67" s="153" t="str">
        <f>IF('ALUMNOS 2 ESO'!B67="","",'ALUMNOS 2 ESO'!B67)</f>
        <v/>
      </c>
      <c r="C67" s="169" t="str">
        <f>IFERROR(IF(A67="","",SUMPRODUCT('ALUMNOS 2 ESO'!$C67:$T67,'MATERIAS 2 ESO'!$G$3:$X$3)/SUMPRODUCT('MATERIAS 2 ESO'!$G$3:$X$3,'ESNUMERO 2 ESO'!$A66:$R66)),"")</f>
        <v/>
      </c>
      <c r="D67" s="169" t="str">
        <f>IFERROR(IF(A67="","",SUMPRODUCT('ALUMNOS 2 ESO'!$C67:$T67,'MATERIAS 2 ESO'!$G$4:$X$4)/SUMPRODUCT('MATERIAS 2 ESO'!$G$4:$X$4,'ESNUMERO 2 ESO'!$A66:$R66)),"")</f>
        <v/>
      </c>
      <c r="E67" s="169" t="str">
        <f>IFERROR(IF(A67="","",SUMPRODUCT('ALUMNOS 2 ESO'!$C67:$T67,'MATERIAS 2 ESO'!$G$5:$X$5)/SUMPRODUCT('MATERIAS 2 ESO'!$G$5:$X$5,'ESNUMERO 2 ESO'!$A66:$R66)),"")</f>
        <v/>
      </c>
      <c r="F67" s="169" t="str">
        <f>IFERROR(IF(A67="","",SUMPRODUCT('ALUMNOS 2 ESO'!$C67:$T67,'MATERIAS 2 ESO'!$G$6:$X$6)/SUMPRODUCT('MATERIAS 2 ESO'!$G$6:$X$6,'ESNUMERO 2 ESO'!$A66:$R66)),"")</f>
        <v/>
      </c>
      <c r="G67" s="169" t="str">
        <f>IFERROR(IF(A67="","",SUMPRODUCT('ALUMNOS 2 ESO'!$C67:$T67,'MATERIAS 2 ESO'!$G$7:$X$7)/SUMPRODUCT('MATERIAS 2 ESO'!$G$7:$X$7,'ESNUMERO 2 ESO'!$A66:$R66)),"")</f>
        <v/>
      </c>
      <c r="H67" s="169" t="str">
        <f>IFERROR(IF(A67="","",SUMPRODUCT('ALUMNOS 2 ESO'!$C67:$T67,'MATERIAS 2 ESO'!$G$8:$X$8)/SUMPRODUCT('MATERIAS 2 ESO'!$G$8:$X$8,'ESNUMERO 2 ESO'!$A66:$R66)),"")</f>
        <v/>
      </c>
      <c r="I67" s="169" t="str">
        <f>IFERROR(IF(A67="","",SUMPRODUCT('ALUMNOS 2 ESO'!$C67:$T67,'MATERIAS 2 ESO'!$G$9:$X$9)/SUMPRODUCT('MATERIAS 2 ESO'!$G$9:$X$9,'ESNUMERO 2 ESO'!$A66:$R66)),"")</f>
        <v/>
      </c>
      <c r="J67" s="169" t="str">
        <f>IFERROR(IF(A67="","",SUMPRODUCT('ALUMNOS 2 ESO'!$C67:$T67,'MATERIAS 2 ESO'!$G$10:$X$10)/SUMPRODUCT('MATERIAS 2 ESO'!$G$10:$X$10,'ESNUMERO 2 ESO'!$A66:$R66)),"")</f>
        <v/>
      </c>
      <c r="K67" s="169" t="str">
        <f>IFERROR(IF(A67="","",SUMPRODUCT('ALUMNOS 2 ESO'!$C67:$T67,'MATERIAS 2 ESO'!$G$11:$X$11)/SUMPRODUCT('MATERIAS 2 ESO'!$G$11:$X$11,'ESNUMERO 2 ESO'!$A66:$R66)),"")</f>
        <v/>
      </c>
      <c r="L67" s="169" t="str">
        <f>IFERROR(IF(A67="","",SUMPRODUCT('ALUMNOS 2 ESO'!$C67:$T67,'MATERIAS 2 ESO'!$G$12:$X$12)/SUMPRODUCT('MATERIAS 2 ESO'!$G$12:$X$12,'ESNUMERO 2 ESO'!$A66:$R66)),"")</f>
        <v/>
      </c>
    </row>
    <row r="68" spans="1:12" x14ac:dyDescent="0.25">
      <c r="A68" s="102" t="str">
        <f>IF('ALUMNOS 2 ESO'!A68="","",'ALUMNOS 2 ESO'!A68)</f>
        <v/>
      </c>
      <c r="B68" s="153" t="str">
        <f>IF('ALUMNOS 2 ESO'!B68="","",'ALUMNOS 2 ESO'!B68)</f>
        <v/>
      </c>
      <c r="C68" s="169" t="str">
        <f>IFERROR(IF(A68="","",SUMPRODUCT('ALUMNOS 2 ESO'!$C68:$T68,'MATERIAS 2 ESO'!$G$3:$X$3)/SUMPRODUCT('MATERIAS 2 ESO'!$G$3:$X$3,'ESNUMERO 2 ESO'!$A67:$R67)),"")</f>
        <v/>
      </c>
      <c r="D68" s="169" t="str">
        <f>IFERROR(IF(A68="","",SUMPRODUCT('ALUMNOS 2 ESO'!$C68:$T68,'MATERIAS 2 ESO'!$G$4:$X$4)/SUMPRODUCT('MATERIAS 2 ESO'!$G$4:$X$4,'ESNUMERO 2 ESO'!$A67:$R67)),"")</f>
        <v/>
      </c>
      <c r="E68" s="169" t="str">
        <f>IFERROR(IF(A68="","",SUMPRODUCT('ALUMNOS 2 ESO'!$C68:$T68,'MATERIAS 2 ESO'!$G$5:$X$5)/SUMPRODUCT('MATERIAS 2 ESO'!$G$5:$X$5,'ESNUMERO 2 ESO'!$A67:$R67)),"")</f>
        <v/>
      </c>
      <c r="F68" s="169" t="str">
        <f>IFERROR(IF(A68="","",SUMPRODUCT('ALUMNOS 2 ESO'!$C68:$T68,'MATERIAS 2 ESO'!$G$6:$X$6)/SUMPRODUCT('MATERIAS 2 ESO'!$G$6:$X$6,'ESNUMERO 2 ESO'!$A67:$R67)),"")</f>
        <v/>
      </c>
      <c r="G68" s="169" t="str">
        <f>IFERROR(IF(A68="","",SUMPRODUCT('ALUMNOS 2 ESO'!$C68:$T68,'MATERIAS 2 ESO'!$G$7:$X$7)/SUMPRODUCT('MATERIAS 2 ESO'!$G$7:$X$7,'ESNUMERO 2 ESO'!$A67:$R67)),"")</f>
        <v/>
      </c>
      <c r="H68" s="169" t="str">
        <f>IFERROR(IF(A68="","",SUMPRODUCT('ALUMNOS 2 ESO'!$C68:$T68,'MATERIAS 2 ESO'!$G$8:$X$8)/SUMPRODUCT('MATERIAS 2 ESO'!$G$8:$X$8,'ESNUMERO 2 ESO'!$A67:$R67)),"")</f>
        <v/>
      </c>
      <c r="I68" s="169" t="str">
        <f>IFERROR(IF(A68="","",SUMPRODUCT('ALUMNOS 2 ESO'!$C68:$T68,'MATERIAS 2 ESO'!$G$9:$X$9)/SUMPRODUCT('MATERIAS 2 ESO'!$G$9:$X$9,'ESNUMERO 2 ESO'!$A67:$R67)),"")</f>
        <v/>
      </c>
      <c r="J68" s="169" t="str">
        <f>IFERROR(IF(A68="","",SUMPRODUCT('ALUMNOS 2 ESO'!$C68:$T68,'MATERIAS 2 ESO'!$G$10:$X$10)/SUMPRODUCT('MATERIAS 2 ESO'!$G$10:$X$10,'ESNUMERO 2 ESO'!$A67:$R67)),"")</f>
        <v/>
      </c>
      <c r="K68" s="169" t="str">
        <f>IFERROR(IF(A68="","",SUMPRODUCT('ALUMNOS 2 ESO'!$C68:$T68,'MATERIAS 2 ESO'!$G$11:$X$11)/SUMPRODUCT('MATERIAS 2 ESO'!$G$11:$X$11,'ESNUMERO 2 ESO'!$A67:$R67)),"")</f>
        <v/>
      </c>
      <c r="L68" s="169" t="str">
        <f>IFERROR(IF(A68="","",SUMPRODUCT('ALUMNOS 2 ESO'!$C68:$T68,'MATERIAS 2 ESO'!$G$12:$X$12)/SUMPRODUCT('MATERIAS 2 ESO'!$G$12:$X$12,'ESNUMERO 2 ESO'!$A67:$R67)),"")</f>
        <v/>
      </c>
    </row>
    <row r="69" spans="1:12" x14ac:dyDescent="0.25">
      <c r="A69" s="102" t="str">
        <f>IF('ALUMNOS 2 ESO'!A69="","",'ALUMNOS 2 ESO'!A69)</f>
        <v/>
      </c>
      <c r="B69" s="153" t="str">
        <f>IF('ALUMNOS 2 ESO'!B69="","",'ALUMNOS 2 ESO'!B69)</f>
        <v/>
      </c>
      <c r="C69" s="169" t="str">
        <f>IFERROR(IF(A69="","",SUMPRODUCT('ALUMNOS 2 ESO'!$C69:$T69,'MATERIAS 2 ESO'!$G$3:$X$3)/SUMPRODUCT('MATERIAS 2 ESO'!$G$3:$X$3,'ESNUMERO 2 ESO'!$A68:$R68)),"")</f>
        <v/>
      </c>
      <c r="D69" s="169" t="str">
        <f>IFERROR(IF(A69="","",SUMPRODUCT('ALUMNOS 2 ESO'!$C69:$T69,'MATERIAS 2 ESO'!$G$4:$X$4)/SUMPRODUCT('MATERIAS 2 ESO'!$G$4:$X$4,'ESNUMERO 2 ESO'!$A68:$R68)),"")</f>
        <v/>
      </c>
      <c r="E69" s="169" t="str">
        <f>IFERROR(IF(A69="","",SUMPRODUCT('ALUMNOS 2 ESO'!$C69:$T69,'MATERIAS 2 ESO'!$G$5:$X$5)/SUMPRODUCT('MATERIAS 2 ESO'!$G$5:$X$5,'ESNUMERO 2 ESO'!$A68:$R68)),"")</f>
        <v/>
      </c>
      <c r="F69" s="169" t="str">
        <f>IFERROR(IF(A69="","",SUMPRODUCT('ALUMNOS 2 ESO'!$C69:$T69,'MATERIAS 2 ESO'!$G$6:$X$6)/SUMPRODUCT('MATERIAS 2 ESO'!$G$6:$X$6,'ESNUMERO 2 ESO'!$A68:$R68)),"")</f>
        <v/>
      </c>
      <c r="G69" s="169" t="str">
        <f>IFERROR(IF(A69="","",SUMPRODUCT('ALUMNOS 2 ESO'!$C69:$T69,'MATERIAS 2 ESO'!$G$7:$X$7)/SUMPRODUCT('MATERIAS 2 ESO'!$G$7:$X$7,'ESNUMERO 2 ESO'!$A68:$R68)),"")</f>
        <v/>
      </c>
      <c r="H69" s="169" t="str">
        <f>IFERROR(IF(A69="","",SUMPRODUCT('ALUMNOS 2 ESO'!$C69:$T69,'MATERIAS 2 ESO'!$G$8:$X$8)/SUMPRODUCT('MATERIAS 2 ESO'!$G$8:$X$8,'ESNUMERO 2 ESO'!$A68:$R68)),"")</f>
        <v/>
      </c>
      <c r="I69" s="169" t="str">
        <f>IFERROR(IF(A69="","",SUMPRODUCT('ALUMNOS 2 ESO'!$C69:$T69,'MATERIAS 2 ESO'!$G$9:$X$9)/SUMPRODUCT('MATERIAS 2 ESO'!$G$9:$X$9,'ESNUMERO 2 ESO'!$A68:$R68)),"")</f>
        <v/>
      </c>
      <c r="J69" s="169" t="str">
        <f>IFERROR(IF(A69="","",SUMPRODUCT('ALUMNOS 2 ESO'!$C69:$T69,'MATERIAS 2 ESO'!$G$10:$X$10)/SUMPRODUCT('MATERIAS 2 ESO'!$G$10:$X$10,'ESNUMERO 2 ESO'!$A68:$R68)),"")</f>
        <v/>
      </c>
      <c r="K69" s="169" t="str">
        <f>IFERROR(IF(A69="","",SUMPRODUCT('ALUMNOS 2 ESO'!$C69:$T69,'MATERIAS 2 ESO'!$G$11:$X$11)/SUMPRODUCT('MATERIAS 2 ESO'!$G$11:$X$11,'ESNUMERO 2 ESO'!$A68:$R68)),"")</f>
        <v/>
      </c>
      <c r="L69" s="169" t="str">
        <f>IFERROR(IF(A69="","",SUMPRODUCT('ALUMNOS 2 ESO'!$C69:$T69,'MATERIAS 2 ESO'!$G$12:$X$12)/SUMPRODUCT('MATERIAS 2 ESO'!$G$12:$X$12,'ESNUMERO 2 ESO'!$A68:$R68)),"")</f>
        <v/>
      </c>
    </row>
    <row r="70" spans="1:12" x14ac:dyDescent="0.25">
      <c r="A70" s="102" t="str">
        <f>IF('ALUMNOS 2 ESO'!A70="","",'ALUMNOS 2 ESO'!A70)</f>
        <v/>
      </c>
      <c r="B70" s="153" t="str">
        <f>IF('ALUMNOS 2 ESO'!B70="","",'ALUMNOS 2 ESO'!B70)</f>
        <v/>
      </c>
      <c r="C70" s="169" t="str">
        <f>IFERROR(IF(A70="","",SUMPRODUCT('ALUMNOS 2 ESO'!$C70:$T70,'MATERIAS 2 ESO'!$G$3:$X$3)/SUMPRODUCT('MATERIAS 2 ESO'!$G$3:$X$3,'ESNUMERO 2 ESO'!$A69:$R69)),"")</f>
        <v/>
      </c>
      <c r="D70" s="169" t="str">
        <f>IFERROR(IF(A70="","",SUMPRODUCT('ALUMNOS 2 ESO'!$C70:$T70,'MATERIAS 2 ESO'!$G$4:$X$4)/SUMPRODUCT('MATERIAS 2 ESO'!$G$4:$X$4,'ESNUMERO 2 ESO'!$A69:$R69)),"")</f>
        <v/>
      </c>
      <c r="E70" s="169" t="str">
        <f>IFERROR(IF(A70="","",SUMPRODUCT('ALUMNOS 2 ESO'!$C70:$T70,'MATERIAS 2 ESO'!$G$5:$X$5)/SUMPRODUCT('MATERIAS 2 ESO'!$G$5:$X$5,'ESNUMERO 2 ESO'!$A69:$R69)),"")</f>
        <v/>
      </c>
      <c r="F70" s="169" t="str">
        <f>IFERROR(IF(A70="","",SUMPRODUCT('ALUMNOS 2 ESO'!$C70:$T70,'MATERIAS 2 ESO'!$G$6:$X$6)/SUMPRODUCT('MATERIAS 2 ESO'!$G$6:$X$6,'ESNUMERO 2 ESO'!$A69:$R69)),"")</f>
        <v/>
      </c>
      <c r="G70" s="169" t="str">
        <f>IFERROR(IF(A70="","",SUMPRODUCT('ALUMNOS 2 ESO'!$C70:$T70,'MATERIAS 2 ESO'!$G$7:$X$7)/SUMPRODUCT('MATERIAS 2 ESO'!$G$7:$X$7,'ESNUMERO 2 ESO'!$A69:$R69)),"")</f>
        <v/>
      </c>
      <c r="H70" s="169" t="str">
        <f>IFERROR(IF(A70="","",SUMPRODUCT('ALUMNOS 2 ESO'!$C70:$T70,'MATERIAS 2 ESO'!$G$8:$X$8)/SUMPRODUCT('MATERIAS 2 ESO'!$G$8:$X$8,'ESNUMERO 2 ESO'!$A69:$R69)),"")</f>
        <v/>
      </c>
      <c r="I70" s="169" t="str">
        <f>IFERROR(IF(A70="","",SUMPRODUCT('ALUMNOS 2 ESO'!$C70:$T70,'MATERIAS 2 ESO'!$G$9:$X$9)/SUMPRODUCT('MATERIAS 2 ESO'!$G$9:$X$9,'ESNUMERO 2 ESO'!$A69:$R69)),"")</f>
        <v/>
      </c>
      <c r="J70" s="169" t="str">
        <f>IFERROR(IF(A70="","",SUMPRODUCT('ALUMNOS 2 ESO'!$C70:$T70,'MATERIAS 2 ESO'!$G$10:$X$10)/SUMPRODUCT('MATERIAS 2 ESO'!$G$10:$X$10,'ESNUMERO 2 ESO'!$A69:$R69)),"")</f>
        <v/>
      </c>
      <c r="K70" s="169" t="str">
        <f>IFERROR(IF(A70="","",SUMPRODUCT('ALUMNOS 2 ESO'!$C70:$T70,'MATERIAS 2 ESO'!$G$11:$X$11)/SUMPRODUCT('MATERIAS 2 ESO'!$G$11:$X$11,'ESNUMERO 2 ESO'!$A69:$R69)),"")</f>
        <v/>
      </c>
      <c r="L70" s="169" t="str">
        <f>IFERROR(IF(A70="","",SUMPRODUCT('ALUMNOS 2 ESO'!$C70:$T70,'MATERIAS 2 ESO'!$G$12:$X$12)/SUMPRODUCT('MATERIAS 2 ESO'!$G$12:$X$12,'ESNUMERO 2 ESO'!$A69:$R69)),"")</f>
        <v/>
      </c>
    </row>
    <row r="71" spans="1:12" x14ac:dyDescent="0.25">
      <c r="A71" s="102" t="str">
        <f>IF('ALUMNOS 2 ESO'!A71="","",'ALUMNOS 2 ESO'!A71)</f>
        <v/>
      </c>
      <c r="B71" s="153" t="str">
        <f>IF('ALUMNOS 2 ESO'!B71="","",'ALUMNOS 2 ESO'!B71)</f>
        <v/>
      </c>
      <c r="C71" s="169" t="str">
        <f>IFERROR(IF(A71="","",SUMPRODUCT('ALUMNOS 2 ESO'!$C71:$T71,'MATERIAS 2 ESO'!$G$3:$X$3)/SUMPRODUCT('MATERIAS 2 ESO'!$G$3:$X$3,'ESNUMERO 2 ESO'!$A70:$R70)),"")</f>
        <v/>
      </c>
      <c r="D71" s="169" t="str">
        <f>IFERROR(IF(A71="","",SUMPRODUCT('ALUMNOS 2 ESO'!$C71:$T71,'MATERIAS 2 ESO'!$G$4:$X$4)/SUMPRODUCT('MATERIAS 2 ESO'!$G$4:$X$4,'ESNUMERO 2 ESO'!$A70:$R70)),"")</f>
        <v/>
      </c>
      <c r="E71" s="169" t="str">
        <f>IFERROR(IF(A71="","",SUMPRODUCT('ALUMNOS 2 ESO'!$C71:$T71,'MATERIAS 2 ESO'!$G$5:$X$5)/SUMPRODUCT('MATERIAS 2 ESO'!$G$5:$X$5,'ESNUMERO 2 ESO'!$A70:$R70)),"")</f>
        <v/>
      </c>
      <c r="F71" s="169" t="str">
        <f>IFERROR(IF(A71="","",SUMPRODUCT('ALUMNOS 2 ESO'!$C71:$T71,'MATERIAS 2 ESO'!$G$6:$X$6)/SUMPRODUCT('MATERIAS 2 ESO'!$G$6:$X$6,'ESNUMERO 2 ESO'!$A70:$R70)),"")</f>
        <v/>
      </c>
      <c r="G71" s="169" t="str">
        <f>IFERROR(IF(A71="","",SUMPRODUCT('ALUMNOS 2 ESO'!$C71:$T71,'MATERIAS 2 ESO'!$G$7:$X$7)/SUMPRODUCT('MATERIAS 2 ESO'!$G$7:$X$7,'ESNUMERO 2 ESO'!$A70:$R70)),"")</f>
        <v/>
      </c>
      <c r="H71" s="169" t="str">
        <f>IFERROR(IF(A71="","",SUMPRODUCT('ALUMNOS 2 ESO'!$C71:$T71,'MATERIAS 2 ESO'!$G$8:$X$8)/SUMPRODUCT('MATERIAS 2 ESO'!$G$8:$X$8,'ESNUMERO 2 ESO'!$A70:$R70)),"")</f>
        <v/>
      </c>
      <c r="I71" s="169" t="str">
        <f>IFERROR(IF(A71="","",SUMPRODUCT('ALUMNOS 2 ESO'!$C71:$T71,'MATERIAS 2 ESO'!$G$9:$X$9)/SUMPRODUCT('MATERIAS 2 ESO'!$G$9:$X$9,'ESNUMERO 2 ESO'!$A70:$R70)),"")</f>
        <v/>
      </c>
      <c r="J71" s="169" t="str">
        <f>IFERROR(IF(A71="","",SUMPRODUCT('ALUMNOS 2 ESO'!$C71:$T71,'MATERIAS 2 ESO'!$G$10:$X$10)/SUMPRODUCT('MATERIAS 2 ESO'!$G$10:$X$10,'ESNUMERO 2 ESO'!$A70:$R70)),"")</f>
        <v/>
      </c>
      <c r="K71" s="169" t="str">
        <f>IFERROR(IF(A71="","",SUMPRODUCT('ALUMNOS 2 ESO'!$C71:$T71,'MATERIAS 2 ESO'!$G$11:$X$11)/SUMPRODUCT('MATERIAS 2 ESO'!$G$11:$X$11,'ESNUMERO 2 ESO'!$A70:$R70)),"")</f>
        <v/>
      </c>
      <c r="L71" s="169" t="str">
        <f>IFERROR(IF(A71="","",SUMPRODUCT('ALUMNOS 2 ESO'!$C71:$T71,'MATERIAS 2 ESO'!$G$12:$X$12)/SUMPRODUCT('MATERIAS 2 ESO'!$G$12:$X$12,'ESNUMERO 2 ESO'!$A70:$R70)),"")</f>
        <v/>
      </c>
    </row>
    <row r="72" spans="1:12" x14ac:dyDescent="0.25">
      <c r="A72" s="102" t="str">
        <f>IF('ALUMNOS 2 ESO'!A72="","",'ALUMNOS 2 ESO'!A72)</f>
        <v/>
      </c>
      <c r="B72" s="153" t="str">
        <f>IF('ALUMNOS 2 ESO'!B72="","",'ALUMNOS 2 ESO'!B72)</f>
        <v/>
      </c>
      <c r="C72" s="169" t="str">
        <f>IFERROR(IF(A72="","",SUMPRODUCT('ALUMNOS 2 ESO'!$C72:$T72,'MATERIAS 2 ESO'!$G$3:$X$3)/SUMPRODUCT('MATERIAS 2 ESO'!$G$3:$X$3,'ESNUMERO 2 ESO'!$A71:$R71)),"")</f>
        <v/>
      </c>
      <c r="D72" s="169" t="str">
        <f>IFERROR(IF(A72="","",SUMPRODUCT('ALUMNOS 2 ESO'!$C72:$T72,'MATERIAS 2 ESO'!$G$4:$X$4)/SUMPRODUCT('MATERIAS 2 ESO'!$G$4:$X$4,'ESNUMERO 2 ESO'!$A71:$R71)),"")</f>
        <v/>
      </c>
      <c r="E72" s="169" t="str">
        <f>IFERROR(IF(A72="","",SUMPRODUCT('ALUMNOS 2 ESO'!$C72:$T72,'MATERIAS 2 ESO'!$G$5:$X$5)/SUMPRODUCT('MATERIAS 2 ESO'!$G$5:$X$5,'ESNUMERO 2 ESO'!$A71:$R71)),"")</f>
        <v/>
      </c>
      <c r="F72" s="169" t="str">
        <f>IFERROR(IF(A72="","",SUMPRODUCT('ALUMNOS 2 ESO'!$C72:$T72,'MATERIAS 2 ESO'!$G$6:$X$6)/SUMPRODUCT('MATERIAS 2 ESO'!$G$6:$X$6,'ESNUMERO 2 ESO'!$A71:$R71)),"")</f>
        <v/>
      </c>
      <c r="G72" s="169" t="str">
        <f>IFERROR(IF(A72="","",SUMPRODUCT('ALUMNOS 2 ESO'!$C72:$T72,'MATERIAS 2 ESO'!$G$7:$X$7)/SUMPRODUCT('MATERIAS 2 ESO'!$G$7:$X$7,'ESNUMERO 2 ESO'!$A71:$R71)),"")</f>
        <v/>
      </c>
      <c r="H72" s="169" t="str">
        <f>IFERROR(IF(A72="","",SUMPRODUCT('ALUMNOS 2 ESO'!$C72:$T72,'MATERIAS 2 ESO'!$G$8:$X$8)/SUMPRODUCT('MATERIAS 2 ESO'!$G$8:$X$8,'ESNUMERO 2 ESO'!$A71:$R71)),"")</f>
        <v/>
      </c>
      <c r="I72" s="169" t="str">
        <f>IFERROR(IF(A72="","",SUMPRODUCT('ALUMNOS 2 ESO'!$C72:$T72,'MATERIAS 2 ESO'!$G$9:$X$9)/SUMPRODUCT('MATERIAS 2 ESO'!$G$9:$X$9,'ESNUMERO 2 ESO'!$A71:$R71)),"")</f>
        <v/>
      </c>
      <c r="J72" s="169" t="str">
        <f>IFERROR(IF(A72="","",SUMPRODUCT('ALUMNOS 2 ESO'!$C72:$T72,'MATERIAS 2 ESO'!$G$10:$X$10)/SUMPRODUCT('MATERIAS 2 ESO'!$G$10:$X$10,'ESNUMERO 2 ESO'!$A71:$R71)),"")</f>
        <v/>
      </c>
      <c r="K72" s="169" t="str">
        <f>IFERROR(IF(A72="","",SUMPRODUCT('ALUMNOS 2 ESO'!$C72:$T72,'MATERIAS 2 ESO'!$G$11:$X$11)/SUMPRODUCT('MATERIAS 2 ESO'!$G$11:$X$11,'ESNUMERO 2 ESO'!$A71:$R71)),"")</f>
        <v/>
      </c>
      <c r="L72" s="169" t="str">
        <f>IFERROR(IF(A72="","",SUMPRODUCT('ALUMNOS 2 ESO'!$C72:$T72,'MATERIAS 2 ESO'!$G$12:$X$12)/SUMPRODUCT('MATERIAS 2 ESO'!$G$12:$X$12,'ESNUMERO 2 ESO'!$A71:$R71)),"")</f>
        <v/>
      </c>
    </row>
    <row r="73" spans="1:12" x14ac:dyDescent="0.25">
      <c r="A73" s="102" t="str">
        <f>IF('ALUMNOS 2 ESO'!A73="","",'ALUMNOS 2 ESO'!A73)</f>
        <v/>
      </c>
      <c r="B73" s="153" t="str">
        <f>IF('ALUMNOS 2 ESO'!B73="","",'ALUMNOS 2 ESO'!B73)</f>
        <v/>
      </c>
      <c r="C73" s="169" t="str">
        <f>IFERROR(IF(A73="","",SUMPRODUCT('ALUMNOS 2 ESO'!$C73:$T73,'MATERIAS 2 ESO'!$G$3:$X$3)/SUMPRODUCT('MATERIAS 2 ESO'!$G$3:$X$3,'ESNUMERO 2 ESO'!$A72:$R72)),"")</f>
        <v/>
      </c>
      <c r="D73" s="169" t="str">
        <f>IFERROR(IF(A73="","",SUMPRODUCT('ALUMNOS 2 ESO'!$C73:$T73,'MATERIAS 2 ESO'!$G$4:$X$4)/SUMPRODUCT('MATERIAS 2 ESO'!$G$4:$X$4,'ESNUMERO 2 ESO'!$A72:$R72)),"")</f>
        <v/>
      </c>
      <c r="E73" s="169" t="str">
        <f>IFERROR(IF(A73="","",SUMPRODUCT('ALUMNOS 2 ESO'!$C73:$T73,'MATERIAS 2 ESO'!$G$5:$X$5)/SUMPRODUCT('MATERIAS 2 ESO'!$G$5:$X$5,'ESNUMERO 2 ESO'!$A72:$R72)),"")</f>
        <v/>
      </c>
      <c r="F73" s="169" t="str">
        <f>IFERROR(IF(A73="","",SUMPRODUCT('ALUMNOS 2 ESO'!$C73:$T73,'MATERIAS 2 ESO'!$G$6:$X$6)/SUMPRODUCT('MATERIAS 2 ESO'!$G$6:$X$6,'ESNUMERO 2 ESO'!$A72:$R72)),"")</f>
        <v/>
      </c>
      <c r="G73" s="169" t="str">
        <f>IFERROR(IF(A73="","",SUMPRODUCT('ALUMNOS 2 ESO'!$C73:$T73,'MATERIAS 2 ESO'!$G$7:$X$7)/SUMPRODUCT('MATERIAS 2 ESO'!$G$7:$X$7,'ESNUMERO 2 ESO'!$A72:$R72)),"")</f>
        <v/>
      </c>
      <c r="H73" s="169" t="str">
        <f>IFERROR(IF(A73="","",SUMPRODUCT('ALUMNOS 2 ESO'!$C73:$T73,'MATERIAS 2 ESO'!$G$8:$X$8)/SUMPRODUCT('MATERIAS 2 ESO'!$G$8:$X$8,'ESNUMERO 2 ESO'!$A72:$R72)),"")</f>
        <v/>
      </c>
      <c r="I73" s="169" t="str">
        <f>IFERROR(IF(A73="","",SUMPRODUCT('ALUMNOS 2 ESO'!$C73:$T73,'MATERIAS 2 ESO'!$G$9:$X$9)/SUMPRODUCT('MATERIAS 2 ESO'!$G$9:$X$9,'ESNUMERO 2 ESO'!$A72:$R72)),"")</f>
        <v/>
      </c>
      <c r="J73" s="169" t="str">
        <f>IFERROR(IF(A73="","",SUMPRODUCT('ALUMNOS 2 ESO'!$C73:$T73,'MATERIAS 2 ESO'!$G$10:$X$10)/SUMPRODUCT('MATERIAS 2 ESO'!$G$10:$X$10,'ESNUMERO 2 ESO'!$A72:$R72)),"")</f>
        <v/>
      </c>
      <c r="K73" s="169" t="str">
        <f>IFERROR(IF(A73="","",SUMPRODUCT('ALUMNOS 2 ESO'!$C73:$T73,'MATERIAS 2 ESO'!$G$11:$X$11)/SUMPRODUCT('MATERIAS 2 ESO'!$G$11:$X$11,'ESNUMERO 2 ESO'!$A72:$R72)),"")</f>
        <v/>
      </c>
      <c r="L73" s="169" t="str">
        <f>IFERROR(IF(A73="","",SUMPRODUCT('ALUMNOS 2 ESO'!$C73:$T73,'MATERIAS 2 ESO'!$G$12:$X$12)/SUMPRODUCT('MATERIAS 2 ESO'!$G$12:$X$12,'ESNUMERO 2 ESO'!$A72:$R72)),"")</f>
        <v/>
      </c>
    </row>
    <row r="74" spans="1:12" x14ac:dyDescent="0.25">
      <c r="A74" s="102" t="str">
        <f>IF('ALUMNOS 2 ESO'!A74="","",'ALUMNOS 2 ESO'!A74)</f>
        <v/>
      </c>
      <c r="B74" s="153" t="str">
        <f>IF('ALUMNOS 2 ESO'!B74="","",'ALUMNOS 2 ESO'!B74)</f>
        <v/>
      </c>
      <c r="C74" s="169" t="str">
        <f>IFERROR(IF(A74="","",SUMPRODUCT('ALUMNOS 2 ESO'!$C74:$T74,'MATERIAS 2 ESO'!$G$3:$X$3)/SUMPRODUCT('MATERIAS 2 ESO'!$G$3:$X$3,'ESNUMERO 2 ESO'!$A73:$R73)),"")</f>
        <v/>
      </c>
      <c r="D74" s="169" t="str">
        <f>IFERROR(IF(A74="","",SUMPRODUCT('ALUMNOS 2 ESO'!$C74:$T74,'MATERIAS 2 ESO'!$G$4:$X$4)/SUMPRODUCT('MATERIAS 2 ESO'!$G$4:$X$4,'ESNUMERO 2 ESO'!$A73:$R73)),"")</f>
        <v/>
      </c>
      <c r="E74" s="169" t="str">
        <f>IFERROR(IF(A74="","",SUMPRODUCT('ALUMNOS 2 ESO'!$C74:$T74,'MATERIAS 2 ESO'!$G$5:$X$5)/SUMPRODUCT('MATERIAS 2 ESO'!$G$5:$X$5,'ESNUMERO 2 ESO'!$A73:$R73)),"")</f>
        <v/>
      </c>
      <c r="F74" s="169" t="str">
        <f>IFERROR(IF(A74="","",SUMPRODUCT('ALUMNOS 2 ESO'!$C74:$T74,'MATERIAS 2 ESO'!$G$6:$X$6)/SUMPRODUCT('MATERIAS 2 ESO'!$G$6:$X$6,'ESNUMERO 2 ESO'!$A73:$R73)),"")</f>
        <v/>
      </c>
      <c r="G74" s="169" t="str">
        <f>IFERROR(IF(A74="","",SUMPRODUCT('ALUMNOS 2 ESO'!$C74:$T74,'MATERIAS 2 ESO'!$G$7:$X$7)/SUMPRODUCT('MATERIAS 2 ESO'!$G$7:$X$7,'ESNUMERO 2 ESO'!$A73:$R73)),"")</f>
        <v/>
      </c>
      <c r="H74" s="169" t="str">
        <f>IFERROR(IF(A74="","",SUMPRODUCT('ALUMNOS 2 ESO'!$C74:$T74,'MATERIAS 2 ESO'!$G$8:$X$8)/SUMPRODUCT('MATERIAS 2 ESO'!$G$8:$X$8,'ESNUMERO 2 ESO'!$A73:$R73)),"")</f>
        <v/>
      </c>
      <c r="I74" s="169" t="str">
        <f>IFERROR(IF(A74="","",SUMPRODUCT('ALUMNOS 2 ESO'!$C74:$T74,'MATERIAS 2 ESO'!$G$9:$X$9)/SUMPRODUCT('MATERIAS 2 ESO'!$G$9:$X$9,'ESNUMERO 2 ESO'!$A73:$R73)),"")</f>
        <v/>
      </c>
      <c r="J74" s="169" t="str">
        <f>IFERROR(IF(A74="","",SUMPRODUCT('ALUMNOS 2 ESO'!$C74:$T74,'MATERIAS 2 ESO'!$G$10:$X$10)/SUMPRODUCT('MATERIAS 2 ESO'!$G$10:$X$10,'ESNUMERO 2 ESO'!$A73:$R73)),"")</f>
        <v/>
      </c>
      <c r="K74" s="169" t="str">
        <f>IFERROR(IF(A74="","",SUMPRODUCT('ALUMNOS 2 ESO'!$C74:$T74,'MATERIAS 2 ESO'!$G$11:$X$11)/SUMPRODUCT('MATERIAS 2 ESO'!$G$11:$X$11,'ESNUMERO 2 ESO'!$A73:$R73)),"")</f>
        <v/>
      </c>
      <c r="L74" s="169" t="str">
        <f>IFERROR(IF(A74="","",SUMPRODUCT('ALUMNOS 2 ESO'!$C74:$T74,'MATERIAS 2 ESO'!$G$12:$X$12)/SUMPRODUCT('MATERIAS 2 ESO'!$G$12:$X$12,'ESNUMERO 2 ESO'!$A73:$R73)),"")</f>
        <v/>
      </c>
    </row>
    <row r="75" spans="1:12" x14ac:dyDescent="0.25">
      <c r="A75" s="102" t="str">
        <f>IF('ALUMNOS 2 ESO'!A75="","",'ALUMNOS 2 ESO'!A75)</f>
        <v/>
      </c>
      <c r="B75" s="153" t="str">
        <f>IF('ALUMNOS 2 ESO'!B75="","",'ALUMNOS 2 ESO'!B75)</f>
        <v/>
      </c>
      <c r="C75" s="169" t="str">
        <f>IFERROR(IF(A75="","",SUMPRODUCT('ALUMNOS 2 ESO'!$C75:$T75,'MATERIAS 2 ESO'!$G$3:$X$3)/SUMPRODUCT('MATERIAS 2 ESO'!$G$3:$X$3,'ESNUMERO 2 ESO'!$A74:$R74)),"")</f>
        <v/>
      </c>
      <c r="D75" s="169" t="str">
        <f>IFERROR(IF(A75="","",SUMPRODUCT('ALUMNOS 2 ESO'!$C75:$T75,'MATERIAS 2 ESO'!$G$4:$X$4)/SUMPRODUCT('MATERIAS 2 ESO'!$G$4:$X$4,'ESNUMERO 2 ESO'!$A74:$R74)),"")</f>
        <v/>
      </c>
      <c r="E75" s="169" t="str">
        <f>IFERROR(IF(A75="","",SUMPRODUCT('ALUMNOS 2 ESO'!$C75:$T75,'MATERIAS 2 ESO'!$G$5:$X$5)/SUMPRODUCT('MATERIAS 2 ESO'!$G$5:$X$5,'ESNUMERO 2 ESO'!$A74:$R74)),"")</f>
        <v/>
      </c>
      <c r="F75" s="169" t="str">
        <f>IFERROR(IF(A75="","",SUMPRODUCT('ALUMNOS 2 ESO'!$C75:$T75,'MATERIAS 2 ESO'!$G$6:$X$6)/SUMPRODUCT('MATERIAS 2 ESO'!$G$6:$X$6,'ESNUMERO 2 ESO'!$A74:$R74)),"")</f>
        <v/>
      </c>
      <c r="G75" s="169" t="str">
        <f>IFERROR(IF(A75="","",SUMPRODUCT('ALUMNOS 2 ESO'!$C75:$T75,'MATERIAS 2 ESO'!$G$7:$X$7)/SUMPRODUCT('MATERIAS 2 ESO'!$G$7:$X$7,'ESNUMERO 2 ESO'!$A74:$R74)),"")</f>
        <v/>
      </c>
      <c r="H75" s="169" t="str">
        <f>IFERROR(IF(A75="","",SUMPRODUCT('ALUMNOS 2 ESO'!$C75:$T75,'MATERIAS 2 ESO'!$G$8:$X$8)/SUMPRODUCT('MATERIAS 2 ESO'!$G$8:$X$8,'ESNUMERO 2 ESO'!$A74:$R74)),"")</f>
        <v/>
      </c>
      <c r="I75" s="169" t="str">
        <f>IFERROR(IF(A75="","",SUMPRODUCT('ALUMNOS 2 ESO'!$C75:$T75,'MATERIAS 2 ESO'!$G$9:$X$9)/SUMPRODUCT('MATERIAS 2 ESO'!$G$9:$X$9,'ESNUMERO 2 ESO'!$A74:$R74)),"")</f>
        <v/>
      </c>
      <c r="J75" s="169" t="str">
        <f>IFERROR(IF(A75="","",SUMPRODUCT('ALUMNOS 2 ESO'!$C75:$T75,'MATERIAS 2 ESO'!$G$10:$X$10)/SUMPRODUCT('MATERIAS 2 ESO'!$G$10:$X$10,'ESNUMERO 2 ESO'!$A74:$R74)),"")</f>
        <v/>
      </c>
      <c r="K75" s="169" t="str">
        <f>IFERROR(IF(A75="","",SUMPRODUCT('ALUMNOS 2 ESO'!$C75:$T75,'MATERIAS 2 ESO'!$G$11:$X$11)/SUMPRODUCT('MATERIAS 2 ESO'!$G$11:$X$11,'ESNUMERO 2 ESO'!$A74:$R74)),"")</f>
        <v/>
      </c>
      <c r="L75" s="169" t="str">
        <f>IFERROR(IF(A75="","",SUMPRODUCT('ALUMNOS 2 ESO'!$C75:$T75,'MATERIAS 2 ESO'!$G$12:$X$12)/SUMPRODUCT('MATERIAS 2 ESO'!$G$12:$X$12,'ESNUMERO 2 ESO'!$A74:$R74)),"")</f>
        <v/>
      </c>
    </row>
    <row r="76" spans="1:12" x14ac:dyDescent="0.25">
      <c r="A76" s="102" t="str">
        <f>IF('ALUMNOS 2 ESO'!A76="","",'ALUMNOS 2 ESO'!A76)</f>
        <v/>
      </c>
      <c r="B76" s="153" t="str">
        <f>IF('ALUMNOS 2 ESO'!B76="","",'ALUMNOS 2 ESO'!B76)</f>
        <v/>
      </c>
      <c r="C76" s="169" t="str">
        <f>IFERROR(IF(A76="","",SUMPRODUCT('ALUMNOS 2 ESO'!$C76:$T76,'MATERIAS 2 ESO'!$G$3:$X$3)/SUMPRODUCT('MATERIAS 2 ESO'!$G$3:$X$3,'ESNUMERO 2 ESO'!$A75:$R75)),"")</f>
        <v/>
      </c>
      <c r="D76" s="169" t="str">
        <f>IFERROR(IF(A76="","",SUMPRODUCT('ALUMNOS 2 ESO'!$C76:$T76,'MATERIAS 2 ESO'!$G$4:$X$4)/SUMPRODUCT('MATERIAS 2 ESO'!$G$4:$X$4,'ESNUMERO 2 ESO'!$A75:$R75)),"")</f>
        <v/>
      </c>
      <c r="E76" s="169" t="str">
        <f>IFERROR(IF(A76="","",SUMPRODUCT('ALUMNOS 2 ESO'!$C76:$T76,'MATERIAS 2 ESO'!$G$5:$X$5)/SUMPRODUCT('MATERIAS 2 ESO'!$G$5:$X$5,'ESNUMERO 2 ESO'!$A75:$R75)),"")</f>
        <v/>
      </c>
      <c r="F76" s="169" t="str">
        <f>IFERROR(IF(A76="","",SUMPRODUCT('ALUMNOS 2 ESO'!$C76:$T76,'MATERIAS 2 ESO'!$G$6:$X$6)/SUMPRODUCT('MATERIAS 2 ESO'!$G$6:$X$6,'ESNUMERO 2 ESO'!$A75:$R75)),"")</f>
        <v/>
      </c>
      <c r="G76" s="169" t="str">
        <f>IFERROR(IF(A76="","",SUMPRODUCT('ALUMNOS 2 ESO'!$C76:$T76,'MATERIAS 2 ESO'!$G$7:$X$7)/SUMPRODUCT('MATERIAS 2 ESO'!$G$7:$X$7,'ESNUMERO 2 ESO'!$A75:$R75)),"")</f>
        <v/>
      </c>
      <c r="H76" s="169" t="str">
        <f>IFERROR(IF(A76="","",SUMPRODUCT('ALUMNOS 2 ESO'!$C76:$T76,'MATERIAS 2 ESO'!$G$8:$X$8)/SUMPRODUCT('MATERIAS 2 ESO'!$G$8:$X$8,'ESNUMERO 2 ESO'!$A75:$R75)),"")</f>
        <v/>
      </c>
      <c r="I76" s="169" t="str">
        <f>IFERROR(IF(A76="","",SUMPRODUCT('ALUMNOS 2 ESO'!$C76:$T76,'MATERIAS 2 ESO'!$G$9:$X$9)/SUMPRODUCT('MATERIAS 2 ESO'!$G$9:$X$9,'ESNUMERO 2 ESO'!$A75:$R75)),"")</f>
        <v/>
      </c>
      <c r="J76" s="169" t="str">
        <f>IFERROR(IF(A76="","",SUMPRODUCT('ALUMNOS 2 ESO'!$C76:$T76,'MATERIAS 2 ESO'!$G$10:$X$10)/SUMPRODUCT('MATERIAS 2 ESO'!$G$10:$X$10,'ESNUMERO 2 ESO'!$A75:$R75)),"")</f>
        <v/>
      </c>
      <c r="K76" s="169" t="str">
        <f>IFERROR(IF(A76="","",SUMPRODUCT('ALUMNOS 2 ESO'!$C76:$T76,'MATERIAS 2 ESO'!$G$11:$X$11)/SUMPRODUCT('MATERIAS 2 ESO'!$G$11:$X$11,'ESNUMERO 2 ESO'!$A75:$R75)),"")</f>
        <v/>
      </c>
      <c r="L76" s="169" t="str">
        <f>IFERROR(IF(A76="","",SUMPRODUCT('ALUMNOS 2 ESO'!$C76:$T76,'MATERIAS 2 ESO'!$G$12:$X$12)/SUMPRODUCT('MATERIAS 2 ESO'!$G$12:$X$12,'ESNUMERO 2 ESO'!$A75:$R75)),"")</f>
        <v/>
      </c>
    </row>
    <row r="77" spans="1:12" x14ac:dyDescent="0.25">
      <c r="A77" s="102" t="str">
        <f>IF('ALUMNOS 2 ESO'!A77="","",'ALUMNOS 2 ESO'!A77)</f>
        <v/>
      </c>
      <c r="B77" s="153" t="str">
        <f>IF('ALUMNOS 2 ESO'!B77="","",'ALUMNOS 2 ESO'!B77)</f>
        <v/>
      </c>
      <c r="C77" s="169" t="str">
        <f>IFERROR(IF(A77="","",SUMPRODUCT('ALUMNOS 2 ESO'!$C77:$T77,'MATERIAS 2 ESO'!$G$3:$X$3)/SUMPRODUCT('MATERIAS 2 ESO'!$G$3:$X$3,'ESNUMERO 2 ESO'!$A76:$R76)),"")</f>
        <v/>
      </c>
      <c r="D77" s="169" t="str">
        <f>IFERROR(IF(A77="","",SUMPRODUCT('ALUMNOS 2 ESO'!$C77:$T77,'MATERIAS 2 ESO'!$G$4:$X$4)/SUMPRODUCT('MATERIAS 2 ESO'!$G$4:$X$4,'ESNUMERO 2 ESO'!$A76:$R76)),"")</f>
        <v/>
      </c>
      <c r="E77" s="169" t="str">
        <f>IFERROR(IF(A77="","",SUMPRODUCT('ALUMNOS 2 ESO'!$C77:$T77,'MATERIAS 2 ESO'!$G$5:$X$5)/SUMPRODUCT('MATERIAS 2 ESO'!$G$5:$X$5,'ESNUMERO 2 ESO'!$A76:$R76)),"")</f>
        <v/>
      </c>
      <c r="F77" s="169" t="str">
        <f>IFERROR(IF(A77="","",SUMPRODUCT('ALUMNOS 2 ESO'!$C77:$T77,'MATERIAS 2 ESO'!$G$6:$X$6)/SUMPRODUCT('MATERIAS 2 ESO'!$G$6:$X$6,'ESNUMERO 2 ESO'!$A76:$R76)),"")</f>
        <v/>
      </c>
      <c r="G77" s="169" t="str">
        <f>IFERROR(IF(A77="","",SUMPRODUCT('ALUMNOS 2 ESO'!$C77:$T77,'MATERIAS 2 ESO'!$G$7:$X$7)/SUMPRODUCT('MATERIAS 2 ESO'!$G$7:$X$7,'ESNUMERO 2 ESO'!$A76:$R76)),"")</f>
        <v/>
      </c>
      <c r="H77" s="169" t="str">
        <f>IFERROR(IF(A77="","",SUMPRODUCT('ALUMNOS 2 ESO'!$C77:$T77,'MATERIAS 2 ESO'!$G$8:$X$8)/SUMPRODUCT('MATERIAS 2 ESO'!$G$8:$X$8,'ESNUMERO 2 ESO'!$A76:$R76)),"")</f>
        <v/>
      </c>
      <c r="I77" s="169" t="str">
        <f>IFERROR(IF(A77="","",SUMPRODUCT('ALUMNOS 2 ESO'!$C77:$T77,'MATERIAS 2 ESO'!$G$9:$X$9)/SUMPRODUCT('MATERIAS 2 ESO'!$G$9:$X$9,'ESNUMERO 2 ESO'!$A76:$R76)),"")</f>
        <v/>
      </c>
      <c r="J77" s="169" t="str">
        <f>IFERROR(IF(A77="","",SUMPRODUCT('ALUMNOS 2 ESO'!$C77:$T77,'MATERIAS 2 ESO'!$G$10:$X$10)/SUMPRODUCT('MATERIAS 2 ESO'!$G$10:$X$10,'ESNUMERO 2 ESO'!$A76:$R76)),"")</f>
        <v/>
      </c>
      <c r="K77" s="169" t="str">
        <f>IFERROR(IF(A77="","",SUMPRODUCT('ALUMNOS 2 ESO'!$C77:$T77,'MATERIAS 2 ESO'!$G$11:$X$11)/SUMPRODUCT('MATERIAS 2 ESO'!$G$11:$X$11,'ESNUMERO 2 ESO'!$A76:$R76)),"")</f>
        <v/>
      </c>
      <c r="L77" s="169" t="str">
        <f>IFERROR(IF(A77="","",SUMPRODUCT('ALUMNOS 2 ESO'!$C77:$T77,'MATERIAS 2 ESO'!$G$12:$X$12)/SUMPRODUCT('MATERIAS 2 ESO'!$G$12:$X$12,'ESNUMERO 2 ESO'!$A76:$R76)),"")</f>
        <v/>
      </c>
    </row>
    <row r="78" spans="1:12" x14ac:dyDescent="0.25">
      <c r="A78" s="102" t="str">
        <f>IF('ALUMNOS 2 ESO'!A78="","",'ALUMNOS 2 ESO'!A78)</f>
        <v/>
      </c>
      <c r="B78" s="153" t="str">
        <f>IF('ALUMNOS 2 ESO'!B78="","",'ALUMNOS 2 ESO'!B78)</f>
        <v/>
      </c>
      <c r="C78" s="169" t="str">
        <f>IFERROR(IF(A78="","",SUMPRODUCT('ALUMNOS 2 ESO'!$C78:$T78,'MATERIAS 2 ESO'!$G$3:$X$3)/SUMPRODUCT('MATERIAS 2 ESO'!$G$3:$X$3,'ESNUMERO 2 ESO'!$A77:$R77)),"")</f>
        <v/>
      </c>
      <c r="D78" s="169" t="str">
        <f>IFERROR(IF(A78="","",SUMPRODUCT('ALUMNOS 2 ESO'!$C78:$T78,'MATERIAS 2 ESO'!$G$4:$X$4)/SUMPRODUCT('MATERIAS 2 ESO'!$G$4:$X$4,'ESNUMERO 2 ESO'!$A77:$R77)),"")</f>
        <v/>
      </c>
      <c r="E78" s="169" t="str">
        <f>IFERROR(IF(A78="","",SUMPRODUCT('ALUMNOS 2 ESO'!$C78:$T78,'MATERIAS 2 ESO'!$G$5:$X$5)/SUMPRODUCT('MATERIAS 2 ESO'!$G$5:$X$5,'ESNUMERO 2 ESO'!$A77:$R77)),"")</f>
        <v/>
      </c>
      <c r="F78" s="169" t="str">
        <f>IFERROR(IF(A78="","",SUMPRODUCT('ALUMNOS 2 ESO'!$C78:$T78,'MATERIAS 2 ESO'!$G$6:$X$6)/SUMPRODUCT('MATERIAS 2 ESO'!$G$6:$X$6,'ESNUMERO 2 ESO'!$A77:$R77)),"")</f>
        <v/>
      </c>
      <c r="G78" s="169" t="str">
        <f>IFERROR(IF(A78="","",SUMPRODUCT('ALUMNOS 2 ESO'!$C78:$T78,'MATERIAS 2 ESO'!$G$7:$X$7)/SUMPRODUCT('MATERIAS 2 ESO'!$G$7:$X$7,'ESNUMERO 2 ESO'!$A77:$R77)),"")</f>
        <v/>
      </c>
      <c r="H78" s="169" t="str">
        <f>IFERROR(IF(A78="","",SUMPRODUCT('ALUMNOS 2 ESO'!$C78:$T78,'MATERIAS 2 ESO'!$G$8:$X$8)/SUMPRODUCT('MATERIAS 2 ESO'!$G$8:$X$8,'ESNUMERO 2 ESO'!$A77:$R77)),"")</f>
        <v/>
      </c>
      <c r="I78" s="169" t="str">
        <f>IFERROR(IF(A78="","",SUMPRODUCT('ALUMNOS 2 ESO'!$C78:$T78,'MATERIAS 2 ESO'!$G$9:$X$9)/SUMPRODUCT('MATERIAS 2 ESO'!$G$9:$X$9,'ESNUMERO 2 ESO'!$A77:$R77)),"")</f>
        <v/>
      </c>
      <c r="J78" s="169" t="str">
        <f>IFERROR(IF(A78="","",SUMPRODUCT('ALUMNOS 2 ESO'!$C78:$T78,'MATERIAS 2 ESO'!$G$10:$X$10)/SUMPRODUCT('MATERIAS 2 ESO'!$G$10:$X$10,'ESNUMERO 2 ESO'!$A77:$R77)),"")</f>
        <v/>
      </c>
      <c r="K78" s="169" t="str">
        <f>IFERROR(IF(A78="","",SUMPRODUCT('ALUMNOS 2 ESO'!$C78:$T78,'MATERIAS 2 ESO'!$G$11:$X$11)/SUMPRODUCT('MATERIAS 2 ESO'!$G$11:$X$11,'ESNUMERO 2 ESO'!$A77:$R77)),"")</f>
        <v/>
      </c>
      <c r="L78" s="169" t="str">
        <f>IFERROR(IF(A78="","",SUMPRODUCT('ALUMNOS 2 ESO'!$C78:$T78,'MATERIAS 2 ESO'!$G$12:$X$12)/SUMPRODUCT('MATERIAS 2 ESO'!$G$12:$X$12,'ESNUMERO 2 ESO'!$A77:$R77)),"")</f>
        <v/>
      </c>
    </row>
    <row r="79" spans="1:12" x14ac:dyDescent="0.25">
      <c r="A79" s="102" t="str">
        <f>IF('ALUMNOS 2 ESO'!A79="","",'ALUMNOS 2 ESO'!A79)</f>
        <v/>
      </c>
      <c r="B79" s="153" t="str">
        <f>IF('ALUMNOS 2 ESO'!B79="","",'ALUMNOS 2 ESO'!B79)</f>
        <v/>
      </c>
      <c r="C79" s="169" t="str">
        <f>IFERROR(IF(A79="","",SUMPRODUCT('ALUMNOS 2 ESO'!$C79:$T79,'MATERIAS 2 ESO'!$G$3:$X$3)/SUMPRODUCT('MATERIAS 2 ESO'!$G$3:$X$3,'ESNUMERO 2 ESO'!$A78:$R78)),"")</f>
        <v/>
      </c>
      <c r="D79" s="169" t="str">
        <f>IFERROR(IF(A79="","",SUMPRODUCT('ALUMNOS 2 ESO'!$C79:$T79,'MATERIAS 2 ESO'!$G$4:$X$4)/SUMPRODUCT('MATERIAS 2 ESO'!$G$4:$X$4,'ESNUMERO 2 ESO'!$A78:$R78)),"")</f>
        <v/>
      </c>
      <c r="E79" s="169" t="str">
        <f>IFERROR(IF(A79="","",SUMPRODUCT('ALUMNOS 2 ESO'!$C79:$T79,'MATERIAS 2 ESO'!$G$5:$X$5)/SUMPRODUCT('MATERIAS 2 ESO'!$G$5:$X$5,'ESNUMERO 2 ESO'!$A78:$R78)),"")</f>
        <v/>
      </c>
      <c r="F79" s="169" t="str">
        <f>IFERROR(IF(A79="","",SUMPRODUCT('ALUMNOS 2 ESO'!$C79:$T79,'MATERIAS 2 ESO'!$G$6:$X$6)/SUMPRODUCT('MATERIAS 2 ESO'!$G$6:$X$6,'ESNUMERO 2 ESO'!$A78:$R78)),"")</f>
        <v/>
      </c>
      <c r="G79" s="169" t="str">
        <f>IFERROR(IF(A79="","",SUMPRODUCT('ALUMNOS 2 ESO'!$C79:$T79,'MATERIAS 2 ESO'!$G$7:$X$7)/SUMPRODUCT('MATERIAS 2 ESO'!$G$7:$X$7,'ESNUMERO 2 ESO'!$A78:$R78)),"")</f>
        <v/>
      </c>
      <c r="H79" s="169" t="str">
        <f>IFERROR(IF(A79="","",SUMPRODUCT('ALUMNOS 2 ESO'!$C79:$T79,'MATERIAS 2 ESO'!$G$8:$X$8)/SUMPRODUCT('MATERIAS 2 ESO'!$G$8:$X$8,'ESNUMERO 2 ESO'!$A78:$R78)),"")</f>
        <v/>
      </c>
      <c r="I79" s="169" t="str">
        <f>IFERROR(IF(A79="","",SUMPRODUCT('ALUMNOS 2 ESO'!$C79:$T79,'MATERIAS 2 ESO'!$G$9:$X$9)/SUMPRODUCT('MATERIAS 2 ESO'!$G$9:$X$9,'ESNUMERO 2 ESO'!$A78:$R78)),"")</f>
        <v/>
      </c>
      <c r="J79" s="169" t="str">
        <f>IFERROR(IF(A79="","",SUMPRODUCT('ALUMNOS 2 ESO'!$C79:$T79,'MATERIAS 2 ESO'!$G$10:$X$10)/SUMPRODUCT('MATERIAS 2 ESO'!$G$10:$X$10,'ESNUMERO 2 ESO'!$A78:$R78)),"")</f>
        <v/>
      </c>
      <c r="K79" s="169" t="str">
        <f>IFERROR(IF(A79="","",SUMPRODUCT('ALUMNOS 2 ESO'!$C79:$T79,'MATERIAS 2 ESO'!$G$11:$X$11)/SUMPRODUCT('MATERIAS 2 ESO'!$G$11:$X$11,'ESNUMERO 2 ESO'!$A78:$R78)),"")</f>
        <v/>
      </c>
      <c r="L79" s="169" t="str">
        <f>IFERROR(IF(A79="","",SUMPRODUCT('ALUMNOS 2 ESO'!$C79:$T79,'MATERIAS 2 ESO'!$G$12:$X$12)/SUMPRODUCT('MATERIAS 2 ESO'!$G$12:$X$12,'ESNUMERO 2 ESO'!$A78:$R78)),"")</f>
        <v/>
      </c>
    </row>
    <row r="80" spans="1:12" x14ac:dyDescent="0.25">
      <c r="A80" s="102" t="str">
        <f>IF('ALUMNOS 2 ESO'!A80="","",'ALUMNOS 2 ESO'!A80)</f>
        <v/>
      </c>
      <c r="B80" s="153" t="str">
        <f>IF('ALUMNOS 2 ESO'!B80="","",'ALUMNOS 2 ESO'!B80)</f>
        <v/>
      </c>
      <c r="C80" s="169" t="str">
        <f>IFERROR(IF(A80="","",SUMPRODUCT('ALUMNOS 2 ESO'!$C80:$T80,'MATERIAS 2 ESO'!$G$3:$X$3)/SUMPRODUCT('MATERIAS 2 ESO'!$G$3:$X$3,'ESNUMERO 2 ESO'!$A79:$R79)),"")</f>
        <v/>
      </c>
      <c r="D80" s="169" t="str">
        <f>IFERROR(IF(A80="","",SUMPRODUCT('ALUMNOS 2 ESO'!$C80:$T80,'MATERIAS 2 ESO'!$G$4:$X$4)/SUMPRODUCT('MATERIAS 2 ESO'!$G$4:$X$4,'ESNUMERO 2 ESO'!$A79:$R79)),"")</f>
        <v/>
      </c>
      <c r="E80" s="169" t="str">
        <f>IFERROR(IF(A80="","",SUMPRODUCT('ALUMNOS 2 ESO'!$C80:$T80,'MATERIAS 2 ESO'!$G$5:$X$5)/SUMPRODUCT('MATERIAS 2 ESO'!$G$5:$X$5,'ESNUMERO 2 ESO'!$A79:$R79)),"")</f>
        <v/>
      </c>
      <c r="F80" s="169" t="str">
        <f>IFERROR(IF(A80="","",SUMPRODUCT('ALUMNOS 2 ESO'!$C80:$T80,'MATERIAS 2 ESO'!$G$6:$X$6)/SUMPRODUCT('MATERIAS 2 ESO'!$G$6:$X$6,'ESNUMERO 2 ESO'!$A79:$R79)),"")</f>
        <v/>
      </c>
      <c r="G80" s="169" t="str">
        <f>IFERROR(IF(A80="","",SUMPRODUCT('ALUMNOS 2 ESO'!$C80:$T80,'MATERIAS 2 ESO'!$G$7:$X$7)/SUMPRODUCT('MATERIAS 2 ESO'!$G$7:$X$7,'ESNUMERO 2 ESO'!$A79:$R79)),"")</f>
        <v/>
      </c>
      <c r="H80" s="169" t="str">
        <f>IFERROR(IF(A80="","",SUMPRODUCT('ALUMNOS 2 ESO'!$C80:$T80,'MATERIAS 2 ESO'!$G$8:$X$8)/SUMPRODUCT('MATERIAS 2 ESO'!$G$8:$X$8,'ESNUMERO 2 ESO'!$A79:$R79)),"")</f>
        <v/>
      </c>
      <c r="I80" s="169" t="str">
        <f>IFERROR(IF(A80="","",SUMPRODUCT('ALUMNOS 2 ESO'!$C80:$T80,'MATERIAS 2 ESO'!$G$9:$X$9)/SUMPRODUCT('MATERIAS 2 ESO'!$G$9:$X$9,'ESNUMERO 2 ESO'!$A79:$R79)),"")</f>
        <v/>
      </c>
      <c r="J80" s="169" t="str">
        <f>IFERROR(IF(A80="","",SUMPRODUCT('ALUMNOS 2 ESO'!$C80:$T80,'MATERIAS 2 ESO'!$G$10:$X$10)/SUMPRODUCT('MATERIAS 2 ESO'!$G$10:$X$10,'ESNUMERO 2 ESO'!$A79:$R79)),"")</f>
        <v/>
      </c>
      <c r="K80" s="169" t="str">
        <f>IFERROR(IF(A80="","",SUMPRODUCT('ALUMNOS 2 ESO'!$C80:$T80,'MATERIAS 2 ESO'!$G$11:$X$11)/SUMPRODUCT('MATERIAS 2 ESO'!$G$11:$X$11,'ESNUMERO 2 ESO'!$A79:$R79)),"")</f>
        <v/>
      </c>
      <c r="L80" s="169" t="str">
        <f>IFERROR(IF(A80="","",SUMPRODUCT('ALUMNOS 2 ESO'!$C80:$T80,'MATERIAS 2 ESO'!$G$12:$X$12)/SUMPRODUCT('MATERIAS 2 ESO'!$G$12:$X$12,'ESNUMERO 2 ESO'!$A79:$R79)),"")</f>
        <v/>
      </c>
    </row>
    <row r="81" spans="1:12" x14ac:dyDescent="0.25">
      <c r="A81" s="102" t="str">
        <f>IF('ALUMNOS 2 ESO'!A81="","",'ALUMNOS 2 ESO'!A81)</f>
        <v/>
      </c>
      <c r="B81" s="153" t="str">
        <f>IF('ALUMNOS 2 ESO'!B81="","",'ALUMNOS 2 ESO'!B81)</f>
        <v/>
      </c>
      <c r="C81" s="169" t="str">
        <f>IFERROR(IF(A81="","",SUMPRODUCT('ALUMNOS 2 ESO'!$C81:$T81,'MATERIAS 2 ESO'!$G$3:$X$3)/SUMPRODUCT('MATERIAS 2 ESO'!$G$3:$X$3,'ESNUMERO 2 ESO'!$A80:$R80)),"")</f>
        <v/>
      </c>
      <c r="D81" s="169" t="str">
        <f>IFERROR(IF(A81="","",SUMPRODUCT('ALUMNOS 2 ESO'!$C81:$T81,'MATERIAS 2 ESO'!$G$4:$X$4)/SUMPRODUCT('MATERIAS 2 ESO'!$G$4:$X$4,'ESNUMERO 2 ESO'!$A80:$R80)),"")</f>
        <v/>
      </c>
      <c r="E81" s="169" t="str">
        <f>IFERROR(IF(A81="","",SUMPRODUCT('ALUMNOS 2 ESO'!$C81:$T81,'MATERIAS 2 ESO'!$G$5:$X$5)/SUMPRODUCT('MATERIAS 2 ESO'!$G$5:$X$5,'ESNUMERO 2 ESO'!$A80:$R80)),"")</f>
        <v/>
      </c>
      <c r="F81" s="169" t="str">
        <f>IFERROR(IF(A81="","",SUMPRODUCT('ALUMNOS 2 ESO'!$C81:$T81,'MATERIAS 2 ESO'!$G$6:$X$6)/SUMPRODUCT('MATERIAS 2 ESO'!$G$6:$X$6,'ESNUMERO 2 ESO'!$A80:$R80)),"")</f>
        <v/>
      </c>
      <c r="G81" s="169" t="str">
        <f>IFERROR(IF(A81="","",SUMPRODUCT('ALUMNOS 2 ESO'!$C81:$T81,'MATERIAS 2 ESO'!$G$7:$X$7)/SUMPRODUCT('MATERIAS 2 ESO'!$G$7:$X$7,'ESNUMERO 2 ESO'!$A80:$R80)),"")</f>
        <v/>
      </c>
      <c r="H81" s="169" t="str">
        <f>IFERROR(IF(A81="","",SUMPRODUCT('ALUMNOS 2 ESO'!$C81:$T81,'MATERIAS 2 ESO'!$G$8:$X$8)/SUMPRODUCT('MATERIAS 2 ESO'!$G$8:$X$8,'ESNUMERO 2 ESO'!$A80:$R80)),"")</f>
        <v/>
      </c>
      <c r="I81" s="169" t="str">
        <f>IFERROR(IF(A81="","",SUMPRODUCT('ALUMNOS 2 ESO'!$C81:$T81,'MATERIAS 2 ESO'!$G$9:$X$9)/SUMPRODUCT('MATERIAS 2 ESO'!$G$9:$X$9,'ESNUMERO 2 ESO'!$A80:$R80)),"")</f>
        <v/>
      </c>
      <c r="J81" s="169" t="str">
        <f>IFERROR(IF(A81="","",SUMPRODUCT('ALUMNOS 2 ESO'!$C81:$T81,'MATERIAS 2 ESO'!$G$10:$X$10)/SUMPRODUCT('MATERIAS 2 ESO'!$G$10:$X$10,'ESNUMERO 2 ESO'!$A80:$R80)),"")</f>
        <v/>
      </c>
      <c r="K81" s="169" t="str">
        <f>IFERROR(IF(A81="","",SUMPRODUCT('ALUMNOS 2 ESO'!$C81:$T81,'MATERIAS 2 ESO'!$G$11:$X$11)/SUMPRODUCT('MATERIAS 2 ESO'!$G$11:$X$11,'ESNUMERO 2 ESO'!$A80:$R80)),"")</f>
        <v/>
      </c>
      <c r="L81" s="169" t="str">
        <f>IFERROR(IF(A81="","",SUMPRODUCT('ALUMNOS 2 ESO'!$C81:$T81,'MATERIAS 2 ESO'!$G$12:$X$12)/SUMPRODUCT('MATERIAS 2 ESO'!$G$12:$X$12,'ESNUMERO 2 ESO'!$A80:$R80)),"")</f>
        <v/>
      </c>
    </row>
    <row r="82" spans="1:12" x14ac:dyDescent="0.25">
      <c r="A82" s="102" t="str">
        <f>IF('ALUMNOS 2 ESO'!A82="","",'ALUMNOS 2 ESO'!A82)</f>
        <v/>
      </c>
      <c r="B82" s="153" t="str">
        <f>IF('ALUMNOS 2 ESO'!B82="","",'ALUMNOS 2 ESO'!B82)</f>
        <v/>
      </c>
      <c r="C82" s="169" t="str">
        <f>IFERROR(IF(A82="","",SUMPRODUCT('ALUMNOS 2 ESO'!$C82:$T82,'MATERIAS 2 ESO'!$G$3:$X$3)/SUMPRODUCT('MATERIAS 2 ESO'!$G$3:$X$3,'ESNUMERO 2 ESO'!$A81:$R81)),"")</f>
        <v/>
      </c>
      <c r="D82" s="169" t="str">
        <f>IFERROR(IF(A82="","",SUMPRODUCT('ALUMNOS 2 ESO'!$C82:$T82,'MATERIAS 2 ESO'!$G$4:$X$4)/SUMPRODUCT('MATERIAS 2 ESO'!$G$4:$X$4,'ESNUMERO 2 ESO'!$A81:$R81)),"")</f>
        <v/>
      </c>
      <c r="E82" s="169" t="str">
        <f>IFERROR(IF(A82="","",SUMPRODUCT('ALUMNOS 2 ESO'!$C82:$T82,'MATERIAS 2 ESO'!$G$5:$X$5)/SUMPRODUCT('MATERIAS 2 ESO'!$G$5:$X$5,'ESNUMERO 2 ESO'!$A81:$R81)),"")</f>
        <v/>
      </c>
      <c r="F82" s="169" t="str">
        <f>IFERROR(IF(A82="","",SUMPRODUCT('ALUMNOS 2 ESO'!$C82:$T82,'MATERIAS 2 ESO'!$G$6:$X$6)/SUMPRODUCT('MATERIAS 2 ESO'!$G$6:$X$6,'ESNUMERO 2 ESO'!$A81:$R81)),"")</f>
        <v/>
      </c>
      <c r="G82" s="169" t="str">
        <f>IFERROR(IF(A82="","",SUMPRODUCT('ALUMNOS 2 ESO'!$C82:$T82,'MATERIAS 2 ESO'!$G$7:$X$7)/SUMPRODUCT('MATERIAS 2 ESO'!$G$7:$X$7,'ESNUMERO 2 ESO'!$A81:$R81)),"")</f>
        <v/>
      </c>
      <c r="H82" s="169" t="str">
        <f>IFERROR(IF(A82="","",SUMPRODUCT('ALUMNOS 2 ESO'!$C82:$T82,'MATERIAS 2 ESO'!$G$8:$X$8)/SUMPRODUCT('MATERIAS 2 ESO'!$G$8:$X$8,'ESNUMERO 2 ESO'!$A81:$R81)),"")</f>
        <v/>
      </c>
      <c r="I82" s="169" t="str">
        <f>IFERROR(IF(A82="","",SUMPRODUCT('ALUMNOS 2 ESO'!$C82:$T82,'MATERIAS 2 ESO'!$G$9:$X$9)/SUMPRODUCT('MATERIAS 2 ESO'!$G$9:$X$9,'ESNUMERO 2 ESO'!$A81:$R81)),"")</f>
        <v/>
      </c>
      <c r="J82" s="169" t="str">
        <f>IFERROR(IF(A82="","",SUMPRODUCT('ALUMNOS 2 ESO'!$C82:$T82,'MATERIAS 2 ESO'!$G$10:$X$10)/SUMPRODUCT('MATERIAS 2 ESO'!$G$10:$X$10,'ESNUMERO 2 ESO'!$A81:$R81)),"")</f>
        <v/>
      </c>
      <c r="K82" s="169" t="str">
        <f>IFERROR(IF(A82="","",SUMPRODUCT('ALUMNOS 2 ESO'!$C82:$T82,'MATERIAS 2 ESO'!$G$11:$X$11)/SUMPRODUCT('MATERIAS 2 ESO'!$G$11:$X$11,'ESNUMERO 2 ESO'!$A81:$R81)),"")</f>
        <v/>
      </c>
      <c r="L82" s="169" t="str">
        <f>IFERROR(IF(A82="","",SUMPRODUCT('ALUMNOS 2 ESO'!$C82:$T82,'MATERIAS 2 ESO'!$G$12:$X$12)/SUMPRODUCT('MATERIAS 2 ESO'!$G$12:$X$12,'ESNUMERO 2 ESO'!$A81:$R81)),"")</f>
        <v/>
      </c>
    </row>
    <row r="83" spans="1:12" x14ac:dyDescent="0.25">
      <c r="A83" s="102" t="str">
        <f>IF('ALUMNOS 2 ESO'!A83="","",'ALUMNOS 2 ESO'!A83)</f>
        <v/>
      </c>
      <c r="B83" s="153" t="str">
        <f>IF('ALUMNOS 2 ESO'!B83="","",'ALUMNOS 2 ESO'!B83)</f>
        <v/>
      </c>
      <c r="C83" s="169" t="str">
        <f>IFERROR(IF(A83="","",SUMPRODUCT('ALUMNOS 2 ESO'!$C83:$T83,'MATERIAS 2 ESO'!$G$3:$X$3)/SUMPRODUCT('MATERIAS 2 ESO'!$G$3:$X$3,'ESNUMERO 2 ESO'!$A82:$R82)),"")</f>
        <v/>
      </c>
      <c r="D83" s="169" t="str">
        <f>IFERROR(IF(A83="","",SUMPRODUCT('ALUMNOS 2 ESO'!$C83:$T83,'MATERIAS 2 ESO'!$G$4:$X$4)/SUMPRODUCT('MATERIAS 2 ESO'!$G$4:$X$4,'ESNUMERO 2 ESO'!$A82:$R82)),"")</f>
        <v/>
      </c>
      <c r="E83" s="169" t="str">
        <f>IFERROR(IF(A83="","",SUMPRODUCT('ALUMNOS 2 ESO'!$C83:$T83,'MATERIAS 2 ESO'!$G$5:$X$5)/SUMPRODUCT('MATERIAS 2 ESO'!$G$5:$X$5,'ESNUMERO 2 ESO'!$A82:$R82)),"")</f>
        <v/>
      </c>
      <c r="F83" s="169" t="str">
        <f>IFERROR(IF(A83="","",SUMPRODUCT('ALUMNOS 2 ESO'!$C83:$T83,'MATERIAS 2 ESO'!$G$6:$X$6)/SUMPRODUCT('MATERIAS 2 ESO'!$G$6:$X$6,'ESNUMERO 2 ESO'!$A82:$R82)),"")</f>
        <v/>
      </c>
      <c r="G83" s="169" t="str">
        <f>IFERROR(IF(A83="","",SUMPRODUCT('ALUMNOS 2 ESO'!$C83:$T83,'MATERIAS 2 ESO'!$G$7:$X$7)/SUMPRODUCT('MATERIAS 2 ESO'!$G$7:$X$7,'ESNUMERO 2 ESO'!$A82:$R82)),"")</f>
        <v/>
      </c>
      <c r="H83" s="169" t="str">
        <f>IFERROR(IF(A83="","",SUMPRODUCT('ALUMNOS 2 ESO'!$C83:$T83,'MATERIAS 2 ESO'!$G$8:$X$8)/SUMPRODUCT('MATERIAS 2 ESO'!$G$8:$X$8,'ESNUMERO 2 ESO'!$A82:$R82)),"")</f>
        <v/>
      </c>
      <c r="I83" s="169" t="str">
        <f>IFERROR(IF(A83="","",SUMPRODUCT('ALUMNOS 2 ESO'!$C83:$T83,'MATERIAS 2 ESO'!$G$9:$X$9)/SUMPRODUCT('MATERIAS 2 ESO'!$G$9:$X$9,'ESNUMERO 2 ESO'!$A82:$R82)),"")</f>
        <v/>
      </c>
      <c r="J83" s="169" t="str">
        <f>IFERROR(IF(A83="","",SUMPRODUCT('ALUMNOS 2 ESO'!$C83:$T83,'MATERIAS 2 ESO'!$G$10:$X$10)/SUMPRODUCT('MATERIAS 2 ESO'!$G$10:$X$10,'ESNUMERO 2 ESO'!$A82:$R82)),"")</f>
        <v/>
      </c>
      <c r="K83" s="169" t="str">
        <f>IFERROR(IF(A83="","",SUMPRODUCT('ALUMNOS 2 ESO'!$C83:$T83,'MATERIAS 2 ESO'!$G$11:$X$11)/SUMPRODUCT('MATERIAS 2 ESO'!$G$11:$X$11,'ESNUMERO 2 ESO'!$A82:$R82)),"")</f>
        <v/>
      </c>
      <c r="L83" s="169" t="str">
        <f>IFERROR(IF(A83="","",SUMPRODUCT('ALUMNOS 2 ESO'!$C83:$T83,'MATERIAS 2 ESO'!$G$12:$X$12)/SUMPRODUCT('MATERIAS 2 ESO'!$G$12:$X$12,'ESNUMERO 2 ESO'!$A82:$R82)),"")</f>
        <v/>
      </c>
    </row>
    <row r="84" spans="1:12" x14ac:dyDescent="0.25">
      <c r="A84" s="102" t="str">
        <f>IF('ALUMNOS 2 ESO'!A84="","",'ALUMNOS 2 ESO'!A84)</f>
        <v/>
      </c>
      <c r="B84" s="153" t="str">
        <f>IF('ALUMNOS 2 ESO'!B84="","",'ALUMNOS 2 ESO'!B84)</f>
        <v/>
      </c>
      <c r="C84" s="169" t="str">
        <f>IFERROR(IF(A84="","",SUMPRODUCT('ALUMNOS 2 ESO'!$C84:$T84,'MATERIAS 2 ESO'!$G$3:$X$3)/SUMPRODUCT('MATERIAS 2 ESO'!$G$3:$X$3,'ESNUMERO 2 ESO'!$A83:$R83)),"")</f>
        <v/>
      </c>
      <c r="D84" s="169" t="str">
        <f>IFERROR(IF(A84="","",SUMPRODUCT('ALUMNOS 2 ESO'!$C84:$T84,'MATERIAS 2 ESO'!$G$4:$X$4)/SUMPRODUCT('MATERIAS 2 ESO'!$G$4:$X$4,'ESNUMERO 2 ESO'!$A83:$R83)),"")</f>
        <v/>
      </c>
      <c r="E84" s="169" t="str">
        <f>IFERROR(IF(A84="","",SUMPRODUCT('ALUMNOS 2 ESO'!$C84:$T84,'MATERIAS 2 ESO'!$G$5:$X$5)/SUMPRODUCT('MATERIAS 2 ESO'!$G$5:$X$5,'ESNUMERO 2 ESO'!$A83:$R83)),"")</f>
        <v/>
      </c>
      <c r="F84" s="169" t="str">
        <f>IFERROR(IF(A84="","",SUMPRODUCT('ALUMNOS 2 ESO'!$C84:$T84,'MATERIAS 2 ESO'!$G$6:$X$6)/SUMPRODUCT('MATERIAS 2 ESO'!$G$6:$X$6,'ESNUMERO 2 ESO'!$A83:$R83)),"")</f>
        <v/>
      </c>
      <c r="G84" s="169" t="str">
        <f>IFERROR(IF(A84="","",SUMPRODUCT('ALUMNOS 2 ESO'!$C84:$T84,'MATERIAS 2 ESO'!$G$7:$X$7)/SUMPRODUCT('MATERIAS 2 ESO'!$G$7:$X$7,'ESNUMERO 2 ESO'!$A83:$R83)),"")</f>
        <v/>
      </c>
      <c r="H84" s="169" t="str">
        <f>IFERROR(IF(A84="","",SUMPRODUCT('ALUMNOS 2 ESO'!$C84:$T84,'MATERIAS 2 ESO'!$G$8:$X$8)/SUMPRODUCT('MATERIAS 2 ESO'!$G$8:$X$8,'ESNUMERO 2 ESO'!$A83:$R83)),"")</f>
        <v/>
      </c>
      <c r="I84" s="169" t="str">
        <f>IFERROR(IF(A84="","",SUMPRODUCT('ALUMNOS 2 ESO'!$C84:$T84,'MATERIAS 2 ESO'!$G$9:$X$9)/SUMPRODUCT('MATERIAS 2 ESO'!$G$9:$X$9,'ESNUMERO 2 ESO'!$A83:$R83)),"")</f>
        <v/>
      </c>
      <c r="J84" s="169" t="str">
        <f>IFERROR(IF(A84="","",SUMPRODUCT('ALUMNOS 2 ESO'!$C84:$T84,'MATERIAS 2 ESO'!$G$10:$X$10)/SUMPRODUCT('MATERIAS 2 ESO'!$G$10:$X$10,'ESNUMERO 2 ESO'!$A83:$R83)),"")</f>
        <v/>
      </c>
      <c r="K84" s="169" t="str">
        <f>IFERROR(IF(A84="","",SUMPRODUCT('ALUMNOS 2 ESO'!$C84:$T84,'MATERIAS 2 ESO'!$G$11:$X$11)/SUMPRODUCT('MATERIAS 2 ESO'!$G$11:$X$11,'ESNUMERO 2 ESO'!$A83:$R83)),"")</f>
        <v/>
      </c>
      <c r="L84" s="169" t="str">
        <f>IFERROR(IF(A84="","",SUMPRODUCT('ALUMNOS 2 ESO'!$C84:$T84,'MATERIAS 2 ESO'!$G$12:$X$12)/SUMPRODUCT('MATERIAS 2 ESO'!$G$12:$X$12,'ESNUMERO 2 ESO'!$A83:$R83)),"")</f>
        <v/>
      </c>
    </row>
    <row r="85" spans="1:12" x14ac:dyDescent="0.25">
      <c r="A85" s="102" t="str">
        <f>IF('ALUMNOS 2 ESO'!A85="","",'ALUMNOS 2 ESO'!A85)</f>
        <v/>
      </c>
      <c r="B85" s="153" t="str">
        <f>IF('ALUMNOS 2 ESO'!B85="","",'ALUMNOS 2 ESO'!B85)</f>
        <v/>
      </c>
      <c r="C85" s="169" t="str">
        <f>IFERROR(IF(A85="","",SUMPRODUCT('ALUMNOS 2 ESO'!$C85:$T85,'MATERIAS 2 ESO'!$G$3:$X$3)/SUMPRODUCT('MATERIAS 2 ESO'!$G$3:$X$3,'ESNUMERO 2 ESO'!$A84:$R84)),"")</f>
        <v/>
      </c>
      <c r="D85" s="169" t="str">
        <f>IFERROR(IF(A85="","",SUMPRODUCT('ALUMNOS 2 ESO'!$C85:$T85,'MATERIAS 2 ESO'!$G$4:$X$4)/SUMPRODUCT('MATERIAS 2 ESO'!$G$4:$X$4,'ESNUMERO 2 ESO'!$A84:$R84)),"")</f>
        <v/>
      </c>
      <c r="E85" s="169" t="str">
        <f>IFERROR(IF(A85="","",SUMPRODUCT('ALUMNOS 2 ESO'!$C85:$T85,'MATERIAS 2 ESO'!$G$5:$X$5)/SUMPRODUCT('MATERIAS 2 ESO'!$G$5:$X$5,'ESNUMERO 2 ESO'!$A84:$R84)),"")</f>
        <v/>
      </c>
      <c r="F85" s="169" t="str">
        <f>IFERROR(IF(A85="","",SUMPRODUCT('ALUMNOS 2 ESO'!$C85:$T85,'MATERIAS 2 ESO'!$G$6:$X$6)/SUMPRODUCT('MATERIAS 2 ESO'!$G$6:$X$6,'ESNUMERO 2 ESO'!$A84:$R84)),"")</f>
        <v/>
      </c>
      <c r="G85" s="169" t="str">
        <f>IFERROR(IF(A85="","",SUMPRODUCT('ALUMNOS 2 ESO'!$C85:$T85,'MATERIAS 2 ESO'!$G$7:$X$7)/SUMPRODUCT('MATERIAS 2 ESO'!$G$7:$X$7,'ESNUMERO 2 ESO'!$A84:$R84)),"")</f>
        <v/>
      </c>
      <c r="H85" s="169" t="str">
        <f>IFERROR(IF(A85="","",SUMPRODUCT('ALUMNOS 2 ESO'!$C85:$T85,'MATERIAS 2 ESO'!$G$8:$X$8)/SUMPRODUCT('MATERIAS 2 ESO'!$G$8:$X$8,'ESNUMERO 2 ESO'!$A84:$R84)),"")</f>
        <v/>
      </c>
      <c r="I85" s="169" t="str">
        <f>IFERROR(IF(A85="","",SUMPRODUCT('ALUMNOS 2 ESO'!$C85:$T85,'MATERIAS 2 ESO'!$G$9:$X$9)/SUMPRODUCT('MATERIAS 2 ESO'!$G$9:$X$9,'ESNUMERO 2 ESO'!$A84:$R84)),"")</f>
        <v/>
      </c>
      <c r="J85" s="169" t="str">
        <f>IFERROR(IF(A85="","",SUMPRODUCT('ALUMNOS 2 ESO'!$C85:$T85,'MATERIAS 2 ESO'!$G$10:$X$10)/SUMPRODUCT('MATERIAS 2 ESO'!$G$10:$X$10,'ESNUMERO 2 ESO'!$A84:$R84)),"")</f>
        <v/>
      </c>
      <c r="K85" s="169" t="str">
        <f>IFERROR(IF(A85="","",SUMPRODUCT('ALUMNOS 2 ESO'!$C85:$T85,'MATERIAS 2 ESO'!$G$11:$X$11)/SUMPRODUCT('MATERIAS 2 ESO'!$G$11:$X$11,'ESNUMERO 2 ESO'!$A84:$R84)),"")</f>
        <v/>
      </c>
      <c r="L85" s="169" t="str">
        <f>IFERROR(IF(A85="","",SUMPRODUCT('ALUMNOS 2 ESO'!$C85:$T85,'MATERIAS 2 ESO'!$G$12:$X$12)/SUMPRODUCT('MATERIAS 2 ESO'!$G$12:$X$12,'ESNUMERO 2 ESO'!$A84:$R84)),"")</f>
        <v/>
      </c>
    </row>
    <row r="86" spans="1:12" x14ac:dyDescent="0.25">
      <c r="A86" s="102" t="str">
        <f>IF('ALUMNOS 2 ESO'!A86="","",'ALUMNOS 2 ESO'!A86)</f>
        <v/>
      </c>
      <c r="B86" s="153" t="str">
        <f>IF('ALUMNOS 2 ESO'!B86="","",'ALUMNOS 2 ESO'!B86)</f>
        <v/>
      </c>
      <c r="C86" s="169" t="str">
        <f>IFERROR(IF(A86="","",SUMPRODUCT('ALUMNOS 2 ESO'!$C86:$T86,'MATERIAS 2 ESO'!$G$3:$X$3)/SUMPRODUCT('MATERIAS 2 ESO'!$G$3:$X$3,'ESNUMERO 2 ESO'!$A85:$R85)),"")</f>
        <v/>
      </c>
      <c r="D86" s="169" t="str">
        <f>IFERROR(IF(A86="","",SUMPRODUCT('ALUMNOS 2 ESO'!$C86:$T86,'MATERIAS 2 ESO'!$G$4:$X$4)/SUMPRODUCT('MATERIAS 2 ESO'!$G$4:$X$4,'ESNUMERO 2 ESO'!$A85:$R85)),"")</f>
        <v/>
      </c>
      <c r="E86" s="169" t="str">
        <f>IFERROR(IF(A86="","",SUMPRODUCT('ALUMNOS 2 ESO'!$C86:$T86,'MATERIAS 2 ESO'!$G$5:$X$5)/SUMPRODUCT('MATERIAS 2 ESO'!$G$5:$X$5,'ESNUMERO 2 ESO'!$A85:$R85)),"")</f>
        <v/>
      </c>
      <c r="F86" s="169" t="str">
        <f>IFERROR(IF(A86="","",SUMPRODUCT('ALUMNOS 2 ESO'!$C86:$T86,'MATERIAS 2 ESO'!$G$6:$X$6)/SUMPRODUCT('MATERIAS 2 ESO'!$G$6:$X$6,'ESNUMERO 2 ESO'!$A85:$R85)),"")</f>
        <v/>
      </c>
      <c r="G86" s="169" t="str">
        <f>IFERROR(IF(A86="","",SUMPRODUCT('ALUMNOS 2 ESO'!$C86:$T86,'MATERIAS 2 ESO'!$G$7:$X$7)/SUMPRODUCT('MATERIAS 2 ESO'!$G$7:$X$7,'ESNUMERO 2 ESO'!$A85:$R85)),"")</f>
        <v/>
      </c>
      <c r="H86" s="169" t="str">
        <f>IFERROR(IF(A86="","",SUMPRODUCT('ALUMNOS 2 ESO'!$C86:$T86,'MATERIAS 2 ESO'!$G$8:$X$8)/SUMPRODUCT('MATERIAS 2 ESO'!$G$8:$X$8,'ESNUMERO 2 ESO'!$A85:$R85)),"")</f>
        <v/>
      </c>
      <c r="I86" s="169" t="str">
        <f>IFERROR(IF(A86="","",SUMPRODUCT('ALUMNOS 2 ESO'!$C86:$T86,'MATERIAS 2 ESO'!$G$9:$X$9)/SUMPRODUCT('MATERIAS 2 ESO'!$G$9:$X$9,'ESNUMERO 2 ESO'!$A85:$R85)),"")</f>
        <v/>
      </c>
      <c r="J86" s="169" t="str">
        <f>IFERROR(IF(A86="","",SUMPRODUCT('ALUMNOS 2 ESO'!$C86:$T86,'MATERIAS 2 ESO'!$G$10:$X$10)/SUMPRODUCT('MATERIAS 2 ESO'!$G$10:$X$10,'ESNUMERO 2 ESO'!$A85:$R85)),"")</f>
        <v/>
      </c>
      <c r="K86" s="169" t="str">
        <f>IFERROR(IF(A86="","",SUMPRODUCT('ALUMNOS 2 ESO'!$C86:$T86,'MATERIAS 2 ESO'!$G$11:$X$11)/SUMPRODUCT('MATERIAS 2 ESO'!$G$11:$X$11,'ESNUMERO 2 ESO'!$A85:$R85)),"")</f>
        <v/>
      </c>
      <c r="L86" s="169" t="str">
        <f>IFERROR(IF(A86="","",SUMPRODUCT('ALUMNOS 2 ESO'!$C86:$T86,'MATERIAS 2 ESO'!$G$12:$X$12)/SUMPRODUCT('MATERIAS 2 ESO'!$G$12:$X$12,'ESNUMERO 2 ESO'!$A85:$R85)),"")</f>
        <v/>
      </c>
    </row>
    <row r="87" spans="1:12" x14ac:dyDescent="0.25">
      <c r="A87" s="102" t="str">
        <f>IF('ALUMNOS 2 ESO'!A87="","",'ALUMNOS 2 ESO'!A87)</f>
        <v/>
      </c>
      <c r="B87" s="153" t="str">
        <f>IF('ALUMNOS 2 ESO'!B87="","",'ALUMNOS 2 ESO'!B87)</f>
        <v/>
      </c>
      <c r="C87" s="169" t="str">
        <f>IFERROR(IF(A87="","",SUMPRODUCT('ALUMNOS 2 ESO'!$C87:$T87,'MATERIAS 2 ESO'!$G$3:$X$3)/SUMPRODUCT('MATERIAS 2 ESO'!$G$3:$X$3,'ESNUMERO 2 ESO'!$A86:$R86)),"")</f>
        <v/>
      </c>
      <c r="D87" s="169" t="str">
        <f>IFERROR(IF(A87="","",SUMPRODUCT('ALUMNOS 2 ESO'!$C87:$T87,'MATERIAS 2 ESO'!$G$4:$X$4)/SUMPRODUCT('MATERIAS 2 ESO'!$G$4:$X$4,'ESNUMERO 2 ESO'!$A86:$R86)),"")</f>
        <v/>
      </c>
      <c r="E87" s="169" t="str">
        <f>IFERROR(IF(A87="","",SUMPRODUCT('ALUMNOS 2 ESO'!$C87:$T87,'MATERIAS 2 ESO'!$G$5:$X$5)/SUMPRODUCT('MATERIAS 2 ESO'!$G$5:$X$5,'ESNUMERO 2 ESO'!$A86:$R86)),"")</f>
        <v/>
      </c>
      <c r="F87" s="169" t="str">
        <f>IFERROR(IF(A87="","",SUMPRODUCT('ALUMNOS 2 ESO'!$C87:$T87,'MATERIAS 2 ESO'!$G$6:$X$6)/SUMPRODUCT('MATERIAS 2 ESO'!$G$6:$X$6,'ESNUMERO 2 ESO'!$A86:$R86)),"")</f>
        <v/>
      </c>
      <c r="G87" s="169" t="str">
        <f>IFERROR(IF(A87="","",SUMPRODUCT('ALUMNOS 2 ESO'!$C87:$T87,'MATERIAS 2 ESO'!$G$7:$X$7)/SUMPRODUCT('MATERIAS 2 ESO'!$G$7:$X$7,'ESNUMERO 2 ESO'!$A86:$R86)),"")</f>
        <v/>
      </c>
      <c r="H87" s="169" t="str">
        <f>IFERROR(IF(A87="","",SUMPRODUCT('ALUMNOS 2 ESO'!$C87:$T87,'MATERIAS 2 ESO'!$G$8:$X$8)/SUMPRODUCT('MATERIAS 2 ESO'!$G$8:$X$8,'ESNUMERO 2 ESO'!$A86:$R86)),"")</f>
        <v/>
      </c>
      <c r="I87" s="169" t="str">
        <f>IFERROR(IF(A87="","",SUMPRODUCT('ALUMNOS 2 ESO'!$C87:$T87,'MATERIAS 2 ESO'!$G$9:$X$9)/SUMPRODUCT('MATERIAS 2 ESO'!$G$9:$X$9,'ESNUMERO 2 ESO'!$A86:$R86)),"")</f>
        <v/>
      </c>
      <c r="J87" s="169" t="str">
        <f>IFERROR(IF(A87="","",SUMPRODUCT('ALUMNOS 2 ESO'!$C87:$T87,'MATERIAS 2 ESO'!$G$10:$X$10)/SUMPRODUCT('MATERIAS 2 ESO'!$G$10:$X$10,'ESNUMERO 2 ESO'!$A86:$R86)),"")</f>
        <v/>
      </c>
      <c r="K87" s="169" t="str">
        <f>IFERROR(IF(A87="","",SUMPRODUCT('ALUMNOS 2 ESO'!$C87:$T87,'MATERIAS 2 ESO'!$G$11:$X$11)/SUMPRODUCT('MATERIAS 2 ESO'!$G$11:$X$11,'ESNUMERO 2 ESO'!$A86:$R86)),"")</f>
        <v/>
      </c>
      <c r="L87" s="169" t="str">
        <f>IFERROR(IF(A87="","",SUMPRODUCT('ALUMNOS 2 ESO'!$C87:$T87,'MATERIAS 2 ESO'!$G$12:$X$12)/SUMPRODUCT('MATERIAS 2 ESO'!$G$12:$X$12,'ESNUMERO 2 ESO'!$A86:$R86)),"")</f>
        <v/>
      </c>
    </row>
    <row r="88" spans="1:12" x14ac:dyDescent="0.25">
      <c r="A88" s="102" t="str">
        <f>IF('ALUMNOS 2 ESO'!A88="","",'ALUMNOS 2 ESO'!A88)</f>
        <v/>
      </c>
      <c r="B88" s="153" t="str">
        <f>IF('ALUMNOS 2 ESO'!B88="","",'ALUMNOS 2 ESO'!B88)</f>
        <v/>
      </c>
      <c r="C88" s="169" t="str">
        <f>IFERROR(IF(A88="","",SUMPRODUCT('ALUMNOS 2 ESO'!$C88:$T88,'MATERIAS 2 ESO'!$G$3:$X$3)/SUMPRODUCT('MATERIAS 2 ESO'!$G$3:$X$3,'ESNUMERO 2 ESO'!$A87:$R87)),"")</f>
        <v/>
      </c>
      <c r="D88" s="169" t="str">
        <f>IFERROR(IF(A88="","",SUMPRODUCT('ALUMNOS 2 ESO'!$C88:$T88,'MATERIAS 2 ESO'!$G$4:$X$4)/SUMPRODUCT('MATERIAS 2 ESO'!$G$4:$X$4,'ESNUMERO 2 ESO'!$A87:$R87)),"")</f>
        <v/>
      </c>
      <c r="E88" s="169" t="str">
        <f>IFERROR(IF(A88="","",SUMPRODUCT('ALUMNOS 2 ESO'!$C88:$T88,'MATERIAS 2 ESO'!$G$5:$X$5)/SUMPRODUCT('MATERIAS 2 ESO'!$G$5:$X$5,'ESNUMERO 2 ESO'!$A87:$R87)),"")</f>
        <v/>
      </c>
      <c r="F88" s="169" t="str">
        <f>IFERROR(IF(A88="","",SUMPRODUCT('ALUMNOS 2 ESO'!$C88:$T88,'MATERIAS 2 ESO'!$G$6:$X$6)/SUMPRODUCT('MATERIAS 2 ESO'!$G$6:$X$6,'ESNUMERO 2 ESO'!$A87:$R87)),"")</f>
        <v/>
      </c>
      <c r="G88" s="169" t="str">
        <f>IFERROR(IF(A88="","",SUMPRODUCT('ALUMNOS 2 ESO'!$C88:$T88,'MATERIAS 2 ESO'!$G$7:$X$7)/SUMPRODUCT('MATERIAS 2 ESO'!$G$7:$X$7,'ESNUMERO 2 ESO'!$A87:$R87)),"")</f>
        <v/>
      </c>
      <c r="H88" s="169" t="str">
        <f>IFERROR(IF(A88="","",SUMPRODUCT('ALUMNOS 2 ESO'!$C88:$T88,'MATERIAS 2 ESO'!$G$8:$X$8)/SUMPRODUCT('MATERIAS 2 ESO'!$G$8:$X$8,'ESNUMERO 2 ESO'!$A87:$R87)),"")</f>
        <v/>
      </c>
      <c r="I88" s="169" t="str">
        <f>IFERROR(IF(A88="","",SUMPRODUCT('ALUMNOS 2 ESO'!$C88:$T88,'MATERIAS 2 ESO'!$G$9:$X$9)/SUMPRODUCT('MATERIAS 2 ESO'!$G$9:$X$9,'ESNUMERO 2 ESO'!$A87:$R87)),"")</f>
        <v/>
      </c>
      <c r="J88" s="169" t="str">
        <f>IFERROR(IF(A88="","",SUMPRODUCT('ALUMNOS 2 ESO'!$C88:$T88,'MATERIAS 2 ESO'!$G$10:$X$10)/SUMPRODUCT('MATERIAS 2 ESO'!$G$10:$X$10,'ESNUMERO 2 ESO'!$A87:$R87)),"")</f>
        <v/>
      </c>
      <c r="K88" s="169" t="str">
        <f>IFERROR(IF(A88="","",SUMPRODUCT('ALUMNOS 2 ESO'!$C88:$T88,'MATERIAS 2 ESO'!$G$11:$X$11)/SUMPRODUCT('MATERIAS 2 ESO'!$G$11:$X$11,'ESNUMERO 2 ESO'!$A87:$R87)),"")</f>
        <v/>
      </c>
      <c r="L88" s="169" t="str">
        <f>IFERROR(IF(A88="","",SUMPRODUCT('ALUMNOS 2 ESO'!$C88:$T88,'MATERIAS 2 ESO'!$G$12:$X$12)/SUMPRODUCT('MATERIAS 2 ESO'!$G$12:$X$12,'ESNUMERO 2 ESO'!$A87:$R87)),"")</f>
        <v/>
      </c>
    </row>
    <row r="89" spans="1:12" x14ac:dyDescent="0.25">
      <c r="A89" s="102" t="str">
        <f>IF('ALUMNOS 2 ESO'!A89="","",'ALUMNOS 2 ESO'!A89)</f>
        <v/>
      </c>
      <c r="B89" s="153" t="str">
        <f>IF('ALUMNOS 2 ESO'!B89="","",'ALUMNOS 2 ESO'!B89)</f>
        <v/>
      </c>
      <c r="C89" s="169" t="str">
        <f>IFERROR(IF(A89="","",SUMPRODUCT('ALUMNOS 2 ESO'!$C89:$T89,'MATERIAS 2 ESO'!$G$3:$X$3)/SUMPRODUCT('MATERIAS 2 ESO'!$G$3:$X$3,'ESNUMERO 2 ESO'!$A88:$R88)),"")</f>
        <v/>
      </c>
      <c r="D89" s="169" t="str">
        <f>IFERROR(IF(A89="","",SUMPRODUCT('ALUMNOS 2 ESO'!$C89:$T89,'MATERIAS 2 ESO'!$G$4:$X$4)/SUMPRODUCT('MATERIAS 2 ESO'!$G$4:$X$4,'ESNUMERO 2 ESO'!$A88:$R88)),"")</f>
        <v/>
      </c>
      <c r="E89" s="169" t="str">
        <f>IFERROR(IF(A89="","",SUMPRODUCT('ALUMNOS 2 ESO'!$C89:$T89,'MATERIAS 2 ESO'!$G$5:$X$5)/SUMPRODUCT('MATERIAS 2 ESO'!$G$5:$X$5,'ESNUMERO 2 ESO'!$A88:$R88)),"")</f>
        <v/>
      </c>
      <c r="F89" s="169" t="str">
        <f>IFERROR(IF(A89="","",SUMPRODUCT('ALUMNOS 2 ESO'!$C89:$T89,'MATERIAS 2 ESO'!$G$6:$X$6)/SUMPRODUCT('MATERIAS 2 ESO'!$G$6:$X$6,'ESNUMERO 2 ESO'!$A88:$R88)),"")</f>
        <v/>
      </c>
      <c r="G89" s="169" t="str">
        <f>IFERROR(IF(A89="","",SUMPRODUCT('ALUMNOS 2 ESO'!$C89:$T89,'MATERIAS 2 ESO'!$G$7:$X$7)/SUMPRODUCT('MATERIAS 2 ESO'!$G$7:$X$7,'ESNUMERO 2 ESO'!$A88:$R88)),"")</f>
        <v/>
      </c>
      <c r="H89" s="169" t="str">
        <f>IFERROR(IF(A89="","",SUMPRODUCT('ALUMNOS 2 ESO'!$C89:$T89,'MATERIAS 2 ESO'!$G$8:$X$8)/SUMPRODUCT('MATERIAS 2 ESO'!$G$8:$X$8,'ESNUMERO 2 ESO'!$A88:$R88)),"")</f>
        <v/>
      </c>
      <c r="I89" s="169" t="str">
        <f>IFERROR(IF(A89="","",SUMPRODUCT('ALUMNOS 2 ESO'!$C89:$T89,'MATERIAS 2 ESO'!$G$9:$X$9)/SUMPRODUCT('MATERIAS 2 ESO'!$G$9:$X$9,'ESNUMERO 2 ESO'!$A88:$R88)),"")</f>
        <v/>
      </c>
      <c r="J89" s="169" t="str">
        <f>IFERROR(IF(A89="","",SUMPRODUCT('ALUMNOS 2 ESO'!$C89:$T89,'MATERIAS 2 ESO'!$G$10:$X$10)/SUMPRODUCT('MATERIAS 2 ESO'!$G$10:$X$10,'ESNUMERO 2 ESO'!$A88:$R88)),"")</f>
        <v/>
      </c>
      <c r="K89" s="169" t="str">
        <f>IFERROR(IF(A89="","",SUMPRODUCT('ALUMNOS 2 ESO'!$C89:$T89,'MATERIAS 2 ESO'!$G$11:$X$11)/SUMPRODUCT('MATERIAS 2 ESO'!$G$11:$X$11,'ESNUMERO 2 ESO'!$A88:$R88)),"")</f>
        <v/>
      </c>
      <c r="L89" s="169" t="str">
        <f>IFERROR(IF(A89="","",SUMPRODUCT('ALUMNOS 2 ESO'!$C89:$T89,'MATERIAS 2 ESO'!$G$12:$X$12)/SUMPRODUCT('MATERIAS 2 ESO'!$G$12:$X$12,'ESNUMERO 2 ESO'!$A88:$R88)),"")</f>
        <v/>
      </c>
    </row>
    <row r="90" spans="1:12" x14ac:dyDescent="0.25">
      <c r="A90" s="102" t="str">
        <f>IF('ALUMNOS 2 ESO'!A90="","",'ALUMNOS 2 ESO'!A90)</f>
        <v/>
      </c>
      <c r="B90" s="153" t="str">
        <f>IF('ALUMNOS 2 ESO'!B90="","",'ALUMNOS 2 ESO'!B90)</f>
        <v/>
      </c>
      <c r="C90" s="169" t="str">
        <f>IFERROR(IF(A90="","",SUMPRODUCT('ALUMNOS 2 ESO'!$C90:$T90,'MATERIAS 2 ESO'!$G$3:$X$3)/SUMPRODUCT('MATERIAS 2 ESO'!$G$3:$X$3,'ESNUMERO 2 ESO'!$A89:$R89)),"")</f>
        <v/>
      </c>
      <c r="D90" s="169" t="str">
        <f>IFERROR(IF(A90="","",SUMPRODUCT('ALUMNOS 2 ESO'!$C90:$T90,'MATERIAS 2 ESO'!$G$4:$X$4)/SUMPRODUCT('MATERIAS 2 ESO'!$G$4:$X$4,'ESNUMERO 2 ESO'!$A89:$R89)),"")</f>
        <v/>
      </c>
      <c r="E90" s="169" t="str">
        <f>IFERROR(IF(A90="","",SUMPRODUCT('ALUMNOS 2 ESO'!$C90:$T90,'MATERIAS 2 ESO'!$G$5:$X$5)/SUMPRODUCT('MATERIAS 2 ESO'!$G$5:$X$5,'ESNUMERO 2 ESO'!$A89:$R89)),"")</f>
        <v/>
      </c>
      <c r="F90" s="169" t="str">
        <f>IFERROR(IF(A90="","",SUMPRODUCT('ALUMNOS 2 ESO'!$C90:$T90,'MATERIAS 2 ESO'!$G$6:$X$6)/SUMPRODUCT('MATERIAS 2 ESO'!$G$6:$X$6,'ESNUMERO 2 ESO'!$A89:$R89)),"")</f>
        <v/>
      </c>
      <c r="G90" s="169" t="str">
        <f>IFERROR(IF(A90="","",SUMPRODUCT('ALUMNOS 2 ESO'!$C90:$T90,'MATERIAS 2 ESO'!$G$7:$X$7)/SUMPRODUCT('MATERIAS 2 ESO'!$G$7:$X$7,'ESNUMERO 2 ESO'!$A89:$R89)),"")</f>
        <v/>
      </c>
      <c r="H90" s="169" t="str">
        <f>IFERROR(IF(A90="","",SUMPRODUCT('ALUMNOS 2 ESO'!$C90:$T90,'MATERIAS 2 ESO'!$G$8:$X$8)/SUMPRODUCT('MATERIAS 2 ESO'!$G$8:$X$8,'ESNUMERO 2 ESO'!$A89:$R89)),"")</f>
        <v/>
      </c>
      <c r="I90" s="169" t="str">
        <f>IFERROR(IF(A90="","",SUMPRODUCT('ALUMNOS 2 ESO'!$C90:$T90,'MATERIAS 2 ESO'!$G$9:$X$9)/SUMPRODUCT('MATERIAS 2 ESO'!$G$9:$X$9,'ESNUMERO 2 ESO'!$A89:$R89)),"")</f>
        <v/>
      </c>
      <c r="J90" s="169" t="str">
        <f>IFERROR(IF(A90="","",SUMPRODUCT('ALUMNOS 2 ESO'!$C90:$T90,'MATERIAS 2 ESO'!$G$10:$X$10)/SUMPRODUCT('MATERIAS 2 ESO'!$G$10:$X$10,'ESNUMERO 2 ESO'!$A89:$R89)),"")</f>
        <v/>
      </c>
      <c r="K90" s="169" t="str">
        <f>IFERROR(IF(A90="","",SUMPRODUCT('ALUMNOS 2 ESO'!$C90:$T90,'MATERIAS 2 ESO'!$G$11:$X$11)/SUMPRODUCT('MATERIAS 2 ESO'!$G$11:$X$11,'ESNUMERO 2 ESO'!$A89:$R89)),"")</f>
        <v/>
      </c>
      <c r="L90" s="169" t="str">
        <f>IFERROR(IF(A90="","",SUMPRODUCT('ALUMNOS 2 ESO'!$C90:$T90,'MATERIAS 2 ESO'!$G$12:$X$12)/SUMPRODUCT('MATERIAS 2 ESO'!$G$12:$X$12,'ESNUMERO 2 ESO'!$A89:$R89)),"")</f>
        <v/>
      </c>
    </row>
    <row r="91" spans="1:12" x14ac:dyDescent="0.25">
      <c r="A91" s="102" t="str">
        <f>IF('ALUMNOS 2 ESO'!A91="","",'ALUMNOS 2 ESO'!A91)</f>
        <v/>
      </c>
      <c r="B91" s="153" t="str">
        <f>IF('ALUMNOS 2 ESO'!B91="","",'ALUMNOS 2 ESO'!B91)</f>
        <v/>
      </c>
      <c r="C91" s="169" t="str">
        <f>IFERROR(IF(A91="","",SUMPRODUCT('ALUMNOS 2 ESO'!$C91:$T91,'MATERIAS 2 ESO'!$G$3:$X$3)/SUMPRODUCT('MATERIAS 2 ESO'!$G$3:$X$3,'ESNUMERO 2 ESO'!$A90:$R90)),"")</f>
        <v/>
      </c>
      <c r="D91" s="169" t="str">
        <f>IFERROR(IF(A91="","",SUMPRODUCT('ALUMNOS 2 ESO'!$C91:$T91,'MATERIAS 2 ESO'!$G$4:$X$4)/SUMPRODUCT('MATERIAS 2 ESO'!$G$4:$X$4,'ESNUMERO 2 ESO'!$A90:$R90)),"")</f>
        <v/>
      </c>
      <c r="E91" s="169" t="str">
        <f>IFERROR(IF(A91="","",SUMPRODUCT('ALUMNOS 2 ESO'!$C91:$T91,'MATERIAS 2 ESO'!$G$5:$X$5)/SUMPRODUCT('MATERIAS 2 ESO'!$G$5:$X$5,'ESNUMERO 2 ESO'!$A90:$R90)),"")</f>
        <v/>
      </c>
      <c r="F91" s="169" t="str">
        <f>IFERROR(IF(A91="","",SUMPRODUCT('ALUMNOS 2 ESO'!$C91:$T91,'MATERIAS 2 ESO'!$G$6:$X$6)/SUMPRODUCT('MATERIAS 2 ESO'!$G$6:$X$6,'ESNUMERO 2 ESO'!$A90:$R90)),"")</f>
        <v/>
      </c>
      <c r="G91" s="169" t="str">
        <f>IFERROR(IF(A91="","",SUMPRODUCT('ALUMNOS 2 ESO'!$C91:$T91,'MATERIAS 2 ESO'!$G$7:$X$7)/SUMPRODUCT('MATERIAS 2 ESO'!$G$7:$X$7,'ESNUMERO 2 ESO'!$A90:$R90)),"")</f>
        <v/>
      </c>
      <c r="H91" s="169" t="str">
        <f>IFERROR(IF(A91="","",SUMPRODUCT('ALUMNOS 2 ESO'!$C91:$T91,'MATERIAS 2 ESO'!$G$8:$X$8)/SUMPRODUCT('MATERIAS 2 ESO'!$G$8:$X$8,'ESNUMERO 2 ESO'!$A90:$R90)),"")</f>
        <v/>
      </c>
      <c r="I91" s="169" t="str">
        <f>IFERROR(IF(A91="","",SUMPRODUCT('ALUMNOS 2 ESO'!$C91:$T91,'MATERIAS 2 ESO'!$G$9:$X$9)/SUMPRODUCT('MATERIAS 2 ESO'!$G$9:$X$9,'ESNUMERO 2 ESO'!$A90:$R90)),"")</f>
        <v/>
      </c>
      <c r="J91" s="169" t="str">
        <f>IFERROR(IF(A91="","",SUMPRODUCT('ALUMNOS 2 ESO'!$C91:$T91,'MATERIAS 2 ESO'!$G$10:$X$10)/SUMPRODUCT('MATERIAS 2 ESO'!$G$10:$X$10,'ESNUMERO 2 ESO'!$A90:$R90)),"")</f>
        <v/>
      </c>
      <c r="K91" s="169" t="str">
        <f>IFERROR(IF(A91="","",SUMPRODUCT('ALUMNOS 2 ESO'!$C91:$T91,'MATERIAS 2 ESO'!$G$11:$X$11)/SUMPRODUCT('MATERIAS 2 ESO'!$G$11:$X$11,'ESNUMERO 2 ESO'!$A90:$R90)),"")</f>
        <v/>
      </c>
      <c r="L91" s="169" t="str">
        <f>IFERROR(IF(A91="","",SUMPRODUCT('ALUMNOS 2 ESO'!$C91:$T91,'MATERIAS 2 ESO'!$G$12:$X$12)/SUMPRODUCT('MATERIAS 2 ESO'!$G$12:$X$12,'ESNUMERO 2 ESO'!$A90:$R90)),"")</f>
        <v/>
      </c>
    </row>
    <row r="92" spans="1:12" x14ac:dyDescent="0.25">
      <c r="A92" s="102" t="str">
        <f>IF('ALUMNOS 2 ESO'!A92="","",'ALUMNOS 2 ESO'!A92)</f>
        <v/>
      </c>
      <c r="B92" s="153" t="str">
        <f>IF('ALUMNOS 2 ESO'!B92="","",'ALUMNOS 2 ESO'!B92)</f>
        <v/>
      </c>
      <c r="C92" s="169" t="str">
        <f>IFERROR(IF(A92="","",SUMPRODUCT('ALUMNOS 2 ESO'!$C92:$T92,'MATERIAS 2 ESO'!$G$3:$X$3)/SUMPRODUCT('MATERIAS 2 ESO'!$G$3:$X$3,'ESNUMERO 2 ESO'!$A91:$R91)),"")</f>
        <v/>
      </c>
      <c r="D92" s="169" t="str">
        <f>IFERROR(IF(A92="","",SUMPRODUCT('ALUMNOS 2 ESO'!$C92:$T92,'MATERIAS 2 ESO'!$G$4:$X$4)/SUMPRODUCT('MATERIAS 2 ESO'!$G$4:$X$4,'ESNUMERO 2 ESO'!$A91:$R91)),"")</f>
        <v/>
      </c>
      <c r="E92" s="169" t="str">
        <f>IFERROR(IF(A92="","",SUMPRODUCT('ALUMNOS 2 ESO'!$C92:$T92,'MATERIAS 2 ESO'!$G$5:$X$5)/SUMPRODUCT('MATERIAS 2 ESO'!$G$5:$X$5,'ESNUMERO 2 ESO'!$A91:$R91)),"")</f>
        <v/>
      </c>
      <c r="F92" s="169" t="str">
        <f>IFERROR(IF(A92="","",SUMPRODUCT('ALUMNOS 2 ESO'!$C92:$T92,'MATERIAS 2 ESO'!$G$6:$X$6)/SUMPRODUCT('MATERIAS 2 ESO'!$G$6:$X$6,'ESNUMERO 2 ESO'!$A91:$R91)),"")</f>
        <v/>
      </c>
      <c r="G92" s="169" t="str">
        <f>IFERROR(IF(A92="","",SUMPRODUCT('ALUMNOS 2 ESO'!$C92:$T92,'MATERIAS 2 ESO'!$G$7:$X$7)/SUMPRODUCT('MATERIAS 2 ESO'!$G$7:$X$7,'ESNUMERO 2 ESO'!$A91:$R91)),"")</f>
        <v/>
      </c>
      <c r="H92" s="169" t="str">
        <f>IFERROR(IF(A92="","",SUMPRODUCT('ALUMNOS 2 ESO'!$C92:$T92,'MATERIAS 2 ESO'!$G$8:$X$8)/SUMPRODUCT('MATERIAS 2 ESO'!$G$8:$X$8,'ESNUMERO 2 ESO'!$A91:$R91)),"")</f>
        <v/>
      </c>
      <c r="I92" s="169" t="str">
        <f>IFERROR(IF(A92="","",SUMPRODUCT('ALUMNOS 2 ESO'!$C92:$T92,'MATERIAS 2 ESO'!$G$9:$X$9)/SUMPRODUCT('MATERIAS 2 ESO'!$G$9:$X$9,'ESNUMERO 2 ESO'!$A91:$R91)),"")</f>
        <v/>
      </c>
      <c r="J92" s="169" t="str">
        <f>IFERROR(IF(A92="","",SUMPRODUCT('ALUMNOS 2 ESO'!$C92:$T92,'MATERIAS 2 ESO'!$G$10:$X$10)/SUMPRODUCT('MATERIAS 2 ESO'!$G$10:$X$10,'ESNUMERO 2 ESO'!$A91:$R91)),"")</f>
        <v/>
      </c>
      <c r="K92" s="169" t="str">
        <f>IFERROR(IF(A92="","",SUMPRODUCT('ALUMNOS 2 ESO'!$C92:$T92,'MATERIAS 2 ESO'!$G$11:$X$11)/SUMPRODUCT('MATERIAS 2 ESO'!$G$11:$X$11,'ESNUMERO 2 ESO'!$A91:$R91)),"")</f>
        <v/>
      </c>
      <c r="L92" s="169" t="str">
        <f>IFERROR(IF(A92="","",SUMPRODUCT('ALUMNOS 2 ESO'!$C92:$T92,'MATERIAS 2 ESO'!$G$12:$X$12)/SUMPRODUCT('MATERIAS 2 ESO'!$G$12:$X$12,'ESNUMERO 2 ESO'!$A91:$R91)),"")</f>
        <v/>
      </c>
    </row>
    <row r="93" spans="1:12" x14ac:dyDescent="0.25">
      <c r="A93" s="102" t="str">
        <f>IF('ALUMNOS 2 ESO'!A93="","",'ALUMNOS 2 ESO'!A93)</f>
        <v/>
      </c>
      <c r="B93" s="153" t="str">
        <f>IF('ALUMNOS 2 ESO'!B93="","",'ALUMNOS 2 ESO'!B93)</f>
        <v/>
      </c>
      <c r="C93" s="169" t="str">
        <f>IFERROR(IF(A93="","",SUMPRODUCT('ALUMNOS 2 ESO'!$C93:$T93,'MATERIAS 2 ESO'!$G$3:$X$3)/SUMPRODUCT('MATERIAS 2 ESO'!$G$3:$X$3,'ESNUMERO 2 ESO'!$A92:$R92)),"")</f>
        <v/>
      </c>
      <c r="D93" s="169" t="str">
        <f>IFERROR(IF(A93="","",SUMPRODUCT('ALUMNOS 2 ESO'!$C93:$T93,'MATERIAS 2 ESO'!$G$4:$X$4)/SUMPRODUCT('MATERIAS 2 ESO'!$G$4:$X$4,'ESNUMERO 2 ESO'!$A92:$R92)),"")</f>
        <v/>
      </c>
      <c r="E93" s="169" t="str">
        <f>IFERROR(IF(A93="","",SUMPRODUCT('ALUMNOS 2 ESO'!$C93:$T93,'MATERIAS 2 ESO'!$G$5:$X$5)/SUMPRODUCT('MATERIAS 2 ESO'!$G$5:$X$5,'ESNUMERO 2 ESO'!$A92:$R92)),"")</f>
        <v/>
      </c>
      <c r="F93" s="169" t="str">
        <f>IFERROR(IF(A93="","",SUMPRODUCT('ALUMNOS 2 ESO'!$C93:$T93,'MATERIAS 2 ESO'!$G$6:$X$6)/SUMPRODUCT('MATERIAS 2 ESO'!$G$6:$X$6,'ESNUMERO 2 ESO'!$A92:$R92)),"")</f>
        <v/>
      </c>
      <c r="G93" s="169" t="str">
        <f>IFERROR(IF(A93="","",SUMPRODUCT('ALUMNOS 2 ESO'!$C93:$T93,'MATERIAS 2 ESO'!$G$7:$X$7)/SUMPRODUCT('MATERIAS 2 ESO'!$G$7:$X$7,'ESNUMERO 2 ESO'!$A92:$R92)),"")</f>
        <v/>
      </c>
      <c r="H93" s="169" t="str">
        <f>IFERROR(IF(A93="","",SUMPRODUCT('ALUMNOS 2 ESO'!$C93:$T93,'MATERIAS 2 ESO'!$G$8:$X$8)/SUMPRODUCT('MATERIAS 2 ESO'!$G$8:$X$8,'ESNUMERO 2 ESO'!$A92:$R92)),"")</f>
        <v/>
      </c>
      <c r="I93" s="169" t="str">
        <f>IFERROR(IF(A93="","",SUMPRODUCT('ALUMNOS 2 ESO'!$C93:$T93,'MATERIAS 2 ESO'!$G$9:$X$9)/SUMPRODUCT('MATERIAS 2 ESO'!$G$9:$X$9,'ESNUMERO 2 ESO'!$A92:$R92)),"")</f>
        <v/>
      </c>
      <c r="J93" s="169" t="str">
        <f>IFERROR(IF(A93="","",SUMPRODUCT('ALUMNOS 2 ESO'!$C93:$T93,'MATERIAS 2 ESO'!$G$10:$X$10)/SUMPRODUCT('MATERIAS 2 ESO'!$G$10:$X$10,'ESNUMERO 2 ESO'!$A92:$R92)),"")</f>
        <v/>
      </c>
      <c r="K93" s="169" t="str">
        <f>IFERROR(IF(A93="","",SUMPRODUCT('ALUMNOS 2 ESO'!$C93:$T93,'MATERIAS 2 ESO'!$G$11:$X$11)/SUMPRODUCT('MATERIAS 2 ESO'!$G$11:$X$11,'ESNUMERO 2 ESO'!$A92:$R92)),"")</f>
        <v/>
      </c>
      <c r="L93" s="169" t="str">
        <f>IFERROR(IF(A93="","",SUMPRODUCT('ALUMNOS 2 ESO'!$C93:$T93,'MATERIAS 2 ESO'!$G$12:$X$12)/SUMPRODUCT('MATERIAS 2 ESO'!$G$12:$X$12,'ESNUMERO 2 ESO'!$A92:$R92)),"")</f>
        <v/>
      </c>
    </row>
    <row r="94" spans="1:12" x14ac:dyDescent="0.25">
      <c r="A94" s="102" t="str">
        <f>IF('ALUMNOS 2 ESO'!A94="","",'ALUMNOS 2 ESO'!A94)</f>
        <v/>
      </c>
      <c r="B94" s="153" t="str">
        <f>IF('ALUMNOS 2 ESO'!B94="","",'ALUMNOS 2 ESO'!B94)</f>
        <v/>
      </c>
      <c r="C94" s="169" t="str">
        <f>IFERROR(IF(A94="","",SUMPRODUCT('ALUMNOS 2 ESO'!$C94:$T94,'MATERIAS 2 ESO'!$G$3:$X$3)/SUMPRODUCT('MATERIAS 2 ESO'!$G$3:$X$3,'ESNUMERO 2 ESO'!$A93:$R93)),"")</f>
        <v/>
      </c>
      <c r="D94" s="169" t="str">
        <f>IFERROR(IF(A94="","",SUMPRODUCT('ALUMNOS 2 ESO'!$C94:$T94,'MATERIAS 2 ESO'!$G$4:$X$4)/SUMPRODUCT('MATERIAS 2 ESO'!$G$4:$X$4,'ESNUMERO 2 ESO'!$A93:$R93)),"")</f>
        <v/>
      </c>
      <c r="E94" s="169" t="str">
        <f>IFERROR(IF(A94="","",SUMPRODUCT('ALUMNOS 2 ESO'!$C94:$T94,'MATERIAS 2 ESO'!$G$5:$X$5)/SUMPRODUCT('MATERIAS 2 ESO'!$G$5:$X$5,'ESNUMERO 2 ESO'!$A93:$R93)),"")</f>
        <v/>
      </c>
      <c r="F94" s="169" t="str">
        <f>IFERROR(IF(A94="","",SUMPRODUCT('ALUMNOS 2 ESO'!$C94:$T94,'MATERIAS 2 ESO'!$G$6:$X$6)/SUMPRODUCT('MATERIAS 2 ESO'!$G$6:$X$6,'ESNUMERO 2 ESO'!$A93:$R93)),"")</f>
        <v/>
      </c>
      <c r="G94" s="169" t="str">
        <f>IFERROR(IF(A94="","",SUMPRODUCT('ALUMNOS 2 ESO'!$C94:$T94,'MATERIAS 2 ESO'!$G$7:$X$7)/SUMPRODUCT('MATERIAS 2 ESO'!$G$7:$X$7,'ESNUMERO 2 ESO'!$A93:$R93)),"")</f>
        <v/>
      </c>
      <c r="H94" s="169" t="str">
        <f>IFERROR(IF(A94="","",SUMPRODUCT('ALUMNOS 2 ESO'!$C94:$T94,'MATERIAS 2 ESO'!$G$8:$X$8)/SUMPRODUCT('MATERIAS 2 ESO'!$G$8:$X$8,'ESNUMERO 2 ESO'!$A93:$R93)),"")</f>
        <v/>
      </c>
      <c r="I94" s="169" t="str">
        <f>IFERROR(IF(A94="","",SUMPRODUCT('ALUMNOS 2 ESO'!$C94:$T94,'MATERIAS 2 ESO'!$G$9:$X$9)/SUMPRODUCT('MATERIAS 2 ESO'!$G$9:$X$9,'ESNUMERO 2 ESO'!$A93:$R93)),"")</f>
        <v/>
      </c>
      <c r="J94" s="169" t="str">
        <f>IFERROR(IF(A94="","",SUMPRODUCT('ALUMNOS 2 ESO'!$C94:$T94,'MATERIAS 2 ESO'!$G$10:$X$10)/SUMPRODUCT('MATERIAS 2 ESO'!$G$10:$X$10,'ESNUMERO 2 ESO'!$A93:$R93)),"")</f>
        <v/>
      </c>
      <c r="K94" s="169" t="str">
        <f>IFERROR(IF(A94="","",SUMPRODUCT('ALUMNOS 2 ESO'!$C94:$T94,'MATERIAS 2 ESO'!$G$11:$X$11)/SUMPRODUCT('MATERIAS 2 ESO'!$G$11:$X$11,'ESNUMERO 2 ESO'!$A93:$R93)),"")</f>
        <v/>
      </c>
      <c r="L94" s="169" t="str">
        <f>IFERROR(IF(A94="","",SUMPRODUCT('ALUMNOS 2 ESO'!$C94:$T94,'MATERIAS 2 ESO'!$G$12:$X$12)/SUMPRODUCT('MATERIAS 2 ESO'!$G$12:$X$12,'ESNUMERO 2 ESO'!$A93:$R93)),"")</f>
        <v/>
      </c>
    </row>
    <row r="95" spans="1:12" x14ac:dyDescent="0.25">
      <c r="A95" s="102" t="str">
        <f>IF('ALUMNOS 2 ESO'!A95="","",'ALUMNOS 2 ESO'!A95)</f>
        <v/>
      </c>
      <c r="B95" s="153" t="str">
        <f>IF('ALUMNOS 2 ESO'!B95="","",'ALUMNOS 2 ESO'!B95)</f>
        <v/>
      </c>
      <c r="C95" s="169" t="str">
        <f>IFERROR(IF(A95="","",SUMPRODUCT('ALUMNOS 2 ESO'!$C95:$T95,'MATERIAS 2 ESO'!$G$3:$X$3)/SUMPRODUCT('MATERIAS 2 ESO'!$G$3:$X$3,'ESNUMERO 2 ESO'!$A94:$R94)),"")</f>
        <v/>
      </c>
      <c r="D95" s="169" t="str">
        <f>IFERROR(IF(A95="","",SUMPRODUCT('ALUMNOS 2 ESO'!$C95:$T95,'MATERIAS 2 ESO'!$G$4:$X$4)/SUMPRODUCT('MATERIAS 2 ESO'!$G$4:$X$4,'ESNUMERO 2 ESO'!$A94:$R94)),"")</f>
        <v/>
      </c>
      <c r="E95" s="169" t="str">
        <f>IFERROR(IF(A95="","",SUMPRODUCT('ALUMNOS 2 ESO'!$C95:$T95,'MATERIAS 2 ESO'!$G$5:$X$5)/SUMPRODUCT('MATERIAS 2 ESO'!$G$5:$X$5,'ESNUMERO 2 ESO'!$A94:$R94)),"")</f>
        <v/>
      </c>
      <c r="F95" s="169" t="str">
        <f>IFERROR(IF(A95="","",SUMPRODUCT('ALUMNOS 2 ESO'!$C95:$T95,'MATERIAS 2 ESO'!$G$6:$X$6)/SUMPRODUCT('MATERIAS 2 ESO'!$G$6:$X$6,'ESNUMERO 2 ESO'!$A94:$R94)),"")</f>
        <v/>
      </c>
      <c r="G95" s="169" t="str">
        <f>IFERROR(IF(A95="","",SUMPRODUCT('ALUMNOS 2 ESO'!$C95:$T95,'MATERIAS 2 ESO'!$G$7:$X$7)/SUMPRODUCT('MATERIAS 2 ESO'!$G$7:$X$7,'ESNUMERO 2 ESO'!$A94:$R94)),"")</f>
        <v/>
      </c>
      <c r="H95" s="169" t="str">
        <f>IFERROR(IF(A95="","",SUMPRODUCT('ALUMNOS 2 ESO'!$C95:$T95,'MATERIAS 2 ESO'!$G$8:$X$8)/SUMPRODUCT('MATERIAS 2 ESO'!$G$8:$X$8,'ESNUMERO 2 ESO'!$A94:$R94)),"")</f>
        <v/>
      </c>
      <c r="I95" s="169" t="str">
        <f>IFERROR(IF(A95="","",SUMPRODUCT('ALUMNOS 2 ESO'!$C95:$T95,'MATERIAS 2 ESO'!$G$9:$X$9)/SUMPRODUCT('MATERIAS 2 ESO'!$G$9:$X$9,'ESNUMERO 2 ESO'!$A94:$R94)),"")</f>
        <v/>
      </c>
      <c r="J95" s="169" t="str">
        <f>IFERROR(IF(A95="","",SUMPRODUCT('ALUMNOS 2 ESO'!$C95:$T95,'MATERIAS 2 ESO'!$G$10:$X$10)/SUMPRODUCT('MATERIAS 2 ESO'!$G$10:$X$10,'ESNUMERO 2 ESO'!$A94:$R94)),"")</f>
        <v/>
      </c>
      <c r="K95" s="169" t="str">
        <f>IFERROR(IF(A95="","",SUMPRODUCT('ALUMNOS 2 ESO'!$C95:$T95,'MATERIAS 2 ESO'!$G$11:$X$11)/SUMPRODUCT('MATERIAS 2 ESO'!$G$11:$X$11,'ESNUMERO 2 ESO'!$A94:$R94)),"")</f>
        <v/>
      </c>
      <c r="L95" s="169" t="str">
        <f>IFERROR(IF(A95="","",SUMPRODUCT('ALUMNOS 2 ESO'!$C95:$T95,'MATERIAS 2 ESO'!$G$12:$X$12)/SUMPRODUCT('MATERIAS 2 ESO'!$G$12:$X$12,'ESNUMERO 2 ESO'!$A94:$R94)),"")</f>
        <v/>
      </c>
    </row>
    <row r="96" spans="1:12" x14ac:dyDescent="0.25">
      <c r="A96" s="102" t="str">
        <f>IF('ALUMNOS 2 ESO'!A96="","",'ALUMNOS 2 ESO'!A96)</f>
        <v/>
      </c>
      <c r="B96" s="153" t="str">
        <f>IF('ALUMNOS 2 ESO'!B96="","",'ALUMNOS 2 ESO'!B96)</f>
        <v/>
      </c>
      <c r="C96" s="169" t="str">
        <f>IFERROR(IF(A96="","",SUMPRODUCT('ALUMNOS 2 ESO'!$C96:$T96,'MATERIAS 2 ESO'!$G$3:$X$3)/SUMPRODUCT('MATERIAS 2 ESO'!$G$3:$X$3,'ESNUMERO 2 ESO'!$A95:$R95)),"")</f>
        <v/>
      </c>
      <c r="D96" s="169" t="str">
        <f>IFERROR(IF(A96="","",SUMPRODUCT('ALUMNOS 2 ESO'!$C96:$T96,'MATERIAS 2 ESO'!$G$4:$X$4)/SUMPRODUCT('MATERIAS 2 ESO'!$G$4:$X$4,'ESNUMERO 2 ESO'!$A95:$R95)),"")</f>
        <v/>
      </c>
      <c r="E96" s="169" t="str">
        <f>IFERROR(IF(A96="","",SUMPRODUCT('ALUMNOS 2 ESO'!$C96:$T96,'MATERIAS 2 ESO'!$G$5:$X$5)/SUMPRODUCT('MATERIAS 2 ESO'!$G$5:$X$5,'ESNUMERO 2 ESO'!$A95:$R95)),"")</f>
        <v/>
      </c>
      <c r="F96" s="169" t="str">
        <f>IFERROR(IF(A96="","",SUMPRODUCT('ALUMNOS 2 ESO'!$C96:$T96,'MATERIAS 2 ESO'!$G$6:$X$6)/SUMPRODUCT('MATERIAS 2 ESO'!$G$6:$X$6,'ESNUMERO 2 ESO'!$A95:$R95)),"")</f>
        <v/>
      </c>
      <c r="G96" s="169" t="str">
        <f>IFERROR(IF(A96="","",SUMPRODUCT('ALUMNOS 2 ESO'!$C96:$T96,'MATERIAS 2 ESO'!$G$7:$X$7)/SUMPRODUCT('MATERIAS 2 ESO'!$G$7:$X$7,'ESNUMERO 2 ESO'!$A95:$R95)),"")</f>
        <v/>
      </c>
      <c r="H96" s="169" t="str">
        <f>IFERROR(IF(A96="","",SUMPRODUCT('ALUMNOS 2 ESO'!$C96:$T96,'MATERIAS 2 ESO'!$G$8:$X$8)/SUMPRODUCT('MATERIAS 2 ESO'!$G$8:$X$8,'ESNUMERO 2 ESO'!$A95:$R95)),"")</f>
        <v/>
      </c>
      <c r="I96" s="169" t="str">
        <f>IFERROR(IF(A96="","",SUMPRODUCT('ALUMNOS 2 ESO'!$C96:$T96,'MATERIAS 2 ESO'!$G$9:$X$9)/SUMPRODUCT('MATERIAS 2 ESO'!$G$9:$X$9,'ESNUMERO 2 ESO'!$A95:$R95)),"")</f>
        <v/>
      </c>
      <c r="J96" s="169" t="str">
        <f>IFERROR(IF(A96="","",SUMPRODUCT('ALUMNOS 2 ESO'!$C96:$T96,'MATERIAS 2 ESO'!$G$10:$X$10)/SUMPRODUCT('MATERIAS 2 ESO'!$G$10:$X$10,'ESNUMERO 2 ESO'!$A95:$R95)),"")</f>
        <v/>
      </c>
      <c r="K96" s="169" t="str">
        <f>IFERROR(IF(A96="","",SUMPRODUCT('ALUMNOS 2 ESO'!$C96:$T96,'MATERIAS 2 ESO'!$G$11:$X$11)/SUMPRODUCT('MATERIAS 2 ESO'!$G$11:$X$11,'ESNUMERO 2 ESO'!$A95:$R95)),"")</f>
        <v/>
      </c>
      <c r="L96" s="169" t="str">
        <f>IFERROR(IF(A96="","",SUMPRODUCT('ALUMNOS 2 ESO'!$C96:$T96,'MATERIAS 2 ESO'!$G$12:$X$12)/SUMPRODUCT('MATERIAS 2 ESO'!$G$12:$X$12,'ESNUMERO 2 ESO'!$A95:$R95)),"")</f>
        <v/>
      </c>
    </row>
    <row r="97" spans="1:12" x14ac:dyDescent="0.25">
      <c r="A97" s="102" t="str">
        <f>IF('ALUMNOS 2 ESO'!A97="","",'ALUMNOS 2 ESO'!A97)</f>
        <v/>
      </c>
      <c r="B97" s="153" t="str">
        <f>IF('ALUMNOS 2 ESO'!B97="","",'ALUMNOS 2 ESO'!B97)</f>
        <v/>
      </c>
      <c r="C97" s="169" t="str">
        <f>IFERROR(IF(A97="","",SUMPRODUCT('ALUMNOS 2 ESO'!$C97:$T97,'MATERIAS 2 ESO'!$G$3:$X$3)/SUMPRODUCT('MATERIAS 2 ESO'!$G$3:$X$3,'ESNUMERO 2 ESO'!$A96:$R96)),"")</f>
        <v/>
      </c>
      <c r="D97" s="169" t="str">
        <f>IFERROR(IF(A97="","",SUMPRODUCT('ALUMNOS 2 ESO'!$C97:$T97,'MATERIAS 2 ESO'!$G$4:$X$4)/SUMPRODUCT('MATERIAS 2 ESO'!$G$4:$X$4,'ESNUMERO 2 ESO'!$A96:$R96)),"")</f>
        <v/>
      </c>
      <c r="E97" s="169" t="str">
        <f>IFERROR(IF(A97="","",SUMPRODUCT('ALUMNOS 2 ESO'!$C97:$T97,'MATERIAS 2 ESO'!$G$5:$X$5)/SUMPRODUCT('MATERIAS 2 ESO'!$G$5:$X$5,'ESNUMERO 2 ESO'!$A96:$R96)),"")</f>
        <v/>
      </c>
      <c r="F97" s="169" t="str">
        <f>IFERROR(IF(A97="","",SUMPRODUCT('ALUMNOS 2 ESO'!$C97:$T97,'MATERIAS 2 ESO'!$G$6:$X$6)/SUMPRODUCT('MATERIAS 2 ESO'!$G$6:$X$6,'ESNUMERO 2 ESO'!$A96:$R96)),"")</f>
        <v/>
      </c>
      <c r="G97" s="169" t="str">
        <f>IFERROR(IF(A97="","",SUMPRODUCT('ALUMNOS 2 ESO'!$C97:$T97,'MATERIAS 2 ESO'!$G$7:$X$7)/SUMPRODUCT('MATERIAS 2 ESO'!$G$7:$X$7,'ESNUMERO 2 ESO'!$A96:$R96)),"")</f>
        <v/>
      </c>
      <c r="H97" s="169" t="str">
        <f>IFERROR(IF(A97="","",SUMPRODUCT('ALUMNOS 2 ESO'!$C97:$T97,'MATERIAS 2 ESO'!$G$8:$X$8)/SUMPRODUCT('MATERIAS 2 ESO'!$G$8:$X$8,'ESNUMERO 2 ESO'!$A96:$R96)),"")</f>
        <v/>
      </c>
      <c r="I97" s="169" t="str">
        <f>IFERROR(IF(A97="","",SUMPRODUCT('ALUMNOS 2 ESO'!$C97:$T97,'MATERIAS 2 ESO'!$G$9:$X$9)/SUMPRODUCT('MATERIAS 2 ESO'!$G$9:$X$9,'ESNUMERO 2 ESO'!$A96:$R96)),"")</f>
        <v/>
      </c>
      <c r="J97" s="169" t="str">
        <f>IFERROR(IF(A97="","",SUMPRODUCT('ALUMNOS 2 ESO'!$C97:$T97,'MATERIAS 2 ESO'!$G$10:$X$10)/SUMPRODUCT('MATERIAS 2 ESO'!$G$10:$X$10,'ESNUMERO 2 ESO'!$A96:$R96)),"")</f>
        <v/>
      </c>
      <c r="K97" s="169" t="str">
        <f>IFERROR(IF(A97="","",SUMPRODUCT('ALUMNOS 2 ESO'!$C97:$T97,'MATERIAS 2 ESO'!$G$11:$X$11)/SUMPRODUCT('MATERIAS 2 ESO'!$G$11:$X$11,'ESNUMERO 2 ESO'!$A96:$R96)),"")</f>
        <v/>
      </c>
      <c r="L97" s="169" t="str">
        <f>IFERROR(IF(A97="","",SUMPRODUCT('ALUMNOS 2 ESO'!$C97:$T97,'MATERIAS 2 ESO'!$G$12:$X$12)/SUMPRODUCT('MATERIAS 2 ESO'!$G$12:$X$12,'ESNUMERO 2 ESO'!$A96:$R96)),"")</f>
        <v/>
      </c>
    </row>
    <row r="98" spans="1:12" x14ac:dyDescent="0.25">
      <c r="A98" s="102" t="str">
        <f>IF('ALUMNOS 2 ESO'!A98="","",'ALUMNOS 2 ESO'!A98)</f>
        <v/>
      </c>
      <c r="B98" s="153" t="str">
        <f>IF('ALUMNOS 2 ESO'!B98="","",'ALUMNOS 2 ESO'!B98)</f>
        <v/>
      </c>
      <c r="C98" s="169" t="str">
        <f>IFERROR(IF(A98="","",SUMPRODUCT('ALUMNOS 2 ESO'!$C98:$T98,'MATERIAS 2 ESO'!$G$3:$X$3)/SUMPRODUCT('MATERIAS 2 ESO'!$G$3:$X$3,'ESNUMERO 2 ESO'!$A97:$R97)),"")</f>
        <v/>
      </c>
      <c r="D98" s="169" t="str">
        <f>IFERROR(IF(A98="","",SUMPRODUCT('ALUMNOS 2 ESO'!$C98:$T98,'MATERIAS 2 ESO'!$G$4:$X$4)/SUMPRODUCT('MATERIAS 2 ESO'!$G$4:$X$4,'ESNUMERO 2 ESO'!$A97:$R97)),"")</f>
        <v/>
      </c>
      <c r="E98" s="169" t="str">
        <f>IFERROR(IF(A98="","",SUMPRODUCT('ALUMNOS 2 ESO'!$C98:$T98,'MATERIAS 2 ESO'!$G$5:$X$5)/SUMPRODUCT('MATERIAS 2 ESO'!$G$5:$X$5,'ESNUMERO 2 ESO'!$A97:$R97)),"")</f>
        <v/>
      </c>
      <c r="F98" s="169" t="str">
        <f>IFERROR(IF(A98="","",SUMPRODUCT('ALUMNOS 2 ESO'!$C98:$T98,'MATERIAS 2 ESO'!$G$6:$X$6)/SUMPRODUCT('MATERIAS 2 ESO'!$G$6:$X$6,'ESNUMERO 2 ESO'!$A97:$R97)),"")</f>
        <v/>
      </c>
      <c r="G98" s="169" t="str">
        <f>IFERROR(IF(A98="","",SUMPRODUCT('ALUMNOS 2 ESO'!$C98:$T98,'MATERIAS 2 ESO'!$G$7:$X$7)/SUMPRODUCT('MATERIAS 2 ESO'!$G$7:$X$7,'ESNUMERO 2 ESO'!$A97:$R97)),"")</f>
        <v/>
      </c>
      <c r="H98" s="169" t="str">
        <f>IFERROR(IF(A98="","",SUMPRODUCT('ALUMNOS 2 ESO'!$C98:$T98,'MATERIAS 2 ESO'!$G$8:$X$8)/SUMPRODUCT('MATERIAS 2 ESO'!$G$8:$X$8,'ESNUMERO 2 ESO'!$A97:$R97)),"")</f>
        <v/>
      </c>
      <c r="I98" s="169" t="str">
        <f>IFERROR(IF(A98="","",SUMPRODUCT('ALUMNOS 2 ESO'!$C98:$T98,'MATERIAS 2 ESO'!$G$9:$X$9)/SUMPRODUCT('MATERIAS 2 ESO'!$G$9:$X$9,'ESNUMERO 2 ESO'!$A97:$R97)),"")</f>
        <v/>
      </c>
      <c r="J98" s="169" t="str">
        <f>IFERROR(IF(A98="","",SUMPRODUCT('ALUMNOS 2 ESO'!$C98:$T98,'MATERIAS 2 ESO'!$G$10:$X$10)/SUMPRODUCT('MATERIAS 2 ESO'!$G$10:$X$10,'ESNUMERO 2 ESO'!$A97:$R97)),"")</f>
        <v/>
      </c>
      <c r="K98" s="169" t="str">
        <f>IFERROR(IF(A98="","",SUMPRODUCT('ALUMNOS 2 ESO'!$C98:$T98,'MATERIAS 2 ESO'!$G$11:$X$11)/SUMPRODUCT('MATERIAS 2 ESO'!$G$11:$X$11,'ESNUMERO 2 ESO'!$A97:$R97)),"")</f>
        <v/>
      </c>
      <c r="L98" s="169" t="str">
        <f>IFERROR(IF(A98="","",SUMPRODUCT('ALUMNOS 2 ESO'!$C98:$T98,'MATERIAS 2 ESO'!$G$12:$X$12)/SUMPRODUCT('MATERIAS 2 ESO'!$G$12:$X$12,'ESNUMERO 2 ESO'!$A97:$R97)),"")</f>
        <v/>
      </c>
    </row>
    <row r="99" spans="1:12" x14ac:dyDescent="0.25">
      <c r="A99" s="102" t="str">
        <f>IF('ALUMNOS 2 ESO'!A99="","",'ALUMNOS 2 ESO'!A99)</f>
        <v/>
      </c>
      <c r="B99" s="153" t="str">
        <f>IF('ALUMNOS 2 ESO'!B99="","",'ALUMNOS 2 ESO'!B99)</f>
        <v/>
      </c>
      <c r="C99" s="169" t="str">
        <f>IFERROR(IF(A99="","",SUMPRODUCT('ALUMNOS 2 ESO'!$C99:$T99,'MATERIAS 2 ESO'!$G$3:$X$3)/SUMPRODUCT('MATERIAS 2 ESO'!$G$3:$X$3,'ESNUMERO 2 ESO'!$A98:$R98)),"")</f>
        <v/>
      </c>
      <c r="D99" s="169" t="str">
        <f>IFERROR(IF(A99="","",SUMPRODUCT('ALUMNOS 2 ESO'!$C99:$T99,'MATERIAS 2 ESO'!$G$4:$X$4)/SUMPRODUCT('MATERIAS 2 ESO'!$G$4:$X$4,'ESNUMERO 2 ESO'!$A98:$R98)),"")</f>
        <v/>
      </c>
      <c r="E99" s="169" t="str">
        <f>IFERROR(IF(A99="","",SUMPRODUCT('ALUMNOS 2 ESO'!$C99:$T99,'MATERIAS 2 ESO'!$G$5:$X$5)/SUMPRODUCT('MATERIAS 2 ESO'!$G$5:$X$5,'ESNUMERO 2 ESO'!$A98:$R98)),"")</f>
        <v/>
      </c>
      <c r="F99" s="169" t="str">
        <f>IFERROR(IF(A99="","",SUMPRODUCT('ALUMNOS 2 ESO'!$C99:$T99,'MATERIAS 2 ESO'!$G$6:$X$6)/SUMPRODUCT('MATERIAS 2 ESO'!$G$6:$X$6,'ESNUMERO 2 ESO'!$A98:$R98)),"")</f>
        <v/>
      </c>
      <c r="G99" s="169" t="str">
        <f>IFERROR(IF(A99="","",SUMPRODUCT('ALUMNOS 2 ESO'!$C99:$T99,'MATERIAS 2 ESO'!$G$7:$X$7)/SUMPRODUCT('MATERIAS 2 ESO'!$G$7:$X$7,'ESNUMERO 2 ESO'!$A98:$R98)),"")</f>
        <v/>
      </c>
      <c r="H99" s="169" t="str">
        <f>IFERROR(IF(A99="","",SUMPRODUCT('ALUMNOS 2 ESO'!$C99:$T99,'MATERIAS 2 ESO'!$G$8:$X$8)/SUMPRODUCT('MATERIAS 2 ESO'!$G$8:$X$8,'ESNUMERO 2 ESO'!$A98:$R98)),"")</f>
        <v/>
      </c>
      <c r="I99" s="169" t="str">
        <f>IFERROR(IF(A99="","",SUMPRODUCT('ALUMNOS 2 ESO'!$C99:$T99,'MATERIAS 2 ESO'!$G$9:$X$9)/SUMPRODUCT('MATERIAS 2 ESO'!$G$9:$X$9,'ESNUMERO 2 ESO'!$A98:$R98)),"")</f>
        <v/>
      </c>
      <c r="J99" s="169" t="str">
        <f>IFERROR(IF(A99="","",SUMPRODUCT('ALUMNOS 2 ESO'!$C99:$T99,'MATERIAS 2 ESO'!$G$10:$X$10)/SUMPRODUCT('MATERIAS 2 ESO'!$G$10:$X$10,'ESNUMERO 2 ESO'!$A98:$R98)),"")</f>
        <v/>
      </c>
      <c r="K99" s="169" t="str">
        <f>IFERROR(IF(A99="","",SUMPRODUCT('ALUMNOS 2 ESO'!$C99:$T99,'MATERIAS 2 ESO'!$G$11:$X$11)/SUMPRODUCT('MATERIAS 2 ESO'!$G$11:$X$11,'ESNUMERO 2 ESO'!$A98:$R98)),"")</f>
        <v/>
      </c>
      <c r="L99" s="169" t="str">
        <f>IFERROR(IF(A99="","",SUMPRODUCT('ALUMNOS 2 ESO'!$C99:$T99,'MATERIAS 2 ESO'!$G$12:$X$12)/SUMPRODUCT('MATERIAS 2 ESO'!$G$12:$X$12,'ESNUMERO 2 ESO'!$A98:$R98)),"")</f>
        <v/>
      </c>
    </row>
    <row r="100" spans="1:12" x14ac:dyDescent="0.25">
      <c r="A100" s="102" t="str">
        <f>IF('ALUMNOS 2 ESO'!A100="","",'ALUMNOS 2 ESO'!A100)</f>
        <v/>
      </c>
      <c r="B100" s="153" t="str">
        <f>IF('ALUMNOS 2 ESO'!B100="","",'ALUMNOS 2 ESO'!B100)</f>
        <v/>
      </c>
      <c r="C100" s="169" t="str">
        <f>IFERROR(IF(A100="","",SUMPRODUCT('ALUMNOS 2 ESO'!$C100:$T100,'MATERIAS 2 ESO'!$G$3:$X$3)/SUMPRODUCT('MATERIAS 2 ESO'!$G$3:$X$3,'ESNUMERO 2 ESO'!$A99:$R99)),"")</f>
        <v/>
      </c>
      <c r="D100" s="169" t="str">
        <f>IFERROR(IF(A100="","",SUMPRODUCT('ALUMNOS 2 ESO'!$C100:$T100,'MATERIAS 2 ESO'!$G$4:$X$4)/SUMPRODUCT('MATERIAS 2 ESO'!$G$4:$X$4,'ESNUMERO 2 ESO'!$A99:$R99)),"")</f>
        <v/>
      </c>
      <c r="E100" s="169" t="str">
        <f>IFERROR(IF(A100="","",SUMPRODUCT('ALUMNOS 2 ESO'!$C100:$T100,'MATERIAS 2 ESO'!$G$5:$X$5)/SUMPRODUCT('MATERIAS 2 ESO'!$G$5:$X$5,'ESNUMERO 2 ESO'!$A99:$R99)),"")</f>
        <v/>
      </c>
      <c r="F100" s="169" t="str">
        <f>IFERROR(IF(A100="","",SUMPRODUCT('ALUMNOS 2 ESO'!$C100:$T100,'MATERIAS 2 ESO'!$G$6:$X$6)/SUMPRODUCT('MATERIAS 2 ESO'!$G$6:$X$6,'ESNUMERO 2 ESO'!$A99:$R99)),"")</f>
        <v/>
      </c>
      <c r="G100" s="169" t="str">
        <f>IFERROR(IF(A100="","",SUMPRODUCT('ALUMNOS 2 ESO'!$C100:$T100,'MATERIAS 2 ESO'!$G$7:$X$7)/SUMPRODUCT('MATERIAS 2 ESO'!$G$7:$X$7,'ESNUMERO 2 ESO'!$A99:$R99)),"")</f>
        <v/>
      </c>
      <c r="H100" s="169" t="str">
        <f>IFERROR(IF(A100="","",SUMPRODUCT('ALUMNOS 2 ESO'!$C100:$T100,'MATERIAS 2 ESO'!$G$8:$X$8)/SUMPRODUCT('MATERIAS 2 ESO'!$G$8:$X$8,'ESNUMERO 2 ESO'!$A99:$R99)),"")</f>
        <v/>
      </c>
      <c r="I100" s="169" t="str">
        <f>IFERROR(IF(A100="","",SUMPRODUCT('ALUMNOS 2 ESO'!$C100:$T100,'MATERIAS 2 ESO'!$G$9:$X$9)/SUMPRODUCT('MATERIAS 2 ESO'!$G$9:$X$9,'ESNUMERO 2 ESO'!$A99:$R99)),"")</f>
        <v/>
      </c>
      <c r="J100" s="169" t="str">
        <f>IFERROR(IF(A100="","",SUMPRODUCT('ALUMNOS 2 ESO'!$C100:$T100,'MATERIAS 2 ESO'!$G$10:$X$10)/SUMPRODUCT('MATERIAS 2 ESO'!$G$10:$X$10,'ESNUMERO 2 ESO'!$A99:$R99)),"")</f>
        <v/>
      </c>
      <c r="K100" s="169" t="str">
        <f>IFERROR(IF(A100="","",SUMPRODUCT('ALUMNOS 2 ESO'!$C100:$T100,'MATERIAS 2 ESO'!$G$11:$X$11)/SUMPRODUCT('MATERIAS 2 ESO'!$G$11:$X$11,'ESNUMERO 2 ESO'!$A99:$R99)),"")</f>
        <v/>
      </c>
      <c r="L100" s="169" t="str">
        <f>IFERROR(IF(A100="","",SUMPRODUCT('ALUMNOS 2 ESO'!$C100:$T100,'MATERIAS 2 ESO'!$G$12:$X$12)/SUMPRODUCT('MATERIAS 2 ESO'!$G$12:$X$12,'ESNUMERO 2 ESO'!$A99:$R99)),"")</f>
        <v/>
      </c>
    </row>
    <row r="101" spans="1:12" x14ac:dyDescent="0.25">
      <c r="A101" s="102" t="str">
        <f>IF('ALUMNOS 2 ESO'!A101="","",'ALUMNOS 2 ESO'!A101)</f>
        <v/>
      </c>
      <c r="B101" s="153" t="str">
        <f>IF('ALUMNOS 2 ESO'!B101="","",'ALUMNOS 2 ESO'!B101)</f>
        <v/>
      </c>
      <c r="C101" s="169" t="str">
        <f>IFERROR(IF(A101="","",SUMPRODUCT('ALUMNOS 2 ESO'!$C101:$T101,'MATERIAS 2 ESO'!$G$3:$X$3)/SUMPRODUCT('MATERIAS 2 ESO'!$G$3:$X$3,'ESNUMERO 2 ESO'!$A100:$R100)),"")</f>
        <v/>
      </c>
      <c r="D101" s="169" t="str">
        <f>IFERROR(IF(A101="","",SUMPRODUCT('ALUMNOS 2 ESO'!$C101:$T101,'MATERIAS 2 ESO'!$G$4:$X$4)/SUMPRODUCT('MATERIAS 2 ESO'!$G$4:$X$4,'ESNUMERO 2 ESO'!$A100:$R100)),"")</f>
        <v/>
      </c>
      <c r="E101" s="169" t="str">
        <f>IFERROR(IF(A101="","",SUMPRODUCT('ALUMNOS 2 ESO'!$C101:$T101,'MATERIAS 2 ESO'!$G$5:$X$5)/SUMPRODUCT('MATERIAS 2 ESO'!$G$5:$X$5,'ESNUMERO 2 ESO'!$A100:$R100)),"")</f>
        <v/>
      </c>
      <c r="F101" s="169" t="str">
        <f>IFERROR(IF(A101="","",SUMPRODUCT('ALUMNOS 2 ESO'!$C101:$T101,'MATERIAS 2 ESO'!$G$6:$X$6)/SUMPRODUCT('MATERIAS 2 ESO'!$G$6:$X$6,'ESNUMERO 2 ESO'!$A100:$R100)),"")</f>
        <v/>
      </c>
      <c r="G101" s="169" t="str">
        <f>IFERROR(IF(A101="","",SUMPRODUCT('ALUMNOS 2 ESO'!$C101:$T101,'MATERIAS 2 ESO'!$G$7:$X$7)/SUMPRODUCT('MATERIAS 2 ESO'!$G$7:$X$7,'ESNUMERO 2 ESO'!$A100:$R100)),"")</f>
        <v/>
      </c>
      <c r="H101" s="169" t="str">
        <f>IFERROR(IF(A101="","",SUMPRODUCT('ALUMNOS 2 ESO'!$C101:$T101,'MATERIAS 2 ESO'!$G$8:$X$8)/SUMPRODUCT('MATERIAS 2 ESO'!$G$8:$X$8,'ESNUMERO 2 ESO'!$A100:$R100)),"")</f>
        <v/>
      </c>
      <c r="I101" s="169" t="str">
        <f>IFERROR(IF(A101="","",SUMPRODUCT('ALUMNOS 2 ESO'!$C101:$T101,'MATERIAS 2 ESO'!$G$9:$X$9)/SUMPRODUCT('MATERIAS 2 ESO'!$G$9:$X$9,'ESNUMERO 2 ESO'!$A100:$R100)),"")</f>
        <v/>
      </c>
      <c r="J101" s="169" t="str">
        <f>IFERROR(IF(A101="","",SUMPRODUCT('ALUMNOS 2 ESO'!$C101:$T101,'MATERIAS 2 ESO'!$G$10:$X$10)/SUMPRODUCT('MATERIAS 2 ESO'!$G$10:$X$10,'ESNUMERO 2 ESO'!$A100:$R100)),"")</f>
        <v/>
      </c>
      <c r="K101" s="169" t="str">
        <f>IFERROR(IF(A101="","",SUMPRODUCT('ALUMNOS 2 ESO'!$C101:$T101,'MATERIAS 2 ESO'!$G$11:$X$11)/SUMPRODUCT('MATERIAS 2 ESO'!$G$11:$X$11,'ESNUMERO 2 ESO'!$A100:$R100)),"")</f>
        <v/>
      </c>
      <c r="L101" s="169" t="str">
        <f>IFERROR(IF(A101="","",SUMPRODUCT('ALUMNOS 2 ESO'!$C101:$T101,'MATERIAS 2 ESO'!$G$12:$X$12)/SUMPRODUCT('MATERIAS 2 ESO'!$G$12:$X$12,'ESNUMERO 2 ESO'!$A100:$R100)),"")</f>
        <v/>
      </c>
    </row>
    <row r="102" spans="1:12" x14ac:dyDescent="0.25">
      <c r="A102" s="102" t="str">
        <f>IF('ALUMNOS 2 ESO'!A102="","",'ALUMNOS 2 ESO'!A102)</f>
        <v/>
      </c>
      <c r="B102" s="153" t="str">
        <f>IF('ALUMNOS 2 ESO'!B102="","",'ALUMNOS 2 ESO'!B102)</f>
        <v/>
      </c>
      <c r="C102" s="169" t="str">
        <f>IFERROR(IF(A102="","",SUMPRODUCT('ALUMNOS 2 ESO'!$C102:$T102,'MATERIAS 2 ESO'!$G$3:$X$3)/SUMPRODUCT('MATERIAS 2 ESO'!$G$3:$X$3,'ESNUMERO 2 ESO'!$A101:$R101)),"")</f>
        <v/>
      </c>
      <c r="D102" s="169" t="str">
        <f>IFERROR(IF(A102="","",SUMPRODUCT('ALUMNOS 2 ESO'!$C102:$T102,'MATERIAS 2 ESO'!$G$4:$X$4)/SUMPRODUCT('MATERIAS 2 ESO'!$G$4:$X$4,'ESNUMERO 2 ESO'!$A101:$R101)),"")</f>
        <v/>
      </c>
      <c r="E102" s="169" t="str">
        <f>IFERROR(IF(A102="","",SUMPRODUCT('ALUMNOS 2 ESO'!$C102:$T102,'MATERIAS 2 ESO'!$G$5:$X$5)/SUMPRODUCT('MATERIAS 2 ESO'!$G$5:$X$5,'ESNUMERO 2 ESO'!$A101:$R101)),"")</f>
        <v/>
      </c>
      <c r="F102" s="169" t="str">
        <f>IFERROR(IF(A102="","",SUMPRODUCT('ALUMNOS 2 ESO'!$C102:$T102,'MATERIAS 2 ESO'!$G$6:$X$6)/SUMPRODUCT('MATERIAS 2 ESO'!$G$6:$X$6,'ESNUMERO 2 ESO'!$A101:$R101)),"")</f>
        <v/>
      </c>
      <c r="G102" s="169" t="str">
        <f>IFERROR(IF(A102="","",SUMPRODUCT('ALUMNOS 2 ESO'!$C102:$T102,'MATERIAS 2 ESO'!$G$7:$X$7)/SUMPRODUCT('MATERIAS 2 ESO'!$G$7:$X$7,'ESNUMERO 2 ESO'!$A101:$R101)),"")</f>
        <v/>
      </c>
      <c r="H102" s="169" t="str">
        <f>IFERROR(IF(A102="","",SUMPRODUCT('ALUMNOS 2 ESO'!$C102:$T102,'MATERIAS 2 ESO'!$G$8:$X$8)/SUMPRODUCT('MATERIAS 2 ESO'!$G$8:$X$8,'ESNUMERO 2 ESO'!$A101:$R101)),"")</f>
        <v/>
      </c>
      <c r="I102" s="169" t="str">
        <f>IFERROR(IF(A102="","",SUMPRODUCT('ALUMNOS 2 ESO'!$C102:$T102,'MATERIAS 2 ESO'!$G$9:$X$9)/SUMPRODUCT('MATERIAS 2 ESO'!$G$9:$X$9,'ESNUMERO 2 ESO'!$A101:$R101)),"")</f>
        <v/>
      </c>
      <c r="J102" s="169" t="str">
        <f>IFERROR(IF(A102="","",SUMPRODUCT('ALUMNOS 2 ESO'!$C102:$T102,'MATERIAS 2 ESO'!$G$10:$X$10)/SUMPRODUCT('MATERIAS 2 ESO'!$G$10:$X$10,'ESNUMERO 2 ESO'!$A101:$R101)),"")</f>
        <v/>
      </c>
      <c r="K102" s="169" t="str">
        <f>IFERROR(IF(A102="","",SUMPRODUCT('ALUMNOS 2 ESO'!$C102:$T102,'MATERIAS 2 ESO'!$G$11:$X$11)/SUMPRODUCT('MATERIAS 2 ESO'!$G$11:$X$11,'ESNUMERO 2 ESO'!$A101:$R101)),"")</f>
        <v/>
      </c>
      <c r="L102" s="169" t="str">
        <f>IFERROR(IF(A102="","",SUMPRODUCT('ALUMNOS 2 ESO'!$C102:$T102,'MATERIAS 2 ESO'!$G$12:$X$12)/SUMPRODUCT('MATERIAS 2 ESO'!$G$12:$X$12,'ESNUMERO 2 ESO'!$A101:$R101)),"")</f>
        <v/>
      </c>
    </row>
    <row r="103" spans="1:12" x14ac:dyDescent="0.25">
      <c r="A103" s="102" t="str">
        <f>IF('ALUMNOS 2 ESO'!A103="","",'ALUMNOS 2 ESO'!A103)</f>
        <v/>
      </c>
      <c r="B103" s="153" t="str">
        <f>IF('ALUMNOS 2 ESO'!B103="","",'ALUMNOS 2 ESO'!B103)</f>
        <v/>
      </c>
      <c r="C103" s="169" t="str">
        <f>IFERROR(IF(A103="","",SUMPRODUCT('ALUMNOS 2 ESO'!$C103:$T103,'MATERIAS 2 ESO'!$G$3:$X$3)/SUMPRODUCT('MATERIAS 2 ESO'!$G$3:$X$3,'ESNUMERO 2 ESO'!$A102:$R102)),"")</f>
        <v/>
      </c>
      <c r="D103" s="169" t="str">
        <f>IFERROR(IF(A103="","",SUMPRODUCT('ALUMNOS 2 ESO'!$C103:$T103,'MATERIAS 2 ESO'!$G$4:$X$4)/SUMPRODUCT('MATERIAS 2 ESO'!$G$4:$X$4,'ESNUMERO 2 ESO'!$A102:$R102)),"")</f>
        <v/>
      </c>
      <c r="E103" s="169" t="str">
        <f>IFERROR(IF(A103="","",SUMPRODUCT('ALUMNOS 2 ESO'!$C103:$T103,'MATERIAS 2 ESO'!$G$5:$X$5)/SUMPRODUCT('MATERIAS 2 ESO'!$G$5:$X$5,'ESNUMERO 2 ESO'!$A102:$R102)),"")</f>
        <v/>
      </c>
      <c r="F103" s="169" t="str">
        <f>IFERROR(IF(A103="","",SUMPRODUCT('ALUMNOS 2 ESO'!$C103:$T103,'MATERIAS 2 ESO'!$G$6:$X$6)/SUMPRODUCT('MATERIAS 2 ESO'!$G$6:$X$6,'ESNUMERO 2 ESO'!$A102:$R102)),"")</f>
        <v/>
      </c>
      <c r="G103" s="169" t="str">
        <f>IFERROR(IF(A103="","",SUMPRODUCT('ALUMNOS 2 ESO'!$C103:$T103,'MATERIAS 2 ESO'!$G$7:$X$7)/SUMPRODUCT('MATERIAS 2 ESO'!$G$7:$X$7,'ESNUMERO 2 ESO'!$A102:$R102)),"")</f>
        <v/>
      </c>
      <c r="H103" s="169" t="str">
        <f>IFERROR(IF(A103="","",SUMPRODUCT('ALUMNOS 2 ESO'!$C103:$T103,'MATERIAS 2 ESO'!$G$8:$X$8)/SUMPRODUCT('MATERIAS 2 ESO'!$G$8:$X$8,'ESNUMERO 2 ESO'!$A102:$R102)),"")</f>
        <v/>
      </c>
      <c r="I103" s="169" t="str">
        <f>IFERROR(IF(A103="","",SUMPRODUCT('ALUMNOS 2 ESO'!$C103:$T103,'MATERIAS 2 ESO'!$G$9:$X$9)/SUMPRODUCT('MATERIAS 2 ESO'!$G$9:$X$9,'ESNUMERO 2 ESO'!$A102:$R102)),"")</f>
        <v/>
      </c>
      <c r="J103" s="169" t="str">
        <f>IFERROR(IF(A103="","",SUMPRODUCT('ALUMNOS 2 ESO'!$C103:$T103,'MATERIAS 2 ESO'!$G$10:$X$10)/SUMPRODUCT('MATERIAS 2 ESO'!$G$10:$X$10,'ESNUMERO 2 ESO'!$A102:$R102)),"")</f>
        <v/>
      </c>
      <c r="K103" s="169" t="str">
        <f>IFERROR(IF(A103="","",SUMPRODUCT('ALUMNOS 2 ESO'!$C103:$T103,'MATERIAS 2 ESO'!$G$11:$X$11)/SUMPRODUCT('MATERIAS 2 ESO'!$G$11:$X$11,'ESNUMERO 2 ESO'!$A102:$R102)),"")</f>
        <v/>
      </c>
      <c r="L103" s="169" t="str">
        <f>IFERROR(IF(A103="","",SUMPRODUCT('ALUMNOS 2 ESO'!$C103:$T103,'MATERIAS 2 ESO'!$G$12:$X$12)/SUMPRODUCT('MATERIAS 2 ESO'!$G$12:$X$12,'ESNUMERO 2 ESO'!$A102:$R102)),"")</f>
        <v/>
      </c>
    </row>
    <row r="104" spans="1:12" x14ac:dyDescent="0.25">
      <c r="A104" s="102" t="str">
        <f>IF('ALUMNOS 2 ESO'!A104="","",'ALUMNOS 2 ESO'!A104)</f>
        <v/>
      </c>
      <c r="B104" s="153" t="str">
        <f>IF('ALUMNOS 2 ESO'!B104="","",'ALUMNOS 2 ESO'!B104)</f>
        <v/>
      </c>
      <c r="C104" s="169" t="str">
        <f>IFERROR(IF(A104="","",SUMPRODUCT('ALUMNOS 2 ESO'!$C104:$T104,'MATERIAS 2 ESO'!$G$3:$X$3)/SUMPRODUCT('MATERIAS 2 ESO'!$G$3:$X$3,'ESNUMERO 2 ESO'!$A103:$R103)),"")</f>
        <v/>
      </c>
      <c r="D104" s="169" t="str">
        <f>IFERROR(IF(A104="","",SUMPRODUCT('ALUMNOS 2 ESO'!$C104:$T104,'MATERIAS 2 ESO'!$G$4:$X$4)/SUMPRODUCT('MATERIAS 2 ESO'!$G$4:$X$4,'ESNUMERO 2 ESO'!$A103:$R103)),"")</f>
        <v/>
      </c>
      <c r="E104" s="169" t="str">
        <f>IFERROR(IF(A104="","",SUMPRODUCT('ALUMNOS 2 ESO'!$C104:$T104,'MATERIAS 2 ESO'!$G$5:$X$5)/SUMPRODUCT('MATERIAS 2 ESO'!$G$5:$X$5,'ESNUMERO 2 ESO'!$A103:$R103)),"")</f>
        <v/>
      </c>
      <c r="F104" s="169" t="str">
        <f>IFERROR(IF(A104="","",SUMPRODUCT('ALUMNOS 2 ESO'!$C104:$T104,'MATERIAS 2 ESO'!$G$6:$X$6)/SUMPRODUCT('MATERIAS 2 ESO'!$G$6:$X$6,'ESNUMERO 2 ESO'!$A103:$R103)),"")</f>
        <v/>
      </c>
      <c r="G104" s="169" t="str">
        <f>IFERROR(IF(A104="","",SUMPRODUCT('ALUMNOS 2 ESO'!$C104:$T104,'MATERIAS 2 ESO'!$G$7:$X$7)/SUMPRODUCT('MATERIAS 2 ESO'!$G$7:$X$7,'ESNUMERO 2 ESO'!$A103:$R103)),"")</f>
        <v/>
      </c>
      <c r="H104" s="169" t="str">
        <f>IFERROR(IF(A104="","",SUMPRODUCT('ALUMNOS 2 ESO'!$C104:$T104,'MATERIAS 2 ESO'!$G$8:$X$8)/SUMPRODUCT('MATERIAS 2 ESO'!$G$8:$X$8,'ESNUMERO 2 ESO'!$A103:$R103)),"")</f>
        <v/>
      </c>
      <c r="I104" s="169" t="str">
        <f>IFERROR(IF(A104="","",SUMPRODUCT('ALUMNOS 2 ESO'!$C104:$T104,'MATERIAS 2 ESO'!$G$9:$X$9)/SUMPRODUCT('MATERIAS 2 ESO'!$G$9:$X$9,'ESNUMERO 2 ESO'!$A103:$R103)),"")</f>
        <v/>
      </c>
      <c r="J104" s="169" t="str">
        <f>IFERROR(IF(A104="","",SUMPRODUCT('ALUMNOS 2 ESO'!$C104:$T104,'MATERIAS 2 ESO'!$G$10:$X$10)/SUMPRODUCT('MATERIAS 2 ESO'!$G$10:$X$10,'ESNUMERO 2 ESO'!$A103:$R103)),"")</f>
        <v/>
      </c>
      <c r="K104" s="169" t="str">
        <f>IFERROR(IF(A104="","",SUMPRODUCT('ALUMNOS 2 ESO'!$C104:$T104,'MATERIAS 2 ESO'!$G$11:$X$11)/SUMPRODUCT('MATERIAS 2 ESO'!$G$11:$X$11,'ESNUMERO 2 ESO'!$A103:$R103)),"")</f>
        <v/>
      </c>
      <c r="L104" s="169" t="str">
        <f>IFERROR(IF(A104="","",SUMPRODUCT('ALUMNOS 2 ESO'!$C104:$T104,'MATERIAS 2 ESO'!$G$12:$X$12)/SUMPRODUCT('MATERIAS 2 ESO'!$G$12:$X$12,'ESNUMERO 2 ESO'!$A103:$R103)),"")</f>
        <v/>
      </c>
    </row>
    <row r="105" spans="1:12" x14ac:dyDescent="0.25">
      <c r="A105" s="102" t="str">
        <f>IF('ALUMNOS 2 ESO'!A105="","",'ALUMNOS 2 ESO'!A105)</f>
        <v/>
      </c>
      <c r="B105" s="153" t="str">
        <f>IF('ALUMNOS 2 ESO'!B105="","",'ALUMNOS 2 ESO'!B105)</f>
        <v/>
      </c>
      <c r="C105" s="169" t="str">
        <f>IFERROR(IF(A105="","",SUMPRODUCT('ALUMNOS 2 ESO'!$C105:$T105,'MATERIAS 2 ESO'!$G$3:$X$3)/SUMPRODUCT('MATERIAS 2 ESO'!$G$3:$X$3,'ESNUMERO 2 ESO'!$A104:$R104)),"")</f>
        <v/>
      </c>
      <c r="D105" s="169" t="str">
        <f>IFERROR(IF(A105="","",SUMPRODUCT('ALUMNOS 2 ESO'!$C105:$T105,'MATERIAS 2 ESO'!$G$4:$X$4)/SUMPRODUCT('MATERIAS 2 ESO'!$G$4:$X$4,'ESNUMERO 2 ESO'!$A104:$R104)),"")</f>
        <v/>
      </c>
      <c r="E105" s="169" t="str">
        <f>IFERROR(IF(A105="","",SUMPRODUCT('ALUMNOS 2 ESO'!$C105:$T105,'MATERIAS 2 ESO'!$G$5:$X$5)/SUMPRODUCT('MATERIAS 2 ESO'!$G$5:$X$5,'ESNUMERO 2 ESO'!$A104:$R104)),"")</f>
        <v/>
      </c>
      <c r="F105" s="169" t="str">
        <f>IFERROR(IF(A105="","",SUMPRODUCT('ALUMNOS 2 ESO'!$C105:$T105,'MATERIAS 2 ESO'!$G$6:$X$6)/SUMPRODUCT('MATERIAS 2 ESO'!$G$6:$X$6,'ESNUMERO 2 ESO'!$A104:$R104)),"")</f>
        <v/>
      </c>
      <c r="G105" s="169" t="str">
        <f>IFERROR(IF(A105="","",SUMPRODUCT('ALUMNOS 2 ESO'!$C105:$T105,'MATERIAS 2 ESO'!$G$7:$X$7)/SUMPRODUCT('MATERIAS 2 ESO'!$G$7:$X$7,'ESNUMERO 2 ESO'!$A104:$R104)),"")</f>
        <v/>
      </c>
      <c r="H105" s="169" t="str">
        <f>IFERROR(IF(A105="","",SUMPRODUCT('ALUMNOS 2 ESO'!$C105:$T105,'MATERIAS 2 ESO'!$G$8:$X$8)/SUMPRODUCT('MATERIAS 2 ESO'!$G$8:$X$8,'ESNUMERO 2 ESO'!$A104:$R104)),"")</f>
        <v/>
      </c>
      <c r="I105" s="169" t="str">
        <f>IFERROR(IF(A105="","",SUMPRODUCT('ALUMNOS 2 ESO'!$C105:$T105,'MATERIAS 2 ESO'!$G$9:$X$9)/SUMPRODUCT('MATERIAS 2 ESO'!$G$9:$X$9,'ESNUMERO 2 ESO'!$A104:$R104)),"")</f>
        <v/>
      </c>
      <c r="J105" s="169" t="str">
        <f>IFERROR(IF(A105="","",SUMPRODUCT('ALUMNOS 2 ESO'!$C105:$T105,'MATERIAS 2 ESO'!$G$10:$X$10)/SUMPRODUCT('MATERIAS 2 ESO'!$G$10:$X$10,'ESNUMERO 2 ESO'!$A104:$R104)),"")</f>
        <v/>
      </c>
      <c r="K105" s="169" t="str">
        <f>IFERROR(IF(A105="","",SUMPRODUCT('ALUMNOS 2 ESO'!$C105:$T105,'MATERIAS 2 ESO'!$G$11:$X$11)/SUMPRODUCT('MATERIAS 2 ESO'!$G$11:$X$11,'ESNUMERO 2 ESO'!$A104:$R104)),"")</f>
        <v/>
      </c>
      <c r="L105" s="169" t="str">
        <f>IFERROR(IF(A105="","",SUMPRODUCT('ALUMNOS 2 ESO'!$C105:$T105,'MATERIAS 2 ESO'!$G$12:$X$12)/SUMPRODUCT('MATERIAS 2 ESO'!$G$12:$X$12,'ESNUMERO 2 ESO'!$A104:$R104)),"")</f>
        <v/>
      </c>
    </row>
    <row r="106" spans="1:12" x14ac:dyDescent="0.25">
      <c r="A106" s="102" t="str">
        <f>IF('ALUMNOS 2 ESO'!A106="","",'ALUMNOS 2 ESO'!A106)</f>
        <v/>
      </c>
      <c r="B106" s="153" t="str">
        <f>IF('ALUMNOS 2 ESO'!B106="","",'ALUMNOS 2 ESO'!B106)</f>
        <v/>
      </c>
      <c r="C106" s="169" t="str">
        <f>IFERROR(IF(A106="","",SUMPRODUCT('ALUMNOS 2 ESO'!$C106:$T106,'MATERIAS 2 ESO'!$G$3:$X$3)/SUMPRODUCT('MATERIAS 2 ESO'!$G$3:$X$3,'ESNUMERO 2 ESO'!$A105:$R105)),"")</f>
        <v/>
      </c>
      <c r="D106" s="169" t="str">
        <f>IFERROR(IF(A106="","",SUMPRODUCT('ALUMNOS 2 ESO'!$C106:$T106,'MATERIAS 2 ESO'!$G$4:$X$4)/SUMPRODUCT('MATERIAS 2 ESO'!$G$4:$X$4,'ESNUMERO 2 ESO'!$A105:$R105)),"")</f>
        <v/>
      </c>
      <c r="E106" s="169" t="str">
        <f>IFERROR(IF(A106="","",SUMPRODUCT('ALUMNOS 2 ESO'!$C106:$T106,'MATERIAS 2 ESO'!$G$5:$X$5)/SUMPRODUCT('MATERIAS 2 ESO'!$G$5:$X$5,'ESNUMERO 2 ESO'!$A105:$R105)),"")</f>
        <v/>
      </c>
      <c r="F106" s="169" t="str">
        <f>IFERROR(IF(A106="","",SUMPRODUCT('ALUMNOS 2 ESO'!$C106:$T106,'MATERIAS 2 ESO'!$G$6:$X$6)/SUMPRODUCT('MATERIAS 2 ESO'!$G$6:$X$6,'ESNUMERO 2 ESO'!$A105:$R105)),"")</f>
        <v/>
      </c>
      <c r="G106" s="169" t="str">
        <f>IFERROR(IF(A106="","",SUMPRODUCT('ALUMNOS 2 ESO'!$C106:$T106,'MATERIAS 2 ESO'!$G$7:$X$7)/SUMPRODUCT('MATERIAS 2 ESO'!$G$7:$X$7,'ESNUMERO 2 ESO'!$A105:$R105)),"")</f>
        <v/>
      </c>
      <c r="H106" s="169" t="str">
        <f>IFERROR(IF(A106="","",SUMPRODUCT('ALUMNOS 2 ESO'!$C106:$T106,'MATERIAS 2 ESO'!$G$8:$X$8)/SUMPRODUCT('MATERIAS 2 ESO'!$G$8:$X$8,'ESNUMERO 2 ESO'!$A105:$R105)),"")</f>
        <v/>
      </c>
      <c r="I106" s="169" t="str">
        <f>IFERROR(IF(A106="","",SUMPRODUCT('ALUMNOS 2 ESO'!$C106:$T106,'MATERIAS 2 ESO'!$G$9:$X$9)/SUMPRODUCT('MATERIAS 2 ESO'!$G$9:$X$9,'ESNUMERO 2 ESO'!$A105:$R105)),"")</f>
        <v/>
      </c>
      <c r="J106" s="169" t="str">
        <f>IFERROR(IF(A106="","",SUMPRODUCT('ALUMNOS 2 ESO'!$C106:$T106,'MATERIAS 2 ESO'!$G$10:$X$10)/SUMPRODUCT('MATERIAS 2 ESO'!$G$10:$X$10,'ESNUMERO 2 ESO'!$A105:$R105)),"")</f>
        <v/>
      </c>
      <c r="K106" s="169" t="str">
        <f>IFERROR(IF(A106="","",SUMPRODUCT('ALUMNOS 2 ESO'!$C106:$T106,'MATERIAS 2 ESO'!$G$11:$X$11)/SUMPRODUCT('MATERIAS 2 ESO'!$G$11:$X$11,'ESNUMERO 2 ESO'!$A105:$R105)),"")</f>
        <v/>
      </c>
      <c r="L106" s="169" t="str">
        <f>IFERROR(IF(A106="","",SUMPRODUCT('ALUMNOS 2 ESO'!$C106:$T106,'MATERIAS 2 ESO'!$G$12:$X$12)/SUMPRODUCT('MATERIAS 2 ESO'!$G$12:$X$12,'ESNUMERO 2 ESO'!$A105:$R105)),"")</f>
        <v/>
      </c>
    </row>
    <row r="107" spans="1:12" x14ac:dyDescent="0.25">
      <c r="A107" s="102" t="str">
        <f>IF('ALUMNOS 2 ESO'!A107="","",'ALUMNOS 2 ESO'!A107)</f>
        <v/>
      </c>
      <c r="B107" s="153" t="str">
        <f>IF('ALUMNOS 2 ESO'!B107="","",'ALUMNOS 2 ESO'!B107)</f>
        <v/>
      </c>
      <c r="C107" s="169" t="str">
        <f>IFERROR(IF(A107="","",SUMPRODUCT('ALUMNOS 2 ESO'!$C107:$T107,'MATERIAS 2 ESO'!$G$3:$X$3)/SUMPRODUCT('MATERIAS 2 ESO'!$G$3:$X$3,'ESNUMERO 2 ESO'!$A106:$R106)),"")</f>
        <v/>
      </c>
      <c r="D107" s="169" t="str">
        <f>IFERROR(IF(A107="","",SUMPRODUCT('ALUMNOS 2 ESO'!$C107:$T107,'MATERIAS 2 ESO'!$G$4:$X$4)/SUMPRODUCT('MATERIAS 2 ESO'!$G$4:$X$4,'ESNUMERO 2 ESO'!$A106:$R106)),"")</f>
        <v/>
      </c>
      <c r="E107" s="169" t="str">
        <f>IFERROR(IF(A107="","",SUMPRODUCT('ALUMNOS 2 ESO'!$C107:$T107,'MATERIAS 2 ESO'!$G$5:$X$5)/SUMPRODUCT('MATERIAS 2 ESO'!$G$5:$X$5,'ESNUMERO 2 ESO'!$A106:$R106)),"")</f>
        <v/>
      </c>
      <c r="F107" s="169" t="str">
        <f>IFERROR(IF(A107="","",SUMPRODUCT('ALUMNOS 2 ESO'!$C107:$T107,'MATERIAS 2 ESO'!$G$6:$X$6)/SUMPRODUCT('MATERIAS 2 ESO'!$G$6:$X$6,'ESNUMERO 2 ESO'!$A106:$R106)),"")</f>
        <v/>
      </c>
      <c r="G107" s="169" t="str">
        <f>IFERROR(IF(A107="","",SUMPRODUCT('ALUMNOS 2 ESO'!$C107:$T107,'MATERIAS 2 ESO'!$G$7:$X$7)/SUMPRODUCT('MATERIAS 2 ESO'!$G$7:$X$7,'ESNUMERO 2 ESO'!$A106:$R106)),"")</f>
        <v/>
      </c>
      <c r="H107" s="169" t="str">
        <f>IFERROR(IF(A107="","",SUMPRODUCT('ALUMNOS 2 ESO'!$C107:$T107,'MATERIAS 2 ESO'!$G$8:$X$8)/SUMPRODUCT('MATERIAS 2 ESO'!$G$8:$X$8,'ESNUMERO 2 ESO'!$A106:$R106)),"")</f>
        <v/>
      </c>
      <c r="I107" s="169" t="str">
        <f>IFERROR(IF(A107="","",SUMPRODUCT('ALUMNOS 2 ESO'!$C107:$T107,'MATERIAS 2 ESO'!$G$9:$X$9)/SUMPRODUCT('MATERIAS 2 ESO'!$G$9:$X$9,'ESNUMERO 2 ESO'!$A106:$R106)),"")</f>
        <v/>
      </c>
      <c r="J107" s="169" t="str">
        <f>IFERROR(IF(A107="","",SUMPRODUCT('ALUMNOS 2 ESO'!$C107:$T107,'MATERIAS 2 ESO'!$G$10:$X$10)/SUMPRODUCT('MATERIAS 2 ESO'!$G$10:$X$10,'ESNUMERO 2 ESO'!$A106:$R106)),"")</f>
        <v/>
      </c>
      <c r="K107" s="169" t="str">
        <f>IFERROR(IF(A107="","",SUMPRODUCT('ALUMNOS 2 ESO'!$C107:$T107,'MATERIAS 2 ESO'!$G$11:$X$11)/SUMPRODUCT('MATERIAS 2 ESO'!$G$11:$X$11,'ESNUMERO 2 ESO'!$A106:$R106)),"")</f>
        <v/>
      </c>
      <c r="L107" s="169" t="str">
        <f>IFERROR(IF(A107="","",SUMPRODUCT('ALUMNOS 2 ESO'!$C107:$T107,'MATERIAS 2 ESO'!$G$12:$X$12)/SUMPRODUCT('MATERIAS 2 ESO'!$G$12:$X$12,'ESNUMERO 2 ESO'!$A106:$R106)),"")</f>
        <v/>
      </c>
    </row>
    <row r="108" spans="1:12" x14ac:dyDescent="0.25">
      <c r="A108" s="102" t="str">
        <f>IF('ALUMNOS 2 ESO'!A108="","",'ALUMNOS 2 ESO'!A108)</f>
        <v/>
      </c>
      <c r="B108" s="153" t="str">
        <f>IF('ALUMNOS 2 ESO'!B108="","",'ALUMNOS 2 ESO'!B108)</f>
        <v/>
      </c>
      <c r="C108" s="169" t="str">
        <f>IFERROR(IF(A108="","",SUMPRODUCT('ALUMNOS 2 ESO'!$C108:$T108,'MATERIAS 2 ESO'!$G$3:$X$3)/SUMPRODUCT('MATERIAS 2 ESO'!$G$3:$X$3,'ESNUMERO 2 ESO'!$A107:$R107)),"")</f>
        <v/>
      </c>
      <c r="D108" s="169" t="str">
        <f>IFERROR(IF(A108="","",SUMPRODUCT('ALUMNOS 2 ESO'!$C108:$T108,'MATERIAS 2 ESO'!$G$4:$X$4)/SUMPRODUCT('MATERIAS 2 ESO'!$G$4:$X$4,'ESNUMERO 2 ESO'!$A107:$R107)),"")</f>
        <v/>
      </c>
      <c r="E108" s="169" t="str">
        <f>IFERROR(IF(A108="","",SUMPRODUCT('ALUMNOS 2 ESO'!$C108:$T108,'MATERIAS 2 ESO'!$G$5:$X$5)/SUMPRODUCT('MATERIAS 2 ESO'!$G$5:$X$5,'ESNUMERO 2 ESO'!$A107:$R107)),"")</f>
        <v/>
      </c>
      <c r="F108" s="169" t="str">
        <f>IFERROR(IF(A108="","",SUMPRODUCT('ALUMNOS 2 ESO'!$C108:$T108,'MATERIAS 2 ESO'!$G$6:$X$6)/SUMPRODUCT('MATERIAS 2 ESO'!$G$6:$X$6,'ESNUMERO 2 ESO'!$A107:$R107)),"")</f>
        <v/>
      </c>
      <c r="G108" s="169" t="str">
        <f>IFERROR(IF(A108="","",SUMPRODUCT('ALUMNOS 2 ESO'!$C108:$T108,'MATERIAS 2 ESO'!$G$7:$X$7)/SUMPRODUCT('MATERIAS 2 ESO'!$G$7:$X$7,'ESNUMERO 2 ESO'!$A107:$R107)),"")</f>
        <v/>
      </c>
      <c r="H108" s="169" t="str">
        <f>IFERROR(IF(A108="","",SUMPRODUCT('ALUMNOS 2 ESO'!$C108:$T108,'MATERIAS 2 ESO'!$G$8:$X$8)/SUMPRODUCT('MATERIAS 2 ESO'!$G$8:$X$8,'ESNUMERO 2 ESO'!$A107:$R107)),"")</f>
        <v/>
      </c>
      <c r="I108" s="169" t="str">
        <f>IFERROR(IF(A108="","",SUMPRODUCT('ALUMNOS 2 ESO'!$C108:$T108,'MATERIAS 2 ESO'!$G$9:$X$9)/SUMPRODUCT('MATERIAS 2 ESO'!$G$9:$X$9,'ESNUMERO 2 ESO'!$A107:$R107)),"")</f>
        <v/>
      </c>
      <c r="J108" s="169" t="str">
        <f>IFERROR(IF(A108="","",SUMPRODUCT('ALUMNOS 2 ESO'!$C108:$T108,'MATERIAS 2 ESO'!$G$10:$X$10)/SUMPRODUCT('MATERIAS 2 ESO'!$G$10:$X$10,'ESNUMERO 2 ESO'!$A107:$R107)),"")</f>
        <v/>
      </c>
      <c r="K108" s="169" t="str">
        <f>IFERROR(IF(A108="","",SUMPRODUCT('ALUMNOS 2 ESO'!$C108:$T108,'MATERIAS 2 ESO'!$G$11:$X$11)/SUMPRODUCT('MATERIAS 2 ESO'!$G$11:$X$11,'ESNUMERO 2 ESO'!$A107:$R107)),"")</f>
        <v/>
      </c>
      <c r="L108" s="169" t="str">
        <f>IFERROR(IF(A108="","",SUMPRODUCT('ALUMNOS 2 ESO'!$C108:$T108,'MATERIAS 2 ESO'!$G$12:$X$12)/SUMPRODUCT('MATERIAS 2 ESO'!$G$12:$X$12,'ESNUMERO 2 ESO'!$A107:$R107)),"")</f>
        <v/>
      </c>
    </row>
    <row r="109" spans="1:12" x14ac:dyDescent="0.25">
      <c r="A109" s="102" t="str">
        <f>IF('ALUMNOS 2 ESO'!A109="","",'ALUMNOS 2 ESO'!A109)</f>
        <v/>
      </c>
      <c r="B109" s="153" t="str">
        <f>IF('ALUMNOS 2 ESO'!B109="","",'ALUMNOS 2 ESO'!B109)</f>
        <v/>
      </c>
      <c r="C109" s="169" t="str">
        <f>IFERROR(IF(A109="","",SUMPRODUCT('ALUMNOS 2 ESO'!$C109:$T109,'MATERIAS 2 ESO'!$G$3:$X$3)/SUMPRODUCT('MATERIAS 2 ESO'!$G$3:$X$3,'ESNUMERO 2 ESO'!$A108:$R108)),"")</f>
        <v/>
      </c>
      <c r="D109" s="169" t="str">
        <f>IFERROR(IF(A109="","",SUMPRODUCT('ALUMNOS 2 ESO'!$C109:$T109,'MATERIAS 2 ESO'!$G$4:$X$4)/SUMPRODUCT('MATERIAS 2 ESO'!$G$4:$X$4,'ESNUMERO 2 ESO'!$A108:$R108)),"")</f>
        <v/>
      </c>
      <c r="E109" s="169" t="str">
        <f>IFERROR(IF(A109="","",SUMPRODUCT('ALUMNOS 2 ESO'!$C109:$T109,'MATERIAS 2 ESO'!$G$5:$X$5)/SUMPRODUCT('MATERIAS 2 ESO'!$G$5:$X$5,'ESNUMERO 2 ESO'!$A108:$R108)),"")</f>
        <v/>
      </c>
      <c r="F109" s="169" t="str">
        <f>IFERROR(IF(A109="","",SUMPRODUCT('ALUMNOS 2 ESO'!$C109:$T109,'MATERIAS 2 ESO'!$G$6:$X$6)/SUMPRODUCT('MATERIAS 2 ESO'!$G$6:$X$6,'ESNUMERO 2 ESO'!$A108:$R108)),"")</f>
        <v/>
      </c>
      <c r="G109" s="169" t="str">
        <f>IFERROR(IF(A109="","",SUMPRODUCT('ALUMNOS 2 ESO'!$C109:$T109,'MATERIAS 2 ESO'!$G$7:$X$7)/SUMPRODUCT('MATERIAS 2 ESO'!$G$7:$X$7,'ESNUMERO 2 ESO'!$A108:$R108)),"")</f>
        <v/>
      </c>
      <c r="H109" s="169" t="str">
        <f>IFERROR(IF(A109="","",SUMPRODUCT('ALUMNOS 2 ESO'!$C109:$T109,'MATERIAS 2 ESO'!$G$8:$X$8)/SUMPRODUCT('MATERIAS 2 ESO'!$G$8:$X$8,'ESNUMERO 2 ESO'!$A108:$R108)),"")</f>
        <v/>
      </c>
      <c r="I109" s="169" t="str">
        <f>IFERROR(IF(A109="","",SUMPRODUCT('ALUMNOS 2 ESO'!$C109:$T109,'MATERIAS 2 ESO'!$G$9:$X$9)/SUMPRODUCT('MATERIAS 2 ESO'!$G$9:$X$9,'ESNUMERO 2 ESO'!$A108:$R108)),"")</f>
        <v/>
      </c>
      <c r="J109" s="169" t="str">
        <f>IFERROR(IF(A109="","",SUMPRODUCT('ALUMNOS 2 ESO'!$C109:$T109,'MATERIAS 2 ESO'!$G$10:$X$10)/SUMPRODUCT('MATERIAS 2 ESO'!$G$10:$X$10,'ESNUMERO 2 ESO'!$A108:$R108)),"")</f>
        <v/>
      </c>
      <c r="K109" s="169" t="str">
        <f>IFERROR(IF(A109="","",SUMPRODUCT('ALUMNOS 2 ESO'!$C109:$T109,'MATERIAS 2 ESO'!$G$11:$X$11)/SUMPRODUCT('MATERIAS 2 ESO'!$G$11:$X$11,'ESNUMERO 2 ESO'!$A108:$R108)),"")</f>
        <v/>
      </c>
      <c r="L109" s="169" t="str">
        <f>IFERROR(IF(A109="","",SUMPRODUCT('ALUMNOS 2 ESO'!$C109:$T109,'MATERIAS 2 ESO'!$G$12:$X$12)/SUMPRODUCT('MATERIAS 2 ESO'!$G$12:$X$12,'ESNUMERO 2 ESO'!$A108:$R108)),"")</f>
        <v/>
      </c>
    </row>
    <row r="110" spans="1:12" x14ac:dyDescent="0.25">
      <c r="A110" s="102" t="str">
        <f>IF('ALUMNOS 2 ESO'!A110="","",'ALUMNOS 2 ESO'!A110)</f>
        <v/>
      </c>
      <c r="B110" s="153" t="str">
        <f>IF('ALUMNOS 2 ESO'!B110="","",'ALUMNOS 2 ESO'!B110)</f>
        <v/>
      </c>
      <c r="C110" s="169" t="str">
        <f>IFERROR(IF(A110="","",SUMPRODUCT('ALUMNOS 2 ESO'!$C110:$T110,'MATERIAS 2 ESO'!$G$3:$X$3)/SUMPRODUCT('MATERIAS 2 ESO'!$G$3:$X$3,'ESNUMERO 2 ESO'!$A109:$R109)),"")</f>
        <v/>
      </c>
      <c r="D110" s="169" t="str">
        <f>IFERROR(IF(A110="","",SUMPRODUCT('ALUMNOS 2 ESO'!$C110:$T110,'MATERIAS 2 ESO'!$G$4:$X$4)/SUMPRODUCT('MATERIAS 2 ESO'!$G$4:$X$4,'ESNUMERO 2 ESO'!$A109:$R109)),"")</f>
        <v/>
      </c>
      <c r="E110" s="169" t="str">
        <f>IFERROR(IF(A110="","",SUMPRODUCT('ALUMNOS 2 ESO'!$C110:$T110,'MATERIAS 2 ESO'!$G$5:$X$5)/SUMPRODUCT('MATERIAS 2 ESO'!$G$5:$X$5,'ESNUMERO 2 ESO'!$A109:$R109)),"")</f>
        <v/>
      </c>
      <c r="F110" s="169" t="str">
        <f>IFERROR(IF(A110="","",SUMPRODUCT('ALUMNOS 2 ESO'!$C110:$T110,'MATERIAS 2 ESO'!$G$6:$X$6)/SUMPRODUCT('MATERIAS 2 ESO'!$G$6:$X$6,'ESNUMERO 2 ESO'!$A109:$R109)),"")</f>
        <v/>
      </c>
      <c r="G110" s="169" t="str">
        <f>IFERROR(IF(A110="","",SUMPRODUCT('ALUMNOS 2 ESO'!$C110:$T110,'MATERIAS 2 ESO'!$G$7:$X$7)/SUMPRODUCT('MATERIAS 2 ESO'!$G$7:$X$7,'ESNUMERO 2 ESO'!$A109:$R109)),"")</f>
        <v/>
      </c>
      <c r="H110" s="169" t="str">
        <f>IFERROR(IF(A110="","",SUMPRODUCT('ALUMNOS 2 ESO'!$C110:$T110,'MATERIAS 2 ESO'!$G$8:$X$8)/SUMPRODUCT('MATERIAS 2 ESO'!$G$8:$X$8,'ESNUMERO 2 ESO'!$A109:$R109)),"")</f>
        <v/>
      </c>
      <c r="I110" s="169" t="str">
        <f>IFERROR(IF(A110="","",SUMPRODUCT('ALUMNOS 2 ESO'!$C110:$T110,'MATERIAS 2 ESO'!$G$9:$X$9)/SUMPRODUCT('MATERIAS 2 ESO'!$G$9:$X$9,'ESNUMERO 2 ESO'!$A109:$R109)),"")</f>
        <v/>
      </c>
      <c r="J110" s="169" t="str">
        <f>IFERROR(IF(A110="","",SUMPRODUCT('ALUMNOS 2 ESO'!$C110:$T110,'MATERIAS 2 ESO'!$G$10:$X$10)/SUMPRODUCT('MATERIAS 2 ESO'!$G$10:$X$10,'ESNUMERO 2 ESO'!$A109:$R109)),"")</f>
        <v/>
      </c>
      <c r="K110" s="169" t="str">
        <f>IFERROR(IF(A110="","",SUMPRODUCT('ALUMNOS 2 ESO'!$C110:$T110,'MATERIAS 2 ESO'!$G$11:$X$11)/SUMPRODUCT('MATERIAS 2 ESO'!$G$11:$X$11,'ESNUMERO 2 ESO'!$A109:$R109)),"")</f>
        <v/>
      </c>
      <c r="L110" s="169" t="str">
        <f>IFERROR(IF(A110="","",SUMPRODUCT('ALUMNOS 2 ESO'!$C110:$T110,'MATERIAS 2 ESO'!$G$12:$X$12)/SUMPRODUCT('MATERIAS 2 ESO'!$G$12:$X$12,'ESNUMERO 2 ESO'!$A109:$R109)),"")</f>
        <v/>
      </c>
    </row>
    <row r="111" spans="1:12" x14ac:dyDescent="0.25">
      <c r="A111" s="102" t="str">
        <f>IF('ALUMNOS 2 ESO'!A111="","",'ALUMNOS 2 ESO'!A111)</f>
        <v/>
      </c>
      <c r="B111" s="153" t="str">
        <f>IF('ALUMNOS 2 ESO'!B111="","",'ALUMNOS 2 ESO'!B111)</f>
        <v/>
      </c>
      <c r="C111" s="169" t="str">
        <f>IFERROR(IF(A111="","",SUMPRODUCT('ALUMNOS 2 ESO'!$C111:$T111,'MATERIAS 2 ESO'!$G$3:$X$3)/SUMPRODUCT('MATERIAS 2 ESO'!$G$3:$X$3,'ESNUMERO 2 ESO'!$A110:$R110)),"")</f>
        <v/>
      </c>
      <c r="D111" s="169" t="str">
        <f>IFERROR(IF(A111="","",SUMPRODUCT('ALUMNOS 2 ESO'!$C111:$T111,'MATERIAS 2 ESO'!$G$4:$X$4)/SUMPRODUCT('MATERIAS 2 ESO'!$G$4:$X$4,'ESNUMERO 2 ESO'!$A110:$R110)),"")</f>
        <v/>
      </c>
      <c r="E111" s="169" t="str">
        <f>IFERROR(IF(A111="","",SUMPRODUCT('ALUMNOS 2 ESO'!$C111:$T111,'MATERIAS 2 ESO'!$G$5:$X$5)/SUMPRODUCT('MATERIAS 2 ESO'!$G$5:$X$5,'ESNUMERO 2 ESO'!$A110:$R110)),"")</f>
        <v/>
      </c>
      <c r="F111" s="169" t="str">
        <f>IFERROR(IF(A111="","",SUMPRODUCT('ALUMNOS 2 ESO'!$C111:$T111,'MATERIAS 2 ESO'!$G$6:$X$6)/SUMPRODUCT('MATERIAS 2 ESO'!$G$6:$X$6,'ESNUMERO 2 ESO'!$A110:$R110)),"")</f>
        <v/>
      </c>
      <c r="G111" s="169" t="str">
        <f>IFERROR(IF(A111="","",SUMPRODUCT('ALUMNOS 2 ESO'!$C111:$T111,'MATERIAS 2 ESO'!$G$7:$X$7)/SUMPRODUCT('MATERIAS 2 ESO'!$G$7:$X$7,'ESNUMERO 2 ESO'!$A110:$R110)),"")</f>
        <v/>
      </c>
      <c r="H111" s="169" t="str">
        <f>IFERROR(IF(A111="","",SUMPRODUCT('ALUMNOS 2 ESO'!$C111:$T111,'MATERIAS 2 ESO'!$G$8:$X$8)/SUMPRODUCT('MATERIAS 2 ESO'!$G$8:$X$8,'ESNUMERO 2 ESO'!$A110:$R110)),"")</f>
        <v/>
      </c>
      <c r="I111" s="169" t="str">
        <f>IFERROR(IF(A111="","",SUMPRODUCT('ALUMNOS 2 ESO'!$C111:$T111,'MATERIAS 2 ESO'!$G$9:$X$9)/SUMPRODUCT('MATERIAS 2 ESO'!$G$9:$X$9,'ESNUMERO 2 ESO'!$A110:$R110)),"")</f>
        <v/>
      </c>
      <c r="J111" s="169" t="str">
        <f>IFERROR(IF(A111="","",SUMPRODUCT('ALUMNOS 2 ESO'!$C111:$T111,'MATERIAS 2 ESO'!$G$10:$X$10)/SUMPRODUCT('MATERIAS 2 ESO'!$G$10:$X$10,'ESNUMERO 2 ESO'!$A110:$R110)),"")</f>
        <v/>
      </c>
      <c r="K111" s="169" t="str">
        <f>IFERROR(IF(A111="","",SUMPRODUCT('ALUMNOS 2 ESO'!$C111:$T111,'MATERIAS 2 ESO'!$G$11:$X$11)/SUMPRODUCT('MATERIAS 2 ESO'!$G$11:$X$11,'ESNUMERO 2 ESO'!$A110:$R110)),"")</f>
        <v/>
      </c>
      <c r="L111" s="169" t="str">
        <f>IFERROR(IF(A111="","",SUMPRODUCT('ALUMNOS 2 ESO'!$C111:$T111,'MATERIAS 2 ESO'!$G$12:$X$12)/SUMPRODUCT('MATERIAS 2 ESO'!$G$12:$X$12,'ESNUMERO 2 ESO'!$A110:$R110)),"")</f>
        <v/>
      </c>
    </row>
    <row r="112" spans="1:12" x14ac:dyDescent="0.25">
      <c r="A112" s="102" t="str">
        <f>IF('ALUMNOS 2 ESO'!A112="","",'ALUMNOS 2 ESO'!A112)</f>
        <v/>
      </c>
      <c r="B112" s="153" t="str">
        <f>IF('ALUMNOS 2 ESO'!B112="","",'ALUMNOS 2 ESO'!B112)</f>
        <v/>
      </c>
      <c r="C112" s="169" t="str">
        <f>IFERROR(IF(A112="","",SUMPRODUCT('ALUMNOS 2 ESO'!$C112:$T112,'MATERIAS 2 ESO'!$G$3:$X$3)/SUMPRODUCT('MATERIAS 2 ESO'!$G$3:$X$3,'ESNUMERO 2 ESO'!$A111:$R111)),"")</f>
        <v/>
      </c>
      <c r="D112" s="169" t="str">
        <f>IFERROR(IF(A112="","",SUMPRODUCT('ALUMNOS 2 ESO'!$C112:$T112,'MATERIAS 2 ESO'!$G$4:$X$4)/SUMPRODUCT('MATERIAS 2 ESO'!$G$4:$X$4,'ESNUMERO 2 ESO'!$A111:$R111)),"")</f>
        <v/>
      </c>
      <c r="E112" s="169" t="str">
        <f>IFERROR(IF(A112="","",SUMPRODUCT('ALUMNOS 2 ESO'!$C112:$T112,'MATERIAS 2 ESO'!$G$5:$X$5)/SUMPRODUCT('MATERIAS 2 ESO'!$G$5:$X$5,'ESNUMERO 2 ESO'!$A111:$R111)),"")</f>
        <v/>
      </c>
      <c r="F112" s="169" t="str">
        <f>IFERROR(IF(A112="","",SUMPRODUCT('ALUMNOS 2 ESO'!$C112:$T112,'MATERIAS 2 ESO'!$G$6:$X$6)/SUMPRODUCT('MATERIAS 2 ESO'!$G$6:$X$6,'ESNUMERO 2 ESO'!$A111:$R111)),"")</f>
        <v/>
      </c>
      <c r="G112" s="169" t="str">
        <f>IFERROR(IF(A112="","",SUMPRODUCT('ALUMNOS 2 ESO'!$C112:$T112,'MATERIAS 2 ESO'!$G$7:$X$7)/SUMPRODUCT('MATERIAS 2 ESO'!$G$7:$X$7,'ESNUMERO 2 ESO'!$A111:$R111)),"")</f>
        <v/>
      </c>
      <c r="H112" s="169" t="str">
        <f>IFERROR(IF(A112="","",SUMPRODUCT('ALUMNOS 2 ESO'!$C112:$T112,'MATERIAS 2 ESO'!$G$8:$X$8)/SUMPRODUCT('MATERIAS 2 ESO'!$G$8:$X$8,'ESNUMERO 2 ESO'!$A111:$R111)),"")</f>
        <v/>
      </c>
      <c r="I112" s="169" t="str">
        <f>IFERROR(IF(A112="","",SUMPRODUCT('ALUMNOS 2 ESO'!$C112:$T112,'MATERIAS 2 ESO'!$G$9:$X$9)/SUMPRODUCT('MATERIAS 2 ESO'!$G$9:$X$9,'ESNUMERO 2 ESO'!$A111:$R111)),"")</f>
        <v/>
      </c>
      <c r="J112" s="169" t="str">
        <f>IFERROR(IF(A112="","",SUMPRODUCT('ALUMNOS 2 ESO'!$C112:$T112,'MATERIAS 2 ESO'!$G$10:$X$10)/SUMPRODUCT('MATERIAS 2 ESO'!$G$10:$X$10,'ESNUMERO 2 ESO'!$A111:$R111)),"")</f>
        <v/>
      </c>
      <c r="K112" s="169" t="str">
        <f>IFERROR(IF(A112="","",SUMPRODUCT('ALUMNOS 2 ESO'!$C112:$T112,'MATERIAS 2 ESO'!$G$11:$X$11)/SUMPRODUCT('MATERIAS 2 ESO'!$G$11:$X$11,'ESNUMERO 2 ESO'!$A111:$R111)),"")</f>
        <v/>
      </c>
      <c r="L112" s="169" t="str">
        <f>IFERROR(IF(A112="","",SUMPRODUCT('ALUMNOS 2 ESO'!$C112:$T112,'MATERIAS 2 ESO'!$G$12:$X$12)/SUMPRODUCT('MATERIAS 2 ESO'!$G$12:$X$12,'ESNUMERO 2 ESO'!$A111:$R111)),"")</f>
        <v/>
      </c>
    </row>
    <row r="113" spans="1:12" x14ac:dyDescent="0.25">
      <c r="A113" s="102" t="str">
        <f>IF('ALUMNOS 2 ESO'!A113="","",'ALUMNOS 2 ESO'!A113)</f>
        <v/>
      </c>
      <c r="B113" s="153" t="str">
        <f>IF('ALUMNOS 2 ESO'!B113="","",'ALUMNOS 2 ESO'!B113)</f>
        <v/>
      </c>
      <c r="C113" s="169" t="str">
        <f>IFERROR(IF(A113="","",SUMPRODUCT('ALUMNOS 2 ESO'!$C113:$T113,'MATERIAS 2 ESO'!$G$3:$X$3)/SUMPRODUCT('MATERIAS 2 ESO'!$G$3:$X$3,'ESNUMERO 2 ESO'!$A112:$R112)),"")</f>
        <v/>
      </c>
      <c r="D113" s="169" t="str">
        <f>IFERROR(IF(A113="","",SUMPRODUCT('ALUMNOS 2 ESO'!$C113:$T113,'MATERIAS 2 ESO'!$G$4:$X$4)/SUMPRODUCT('MATERIAS 2 ESO'!$G$4:$X$4,'ESNUMERO 2 ESO'!$A112:$R112)),"")</f>
        <v/>
      </c>
      <c r="E113" s="169" t="str">
        <f>IFERROR(IF(A113="","",SUMPRODUCT('ALUMNOS 2 ESO'!$C113:$T113,'MATERIAS 2 ESO'!$G$5:$X$5)/SUMPRODUCT('MATERIAS 2 ESO'!$G$5:$X$5,'ESNUMERO 2 ESO'!$A112:$R112)),"")</f>
        <v/>
      </c>
      <c r="F113" s="169" t="str">
        <f>IFERROR(IF(A113="","",SUMPRODUCT('ALUMNOS 2 ESO'!$C113:$T113,'MATERIAS 2 ESO'!$G$6:$X$6)/SUMPRODUCT('MATERIAS 2 ESO'!$G$6:$X$6,'ESNUMERO 2 ESO'!$A112:$R112)),"")</f>
        <v/>
      </c>
      <c r="G113" s="169" t="str">
        <f>IFERROR(IF(A113="","",SUMPRODUCT('ALUMNOS 2 ESO'!$C113:$T113,'MATERIAS 2 ESO'!$G$7:$X$7)/SUMPRODUCT('MATERIAS 2 ESO'!$G$7:$X$7,'ESNUMERO 2 ESO'!$A112:$R112)),"")</f>
        <v/>
      </c>
      <c r="H113" s="169" t="str">
        <f>IFERROR(IF(A113="","",SUMPRODUCT('ALUMNOS 2 ESO'!$C113:$T113,'MATERIAS 2 ESO'!$G$8:$X$8)/SUMPRODUCT('MATERIAS 2 ESO'!$G$8:$X$8,'ESNUMERO 2 ESO'!$A112:$R112)),"")</f>
        <v/>
      </c>
      <c r="I113" s="169" t="str">
        <f>IFERROR(IF(A113="","",SUMPRODUCT('ALUMNOS 2 ESO'!$C113:$T113,'MATERIAS 2 ESO'!$G$9:$X$9)/SUMPRODUCT('MATERIAS 2 ESO'!$G$9:$X$9,'ESNUMERO 2 ESO'!$A112:$R112)),"")</f>
        <v/>
      </c>
      <c r="J113" s="169" t="str">
        <f>IFERROR(IF(A113="","",SUMPRODUCT('ALUMNOS 2 ESO'!$C113:$T113,'MATERIAS 2 ESO'!$G$10:$X$10)/SUMPRODUCT('MATERIAS 2 ESO'!$G$10:$X$10,'ESNUMERO 2 ESO'!$A112:$R112)),"")</f>
        <v/>
      </c>
      <c r="K113" s="169" t="str">
        <f>IFERROR(IF(A113="","",SUMPRODUCT('ALUMNOS 2 ESO'!$C113:$T113,'MATERIAS 2 ESO'!$G$11:$X$11)/SUMPRODUCT('MATERIAS 2 ESO'!$G$11:$X$11,'ESNUMERO 2 ESO'!$A112:$R112)),"")</f>
        <v/>
      </c>
      <c r="L113" s="169" t="str">
        <f>IFERROR(IF(A113="","",SUMPRODUCT('ALUMNOS 2 ESO'!$C113:$T113,'MATERIAS 2 ESO'!$G$12:$X$12)/SUMPRODUCT('MATERIAS 2 ESO'!$G$12:$X$12,'ESNUMERO 2 ESO'!$A112:$R112)),"")</f>
        <v/>
      </c>
    </row>
    <row r="114" spans="1:12" x14ac:dyDescent="0.25">
      <c r="A114" s="102" t="str">
        <f>IF('ALUMNOS 2 ESO'!A114="","",'ALUMNOS 2 ESO'!A114)</f>
        <v/>
      </c>
      <c r="B114" s="153" t="str">
        <f>IF('ALUMNOS 2 ESO'!B114="","",'ALUMNOS 2 ESO'!B114)</f>
        <v/>
      </c>
      <c r="C114" s="169" t="str">
        <f>IFERROR(IF(A114="","",SUMPRODUCT('ALUMNOS 2 ESO'!$C114:$T114,'MATERIAS 2 ESO'!$G$3:$X$3)/SUMPRODUCT('MATERIAS 2 ESO'!$G$3:$X$3,'ESNUMERO 2 ESO'!$A113:$R113)),"")</f>
        <v/>
      </c>
      <c r="D114" s="169" t="str">
        <f>IFERROR(IF(A114="","",SUMPRODUCT('ALUMNOS 2 ESO'!$C114:$T114,'MATERIAS 2 ESO'!$G$4:$X$4)/SUMPRODUCT('MATERIAS 2 ESO'!$G$4:$X$4,'ESNUMERO 2 ESO'!$A113:$R113)),"")</f>
        <v/>
      </c>
      <c r="E114" s="169" t="str">
        <f>IFERROR(IF(A114="","",SUMPRODUCT('ALUMNOS 2 ESO'!$C114:$T114,'MATERIAS 2 ESO'!$G$5:$X$5)/SUMPRODUCT('MATERIAS 2 ESO'!$G$5:$X$5,'ESNUMERO 2 ESO'!$A113:$R113)),"")</f>
        <v/>
      </c>
      <c r="F114" s="169" t="str">
        <f>IFERROR(IF(A114="","",SUMPRODUCT('ALUMNOS 2 ESO'!$C114:$T114,'MATERIAS 2 ESO'!$G$6:$X$6)/SUMPRODUCT('MATERIAS 2 ESO'!$G$6:$X$6,'ESNUMERO 2 ESO'!$A113:$R113)),"")</f>
        <v/>
      </c>
      <c r="G114" s="169" t="str">
        <f>IFERROR(IF(A114="","",SUMPRODUCT('ALUMNOS 2 ESO'!$C114:$T114,'MATERIAS 2 ESO'!$G$7:$X$7)/SUMPRODUCT('MATERIAS 2 ESO'!$G$7:$X$7,'ESNUMERO 2 ESO'!$A113:$R113)),"")</f>
        <v/>
      </c>
      <c r="H114" s="169" t="str">
        <f>IFERROR(IF(A114="","",SUMPRODUCT('ALUMNOS 2 ESO'!$C114:$T114,'MATERIAS 2 ESO'!$G$8:$X$8)/SUMPRODUCT('MATERIAS 2 ESO'!$G$8:$X$8,'ESNUMERO 2 ESO'!$A113:$R113)),"")</f>
        <v/>
      </c>
      <c r="I114" s="169" t="str">
        <f>IFERROR(IF(A114="","",SUMPRODUCT('ALUMNOS 2 ESO'!$C114:$T114,'MATERIAS 2 ESO'!$G$9:$X$9)/SUMPRODUCT('MATERIAS 2 ESO'!$G$9:$X$9,'ESNUMERO 2 ESO'!$A113:$R113)),"")</f>
        <v/>
      </c>
      <c r="J114" s="169" t="str">
        <f>IFERROR(IF(A114="","",SUMPRODUCT('ALUMNOS 2 ESO'!$C114:$T114,'MATERIAS 2 ESO'!$G$10:$X$10)/SUMPRODUCT('MATERIAS 2 ESO'!$G$10:$X$10,'ESNUMERO 2 ESO'!$A113:$R113)),"")</f>
        <v/>
      </c>
      <c r="K114" s="169" t="str">
        <f>IFERROR(IF(A114="","",SUMPRODUCT('ALUMNOS 2 ESO'!$C114:$T114,'MATERIAS 2 ESO'!$G$11:$X$11)/SUMPRODUCT('MATERIAS 2 ESO'!$G$11:$X$11,'ESNUMERO 2 ESO'!$A113:$R113)),"")</f>
        <v/>
      </c>
      <c r="L114" s="169" t="str">
        <f>IFERROR(IF(A114="","",SUMPRODUCT('ALUMNOS 2 ESO'!$C114:$T114,'MATERIAS 2 ESO'!$G$12:$X$12)/SUMPRODUCT('MATERIAS 2 ESO'!$G$12:$X$12,'ESNUMERO 2 ESO'!$A113:$R113)),"")</f>
        <v/>
      </c>
    </row>
    <row r="115" spans="1:12" x14ac:dyDescent="0.25">
      <c r="A115" s="102" t="str">
        <f>IF('ALUMNOS 2 ESO'!A115="","",'ALUMNOS 2 ESO'!A115)</f>
        <v/>
      </c>
      <c r="B115" s="153" t="str">
        <f>IF('ALUMNOS 2 ESO'!B115="","",'ALUMNOS 2 ESO'!B115)</f>
        <v/>
      </c>
      <c r="C115" s="169" t="str">
        <f>IFERROR(IF(A115="","",SUMPRODUCT('ALUMNOS 2 ESO'!$C115:$T115,'MATERIAS 2 ESO'!$G$3:$X$3)/SUMPRODUCT('MATERIAS 2 ESO'!$G$3:$X$3,'ESNUMERO 2 ESO'!$A114:$R114)),"")</f>
        <v/>
      </c>
      <c r="D115" s="169" t="str">
        <f>IFERROR(IF(A115="","",SUMPRODUCT('ALUMNOS 2 ESO'!$C115:$T115,'MATERIAS 2 ESO'!$G$4:$X$4)/SUMPRODUCT('MATERIAS 2 ESO'!$G$4:$X$4,'ESNUMERO 2 ESO'!$A114:$R114)),"")</f>
        <v/>
      </c>
      <c r="E115" s="169" t="str">
        <f>IFERROR(IF(A115="","",SUMPRODUCT('ALUMNOS 2 ESO'!$C115:$T115,'MATERIAS 2 ESO'!$G$5:$X$5)/SUMPRODUCT('MATERIAS 2 ESO'!$G$5:$X$5,'ESNUMERO 2 ESO'!$A114:$R114)),"")</f>
        <v/>
      </c>
      <c r="F115" s="169" t="str">
        <f>IFERROR(IF(A115="","",SUMPRODUCT('ALUMNOS 2 ESO'!$C115:$T115,'MATERIAS 2 ESO'!$G$6:$X$6)/SUMPRODUCT('MATERIAS 2 ESO'!$G$6:$X$6,'ESNUMERO 2 ESO'!$A114:$R114)),"")</f>
        <v/>
      </c>
      <c r="G115" s="169" t="str">
        <f>IFERROR(IF(A115="","",SUMPRODUCT('ALUMNOS 2 ESO'!$C115:$T115,'MATERIAS 2 ESO'!$G$7:$X$7)/SUMPRODUCT('MATERIAS 2 ESO'!$G$7:$X$7,'ESNUMERO 2 ESO'!$A114:$R114)),"")</f>
        <v/>
      </c>
      <c r="H115" s="169" t="str">
        <f>IFERROR(IF(A115="","",SUMPRODUCT('ALUMNOS 2 ESO'!$C115:$T115,'MATERIAS 2 ESO'!$G$8:$X$8)/SUMPRODUCT('MATERIAS 2 ESO'!$G$8:$X$8,'ESNUMERO 2 ESO'!$A114:$R114)),"")</f>
        <v/>
      </c>
      <c r="I115" s="169" t="str">
        <f>IFERROR(IF(A115="","",SUMPRODUCT('ALUMNOS 2 ESO'!$C115:$T115,'MATERIAS 2 ESO'!$G$9:$X$9)/SUMPRODUCT('MATERIAS 2 ESO'!$G$9:$X$9,'ESNUMERO 2 ESO'!$A114:$R114)),"")</f>
        <v/>
      </c>
      <c r="J115" s="169" t="str">
        <f>IFERROR(IF(A115="","",SUMPRODUCT('ALUMNOS 2 ESO'!$C115:$T115,'MATERIAS 2 ESO'!$G$10:$X$10)/SUMPRODUCT('MATERIAS 2 ESO'!$G$10:$X$10,'ESNUMERO 2 ESO'!$A114:$R114)),"")</f>
        <v/>
      </c>
      <c r="K115" s="169" t="str">
        <f>IFERROR(IF(A115="","",SUMPRODUCT('ALUMNOS 2 ESO'!$C115:$T115,'MATERIAS 2 ESO'!$G$11:$X$11)/SUMPRODUCT('MATERIAS 2 ESO'!$G$11:$X$11,'ESNUMERO 2 ESO'!$A114:$R114)),"")</f>
        <v/>
      </c>
      <c r="L115" s="169" t="str">
        <f>IFERROR(IF(A115="","",SUMPRODUCT('ALUMNOS 2 ESO'!$C115:$T115,'MATERIAS 2 ESO'!$G$12:$X$12)/SUMPRODUCT('MATERIAS 2 ESO'!$G$12:$X$12,'ESNUMERO 2 ESO'!$A114:$R114)),"")</f>
        <v/>
      </c>
    </row>
    <row r="116" spans="1:12" x14ac:dyDescent="0.25">
      <c r="A116" s="102" t="str">
        <f>IF('ALUMNOS 2 ESO'!A116="","",'ALUMNOS 2 ESO'!A116)</f>
        <v/>
      </c>
      <c r="B116" s="153" t="str">
        <f>IF('ALUMNOS 2 ESO'!B116="","",'ALUMNOS 2 ESO'!B116)</f>
        <v/>
      </c>
      <c r="C116" s="169" t="str">
        <f>IFERROR(IF(A116="","",SUMPRODUCT('ALUMNOS 2 ESO'!$C116:$T116,'MATERIAS 2 ESO'!$G$3:$X$3)/SUMPRODUCT('MATERIAS 2 ESO'!$G$3:$X$3,'ESNUMERO 2 ESO'!$A115:$R115)),"")</f>
        <v/>
      </c>
      <c r="D116" s="169" t="str">
        <f>IFERROR(IF(A116="","",SUMPRODUCT('ALUMNOS 2 ESO'!$C116:$T116,'MATERIAS 2 ESO'!$G$4:$X$4)/SUMPRODUCT('MATERIAS 2 ESO'!$G$4:$X$4,'ESNUMERO 2 ESO'!$A115:$R115)),"")</f>
        <v/>
      </c>
      <c r="E116" s="169" t="str">
        <f>IFERROR(IF(A116="","",SUMPRODUCT('ALUMNOS 2 ESO'!$C116:$T116,'MATERIAS 2 ESO'!$G$5:$X$5)/SUMPRODUCT('MATERIAS 2 ESO'!$G$5:$X$5,'ESNUMERO 2 ESO'!$A115:$R115)),"")</f>
        <v/>
      </c>
      <c r="F116" s="169" t="str">
        <f>IFERROR(IF(A116="","",SUMPRODUCT('ALUMNOS 2 ESO'!$C116:$T116,'MATERIAS 2 ESO'!$G$6:$X$6)/SUMPRODUCT('MATERIAS 2 ESO'!$G$6:$X$6,'ESNUMERO 2 ESO'!$A115:$R115)),"")</f>
        <v/>
      </c>
      <c r="G116" s="169" t="str">
        <f>IFERROR(IF(A116="","",SUMPRODUCT('ALUMNOS 2 ESO'!$C116:$T116,'MATERIAS 2 ESO'!$G$7:$X$7)/SUMPRODUCT('MATERIAS 2 ESO'!$G$7:$X$7,'ESNUMERO 2 ESO'!$A115:$R115)),"")</f>
        <v/>
      </c>
      <c r="H116" s="169" t="str">
        <f>IFERROR(IF(A116="","",SUMPRODUCT('ALUMNOS 2 ESO'!$C116:$T116,'MATERIAS 2 ESO'!$G$8:$X$8)/SUMPRODUCT('MATERIAS 2 ESO'!$G$8:$X$8,'ESNUMERO 2 ESO'!$A115:$R115)),"")</f>
        <v/>
      </c>
      <c r="I116" s="169" t="str">
        <f>IFERROR(IF(A116="","",SUMPRODUCT('ALUMNOS 2 ESO'!$C116:$T116,'MATERIAS 2 ESO'!$G$9:$X$9)/SUMPRODUCT('MATERIAS 2 ESO'!$G$9:$X$9,'ESNUMERO 2 ESO'!$A115:$R115)),"")</f>
        <v/>
      </c>
      <c r="J116" s="169" t="str">
        <f>IFERROR(IF(A116="","",SUMPRODUCT('ALUMNOS 2 ESO'!$C116:$T116,'MATERIAS 2 ESO'!$G$10:$X$10)/SUMPRODUCT('MATERIAS 2 ESO'!$G$10:$X$10,'ESNUMERO 2 ESO'!$A115:$R115)),"")</f>
        <v/>
      </c>
      <c r="K116" s="169" t="str">
        <f>IFERROR(IF(A116="","",SUMPRODUCT('ALUMNOS 2 ESO'!$C116:$T116,'MATERIAS 2 ESO'!$G$11:$X$11)/SUMPRODUCT('MATERIAS 2 ESO'!$G$11:$X$11,'ESNUMERO 2 ESO'!$A115:$R115)),"")</f>
        <v/>
      </c>
      <c r="L116" s="169" t="str">
        <f>IFERROR(IF(A116="","",SUMPRODUCT('ALUMNOS 2 ESO'!$C116:$T116,'MATERIAS 2 ESO'!$G$12:$X$12)/SUMPRODUCT('MATERIAS 2 ESO'!$G$12:$X$12,'ESNUMERO 2 ESO'!$A115:$R115)),"")</f>
        <v/>
      </c>
    </row>
    <row r="117" spans="1:12" x14ac:dyDescent="0.25">
      <c r="A117" s="102" t="str">
        <f>IF('ALUMNOS 2 ESO'!A117="","",'ALUMNOS 2 ESO'!A117)</f>
        <v/>
      </c>
      <c r="B117" s="153" t="str">
        <f>IF('ALUMNOS 2 ESO'!B117="","",'ALUMNOS 2 ESO'!B117)</f>
        <v/>
      </c>
      <c r="C117" s="169" t="str">
        <f>IFERROR(IF(A117="","",SUMPRODUCT('ALUMNOS 2 ESO'!$C117:$T117,'MATERIAS 2 ESO'!$G$3:$X$3)/SUMPRODUCT('MATERIAS 2 ESO'!$G$3:$X$3,'ESNUMERO 2 ESO'!$A116:$R116)),"")</f>
        <v/>
      </c>
      <c r="D117" s="169" t="str">
        <f>IFERROR(IF(A117="","",SUMPRODUCT('ALUMNOS 2 ESO'!$C117:$T117,'MATERIAS 2 ESO'!$G$4:$X$4)/SUMPRODUCT('MATERIAS 2 ESO'!$G$4:$X$4,'ESNUMERO 2 ESO'!$A116:$R116)),"")</f>
        <v/>
      </c>
      <c r="E117" s="169" t="str">
        <f>IFERROR(IF(A117="","",SUMPRODUCT('ALUMNOS 2 ESO'!$C117:$T117,'MATERIAS 2 ESO'!$G$5:$X$5)/SUMPRODUCT('MATERIAS 2 ESO'!$G$5:$X$5,'ESNUMERO 2 ESO'!$A116:$R116)),"")</f>
        <v/>
      </c>
      <c r="F117" s="169" t="str">
        <f>IFERROR(IF(A117="","",SUMPRODUCT('ALUMNOS 2 ESO'!$C117:$T117,'MATERIAS 2 ESO'!$G$6:$X$6)/SUMPRODUCT('MATERIAS 2 ESO'!$G$6:$X$6,'ESNUMERO 2 ESO'!$A116:$R116)),"")</f>
        <v/>
      </c>
      <c r="G117" s="169" t="str">
        <f>IFERROR(IF(A117="","",SUMPRODUCT('ALUMNOS 2 ESO'!$C117:$T117,'MATERIAS 2 ESO'!$G$7:$X$7)/SUMPRODUCT('MATERIAS 2 ESO'!$G$7:$X$7,'ESNUMERO 2 ESO'!$A116:$R116)),"")</f>
        <v/>
      </c>
      <c r="H117" s="169" t="str">
        <f>IFERROR(IF(A117="","",SUMPRODUCT('ALUMNOS 2 ESO'!$C117:$T117,'MATERIAS 2 ESO'!$G$8:$X$8)/SUMPRODUCT('MATERIAS 2 ESO'!$G$8:$X$8,'ESNUMERO 2 ESO'!$A116:$R116)),"")</f>
        <v/>
      </c>
      <c r="I117" s="169" t="str">
        <f>IFERROR(IF(A117="","",SUMPRODUCT('ALUMNOS 2 ESO'!$C117:$T117,'MATERIAS 2 ESO'!$G$9:$X$9)/SUMPRODUCT('MATERIAS 2 ESO'!$G$9:$X$9,'ESNUMERO 2 ESO'!$A116:$R116)),"")</f>
        <v/>
      </c>
      <c r="J117" s="169" t="str">
        <f>IFERROR(IF(A117="","",SUMPRODUCT('ALUMNOS 2 ESO'!$C117:$T117,'MATERIAS 2 ESO'!$G$10:$X$10)/SUMPRODUCT('MATERIAS 2 ESO'!$G$10:$X$10,'ESNUMERO 2 ESO'!$A116:$R116)),"")</f>
        <v/>
      </c>
      <c r="K117" s="169" t="str">
        <f>IFERROR(IF(A117="","",SUMPRODUCT('ALUMNOS 2 ESO'!$C117:$T117,'MATERIAS 2 ESO'!$G$11:$X$11)/SUMPRODUCT('MATERIAS 2 ESO'!$G$11:$X$11,'ESNUMERO 2 ESO'!$A116:$R116)),"")</f>
        <v/>
      </c>
      <c r="L117" s="169" t="str">
        <f>IFERROR(IF(A117="","",SUMPRODUCT('ALUMNOS 2 ESO'!$C117:$T117,'MATERIAS 2 ESO'!$G$12:$X$12)/SUMPRODUCT('MATERIAS 2 ESO'!$G$12:$X$12,'ESNUMERO 2 ESO'!$A116:$R116)),"")</f>
        <v/>
      </c>
    </row>
    <row r="118" spans="1:12" x14ac:dyDescent="0.25">
      <c r="A118" s="102" t="str">
        <f>IF('ALUMNOS 2 ESO'!A118="","",'ALUMNOS 2 ESO'!A118)</f>
        <v/>
      </c>
      <c r="B118" s="153" t="str">
        <f>IF('ALUMNOS 2 ESO'!B118="","",'ALUMNOS 2 ESO'!B118)</f>
        <v/>
      </c>
      <c r="C118" s="169" t="str">
        <f>IFERROR(IF(A118="","",SUMPRODUCT('ALUMNOS 2 ESO'!$C118:$T118,'MATERIAS 2 ESO'!$G$3:$X$3)/SUMPRODUCT('MATERIAS 2 ESO'!$G$3:$X$3,'ESNUMERO 2 ESO'!$A117:$R117)),"")</f>
        <v/>
      </c>
      <c r="D118" s="169" t="str">
        <f>IFERROR(IF(A118="","",SUMPRODUCT('ALUMNOS 2 ESO'!$C118:$T118,'MATERIAS 2 ESO'!$G$4:$X$4)/SUMPRODUCT('MATERIAS 2 ESO'!$G$4:$X$4,'ESNUMERO 2 ESO'!$A117:$R117)),"")</f>
        <v/>
      </c>
      <c r="E118" s="169" t="str">
        <f>IFERROR(IF(A118="","",SUMPRODUCT('ALUMNOS 2 ESO'!$C118:$T118,'MATERIAS 2 ESO'!$G$5:$X$5)/SUMPRODUCT('MATERIAS 2 ESO'!$G$5:$X$5,'ESNUMERO 2 ESO'!$A117:$R117)),"")</f>
        <v/>
      </c>
      <c r="F118" s="169" t="str">
        <f>IFERROR(IF(A118="","",SUMPRODUCT('ALUMNOS 2 ESO'!$C118:$T118,'MATERIAS 2 ESO'!$G$6:$X$6)/SUMPRODUCT('MATERIAS 2 ESO'!$G$6:$X$6,'ESNUMERO 2 ESO'!$A117:$R117)),"")</f>
        <v/>
      </c>
      <c r="G118" s="169" t="str">
        <f>IFERROR(IF(A118="","",SUMPRODUCT('ALUMNOS 2 ESO'!$C118:$T118,'MATERIAS 2 ESO'!$G$7:$X$7)/SUMPRODUCT('MATERIAS 2 ESO'!$G$7:$X$7,'ESNUMERO 2 ESO'!$A117:$R117)),"")</f>
        <v/>
      </c>
      <c r="H118" s="169" t="str">
        <f>IFERROR(IF(A118="","",SUMPRODUCT('ALUMNOS 2 ESO'!$C118:$T118,'MATERIAS 2 ESO'!$G$8:$X$8)/SUMPRODUCT('MATERIAS 2 ESO'!$G$8:$X$8,'ESNUMERO 2 ESO'!$A117:$R117)),"")</f>
        <v/>
      </c>
      <c r="I118" s="169" t="str">
        <f>IFERROR(IF(A118="","",SUMPRODUCT('ALUMNOS 2 ESO'!$C118:$T118,'MATERIAS 2 ESO'!$G$9:$X$9)/SUMPRODUCT('MATERIAS 2 ESO'!$G$9:$X$9,'ESNUMERO 2 ESO'!$A117:$R117)),"")</f>
        <v/>
      </c>
      <c r="J118" s="169" t="str">
        <f>IFERROR(IF(A118="","",SUMPRODUCT('ALUMNOS 2 ESO'!$C118:$T118,'MATERIAS 2 ESO'!$G$10:$X$10)/SUMPRODUCT('MATERIAS 2 ESO'!$G$10:$X$10,'ESNUMERO 2 ESO'!$A117:$R117)),"")</f>
        <v/>
      </c>
      <c r="K118" s="169" t="str">
        <f>IFERROR(IF(A118="","",SUMPRODUCT('ALUMNOS 2 ESO'!$C118:$T118,'MATERIAS 2 ESO'!$G$11:$X$11)/SUMPRODUCT('MATERIAS 2 ESO'!$G$11:$X$11,'ESNUMERO 2 ESO'!$A117:$R117)),"")</f>
        <v/>
      </c>
      <c r="L118" s="169" t="str">
        <f>IFERROR(IF(A118="","",SUMPRODUCT('ALUMNOS 2 ESO'!$C118:$T118,'MATERIAS 2 ESO'!$G$12:$X$12)/SUMPRODUCT('MATERIAS 2 ESO'!$G$12:$X$12,'ESNUMERO 2 ESO'!$A117:$R117)),"")</f>
        <v/>
      </c>
    </row>
    <row r="119" spans="1:12" x14ac:dyDescent="0.25">
      <c r="A119" s="102" t="str">
        <f>IF('ALUMNOS 2 ESO'!A119="","",'ALUMNOS 2 ESO'!A119)</f>
        <v/>
      </c>
      <c r="B119" s="153" t="str">
        <f>IF('ALUMNOS 2 ESO'!B119="","",'ALUMNOS 2 ESO'!B119)</f>
        <v/>
      </c>
      <c r="C119" s="169" t="str">
        <f>IFERROR(IF(A119="","",SUMPRODUCT('ALUMNOS 2 ESO'!$C119:$T119,'MATERIAS 2 ESO'!$G$3:$X$3)/SUMPRODUCT('MATERIAS 2 ESO'!$G$3:$X$3,'ESNUMERO 2 ESO'!$A118:$R118)),"")</f>
        <v/>
      </c>
      <c r="D119" s="169" t="str">
        <f>IFERROR(IF(A119="","",SUMPRODUCT('ALUMNOS 2 ESO'!$C119:$T119,'MATERIAS 2 ESO'!$G$4:$X$4)/SUMPRODUCT('MATERIAS 2 ESO'!$G$4:$X$4,'ESNUMERO 2 ESO'!$A118:$R118)),"")</f>
        <v/>
      </c>
      <c r="E119" s="169" t="str">
        <f>IFERROR(IF(A119="","",SUMPRODUCT('ALUMNOS 2 ESO'!$C119:$T119,'MATERIAS 2 ESO'!$G$5:$X$5)/SUMPRODUCT('MATERIAS 2 ESO'!$G$5:$X$5,'ESNUMERO 2 ESO'!$A118:$R118)),"")</f>
        <v/>
      </c>
      <c r="F119" s="169" t="str">
        <f>IFERROR(IF(A119="","",SUMPRODUCT('ALUMNOS 2 ESO'!$C119:$T119,'MATERIAS 2 ESO'!$G$6:$X$6)/SUMPRODUCT('MATERIAS 2 ESO'!$G$6:$X$6,'ESNUMERO 2 ESO'!$A118:$R118)),"")</f>
        <v/>
      </c>
      <c r="G119" s="169" t="str">
        <f>IFERROR(IF(A119="","",SUMPRODUCT('ALUMNOS 2 ESO'!$C119:$T119,'MATERIAS 2 ESO'!$G$7:$X$7)/SUMPRODUCT('MATERIAS 2 ESO'!$G$7:$X$7,'ESNUMERO 2 ESO'!$A118:$R118)),"")</f>
        <v/>
      </c>
      <c r="H119" s="169" t="str">
        <f>IFERROR(IF(A119="","",SUMPRODUCT('ALUMNOS 2 ESO'!$C119:$T119,'MATERIAS 2 ESO'!$G$8:$X$8)/SUMPRODUCT('MATERIAS 2 ESO'!$G$8:$X$8,'ESNUMERO 2 ESO'!$A118:$R118)),"")</f>
        <v/>
      </c>
      <c r="I119" s="169" t="str">
        <f>IFERROR(IF(A119="","",SUMPRODUCT('ALUMNOS 2 ESO'!$C119:$T119,'MATERIAS 2 ESO'!$G$9:$X$9)/SUMPRODUCT('MATERIAS 2 ESO'!$G$9:$X$9,'ESNUMERO 2 ESO'!$A118:$R118)),"")</f>
        <v/>
      </c>
      <c r="J119" s="169" t="str">
        <f>IFERROR(IF(A119="","",SUMPRODUCT('ALUMNOS 2 ESO'!$C119:$T119,'MATERIAS 2 ESO'!$G$10:$X$10)/SUMPRODUCT('MATERIAS 2 ESO'!$G$10:$X$10,'ESNUMERO 2 ESO'!$A118:$R118)),"")</f>
        <v/>
      </c>
      <c r="K119" s="169" t="str">
        <f>IFERROR(IF(A119="","",SUMPRODUCT('ALUMNOS 2 ESO'!$C119:$T119,'MATERIAS 2 ESO'!$G$11:$X$11)/SUMPRODUCT('MATERIAS 2 ESO'!$G$11:$X$11,'ESNUMERO 2 ESO'!$A118:$R118)),"")</f>
        <v/>
      </c>
      <c r="L119" s="169" t="str">
        <f>IFERROR(IF(A119="","",SUMPRODUCT('ALUMNOS 2 ESO'!$C119:$T119,'MATERIAS 2 ESO'!$G$12:$X$12)/SUMPRODUCT('MATERIAS 2 ESO'!$G$12:$X$12,'ESNUMERO 2 ESO'!$A118:$R118)),"")</f>
        <v/>
      </c>
    </row>
    <row r="120" spans="1:12" x14ac:dyDescent="0.25">
      <c r="A120" s="102" t="str">
        <f>IF('ALUMNOS 2 ESO'!A120="","",'ALUMNOS 2 ESO'!A120)</f>
        <v/>
      </c>
      <c r="B120" s="153" t="str">
        <f>IF('ALUMNOS 2 ESO'!B120="","",'ALUMNOS 2 ESO'!B120)</f>
        <v/>
      </c>
      <c r="C120" s="169" t="str">
        <f>IFERROR(IF(A120="","",SUMPRODUCT('ALUMNOS 2 ESO'!$C120:$T120,'MATERIAS 2 ESO'!$G$3:$X$3)/SUMPRODUCT('MATERIAS 2 ESO'!$G$3:$X$3,'ESNUMERO 2 ESO'!$A119:$R119)),"")</f>
        <v/>
      </c>
      <c r="D120" s="169" t="str">
        <f>IFERROR(IF(A120="","",SUMPRODUCT('ALUMNOS 2 ESO'!$C120:$T120,'MATERIAS 2 ESO'!$G$4:$X$4)/SUMPRODUCT('MATERIAS 2 ESO'!$G$4:$X$4,'ESNUMERO 2 ESO'!$A119:$R119)),"")</f>
        <v/>
      </c>
      <c r="E120" s="169" t="str">
        <f>IFERROR(IF(A120="","",SUMPRODUCT('ALUMNOS 2 ESO'!$C120:$T120,'MATERIAS 2 ESO'!$G$5:$X$5)/SUMPRODUCT('MATERIAS 2 ESO'!$G$5:$X$5,'ESNUMERO 2 ESO'!$A119:$R119)),"")</f>
        <v/>
      </c>
      <c r="F120" s="169" t="str">
        <f>IFERROR(IF(A120="","",SUMPRODUCT('ALUMNOS 2 ESO'!$C120:$T120,'MATERIAS 2 ESO'!$G$6:$X$6)/SUMPRODUCT('MATERIAS 2 ESO'!$G$6:$X$6,'ESNUMERO 2 ESO'!$A119:$R119)),"")</f>
        <v/>
      </c>
      <c r="G120" s="169" t="str">
        <f>IFERROR(IF(A120="","",SUMPRODUCT('ALUMNOS 2 ESO'!$C120:$T120,'MATERIAS 2 ESO'!$G$7:$X$7)/SUMPRODUCT('MATERIAS 2 ESO'!$G$7:$X$7,'ESNUMERO 2 ESO'!$A119:$R119)),"")</f>
        <v/>
      </c>
      <c r="H120" s="169" t="str">
        <f>IFERROR(IF(A120="","",SUMPRODUCT('ALUMNOS 2 ESO'!$C120:$T120,'MATERIAS 2 ESO'!$G$8:$X$8)/SUMPRODUCT('MATERIAS 2 ESO'!$G$8:$X$8,'ESNUMERO 2 ESO'!$A119:$R119)),"")</f>
        <v/>
      </c>
      <c r="I120" s="169" t="str">
        <f>IFERROR(IF(A120="","",SUMPRODUCT('ALUMNOS 2 ESO'!$C120:$T120,'MATERIAS 2 ESO'!$G$9:$X$9)/SUMPRODUCT('MATERIAS 2 ESO'!$G$9:$X$9,'ESNUMERO 2 ESO'!$A119:$R119)),"")</f>
        <v/>
      </c>
      <c r="J120" s="169" t="str">
        <f>IFERROR(IF(A120="","",SUMPRODUCT('ALUMNOS 2 ESO'!$C120:$T120,'MATERIAS 2 ESO'!$G$10:$X$10)/SUMPRODUCT('MATERIAS 2 ESO'!$G$10:$X$10,'ESNUMERO 2 ESO'!$A119:$R119)),"")</f>
        <v/>
      </c>
      <c r="K120" s="169" t="str">
        <f>IFERROR(IF(A120="","",SUMPRODUCT('ALUMNOS 2 ESO'!$C120:$T120,'MATERIAS 2 ESO'!$G$11:$X$11)/SUMPRODUCT('MATERIAS 2 ESO'!$G$11:$X$11,'ESNUMERO 2 ESO'!$A119:$R119)),"")</f>
        <v/>
      </c>
      <c r="L120" s="169" t="str">
        <f>IFERROR(IF(A120="","",SUMPRODUCT('ALUMNOS 2 ESO'!$C120:$T120,'MATERIAS 2 ESO'!$G$12:$X$12)/SUMPRODUCT('MATERIAS 2 ESO'!$G$12:$X$12,'ESNUMERO 2 ESO'!$A119:$R119)),"")</f>
        <v/>
      </c>
    </row>
    <row r="121" spans="1:12" x14ac:dyDescent="0.25">
      <c r="A121" s="102" t="str">
        <f>IF('ALUMNOS 2 ESO'!A121="","",'ALUMNOS 2 ESO'!A121)</f>
        <v/>
      </c>
      <c r="B121" s="153" t="str">
        <f>IF('ALUMNOS 2 ESO'!B121="","",'ALUMNOS 2 ESO'!B121)</f>
        <v/>
      </c>
      <c r="C121" s="169" t="str">
        <f>IFERROR(IF(A121="","",SUMPRODUCT('ALUMNOS 2 ESO'!$C121:$T121,'MATERIAS 2 ESO'!$G$3:$X$3)/SUMPRODUCT('MATERIAS 2 ESO'!$G$3:$X$3,'ESNUMERO 2 ESO'!$A120:$R120)),"")</f>
        <v/>
      </c>
      <c r="D121" s="169" t="str">
        <f>IFERROR(IF(A121="","",SUMPRODUCT('ALUMNOS 2 ESO'!$C121:$T121,'MATERIAS 2 ESO'!$G$4:$X$4)/SUMPRODUCT('MATERIAS 2 ESO'!$G$4:$X$4,'ESNUMERO 2 ESO'!$A120:$R120)),"")</f>
        <v/>
      </c>
      <c r="E121" s="169" t="str">
        <f>IFERROR(IF(A121="","",SUMPRODUCT('ALUMNOS 2 ESO'!$C121:$T121,'MATERIAS 2 ESO'!$G$5:$X$5)/SUMPRODUCT('MATERIAS 2 ESO'!$G$5:$X$5,'ESNUMERO 2 ESO'!$A120:$R120)),"")</f>
        <v/>
      </c>
      <c r="F121" s="169" t="str">
        <f>IFERROR(IF(A121="","",SUMPRODUCT('ALUMNOS 2 ESO'!$C121:$T121,'MATERIAS 2 ESO'!$G$6:$X$6)/SUMPRODUCT('MATERIAS 2 ESO'!$G$6:$X$6,'ESNUMERO 2 ESO'!$A120:$R120)),"")</f>
        <v/>
      </c>
      <c r="G121" s="169" t="str">
        <f>IFERROR(IF(A121="","",SUMPRODUCT('ALUMNOS 2 ESO'!$C121:$T121,'MATERIAS 2 ESO'!$G$7:$X$7)/SUMPRODUCT('MATERIAS 2 ESO'!$G$7:$X$7,'ESNUMERO 2 ESO'!$A120:$R120)),"")</f>
        <v/>
      </c>
      <c r="H121" s="169" t="str">
        <f>IFERROR(IF(A121="","",SUMPRODUCT('ALUMNOS 2 ESO'!$C121:$T121,'MATERIAS 2 ESO'!$G$8:$X$8)/SUMPRODUCT('MATERIAS 2 ESO'!$G$8:$X$8,'ESNUMERO 2 ESO'!$A120:$R120)),"")</f>
        <v/>
      </c>
      <c r="I121" s="169" t="str">
        <f>IFERROR(IF(A121="","",SUMPRODUCT('ALUMNOS 2 ESO'!$C121:$T121,'MATERIAS 2 ESO'!$G$9:$X$9)/SUMPRODUCT('MATERIAS 2 ESO'!$G$9:$X$9,'ESNUMERO 2 ESO'!$A120:$R120)),"")</f>
        <v/>
      </c>
      <c r="J121" s="169" t="str">
        <f>IFERROR(IF(A121="","",SUMPRODUCT('ALUMNOS 2 ESO'!$C121:$T121,'MATERIAS 2 ESO'!$G$10:$X$10)/SUMPRODUCT('MATERIAS 2 ESO'!$G$10:$X$10,'ESNUMERO 2 ESO'!$A120:$R120)),"")</f>
        <v/>
      </c>
      <c r="K121" s="169" t="str">
        <f>IFERROR(IF(A121="","",SUMPRODUCT('ALUMNOS 2 ESO'!$C121:$T121,'MATERIAS 2 ESO'!$G$11:$X$11)/SUMPRODUCT('MATERIAS 2 ESO'!$G$11:$X$11,'ESNUMERO 2 ESO'!$A120:$R120)),"")</f>
        <v/>
      </c>
      <c r="L121" s="169" t="str">
        <f>IFERROR(IF(A121="","",SUMPRODUCT('ALUMNOS 2 ESO'!$C121:$T121,'MATERIAS 2 ESO'!$G$12:$X$12)/SUMPRODUCT('MATERIAS 2 ESO'!$G$12:$X$12,'ESNUMERO 2 ESO'!$A120:$R120)),"")</f>
        <v/>
      </c>
    </row>
    <row r="122" spans="1:12" x14ac:dyDescent="0.25">
      <c r="A122" s="102" t="str">
        <f>IF('ALUMNOS 2 ESO'!A122="","",'ALUMNOS 2 ESO'!A122)</f>
        <v/>
      </c>
      <c r="B122" s="153" t="str">
        <f>IF('ALUMNOS 2 ESO'!B122="","",'ALUMNOS 2 ESO'!B122)</f>
        <v/>
      </c>
      <c r="C122" s="169" t="str">
        <f>IFERROR(IF(A122="","",SUMPRODUCT('ALUMNOS 2 ESO'!$C122:$T122,'MATERIAS 2 ESO'!$G$3:$X$3)/SUMPRODUCT('MATERIAS 2 ESO'!$G$3:$X$3,'ESNUMERO 2 ESO'!$A121:$R121)),"")</f>
        <v/>
      </c>
      <c r="D122" s="169" t="str">
        <f>IFERROR(IF(A122="","",SUMPRODUCT('ALUMNOS 2 ESO'!$C122:$T122,'MATERIAS 2 ESO'!$G$4:$X$4)/SUMPRODUCT('MATERIAS 2 ESO'!$G$4:$X$4,'ESNUMERO 2 ESO'!$A121:$R121)),"")</f>
        <v/>
      </c>
      <c r="E122" s="169" t="str">
        <f>IFERROR(IF(A122="","",SUMPRODUCT('ALUMNOS 2 ESO'!$C122:$T122,'MATERIAS 2 ESO'!$G$5:$X$5)/SUMPRODUCT('MATERIAS 2 ESO'!$G$5:$X$5,'ESNUMERO 2 ESO'!$A121:$R121)),"")</f>
        <v/>
      </c>
      <c r="F122" s="169" t="str">
        <f>IFERROR(IF(A122="","",SUMPRODUCT('ALUMNOS 2 ESO'!$C122:$T122,'MATERIAS 2 ESO'!$G$6:$X$6)/SUMPRODUCT('MATERIAS 2 ESO'!$G$6:$X$6,'ESNUMERO 2 ESO'!$A121:$R121)),"")</f>
        <v/>
      </c>
      <c r="G122" s="169" t="str">
        <f>IFERROR(IF(A122="","",SUMPRODUCT('ALUMNOS 2 ESO'!$C122:$T122,'MATERIAS 2 ESO'!$G$7:$X$7)/SUMPRODUCT('MATERIAS 2 ESO'!$G$7:$X$7,'ESNUMERO 2 ESO'!$A121:$R121)),"")</f>
        <v/>
      </c>
      <c r="H122" s="169" t="str">
        <f>IFERROR(IF(A122="","",SUMPRODUCT('ALUMNOS 2 ESO'!$C122:$T122,'MATERIAS 2 ESO'!$G$8:$X$8)/SUMPRODUCT('MATERIAS 2 ESO'!$G$8:$X$8,'ESNUMERO 2 ESO'!$A121:$R121)),"")</f>
        <v/>
      </c>
      <c r="I122" s="169" t="str">
        <f>IFERROR(IF(A122="","",SUMPRODUCT('ALUMNOS 2 ESO'!$C122:$T122,'MATERIAS 2 ESO'!$G$9:$X$9)/SUMPRODUCT('MATERIAS 2 ESO'!$G$9:$X$9,'ESNUMERO 2 ESO'!$A121:$R121)),"")</f>
        <v/>
      </c>
      <c r="J122" s="169" t="str">
        <f>IFERROR(IF(A122="","",SUMPRODUCT('ALUMNOS 2 ESO'!$C122:$T122,'MATERIAS 2 ESO'!$G$10:$X$10)/SUMPRODUCT('MATERIAS 2 ESO'!$G$10:$X$10,'ESNUMERO 2 ESO'!$A121:$R121)),"")</f>
        <v/>
      </c>
      <c r="K122" s="169" t="str">
        <f>IFERROR(IF(A122="","",SUMPRODUCT('ALUMNOS 2 ESO'!$C122:$T122,'MATERIAS 2 ESO'!$G$11:$X$11)/SUMPRODUCT('MATERIAS 2 ESO'!$G$11:$X$11,'ESNUMERO 2 ESO'!$A121:$R121)),"")</f>
        <v/>
      </c>
      <c r="L122" s="169" t="str">
        <f>IFERROR(IF(A122="","",SUMPRODUCT('ALUMNOS 2 ESO'!$C122:$T122,'MATERIAS 2 ESO'!$G$12:$X$12)/SUMPRODUCT('MATERIAS 2 ESO'!$G$12:$X$12,'ESNUMERO 2 ESO'!$A121:$R121)),"")</f>
        <v/>
      </c>
    </row>
    <row r="123" spans="1:12" x14ac:dyDescent="0.25">
      <c r="A123" s="102" t="str">
        <f>IF('ALUMNOS 2 ESO'!A123="","",'ALUMNOS 2 ESO'!A123)</f>
        <v/>
      </c>
      <c r="B123" s="153" t="str">
        <f>IF('ALUMNOS 2 ESO'!B123="","",'ALUMNOS 2 ESO'!B123)</f>
        <v/>
      </c>
      <c r="C123" s="169" t="str">
        <f>IFERROR(IF(A123="","",SUMPRODUCT('ALUMNOS 2 ESO'!$C123:$T123,'MATERIAS 2 ESO'!$G$3:$X$3)/SUMPRODUCT('MATERIAS 2 ESO'!$G$3:$X$3,'ESNUMERO 2 ESO'!$A122:$R122)),"")</f>
        <v/>
      </c>
      <c r="D123" s="169" t="str">
        <f>IFERROR(IF(A123="","",SUMPRODUCT('ALUMNOS 2 ESO'!$C123:$T123,'MATERIAS 2 ESO'!$G$4:$X$4)/SUMPRODUCT('MATERIAS 2 ESO'!$G$4:$X$4,'ESNUMERO 2 ESO'!$A122:$R122)),"")</f>
        <v/>
      </c>
      <c r="E123" s="169" t="str">
        <f>IFERROR(IF(A123="","",SUMPRODUCT('ALUMNOS 2 ESO'!$C123:$T123,'MATERIAS 2 ESO'!$G$5:$X$5)/SUMPRODUCT('MATERIAS 2 ESO'!$G$5:$X$5,'ESNUMERO 2 ESO'!$A122:$R122)),"")</f>
        <v/>
      </c>
      <c r="F123" s="169" t="str">
        <f>IFERROR(IF(A123="","",SUMPRODUCT('ALUMNOS 2 ESO'!$C123:$T123,'MATERIAS 2 ESO'!$G$6:$X$6)/SUMPRODUCT('MATERIAS 2 ESO'!$G$6:$X$6,'ESNUMERO 2 ESO'!$A122:$R122)),"")</f>
        <v/>
      </c>
      <c r="G123" s="169" t="str">
        <f>IFERROR(IF(A123="","",SUMPRODUCT('ALUMNOS 2 ESO'!$C123:$T123,'MATERIAS 2 ESO'!$G$7:$X$7)/SUMPRODUCT('MATERIAS 2 ESO'!$G$7:$X$7,'ESNUMERO 2 ESO'!$A122:$R122)),"")</f>
        <v/>
      </c>
      <c r="H123" s="169" t="str">
        <f>IFERROR(IF(A123="","",SUMPRODUCT('ALUMNOS 2 ESO'!$C123:$T123,'MATERIAS 2 ESO'!$G$8:$X$8)/SUMPRODUCT('MATERIAS 2 ESO'!$G$8:$X$8,'ESNUMERO 2 ESO'!$A122:$R122)),"")</f>
        <v/>
      </c>
      <c r="I123" s="169" t="str">
        <f>IFERROR(IF(A123="","",SUMPRODUCT('ALUMNOS 2 ESO'!$C123:$T123,'MATERIAS 2 ESO'!$G$9:$X$9)/SUMPRODUCT('MATERIAS 2 ESO'!$G$9:$X$9,'ESNUMERO 2 ESO'!$A122:$R122)),"")</f>
        <v/>
      </c>
      <c r="J123" s="169" t="str">
        <f>IFERROR(IF(A123="","",SUMPRODUCT('ALUMNOS 2 ESO'!$C123:$T123,'MATERIAS 2 ESO'!$G$10:$X$10)/SUMPRODUCT('MATERIAS 2 ESO'!$G$10:$X$10,'ESNUMERO 2 ESO'!$A122:$R122)),"")</f>
        <v/>
      </c>
      <c r="K123" s="169" t="str">
        <f>IFERROR(IF(A123="","",SUMPRODUCT('ALUMNOS 2 ESO'!$C123:$T123,'MATERIAS 2 ESO'!$G$11:$X$11)/SUMPRODUCT('MATERIAS 2 ESO'!$G$11:$X$11,'ESNUMERO 2 ESO'!$A122:$R122)),"")</f>
        <v/>
      </c>
      <c r="L123" s="169" t="str">
        <f>IFERROR(IF(A123="","",SUMPRODUCT('ALUMNOS 2 ESO'!$C123:$T123,'MATERIAS 2 ESO'!$G$12:$X$12)/SUMPRODUCT('MATERIAS 2 ESO'!$G$12:$X$12,'ESNUMERO 2 ESO'!$A122:$R122)),"")</f>
        <v/>
      </c>
    </row>
    <row r="124" spans="1:12" x14ac:dyDescent="0.25">
      <c r="A124" s="102" t="str">
        <f>IF('ALUMNOS 2 ESO'!A124="","",'ALUMNOS 2 ESO'!A124)</f>
        <v/>
      </c>
      <c r="B124" s="153" t="str">
        <f>IF('ALUMNOS 2 ESO'!B124="","",'ALUMNOS 2 ESO'!B124)</f>
        <v/>
      </c>
      <c r="C124" s="169" t="str">
        <f>IFERROR(IF(A124="","",SUMPRODUCT('ALUMNOS 2 ESO'!$C124:$T124,'MATERIAS 2 ESO'!$G$3:$X$3)/SUMPRODUCT('MATERIAS 2 ESO'!$G$3:$X$3,'ESNUMERO 2 ESO'!$A123:$R123)),"")</f>
        <v/>
      </c>
      <c r="D124" s="169" t="str">
        <f>IFERROR(IF(A124="","",SUMPRODUCT('ALUMNOS 2 ESO'!$C124:$T124,'MATERIAS 2 ESO'!$G$4:$X$4)/SUMPRODUCT('MATERIAS 2 ESO'!$G$4:$X$4,'ESNUMERO 2 ESO'!$A123:$R123)),"")</f>
        <v/>
      </c>
      <c r="E124" s="169" t="str">
        <f>IFERROR(IF(A124="","",SUMPRODUCT('ALUMNOS 2 ESO'!$C124:$T124,'MATERIAS 2 ESO'!$G$5:$X$5)/SUMPRODUCT('MATERIAS 2 ESO'!$G$5:$X$5,'ESNUMERO 2 ESO'!$A123:$R123)),"")</f>
        <v/>
      </c>
      <c r="F124" s="169" t="str">
        <f>IFERROR(IF(A124="","",SUMPRODUCT('ALUMNOS 2 ESO'!$C124:$T124,'MATERIAS 2 ESO'!$G$6:$X$6)/SUMPRODUCT('MATERIAS 2 ESO'!$G$6:$X$6,'ESNUMERO 2 ESO'!$A123:$R123)),"")</f>
        <v/>
      </c>
      <c r="G124" s="169" t="str">
        <f>IFERROR(IF(A124="","",SUMPRODUCT('ALUMNOS 2 ESO'!$C124:$T124,'MATERIAS 2 ESO'!$G$7:$X$7)/SUMPRODUCT('MATERIAS 2 ESO'!$G$7:$X$7,'ESNUMERO 2 ESO'!$A123:$R123)),"")</f>
        <v/>
      </c>
      <c r="H124" s="169" t="str">
        <f>IFERROR(IF(A124="","",SUMPRODUCT('ALUMNOS 2 ESO'!$C124:$T124,'MATERIAS 2 ESO'!$G$8:$X$8)/SUMPRODUCT('MATERIAS 2 ESO'!$G$8:$X$8,'ESNUMERO 2 ESO'!$A123:$R123)),"")</f>
        <v/>
      </c>
      <c r="I124" s="169" t="str">
        <f>IFERROR(IF(A124="","",SUMPRODUCT('ALUMNOS 2 ESO'!$C124:$T124,'MATERIAS 2 ESO'!$G$9:$X$9)/SUMPRODUCT('MATERIAS 2 ESO'!$G$9:$X$9,'ESNUMERO 2 ESO'!$A123:$R123)),"")</f>
        <v/>
      </c>
      <c r="J124" s="169" t="str">
        <f>IFERROR(IF(A124="","",SUMPRODUCT('ALUMNOS 2 ESO'!$C124:$T124,'MATERIAS 2 ESO'!$G$10:$X$10)/SUMPRODUCT('MATERIAS 2 ESO'!$G$10:$X$10,'ESNUMERO 2 ESO'!$A123:$R123)),"")</f>
        <v/>
      </c>
      <c r="K124" s="169" t="str">
        <f>IFERROR(IF(A124="","",SUMPRODUCT('ALUMNOS 2 ESO'!$C124:$T124,'MATERIAS 2 ESO'!$G$11:$X$11)/SUMPRODUCT('MATERIAS 2 ESO'!$G$11:$X$11,'ESNUMERO 2 ESO'!$A123:$R123)),"")</f>
        <v/>
      </c>
      <c r="L124" s="169" t="str">
        <f>IFERROR(IF(A124="","",SUMPRODUCT('ALUMNOS 2 ESO'!$C124:$T124,'MATERIAS 2 ESO'!$G$12:$X$12)/SUMPRODUCT('MATERIAS 2 ESO'!$G$12:$X$12,'ESNUMERO 2 ESO'!$A123:$R123)),"")</f>
        <v/>
      </c>
    </row>
    <row r="125" spans="1:12" x14ac:dyDescent="0.25">
      <c r="A125" s="102" t="str">
        <f>IF('ALUMNOS 2 ESO'!A125="","",'ALUMNOS 2 ESO'!A125)</f>
        <v/>
      </c>
      <c r="B125" s="153" t="str">
        <f>IF('ALUMNOS 2 ESO'!B125="","",'ALUMNOS 2 ESO'!B125)</f>
        <v/>
      </c>
      <c r="C125" s="169" t="str">
        <f>IFERROR(IF(A125="","",SUMPRODUCT('ALUMNOS 2 ESO'!$C125:$T125,'MATERIAS 2 ESO'!$G$3:$X$3)/SUMPRODUCT('MATERIAS 2 ESO'!$G$3:$X$3,'ESNUMERO 2 ESO'!$A124:$R124)),"")</f>
        <v/>
      </c>
      <c r="D125" s="169" t="str">
        <f>IFERROR(IF(A125="","",SUMPRODUCT('ALUMNOS 2 ESO'!$C125:$T125,'MATERIAS 2 ESO'!$G$4:$X$4)/SUMPRODUCT('MATERIAS 2 ESO'!$G$4:$X$4,'ESNUMERO 2 ESO'!$A124:$R124)),"")</f>
        <v/>
      </c>
      <c r="E125" s="169" t="str">
        <f>IFERROR(IF(A125="","",SUMPRODUCT('ALUMNOS 2 ESO'!$C125:$T125,'MATERIAS 2 ESO'!$G$5:$X$5)/SUMPRODUCT('MATERIAS 2 ESO'!$G$5:$X$5,'ESNUMERO 2 ESO'!$A124:$R124)),"")</f>
        <v/>
      </c>
      <c r="F125" s="169" t="str">
        <f>IFERROR(IF(A125="","",SUMPRODUCT('ALUMNOS 2 ESO'!$C125:$T125,'MATERIAS 2 ESO'!$G$6:$X$6)/SUMPRODUCT('MATERIAS 2 ESO'!$G$6:$X$6,'ESNUMERO 2 ESO'!$A124:$R124)),"")</f>
        <v/>
      </c>
      <c r="G125" s="169" t="str">
        <f>IFERROR(IF(A125="","",SUMPRODUCT('ALUMNOS 2 ESO'!$C125:$T125,'MATERIAS 2 ESO'!$G$7:$X$7)/SUMPRODUCT('MATERIAS 2 ESO'!$G$7:$X$7,'ESNUMERO 2 ESO'!$A124:$R124)),"")</f>
        <v/>
      </c>
      <c r="H125" s="169" t="str">
        <f>IFERROR(IF(A125="","",SUMPRODUCT('ALUMNOS 2 ESO'!$C125:$T125,'MATERIAS 2 ESO'!$G$8:$X$8)/SUMPRODUCT('MATERIAS 2 ESO'!$G$8:$X$8,'ESNUMERO 2 ESO'!$A124:$R124)),"")</f>
        <v/>
      </c>
      <c r="I125" s="169" t="str">
        <f>IFERROR(IF(A125="","",SUMPRODUCT('ALUMNOS 2 ESO'!$C125:$T125,'MATERIAS 2 ESO'!$G$9:$X$9)/SUMPRODUCT('MATERIAS 2 ESO'!$G$9:$X$9,'ESNUMERO 2 ESO'!$A124:$R124)),"")</f>
        <v/>
      </c>
      <c r="J125" s="169" t="str">
        <f>IFERROR(IF(A125="","",SUMPRODUCT('ALUMNOS 2 ESO'!$C125:$T125,'MATERIAS 2 ESO'!$G$10:$X$10)/SUMPRODUCT('MATERIAS 2 ESO'!$G$10:$X$10,'ESNUMERO 2 ESO'!$A124:$R124)),"")</f>
        <v/>
      </c>
      <c r="K125" s="169" t="str">
        <f>IFERROR(IF(A125="","",SUMPRODUCT('ALUMNOS 2 ESO'!$C125:$T125,'MATERIAS 2 ESO'!$G$11:$X$11)/SUMPRODUCT('MATERIAS 2 ESO'!$G$11:$X$11,'ESNUMERO 2 ESO'!$A124:$R124)),"")</f>
        <v/>
      </c>
      <c r="L125" s="169" t="str">
        <f>IFERROR(IF(A125="","",SUMPRODUCT('ALUMNOS 2 ESO'!$C125:$T125,'MATERIAS 2 ESO'!$G$12:$X$12)/SUMPRODUCT('MATERIAS 2 ESO'!$G$12:$X$12,'ESNUMERO 2 ESO'!$A124:$R124)),"")</f>
        <v/>
      </c>
    </row>
    <row r="126" spans="1:12" x14ac:dyDescent="0.25">
      <c r="A126" s="102" t="str">
        <f>IF('ALUMNOS 2 ESO'!A126="","",'ALUMNOS 2 ESO'!A126)</f>
        <v/>
      </c>
      <c r="B126" s="153" t="str">
        <f>IF('ALUMNOS 2 ESO'!B126="","",'ALUMNOS 2 ESO'!B126)</f>
        <v/>
      </c>
      <c r="C126" s="169" t="str">
        <f>IFERROR(IF(A126="","",SUMPRODUCT('ALUMNOS 2 ESO'!$C126:$T126,'MATERIAS 2 ESO'!$G$3:$X$3)/SUMPRODUCT('MATERIAS 2 ESO'!$G$3:$X$3,'ESNUMERO 2 ESO'!$A125:$R125)),"")</f>
        <v/>
      </c>
      <c r="D126" s="169" t="str">
        <f>IFERROR(IF(A126="","",SUMPRODUCT('ALUMNOS 2 ESO'!$C126:$T126,'MATERIAS 2 ESO'!$G$4:$X$4)/SUMPRODUCT('MATERIAS 2 ESO'!$G$4:$X$4,'ESNUMERO 2 ESO'!$A125:$R125)),"")</f>
        <v/>
      </c>
      <c r="E126" s="169" t="str">
        <f>IFERROR(IF(A126="","",SUMPRODUCT('ALUMNOS 2 ESO'!$C126:$T126,'MATERIAS 2 ESO'!$G$5:$X$5)/SUMPRODUCT('MATERIAS 2 ESO'!$G$5:$X$5,'ESNUMERO 2 ESO'!$A125:$R125)),"")</f>
        <v/>
      </c>
      <c r="F126" s="169" t="str">
        <f>IFERROR(IF(A126="","",SUMPRODUCT('ALUMNOS 2 ESO'!$C126:$T126,'MATERIAS 2 ESO'!$G$6:$X$6)/SUMPRODUCT('MATERIAS 2 ESO'!$G$6:$X$6,'ESNUMERO 2 ESO'!$A125:$R125)),"")</f>
        <v/>
      </c>
      <c r="G126" s="169" t="str">
        <f>IFERROR(IF(A126="","",SUMPRODUCT('ALUMNOS 2 ESO'!$C126:$T126,'MATERIAS 2 ESO'!$G$7:$X$7)/SUMPRODUCT('MATERIAS 2 ESO'!$G$7:$X$7,'ESNUMERO 2 ESO'!$A125:$R125)),"")</f>
        <v/>
      </c>
      <c r="H126" s="169" t="str">
        <f>IFERROR(IF(A126="","",SUMPRODUCT('ALUMNOS 2 ESO'!$C126:$T126,'MATERIAS 2 ESO'!$G$8:$X$8)/SUMPRODUCT('MATERIAS 2 ESO'!$G$8:$X$8,'ESNUMERO 2 ESO'!$A125:$R125)),"")</f>
        <v/>
      </c>
      <c r="I126" s="169" t="str">
        <f>IFERROR(IF(A126="","",SUMPRODUCT('ALUMNOS 2 ESO'!$C126:$T126,'MATERIAS 2 ESO'!$G$9:$X$9)/SUMPRODUCT('MATERIAS 2 ESO'!$G$9:$X$9,'ESNUMERO 2 ESO'!$A125:$R125)),"")</f>
        <v/>
      </c>
      <c r="J126" s="169" t="str">
        <f>IFERROR(IF(A126="","",SUMPRODUCT('ALUMNOS 2 ESO'!$C126:$T126,'MATERIAS 2 ESO'!$G$10:$X$10)/SUMPRODUCT('MATERIAS 2 ESO'!$G$10:$X$10,'ESNUMERO 2 ESO'!$A125:$R125)),"")</f>
        <v/>
      </c>
      <c r="K126" s="169" t="str">
        <f>IFERROR(IF(A126="","",SUMPRODUCT('ALUMNOS 2 ESO'!$C126:$T126,'MATERIAS 2 ESO'!$G$11:$X$11)/SUMPRODUCT('MATERIAS 2 ESO'!$G$11:$X$11,'ESNUMERO 2 ESO'!$A125:$R125)),"")</f>
        <v/>
      </c>
      <c r="L126" s="169" t="str">
        <f>IFERROR(IF(A126="","",SUMPRODUCT('ALUMNOS 2 ESO'!$C126:$T126,'MATERIAS 2 ESO'!$G$12:$X$12)/SUMPRODUCT('MATERIAS 2 ESO'!$G$12:$X$12,'ESNUMERO 2 ESO'!$A125:$R125)),"")</f>
        <v/>
      </c>
    </row>
    <row r="127" spans="1:12" x14ac:dyDescent="0.25">
      <c r="A127" s="102" t="str">
        <f>IF('ALUMNOS 2 ESO'!A127="","",'ALUMNOS 2 ESO'!A127)</f>
        <v/>
      </c>
      <c r="B127" s="153" t="str">
        <f>IF('ALUMNOS 2 ESO'!B127="","",'ALUMNOS 2 ESO'!B127)</f>
        <v/>
      </c>
      <c r="C127" s="169" t="str">
        <f>IFERROR(IF(A127="","",SUMPRODUCT('ALUMNOS 2 ESO'!$C127:$T127,'MATERIAS 2 ESO'!$G$3:$X$3)/SUMPRODUCT('MATERIAS 2 ESO'!$G$3:$X$3,'ESNUMERO 2 ESO'!$A126:$R126)),"")</f>
        <v/>
      </c>
      <c r="D127" s="169" t="str">
        <f>IFERROR(IF(A127="","",SUMPRODUCT('ALUMNOS 2 ESO'!$C127:$T127,'MATERIAS 2 ESO'!$G$4:$X$4)/SUMPRODUCT('MATERIAS 2 ESO'!$G$4:$X$4,'ESNUMERO 2 ESO'!$A126:$R126)),"")</f>
        <v/>
      </c>
      <c r="E127" s="169" t="str">
        <f>IFERROR(IF(A127="","",SUMPRODUCT('ALUMNOS 2 ESO'!$C127:$T127,'MATERIAS 2 ESO'!$G$5:$X$5)/SUMPRODUCT('MATERIAS 2 ESO'!$G$5:$X$5,'ESNUMERO 2 ESO'!$A126:$R126)),"")</f>
        <v/>
      </c>
      <c r="F127" s="169" t="str">
        <f>IFERROR(IF(A127="","",SUMPRODUCT('ALUMNOS 2 ESO'!$C127:$T127,'MATERIAS 2 ESO'!$G$6:$X$6)/SUMPRODUCT('MATERIAS 2 ESO'!$G$6:$X$6,'ESNUMERO 2 ESO'!$A126:$R126)),"")</f>
        <v/>
      </c>
      <c r="G127" s="169" t="str">
        <f>IFERROR(IF(A127="","",SUMPRODUCT('ALUMNOS 2 ESO'!$C127:$T127,'MATERIAS 2 ESO'!$G$7:$X$7)/SUMPRODUCT('MATERIAS 2 ESO'!$G$7:$X$7,'ESNUMERO 2 ESO'!$A126:$R126)),"")</f>
        <v/>
      </c>
      <c r="H127" s="169" t="str">
        <f>IFERROR(IF(A127="","",SUMPRODUCT('ALUMNOS 2 ESO'!$C127:$T127,'MATERIAS 2 ESO'!$G$8:$X$8)/SUMPRODUCT('MATERIAS 2 ESO'!$G$8:$X$8,'ESNUMERO 2 ESO'!$A126:$R126)),"")</f>
        <v/>
      </c>
      <c r="I127" s="169" t="str">
        <f>IFERROR(IF(A127="","",SUMPRODUCT('ALUMNOS 2 ESO'!$C127:$T127,'MATERIAS 2 ESO'!$G$9:$X$9)/SUMPRODUCT('MATERIAS 2 ESO'!$G$9:$X$9,'ESNUMERO 2 ESO'!$A126:$R126)),"")</f>
        <v/>
      </c>
      <c r="J127" s="169" t="str">
        <f>IFERROR(IF(A127="","",SUMPRODUCT('ALUMNOS 2 ESO'!$C127:$T127,'MATERIAS 2 ESO'!$G$10:$X$10)/SUMPRODUCT('MATERIAS 2 ESO'!$G$10:$X$10,'ESNUMERO 2 ESO'!$A126:$R126)),"")</f>
        <v/>
      </c>
      <c r="K127" s="169" t="str">
        <f>IFERROR(IF(A127="","",SUMPRODUCT('ALUMNOS 2 ESO'!$C127:$T127,'MATERIAS 2 ESO'!$G$11:$X$11)/SUMPRODUCT('MATERIAS 2 ESO'!$G$11:$X$11,'ESNUMERO 2 ESO'!$A126:$R126)),"")</f>
        <v/>
      </c>
      <c r="L127" s="169" t="str">
        <f>IFERROR(IF(A127="","",SUMPRODUCT('ALUMNOS 2 ESO'!$C127:$T127,'MATERIAS 2 ESO'!$G$12:$X$12)/SUMPRODUCT('MATERIAS 2 ESO'!$G$12:$X$12,'ESNUMERO 2 ESO'!$A126:$R126)),"")</f>
        <v/>
      </c>
    </row>
    <row r="128" spans="1:12" x14ac:dyDescent="0.25">
      <c r="A128" s="102" t="str">
        <f>IF('ALUMNOS 2 ESO'!A128="","",'ALUMNOS 2 ESO'!A128)</f>
        <v/>
      </c>
      <c r="B128" s="153" t="str">
        <f>IF('ALUMNOS 2 ESO'!B128="","",'ALUMNOS 2 ESO'!B128)</f>
        <v/>
      </c>
      <c r="C128" s="169" t="str">
        <f>IFERROR(IF(A128="","",SUMPRODUCT('ALUMNOS 2 ESO'!$C128:$T128,'MATERIAS 2 ESO'!$G$3:$X$3)/SUMPRODUCT('MATERIAS 2 ESO'!$G$3:$X$3,'ESNUMERO 2 ESO'!$A127:$R127)),"")</f>
        <v/>
      </c>
      <c r="D128" s="169" t="str">
        <f>IFERROR(IF(A128="","",SUMPRODUCT('ALUMNOS 2 ESO'!$C128:$T128,'MATERIAS 2 ESO'!$G$4:$X$4)/SUMPRODUCT('MATERIAS 2 ESO'!$G$4:$X$4,'ESNUMERO 2 ESO'!$A127:$R127)),"")</f>
        <v/>
      </c>
      <c r="E128" s="169" t="str">
        <f>IFERROR(IF(A128="","",SUMPRODUCT('ALUMNOS 2 ESO'!$C128:$T128,'MATERIAS 2 ESO'!$G$5:$X$5)/SUMPRODUCT('MATERIAS 2 ESO'!$G$5:$X$5,'ESNUMERO 2 ESO'!$A127:$R127)),"")</f>
        <v/>
      </c>
      <c r="F128" s="169" t="str">
        <f>IFERROR(IF(A128="","",SUMPRODUCT('ALUMNOS 2 ESO'!$C128:$T128,'MATERIAS 2 ESO'!$G$6:$X$6)/SUMPRODUCT('MATERIAS 2 ESO'!$G$6:$X$6,'ESNUMERO 2 ESO'!$A127:$R127)),"")</f>
        <v/>
      </c>
      <c r="G128" s="169" t="str">
        <f>IFERROR(IF(A128="","",SUMPRODUCT('ALUMNOS 2 ESO'!$C128:$T128,'MATERIAS 2 ESO'!$G$7:$X$7)/SUMPRODUCT('MATERIAS 2 ESO'!$G$7:$X$7,'ESNUMERO 2 ESO'!$A127:$R127)),"")</f>
        <v/>
      </c>
      <c r="H128" s="169" t="str">
        <f>IFERROR(IF(A128="","",SUMPRODUCT('ALUMNOS 2 ESO'!$C128:$T128,'MATERIAS 2 ESO'!$G$8:$X$8)/SUMPRODUCT('MATERIAS 2 ESO'!$G$8:$X$8,'ESNUMERO 2 ESO'!$A127:$R127)),"")</f>
        <v/>
      </c>
      <c r="I128" s="169" t="str">
        <f>IFERROR(IF(A128="","",SUMPRODUCT('ALUMNOS 2 ESO'!$C128:$T128,'MATERIAS 2 ESO'!$G$9:$X$9)/SUMPRODUCT('MATERIAS 2 ESO'!$G$9:$X$9,'ESNUMERO 2 ESO'!$A127:$R127)),"")</f>
        <v/>
      </c>
      <c r="J128" s="169" t="str">
        <f>IFERROR(IF(A128="","",SUMPRODUCT('ALUMNOS 2 ESO'!$C128:$T128,'MATERIAS 2 ESO'!$G$10:$X$10)/SUMPRODUCT('MATERIAS 2 ESO'!$G$10:$X$10,'ESNUMERO 2 ESO'!$A127:$R127)),"")</f>
        <v/>
      </c>
      <c r="K128" s="169" t="str">
        <f>IFERROR(IF(A128="","",SUMPRODUCT('ALUMNOS 2 ESO'!$C128:$T128,'MATERIAS 2 ESO'!$G$11:$X$11)/SUMPRODUCT('MATERIAS 2 ESO'!$G$11:$X$11,'ESNUMERO 2 ESO'!$A127:$R127)),"")</f>
        <v/>
      </c>
      <c r="L128" s="169" t="str">
        <f>IFERROR(IF(A128="","",SUMPRODUCT('ALUMNOS 2 ESO'!$C128:$T128,'MATERIAS 2 ESO'!$G$12:$X$12)/SUMPRODUCT('MATERIAS 2 ESO'!$G$12:$X$12,'ESNUMERO 2 ESO'!$A127:$R127)),"")</f>
        <v/>
      </c>
    </row>
    <row r="129" spans="1:12" x14ac:dyDescent="0.25">
      <c r="A129" s="102" t="str">
        <f>IF('ALUMNOS 2 ESO'!A129="","",'ALUMNOS 2 ESO'!A129)</f>
        <v/>
      </c>
      <c r="B129" s="153" t="str">
        <f>IF('ALUMNOS 2 ESO'!B129="","",'ALUMNOS 2 ESO'!B129)</f>
        <v/>
      </c>
      <c r="C129" s="169" t="str">
        <f>IFERROR(IF(A129="","",SUMPRODUCT('ALUMNOS 2 ESO'!$C129:$T129,'MATERIAS 2 ESO'!$G$3:$X$3)/SUMPRODUCT('MATERIAS 2 ESO'!$G$3:$X$3,'ESNUMERO 2 ESO'!$A128:$R128)),"")</f>
        <v/>
      </c>
      <c r="D129" s="169" t="str">
        <f>IFERROR(IF(A129="","",SUMPRODUCT('ALUMNOS 2 ESO'!$C129:$T129,'MATERIAS 2 ESO'!$G$4:$X$4)/SUMPRODUCT('MATERIAS 2 ESO'!$G$4:$X$4,'ESNUMERO 2 ESO'!$A128:$R128)),"")</f>
        <v/>
      </c>
      <c r="E129" s="169" t="str">
        <f>IFERROR(IF(A129="","",SUMPRODUCT('ALUMNOS 2 ESO'!$C129:$T129,'MATERIAS 2 ESO'!$G$5:$X$5)/SUMPRODUCT('MATERIAS 2 ESO'!$G$5:$X$5,'ESNUMERO 2 ESO'!$A128:$R128)),"")</f>
        <v/>
      </c>
      <c r="F129" s="169" t="str">
        <f>IFERROR(IF(A129="","",SUMPRODUCT('ALUMNOS 2 ESO'!$C129:$T129,'MATERIAS 2 ESO'!$G$6:$X$6)/SUMPRODUCT('MATERIAS 2 ESO'!$G$6:$X$6,'ESNUMERO 2 ESO'!$A128:$R128)),"")</f>
        <v/>
      </c>
      <c r="G129" s="169" t="str">
        <f>IFERROR(IF(A129="","",SUMPRODUCT('ALUMNOS 2 ESO'!$C129:$T129,'MATERIAS 2 ESO'!$G$7:$X$7)/SUMPRODUCT('MATERIAS 2 ESO'!$G$7:$X$7,'ESNUMERO 2 ESO'!$A128:$R128)),"")</f>
        <v/>
      </c>
      <c r="H129" s="169" t="str">
        <f>IFERROR(IF(A129="","",SUMPRODUCT('ALUMNOS 2 ESO'!$C129:$T129,'MATERIAS 2 ESO'!$G$8:$X$8)/SUMPRODUCT('MATERIAS 2 ESO'!$G$8:$X$8,'ESNUMERO 2 ESO'!$A128:$R128)),"")</f>
        <v/>
      </c>
      <c r="I129" s="169" t="str">
        <f>IFERROR(IF(A129="","",SUMPRODUCT('ALUMNOS 2 ESO'!$C129:$T129,'MATERIAS 2 ESO'!$G$9:$X$9)/SUMPRODUCT('MATERIAS 2 ESO'!$G$9:$X$9,'ESNUMERO 2 ESO'!$A128:$R128)),"")</f>
        <v/>
      </c>
      <c r="J129" s="169" t="str">
        <f>IFERROR(IF(A129="","",SUMPRODUCT('ALUMNOS 2 ESO'!$C129:$T129,'MATERIAS 2 ESO'!$G$10:$X$10)/SUMPRODUCT('MATERIAS 2 ESO'!$G$10:$X$10,'ESNUMERO 2 ESO'!$A128:$R128)),"")</f>
        <v/>
      </c>
      <c r="K129" s="169" t="str">
        <f>IFERROR(IF(A129="","",SUMPRODUCT('ALUMNOS 2 ESO'!$C129:$T129,'MATERIAS 2 ESO'!$G$11:$X$11)/SUMPRODUCT('MATERIAS 2 ESO'!$G$11:$X$11,'ESNUMERO 2 ESO'!$A128:$R128)),"")</f>
        <v/>
      </c>
      <c r="L129" s="169" t="str">
        <f>IFERROR(IF(A129="","",SUMPRODUCT('ALUMNOS 2 ESO'!$C129:$T129,'MATERIAS 2 ESO'!$G$12:$X$12)/SUMPRODUCT('MATERIAS 2 ESO'!$G$12:$X$12,'ESNUMERO 2 ESO'!$A128:$R128)),"")</f>
        <v/>
      </c>
    </row>
    <row r="130" spans="1:12" x14ac:dyDescent="0.25">
      <c r="A130" s="102" t="str">
        <f>IF('ALUMNOS 2 ESO'!A130="","",'ALUMNOS 2 ESO'!A130)</f>
        <v/>
      </c>
      <c r="B130" s="102" t="str">
        <f>IF('ALUMNOS 2 ESO'!B130="","",'ALUMNOS 2 ESO'!B130)</f>
        <v/>
      </c>
      <c r="C130" s="154" t="str">
        <f>IFERROR(IF(A130="","",SUMPRODUCT('ALUMNOS 2 ESO'!$C130:$T130,'MATERIAS 2 ESO'!$G$3:$X$3)/SUMPRODUCT('MATERIAS 2 ESO'!$G$3:$X$3,'ESNUMERO 2 ESO'!$A129:$R129)),"")</f>
        <v/>
      </c>
      <c r="D130" s="154" t="str">
        <f>IFERROR(IF(A130="","",SUMPRODUCT('ALUMNOS 2 ESO'!$C130:$T130,'MATERIAS 2 ESO'!$G$4:$X$4)/SUMPRODUCT('MATERIAS 2 ESO'!$G$4:$X$4,'ESNUMERO 2 ESO'!$A129:$R129)),"")</f>
        <v/>
      </c>
      <c r="E130" s="154" t="str">
        <f>IFERROR(IF(A130="","",SUMPRODUCT('ALUMNOS 2 ESO'!$C130:$T130,'MATERIAS 2 ESO'!$G$5:$X$5)/SUMPRODUCT('MATERIAS 2 ESO'!$G$5:$X$5,'ESNUMERO 2 ESO'!$A129:$R129)),"")</f>
        <v/>
      </c>
      <c r="F130" s="154" t="str">
        <f>IFERROR(IF(A130="","",SUMPRODUCT('ALUMNOS 2 ESO'!$C130:$T130,'MATERIAS 2 ESO'!$G$6:$X$6)/SUMPRODUCT('MATERIAS 2 ESO'!$G$6:$X$6,'ESNUMERO 2 ESO'!$A129:$R129)),"")</f>
        <v/>
      </c>
      <c r="G130" s="154" t="str">
        <f>IFERROR(IF(A130="","",SUMPRODUCT('ALUMNOS 2 ESO'!$C130:$T130,'MATERIAS 2 ESO'!$G$7:$X$7)/SUMPRODUCT('MATERIAS 2 ESO'!$G$7:$X$7,'ESNUMERO 2 ESO'!$A129:$R129)),"")</f>
        <v/>
      </c>
      <c r="H130" s="154" t="str">
        <f>IFERROR(IF(A130="","",SUMPRODUCT('ALUMNOS 2 ESO'!$C130:$T130,'MATERIAS 2 ESO'!$G$8:$X$8)/SUMPRODUCT('MATERIAS 2 ESO'!$G$8:$X$8,'ESNUMERO 2 ESO'!$A129:$R129)),"")</f>
        <v/>
      </c>
      <c r="I130" s="154" t="str">
        <f>IFERROR(IF(A130="","",SUMPRODUCT('ALUMNOS 2 ESO'!$C130:$T130,'MATERIAS 2 ESO'!$G$9:$X$9)/SUMPRODUCT('MATERIAS 2 ESO'!$G$9:$X$9,'ESNUMERO 2 ESO'!$A129:$R129)),"")</f>
        <v/>
      </c>
      <c r="J130" s="154" t="str">
        <f>IFERROR(IF(A130="","",SUMPRODUCT('ALUMNOS 2 ESO'!$C130:$T130,'MATERIAS 2 ESO'!$G$10:$X$10)/SUMPRODUCT('MATERIAS 2 ESO'!$G$10:$X$10,'ESNUMERO 2 ESO'!$A129:$R129)),"")</f>
        <v/>
      </c>
      <c r="K130" s="154" t="str">
        <f>IFERROR(IF(A130="","",SUMPRODUCT('ALUMNOS 2 ESO'!$C130:$T130,'MATERIAS 2 ESO'!$G$11:$X$11)/SUMPRODUCT('MATERIAS 2 ESO'!$G$11:$X$11,'ESNUMERO 2 ESO'!$A129:$R129)),"")</f>
        <v/>
      </c>
      <c r="L130" s="154" t="str">
        <f>IFERROR(IF(A130="","",SUMPRODUCT('ALUMNOS 2 ESO'!$C130:$T130,'MATERIAS 2 ESO'!$G$12:$X$12)/SUMPRODUCT('MATERIAS 2 ESO'!$G$12:$X$12,'ESNUMERO 2 ESO'!$A129:$R129)),"")</f>
        <v/>
      </c>
    </row>
  </sheetData>
  <sheetProtection sheet="1" objects="1" scenarios="1"/>
  <mergeCells count="1">
    <mergeCell ref="A1:L1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6"/>
  <dimension ref="A1:M130"/>
  <sheetViews>
    <sheetView workbookViewId="0">
      <selection activeCell="P20" sqref="P20"/>
    </sheetView>
  </sheetViews>
  <sheetFormatPr baseColWidth="10" defaultRowHeight="15" x14ac:dyDescent="0.25"/>
  <cols>
    <col min="1" max="1" width="29.5703125" customWidth="1"/>
    <col min="2" max="2" width="11.42578125" style="28"/>
  </cols>
  <sheetData>
    <row r="1" spans="1:13" ht="44.25" customHeight="1" x14ac:dyDescent="0.25">
      <c r="A1" s="206" t="str">
        <f>CONCATENATE("COMPETENCIAS 2º ESO PMAR CURSO"," ",INICIO!B14)</f>
        <v>COMPETENCIAS 2º ESO PMAR CURSO 2022-2023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pans="1:13" x14ac:dyDescent="0.25">
      <c r="A2" s="29" t="s">
        <v>108</v>
      </c>
      <c r="B2" s="29" t="s">
        <v>107</v>
      </c>
      <c r="C2" s="136" t="str">
        <f>IF('ALUMNOS 2 ESO PMAR'!$A$3="","",INDEX('MATERIAS 2 ESO PMAR'!$F$2:$F$12,ROW($F$1)+COLUMN('RESULTADOS 2 ESO PMAR'!A2),1))</f>
        <v/>
      </c>
      <c r="D2" s="136" t="str">
        <f>IF('ALUMNOS 2 ESO PMAR'!$A$3="","",INDEX('MATERIAS 2 ESO PMAR'!$F$2:$F$12,ROW($F$1)+COLUMN('RESULTADOS 2 ESO PMAR'!B2),1))</f>
        <v/>
      </c>
      <c r="E2" s="136" t="str">
        <f>IF('ALUMNOS 2 ESO PMAR'!$A$3="","",INDEX('MATERIAS 2 ESO PMAR'!$F$2:$F$12,ROW($F$1)+COLUMN('RESULTADOS 2 ESO PMAR'!C2),1))</f>
        <v/>
      </c>
      <c r="F2" s="136" t="str">
        <f>IF('ALUMNOS 2 ESO PMAR'!$A$3="","",INDEX('MATERIAS 2 ESO PMAR'!$F$2:$F$12,ROW($F$1)+COLUMN('RESULTADOS 2 ESO PMAR'!D2),1))</f>
        <v/>
      </c>
      <c r="G2" s="136" t="str">
        <f>IF('ALUMNOS 2 ESO PMAR'!$A$3="","",INDEX('MATERIAS 2 ESO PMAR'!$F$2:$F$12,ROW($F$1)+COLUMN('RESULTADOS 2 ESO PMAR'!E2),1))</f>
        <v/>
      </c>
      <c r="H2" s="136" t="str">
        <f>IF('ALUMNOS 2 ESO PMAR'!$A$3="","",INDEX('MATERIAS 2 ESO PMAR'!$F$2:$F$12,ROW($F$1)+COLUMN('RESULTADOS 2 ESO PMAR'!F2),1))</f>
        <v/>
      </c>
      <c r="I2" s="136" t="str">
        <f>IF('ALUMNOS 2 ESO PMAR'!$A$3="","",INDEX('MATERIAS 2 ESO PMAR'!$F$2:$F$12,ROW($F$1)+COLUMN('RESULTADOS 2 ESO PMAR'!G2),1))</f>
        <v/>
      </c>
      <c r="J2" s="136" t="str">
        <f>IF('ALUMNOS 2 ESO PMAR'!$A$3="","",INDEX('MATERIAS 2 ESO PMAR'!$F$2:$F$12,ROW($F$1)+COLUMN('RESULTADOS 2 ESO PMAR'!H2),1))</f>
        <v/>
      </c>
      <c r="K2" s="136" t="str">
        <f>IF('ALUMNOS 2 ESO PMAR'!$A$3="","",INDEX('MATERIAS 2 ESO PMAR'!$F$2:$F$12,ROW($F$1)+COLUMN('RESULTADOS 2 ESO PMAR'!I2),1))</f>
        <v/>
      </c>
      <c r="L2" s="136" t="str">
        <f>IF('ALUMNOS 2 ESO PMAR'!$A$3="","",INDEX('MATERIAS 2 ESO PMAR'!$F$2:$F$12,ROW($F$1)+COLUMN('RESULTADOS 2 ESO PMAR'!J2),1))</f>
        <v/>
      </c>
    </row>
    <row r="3" spans="1:13" x14ac:dyDescent="0.25">
      <c r="A3" s="156" t="str">
        <f>IF('ALUMNOS 2 ESO PMAR'!A3="","",'ALUMNOS 2 ESO PMAR'!A3)</f>
        <v/>
      </c>
      <c r="B3" s="153" t="str">
        <f>IF('ALUMNOS 2 ESO PMAR'!B3="","",'ALUMNOS 2 ESO PMAR'!B3)</f>
        <v/>
      </c>
      <c r="C3" s="168" t="str">
        <f>IFERROR(IF(A3="","",SUMPRODUCT('ALUMNOS 2 ESO PMAR'!$C3:$T3,'MATERIAS 2 ESO PMAR'!$G$3:$X$3)/SUMPRODUCT('MATERIAS 2 ESO PMAR'!$G$3:$X$3,'ES NUMERO 2 ESO PMAR'!$A2:$R2)),"")</f>
        <v/>
      </c>
      <c r="D3" s="168" t="str">
        <f>IFERROR(IF(A3="","",SUMPRODUCT('ALUMNOS 2 ESO PMAR'!$C3:$T3,'MATERIAS 2 ESO PMAR'!$G$4:$X$4)/SUMPRODUCT('MATERIAS 2 ESO PMAR'!$G$4:$X$4,'ES NUMERO 2 ESO PMAR'!$A2:$R2)),"")</f>
        <v/>
      </c>
      <c r="E3" s="168" t="str">
        <f>IFERROR(IF(A3="","",SUMPRODUCT('ALUMNOS 2 ESO PMAR'!$C3:$T3,'MATERIAS 2 ESO PMAR'!$G$5:$X$5)/SUMPRODUCT('MATERIAS 2 ESO PMAR'!$G$5:$X$5,'ES NUMERO 2 ESO PMAR'!$A2:$R2)),"")</f>
        <v/>
      </c>
      <c r="F3" s="168" t="str">
        <f>IFERROR(IF(A3="","",SUMPRODUCT('ALUMNOS 2 ESO PMAR'!$C3:$T3,'MATERIAS 2 ESO PMAR'!$G$6:$X$6)/SUMPRODUCT('MATERIAS 2 ESO PMAR'!$G$6:$X$6,'ES NUMERO 2 ESO PMAR'!$A2:$R2)),"")</f>
        <v/>
      </c>
      <c r="G3" s="168" t="str">
        <f>IFERROR(IF(A3="","",SUMPRODUCT('ALUMNOS 2 ESO PMAR'!$C3:$T3,'MATERIAS 2 ESO PMAR'!$G$7:$X$7)/SUMPRODUCT('MATERIAS 2 ESO PMAR'!$G$7:$X$7,'ES NUMERO 2 ESO PMAR'!$A2:$R2)),"")</f>
        <v/>
      </c>
      <c r="H3" s="168" t="str">
        <f>IFERROR(IF(A3="","",SUMPRODUCT('ALUMNOS 2 ESO PMAR'!$C3:$T3,'MATERIAS 2 ESO PMAR'!$G$8:$X$8)/SUMPRODUCT('MATERIAS 2 ESO PMAR'!$G$8:$X$8,'ES NUMERO 2 ESO PMAR'!$A2:$R2)),"")</f>
        <v/>
      </c>
      <c r="I3" s="168" t="str">
        <f>IFERROR(IF(A3="","",SUMPRODUCT('ALUMNOS 2 ESO PMAR'!$C3:$T3,'MATERIAS 2 ESO PMAR'!$G$9:$X$9)/SUMPRODUCT('MATERIAS 2 ESO PMAR'!$G$9:$X$9,'ES NUMERO 2 ESO PMAR'!$A2:$R2)),"")</f>
        <v/>
      </c>
      <c r="J3" s="168" t="str">
        <f>IFERROR(IF(A3="","",SUMPRODUCT('ALUMNOS 2 ESO PMAR'!$C3:$T3,'MATERIAS 2 ESO PMAR'!$G$10:$X$10)/SUMPRODUCT('MATERIAS 2 ESO PMAR'!$G$10:$X$10,'ES NUMERO 2 ESO PMAR'!$A2:$R2)),"")</f>
        <v/>
      </c>
      <c r="K3" s="168" t="str">
        <f>IFERROR(IF(A3="","",SUMPRODUCT('ALUMNOS 2 ESO PMAR'!$C3:$T3,'MATERIAS 2 ESO PMAR'!$G$11:$X$11)/SUMPRODUCT('MATERIAS 2 ESO PMAR'!$G$11:$X$11,'ES NUMERO 2 ESO PMAR'!$A2:$R2)),"")</f>
        <v/>
      </c>
      <c r="L3" s="168" t="str">
        <f>IFERROR(IF(A3="","",SUMPRODUCT('ALUMNOS 2 ESO PMAR'!$C3:$T3,'MATERIAS 2 ESO PMAR'!$G$12:$X$12)/SUMPRODUCT('MATERIAS 2 ESO PMAR'!$G$12:$X$12,'ES NUMERO 2 ESO PMAR'!$A2:$R2)),"")</f>
        <v/>
      </c>
      <c r="M3" s="28"/>
    </row>
    <row r="4" spans="1:13" x14ac:dyDescent="0.25">
      <c r="A4" s="156" t="str">
        <f>IF('ALUMNOS 2 ESO PMAR'!A4="","",'ALUMNOS 2 ESO PMAR'!A4)</f>
        <v/>
      </c>
      <c r="B4" s="153" t="str">
        <f>IF('ALUMNOS 2 ESO PMAR'!B4="","",'ALUMNOS 2 ESO PMAR'!B4)</f>
        <v/>
      </c>
      <c r="C4" s="168" t="str">
        <f>IFERROR(IF(A4="","",SUMPRODUCT('ALUMNOS 2 ESO PMAR'!$C4:$T4,'MATERIAS 2 ESO PMAR'!$G$3:$X$3)/SUMPRODUCT('MATERIAS 2 ESO PMAR'!$G$3:$X$3,'ES NUMERO 2 ESO PMAR'!$A3:$R3)),"")</f>
        <v/>
      </c>
      <c r="D4" s="168" t="str">
        <f>IFERROR(IF(A4="","",SUMPRODUCT('ALUMNOS 2 ESO PMAR'!$C4:$T4,'MATERIAS 2 ESO PMAR'!$G$4:$X$4)/SUMPRODUCT('MATERIAS 2 ESO PMAR'!$G$4:$X$4,'ES NUMERO 2 ESO PMAR'!$A3:$R3)),"")</f>
        <v/>
      </c>
      <c r="E4" s="168" t="str">
        <f>IFERROR(IF(A4="","",SUMPRODUCT('ALUMNOS 2 ESO PMAR'!$C4:$T4,'MATERIAS 2 ESO PMAR'!$G$5:$X$5)/SUMPRODUCT('MATERIAS 2 ESO PMAR'!$G$5:$X$5,'ES NUMERO 2 ESO PMAR'!$A3:$R3)),"")</f>
        <v/>
      </c>
      <c r="F4" s="168" t="str">
        <f>IFERROR(IF(A4="","",SUMPRODUCT('ALUMNOS 2 ESO PMAR'!$C4:$T4,'MATERIAS 2 ESO PMAR'!$G$6:$X$6)/SUMPRODUCT('MATERIAS 2 ESO PMAR'!$G$6:$X$6,'ES NUMERO 2 ESO PMAR'!$A3:$R3)),"")</f>
        <v/>
      </c>
      <c r="G4" s="168" t="str">
        <f>IFERROR(IF(A4="","",SUMPRODUCT('ALUMNOS 2 ESO PMAR'!$C4:$T4,'MATERIAS 2 ESO PMAR'!$G$7:$X$7)/SUMPRODUCT('MATERIAS 2 ESO PMAR'!$G$7:$X$7,'ES NUMERO 2 ESO PMAR'!$A3:$R3)),"")</f>
        <v/>
      </c>
      <c r="H4" s="168" t="str">
        <f>IFERROR(IF(A4="","",SUMPRODUCT('ALUMNOS 2 ESO PMAR'!$C4:$T4,'MATERIAS 2 ESO PMAR'!$G$8:$X$8)/SUMPRODUCT('MATERIAS 2 ESO PMAR'!$G$8:$X$8,'ES NUMERO 2 ESO PMAR'!$A3:$R3)),"")</f>
        <v/>
      </c>
      <c r="I4" s="168" t="str">
        <f>IFERROR(IF(A4="","",SUMPRODUCT('ALUMNOS 2 ESO PMAR'!$C4:$T4,'MATERIAS 2 ESO PMAR'!$G$9:$X$9)/SUMPRODUCT('MATERIAS 2 ESO PMAR'!$G$9:$X$9,'ES NUMERO 2 ESO PMAR'!$A3:$R3)),"")</f>
        <v/>
      </c>
      <c r="J4" s="168" t="str">
        <f>IFERROR(IF(A4="","",SUMPRODUCT('ALUMNOS 2 ESO PMAR'!$C4:$T4,'MATERIAS 2 ESO PMAR'!$G$10:$X$10)/SUMPRODUCT('MATERIAS 2 ESO PMAR'!$G$10:$X$10,'ES NUMERO 2 ESO PMAR'!$A3:$R3)),"")</f>
        <v/>
      </c>
      <c r="K4" s="168" t="str">
        <f>IFERROR(IF(A4="","",SUMPRODUCT('ALUMNOS 2 ESO PMAR'!$C4:$T4,'MATERIAS 2 ESO PMAR'!$G$11:$X$11)/SUMPRODUCT('MATERIAS 2 ESO PMAR'!$G$11:$X$11,'ES NUMERO 2 ESO PMAR'!$A3:$R3)),"")</f>
        <v/>
      </c>
      <c r="L4" s="168" t="str">
        <f>IFERROR(IF(A4="","",SUMPRODUCT('ALUMNOS 2 ESO PMAR'!$C4:$T4,'MATERIAS 2 ESO PMAR'!$G$12:$X$12)/SUMPRODUCT('MATERIAS 2 ESO PMAR'!$G$12:$X$12,'ES NUMERO 2 ESO PMAR'!$A3:$R3)),"")</f>
        <v/>
      </c>
      <c r="M4" s="28"/>
    </row>
    <row r="5" spans="1:13" x14ac:dyDescent="0.25">
      <c r="A5" s="156" t="str">
        <f>IF('ALUMNOS 2 ESO PMAR'!A5="","",'ALUMNOS 2 ESO PMAR'!A5)</f>
        <v/>
      </c>
      <c r="B5" s="153" t="str">
        <f>IF('ALUMNOS 2 ESO PMAR'!B5="","",'ALUMNOS 2 ESO PMAR'!B5)</f>
        <v/>
      </c>
      <c r="C5" s="168" t="str">
        <f>IFERROR(IF(A5="","",SUMPRODUCT('ALUMNOS 2 ESO PMAR'!$C5:$T5,'MATERIAS 2 ESO PMAR'!$G$3:$X$3)/SUMPRODUCT('MATERIAS 2 ESO PMAR'!$G$3:$X$3,'ES NUMERO 2 ESO PMAR'!$A4:$R4)),"")</f>
        <v/>
      </c>
      <c r="D5" s="168" t="str">
        <f>IFERROR(IF(A5="","",SUMPRODUCT('ALUMNOS 2 ESO PMAR'!$C5:$T5,'MATERIAS 2 ESO PMAR'!$G$4:$X$4)/SUMPRODUCT('MATERIAS 2 ESO PMAR'!$G$4:$X$4,'ES NUMERO 2 ESO PMAR'!$A4:$R4)),"")</f>
        <v/>
      </c>
      <c r="E5" s="168" t="str">
        <f>IFERROR(IF(A5="","",SUMPRODUCT('ALUMNOS 2 ESO PMAR'!$C5:$T5,'MATERIAS 2 ESO PMAR'!$G$5:$X$5)/SUMPRODUCT('MATERIAS 2 ESO PMAR'!$G$5:$X$5,'ES NUMERO 2 ESO PMAR'!$A4:$R4)),"")</f>
        <v/>
      </c>
      <c r="F5" s="168" t="str">
        <f>IFERROR(IF(A5="","",SUMPRODUCT('ALUMNOS 2 ESO PMAR'!$C5:$T5,'MATERIAS 2 ESO PMAR'!$G$6:$X$6)/SUMPRODUCT('MATERIAS 2 ESO PMAR'!$G$6:$X$6,'ES NUMERO 2 ESO PMAR'!$A4:$R4)),"")</f>
        <v/>
      </c>
      <c r="G5" s="168" t="str">
        <f>IFERROR(IF(A5="","",SUMPRODUCT('ALUMNOS 2 ESO PMAR'!$C5:$T5,'MATERIAS 2 ESO PMAR'!$G$7:$X$7)/SUMPRODUCT('MATERIAS 2 ESO PMAR'!$G$7:$X$7,'ES NUMERO 2 ESO PMAR'!$A4:$R4)),"")</f>
        <v/>
      </c>
      <c r="H5" s="168" t="str">
        <f>IFERROR(IF(A5="","",SUMPRODUCT('ALUMNOS 2 ESO PMAR'!$C5:$T5,'MATERIAS 2 ESO PMAR'!$G$8:$X$8)/SUMPRODUCT('MATERIAS 2 ESO PMAR'!$G$8:$X$8,'ES NUMERO 2 ESO PMAR'!$A4:$R4)),"")</f>
        <v/>
      </c>
      <c r="I5" s="168" t="str">
        <f>IFERROR(IF(A5="","",SUMPRODUCT('ALUMNOS 2 ESO PMAR'!$C5:$T5,'MATERIAS 2 ESO PMAR'!$G$9:$X$9)/SUMPRODUCT('MATERIAS 2 ESO PMAR'!$G$9:$X$9,'ES NUMERO 2 ESO PMAR'!$A4:$R4)),"")</f>
        <v/>
      </c>
      <c r="J5" s="168" t="str">
        <f>IFERROR(IF(A5="","",SUMPRODUCT('ALUMNOS 2 ESO PMAR'!$C5:$T5,'MATERIAS 2 ESO PMAR'!$G$10:$X$10)/SUMPRODUCT('MATERIAS 2 ESO PMAR'!$G$10:$X$10,'ES NUMERO 2 ESO PMAR'!$A4:$R4)),"")</f>
        <v/>
      </c>
      <c r="K5" s="168" t="str">
        <f>IFERROR(IF(A5="","",SUMPRODUCT('ALUMNOS 2 ESO PMAR'!$C5:$T5,'MATERIAS 2 ESO PMAR'!$G$11:$X$11)/SUMPRODUCT('MATERIAS 2 ESO PMAR'!$G$11:$X$11,'ES NUMERO 2 ESO PMAR'!$A4:$R4)),"")</f>
        <v/>
      </c>
      <c r="L5" s="168" t="str">
        <f>IFERROR(IF(A5="","",SUMPRODUCT('ALUMNOS 2 ESO PMAR'!$C5:$T5,'MATERIAS 2 ESO PMAR'!$G$12:$X$12)/SUMPRODUCT('MATERIAS 2 ESO PMAR'!$G$12:$X$12,'ES NUMERO 2 ESO PMAR'!$A4:$R4)),"")</f>
        <v/>
      </c>
      <c r="M5" s="28"/>
    </row>
    <row r="6" spans="1:13" x14ac:dyDescent="0.25">
      <c r="A6" s="156" t="str">
        <f>IF('ALUMNOS 2 ESO PMAR'!A6="","",'ALUMNOS 2 ESO PMAR'!A6)</f>
        <v/>
      </c>
      <c r="B6" s="153" t="str">
        <f>IF('ALUMNOS 2 ESO PMAR'!B6="","",'ALUMNOS 2 ESO PMAR'!B6)</f>
        <v/>
      </c>
      <c r="C6" s="168" t="str">
        <f>IFERROR(IF(A6="","",SUMPRODUCT('ALUMNOS 2 ESO PMAR'!$C6:$T6,'MATERIAS 2 ESO PMAR'!$G$3:$X$3)/SUMPRODUCT('MATERIAS 2 ESO PMAR'!$G$3:$X$3,'ES NUMERO 2 ESO PMAR'!$A5:$R5)),"")</f>
        <v/>
      </c>
      <c r="D6" s="168" t="str">
        <f>IFERROR(IF(A6="","",SUMPRODUCT('ALUMNOS 2 ESO PMAR'!$C6:$T6,'MATERIAS 2 ESO PMAR'!$G$4:$X$4)/SUMPRODUCT('MATERIAS 2 ESO PMAR'!$G$4:$X$4,'ES NUMERO 2 ESO PMAR'!$A5:$R5)),"")</f>
        <v/>
      </c>
      <c r="E6" s="168" t="str">
        <f>IFERROR(IF(A6="","",SUMPRODUCT('ALUMNOS 2 ESO PMAR'!$C6:$T6,'MATERIAS 2 ESO PMAR'!$G$5:$X$5)/SUMPRODUCT('MATERIAS 2 ESO PMAR'!$G$5:$X$5,'ES NUMERO 2 ESO PMAR'!$A5:$R5)),"")</f>
        <v/>
      </c>
      <c r="F6" s="168" t="str">
        <f>IFERROR(IF(A6="","",SUMPRODUCT('ALUMNOS 2 ESO PMAR'!$C6:$T6,'MATERIAS 2 ESO PMAR'!$G$6:$X$6)/SUMPRODUCT('MATERIAS 2 ESO PMAR'!$G$6:$X$6,'ES NUMERO 2 ESO PMAR'!$A5:$R5)),"")</f>
        <v/>
      </c>
      <c r="G6" s="168" t="str">
        <f>IFERROR(IF(A6="","",SUMPRODUCT('ALUMNOS 2 ESO PMAR'!$C6:$T6,'MATERIAS 2 ESO PMAR'!$G$7:$X$7)/SUMPRODUCT('MATERIAS 2 ESO PMAR'!$G$7:$X$7,'ES NUMERO 2 ESO PMAR'!$A5:$R5)),"")</f>
        <v/>
      </c>
      <c r="H6" s="168" t="str">
        <f>IFERROR(IF(A6="","",SUMPRODUCT('ALUMNOS 2 ESO PMAR'!$C6:$T6,'MATERIAS 2 ESO PMAR'!$G$8:$X$8)/SUMPRODUCT('MATERIAS 2 ESO PMAR'!$G$8:$X$8,'ES NUMERO 2 ESO PMAR'!$A5:$R5)),"")</f>
        <v/>
      </c>
      <c r="I6" s="168" t="str">
        <f>IFERROR(IF(A6="","",SUMPRODUCT('ALUMNOS 2 ESO PMAR'!$C6:$T6,'MATERIAS 2 ESO PMAR'!$G$9:$X$9)/SUMPRODUCT('MATERIAS 2 ESO PMAR'!$G$9:$X$9,'ES NUMERO 2 ESO PMAR'!$A5:$R5)),"")</f>
        <v/>
      </c>
      <c r="J6" s="168" t="str">
        <f>IFERROR(IF(A6="","",SUMPRODUCT('ALUMNOS 2 ESO PMAR'!$C6:$T6,'MATERIAS 2 ESO PMAR'!$G$10:$X$10)/SUMPRODUCT('MATERIAS 2 ESO PMAR'!$G$10:$X$10,'ES NUMERO 2 ESO PMAR'!$A5:$R5)),"")</f>
        <v/>
      </c>
      <c r="K6" s="168" t="str">
        <f>IFERROR(IF(A6="","",SUMPRODUCT('ALUMNOS 2 ESO PMAR'!$C6:$T6,'MATERIAS 2 ESO PMAR'!$G$11:$X$11)/SUMPRODUCT('MATERIAS 2 ESO PMAR'!$G$11:$X$11,'ES NUMERO 2 ESO PMAR'!$A5:$R5)),"")</f>
        <v/>
      </c>
      <c r="L6" s="168" t="str">
        <f>IFERROR(IF(A6="","",SUMPRODUCT('ALUMNOS 2 ESO PMAR'!$C6:$T6,'MATERIAS 2 ESO PMAR'!$G$12:$X$12)/SUMPRODUCT('MATERIAS 2 ESO PMAR'!$G$12:$X$12,'ES NUMERO 2 ESO PMAR'!$A5:$R5)),"")</f>
        <v/>
      </c>
      <c r="M6" s="28"/>
    </row>
    <row r="7" spans="1:13" x14ac:dyDescent="0.25">
      <c r="A7" s="156" t="str">
        <f>IF('ALUMNOS 2 ESO PMAR'!A7="","",'ALUMNOS 2 ESO PMAR'!A7)</f>
        <v/>
      </c>
      <c r="B7" s="153" t="str">
        <f>IF('ALUMNOS 2 ESO PMAR'!B7="","",'ALUMNOS 2 ESO PMAR'!B7)</f>
        <v/>
      </c>
      <c r="C7" s="168" t="str">
        <f>IFERROR(IF(A7="","",SUMPRODUCT('ALUMNOS 2 ESO PMAR'!$C7:$T7,'MATERIAS 2 ESO PMAR'!$G$3:$X$3)/SUMPRODUCT('MATERIAS 2 ESO PMAR'!$G$3:$X$3,'ES NUMERO 2 ESO PMAR'!$A6:$R6)),"")</f>
        <v/>
      </c>
      <c r="D7" s="168" t="str">
        <f>IFERROR(IF(A7="","",SUMPRODUCT('ALUMNOS 2 ESO PMAR'!$C7:$T7,'MATERIAS 2 ESO PMAR'!$G$4:$X$4)/SUMPRODUCT('MATERIAS 2 ESO PMAR'!$G$4:$X$4,'ES NUMERO 2 ESO PMAR'!$A6:$R6)),"")</f>
        <v/>
      </c>
      <c r="E7" s="168" t="str">
        <f>IFERROR(IF(A7="","",SUMPRODUCT('ALUMNOS 2 ESO PMAR'!$C7:$T7,'MATERIAS 2 ESO PMAR'!$G$5:$X$5)/SUMPRODUCT('MATERIAS 2 ESO PMAR'!$G$5:$X$5,'ES NUMERO 2 ESO PMAR'!$A6:$R6)),"")</f>
        <v/>
      </c>
      <c r="F7" s="168" t="str">
        <f>IFERROR(IF(A7="","",SUMPRODUCT('ALUMNOS 2 ESO PMAR'!$C7:$T7,'MATERIAS 2 ESO PMAR'!$G$6:$X$6)/SUMPRODUCT('MATERIAS 2 ESO PMAR'!$G$6:$X$6,'ES NUMERO 2 ESO PMAR'!$A6:$R6)),"")</f>
        <v/>
      </c>
      <c r="G7" s="168" t="str">
        <f>IFERROR(IF(A7="","",SUMPRODUCT('ALUMNOS 2 ESO PMAR'!$C7:$T7,'MATERIAS 2 ESO PMAR'!$G$7:$X$7)/SUMPRODUCT('MATERIAS 2 ESO PMAR'!$G$7:$X$7,'ES NUMERO 2 ESO PMAR'!$A6:$R6)),"")</f>
        <v/>
      </c>
      <c r="H7" s="168" t="str">
        <f>IFERROR(IF(A7="","",SUMPRODUCT('ALUMNOS 2 ESO PMAR'!$C7:$T7,'MATERIAS 2 ESO PMAR'!$G$8:$X$8)/SUMPRODUCT('MATERIAS 2 ESO PMAR'!$G$8:$X$8,'ES NUMERO 2 ESO PMAR'!$A6:$R6)),"")</f>
        <v/>
      </c>
      <c r="I7" s="168" t="str">
        <f>IFERROR(IF(A7="","",SUMPRODUCT('ALUMNOS 2 ESO PMAR'!$C7:$T7,'MATERIAS 2 ESO PMAR'!$G$9:$X$9)/SUMPRODUCT('MATERIAS 2 ESO PMAR'!$G$9:$X$9,'ES NUMERO 2 ESO PMAR'!$A6:$R6)),"")</f>
        <v/>
      </c>
      <c r="J7" s="168" t="str">
        <f>IFERROR(IF(A7="","",SUMPRODUCT('ALUMNOS 2 ESO PMAR'!$C7:$T7,'MATERIAS 2 ESO PMAR'!$G$10:$X$10)/SUMPRODUCT('MATERIAS 2 ESO PMAR'!$G$10:$X$10,'ES NUMERO 2 ESO PMAR'!$A6:$R6)),"")</f>
        <v/>
      </c>
      <c r="K7" s="168" t="str">
        <f>IFERROR(IF(A7="","",SUMPRODUCT('ALUMNOS 2 ESO PMAR'!$C7:$T7,'MATERIAS 2 ESO PMAR'!$G$11:$X$11)/SUMPRODUCT('MATERIAS 2 ESO PMAR'!$G$11:$X$11,'ES NUMERO 2 ESO PMAR'!$A6:$R6)),"")</f>
        <v/>
      </c>
      <c r="L7" s="168" t="str">
        <f>IFERROR(IF(A7="","",SUMPRODUCT('ALUMNOS 2 ESO PMAR'!$C7:$T7,'MATERIAS 2 ESO PMAR'!$G$12:$X$12)/SUMPRODUCT('MATERIAS 2 ESO PMAR'!$G$12:$X$12,'ES NUMERO 2 ESO PMAR'!$A6:$R6)),"")</f>
        <v/>
      </c>
      <c r="M7" s="28"/>
    </row>
    <row r="8" spans="1:13" x14ac:dyDescent="0.25">
      <c r="A8" s="156" t="str">
        <f>IF('ALUMNOS 2 ESO PMAR'!A8="","",'ALUMNOS 2 ESO PMAR'!A8)</f>
        <v/>
      </c>
      <c r="B8" s="153" t="str">
        <f>IF('ALUMNOS 2 ESO PMAR'!B8="","",'ALUMNOS 2 ESO PMAR'!B8)</f>
        <v/>
      </c>
      <c r="C8" s="168" t="str">
        <f>IFERROR(IF(A8="","",SUMPRODUCT('ALUMNOS 2 ESO PMAR'!$C8:$T8,'MATERIAS 2 ESO PMAR'!$G$3:$X$3)/SUMPRODUCT('MATERIAS 2 ESO PMAR'!$G$3:$X$3,'ES NUMERO 2 ESO PMAR'!$A7:$R7)),"")</f>
        <v/>
      </c>
      <c r="D8" s="168" t="str">
        <f>IFERROR(IF(A8="","",SUMPRODUCT('ALUMNOS 2 ESO PMAR'!$C8:$T8,'MATERIAS 2 ESO PMAR'!$G$4:$X$4)/SUMPRODUCT('MATERIAS 2 ESO PMAR'!$G$4:$X$4,'ES NUMERO 2 ESO PMAR'!$A7:$R7)),"")</f>
        <v/>
      </c>
      <c r="E8" s="168" t="str">
        <f>IFERROR(IF(A8="","",SUMPRODUCT('ALUMNOS 2 ESO PMAR'!$C8:$T8,'MATERIAS 2 ESO PMAR'!$G$5:$X$5)/SUMPRODUCT('MATERIAS 2 ESO PMAR'!$G$5:$X$5,'ES NUMERO 2 ESO PMAR'!$A7:$R7)),"")</f>
        <v/>
      </c>
      <c r="F8" s="168" t="str">
        <f>IFERROR(IF(A8="","",SUMPRODUCT('ALUMNOS 2 ESO PMAR'!$C8:$T8,'MATERIAS 2 ESO PMAR'!$G$6:$X$6)/SUMPRODUCT('MATERIAS 2 ESO PMAR'!$G$6:$X$6,'ES NUMERO 2 ESO PMAR'!$A7:$R7)),"")</f>
        <v/>
      </c>
      <c r="G8" s="168" t="str">
        <f>IFERROR(IF(A8="","",SUMPRODUCT('ALUMNOS 2 ESO PMAR'!$C8:$T8,'MATERIAS 2 ESO PMAR'!$G$7:$X$7)/SUMPRODUCT('MATERIAS 2 ESO PMAR'!$G$7:$X$7,'ES NUMERO 2 ESO PMAR'!$A7:$R7)),"")</f>
        <v/>
      </c>
      <c r="H8" s="168" t="str">
        <f>IFERROR(IF(A8="","",SUMPRODUCT('ALUMNOS 2 ESO PMAR'!$C8:$T8,'MATERIAS 2 ESO PMAR'!$G$8:$X$8)/SUMPRODUCT('MATERIAS 2 ESO PMAR'!$G$8:$X$8,'ES NUMERO 2 ESO PMAR'!$A7:$R7)),"")</f>
        <v/>
      </c>
      <c r="I8" s="168" t="str">
        <f>IFERROR(IF(A8="","",SUMPRODUCT('ALUMNOS 2 ESO PMAR'!$C8:$T8,'MATERIAS 2 ESO PMAR'!$G$9:$X$9)/SUMPRODUCT('MATERIAS 2 ESO PMAR'!$G$9:$X$9,'ES NUMERO 2 ESO PMAR'!$A7:$R7)),"")</f>
        <v/>
      </c>
      <c r="J8" s="168" t="str">
        <f>IFERROR(IF(A8="","",SUMPRODUCT('ALUMNOS 2 ESO PMAR'!$C8:$T8,'MATERIAS 2 ESO PMAR'!$G$10:$X$10)/SUMPRODUCT('MATERIAS 2 ESO PMAR'!$G$10:$X$10,'ES NUMERO 2 ESO PMAR'!$A7:$R7)),"")</f>
        <v/>
      </c>
      <c r="K8" s="168" t="str">
        <f>IFERROR(IF(A8="","",SUMPRODUCT('ALUMNOS 2 ESO PMAR'!$C8:$T8,'MATERIAS 2 ESO PMAR'!$G$11:$X$11)/SUMPRODUCT('MATERIAS 2 ESO PMAR'!$G$11:$X$11,'ES NUMERO 2 ESO PMAR'!$A7:$R7)),"")</f>
        <v/>
      </c>
      <c r="L8" s="168" t="str">
        <f>IFERROR(IF(A8="","",SUMPRODUCT('ALUMNOS 2 ESO PMAR'!$C8:$T8,'MATERIAS 2 ESO PMAR'!$G$12:$X$12)/SUMPRODUCT('MATERIAS 2 ESO PMAR'!$G$12:$X$12,'ES NUMERO 2 ESO PMAR'!$A7:$R7)),"")</f>
        <v/>
      </c>
      <c r="M8" s="28"/>
    </row>
    <row r="9" spans="1:13" x14ac:dyDescent="0.25">
      <c r="A9" s="156" t="str">
        <f>IF('ALUMNOS 2 ESO PMAR'!A9="","",'ALUMNOS 2 ESO PMAR'!A9)</f>
        <v/>
      </c>
      <c r="B9" s="153" t="str">
        <f>IF('ALUMNOS 2 ESO PMAR'!B9="","",'ALUMNOS 2 ESO PMAR'!B9)</f>
        <v/>
      </c>
      <c r="C9" s="168" t="str">
        <f>IFERROR(IF(A9="","",SUMPRODUCT('ALUMNOS 2 ESO PMAR'!$C9:$T9,'MATERIAS 2 ESO PMAR'!$G$3:$X$3)/SUMPRODUCT('MATERIAS 2 ESO PMAR'!$G$3:$X$3,'ES NUMERO 2 ESO PMAR'!$A8:$R8)),"")</f>
        <v/>
      </c>
      <c r="D9" s="168" t="str">
        <f>IFERROR(IF(A9="","",SUMPRODUCT('ALUMNOS 2 ESO PMAR'!$C9:$T9,'MATERIAS 2 ESO PMAR'!$G$4:$X$4)/SUMPRODUCT('MATERIAS 2 ESO PMAR'!$G$4:$X$4,'ES NUMERO 2 ESO PMAR'!$A8:$R8)),"")</f>
        <v/>
      </c>
      <c r="E9" s="168" t="str">
        <f>IFERROR(IF(A9="","",SUMPRODUCT('ALUMNOS 2 ESO PMAR'!$C9:$T9,'MATERIAS 2 ESO PMAR'!$G$5:$X$5)/SUMPRODUCT('MATERIAS 2 ESO PMAR'!$G$5:$X$5,'ES NUMERO 2 ESO PMAR'!$A8:$R8)),"")</f>
        <v/>
      </c>
      <c r="F9" s="168" t="str">
        <f>IFERROR(IF(A9="","",SUMPRODUCT('ALUMNOS 2 ESO PMAR'!$C9:$T9,'MATERIAS 2 ESO PMAR'!$G$6:$X$6)/SUMPRODUCT('MATERIAS 2 ESO PMAR'!$G$6:$X$6,'ES NUMERO 2 ESO PMAR'!$A8:$R8)),"")</f>
        <v/>
      </c>
      <c r="G9" s="168" t="str">
        <f>IFERROR(IF(A9="","",SUMPRODUCT('ALUMNOS 2 ESO PMAR'!$C9:$T9,'MATERIAS 2 ESO PMAR'!$G$7:$X$7)/SUMPRODUCT('MATERIAS 2 ESO PMAR'!$G$7:$X$7,'ES NUMERO 2 ESO PMAR'!$A8:$R8)),"")</f>
        <v/>
      </c>
      <c r="H9" s="168" t="str">
        <f>IFERROR(IF(A9="","",SUMPRODUCT('ALUMNOS 2 ESO PMAR'!$C9:$T9,'MATERIAS 2 ESO PMAR'!$G$8:$X$8)/SUMPRODUCT('MATERIAS 2 ESO PMAR'!$G$8:$X$8,'ES NUMERO 2 ESO PMAR'!$A8:$R8)),"")</f>
        <v/>
      </c>
      <c r="I9" s="168" t="str">
        <f>IFERROR(IF(A9="","",SUMPRODUCT('ALUMNOS 2 ESO PMAR'!$C9:$T9,'MATERIAS 2 ESO PMAR'!$G$9:$X$9)/SUMPRODUCT('MATERIAS 2 ESO PMAR'!$G$9:$X$9,'ES NUMERO 2 ESO PMAR'!$A8:$R8)),"")</f>
        <v/>
      </c>
      <c r="J9" s="168" t="str">
        <f>IFERROR(IF(A9="","",SUMPRODUCT('ALUMNOS 2 ESO PMAR'!$C9:$T9,'MATERIAS 2 ESO PMAR'!$G$10:$X$10)/SUMPRODUCT('MATERIAS 2 ESO PMAR'!$G$10:$X$10,'ES NUMERO 2 ESO PMAR'!$A8:$R8)),"")</f>
        <v/>
      </c>
      <c r="K9" s="168" t="str">
        <f>IFERROR(IF(A9="","",SUMPRODUCT('ALUMNOS 2 ESO PMAR'!$C9:$T9,'MATERIAS 2 ESO PMAR'!$G$11:$X$11)/SUMPRODUCT('MATERIAS 2 ESO PMAR'!$G$11:$X$11,'ES NUMERO 2 ESO PMAR'!$A8:$R8)),"")</f>
        <v/>
      </c>
      <c r="L9" s="168" t="str">
        <f>IFERROR(IF(A9="","",SUMPRODUCT('ALUMNOS 2 ESO PMAR'!$C9:$T9,'MATERIAS 2 ESO PMAR'!$G$12:$X$12)/SUMPRODUCT('MATERIAS 2 ESO PMAR'!$G$12:$X$12,'ES NUMERO 2 ESO PMAR'!$A8:$R8)),"")</f>
        <v/>
      </c>
      <c r="M9" s="28"/>
    </row>
    <row r="10" spans="1:13" x14ac:dyDescent="0.25">
      <c r="A10" s="156" t="str">
        <f>IF('ALUMNOS 2 ESO PMAR'!A10="","",'ALUMNOS 2 ESO PMAR'!A10)</f>
        <v/>
      </c>
      <c r="B10" s="153" t="str">
        <f>IF('ALUMNOS 2 ESO PMAR'!B10="","",'ALUMNOS 2 ESO PMAR'!B10)</f>
        <v/>
      </c>
      <c r="C10" s="168" t="str">
        <f>IFERROR(IF(A10="","",SUMPRODUCT('ALUMNOS 2 ESO PMAR'!$C10:$T10,'MATERIAS 2 ESO PMAR'!$G$3:$X$3)/SUMPRODUCT('MATERIAS 2 ESO PMAR'!$G$3:$X$3,'ES NUMERO 2 ESO PMAR'!$A9:$R9)),"")</f>
        <v/>
      </c>
      <c r="D10" s="168" t="str">
        <f>IFERROR(IF(A10="","",SUMPRODUCT('ALUMNOS 2 ESO PMAR'!$C10:$T10,'MATERIAS 2 ESO PMAR'!$G$4:$X$4)/SUMPRODUCT('MATERIAS 2 ESO PMAR'!$G$4:$X$4,'ES NUMERO 2 ESO PMAR'!$A9:$R9)),"")</f>
        <v/>
      </c>
      <c r="E10" s="168" t="str">
        <f>IFERROR(IF(A10="","",SUMPRODUCT('ALUMNOS 2 ESO PMAR'!$C10:$T10,'MATERIAS 2 ESO PMAR'!$G$5:$X$5)/SUMPRODUCT('MATERIAS 2 ESO PMAR'!$G$5:$X$5,'ES NUMERO 2 ESO PMAR'!$A9:$R9)),"")</f>
        <v/>
      </c>
      <c r="F10" s="168" t="str">
        <f>IFERROR(IF(A10="","",SUMPRODUCT('ALUMNOS 2 ESO PMAR'!$C10:$T10,'MATERIAS 2 ESO PMAR'!$G$6:$X$6)/SUMPRODUCT('MATERIAS 2 ESO PMAR'!$G$6:$X$6,'ES NUMERO 2 ESO PMAR'!$A9:$R9)),"")</f>
        <v/>
      </c>
      <c r="G10" s="168" t="str">
        <f>IFERROR(IF(A10="","",SUMPRODUCT('ALUMNOS 2 ESO PMAR'!$C10:$T10,'MATERIAS 2 ESO PMAR'!$G$7:$X$7)/SUMPRODUCT('MATERIAS 2 ESO PMAR'!$G$7:$X$7,'ES NUMERO 2 ESO PMAR'!$A9:$R9)),"")</f>
        <v/>
      </c>
      <c r="H10" s="168" t="str">
        <f>IFERROR(IF(A10="","",SUMPRODUCT('ALUMNOS 2 ESO PMAR'!$C10:$T10,'MATERIAS 2 ESO PMAR'!$G$8:$X$8)/SUMPRODUCT('MATERIAS 2 ESO PMAR'!$G$8:$X$8,'ES NUMERO 2 ESO PMAR'!$A9:$R9)),"")</f>
        <v/>
      </c>
      <c r="I10" s="168" t="str">
        <f>IFERROR(IF(A10="","",SUMPRODUCT('ALUMNOS 2 ESO PMAR'!$C10:$T10,'MATERIAS 2 ESO PMAR'!$G$9:$X$9)/SUMPRODUCT('MATERIAS 2 ESO PMAR'!$G$9:$X$9,'ES NUMERO 2 ESO PMAR'!$A9:$R9)),"")</f>
        <v/>
      </c>
      <c r="J10" s="168" t="str">
        <f>IFERROR(IF(A10="","",SUMPRODUCT('ALUMNOS 2 ESO PMAR'!$C10:$T10,'MATERIAS 2 ESO PMAR'!$G$10:$X$10)/SUMPRODUCT('MATERIAS 2 ESO PMAR'!$G$10:$X$10,'ES NUMERO 2 ESO PMAR'!$A9:$R9)),"")</f>
        <v/>
      </c>
      <c r="K10" s="168" t="str">
        <f>IFERROR(IF(A10="","",SUMPRODUCT('ALUMNOS 2 ESO PMAR'!$C10:$T10,'MATERIAS 2 ESO PMAR'!$G$11:$X$11)/SUMPRODUCT('MATERIAS 2 ESO PMAR'!$G$11:$X$11,'ES NUMERO 2 ESO PMAR'!$A9:$R9)),"")</f>
        <v/>
      </c>
      <c r="L10" s="168" t="str">
        <f>IFERROR(IF(A10="","",SUMPRODUCT('ALUMNOS 2 ESO PMAR'!$C10:$T10,'MATERIAS 2 ESO PMAR'!$G$12:$X$12)/SUMPRODUCT('MATERIAS 2 ESO PMAR'!$G$12:$X$12,'ES NUMERO 2 ESO PMAR'!$A9:$R9)),"")</f>
        <v/>
      </c>
      <c r="M10" s="28"/>
    </row>
    <row r="11" spans="1:13" x14ac:dyDescent="0.25">
      <c r="A11" s="156" t="str">
        <f>IF('ALUMNOS 2 ESO PMAR'!A11="","",'ALUMNOS 2 ESO PMAR'!A11)</f>
        <v/>
      </c>
      <c r="B11" s="153" t="str">
        <f>IF('ALUMNOS 2 ESO PMAR'!B11="","",'ALUMNOS 2 ESO PMAR'!B11)</f>
        <v/>
      </c>
      <c r="C11" s="168" t="str">
        <f>IFERROR(IF(A11="","",SUMPRODUCT('ALUMNOS 2 ESO PMAR'!$C11:$T11,'MATERIAS 2 ESO PMAR'!$G$3:$X$3)/SUMPRODUCT('MATERIAS 2 ESO PMAR'!$G$3:$X$3,'ES NUMERO 2 ESO PMAR'!$A10:$R10)),"")</f>
        <v/>
      </c>
      <c r="D11" s="168" t="str">
        <f>IFERROR(IF(A11="","",SUMPRODUCT('ALUMNOS 2 ESO PMAR'!$C11:$T11,'MATERIAS 2 ESO PMAR'!$G$4:$X$4)/SUMPRODUCT('MATERIAS 2 ESO PMAR'!$G$4:$X$4,'ES NUMERO 2 ESO PMAR'!$A10:$R10)),"")</f>
        <v/>
      </c>
      <c r="E11" s="168" t="str">
        <f>IFERROR(IF(A11="","",SUMPRODUCT('ALUMNOS 2 ESO PMAR'!$C11:$T11,'MATERIAS 2 ESO PMAR'!$G$5:$X$5)/SUMPRODUCT('MATERIAS 2 ESO PMAR'!$G$5:$X$5,'ES NUMERO 2 ESO PMAR'!$A10:$R10)),"")</f>
        <v/>
      </c>
      <c r="F11" s="168" t="str">
        <f>IFERROR(IF(A11="","",SUMPRODUCT('ALUMNOS 2 ESO PMAR'!$C11:$T11,'MATERIAS 2 ESO PMAR'!$G$6:$X$6)/SUMPRODUCT('MATERIAS 2 ESO PMAR'!$G$6:$X$6,'ES NUMERO 2 ESO PMAR'!$A10:$R10)),"")</f>
        <v/>
      </c>
      <c r="G11" s="168" t="str">
        <f>IFERROR(IF(A11="","",SUMPRODUCT('ALUMNOS 2 ESO PMAR'!$C11:$T11,'MATERIAS 2 ESO PMAR'!$G$7:$X$7)/SUMPRODUCT('MATERIAS 2 ESO PMAR'!$G$7:$X$7,'ES NUMERO 2 ESO PMAR'!$A10:$R10)),"")</f>
        <v/>
      </c>
      <c r="H11" s="168" t="str">
        <f>IFERROR(IF(A11="","",SUMPRODUCT('ALUMNOS 2 ESO PMAR'!$C11:$T11,'MATERIAS 2 ESO PMAR'!$G$8:$X$8)/SUMPRODUCT('MATERIAS 2 ESO PMAR'!$G$8:$X$8,'ES NUMERO 2 ESO PMAR'!$A10:$R10)),"")</f>
        <v/>
      </c>
      <c r="I11" s="168" t="str">
        <f>IFERROR(IF(A11="","",SUMPRODUCT('ALUMNOS 2 ESO PMAR'!$C11:$T11,'MATERIAS 2 ESO PMAR'!$G$9:$X$9)/SUMPRODUCT('MATERIAS 2 ESO PMAR'!$G$9:$X$9,'ES NUMERO 2 ESO PMAR'!$A10:$R10)),"")</f>
        <v/>
      </c>
      <c r="J11" s="168" t="str">
        <f>IFERROR(IF(A11="","",SUMPRODUCT('ALUMNOS 2 ESO PMAR'!$C11:$T11,'MATERIAS 2 ESO PMAR'!$G$10:$X$10)/SUMPRODUCT('MATERIAS 2 ESO PMAR'!$G$10:$X$10,'ES NUMERO 2 ESO PMAR'!$A10:$R10)),"")</f>
        <v/>
      </c>
      <c r="K11" s="168" t="str">
        <f>IFERROR(IF(A11="","",SUMPRODUCT('ALUMNOS 2 ESO PMAR'!$C11:$T11,'MATERIAS 2 ESO PMAR'!$G$11:$X$11)/SUMPRODUCT('MATERIAS 2 ESO PMAR'!$G$11:$X$11,'ES NUMERO 2 ESO PMAR'!$A10:$R10)),"")</f>
        <v/>
      </c>
      <c r="L11" s="168" t="str">
        <f>IFERROR(IF(A11="","",SUMPRODUCT('ALUMNOS 2 ESO PMAR'!$C11:$T11,'MATERIAS 2 ESO PMAR'!$G$12:$X$12)/SUMPRODUCT('MATERIAS 2 ESO PMAR'!$G$12:$X$12,'ES NUMERO 2 ESO PMAR'!$A10:$R10)),"")</f>
        <v/>
      </c>
      <c r="M11" s="28"/>
    </row>
    <row r="12" spans="1:13" x14ac:dyDescent="0.25">
      <c r="A12" s="156" t="str">
        <f>IF('ALUMNOS 2 ESO PMAR'!A12="","",'ALUMNOS 2 ESO PMAR'!A12)</f>
        <v/>
      </c>
      <c r="B12" s="153" t="str">
        <f>IF('ALUMNOS 2 ESO PMAR'!B12="","",'ALUMNOS 2 ESO PMAR'!B12)</f>
        <v/>
      </c>
      <c r="C12" s="168" t="str">
        <f>IFERROR(IF(A12="","",SUMPRODUCT('ALUMNOS 2 ESO PMAR'!$C12:$T12,'MATERIAS 2 ESO PMAR'!$G$3:$X$3)/SUMPRODUCT('MATERIAS 2 ESO PMAR'!$G$3:$X$3,'ES NUMERO 2 ESO PMAR'!$A11:$R11)),"")</f>
        <v/>
      </c>
      <c r="D12" s="168" t="str">
        <f>IFERROR(IF(A12="","",SUMPRODUCT('ALUMNOS 2 ESO PMAR'!$C12:$T12,'MATERIAS 2 ESO PMAR'!$G$4:$X$4)/SUMPRODUCT('MATERIAS 2 ESO PMAR'!$G$4:$X$4,'ES NUMERO 2 ESO PMAR'!$A11:$R11)),"")</f>
        <v/>
      </c>
      <c r="E12" s="168" t="str">
        <f>IFERROR(IF(A12="","",SUMPRODUCT('ALUMNOS 2 ESO PMAR'!$C12:$T12,'MATERIAS 2 ESO PMAR'!$G$5:$X$5)/SUMPRODUCT('MATERIAS 2 ESO PMAR'!$G$5:$X$5,'ES NUMERO 2 ESO PMAR'!$A11:$R11)),"")</f>
        <v/>
      </c>
      <c r="F12" s="168" t="str">
        <f>IFERROR(IF(A12="","",SUMPRODUCT('ALUMNOS 2 ESO PMAR'!$C12:$T12,'MATERIAS 2 ESO PMAR'!$G$6:$X$6)/SUMPRODUCT('MATERIAS 2 ESO PMAR'!$G$6:$X$6,'ES NUMERO 2 ESO PMAR'!$A11:$R11)),"")</f>
        <v/>
      </c>
      <c r="G12" s="168" t="str">
        <f>IFERROR(IF(A12="","",SUMPRODUCT('ALUMNOS 2 ESO PMAR'!$C12:$T12,'MATERIAS 2 ESO PMAR'!$G$7:$X$7)/SUMPRODUCT('MATERIAS 2 ESO PMAR'!$G$7:$X$7,'ES NUMERO 2 ESO PMAR'!$A11:$R11)),"")</f>
        <v/>
      </c>
      <c r="H12" s="168" t="str">
        <f>IFERROR(IF(A12="","",SUMPRODUCT('ALUMNOS 2 ESO PMAR'!$C12:$T12,'MATERIAS 2 ESO PMAR'!$G$8:$X$8)/SUMPRODUCT('MATERIAS 2 ESO PMAR'!$G$8:$X$8,'ES NUMERO 2 ESO PMAR'!$A11:$R11)),"")</f>
        <v/>
      </c>
      <c r="I12" s="168" t="str">
        <f>IFERROR(IF(A12="","",SUMPRODUCT('ALUMNOS 2 ESO PMAR'!$C12:$T12,'MATERIAS 2 ESO PMAR'!$G$9:$X$9)/SUMPRODUCT('MATERIAS 2 ESO PMAR'!$G$9:$X$9,'ES NUMERO 2 ESO PMAR'!$A11:$R11)),"")</f>
        <v/>
      </c>
      <c r="J12" s="168" t="str">
        <f>IFERROR(IF(A12="","",SUMPRODUCT('ALUMNOS 2 ESO PMAR'!$C12:$T12,'MATERIAS 2 ESO PMAR'!$G$10:$X$10)/SUMPRODUCT('MATERIAS 2 ESO PMAR'!$G$10:$X$10,'ES NUMERO 2 ESO PMAR'!$A11:$R11)),"")</f>
        <v/>
      </c>
      <c r="K12" s="168" t="str">
        <f>IFERROR(IF(A12="","",SUMPRODUCT('ALUMNOS 2 ESO PMAR'!$C12:$T12,'MATERIAS 2 ESO PMAR'!$G$11:$X$11)/SUMPRODUCT('MATERIAS 2 ESO PMAR'!$G$11:$X$11,'ES NUMERO 2 ESO PMAR'!$A11:$R11)),"")</f>
        <v/>
      </c>
      <c r="L12" s="168" t="str">
        <f>IFERROR(IF(A12="","",SUMPRODUCT('ALUMNOS 2 ESO PMAR'!$C12:$T12,'MATERIAS 2 ESO PMAR'!$G$12:$X$12)/SUMPRODUCT('MATERIAS 2 ESO PMAR'!$G$12:$X$12,'ES NUMERO 2 ESO PMAR'!$A11:$R11)),"")</f>
        <v/>
      </c>
      <c r="M12" s="28"/>
    </row>
    <row r="13" spans="1:13" x14ac:dyDescent="0.25">
      <c r="A13" s="156" t="str">
        <f>IF('ALUMNOS 2 ESO PMAR'!A13="","",'ALUMNOS 2 ESO PMAR'!A13)</f>
        <v/>
      </c>
      <c r="B13" s="153" t="str">
        <f>IF('ALUMNOS 2 ESO PMAR'!B13="","",'ALUMNOS 2 ESO PMAR'!B13)</f>
        <v/>
      </c>
      <c r="C13" s="168" t="str">
        <f>IFERROR(IF(A13="","",SUMPRODUCT('ALUMNOS 2 ESO PMAR'!$C13:$T13,'MATERIAS 2 ESO PMAR'!$G$3:$X$3)/SUMPRODUCT('MATERIAS 2 ESO PMAR'!$G$3:$X$3,'ES NUMERO 2 ESO PMAR'!$A12:$R12)),"")</f>
        <v/>
      </c>
      <c r="D13" s="168" t="str">
        <f>IFERROR(IF(A13="","",SUMPRODUCT('ALUMNOS 2 ESO PMAR'!$C13:$T13,'MATERIAS 2 ESO PMAR'!$G$4:$X$4)/SUMPRODUCT('MATERIAS 2 ESO PMAR'!$G$4:$X$4,'ES NUMERO 2 ESO PMAR'!$A12:$R12)),"")</f>
        <v/>
      </c>
      <c r="E13" s="168" t="str">
        <f>IFERROR(IF(A13="","",SUMPRODUCT('ALUMNOS 2 ESO PMAR'!$C13:$T13,'MATERIAS 2 ESO PMAR'!$G$5:$X$5)/SUMPRODUCT('MATERIAS 2 ESO PMAR'!$G$5:$X$5,'ES NUMERO 2 ESO PMAR'!$A12:$R12)),"")</f>
        <v/>
      </c>
      <c r="F13" s="168" t="str">
        <f>IFERROR(IF(A13="","",SUMPRODUCT('ALUMNOS 2 ESO PMAR'!$C13:$T13,'MATERIAS 2 ESO PMAR'!$G$6:$X$6)/SUMPRODUCT('MATERIAS 2 ESO PMAR'!$G$6:$X$6,'ES NUMERO 2 ESO PMAR'!$A12:$R12)),"")</f>
        <v/>
      </c>
      <c r="G13" s="168" t="str">
        <f>IFERROR(IF(A13="","",SUMPRODUCT('ALUMNOS 2 ESO PMAR'!$C13:$T13,'MATERIAS 2 ESO PMAR'!$G$7:$X$7)/SUMPRODUCT('MATERIAS 2 ESO PMAR'!$G$7:$X$7,'ES NUMERO 2 ESO PMAR'!$A12:$R12)),"")</f>
        <v/>
      </c>
      <c r="H13" s="168" t="str">
        <f>IFERROR(IF(A13="","",SUMPRODUCT('ALUMNOS 2 ESO PMAR'!$C13:$T13,'MATERIAS 2 ESO PMAR'!$G$8:$X$8)/SUMPRODUCT('MATERIAS 2 ESO PMAR'!$G$8:$X$8,'ES NUMERO 2 ESO PMAR'!$A12:$R12)),"")</f>
        <v/>
      </c>
      <c r="I13" s="168" t="str">
        <f>IFERROR(IF(A13="","",SUMPRODUCT('ALUMNOS 2 ESO PMAR'!$C13:$T13,'MATERIAS 2 ESO PMAR'!$G$9:$X$9)/SUMPRODUCT('MATERIAS 2 ESO PMAR'!$G$9:$X$9,'ES NUMERO 2 ESO PMAR'!$A12:$R12)),"")</f>
        <v/>
      </c>
      <c r="J13" s="168" t="str">
        <f>IFERROR(IF(A13="","",SUMPRODUCT('ALUMNOS 2 ESO PMAR'!$C13:$T13,'MATERIAS 2 ESO PMAR'!$G$10:$X$10)/SUMPRODUCT('MATERIAS 2 ESO PMAR'!$G$10:$X$10,'ES NUMERO 2 ESO PMAR'!$A12:$R12)),"")</f>
        <v/>
      </c>
      <c r="K13" s="168" t="str">
        <f>IFERROR(IF(A13="","",SUMPRODUCT('ALUMNOS 2 ESO PMAR'!$C13:$T13,'MATERIAS 2 ESO PMAR'!$G$11:$X$11)/SUMPRODUCT('MATERIAS 2 ESO PMAR'!$G$11:$X$11,'ES NUMERO 2 ESO PMAR'!$A12:$R12)),"")</f>
        <v/>
      </c>
      <c r="L13" s="168" t="str">
        <f>IFERROR(IF(A13="","",SUMPRODUCT('ALUMNOS 2 ESO PMAR'!$C13:$T13,'MATERIAS 2 ESO PMAR'!$G$12:$X$12)/SUMPRODUCT('MATERIAS 2 ESO PMAR'!$G$12:$X$12,'ES NUMERO 2 ESO PMAR'!$A12:$R12)),"")</f>
        <v/>
      </c>
      <c r="M13" s="28"/>
    </row>
    <row r="14" spans="1:13" x14ac:dyDescent="0.25">
      <c r="A14" s="156" t="str">
        <f>IF('ALUMNOS 2 ESO PMAR'!A14="","",'ALUMNOS 2 ESO PMAR'!A14)</f>
        <v/>
      </c>
      <c r="B14" s="153" t="str">
        <f>IF('ALUMNOS 2 ESO PMAR'!B14="","",'ALUMNOS 2 ESO PMAR'!B14)</f>
        <v/>
      </c>
      <c r="C14" s="168" t="str">
        <f>IFERROR(IF(A14="","",SUMPRODUCT('ALUMNOS 2 ESO PMAR'!$C14:$T14,'MATERIAS 2 ESO PMAR'!$G$3:$X$3)/SUMPRODUCT('MATERIAS 2 ESO PMAR'!$G$3:$X$3,'ES NUMERO 2 ESO PMAR'!$A13:$R13)),"")</f>
        <v/>
      </c>
      <c r="D14" s="168" t="str">
        <f>IFERROR(IF(A14="","",SUMPRODUCT('ALUMNOS 2 ESO PMAR'!$C14:$T14,'MATERIAS 2 ESO PMAR'!$G$4:$X$4)/SUMPRODUCT('MATERIAS 2 ESO PMAR'!$G$4:$X$4,'ES NUMERO 2 ESO PMAR'!$A13:$R13)),"")</f>
        <v/>
      </c>
      <c r="E14" s="168" t="str">
        <f>IFERROR(IF(A14="","",SUMPRODUCT('ALUMNOS 2 ESO PMAR'!$C14:$T14,'MATERIAS 2 ESO PMAR'!$G$5:$X$5)/SUMPRODUCT('MATERIAS 2 ESO PMAR'!$G$5:$X$5,'ES NUMERO 2 ESO PMAR'!$A13:$R13)),"")</f>
        <v/>
      </c>
      <c r="F14" s="168" t="str">
        <f>IFERROR(IF(A14="","",SUMPRODUCT('ALUMNOS 2 ESO PMAR'!$C14:$T14,'MATERIAS 2 ESO PMAR'!$G$6:$X$6)/SUMPRODUCT('MATERIAS 2 ESO PMAR'!$G$6:$X$6,'ES NUMERO 2 ESO PMAR'!$A13:$R13)),"")</f>
        <v/>
      </c>
      <c r="G14" s="168" t="str">
        <f>IFERROR(IF(A14="","",SUMPRODUCT('ALUMNOS 2 ESO PMAR'!$C14:$T14,'MATERIAS 2 ESO PMAR'!$G$7:$X$7)/SUMPRODUCT('MATERIAS 2 ESO PMAR'!$G$7:$X$7,'ES NUMERO 2 ESO PMAR'!$A13:$R13)),"")</f>
        <v/>
      </c>
      <c r="H14" s="168" t="str">
        <f>IFERROR(IF(A14="","",SUMPRODUCT('ALUMNOS 2 ESO PMAR'!$C14:$T14,'MATERIAS 2 ESO PMAR'!$G$8:$X$8)/SUMPRODUCT('MATERIAS 2 ESO PMAR'!$G$8:$X$8,'ES NUMERO 2 ESO PMAR'!$A13:$R13)),"")</f>
        <v/>
      </c>
      <c r="I14" s="168" t="str">
        <f>IFERROR(IF(A14="","",SUMPRODUCT('ALUMNOS 2 ESO PMAR'!$C14:$T14,'MATERIAS 2 ESO PMAR'!$G$9:$X$9)/SUMPRODUCT('MATERIAS 2 ESO PMAR'!$G$9:$X$9,'ES NUMERO 2 ESO PMAR'!$A13:$R13)),"")</f>
        <v/>
      </c>
      <c r="J14" s="168" t="str">
        <f>IFERROR(IF(A14="","",SUMPRODUCT('ALUMNOS 2 ESO PMAR'!$C14:$T14,'MATERIAS 2 ESO PMAR'!$G$10:$X$10)/SUMPRODUCT('MATERIAS 2 ESO PMAR'!$G$10:$X$10,'ES NUMERO 2 ESO PMAR'!$A13:$R13)),"")</f>
        <v/>
      </c>
      <c r="K14" s="168" t="str">
        <f>IFERROR(IF(A14="","",SUMPRODUCT('ALUMNOS 2 ESO PMAR'!$C14:$T14,'MATERIAS 2 ESO PMAR'!$G$11:$X$11)/SUMPRODUCT('MATERIAS 2 ESO PMAR'!$G$11:$X$11,'ES NUMERO 2 ESO PMAR'!$A13:$R13)),"")</f>
        <v/>
      </c>
      <c r="L14" s="168" t="str">
        <f>IFERROR(IF(A14="","",SUMPRODUCT('ALUMNOS 2 ESO PMAR'!$C14:$T14,'MATERIAS 2 ESO PMAR'!$G$12:$X$12)/SUMPRODUCT('MATERIAS 2 ESO PMAR'!$G$12:$X$12,'ES NUMERO 2 ESO PMAR'!$A13:$R13)),"")</f>
        <v/>
      </c>
      <c r="M14" s="28"/>
    </row>
    <row r="15" spans="1:13" x14ac:dyDescent="0.25">
      <c r="A15" s="156" t="str">
        <f>IF('ALUMNOS 2 ESO PMAR'!A15="","",'ALUMNOS 2 ESO PMAR'!A15)</f>
        <v/>
      </c>
      <c r="B15" s="153" t="str">
        <f>IF('ALUMNOS 2 ESO PMAR'!B15="","",'ALUMNOS 2 ESO PMAR'!B15)</f>
        <v/>
      </c>
      <c r="C15" s="168" t="str">
        <f>IFERROR(IF(A15="","",SUMPRODUCT('ALUMNOS 2 ESO PMAR'!$C15:$T15,'MATERIAS 2 ESO PMAR'!$G$3:$X$3)/SUMPRODUCT('MATERIAS 2 ESO PMAR'!$G$3:$X$3,'ES NUMERO 2 ESO PMAR'!$A14:$R14)),"")</f>
        <v/>
      </c>
      <c r="D15" s="168" t="str">
        <f>IFERROR(IF(A15="","",SUMPRODUCT('ALUMNOS 2 ESO PMAR'!$C15:$T15,'MATERIAS 2 ESO PMAR'!$G$4:$X$4)/SUMPRODUCT('MATERIAS 2 ESO PMAR'!$G$4:$X$4,'ES NUMERO 2 ESO PMAR'!$A14:$R14)),"")</f>
        <v/>
      </c>
      <c r="E15" s="168" t="str">
        <f>IFERROR(IF(A15="","",SUMPRODUCT('ALUMNOS 2 ESO PMAR'!$C15:$T15,'MATERIAS 2 ESO PMAR'!$G$5:$X$5)/SUMPRODUCT('MATERIAS 2 ESO PMAR'!$G$5:$X$5,'ES NUMERO 2 ESO PMAR'!$A14:$R14)),"")</f>
        <v/>
      </c>
      <c r="F15" s="168" t="str">
        <f>IFERROR(IF(A15="","",SUMPRODUCT('ALUMNOS 2 ESO PMAR'!$C15:$T15,'MATERIAS 2 ESO PMAR'!$G$6:$X$6)/SUMPRODUCT('MATERIAS 2 ESO PMAR'!$G$6:$X$6,'ES NUMERO 2 ESO PMAR'!$A14:$R14)),"")</f>
        <v/>
      </c>
      <c r="G15" s="168" t="str">
        <f>IFERROR(IF(A15="","",SUMPRODUCT('ALUMNOS 2 ESO PMAR'!$C15:$T15,'MATERIAS 2 ESO PMAR'!$G$7:$X$7)/SUMPRODUCT('MATERIAS 2 ESO PMAR'!$G$7:$X$7,'ES NUMERO 2 ESO PMAR'!$A14:$R14)),"")</f>
        <v/>
      </c>
      <c r="H15" s="168" t="str">
        <f>IFERROR(IF(A15="","",SUMPRODUCT('ALUMNOS 2 ESO PMAR'!$C15:$T15,'MATERIAS 2 ESO PMAR'!$G$8:$X$8)/SUMPRODUCT('MATERIAS 2 ESO PMAR'!$G$8:$X$8,'ES NUMERO 2 ESO PMAR'!$A14:$R14)),"")</f>
        <v/>
      </c>
      <c r="I15" s="168" t="str">
        <f>IFERROR(IF(A15="","",SUMPRODUCT('ALUMNOS 2 ESO PMAR'!$C15:$T15,'MATERIAS 2 ESO PMAR'!$G$9:$X$9)/SUMPRODUCT('MATERIAS 2 ESO PMAR'!$G$9:$X$9,'ES NUMERO 2 ESO PMAR'!$A14:$R14)),"")</f>
        <v/>
      </c>
      <c r="J15" s="168" t="str">
        <f>IFERROR(IF(A15="","",SUMPRODUCT('ALUMNOS 2 ESO PMAR'!$C15:$T15,'MATERIAS 2 ESO PMAR'!$G$10:$X$10)/SUMPRODUCT('MATERIAS 2 ESO PMAR'!$G$10:$X$10,'ES NUMERO 2 ESO PMAR'!$A14:$R14)),"")</f>
        <v/>
      </c>
      <c r="K15" s="168" t="str">
        <f>IFERROR(IF(A15="","",SUMPRODUCT('ALUMNOS 2 ESO PMAR'!$C15:$T15,'MATERIAS 2 ESO PMAR'!$G$11:$X$11)/SUMPRODUCT('MATERIAS 2 ESO PMAR'!$G$11:$X$11,'ES NUMERO 2 ESO PMAR'!$A14:$R14)),"")</f>
        <v/>
      </c>
      <c r="L15" s="168" t="str">
        <f>IFERROR(IF(A15="","",SUMPRODUCT('ALUMNOS 2 ESO PMAR'!$C15:$T15,'MATERIAS 2 ESO PMAR'!$G$12:$X$12)/SUMPRODUCT('MATERIAS 2 ESO PMAR'!$G$12:$X$12,'ES NUMERO 2 ESO PMAR'!$A14:$R14)),"")</f>
        <v/>
      </c>
      <c r="M15" s="28"/>
    </row>
    <row r="16" spans="1:13" x14ac:dyDescent="0.25">
      <c r="A16" s="156" t="str">
        <f>IF('ALUMNOS 2 ESO PMAR'!A16="","",'ALUMNOS 2 ESO PMAR'!A16)</f>
        <v/>
      </c>
      <c r="B16" s="153" t="str">
        <f>IF('ALUMNOS 2 ESO PMAR'!B16="","",'ALUMNOS 2 ESO PMAR'!B16)</f>
        <v/>
      </c>
      <c r="C16" s="168" t="str">
        <f>IFERROR(IF(A16="","",SUMPRODUCT('ALUMNOS 2 ESO PMAR'!$C16:$T16,'MATERIAS 2 ESO PMAR'!$G$3:$X$3)/SUMPRODUCT('MATERIAS 2 ESO PMAR'!$G$3:$X$3,'ES NUMERO 2 ESO PMAR'!$A15:$R15)),"")</f>
        <v/>
      </c>
      <c r="D16" s="168" t="str">
        <f>IFERROR(IF(A16="","",SUMPRODUCT('ALUMNOS 2 ESO PMAR'!$C16:$T16,'MATERIAS 2 ESO PMAR'!$G$4:$X$4)/SUMPRODUCT('MATERIAS 2 ESO PMAR'!$G$4:$X$4,'ES NUMERO 2 ESO PMAR'!$A15:$R15)),"")</f>
        <v/>
      </c>
      <c r="E16" s="168" t="str">
        <f>IFERROR(IF(A16="","",SUMPRODUCT('ALUMNOS 2 ESO PMAR'!$C16:$T16,'MATERIAS 2 ESO PMAR'!$G$5:$X$5)/SUMPRODUCT('MATERIAS 2 ESO PMAR'!$G$5:$X$5,'ES NUMERO 2 ESO PMAR'!$A15:$R15)),"")</f>
        <v/>
      </c>
      <c r="F16" s="168" t="str">
        <f>IFERROR(IF(A16="","",SUMPRODUCT('ALUMNOS 2 ESO PMAR'!$C16:$T16,'MATERIAS 2 ESO PMAR'!$G$6:$X$6)/SUMPRODUCT('MATERIAS 2 ESO PMAR'!$G$6:$X$6,'ES NUMERO 2 ESO PMAR'!$A15:$R15)),"")</f>
        <v/>
      </c>
      <c r="G16" s="168" t="str">
        <f>IFERROR(IF(A16="","",SUMPRODUCT('ALUMNOS 2 ESO PMAR'!$C16:$T16,'MATERIAS 2 ESO PMAR'!$G$7:$X$7)/SUMPRODUCT('MATERIAS 2 ESO PMAR'!$G$7:$X$7,'ES NUMERO 2 ESO PMAR'!$A15:$R15)),"")</f>
        <v/>
      </c>
      <c r="H16" s="168" t="str">
        <f>IFERROR(IF(A16="","",SUMPRODUCT('ALUMNOS 2 ESO PMAR'!$C16:$T16,'MATERIAS 2 ESO PMAR'!$G$8:$X$8)/SUMPRODUCT('MATERIAS 2 ESO PMAR'!$G$8:$X$8,'ES NUMERO 2 ESO PMAR'!$A15:$R15)),"")</f>
        <v/>
      </c>
      <c r="I16" s="168" t="str">
        <f>IFERROR(IF(A16="","",SUMPRODUCT('ALUMNOS 2 ESO PMAR'!$C16:$T16,'MATERIAS 2 ESO PMAR'!$G$9:$X$9)/SUMPRODUCT('MATERIAS 2 ESO PMAR'!$G$9:$X$9,'ES NUMERO 2 ESO PMAR'!$A15:$R15)),"")</f>
        <v/>
      </c>
      <c r="J16" s="168" t="str">
        <f>IFERROR(IF(A16="","",SUMPRODUCT('ALUMNOS 2 ESO PMAR'!$C16:$T16,'MATERIAS 2 ESO PMAR'!$G$10:$X$10)/SUMPRODUCT('MATERIAS 2 ESO PMAR'!$G$10:$X$10,'ES NUMERO 2 ESO PMAR'!$A15:$R15)),"")</f>
        <v/>
      </c>
      <c r="K16" s="168" t="str">
        <f>IFERROR(IF(A16="","",SUMPRODUCT('ALUMNOS 2 ESO PMAR'!$C16:$T16,'MATERIAS 2 ESO PMAR'!$G$11:$X$11)/SUMPRODUCT('MATERIAS 2 ESO PMAR'!$G$11:$X$11,'ES NUMERO 2 ESO PMAR'!$A15:$R15)),"")</f>
        <v/>
      </c>
      <c r="L16" s="168" t="str">
        <f>IFERROR(IF(A16="","",SUMPRODUCT('ALUMNOS 2 ESO PMAR'!$C16:$T16,'MATERIAS 2 ESO PMAR'!$G$12:$X$12)/SUMPRODUCT('MATERIAS 2 ESO PMAR'!$G$12:$X$12,'ES NUMERO 2 ESO PMAR'!$A15:$R15)),"")</f>
        <v/>
      </c>
      <c r="M16" s="28"/>
    </row>
    <row r="17" spans="1:13" x14ac:dyDescent="0.25">
      <c r="A17" s="156" t="str">
        <f>IF('ALUMNOS 2 ESO PMAR'!A17="","",'ALUMNOS 2 ESO PMAR'!A17)</f>
        <v/>
      </c>
      <c r="B17" s="153" t="str">
        <f>IF('ALUMNOS 2 ESO PMAR'!B17="","",'ALUMNOS 2 ESO PMAR'!B17)</f>
        <v/>
      </c>
      <c r="C17" s="168" t="str">
        <f>IFERROR(IF(A17="","",SUMPRODUCT('ALUMNOS 2 ESO PMAR'!$C17:$T17,'MATERIAS 2 ESO PMAR'!$G$3:$X$3)/SUMPRODUCT('MATERIAS 2 ESO PMAR'!$G$3:$X$3,'ES NUMERO 2 ESO PMAR'!$A16:$R16)),"")</f>
        <v/>
      </c>
      <c r="D17" s="168" t="str">
        <f>IFERROR(IF(A17="","",SUMPRODUCT('ALUMNOS 2 ESO PMAR'!$C17:$T17,'MATERIAS 2 ESO PMAR'!$G$4:$X$4)/SUMPRODUCT('MATERIAS 2 ESO PMAR'!$G$4:$X$4,'ES NUMERO 2 ESO PMAR'!$A16:$R16)),"")</f>
        <v/>
      </c>
      <c r="E17" s="168" t="str">
        <f>IFERROR(IF(A17="","",SUMPRODUCT('ALUMNOS 2 ESO PMAR'!$C17:$T17,'MATERIAS 2 ESO PMAR'!$G$5:$X$5)/SUMPRODUCT('MATERIAS 2 ESO PMAR'!$G$5:$X$5,'ES NUMERO 2 ESO PMAR'!$A16:$R16)),"")</f>
        <v/>
      </c>
      <c r="F17" s="168" t="str">
        <f>IFERROR(IF(A17="","",SUMPRODUCT('ALUMNOS 2 ESO PMAR'!$C17:$T17,'MATERIAS 2 ESO PMAR'!$G$6:$X$6)/SUMPRODUCT('MATERIAS 2 ESO PMAR'!$G$6:$X$6,'ES NUMERO 2 ESO PMAR'!$A16:$R16)),"")</f>
        <v/>
      </c>
      <c r="G17" s="168" t="str">
        <f>IFERROR(IF(A17="","",SUMPRODUCT('ALUMNOS 2 ESO PMAR'!$C17:$T17,'MATERIAS 2 ESO PMAR'!$G$7:$X$7)/SUMPRODUCT('MATERIAS 2 ESO PMAR'!$G$7:$X$7,'ES NUMERO 2 ESO PMAR'!$A16:$R16)),"")</f>
        <v/>
      </c>
      <c r="H17" s="168" t="str">
        <f>IFERROR(IF(A17="","",SUMPRODUCT('ALUMNOS 2 ESO PMAR'!$C17:$T17,'MATERIAS 2 ESO PMAR'!$G$8:$X$8)/SUMPRODUCT('MATERIAS 2 ESO PMAR'!$G$8:$X$8,'ES NUMERO 2 ESO PMAR'!$A16:$R16)),"")</f>
        <v/>
      </c>
      <c r="I17" s="168" t="str">
        <f>IFERROR(IF(A17="","",SUMPRODUCT('ALUMNOS 2 ESO PMAR'!$C17:$T17,'MATERIAS 2 ESO PMAR'!$G$9:$X$9)/SUMPRODUCT('MATERIAS 2 ESO PMAR'!$G$9:$X$9,'ES NUMERO 2 ESO PMAR'!$A16:$R16)),"")</f>
        <v/>
      </c>
      <c r="J17" s="168" t="str">
        <f>IFERROR(IF(A17="","",SUMPRODUCT('ALUMNOS 2 ESO PMAR'!$C17:$T17,'MATERIAS 2 ESO PMAR'!$G$10:$X$10)/SUMPRODUCT('MATERIAS 2 ESO PMAR'!$G$10:$X$10,'ES NUMERO 2 ESO PMAR'!$A16:$R16)),"")</f>
        <v/>
      </c>
      <c r="K17" s="168" t="str">
        <f>IFERROR(IF(A17="","",SUMPRODUCT('ALUMNOS 2 ESO PMAR'!$C17:$T17,'MATERIAS 2 ESO PMAR'!$G$11:$X$11)/SUMPRODUCT('MATERIAS 2 ESO PMAR'!$G$11:$X$11,'ES NUMERO 2 ESO PMAR'!$A16:$R16)),"")</f>
        <v/>
      </c>
      <c r="L17" s="168" t="str">
        <f>IFERROR(IF(A17="","",SUMPRODUCT('ALUMNOS 2 ESO PMAR'!$C17:$T17,'MATERIAS 2 ESO PMAR'!$G$12:$X$12)/SUMPRODUCT('MATERIAS 2 ESO PMAR'!$G$12:$X$12,'ES NUMERO 2 ESO PMAR'!$A16:$R16)),"")</f>
        <v/>
      </c>
      <c r="M17" s="28"/>
    </row>
    <row r="18" spans="1:13" x14ac:dyDescent="0.25">
      <c r="A18" s="156" t="str">
        <f>IF('ALUMNOS 2 ESO PMAR'!A18="","",'ALUMNOS 2 ESO PMAR'!A18)</f>
        <v/>
      </c>
      <c r="B18" s="153" t="str">
        <f>IF('ALUMNOS 2 ESO PMAR'!B18="","",'ALUMNOS 2 ESO PMAR'!B18)</f>
        <v/>
      </c>
      <c r="C18" s="168" t="str">
        <f>IFERROR(IF(A18="","",SUMPRODUCT('ALUMNOS 2 ESO PMAR'!$C18:$T18,'MATERIAS 2 ESO PMAR'!$G$3:$X$3)/SUMPRODUCT('MATERIAS 2 ESO PMAR'!$G$3:$X$3,'ES NUMERO 2 ESO PMAR'!$A17:$R17)),"")</f>
        <v/>
      </c>
      <c r="D18" s="168" t="str">
        <f>IFERROR(IF(A18="","",SUMPRODUCT('ALUMNOS 2 ESO PMAR'!$C18:$T18,'MATERIAS 2 ESO PMAR'!$G$4:$X$4)/SUMPRODUCT('MATERIAS 2 ESO PMAR'!$G$4:$X$4,'ES NUMERO 2 ESO PMAR'!$A17:$R17)),"")</f>
        <v/>
      </c>
      <c r="E18" s="168" t="str">
        <f>IFERROR(IF(A18="","",SUMPRODUCT('ALUMNOS 2 ESO PMAR'!$C18:$T18,'MATERIAS 2 ESO PMAR'!$G$5:$X$5)/SUMPRODUCT('MATERIAS 2 ESO PMAR'!$G$5:$X$5,'ES NUMERO 2 ESO PMAR'!$A17:$R17)),"")</f>
        <v/>
      </c>
      <c r="F18" s="168" t="str">
        <f>IFERROR(IF(A18="","",SUMPRODUCT('ALUMNOS 2 ESO PMAR'!$C18:$T18,'MATERIAS 2 ESO PMAR'!$G$6:$X$6)/SUMPRODUCT('MATERIAS 2 ESO PMAR'!$G$6:$X$6,'ES NUMERO 2 ESO PMAR'!$A17:$R17)),"")</f>
        <v/>
      </c>
      <c r="G18" s="168" t="str">
        <f>IFERROR(IF(A18="","",SUMPRODUCT('ALUMNOS 2 ESO PMAR'!$C18:$T18,'MATERIAS 2 ESO PMAR'!$G$7:$X$7)/SUMPRODUCT('MATERIAS 2 ESO PMAR'!$G$7:$X$7,'ES NUMERO 2 ESO PMAR'!$A17:$R17)),"")</f>
        <v/>
      </c>
      <c r="H18" s="168" t="str">
        <f>IFERROR(IF(A18="","",SUMPRODUCT('ALUMNOS 2 ESO PMAR'!$C18:$T18,'MATERIAS 2 ESO PMAR'!$G$8:$X$8)/SUMPRODUCT('MATERIAS 2 ESO PMAR'!$G$8:$X$8,'ES NUMERO 2 ESO PMAR'!$A17:$R17)),"")</f>
        <v/>
      </c>
      <c r="I18" s="168" t="str">
        <f>IFERROR(IF(A18="","",SUMPRODUCT('ALUMNOS 2 ESO PMAR'!$C18:$T18,'MATERIAS 2 ESO PMAR'!$G$9:$X$9)/SUMPRODUCT('MATERIAS 2 ESO PMAR'!$G$9:$X$9,'ES NUMERO 2 ESO PMAR'!$A17:$R17)),"")</f>
        <v/>
      </c>
      <c r="J18" s="168" t="str">
        <f>IFERROR(IF(A18="","",SUMPRODUCT('ALUMNOS 2 ESO PMAR'!$C18:$T18,'MATERIAS 2 ESO PMAR'!$G$10:$X$10)/SUMPRODUCT('MATERIAS 2 ESO PMAR'!$G$10:$X$10,'ES NUMERO 2 ESO PMAR'!$A17:$R17)),"")</f>
        <v/>
      </c>
      <c r="K18" s="168" t="str">
        <f>IFERROR(IF(A18="","",SUMPRODUCT('ALUMNOS 2 ESO PMAR'!$C18:$T18,'MATERIAS 2 ESO PMAR'!$G$11:$X$11)/SUMPRODUCT('MATERIAS 2 ESO PMAR'!$G$11:$X$11,'ES NUMERO 2 ESO PMAR'!$A17:$R17)),"")</f>
        <v/>
      </c>
      <c r="L18" s="168" t="str">
        <f>IFERROR(IF(A18="","",SUMPRODUCT('ALUMNOS 2 ESO PMAR'!$C18:$T18,'MATERIAS 2 ESO PMAR'!$G$12:$X$12)/SUMPRODUCT('MATERIAS 2 ESO PMAR'!$G$12:$X$12,'ES NUMERO 2 ESO PMAR'!$A17:$R17)),"")</f>
        <v/>
      </c>
      <c r="M18" s="28"/>
    </row>
    <row r="19" spans="1:13" x14ac:dyDescent="0.25">
      <c r="A19" s="156" t="str">
        <f>IF('ALUMNOS 2 ESO PMAR'!A19="","",'ALUMNOS 2 ESO PMAR'!A19)</f>
        <v/>
      </c>
      <c r="B19" s="153" t="str">
        <f>IF('ALUMNOS 2 ESO PMAR'!B19="","",'ALUMNOS 2 ESO PMAR'!B19)</f>
        <v/>
      </c>
      <c r="C19" s="168" t="str">
        <f>IFERROR(IF(A19="","",SUMPRODUCT('ALUMNOS 2 ESO PMAR'!$C19:$T19,'MATERIAS 2 ESO PMAR'!$G$3:$X$3)/SUMPRODUCT('MATERIAS 2 ESO PMAR'!$G$3:$X$3,'ES NUMERO 2 ESO PMAR'!$A18:$R18)),"")</f>
        <v/>
      </c>
      <c r="D19" s="168" t="str">
        <f>IFERROR(IF(A19="","",SUMPRODUCT('ALUMNOS 2 ESO PMAR'!$C19:$T19,'MATERIAS 2 ESO PMAR'!$G$4:$X$4)/SUMPRODUCT('MATERIAS 2 ESO PMAR'!$G$4:$X$4,'ES NUMERO 2 ESO PMAR'!$A18:$R18)),"")</f>
        <v/>
      </c>
      <c r="E19" s="168" t="str">
        <f>IFERROR(IF(A19="","",SUMPRODUCT('ALUMNOS 2 ESO PMAR'!$C19:$T19,'MATERIAS 2 ESO PMAR'!$G$5:$X$5)/SUMPRODUCT('MATERIAS 2 ESO PMAR'!$G$5:$X$5,'ES NUMERO 2 ESO PMAR'!$A18:$R18)),"")</f>
        <v/>
      </c>
      <c r="F19" s="168" t="str">
        <f>IFERROR(IF(A19="","",SUMPRODUCT('ALUMNOS 2 ESO PMAR'!$C19:$T19,'MATERIAS 2 ESO PMAR'!$G$6:$X$6)/SUMPRODUCT('MATERIAS 2 ESO PMAR'!$G$6:$X$6,'ES NUMERO 2 ESO PMAR'!$A18:$R18)),"")</f>
        <v/>
      </c>
      <c r="G19" s="168" t="str">
        <f>IFERROR(IF(A19="","",SUMPRODUCT('ALUMNOS 2 ESO PMAR'!$C19:$T19,'MATERIAS 2 ESO PMAR'!$G$7:$X$7)/SUMPRODUCT('MATERIAS 2 ESO PMAR'!$G$7:$X$7,'ES NUMERO 2 ESO PMAR'!$A18:$R18)),"")</f>
        <v/>
      </c>
      <c r="H19" s="168" t="str">
        <f>IFERROR(IF(A19="","",SUMPRODUCT('ALUMNOS 2 ESO PMAR'!$C19:$T19,'MATERIAS 2 ESO PMAR'!$G$8:$X$8)/SUMPRODUCT('MATERIAS 2 ESO PMAR'!$G$8:$X$8,'ES NUMERO 2 ESO PMAR'!$A18:$R18)),"")</f>
        <v/>
      </c>
      <c r="I19" s="168" t="str">
        <f>IFERROR(IF(A19="","",SUMPRODUCT('ALUMNOS 2 ESO PMAR'!$C19:$T19,'MATERIAS 2 ESO PMAR'!$G$9:$X$9)/SUMPRODUCT('MATERIAS 2 ESO PMAR'!$G$9:$X$9,'ES NUMERO 2 ESO PMAR'!$A18:$R18)),"")</f>
        <v/>
      </c>
      <c r="J19" s="168" t="str">
        <f>IFERROR(IF(A19="","",SUMPRODUCT('ALUMNOS 2 ESO PMAR'!$C19:$T19,'MATERIAS 2 ESO PMAR'!$G$10:$X$10)/SUMPRODUCT('MATERIAS 2 ESO PMAR'!$G$10:$X$10,'ES NUMERO 2 ESO PMAR'!$A18:$R18)),"")</f>
        <v/>
      </c>
      <c r="K19" s="168" t="str">
        <f>IFERROR(IF(A19="","",SUMPRODUCT('ALUMNOS 2 ESO PMAR'!$C19:$T19,'MATERIAS 2 ESO PMAR'!$G$11:$X$11)/SUMPRODUCT('MATERIAS 2 ESO PMAR'!$G$11:$X$11,'ES NUMERO 2 ESO PMAR'!$A18:$R18)),"")</f>
        <v/>
      </c>
      <c r="L19" s="168" t="str">
        <f>IFERROR(IF(A19="","",SUMPRODUCT('ALUMNOS 2 ESO PMAR'!$C19:$T19,'MATERIAS 2 ESO PMAR'!$G$12:$X$12)/SUMPRODUCT('MATERIAS 2 ESO PMAR'!$G$12:$X$12,'ES NUMERO 2 ESO PMAR'!$A18:$R18)),"")</f>
        <v/>
      </c>
      <c r="M19" s="28"/>
    </row>
    <row r="20" spans="1:13" x14ac:dyDescent="0.25">
      <c r="A20" s="156" t="str">
        <f>IF('ALUMNOS 2 ESO PMAR'!A20="","",'ALUMNOS 2 ESO PMAR'!A20)</f>
        <v/>
      </c>
      <c r="B20" s="153" t="str">
        <f>IF('ALUMNOS 2 ESO PMAR'!B20="","",'ALUMNOS 2 ESO PMAR'!B20)</f>
        <v/>
      </c>
      <c r="C20" s="168" t="str">
        <f>IFERROR(IF(A20="","",SUMPRODUCT('ALUMNOS 2 ESO PMAR'!$C20:$T20,'MATERIAS 2 ESO PMAR'!$G$3:$X$3)/SUMPRODUCT('MATERIAS 2 ESO PMAR'!$G$3:$X$3,'ES NUMERO 2 ESO PMAR'!$A19:$R19)),"")</f>
        <v/>
      </c>
      <c r="D20" s="168" t="str">
        <f>IFERROR(IF(A20="","",SUMPRODUCT('ALUMNOS 2 ESO PMAR'!$C20:$T20,'MATERIAS 2 ESO PMAR'!$G$4:$X$4)/SUMPRODUCT('MATERIAS 2 ESO PMAR'!$G$4:$X$4,'ES NUMERO 2 ESO PMAR'!$A19:$R19)),"")</f>
        <v/>
      </c>
      <c r="E20" s="168" t="str">
        <f>IFERROR(IF(A20="","",SUMPRODUCT('ALUMNOS 2 ESO PMAR'!$C20:$T20,'MATERIAS 2 ESO PMAR'!$G$5:$X$5)/SUMPRODUCT('MATERIAS 2 ESO PMAR'!$G$5:$X$5,'ES NUMERO 2 ESO PMAR'!$A19:$R19)),"")</f>
        <v/>
      </c>
      <c r="F20" s="168" t="str">
        <f>IFERROR(IF(A20="","",SUMPRODUCT('ALUMNOS 2 ESO PMAR'!$C20:$T20,'MATERIAS 2 ESO PMAR'!$G$6:$X$6)/SUMPRODUCT('MATERIAS 2 ESO PMAR'!$G$6:$X$6,'ES NUMERO 2 ESO PMAR'!$A19:$R19)),"")</f>
        <v/>
      </c>
      <c r="G20" s="168" t="str">
        <f>IFERROR(IF(A20="","",SUMPRODUCT('ALUMNOS 2 ESO PMAR'!$C20:$T20,'MATERIAS 2 ESO PMAR'!$G$7:$X$7)/SUMPRODUCT('MATERIAS 2 ESO PMAR'!$G$7:$X$7,'ES NUMERO 2 ESO PMAR'!$A19:$R19)),"")</f>
        <v/>
      </c>
      <c r="H20" s="168" t="str">
        <f>IFERROR(IF(A20="","",SUMPRODUCT('ALUMNOS 2 ESO PMAR'!$C20:$T20,'MATERIAS 2 ESO PMAR'!$G$8:$X$8)/SUMPRODUCT('MATERIAS 2 ESO PMAR'!$G$8:$X$8,'ES NUMERO 2 ESO PMAR'!$A19:$R19)),"")</f>
        <v/>
      </c>
      <c r="I20" s="168" t="str">
        <f>IFERROR(IF(A20="","",SUMPRODUCT('ALUMNOS 2 ESO PMAR'!$C20:$T20,'MATERIAS 2 ESO PMAR'!$G$9:$X$9)/SUMPRODUCT('MATERIAS 2 ESO PMAR'!$G$9:$X$9,'ES NUMERO 2 ESO PMAR'!$A19:$R19)),"")</f>
        <v/>
      </c>
      <c r="J20" s="168" t="str">
        <f>IFERROR(IF(A20="","",SUMPRODUCT('ALUMNOS 2 ESO PMAR'!$C20:$T20,'MATERIAS 2 ESO PMAR'!$G$10:$X$10)/SUMPRODUCT('MATERIAS 2 ESO PMAR'!$G$10:$X$10,'ES NUMERO 2 ESO PMAR'!$A19:$R19)),"")</f>
        <v/>
      </c>
      <c r="K20" s="168" t="str">
        <f>IFERROR(IF(A20="","",SUMPRODUCT('ALUMNOS 2 ESO PMAR'!$C20:$T20,'MATERIAS 2 ESO PMAR'!$G$11:$X$11)/SUMPRODUCT('MATERIAS 2 ESO PMAR'!$G$11:$X$11,'ES NUMERO 2 ESO PMAR'!$A19:$R19)),"")</f>
        <v/>
      </c>
      <c r="L20" s="168" t="str">
        <f>IFERROR(IF(A20="","",SUMPRODUCT('ALUMNOS 2 ESO PMAR'!$C20:$T20,'MATERIAS 2 ESO PMAR'!$G$12:$X$12)/SUMPRODUCT('MATERIAS 2 ESO PMAR'!$G$12:$X$12,'ES NUMERO 2 ESO PMAR'!$A19:$R19)),"")</f>
        <v/>
      </c>
      <c r="M20" s="28"/>
    </row>
    <row r="21" spans="1:13" x14ac:dyDescent="0.25">
      <c r="A21" s="156" t="str">
        <f>IF('ALUMNOS 2 ESO PMAR'!A21="","",'ALUMNOS 2 ESO PMAR'!A21)</f>
        <v/>
      </c>
      <c r="B21" s="153" t="str">
        <f>IF('ALUMNOS 2 ESO PMAR'!B21="","",'ALUMNOS 2 ESO PMAR'!B21)</f>
        <v/>
      </c>
      <c r="C21" s="168" t="str">
        <f>IFERROR(IF(A21="","",SUMPRODUCT('ALUMNOS 2 ESO PMAR'!$C21:$T21,'MATERIAS 2 ESO PMAR'!$G$3:$X$3)/SUMPRODUCT('MATERIAS 2 ESO PMAR'!$G$3:$X$3,'ES NUMERO 2 ESO PMAR'!$A20:$R20)),"")</f>
        <v/>
      </c>
      <c r="D21" s="168" t="str">
        <f>IFERROR(IF(A21="","",SUMPRODUCT('ALUMNOS 2 ESO PMAR'!$C21:$T21,'MATERIAS 2 ESO PMAR'!$G$4:$X$4)/SUMPRODUCT('MATERIAS 2 ESO PMAR'!$G$4:$X$4,'ES NUMERO 2 ESO PMAR'!$A20:$R20)),"")</f>
        <v/>
      </c>
      <c r="E21" s="168" t="str">
        <f>IFERROR(IF(A21="","",SUMPRODUCT('ALUMNOS 2 ESO PMAR'!$C21:$T21,'MATERIAS 2 ESO PMAR'!$G$5:$X$5)/SUMPRODUCT('MATERIAS 2 ESO PMAR'!$G$5:$X$5,'ES NUMERO 2 ESO PMAR'!$A20:$R20)),"")</f>
        <v/>
      </c>
      <c r="F21" s="168" t="str">
        <f>IFERROR(IF(A21="","",SUMPRODUCT('ALUMNOS 2 ESO PMAR'!$C21:$T21,'MATERIAS 2 ESO PMAR'!$G$6:$X$6)/SUMPRODUCT('MATERIAS 2 ESO PMAR'!$G$6:$X$6,'ES NUMERO 2 ESO PMAR'!$A20:$R20)),"")</f>
        <v/>
      </c>
      <c r="G21" s="168" t="str">
        <f>IFERROR(IF(A21="","",SUMPRODUCT('ALUMNOS 2 ESO PMAR'!$C21:$T21,'MATERIAS 2 ESO PMAR'!$G$7:$X$7)/SUMPRODUCT('MATERIAS 2 ESO PMAR'!$G$7:$X$7,'ES NUMERO 2 ESO PMAR'!$A20:$R20)),"")</f>
        <v/>
      </c>
      <c r="H21" s="168" t="str">
        <f>IFERROR(IF(A21="","",SUMPRODUCT('ALUMNOS 2 ESO PMAR'!$C21:$T21,'MATERIAS 2 ESO PMAR'!$G$8:$X$8)/SUMPRODUCT('MATERIAS 2 ESO PMAR'!$G$8:$X$8,'ES NUMERO 2 ESO PMAR'!$A20:$R20)),"")</f>
        <v/>
      </c>
      <c r="I21" s="168" t="str">
        <f>IFERROR(IF(A21="","",SUMPRODUCT('ALUMNOS 2 ESO PMAR'!$C21:$T21,'MATERIAS 2 ESO PMAR'!$G$9:$X$9)/SUMPRODUCT('MATERIAS 2 ESO PMAR'!$G$9:$X$9,'ES NUMERO 2 ESO PMAR'!$A20:$R20)),"")</f>
        <v/>
      </c>
      <c r="J21" s="168" t="str">
        <f>IFERROR(IF(A21="","",SUMPRODUCT('ALUMNOS 2 ESO PMAR'!$C21:$T21,'MATERIAS 2 ESO PMAR'!$G$10:$X$10)/SUMPRODUCT('MATERIAS 2 ESO PMAR'!$G$10:$X$10,'ES NUMERO 2 ESO PMAR'!$A20:$R20)),"")</f>
        <v/>
      </c>
      <c r="K21" s="168" t="str">
        <f>IFERROR(IF(A21="","",SUMPRODUCT('ALUMNOS 2 ESO PMAR'!$C21:$T21,'MATERIAS 2 ESO PMAR'!$G$11:$X$11)/SUMPRODUCT('MATERIAS 2 ESO PMAR'!$G$11:$X$11,'ES NUMERO 2 ESO PMAR'!$A20:$R20)),"")</f>
        <v/>
      </c>
      <c r="L21" s="168" t="str">
        <f>IFERROR(IF(A21="","",SUMPRODUCT('ALUMNOS 2 ESO PMAR'!$C21:$T21,'MATERIAS 2 ESO PMAR'!$G$12:$X$12)/SUMPRODUCT('MATERIAS 2 ESO PMAR'!$G$12:$X$12,'ES NUMERO 2 ESO PMAR'!$A20:$R20)),"")</f>
        <v/>
      </c>
      <c r="M21" s="28"/>
    </row>
    <row r="22" spans="1:13" x14ac:dyDescent="0.25">
      <c r="A22" s="156" t="str">
        <f>IF('ALUMNOS 2 ESO PMAR'!A22="","",'ALUMNOS 2 ESO PMAR'!A22)</f>
        <v/>
      </c>
      <c r="B22" s="153" t="str">
        <f>IF('ALUMNOS 2 ESO PMAR'!B22="","",'ALUMNOS 2 ESO PMAR'!B22)</f>
        <v/>
      </c>
      <c r="C22" s="168" t="str">
        <f>IFERROR(IF(A22="","",SUMPRODUCT('ALUMNOS 2 ESO PMAR'!$C22:$T22,'MATERIAS 2 ESO PMAR'!$G$3:$X$3)/SUMPRODUCT('MATERIAS 2 ESO PMAR'!$G$3:$X$3,'ES NUMERO 2 ESO PMAR'!$A21:$R21)),"")</f>
        <v/>
      </c>
      <c r="D22" s="168" t="str">
        <f>IFERROR(IF(A22="","",SUMPRODUCT('ALUMNOS 2 ESO PMAR'!$C22:$T22,'MATERIAS 2 ESO PMAR'!$G$4:$X$4)/SUMPRODUCT('MATERIAS 2 ESO PMAR'!$G$4:$X$4,'ES NUMERO 2 ESO PMAR'!$A21:$R21)),"")</f>
        <v/>
      </c>
      <c r="E22" s="168" t="str">
        <f>IFERROR(IF(A22="","",SUMPRODUCT('ALUMNOS 2 ESO PMAR'!$C22:$T22,'MATERIAS 2 ESO PMAR'!$G$5:$X$5)/SUMPRODUCT('MATERIAS 2 ESO PMAR'!$G$5:$X$5,'ES NUMERO 2 ESO PMAR'!$A21:$R21)),"")</f>
        <v/>
      </c>
      <c r="F22" s="168" t="str">
        <f>IFERROR(IF(A22="","",SUMPRODUCT('ALUMNOS 2 ESO PMAR'!$C22:$T22,'MATERIAS 2 ESO PMAR'!$G$6:$X$6)/SUMPRODUCT('MATERIAS 2 ESO PMAR'!$G$6:$X$6,'ES NUMERO 2 ESO PMAR'!$A21:$R21)),"")</f>
        <v/>
      </c>
      <c r="G22" s="168" t="str">
        <f>IFERROR(IF(A22="","",SUMPRODUCT('ALUMNOS 2 ESO PMAR'!$C22:$T22,'MATERIAS 2 ESO PMAR'!$G$7:$X$7)/SUMPRODUCT('MATERIAS 2 ESO PMAR'!$G$7:$X$7,'ES NUMERO 2 ESO PMAR'!$A21:$R21)),"")</f>
        <v/>
      </c>
      <c r="H22" s="168" t="str">
        <f>IFERROR(IF(A22="","",SUMPRODUCT('ALUMNOS 2 ESO PMAR'!$C22:$T22,'MATERIAS 2 ESO PMAR'!$G$8:$X$8)/SUMPRODUCT('MATERIAS 2 ESO PMAR'!$G$8:$X$8,'ES NUMERO 2 ESO PMAR'!$A21:$R21)),"")</f>
        <v/>
      </c>
      <c r="I22" s="168" t="str">
        <f>IFERROR(IF(A22="","",SUMPRODUCT('ALUMNOS 2 ESO PMAR'!$C22:$T22,'MATERIAS 2 ESO PMAR'!$G$9:$X$9)/SUMPRODUCT('MATERIAS 2 ESO PMAR'!$G$9:$X$9,'ES NUMERO 2 ESO PMAR'!$A21:$R21)),"")</f>
        <v/>
      </c>
      <c r="J22" s="168" t="str">
        <f>IFERROR(IF(A22="","",SUMPRODUCT('ALUMNOS 2 ESO PMAR'!$C22:$T22,'MATERIAS 2 ESO PMAR'!$G$10:$X$10)/SUMPRODUCT('MATERIAS 2 ESO PMAR'!$G$10:$X$10,'ES NUMERO 2 ESO PMAR'!$A21:$R21)),"")</f>
        <v/>
      </c>
      <c r="K22" s="168" t="str">
        <f>IFERROR(IF(A22="","",SUMPRODUCT('ALUMNOS 2 ESO PMAR'!$C22:$T22,'MATERIAS 2 ESO PMAR'!$G$11:$X$11)/SUMPRODUCT('MATERIAS 2 ESO PMAR'!$G$11:$X$11,'ES NUMERO 2 ESO PMAR'!$A21:$R21)),"")</f>
        <v/>
      </c>
      <c r="L22" s="168" t="str">
        <f>IFERROR(IF(A22="","",SUMPRODUCT('ALUMNOS 2 ESO PMAR'!$C22:$T22,'MATERIAS 2 ESO PMAR'!$G$12:$X$12)/SUMPRODUCT('MATERIAS 2 ESO PMAR'!$G$12:$X$12,'ES NUMERO 2 ESO PMAR'!$A21:$R21)),"")</f>
        <v/>
      </c>
      <c r="M22" s="28"/>
    </row>
    <row r="23" spans="1:13" x14ac:dyDescent="0.25">
      <c r="A23" s="156" t="str">
        <f>IF('ALUMNOS 2 ESO PMAR'!A23="","",'ALUMNOS 2 ESO PMAR'!A23)</f>
        <v/>
      </c>
      <c r="B23" s="153" t="str">
        <f>IF('ALUMNOS 2 ESO PMAR'!B23="","",'ALUMNOS 2 ESO PMAR'!B23)</f>
        <v/>
      </c>
      <c r="C23" s="168" t="str">
        <f>IFERROR(IF(A23="","",SUMPRODUCT('ALUMNOS 2 ESO PMAR'!$C23:$T23,'MATERIAS 2 ESO PMAR'!$G$3:$X$3)/SUMPRODUCT('MATERIAS 2 ESO PMAR'!$G$3:$X$3,'ES NUMERO 2 ESO PMAR'!$A22:$R22)),"")</f>
        <v/>
      </c>
      <c r="D23" s="168" t="str">
        <f>IFERROR(IF(A23="","",SUMPRODUCT('ALUMNOS 2 ESO PMAR'!$C23:$T23,'MATERIAS 2 ESO PMAR'!$G$4:$X$4)/SUMPRODUCT('MATERIAS 2 ESO PMAR'!$G$4:$X$4,'ES NUMERO 2 ESO PMAR'!$A22:$R22)),"")</f>
        <v/>
      </c>
      <c r="E23" s="168" t="str">
        <f>IFERROR(IF(A23="","",SUMPRODUCT('ALUMNOS 2 ESO PMAR'!$C23:$T23,'MATERIAS 2 ESO PMAR'!$G$5:$X$5)/SUMPRODUCT('MATERIAS 2 ESO PMAR'!$G$5:$X$5,'ES NUMERO 2 ESO PMAR'!$A22:$R22)),"")</f>
        <v/>
      </c>
      <c r="F23" s="168" t="str">
        <f>IFERROR(IF(A23="","",SUMPRODUCT('ALUMNOS 2 ESO PMAR'!$C23:$T23,'MATERIAS 2 ESO PMAR'!$G$6:$X$6)/SUMPRODUCT('MATERIAS 2 ESO PMAR'!$G$6:$X$6,'ES NUMERO 2 ESO PMAR'!$A22:$R22)),"")</f>
        <v/>
      </c>
      <c r="G23" s="168" t="str">
        <f>IFERROR(IF(A23="","",SUMPRODUCT('ALUMNOS 2 ESO PMAR'!$C23:$T23,'MATERIAS 2 ESO PMAR'!$G$7:$X$7)/SUMPRODUCT('MATERIAS 2 ESO PMAR'!$G$7:$X$7,'ES NUMERO 2 ESO PMAR'!$A22:$R22)),"")</f>
        <v/>
      </c>
      <c r="H23" s="168" t="str">
        <f>IFERROR(IF(A23="","",SUMPRODUCT('ALUMNOS 2 ESO PMAR'!$C23:$T23,'MATERIAS 2 ESO PMAR'!$G$8:$X$8)/SUMPRODUCT('MATERIAS 2 ESO PMAR'!$G$8:$X$8,'ES NUMERO 2 ESO PMAR'!$A22:$R22)),"")</f>
        <v/>
      </c>
      <c r="I23" s="168" t="str">
        <f>IFERROR(IF(A23="","",SUMPRODUCT('ALUMNOS 2 ESO PMAR'!$C23:$T23,'MATERIAS 2 ESO PMAR'!$G$9:$X$9)/SUMPRODUCT('MATERIAS 2 ESO PMAR'!$G$9:$X$9,'ES NUMERO 2 ESO PMAR'!$A22:$R22)),"")</f>
        <v/>
      </c>
      <c r="J23" s="168" t="str">
        <f>IFERROR(IF(A23="","",SUMPRODUCT('ALUMNOS 2 ESO PMAR'!$C23:$T23,'MATERIAS 2 ESO PMAR'!$G$10:$X$10)/SUMPRODUCT('MATERIAS 2 ESO PMAR'!$G$10:$X$10,'ES NUMERO 2 ESO PMAR'!$A22:$R22)),"")</f>
        <v/>
      </c>
      <c r="K23" s="168" t="str">
        <f>IFERROR(IF(A23="","",SUMPRODUCT('ALUMNOS 2 ESO PMAR'!$C23:$T23,'MATERIAS 2 ESO PMAR'!$G$11:$X$11)/SUMPRODUCT('MATERIAS 2 ESO PMAR'!$G$11:$X$11,'ES NUMERO 2 ESO PMAR'!$A22:$R22)),"")</f>
        <v/>
      </c>
      <c r="L23" s="168" t="str">
        <f>IFERROR(IF(A23="","",SUMPRODUCT('ALUMNOS 2 ESO PMAR'!$C23:$T23,'MATERIAS 2 ESO PMAR'!$G$12:$X$12)/SUMPRODUCT('MATERIAS 2 ESO PMAR'!$G$12:$X$12,'ES NUMERO 2 ESO PMAR'!$A22:$R22)),"")</f>
        <v/>
      </c>
      <c r="M23" s="28"/>
    </row>
    <row r="24" spans="1:13" x14ac:dyDescent="0.25">
      <c r="A24" s="156" t="str">
        <f>IF('ALUMNOS 2 ESO PMAR'!A24="","",'ALUMNOS 2 ESO PMAR'!A24)</f>
        <v/>
      </c>
      <c r="B24" s="153" t="str">
        <f>IF('ALUMNOS 2 ESO PMAR'!B24="","",'ALUMNOS 2 ESO PMAR'!B24)</f>
        <v/>
      </c>
      <c r="C24" s="168" t="str">
        <f>IFERROR(IF(A24="","",SUMPRODUCT('ALUMNOS 2 ESO PMAR'!$C24:$T24,'MATERIAS 2 ESO PMAR'!$G$3:$X$3)/SUMPRODUCT('MATERIAS 2 ESO PMAR'!$G$3:$X$3,'ES NUMERO 2 ESO PMAR'!$A23:$R23)),"")</f>
        <v/>
      </c>
      <c r="D24" s="168" t="str">
        <f>IFERROR(IF(A24="","",SUMPRODUCT('ALUMNOS 2 ESO PMAR'!$C24:$T24,'MATERIAS 2 ESO PMAR'!$G$4:$X$4)/SUMPRODUCT('MATERIAS 2 ESO PMAR'!$G$4:$X$4,'ES NUMERO 2 ESO PMAR'!$A23:$R23)),"")</f>
        <v/>
      </c>
      <c r="E24" s="168" t="str">
        <f>IFERROR(IF(A24="","",SUMPRODUCT('ALUMNOS 2 ESO PMAR'!$C24:$T24,'MATERIAS 2 ESO PMAR'!$G$5:$X$5)/SUMPRODUCT('MATERIAS 2 ESO PMAR'!$G$5:$X$5,'ES NUMERO 2 ESO PMAR'!$A23:$R23)),"")</f>
        <v/>
      </c>
      <c r="F24" s="168" t="str">
        <f>IFERROR(IF(A24="","",SUMPRODUCT('ALUMNOS 2 ESO PMAR'!$C24:$T24,'MATERIAS 2 ESO PMAR'!$G$6:$X$6)/SUMPRODUCT('MATERIAS 2 ESO PMAR'!$G$6:$X$6,'ES NUMERO 2 ESO PMAR'!$A23:$R23)),"")</f>
        <v/>
      </c>
      <c r="G24" s="168" t="str">
        <f>IFERROR(IF(A24="","",SUMPRODUCT('ALUMNOS 2 ESO PMAR'!$C24:$T24,'MATERIAS 2 ESO PMAR'!$G$7:$X$7)/SUMPRODUCT('MATERIAS 2 ESO PMAR'!$G$7:$X$7,'ES NUMERO 2 ESO PMAR'!$A23:$R23)),"")</f>
        <v/>
      </c>
      <c r="H24" s="168" t="str">
        <f>IFERROR(IF(A24="","",SUMPRODUCT('ALUMNOS 2 ESO PMAR'!$C24:$T24,'MATERIAS 2 ESO PMAR'!$G$8:$X$8)/SUMPRODUCT('MATERIAS 2 ESO PMAR'!$G$8:$X$8,'ES NUMERO 2 ESO PMAR'!$A23:$R23)),"")</f>
        <v/>
      </c>
      <c r="I24" s="168" t="str">
        <f>IFERROR(IF(A24="","",SUMPRODUCT('ALUMNOS 2 ESO PMAR'!$C24:$T24,'MATERIAS 2 ESO PMAR'!$G$9:$X$9)/SUMPRODUCT('MATERIAS 2 ESO PMAR'!$G$9:$X$9,'ES NUMERO 2 ESO PMAR'!$A23:$R23)),"")</f>
        <v/>
      </c>
      <c r="J24" s="168" t="str">
        <f>IFERROR(IF(A24="","",SUMPRODUCT('ALUMNOS 2 ESO PMAR'!$C24:$T24,'MATERIAS 2 ESO PMAR'!$G$10:$X$10)/SUMPRODUCT('MATERIAS 2 ESO PMAR'!$G$10:$X$10,'ES NUMERO 2 ESO PMAR'!$A23:$R23)),"")</f>
        <v/>
      </c>
      <c r="K24" s="168" t="str">
        <f>IFERROR(IF(A24="","",SUMPRODUCT('ALUMNOS 2 ESO PMAR'!$C24:$T24,'MATERIAS 2 ESO PMAR'!$G$11:$X$11)/SUMPRODUCT('MATERIAS 2 ESO PMAR'!$G$11:$X$11,'ES NUMERO 2 ESO PMAR'!$A23:$R23)),"")</f>
        <v/>
      </c>
      <c r="L24" s="168" t="str">
        <f>IFERROR(IF(A24="","",SUMPRODUCT('ALUMNOS 2 ESO PMAR'!$C24:$T24,'MATERIAS 2 ESO PMAR'!$G$12:$X$12)/SUMPRODUCT('MATERIAS 2 ESO PMAR'!$G$12:$X$12,'ES NUMERO 2 ESO PMAR'!$A23:$R23)),"")</f>
        <v/>
      </c>
      <c r="M24" s="28"/>
    </row>
    <row r="25" spans="1:13" x14ac:dyDescent="0.25">
      <c r="A25" s="156" t="str">
        <f>IF('ALUMNOS 2 ESO PMAR'!A25="","",'ALUMNOS 2 ESO PMAR'!A25)</f>
        <v/>
      </c>
      <c r="B25" s="153" t="str">
        <f>IF('ALUMNOS 2 ESO PMAR'!B25="","",'ALUMNOS 2 ESO PMAR'!B25)</f>
        <v/>
      </c>
      <c r="C25" s="168" t="str">
        <f>IFERROR(IF(A25="","",SUMPRODUCT('ALUMNOS 2 ESO PMAR'!$C25:$T25,'MATERIAS 2 ESO PMAR'!$G$3:$X$3)/SUMPRODUCT('MATERIAS 2 ESO PMAR'!$G$3:$X$3,'ES NUMERO 2 ESO PMAR'!$A24:$R24)),"")</f>
        <v/>
      </c>
      <c r="D25" s="168" t="str">
        <f>IFERROR(IF(A25="","",SUMPRODUCT('ALUMNOS 2 ESO PMAR'!$C25:$T25,'MATERIAS 2 ESO PMAR'!$G$4:$X$4)/SUMPRODUCT('MATERIAS 2 ESO PMAR'!$G$4:$X$4,'ES NUMERO 2 ESO PMAR'!$A24:$R24)),"")</f>
        <v/>
      </c>
      <c r="E25" s="168" t="str">
        <f>IFERROR(IF(A25="","",SUMPRODUCT('ALUMNOS 2 ESO PMAR'!$C25:$T25,'MATERIAS 2 ESO PMAR'!$G$5:$X$5)/SUMPRODUCT('MATERIAS 2 ESO PMAR'!$G$5:$X$5,'ES NUMERO 2 ESO PMAR'!$A24:$R24)),"")</f>
        <v/>
      </c>
      <c r="F25" s="168" t="str">
        <f>IFERROR(IF(A25="","",SUMPRODUCT('ALUMNOS 2 ESO PMAR'!$C25:$T25,'MATERIAS 2 ESO PMAR'!$G$6:$X$6)/SUMPRODUCT('MATERIAS 2 ESO PMAR'!$G$6:$X$6,'ES NUMERO 2 ESO PMAR'!$A24:$R24)),"")</f>
        <v/>
      </c>
      <c r="G25" s="168" t="str">
        <f>IFERROR(IF(A25="","",SUMPRODUCT('ALUMNOS 2 ESO PMAR'!$C25:$T25,'MATERIAS 2 ESO PMAR'!$G$7:$X$7)/SUMPRODUCT('MATERIAS 2 ESO PMAR'!$G$7:$X$7,'ES NUMERO 2 ESO PMAR'!$A24:$R24)),"")</f>
        <v/>
      </c>
      <c r="H25" s="168" t="str">
        <f>IFERROR(IF(A25="","",SUMPRODUCT('ALUMNOS 2 ESO PMAR'!$C25:$T25,'MATERIAS 2 ESO PMAR'!$G$8:$X$8)/SUMPRODUCT('MATERIAS 2 ESO PMAR'!$G$8:$X$8,'ES NUMERO 2 ESO PMAR'!$A24:$R24)),"")</f>
        <v/>
      </c>
      <c r="I25" s="168" t="str">
        <f>IFERROR(IF(A25="","",SUMPRODUCT('ALUMNOS 2 ESO PMAR'!$C25:$T25,'MATERIAS 2 ESO PMAR'!$G$9:$X$9)/SUMPRODUCT('MATERIAS 2 ESO PMAR'!$G$9:$X$9,'ES NUMERO 2 ESO PMAR'!$A24:$R24)),"")</f>
        <v/>
      </c>
      <c r="J25" s="168" t="str">
        <f>IFERROR(IF(A25="","",SUMPRODUCT('ALUMNOS 2 ESO PMAR'!$C25:$T25,'MATERIAS 2 ESO PMAR'!$G$10:$X$10)/SUMPRODUCT('MATERIAS 2 ESO PMAR'!$G$10:$X$10,'ES NUMERO 2 ESO PMAR'!$A24:$R24)),"")</f>
        <v/>
      </c>
      <c r="K25" s="168" t="str">
        <f>IFERROR(IF(A25="","",SUMPRODUCT('ALUMNOS 2 ESO PMAR'!$C25:$T25,'MATERIAS 2 ESO PMAR'!$G$11:$X$11)/SUMPRODUCT('MATERIAS 2 ESO PMAR'!$G$11:$X$11,'ES NUMERO 2 ESO PMAR'!$A24:$R24)),"")</f>
        <v/>
      </c>
      <c r="L25" s="168" t="str">
        <f>IFERROR(IF(A25="","",SUMPRODUCT('ALUMNOS 2 ESO PMAR'!$C25:$T25,'MATERIAS 2 ESO PMAR'!$G$12:$X$12)/SUMPRODUCT('MATERIAS 2 ESO PMAR'!$G$12:$X$12,'ES NUMERO 2 ESO PMAR'!$A24:$R24)),"")</f>
        <v/>
      </c>
      <c r="M25" s="28"/>
    </row>
    <row r="26" spans="1:13" x14ac:dyDescent="0.25">
      <c r="A26" s="156" t="str">
        <f>IF('ALUMNOS 2 ESO PMAR'!A26="","",'ALUMNOS 2 ESO PMAR'!A26)</f>
        <v/>
      </c>
      <c r="B26" s="153" t="str">
        <f>IF('ALUMNOS 2 ESO PMAR'!B26="","",'ALUMNOS 2 ESO PMAR'!B26)</f>
        <v/>
      </c>
      <c r="C26" s="168" t="str">
        <f>IFERROR(IF(A26="","",SUMPRODUCT('ALUMNOS 2 ESO PMAR'!$C26:$T26,'MATERIAS 2 ESO PMAR'!$G$3:$X$3)/SUMPRODUCT('MATERIAS 2 ESO PMAR'!$G$3:$X$3,'ES NUMERO 2 ESO PMAR'!$A25:$R25)),"")</f>
        <v/>
      </c>
      <c r="D26" s="168" t="str">
        <f>IFERROR(IF(A26="","",SUMPRODUCT('ALUMNOS 2 ESO PMAR'!$C26:$T26,'MATERIAS 2 ESO PMAR'!$G$4:$X$4)/SUMPRODUCT('MATERIAS 2 ESO PMAR'!$G$4:$X$4,'ES NUMERO 2 ESO PMAR'!$A25:$R25)),"")</f>
        <v/>
      </c>
      <c r="E26" s="168" t="str">
        <f>IFERROR(IF(A26="","",SUMPRODUCT('ALUMNOS 2 ESO PMAR'!$C26:$T26,'MATERIAS 2 ESO PMAR'!$G$5:$X$5)/SUMPRODUCT('MATERIAS 2 ESO PMAR'!$G$5:$X$5,'ES NUMERO 2 ESO PMAR'!$A25:$R25)),"")</f>
        <v/>
      </c>
      <c r="F26" s="168" t="str">
        <f>IFERROR(IF(A26="","",SUMPRODUCT('ALUMNOS 2 ESO PMAR'!$C26:$T26,'MATERIAS 2 ESO PMAR'!$G$6:$X$6)/SUMPRODUCT('MATERIAS 2 ESO PMAR'!$G$6:$X$6,'ES NUMERO 2 ESO PMAR'!$A25:$R25)),"")</f>
        <v/>
      </c>
      <c r="G26" s="168" t="str">
        <f>IFERROR(IF(A26="","",SUMPRODUCT('ALUMNOS 2 ESO PMAR'!$C26:$T26,'MATERIAS 2 ESO PMAR'!$G$7:$X$7)/SUMPRODUCT('MATERIAS 2 ESO PMAR'!$G$7:$X$7,'ES NUMERO 2 ESO PMAR'!$A25:$R25)),"")</f>
        <v/>
      </c>
      <c r="H26" s="168" t="str">
        <f>IFERROR(IF(A26="","",SUMPRODUCT('ALUMNOS 2 ESO PMAR'!$C26:$T26,'MATERIAS 2 ESO PMAR'!$G$8:$X$8)/SUMPRODUCT('MATERIAS 2 ESO PMAR'!$G$8:$X$8,'ES NUMERO 2 ESO PMAR'!$A25:$R25)),"")</f>
        <v/>
      </c>
      <c r="I26" s="168" t="str">
        <f>IFERROR(IF(A26="","",SUMPRODUCT('ALUMNOS 2 ESO PMAR'!$C26:$T26,'MATERIAS 2 ESO PMAR'!$G$9:$X$9)/SUMPRODUCT('MATERIAS 2 ESO PMAR'!$G$9:$X$9,'ES NUMERO 2 ESO PMAR'!$A25:$R25)),"")</f>
        <v/>
      </c>
      <c r="J26" s="168" t="str">
        <f>IFERROR(IF(A26="","",SUMPRODUCT('ALUMNOS 2 ESO PMAR'!$C26:$T26,'MATERIAS 2 ESO PMAR'!$G$10:$X$10)/SUMPRODUCT('MATERIAS 2 ESO PMAR'!$G$10:$X$10,'ES NUMERO 2 ESO PMAR'!$A25:$R25)),"")</f>
        <v/>
      </c>
      <c r="K26" s="168" t="str">
        <f>IFERROR(IF(A26="","",SUMPRODUCT('ALUMNOS 2 ESO PMAR'!$C26:$T26,'MATERIAS 2 ESO PMAR'!$G$11:$X$11)/SUMPRODUCT('MATERIAS 2 ESO PMAR'!$G$11:$X$11,'ES NUMERO 2 ESO PMAR'!$A25:$R25)),"")</f>
        <v/>
      </c>
      <c r="L26" s="168" t="str">
        <f>IFERROR(IF(A26="","",SUMPRODUCT('ALUMNOS 2 ESO PMAR'!$C26:$T26,'MATERIAS 2 ESO PMAR'!$G$12:$X$12)/SUMPRODUCT('MATERIAS 2 ESO PMAR'!$G$12:$X$12,'ES NUMERO 2 ESO PMAR'!$A25:$R25)),"")</f>
        <v/>
      </c>
      <c r="M26" s="28"/>
    </row>
    <row r="27" spans="1:13" x14ac:dyDescent="0.25">
      <c r="A27" s="156" t="str">
        <f>IF('ALUMNOS 2 ESO PMAR'!A27="","",'ALUMNOS 2 ESO PMAR'!A27)</f>
        <v/>
      </c>
      <c r="B27" s="153" t="str">
        <f>IF('ALUMNOS 2 ESO PMAR'!B27="","",'ALUMNOS 2 ESO PMAR'!B27)</f>
        <v/>
      </c>
      <c r="C27" s="168" t="str">
        <f>IFERROR(IF(A27="","",SUMPRODUCT('ALUMNOS 2 ESO PMAR'!$C27:$T27,'MATERIAS 2 ESO PMAR'!$G$3:$X$3)/SUMPRODUCT('MATERIAS 2 ESO PMAR'!$G$3:$X$3,'ES NUMERO 2 ESO PMAR'!$A26:$R26)),"")</f>
        <v/>
      </c>
      <c r="D27" s="168" t="str">
        <f>IFERROR(IF(A27="","",SUMPRODUCT('ALUMNOS 2 ESO PMAR'!$C27:$T27,'MATERIAS 2 ESO PMAR'!$G$4:$X$4)/SUMPRODUCT('MATERIAS 2 ESO PMAR'!$G$4:$X$4,'ES NUMERO 2 ESO PMAR'!$A26:$R26)),"")</f>
        <v/>
      </c>
      <c r="E27" s="168" t="str">
        <f>IFERROR(IF(A27="","",SUMPRODUCT('ALUMNOS 2 ESO PMAR'!$C27:$T27,'MATERIAS 2 ESO PMAR'!$G$5:$X$5)/SUMPRODUCT('MATERIAS 2 ESO PMAR'!$G$5:$X$5,'ES NUMERO 2 ESO PMAR'!$A26:$R26)),"")</f>
        <v/>
      </c>
      <c r="F27" s="168" t="str">
        <f>IFERROR(IF(A27="","",SUMPRODUCT('ALUMNOS 2 ESO PMAR'!$C27:$T27,'MATERIAS 2 ESO PMAR'!$G$6:$X$6)/SUMPRODUCT('MATERIAS 2 ESO PMAR'!$G$6:$X$6,'ES NUMERO 2 ESO PMAR'!$A26:$R26)),"")</f>
        <v/>
      </c>
      <c r="G27" s="168" t="str">
        <f>IFERROR(IF(A27="","",SUMPRODUCT('ALUMNOS 2 ESO PMAR'!$C27:$T27,'MATERIAS 2 ESO PMAR'!$G$7:$X$7)/SUMPRODUCT('MATERIAS 2 ESO PMAR'!$G$7:$X$7,'ES NUMERO 2 ESO PMAR'!$A26:$R26)),"")</f>
        <v/>
      </c>
      <c r="H27" s="168" t="str">
        <f>IFERROR(IF(A27="","",SUMPRODUCT('ALUMNOS 2 ESO PMAR'!$C27:$T27,'MATERIAS 2 ESO PMAR'!$G$8:$X$8)/SUMPRODUCT('MATERIAS 2 ESO PMAR'!$G$8:$X$8,'ES NUMERO 2 ESO PMAR'!$A26:$R26)),"")</f>
        <v/>
      </c>
      <c r="I27" s="168" t="str">
        <f>IFERROR(IF(A27="","",SUMPRODUCT('ALUMNOS 2 ESO PMAR'!$C27:$T27,'MATERIAS 2 ESO PMAR'!$G$9:$X$9)/SUMPRODUCT('MATERIAS 2 ESO PMAR'!$G$9:$X$9,'ES NUMERO 2 ESO PMAR'!$A26:$R26)),"")</f>
        <v/>
      </c>
      <c r="J27" s="168" t="str">
        <f>IFERROR(IF(A27="","",SUMPRODUCT('ALUMNOS 2 ESO PMAR'!$C27:$T27,'MATERIAS 2 ESO PMAR'!$G$10:$X$10)/SUMPRODUCT('MATERIAS 2 ESO PMAR'!$G$10:$X$10,'ES NUMERO 2 ESO PMAR'!$A26:$R26)),"")</f>
        <v/>
      </c>
      <c r="K27" s="168" t="str">
        <f>IFERROR(IF(A27="","",SUMPRODUCT('ALUMNOS 2 ESO PMAR'!$C27:$T27,'MATERIAS 2 ESO PMAR'!$G$11:$X$11)/SUMPRODUCT('MATERIAS 2 ESO PMAR'!$G$11:$X$11,'ES NUMERO 2 ESO PMAR'!$A26:$R26)),"")</f>
        <v/>
      </c>
      <c r="L27" s="168" t="str">
        <f>IFERROR(IF(A27="","",SUMPRODUCT('ALUMNOS 2 ESO PMAR'!$C27:$T27,'MATERIAS 2 ESO PMAR'!$G$12:$X$12)/SUMPRODUCT('MATERIAS 2 ESO PMAR'!$G$12:$X$12,'ES NUMERO 2 ESO PMAR'!$A26:$R26)),"")</f>
        <v/>
      </c>
      <c r="M27" s="28"/>
    </row>
    <row r="28" spans="1:13" x14ac:dyDescent="0.25">
      <c r="A28" s="156" t="str">
        <f>IF('ALUMNOS 2 ESO PMAR'!A28="","",'ALUMNOS 2 ESO PMAR'!A28)</f>
        <v/>
      </c>
      <c r="B28" s="153" t="str">
        <f>IF('ALUMNOS 2 ESO PMAR'!B28="","",'ALUMNOS 2 ESO PMAR'!B28)</f>
        <v/>
      </c>
      <c r="C28" s="168" t="str">
        <f>IFERROR(IF(A28="","",SUMPRODUCT('ALUMNOS 2 ESO PMAR'!$C28:$T28,'MATERIAS 2 ESO PMAR'!$G$3:$X$3)/SUMPRODUCT('MATERIAS 2 ESO PMAR'!$G$3:$X$3,'ES NUMERO 2 ESO PMAR'!$A27:$R27)),"")</f>
        <v/>
      </c>
      <c r="D28" s="168" t="str">
        <f>IFERROR(IF(A28="","",SUMPRODUCT('ALUMNOS 2 ESO PMAR'!$C28:$T28,'MATERIAS 2 ESO PMAR'!$G$4:$X$4)/SUMPRODUCT('MATERIAS 2 ESO PMAR'!$G$4:$X$4,'ES NUMERO 2 ESO PMAR'!$A27:$R27)),"")</f>
        <v/>
      </c>
      <c r="E28" s="168" t="str">
        <f>IFERROR(IF(A28="","",SUMPRODUCT('ALUMNOS 2 ESO PMAR'!$C28:$T28,'MATERIAS 2 ESO PMAR'!$G$5:$X$5)/SUMPRODUCT('MATERIAS 2 ESO PMAR'!$G$5:$X$5,'ES NUMERO 2 ESO PMAR'!$A27:$R27)),"")</f>
        <v/>
      </c>
      <c r="F28" s="168" t="str">
        <f>IFERROR(IF(A28="","",SUMPRODUCT('ALUMNOS 2 ESO PMAR'!$C28:$T28,'MATERIAS 2 ESO PMAR'!$G$6:$X$6)/SUMPRODUCT('MATERIAS 2 ESO PMAR'!$G$6:$X$6,'ES NUMERO 2 ESO PMAR'!$A27:$R27)),"")</f>
        <v/>
      </c>
      <c r="G28" s="168" t="str">
        <f>IFERROR(IF(A28="","",SUMPRODUCT('ALUMNOS 2 ESO PMAR'!$C28:$T28,'MATERIAS 2 ESO PMAR'!$G$7:$X$7)/SUMPRODUCT('MATERIAS 2 ESO PMAR'!$G$7:$X$7,'ES NUMERO 2 ESO PMAR'!$A27:$R27)),"")</f>
        <v/>
      </c>
      <c r="H28" s="168" t="str">
        <f>IFERROR(IF(A28="","",SUMPRODUCT('ALUMNOS 2 ESO PMAR'!$C28:$T28,'MATERIAS 2 ESO PMAR'!$G$8:$X$8)/SUMPRODUCT('MATERIAS 2 ESO PMAR'!$G$8:$X$8,'ES NUMERO 2 ESO PMAR'!$A27:$R27)),"")</f>
        <v/>
      </c>
      <c r="I28" s="168" t="str">
        <f>IFERROR(IF(A28="","",SUMPRODUCT('ALUMNOS 2 ESO PMAR'!$C28:$T28,'MATERIAS 2 ESO PMAR'!$G$9:$X$9)/SUMPRODUCT('MATERIAS 2 ESO PMAR'!$G$9:$X$9,'ES NUMERO 2 ESO PMAR'!$A27:$R27)),"")</f>
        <v/>
      </c>
      <c r="J28" s="168" t="str">
        <f>IFERROR(IF(A28="","",SUMPRODUCT('ALUMNOS 2 ESO PMAR'!$C28:$T28,'MATERIAS 2 ESO PMAR'!$G$10:$X$10)/SUMPRODUCT('MATERIAS 2 ESO PMAR'!$G$10:$X$10,'ES NUMERO 2 ESO PMAR'!$A27:$R27)),"")</f>
        <v/>
      </c>
      <c r="K28" s="168" t="str">
        <f>IFERROR(IF(A28="","",SUMPRODUCT('ALUMNOS 2 ESO PMAR'!$C28:$T28,'MATERIAS 2 ESO PMAR'!$G$11:$X$11)/SUMPRODUCT('MATERIAS 2 ESO PMAR'!$G$11:$X$11,'ES NUMERO 2 ESO PMAR'!$A27:$R27)),"")</f>
        <v/>
      </c>
      <c r="L28" s="168" t="str">
        <f>IFERROR(IF(A28="","",SUMPRODUCT('ALUMNOS 2 ESO PMAR'!$C28:$T28,'MATERIAS 2 ESO PMAR'!$G$12:$X$12)/SUMPRODUCT('MATERIAS 2 ESO PMAR'!$G$12:$X$12,'ES NUMERO 2 ESO PMAR'!$A27:$R27)),"")</f>
        <v/>
      </c>
      <c r="M28" s="28"/>
    </row>
    <row r="29" spans="1:13" x14ac:dyDescent="0.25">
      <c r="A29" s="156" t="str">
        <f>IF('ALUMNOS 2 ESO PMAR'!A29="","",'ALUMNOS 2 ESO PMAR'!A29)</f>
        <v/>
      </c>
      <c r="B29" s="153" t="str">
        <f>IF('ALUMNOS 2 ESO PMAR'!B29="","",'ALUMNOS 2 ESO PMAR'!B29)</f>
        <v/>
      </c>
      <c r="C29" s="168" t="str">
        <f>IFERROR(IF(A29="","",SUMPRODUCT('ALUMNOS 2 ESO PMAR'!$C29:$T29,'MATERIAS 2 ESO PMAR'!$G$3:$X$3)/SUMPRODUCT('MATERIAS 2 ESO PMAR'!$G$3:$X$3,'ES NUMERO 2 ESO PMAR'!$A28:$R28)),"")</f>
        <v/>
      </c>
      <c r="D29" s="168" t="str">
        <f>IFERROR(IF(A29="","",SUMPRODUCT('ALUMNOS 2 ESO PMAR'!$C29:$T29,'MATERIAS 2 ESO PMAR'!$G$4:$X$4)/SUMPRODUCT('MATERIAS 2 ESO PMAR'!$G$4:$X$4,'ES NUMERO 2 ESO PMAR'!$A28:$R28)),"")</f>
        <v/>
      </c>
      <c r="E29" s="168" t="str">
        <f>IFERROR(IF(A29="","",SUMPRODUCT('ALUMNOS 2 ESO PMAR'!$C29:$T29,'MATERIAS 2 ESO PMAR'!$G$5:$X$5)/SUMPRODUCT('MATERIAS 2 ESO PMAR'!$G$5:$X$5,'ES NUMERO 2 ESO PMAR'!$A28:$R28)),"")</f>
        <v/>
      </c>
      <c r="F29" s="168" t="str">
        <f>IFERROR(IF(A29="","",SUMPRODUCT('ALUMNOS 2 ESO PMAR'!$C29:$T29,'MATERIAS 2 ESO PMAR'!$G$6:$X$6)/SUMPRODUCT('MATERIAS 2 ESO PMAR'!$G$6:$X$6,'ES NUMERO 2 ESO PMAR'!$A28:$R28)),"")</f>
        <v/>
      </c>
      <c r="G29" s="168" t="str">
        <f>IFERROR(IF(A29="","",SUMPRODUCT('ALUMNOS 2 ESO PMAR'!$C29:$T29,'MATERIAS 2 ESO PMAR'!$G$7:$X$7)/SUMPRODUCT('MATERIAS 2 ESO PMAR'!$G$7:$X$7,'ES NUMERO 2 ESO PMAR'!$A28:$R28)),"")</f>
        <v/>
      </c>
      <c r="H29" s="168" t="str">
        <f>IFERROR(IF(A29="","",SUMPRODUCT('ALUMNOS 2 ESO PMAR'!$C29:$T29,'MATERIAS 2 ESO PMAR'!$G$8:$X$8)/SUMPRODUCT('MATERIAS 2 ESO PMAR'!$G$8:$X$8,'ES NUMERO 2 ESO PMAR'!$A28:$R28)),"")</f>
        <v/>
      </c>
      <c r="I29" s="168" t="str">
        <f>IFERROR(IF(A29="","",SUMPRODUCT('ALUMNOS 2 ESO PMAR'!$C29:$T29,'MATERIAS 2 ESO PMAR'!$G$9:$X$9)/SUMPRODUCT('MATERIAS 2 ESO PMAR'!$G$9:$X$9,'ES NUMERO 2 ESO PMAR'!$A28:$R28)),"")</f>
        <v/>
      </c>
      <c r="J29" s="168" t="str">
        <f>IFERROR(IF(A29="","",SUMPRODUCT('ALUMNOS 2 ESO PMAR'!$C29:$T29,'MATERIAS 2 ESO PMAR'!$G$10:$X$10)/SUMPRODUCT('MATERIAS 2 ESO PMAR'!$G$10:$X$10,'ES NUMERO 2 ESO PMAR'!$A28:$R28)),"")</f>
        <v/>
      </c>
      <c r="K29" s="168" t="str">
        <f>IFERROR(IF(A29="","",SUMPRODUCT('ALUMNOS 2 ESO PMAR'!$C29:$T29,'MATERIAS 2 ESO PMAR'!$G$11:$X$11)/SUMPRODUCT('MATERIAS 2 ESO PMAR'!$G$11:$X$11,'ES NUMERO 2 ESO PMAR'!$A28:$R28)),"")</f>
        <v/>
      </c>
      <c r="L29" s="168" t="str">
        <f>IFERROR(IF(A29="","",SUMPRODUCT('ALUMNOS 2 ESO PMAR'!$C29:$T29,'MATERIAS 2 ESO PMAR'!$G$12:$X$12)/SUMPRODUCT('MATERIAS 2 ESO PMAR'!$G$12:$X$12,'ES NUMERO 2 ESO PMAR'!$A28:$R28)),"")</f>
        <v/>
      </c>
      <c r="M29" s="28"/>
    </row>
    <row r="30" spans="1:13" x14ac:dyDescent="0.25">
      <c r="A30" s="156" t="str">
        <f>IF('ALUMNOS 2 ESO PMAR'!A30="","",'ALUMNOS 2 ESO PMAR'!A30)</f>
        <v/>
      </c>
      <c r="B30" s="153" t="str">
        <f>IF('ALUMNOS 2 ESO PMAR'!B30="","",'ALUMNOS 2 ESO PMAR'!B30)</f>
        <v/>
      </c>
      <c r="C30" s="168" t="str">
        <f>IFERROR(IF(A30="","",SUMPRODUCT('ALUMNOS 2 ESO PMAR'!$C30:$T30,'MATERIAS 2 ESO PMAR'!$G$3:$X$3)/SUMPRODUCT('MATERIAS 2 ESO PMAR'!$G$3:$X$3,'ES NUMERO 2 ESO PMAR'!$A29:$R29)),"")</f>
        <v/>
      </c>
      <c r="D30" s="168" t="str">
        <f>IFERROR(IF(A30="","",SUMPRODUCT('ALUMNOS 2 ESO PMAR'!$C30:$T30,'MATERIAS 2 ESO PMAR'!$G$4:$X$4)/SUMPRODUCT('MATERIAS 2 ESO PMAR'!$G$4:$X$4,'ES NUMERO 2 ESO PMAR'!$A29:$R29)),"")</f>
        <v/>
      </c>
      <c r="E30" s="168" t="str">
        <f>IFERROR(IF(A30="","",SUMPRODUCT('ALUMNOS 2 ESO PMAR'!$C30:$T30,'MATERIAS 2 ESO PMAR'!$G$5:$X$5)/SUMPRODUCT('MATERIAS 2 ESO PMAR'!$G$5:$X$5,'ES NUMERO 2 ESO PMAR'!$A29:$R29)),"")</f>
        <v/>
      </c>
      <c r="F30" s="168" t="str">
        <f>IFERROR(IF(A30="","",SUMPRODUCT('ALUMNOS 2 ESO PMAR'!$C30:$T30,'MATERIAS 2 ESO PMAR'!$G$6:$X$6)/SUMPRODUCT('MATERIAS 2 ESO PMAR'!$G$6:$X$6,'ES NUMERO 2 ESO PMAR'!$A29:$R29)),"")</f>
        <v/>
      </c>
      <c r="G30" s="168" t="str">
        <f>IFERROR(IF(A30="","",SUMPRODUCT('ALUMNOS 2 ESO PMAR'!$C30:$T30,'MATERIAS 2 ESO PMAR'!$G$7:$X$7)/SUMPRODUCT('MATERIAS 2 ESO PMAR'!$G$7:$X$7,'ES NUMERO 2 ESO PMAR'!$A29:$R29)),"")</f>
        <v/>
      </c>
      <c r="H30" s="168" t="str">
        <f>IFERROR(IF(A30="","",SUMPRODUCT('ALUMNOS 2 ESO PMAR'!$C30:$T30,'MATERIAS 2 ESO PMAR'!$G$8:$X$8)/SUMPRODUCT('MATERIAS 2 ESO PMAR'!$G$8:$X$8,'ES NUMERO 2 ESO PMAR'!$A29:$R29)),"")</f>
        <v/>
      </c>
      <c r="I30" s="168" t="str">
        <f>IFERROR(IF(A30="","",SUMPRODUCT('ALUMNOS 2 ESO PMAR'!$C30:$T30,'MATERIAS 2 ESO PMAR'!$G$9:$X$9)/SUMPRODUCT('MATERIAS 2 ESO PMAR'!$G$9:$X$9,'ES NUMERO 2 ESO PMAR'!$A29:$R29)),"")</f>
        <v/>
      </c>
      <c r="J30" s="168" t="str">
        <f>IFERROR(IF(A30="","",SUMPRODUCT('ALUMNOS 2 ESO PMAR'!$C30:$T30,'MATERIAS 2 ESO PMAR'!$G$10:$X$10)/SUMPRODUCT('MATERIAS 2 ESO PMAR'!$G$10:$X$10,'ES NUMERO 2 ESO PMAR'!$A29:$R29)),"")</f>
        <v/>
      </c>
      <c r="K30" s="168" t="str">
        <f>IFERROR(IF(A30="","",SUMPRODUCT('ALUMNOS 2 ESO PMAR'!$C30:$T30,'MATERIAS 2 ESO PMAR'!$G$11:$X$11)/SUMPRODUCT('MATERIAS 2 ESO PMAR'!$G$11:$X$11,'ES NUMERO 2 ESO PMAR'!$A29:$R29)),"")</f>
        <v/>
      </c>
      <c r="L30" s="168" t="str">
        <f>IFERROR(IF(A30="","",SUMPRODUCT('ALUMNOS 2 ESO PMAR'!$C30:$T30,'MATERIAS 2 ESO PMAR'!$G$12:$X$12)/SUMPRODUCT('MATERIAS 2 ESO PMAR'!$G$12:$X$12,'ES NUMERO 2 ESO PMAR'!$A29:$R29)),"")</f>
        <v/>
      </c>
      <c r="M30" s="28"/>
    </row>
    <row r="31" spans="1:13" x14ac:dyDescent="0.25">
      <c r="A31" s="156" t="str">
        <f>IF('ALUMNOS 2 ESO PMAR'!A31="","",'ALUMNOS 2 ESO PMAR'!A31)</f>
        <v/>
      </c>
      <c r="B31" s="153" t="str">
        <f>IF('ALUMNOS 2 ESO PMAR'!B31="","",'ALUMNOS 2 ESO PMAR'!B31)</f>
        <v/>
      </c>
      <c r="C31" s="168" t="str">
        <f>IFERROR(IF(A31="","",SUMPRODUCT('ALUMNOS 2 ESO PMAR'!$C31:$T31,'MATERIAS 2 ESO PMAR'!$G$3:$X$3)/SUMPRODUCT('MATERIAS 2 ESO PMAR'!$G$3:$X$3,'ES NUMERO 2 ESO PMAR'!$A30:$R30)),"")</f>
        <v/>
      </c>
      <c r="D31" s="168" t="str">
        <f>IFERROR(IF(A31="","",SUMPRODUCT('ALUMNOS 2 ESO PMAR'!$C31:$T31,'MATERIAS 2 ESO PMAR'!$G$4:$X$4)/SUMPRODUCT('MATERIAS 2 ESO PMAR'!$G$4:$X$4,'ES NUMERO 2 ESO PMAR'!$A30:$R30)),"")</f>
        <v/>
      </c>
      <c r="E31" s="168" t="str">
        <f>IFERROR(IF(A31="","",SUMPRODUCT('ALUMNOS 2 ESO PMAR'!$C31:$T31,'MATERIAS 2 ESO PMAR'!$G$5:$X$5)/SUMPRODUCT('MATERIAS 2 ESO PMAR'!$G$5:$X$5,'ES NUMERO 2 ESO PMAR'!$A30:$R30)),"")</f>
        <v/>
      </c>
      <c r="F31" s="168" t="str">
        <f>IFERROR(IF(A31="","",SUMPRODUCT('ALUMNOS 2 ESO PMAR'!$C31:$T31,'MATERIAS 2 ESO PMAR'!$G$6:$X$6)/SUMPRODUCT('MATERIAS 2 ESO PMAR'!$G$6:$X$6,'ES NUMERO 2 ESO PMAR'!$A30:$R30)),"")</f>
        <v/>
      </c>
      <c r="G31" s="168" t="str">
        <f>IFERROR(IF(A31="","",SUMPRODUCT('ALUMNOS 2 ESO PMAR'!$C31:$T31,'MATERIAS 2 ESO PMAR'!$G$7:$X$7)/SUMPRODUCT('MATERIAS 2 ESO PMAR'!$G$7:$X$7,'ES NUMERO 2 ESO PMAR'!$A30:$R30)),"")</f>
        <v/>
      </c>
      <c r="H31" s="168" t="str">
        <f>IFERROR(IF(A31="","",SUMPRODUCT('ALUMNOS 2 ESO PMAR'!$C31:$T31,'MATERIAS 2 ESO PMAR'!$G$8:$X$8)/SUMPRODUCT('MATERIAS 2 ESO PMAR'!$G$8:$X$8,'ES NUMERO 2 ESO PMAR'!$A30:$R30)),"")</f>
        <v/>
      </c>
      <c r="I31" s="168" t="str">
        <f>IFERROR(IF(A31="","",SUMPRODUCT('ALUMNOS 2 ESO PMAR'!$C31:$T31,'MATERIAS 2 ESO PMAR'!$G$9:$X$9)/SUMPRODUCT('MATERIAS 2 ESO PMAR'!$G$9:$X$9,'ES NUMERO 2 ESO PMAR'!$A30:$R30)),"")</f>
        <v/>
      </c>
      <c r="J31" s="168" t="str">
        <f>IFERROR(IF(A31="","",SUMPRODUCT('ALUMNOS 2 ESO PMAR'!$C31:$T31,'MATERIAS 2 ESO PMAR'!$G$10:$X$10)/SUMPRODUCT('MATERIAS 2 ESO PMAR'!$G$10:$X$10,'ES NUMERO 2 ESO PMAR'!$A30:$R30)),"")</f>
        <v/>
      </c>
      <c r="K31" s="168" t="str">
        <f>IFERROR(IF(A31="","",SUMPRODUCT('ALUMNOS 2 ESO PMAR'!$C31:$T31,'MATERIAS 2 ESO PMAR'!$G$11:$X$11)/SUMPRODUCT('MATERIAS 2 ESO PMAR'!$G$11:$X$11,'ES NUMERO 2 ESO PMAR'!$A30:$R30)),"")</f>
        <v/>
      </c>
      <c r="L31" s="168" t="str">
        <f>IFERROR(IF(A31="","",SUMPRODUCT('ALUMNOS 2 ESO PMAR'!$C31:$T31,'MATERIAS 2 ESO PMAR'!$G$12:$X$12)/SUMPRODUCT('MATERIAS 2 ESO PMAR'!$G$12:$X$12,'ES NUMERO 2 ESO PMAR'!$A30:$R30)),"")</f>
        <v/>
      </c>
      <c r="M31" s="28"/>
    </row>
    <row r="32" spans="1:13" x14ac:dyDescent="0.25">
      <c r="A32" s="156" t="str">
        <f>IF('ALUMNOS 2 ESO PMAR'!A32="","",'ALUMNOS 2 ESO PMAR'!A32)</f>
        <v/>
      </c>
      <c r="B32" s="153" t="str">
        <f>IF('ALUMNOS 2 ESO PMAR'!B32="","",'ALUMNOS 2 ESO PMAR'!B32)</f>
        <v/>
      </c>
      <c r="C32" s="168" t="str">
        <f>IFERROR(IF(A32="","",SUMPRODUCT('ALUMNOS 2 ESO PMAR'!$C32:$T32,'MATERIAS 2 ESO PMAR'!$G$3:$X$3)/SUMPRODUCT('MATERIAS 2 ESO PMAR'!$G$3:$X$3,'ES NUMERO 2 ESO PMAR'!$A31:$R31)),"")</f>
        <v/>
      </c>
      <c r="D32" s="168" t="str">
        <f>IFERROR(IF(A32="","",SUMPRODUCT('ALUMNOS 2 ESO PMAR'!$C32:$T32,'MATERIAS 2 ESO PMAR'!$G$4:$X$4)/SUMPRODUCT('MATERIAS 2 ESO PMAR'!$G$4:$X$4,'ES NUMERO 2 ESO PMAR'!$A31:$R31)),"")</f>
        <v/>
      </c>
      <c r="E32" s="168" t="str">
        <f>IFERROR(IF(A32="","",SUMPRODUCT('ALUMNOS 2 ESO PMAR'!$C32:$T32,'MATERIAS 2 ESO PMAR'!$G$5:$X$5)/SUMPRODUCT('MATERIAS 2 ESO PMAR'!$G$5:$X$5,'ES NUMERO 2 ESO PMAR'!$A31:$R31)),"")</f>
        <v/>
      </c>
      <c r="F32" s="168" t="str">
        <f>IFERROR(IF(A32="","",SUMPRODUCT('ALUMNOS 2 ESO PMAR'!$C32:$T32,'MATERIAS 2 ESO PMAR'!$G$6:$X$6)/SUMPRODUCT('MATERIAS 2 ESO PMAR'!$G$6:$X$6,'ES NUMERO 2 ESO PMAR'!$A31:$R31)),"")</f>
        <v/>
      </c>
      <c r="G32" s="168" t="str">
        <f>IFERROR(IF(A32="","",SUMPRODUCT('ALUMNOS 2 ESO PMAR'!$C32:$T32,'MATERIAS 2 ESO PMAR'!$G$7:$X$7)/SUMPRODUCT('MATERIAS 2 ESO PMAR'!$G$7:$X$7,'ES NUMERO 2 ESO PMAR'!$A31:$R31)),"")</f>
        <v/>
      </c>
      <c r="H32" s="168" t="str">
        <f>IFERROR(IF(A32="","",SUMPRODUCT('ALUMNOS 2 ESO PMAR'!$C32:$T32,'MATERIAS 2 ESO PMAR'!$G$8:$X$8)/SUMPRODUCT('MATERIAS 2 ESO PMAR'!$G$8:$X$8,'ES NUMERO 2 ESO PMAR'!$A31:$R31)),"")</f>
        <v/>
      </c>
      <c r="I32" s="168" t="str">
        <f>IFERROR(IF(A32="","",SUMPRODUCT('ALUMNOS 2 ESO PMAR'!$C32:$T32,'MATERIAS 2 ESO PMAR'!$G$9:$X$9)/SUMPRODUCT('MATERIAS 2 ESO PMAR'!$G$9:$X$9,'ES NUMERO 2 ESO PMAR'!$A31:$R31)),"")</f>
        <v/>
      </c>
      <c r="J32" s="168" t="str">
        <f>IFERROR(IF(A32="","",SUMPRODUCT('ALUMNOS 2 ESO PMAR'!$C32:$T32,'MATERIAS 2 ESO PMAR'!$G$10:$X$10)/SUMPRODUCT('MATERIAS 2 ESO PMAR'!$G$10:$X$10,'ES NUMERO 2 ESO PMAR'!$A31:$R31)),"")</f>
        <v/>
      </c>
      <c r="K32" s="168" t="str">
        <f>IFERROR(IF(A32="","",SUMPRODUCT('ALUMNOS 2 ESO PMAR'!$C32:$T32,'MATERIAS 2 ESO PMAR'!$G$11:$X$11)/SUMPRODUCT('MATERIAS 2 ESO PMAR'!$G$11:$X$11,'ES NUMERO 2 ESO PMAR'!$A31:$R31)),"")</f>
        <v/>
      </c>
      <c r="L32" s="168" t="str">
        <f>IFERROR(IF(A32="","",SUMPRODUCT('ALUMNOS 2 ESO PMAR'!$C32:$T32,'MATERIAS 2 ESO PMAR'!$G$12:$X$12)/SUMPRODUCT('MATERIAS 2 ESO PMAR'!$G$12:$X$12,'ES NUMERO 2 ESO PMAR'!$A31:$R31)),"")</f>
        <v/>
      </c>
      <c r="M32" s="28"/>
    </row>
    <row r="33" spans="1:13" x14ac:dyDescent="0.25">
      <c r="A33" s="156" t="str">
        <f>IF('ALUMNOS 2 ESO PMAR'!A33="","",'ALUMNOS 2 ESO PMAR'!A33)</f>
        <v/>
      </c>
      <c r="B33" s="153" t="str">
        <f>IF('ALUMNOS 2 ESO PMAR'!B33="","",'ALUMNOS 2 ESO PMAR'!B33)</f>
        <v/>
      </c>
      <c r="C33" s="168" t="str">
        <f>IFERROR(IF(A33="","",SUMPRODUCT('ALUMNOS 2 ESO PMAR'!$C33:$T33,'MATERIAS 2 ESO PMAR'!$G$3:$X$3)/SUMPRODUCT('MATERIAS 2 ESO PMAR'!$G$3:$X$3,'ES NUMERO 2 ESO PMAR'!$A32:$R32)),"")</f>
        <v/>
      </c>
      <c r="D33" s="168" t="str">
        <f>IFERROR(IF(A33="","",SUMPRODUCT('ALUMNOS 2 ESO PMAR'!$C33:$T33,'MATERIAS 2 ESO PMAR'!$G$4:$X$4)/SUMPRODUCT('MATERIAS 2 ESO PMAR'!$G$4:$X$4,'ES NUMERO 2 ESO PMAR'!$A32:$R32)),"")</f>
        <v/>
      </c>
      <c r="E33" s="168" t="str">
        <f>IFERROR(IF(A33="","",SUMPRODUCT('ALUMNOS 2 ESO PMAR'!$C33:$T33,'MATERIAS 2 ESO PMAR'!$G$5:$X$5)/SUMPRODUCT('MATERIAS 2 ESO PMAR'!$G$5:$X$5,'ES NUMERO 2 ESO PMAR'!$A32:$R32)),"")</f>
        <v/>
      </c>
      <c r="F33" s="168" t="str">
        <f>IFERROR(IF(A33="","",SUMPRODUCT('ALUMNOS 2 ESO PMAR'!$C33:$T33,'MATERIAS 2 ESO PMAR'!$G$6:$X$6)/SUMPRODUCT('MATERIAS 2 ESO PMAR'!$G$6:$X$6,'ES NUMERO 2 ESO PMAR'!$A32:$R32)),"")</f>
        <v/>
      </c>
      <c r="G33" s="168" t="str">
        <f>IFERROR(IF(A33="","",SUMPRODUCT('ALUMNOS 2 ESO PMAR'!$C33:$T33,'MATERIAS 2 ESO PMAR'!$G$7:$X$7)/SUMPRODUCT('MATERIAS 2 ESO PMAR'!$G$7:$X$7,'ES NUMERO 2 ESO PMAR'!$A32:$R32)),"")</f>
        <v/>
      </c>
      <c r="H33" s="168" t="str">
        <f>IFERROR(IF(A33="","",SUMPRODUCT('ALUMNOS 2 ESO PMAR'!$C33:$T33,'MATERIAS 2 ESO PMAR'!$G$8:$X$8)/SUMPRODUCT('MATERIAS 2 ESO PMAR'!$G$8:$X$8,'ES NUMERO 2 ESO PMAR'!$A32:$R32)),"")</f>
        <v/>
      </c>
      <c r="I33" s="168" t="str">
        <f>IFERROR(IF(A33="","",SUMPRODUCT('ALUMNOS 2 ESO PMAR'!$C33:$T33,'MATERIAS 2 ESO PMAR'!$G$9:$X$9)/SUMPRODUCT('MATERIAS 2 ESO PMAR'!$G$9:$X$9,'ES NUMERO 2 ESO PMAR'!$A32:$R32)),"")</f>
        <v/>
      </c>
      <c r="J33" s="168" t="str">
        <f>IFERROR(IF(A33="","",SUMPRODUCT('ALUMNOS 2 ESO PMAR'!$C33:$T33,'MATERIAS 2 ESO PMAR'!$G$10:$X$10)/SUMPRODUCT('MATERIAS 2 ESO PMAR'!$G$10:$X$10,'ES NUMERO 2 ESO PMAR'!$A32:$R32)),"")</f>
        <v/>
      </c>
      <c r="K33" s="168" t="str">
        <f>IFERROR(IF(A33="","",SUMPRODUCT('ALUMNOS 2 ESO PMAR'!$C33:$T33,'MATERIAS 2 ESO PMAR'!$G$11:$X$11)/SUMPRODUCT('MATERIAS 2 ESO PMAR'!$G$11:$X$11,'ES NUMERO 2 ESO PMAR'!$A32:$R32)),"")</f>
        <v/>
      </c>
      <c r="L33" s="168" t="str">
        <f>IFERROR(IF(A33="","",SUMPRODUCT('ALUMNOS 2 ESO PMAR'!$C33:$T33,'MATERIAS 2 ESO PMAR'!$G$12:$X$12)/SUMPRODUCT('MATERIAS 2 ESO PMAR'!$G$12:$X$12,'ES NUMERO 2 ESO PMAR'!$A32:$R32)),"")</f>
        <v/>
      </c>
      <c r="M33" s="28"/>
    </row>
    <row r="34" spans="1:13" x14ac:dyDescent="0.25">
      <c r="A34" s="156" t="str">
        <f>IF('ALUMNOS 2 ESO PMAR'!A34="","",'ALUMNOS 2 ESO PMAR'!A34)</f>
        <v/>
      </c>
      <c r="B34" s="153" t="str">
        <f>IF('ALUMNOS 2 ESO PMAR'!B34="","",'ALUMNOS 2 ESO PMAR'!B34)</f>
        <v/>
      </c>
      <c r="C34" s="168" t="str">
        <f>IFERROR(IF(A34="","",SUMPRODUCT('ALUMNOS 2 ESO PMAR'!$C34:$T34,'MATERIAS 2 ESO PMAR'!$G$3:$X$3)/SUMPRODUCT('MATERIAS 2 ESO PMAR'!$G$3:$X$3,'ES NUMERO 2 ESO PMAR'!$A33:$R33)),"")</f>
        <v/>
      </c>
      <c r="D34" s="168" t="str">
        <f>IFERROR(IF(A34="","",SUMPRODUCT('ALUMNOS 2 ESO PMAR'!$C34:$T34,'MATERIAS 2 ESO PMAR'!$G$4:$X$4)/SUMPRODUCT('MATERIAS 2 ESO PMAR'!$G$4:$X$4,'ES NUMERO 2 ESO PMAR'!$A33:$R33)),"")</f>
        <v/>
      </c>
      <c r="E34" s="168" t="str">
        <f>IFERROR(IF(A34="","",SUMPRODUCT('ALUMNOS 2 ESO PMAR'!$C34:$T34,'MATERIAS 2 ESO PMAR'!$G$5:$X$5)/SUMPRODUCT('MATERIAS 2 ESO PMAR'!$G$5:$X$5,'ES NUMERO 2 ESO PMAR'!$A33:$R33)),"")</f>
        <v/>
      </c>
      <c r="F34" s="168" t="str">
        <f>IFERROR(IF(A34="","",SUMPRODUCT('ALUMNOS 2 ESO PMAR'!$C34:$T34,'MATERIAS 2 ESO PMAR'!$G$6:$X$6)/SUMPRODUCT('MATERIAS 2 ESO PMAR'!$G$6:$X$6,'ES NUMERO 2 ESO PMAR'!$A33:$R33)),"")</f>
        <v/>
      </c>
      <c r="G34" s="168" t="str">
        <f>IFERROR(IF(A34="","",SUMPRODUCT('ALUMNOS 2 ESO PMAR'!$C34:$T34,'MATERIAS 2 ESO PMAR'!$G$7:$X$7)/SUMPRODUCT('MATERIAS 2 ESO PMAR'!$G$7:$X$7,'ES NUMERO 2 ESO PMAR'!$A33:$R33)),"")</f>
        <v/>
      </c>
      <c r="H34" s="168" t="str">
        <f>IFERROR(IF(A34="","",SUMPRODUCT('ALUMNOS 2 ESO PMAR'!$C34:$T34,'MATERIAS 2 ESO PMAR'!$G$8:$X$8)/SUMPRODUCT('MATERIAS 2 ESO PMAR'!$G$8:$X$8,'ES NUMERO 2 ESO PMAR'!$A33:$R33)),"")</f>
        <v/>
      </c>
      <c r="I34" s="168" t="str">
        <f>IFERROR(IF(A34="","",SUMPRODUCT('ALUMNOS 2 ESO PMAR'!$C34:$T34,'MATERIAS 2 ESO PMAR'!$G$9:$X$9)/SUMPRODUCT('MATERIAS 2 ESO PMAR'!$G$9:$X$9,'ES NUMERO 2 ESO PMAR'!$A33:$R33)),"")</f>
        <v/>
      </c>
      <c r="J34" s="168" t="str">
        <f>IFERROR(IF(A34="","",SUMPRODUCT('ALUMNOS 2 ESO PMAR'!$C34:$T34,'MATERIAS 2 ESO PMAR'!$G$10:$X$10)/SUMPRODUCT('MATERIAS 2 ESO PMAR'!$G$10:$X$10,'ES NUMERO 2 ESO PMAR'!$A33:$R33)),"")</f>
        <v/>
      </c>
      <c r="K34" s="168" t="str">
        <f>IFERROR(IF(A34="","",SUMPRODUCT('ALUMNOS 2 ESO PMAR'!$C34:$T34,'MATERIAS 2 ESO PMAR'!$G$11:$X$11)/SUMPRODUCT('MATERIAS 2 ESO PMAR'!$G$11:$X$11,'ES NUMERO 2 ESO PMAR'!$A33:$R33)),"")</f>
        <v/>
      </c>
      <c r="L34" s="168" t="str">
        <f>IFERROR(IF(A34="","",SUMPRODUCT('ALUMNOS 2 ESO PMAR'!$C34:$T34,'MATERIAS 2 ESO PMAR'!$G$12:$X$12)/SUMPRODUCT('MATERIAS 2 ESO PMAR'!$G$12:$X$12,'ES NUMERO 2 ESO PMAR'!$A33:$R33)),"")</f>
        <v/>
      </c>
      <c r="M34" s="28"/>
    </row>
    <row r="35" spans="1:13" x14ac:dyDescent="0.25">
      <c r="A35" s="156" t="str">
        <f>IF('ALUMNOS 2 ESO PMAR'!A35="","",'ALUMNOS 2 ESO PMAR'!A35)</f>
        <v/>
      </c>
      <c r="B35" s="153" t="str">
        <f>IF('ALUMNOS 2 ESO PMAR'!B35="","",'ALUMNOS 2 ESO PMAR'!B35)</f>
        <v/>
      </c>
      <c r="C35" s="168" t="str">
        <f>IFERROR(IF(A35="","",SUMPRODUCT('ALUMNOS 2 ESO PMAR'!$C35:$T35,'MATERIAS 2 ESO PMAR'!$G$3:$X$3)/SUMPRODUCT('MATERIAS 2 ESO PMAR'!$G$3:$X$3,'ES NUMERO 2 ESO PMAR'!$A34:$R34)),"")</f>
        <v/>
      </c>
      <c r="D35" s="168" t="str">
        <f>IFERROR(IF(A35="","",SUMPRODUCT('ALUMNOS 2 ESO PMAR'!$C35:$T35,'MATERIAS 2 ESO PMAR'!$G$4:$X$4)/SUMPRODUCT('MATERIAS 2 ESO PMAR'!$G$4:$X$4,'ES NUMERO 2 ESO PMAR'!$A34:$R34)),"")</f>
        <v/>
      </c>
      <c r="E35" s="168" t="str">
        <f>IFERROR(IF(A35="","",SUMPRODUCT('ALUMNOS 2 ESO PMAR'!$C35:$T35,'MATERIAS 2 ESO PMAR'!$G$5:$X$5)/SUMPRODUCT('MATERIAS 2 ESO PMAR'!$G$5:$X$5,'ES NUMERO 2 ESO PMAR'!$A34:$R34)),"")</f>
        <v/>
      </c>
      <c r="F35" s="168" t="str">
        <f>IFERROR(IF(A35="","",SUMPRODUCT('ALUMNOS 2 ESO PMAR'!$C35:$T35,'MATERIAS 2 ESO PMAR'!$G$6:$X$6)/SUMPRODUCT('MATERIAS 2 ESO PMAR'!$G$6:$X$6,'ES NUMERO 2 ESO PMAR'!$A34:$R34)),"")</f>
        <v/>
      </c>
      <c r="G35" s="168" t="str">
        <f>IFERROR(IF(A35="","",SUMPRODUCT('ALUMNOS 2 ESO PMAR'!$C35:$T35,'MATERIAS 2 ESO PMAR'!$G$7:$X$7)/SUMPRODUCT('MATERIAS 2 ESO PMAR'!$G$7:$X$7,'ES NUMERO 2 ESO PMAR'!$A34:$R34)),"")</f>
        <v/>
      </c>
      <c r="H35" s="168" t="str">
        <f>IFERROR(IF(A35="","",SUMPRODUCT('ALUMNOS 2 ESO PMAR'!$C35:$T35,'MATERIAS 2 ESO PMAR'!$G$8:$X$8)/SUMPRODUCT('MATERIAS 2 ESO PMAR'!$G$8:$X$8,'ES NUMERO 2 ESO PMAR'!$A34:$R34)),"")</f>
        <v/>
      </c>
      <c r="I35" s="168" t="str">
        <f>IFERROR(IF(A35="","",SUMPRODUCT('ALUMNOS 2 ESO PMAR'!$C35:$T35,'MATERIAS 2 ESO PMAR'!$G$9:$X$9)/SUMPRODUCT('MATERIAS 2 ESO PMAR'!$G$9:$X$9,'ES NUMERO 2 ESO PMAR'!$A34:$R34)),"")</f>
        <v/>
      </c>
      <c r="J35" s="168" t="str">
        <f>IFERROR(IF(A35="","",SUMPRODUCT('ALUMNOS 2 ESO PMAR'!$C35:$T35,'MATERIAS 2 ESO PMAR'!$G$10:$X$10)/SUMPRODUCT('MATERIAS 2 ESO PMAR'!$G$10:$X$10,'ES NUMERO 2 ESO PMAR'!$A34:$R34)),"")</f>
        <v/>
      </c>
      <c r="K35" s="168" t="str">
        <f>IFERROR(IF(A35="","",SUMPRODUCT('ALUMNOS 2 ESO PMAR'!$C35:$T35,'MATERIAS 2 ESO PMAR'!$G$11:$X$11)/SUMPRODUCT('MATERIAS 2 ESO PMAR'!$G$11:$X$11,'ES NUMERO 2 ESO PMAR'!$A34:$R34)),"")</f>
        <v/>
      </c>
      <c r="L35" s="168" t="str">
        <f>IFERROR(IF(A35="","",SUMPRODUCT('ALUMNOS 2 ESO PMAR'!$C35:$T35,'MATERIAS 2 ESO PMAR'!$G$12:$X$12)/SUMPRODUCT('MATERIAS 2 ESO PMAR'!$G$12:$X$12,'ES NUMERO 2 ESO PMAR'!$A34:$R34)),"")</f>
        <v/>
      </c>
      <c r="M35" s="28"/>
    </row>
    <row r="36" spans="1:13" x14ac:dyDescent="0.25">
      <c r="A36" s="156" t="str">
        <f>IF('ALUMNOS 2 ESO PMAR'!A36="","",'ALUMNOS 2 ESO PMAR'!A36)</f>
        <v/>
      </c>
      <c r="B36" s="153" t="str">
        <f>IF('ALUMNOS 2 ESO PMAR'!B36="","",'ALUMNOS 2 ESO PMAR'!B36)</f>
        <v/>
      </c>
      <c r="C36" s="168" t="str">
        <f>IFERROR(IF(A36="","",SUMPRODUCT('ALUMNOS 2 ESO PMAR'!$C36:$T36,'MATERIAS 2 ESO PMAR'!$G$3:$X$3)/SUMPRODUCT('MATERIAS 2 ESO PMAR'!$G$3:$X$3,'ES NUMERO 2 ESO PMAR'!$A35:$R35)),"")</f>
        <v/>
      </c>
      <c r="D36" s="168" t="str">
        <f>IFERROR(IF(A36="","",SUMPRODUCT('ALUMNOS 2 ESO PMAR'!$C36:$T36,'MATERIAS 2 ESO PMAR'!$G$4:$X$4)/SUMPRODUCT('MATERIAS 2 ESO PMAR'!$G$4:$X$4,'ES NUMERO 2 ESO PMAR'!$A35:$R35)),"")</f>
        <v/>
      </c>
      <c r="E36" s="168" t="str">
        <f>IFERROR(IF(A36="","",SUMPRODUCT('ALUMNOS 2 ESO PMAR'!$C36:$T36,'MATERIAS 2 ESO PMAR'!$G$5:$X$5)/SUMPRODUCT('MATERIAS 2 ESO PMAR'!$G$5:$X$5,'ES NUMERO 2 ESO PMAR'!$A35:$R35)),"")</f>
        <v/>
      </c>
      <c r="F36" s="168" t="str">
        <f>IFERROR(IF(A36="","",SUMPRODUCT('ALUMNOS 2 ESO PMAR'!$C36:$T36,'MATERIAS 2 ESO PMAR'!$G$6:$X$6)/SUMPRODUCT('MATERIAS 2 ESO PMAR'!$G$6:$X$6,'ES NUMERO 2 ESO PMAR'!$A35:$R35)),"")</f>
        <v/>
      </c>
      <c r="G36" s="168" t="str">
        <f>IFERROR(IF(A36="","",SUMPRODUCT('ALUMNOS 2 ESO PMAR'!$C36:$T36,'MATERIAS 2 ESO PMAR'!$G$7:$X$7)/SUMPRODUCT('MATERIAS 2 ESO PMAR'!$G$7:$X$7,'ES NUMERO 2 ESO PMAR'!$A35:$R35)),"")</f>
        <v/>
      </c>
      <c r="H36" s="168" t="str">
        <f>IFERROR(IF(A36="","",SUMPRODUCT('ALUMNOS 2 ESO PMAR'!$C36:$T36,'MATERIAS 2 ESO PMAR'!$G$8:$X$8)/SUMPRODUCT('MATERIAS 2 ESO PMAR'!$G$8:$X$8,'ES NUMERO 2 ESO PMAR'!$A35:$R35)),"")</f>
        <v/>
      </c>
      <c r="I36" s="168" t="str">
        <f>IFERROR(IF(A36="","",SUMPRODUCT('ALUMNOS 2 ESO PMAR'!$C36:$T36,'MATERIAS 2 ESO PMAR'!$G$9:$X$9)/SUMPRODUCT('MATERIAS 2 ESO PMAR'!$G$9:$X$9,'ES NUMERO 2 ESO PMAR'!$A35:$R35)),"")</f>
        <v/>
      </c>
      <c r="J36" s="168" t="str">
        <f>IFERROR(IF(A36="","",SUMPRODUCT('ALUMNOS 2 ESO PMAR'!$C36:$T36,'MATERIAS 2 ESO PMAR'!$G$10:$X$10)/SUMPRODUCT('MATERIAS 2 ESO PMAR'!$G$10:$X$10,'ES NUMERO 2 ESO PMAR'!$A35:$R35)),"")</f>
        <v/>
      </c>
      <c r="K36" s="168" t="str">
        <f>IFERROR(IF(A36="","",SUMPRODUCT('ALUMNOS 2 ESO PMAR'!$C36:$T36,'MATERIAS 2 ESO PMAR'!$G$11:$X$11)/SUMPRODUCT('MATERIAS 2 ESO PMAR'!$G$11:$X$11,'ES NUMERO 2 ESO PMAR'!$A35:$R35)),"")</f>
        <v/>
      </c>
      <c r="L36" s="168" t="str">
        <f>IFERROR(IF(A36="","",SUMPRODUCT('ALUMNOS 2 ESO PMAR'!$C36:$T36,'MATERIAS 2 ESO PMAR'!$G$12:$X$12)/SUMPRODUCT('MATERIAS 2 ESO PMAR'!$G$12:$X$12,'ES NUMERO 2 ESO PMAR'!$A35:$R35)),"")</f>
        <v/>
      </c>
      <c r="M36" s="28"/>
    </row>
    <row r="37" spans="1:13" x14ac:dyDescent="0.25">
      <c r="A37" s="156" t="str">
        <f>IF('ALUMNOS 2 ESO PMAR'!A37="","",'ALUMNOS 2 ESO PMAR'!A37)</f>
        <v/>
      </c>
      <c r="B37" s="153" t="str">
        <f>IF('ALUMNOS 2 ESO PMAR'!B37="","",'ALUMNOS 2 ESO PMAR'!B37)</f>
        <v/>
      </c>
      <c r="C37" s="168" t="str">
        <f>IFERROR(IF(A37="","",SUMPRODUCT('ALUMNOS 2 ESO PMAR'!$C37:$T37,'MATERIAS 2 ESO PMAR'!$G$3:$X$3)/SUMPRODUCT('MATERIAS 2 ESO PMAR'!$G$3:$X$3,'ES NUMERO 2 ESO PMAR'!$A36:$R36)),"")</f>
        <v/>
      </c>
      <c r="D37" s="168" t="str">
        <f>IFERROR(IF(A37="","",SUMPRODUCT('ALUMNOS 2 ESO PMAR'!$C37:$T37,'MATERIAS 2 ESO PMAR'!$G$4:$X$4)/SUMPRODUCT('MATERIAS 2 ESO PMAR'!$G$4:$X$4,'ES NUMERO 2 ESO PMAR'!$A36:$R36)),"")</f>
        <v/>
      </c>
      <c r="E37" s="168" t="str">
        <f>IFERROR(IF(A37="","",SUMPRODUCT('ALUMNOS 2 ESO PMAR'!$C37:$T37,'MATERIAS 2 ESO PMAR'!$G$5:$X$5)/SUMPRODUCT('MATERIAS 2 ESO PMAR'!$G$5:$X$5,'ES NUMERO 2 ESO PMAR'!$A36:$R36)),"")</f>
        <v/>
      </c>
      <c r="F37" s="168" t="str">
        <f>IFERROR(IF(A37="","",SUMPRODUCT('ALUMNOS 2 ESO PMAR'!$C37:$T37,'MATERIAS 2 ESO PMAR'!$G$6:$X$6)/SUMPRODUCT('MATERIAS 2 ESO PMAR'!$G$6:$X$6,'ES NUMERO 2 ESO PMAR'!$A36:$R36)),"")</f>
        <v/>
      </c>
      <c r="G37" s="168" t="str">
        <f>IFERROR(IF(A37="","",SUMPRODUCT('ALUMNOS 2 ESO PMAR'!$C37:$T37,'MATERIAS 2 ESO PMAR'!$G$7:$X$7)/SUMPRODUCT('MATERIAS 2 ESO PMAR'!$G$7:$X$7,'ES NUMERO 2 ESO PMAR'!$A36:$R36)),"")</f>
        <v/>
      </c>
      <c r="H37" s="168" t="str">
        <f>IFERROR(IF(A37="","",SUMPRODUCT('ALUMNOS 2 ESO PMAR'!$C37:$T37,'MATERIAS 2 ESO PMAR'!$G$8:$X$8)/SUMPRODUCT('MATERIAS 2 ESO PMAR'!$G$8:$X$8,'ES NUMERO 2 ESO PMAR'!$A36:$R36)),"")</f>
        <v/>
      </c>
      <c r="I37" s="168" t="str">
        <f>IFERROR(IF(A37="","",SUMPRODUCT('ALUMNOS 2 ESO PMAR'!$C37:$T37,'MATERIAS 2 ESO PMAR'!$G$9:$X$9)/SUMPRODUCT('MATERIAS 2 ESO PMAR'!$G$9:$X$9,'ES NUMERO 2 ESO PMAR'!$A36:$R36)),"")</f>
        <v/>
      </c>
      <c r="J37" s="168" t="str">
        <f>IFERROR(IF(A37="","",SUMPRODUCT('ALUMNOS 2 ESO PMAR'!$C37:$T37,'MATERIAS 2 ESO PMAR'!$G$10:$X$10)/SUMPRODUCT('MATERIAS 2 ESO PMAR'!$G$10:$X$10,'ES NUMERO 2 ESO PMAR'!$A36:$R36)),"")</f>
        <v/>
      </c>
      <c r="K37" s="168" t="str">
        <f>IFERROR(IF(A37="","",SUMPRODUCT('ALUMNOS 2 ESO PMAR'!$C37:$T37,'MATERIAS 2 ESO PMAR'!$G$11:$X$11)/SUMPRODUCT('MATERIAS 2 ESO PMAR'!$G$11:$X$11,'ES NUMERO 2 ESO PMAR'!$A36:$R36)),"")</f>
        <v/>
      </c>
      <c r="L37" s="168" t="str">
        <f>IFERROR(IF(A37="","",SUMPRODUCT('ALUMNOS 2 ESO PMAR'!$C37:$T37,'MATERIAS 2 ESO PMAR'!$G$12:$X$12)/SUMPRODUCT('MATERIAS 2 ESO PMAR'!$G$12:$X$12,'ES NUMERO 2 ESO PMAR'!$A36:$R36)),"")</f>
        <v/>
      </c>
      <c r="M37" s="28"/>
    </row>
    <row r="38" spans="1:13" x14ac:dyDescent="0.25">
      <c r="A38" s="156" t="str">
        <f>IF('ALUMNOS 2 ESO PMAR'!A38="","",'ALUMNOS 2 ESO PMAR'!A38)</f>
        <v/>
      </c>
      <c r="B38" s="153" t="str">
        <f>IF('ALUMNOS 2 ESO PMAR'!B38="","",'ALUMNOS 2 ESO PMAR'!B38)</f>
        <v/>
      </c>
      <c r="C38" s="168" t="str">
        <f>IFERROR(IF(A38="","",SUMPRODUCT('ALUMNOS 2 ESO PMAR'!$C38:$T38,'MATERIAS 2 ESO PMAR'!$G$3:$X$3)/SUMPRODUCT('MATERIAS 2 ESO PMAR'!$G$3:$X$3,'ES NUMERO 2 ESO PMAR'!$A37:$R37)),"")</f>
        <v/>
      </c>
      <c r="D38" s="168" t="str">
        <f>IFERROR(IF(A38="","",SUMPRODUCT('ALUMNOS 2 ESO PMAR'!$C38:$T38,'MATERIAS 2 ESO PMAR'!$G$4:$X$4)/SUMPRODUCT('MATERIAS 2 ESO PMAR'!$G$4:$X$4,'ES NUMERO 2 ESO PMAR'!$A37:$R37)),"")</f>
        <v/>
      </c>
      <c r="E38" s="168" t="str">
        <f>IFERROR(IF(A38="","",SUMPRODUCT('ALUMNOS 2 ESO PMAR'!$C38:$T38,'MATERIAS 2 ESO PMAR'!$G$5:$X$5)/SUMPRODUCT('MATERIAS 2 ESO PMAR'!$G$5:$X$5,'ES NUMERO 2 ESO PMAR'!$A37:$R37)),"")</f>
        <v/>
      </c>
      <c r="F38" s="168" t="str">
        <f>IFERROR(IF(A38="","",SUMPRODUCT('ALUMNOS 2 ESO PMAR'!$C38:$T38,'MATERIAS 2 ESO PMAR'!$G$6:$X$6)/SUMPRODUCT('MATERIAS 2 ESO PMAR'!$G$6:$X$6,'ES NUMERO 2 ESO PMAR'!$A37:$R37)),"")</f>
        <v/>
      </c>
      <c r="G38" s="168" t="str">
        <f>IFERROR(IF(A38="","",SUMPRODUCT('ALUMNOS 2 ESO PMAR'!$C38:$T38,'MATERIAS 2 ESO PMAR'!$G$7:$X$7)/SUMPRODUCT('MATERIAS 2 ESO PMAR'!$G$7:$X$7,'ES NUMERO 2 ESO PMAR'!$A37:$R37)),"")</f>
        <v/>
      </c>
      <c r="H38" s="168" t="str">
        <f>IFERROR(IF(A38="","",SUMPRODUCT('ALUMNOS 2 ESO PMAR'!$C38:$T38,'MATERIAS 2 ESO PMAR'!$G$8:$X$8)/SUMPRODUCT('MATERIAS 2 ESO PMAR'!$G$8:$X$8,'ES NUMERO 2 ESO PMAR'!$A37:$R37)),"")</f>
        <v/>
      </c>
      <c r="I38" s="168" t="str">
        <f>IFERROR(IF(A38="","",SUMPRODUCT('ALUMNOS 2 ESO PMAR'!$C38:$T38,'MATERIAS 2 ESO PMAR'!$G$9:$X$9)/SUMPRODUCT('MATERIAS 2 ESO PMAR'!$G$9:$X$9,'ES NUMERO 2 ESO PMAR'!$A37:$R37)),"")</f>
        <v/>
      </c>
      <c r="J38" s="168" t="str">
        <f>IFERROR(IF(A38="","",SUMPRODUCT('ALUMNOS 2 ESO PMAR'!$C38:$T38,'MATERIAS 2 ESO PMAR'!$G$10:$X$10)/SUMPRODUCT('MATERIAS 2 ESO PMAR'!$G$10:$X$10,'ES NUMERO 2 ESO PMAR'!$A37:$R37)),"")</f>
        <v/>
      </c>
      <c r="K38" s="168" t="str">
        <f>IFERROR(IF(A38="","",SUMPRODUCT('ALUMNOS 2 ESO PMAR'!$C38:$T38,'MATERIAS 2 ESO PMAR'!$G$11:$X$11)/SUMPRODUCT('MATERIAS 2 ESO PMAR'!$G$11:$X$11,'ES NUMERO 2 ESO PMAR'!$A37:$R37)),"")</f>
        <v/>
      </c>
      <c r="L38" s="168" t="str">
        <f>IFERROR(IF(A38="","",SUMPRODUCT('ALUMNOS 2 ESO PMAR'!$C38:$T38,'MATERIAS 2 ESO PMAR'!$G$12:$X$12)/SUMPRODUCT('MATERIAS 2 ESO PMAR'!$G$12:$X$12,'ES NUMERO 2 ESO PMAR'!$A37:$R37)),"")</f>
        <v/>
      </c>
      <c r="M38" s="28"/>
    </row>
    <row r="39" spans="1:13" x14ac:dyDescent="0.25">
      <c r="A39" s="156" t="str">
        <f>IF('ALUMNOS 2 ESO PMAR'!A39="","",'ALUMNOS 2 ESO PMAR'!A39)</f>
        <v/>
      </c>
      <c r="B39" s="153" t="str">
        <f>IF('ALUMNOS 2 ESO PMAR'!B39="","",'ALUMNOS 2 ESO PMAR'!B39)</f>
        <v/>
      </c>
      <c r="C39" s="168" t="str">
        <f>IFERROR(IF(A39="","",SUMPRODUCT('ALUMNOS 2 ESO PMAR'!$C39:$T39,'MATERIAS 2 ESO PMAR'!$G$3:$X$3)/SUMPRODUCT('MATERIAS 2 ESO PMAR'!$G$3:$X$3,'ES NUMERO 2 ESO PMAR'!$A38:$R38)),"")</f>
        <v/>
      </c>
      <c r="D39" s="168" t="str">
        <f>IFERROR(IF(A39="","",SUMPRODUCT('ALUMNOS 2 ESO PMAR'!$C39:$T39,'MATERIAS 2 ESO PMAR'!$G$4:$X$4)/SUMPRODUCT('MATERIAS 2 ESO PMAR'!$G$4:$X$4,'ES NUMERO 2 ESO PMAR'!$A38:$R38)),"")</f>
        <v/>
      </c>
      <c r="E39" s="168" t="str">
        <f>IFERROR(IF(A39="","",SUMPRODUCT('ALUMNOS 2 ESO PMAR'!$C39:$T39,'MATERIAS 2 ESO PMAR'!$G$5:$X$5)/SUMPRODUCT('MATERIAS 2 ESO PMAR'!$G$5:$X$5,'ES NUMERO 2 ESO PMAR'!$A38:$R38)),"")</f>
        <v/>
      </c>
      <c r="F39" s="168" t="str">
        <f>IFERROR(IF(A39="","",SUMPRODUCT('ALUMNOS 2 ESO PMAR'!$C39:$T39,'MATERIAS 2 ESO PMAR'!$G$6:$X$6)/SUMPRODUCT('MATERIAS 2 ESO PMAR'!$G$6:$X$6,'ES NUMERO 2 ESO PMAR'!$A38:$R38)),"")</f>
        <v/>
      </c>
      <c r="G39" s="168" t="str">
        <f>IFERROR(IF(A39="","",SUMPRODUCT('ALUMNOS 2 ESO PMAR'!$C39:$T39,'MATERIAS 2 ESO PMAR'!$G$7:$X$7)/SUMPRODUCT('MATERIAS 2 ESO PMAR'!$G$7:$X$7,'ES NUMERO 2 ESO PMAR'!$A38:$R38)),"")</f>
        <v/>
      </c>
      <c r="H39" s="168" t="str">
        <f>IFERROR(IF(A39="","",SUMPRODUCT('ALUMNOS 2 ESO PMAR'!$C39:$T39,'MATERIAS 2 ESO PMAR'!$G$8:$X$8)/SUMPRODUCT('MATERIAS 2 ESO PMAR'!$G$8:$X$8,'ES NUMERO 2 ESO PMAR'!$A38:$R38)),"")</f>
        <v/>
      </c>
      <c r="I39" s="168" t="str">
        <f>IFERROR(IF(A39="","",SUMPRODUCT('ALUMNOS 2 ESO PMAR'!$C39:$T39,'MATERIAS 2 ESO PMAR'!$G$9:$X$9)/SUMPRODUCT('MATERIAS 2 ESO PMAR'!$G$9:$X$9,'ES NUMERO 2 ESO PMAR'!$A38:$R38)),"")</f>
        <v/>
      </c>
      <c r="J39" s="168" t="str">
        <f>IFERROR(IF(A39="","",SUMPRODUCT('ALUMNOS 2 ESO PMAR'!$C39:$T39,'MATERIAS 2 ESO PMAR'!$G$10:$X$10)/SUMPRODUCT('MATERIAS 2 ESO PMAR'!$G$10:$X$10,'ES NUMERO 2 ESO PMAR'!$A38:$R38)),"")</f>
        <v/>
      </c>
      <c r="K39" s="168" t="str">
        <f>IFERROR(IF(A39="","",SUMPRODUCT('ALUMNOS 2 ESO PMAR'!$C39:$T39,'MATERIAS 2 ESO PMAR'!$G$11:$X$11)/SUMPRODUCT('MATERIAS 2 ESO PMAR'!$G$11:$X$11,'ES NUMERO 2 ESO PMAR'!$A38:$R38)),"")</f>
        <v/>
      </c>
      <c r="L39" s="168" t="str">
        <f>IFERROR(IF(A39="","",SUMPRODUCT('ALUMNOS 2 ESO PMAR'!$C39:$T39,'MATERIAS 2 ESO PMAR'!$G$12:$X$12)/SUMPRODUCT('MATERIAS 2 ESO PMAR'!$G$12:$X$12,'ES NUMERO 2 ESO PMAR'!$A38:$R38)),"")</f>
        <v/>
      </c>
      <c r="M39" s="28"/>
    </row>
    <row r="40" spans="1:13" x14ac:dyDescent="0.25">
      <c r="A40" s="156" t="str">
        <f>IF('ALUMNOS 2 ESO PMAR'!A40="","",'ALUMNOS 2 ESO PMAR'!A40)</f>
        <v/>
      </c>
      <c r="B40" s="153" t="str">
        <f>IF('ALUMNOS 2 ESO PMAR'!B40="","",'ALUMNOS 2 ESO PMAR'!B40)</f>
        <v/>
      </c>
      <c r="C40" s="168" t="str">
        <f>IFERROR(IF(A40="","",SUMPRODUCT('ALUMNOS 2 ESO PMAR'!$C40:$T40,'MATERIAS 2 ESO PMAR'!$G$3:$X$3)/SUMPRODUCT('MATERIAS 2 ESO PMAR'!$G$3:$X$3,'ES NUMERO 2 ESO PMAR'!$A39:$R39)),"")</f>
        <v/>
      </c>
      <c r="D40" s="168" t="str">
        <f>IFERROR(IF(A40="","",SUMPRODUCT('ALUMNOS 2 ESO PMAR'!$C40:$T40,'MATERIAS 2 ESO PMAR'!$G$4:$X$4)/SUMPRODUCT('MATERIAS 2 ESO PMAR'!$G$4:$X$4,'ES NUMERO 2 ESO PMAR'!$A39:$R39)),"")</f>
        <v/>
      </c>
      <c r="E40" s="168" t="str">
        <f>IFERROR(IF(A40="","",SUMPRODUCT('ALUMNOS 2 ESO PMAR'!$C40:$T40,'MATERIAS 2 ESO PMAR'!$G$5:$X$5)/SUMPRODUCT('MATERIAS 2 ESO PMAR'!$G$5:$X$5,'ES NUMERO 2 ESO PMAR'!$A39:$R39)),"")</f>
        <v/>
      </c>
      <c r="F40" s="168" t="str">
        <f>IFERROR(IF(A40="","",SUMPRODUCT('ALUMNOS 2 ESO PMAR'!$C40:$T40,'MATERIAS 2 ESO PMAR'!$G$6:$X$6)/SUMPRODUCT('MATERIAS 2 ESO PMAR'!$G$6:$X$6,'ES NUMERO 2 ESO PMAR'!$A39:$R39)),"")</f>
        <v/>
      </c>
      <c r="G40" s="168" t="str">
        <f>IFERROR(IF(A40="","",SUMPRODUCT('ALUMNOS 2 ESO PMAR'!$C40:$T40,'MATERIAS 2 ESO PMAR'!$G$7:$X$7)/SUMPRODUCT('MATERIAS 2 ESO PMAR'!$G$7:$X$7,'ES NUMERO 2 ESO PMAR'!$A39:$R39)),"")</f>
        <v/>
      </c>
      <c r="H40" s="168" t="str">
        <f>IFERROR(IF(A40="","",SUMPRODUCT('ALUMNOS 2 ESO PMAR'!$C40:$T40,'MATERIAS 2 ESO PMAR'!$G$8:$X$8)/SUMPRODUCT('MATERIAS 2 ESO PMAR'!$G$8:$X$8,'ES NUMERO 2 ESO PMAR'!$A39:$R39)),"")</f>
        <v/>
      </c>
      <c r="I40" s="168" t="str">
        <f>IFERROR(IF(A40="","",SUMPRODUCT('ALUMNOS 2 ESO PMAR'!$C40:$T40,'MATERIAS 2 ESO PMAR'!$G$9:$X$9)/SUMPRODUCT('MATERIAS 2 ESO PMAR'!$G$9:$X$9,'ES NUMERO 2 ESO PMAR'!$A39:$R39)),"")</f>
        <v/>
      </c>
      <c r="J40" s="168" t="str">
        <f>IFERROR(IF(A40="","",SUMPRODUCT('ALUMNOS 2 ESO PMAR'!$C40:$T40,'MATERIAS 2 ESO PMAR'!$G$10:$X$10)/SUMPRODUCT('MATERIAS 2 ESO PMAR'!$G$10:$X$10,'ES NUMERO 2 ESO PMAR'!$A39:$R39)),"")</f>
        <v/>
      </c>
      <c r="K40" s="168" t="str">
        <f>IFERROR(IF(A40="","",SUMPRODUCT('ALUMNOS 2 ESO PMAR'!$C40:$T40,'MATERIAS 2 ESO PMAR'!$G$11:$X$11)/SUMPRODUCT('MATERIAS 2 ESO PMAR'!$G$11:$X$11,'ES NUMERO 2 ESO PMAR'!$A39:$R39)),"")</f>
        <v/>
      </c>
      <c r="L40" s="168" t="str">
        <f>IFERROR(IF(A40="","",SUMPRODUCT('ALUMNOS 2 ESO PMAR'!$C40:$T40,'MATERIAS 2 ESO PMAR'!$G$12:$X$12)/SUMPRODUCT('MATERIAS 2 ESO PMAR'!$G$12:$X$12,'ES NUMERO 2 ESO PMAR'!$A39:$R39)),"")</f>
        <v/>
      </c>
      <c r="M40" s="28"/>
    </row>
    <row r="41" spans="1:13" x14ac:dyDescent="0.25">
      <c r="A41" s="156" t="str">
        <f>IF('ALUMNOS 2 ESO PMAR'!A41="","",'ALUMNOS 2 ESO PMAR'!A41)</f>
        <v/>
      </c>
      <c r="B41" s="153" t="str">
        <f>IF('ALUMNOS 2 ESO PMAR'!B41="","",'ALUMNOS 2 ESO PMAR'!B41)</f>
        <v/>
      </c>
      <c r="C41" s="168" t="str">
        <f>IFERROR(IF(A41="","",SUMPRODUCT('ALUMNOS 2 ESO PMAR'!$C41:$T41,'MATERIAS 2 ESO PMAR'!$G$3:$X$3)/SUMPRODUCT('MATERIAS 2 ESO PMAR'!$G$3:$X$3,'ES NUMERO 2 ESO PMAR'!$A40:$R40)),"")</f>
        <v/>
      </c>
      <c r="D41" s="168" t="str">
        <f>IFERROR(IF(A41="","",SUMPRODUCT('ALUMNOS 2 ESO PMAR'!$C41:$T41,'MATERIAS 2 ESO PMAR'!$G$4:$X$4)/SUMPRODUCT('MATERIAS 2 ESO PMAR'!$G$4:$X$4,'ES NUMERO 2 ESO PMAR'!$A40:$R40)),"")</f>
        <v/>
      </c>
      <c r="E41" s="168" t="str">
        <f>IFERROR(IF(A41="","",SUMPRODUCT('ALUMNOS 2 ESO PMAR'!$C41:$T41,'MATERIAS 2 ESO PMAR'!$G$5:$X$5)/SUMPRODUCT('MATERIAS 2 ESO PMAR'!$G$5:$X$5,'ES NUMERO 2 ESO PMAR'!$A40:$R40)),"")</f>
        <v/>
      </c>
      <c r="F41" s="168" t="str">
        <f>IFERROR(IF(A41="","",SUMPRODUCT('ALUMNOS 2 ESO PMAR'!$C41:$T41,'MATERIAS 2 ESO PMAR'!$G$6:$X$6)/SUMPRODUCT('MATERIAS 2 ESO PMAR'!$G$6:$X$6,'ES NUMERO 2 ESO PMAR'!$A40:$R40)),"")</f>
        <v/>
      </c>
      <c r="G41" s="168" t="str">
        <f>IFERROR(IF(A41="","",SUMPRODUCT('ALUMNOS 2 ESO PMAR'!$C41:$T41,'MATERIAS 2 ESO PMAR'!$G$7:$X$7)/SUMPRODUCT('MATERIAS 2 ESO PMAR'!$G$7:$X$7,'ES NUMERO 2 ESO PMAR'!$A40:$R40)),"")</f>
        <v/>
      </c>
      <c r="H41" s="168" t="str">
        <f>IFERROR(IF(A41="","",SUMPRODUCT('ALUMNOS 2 ESO PMAR'!$C41:$T41,'MATERIAS 2 ESO PMAR'!$G$8:$X$8)/SUMPRODUCT('MATERIAS 2 ESO PMAR'!$G$8:$X$8,'ES NUMERO 2 ESO PMAR'!$A40:$R40)),"")</f>
        <v/>
      </c>
      <c r="I41" s="168" t="str">
        <f>IFERROR(IF(A41="","",SUMPRODUCT('ALUMNOS 2 ESO PMAR'!$C41:$T41,'MATERIAS 2 ESO PMAR'!$G$9:$X$9)/SUMPRODUCT('MATERIAS 2 ESO PMAR'!$G$9:$X$9,'ES NUMERO 2 ESO PMAR'!$A40:$R40)),"")</f>
        <v/>
      </c>
      <c r="J41" s="168" t="str">
        <f>IFERROR(IF(A41="","",SUMPRODUCT('ALUMNOS 2 ESO PMAR'!$C41:$T41,'MATERIAS 2 ESO PMAR'!$G$10:$X$10)/SUMPRODUCT('MATERIAS 2 ESO PMAR'!$G$10:$X$10,'ES NUMERO 2 ESO PMAR'!$A40:$R40)),"")</f>
        <v/>
      </c>
      <c r="K41" s="168" t="str">
        <f>IFERROR(IF(A41="","",SUMPRODUCT('ALUMNOS 2 ESO PMAR'!$C41:$T41,'MATERIAS 2 ESO PMAR'!$G$11:$X$11)/SUMPRODUCT('MATERIAS 2 ESO PMAR'!$G$11:$X$11,'ES NUMERO 2 ESO PMAR'!$A40:$R40)),"")</f>
        <v/>
      </c>
      <c r="L41" s="168" t="str">
        <f>IFERROR(IF(A41="","",SUMPRODUCT('ALUMNOS 2 ESO PMAR'!$C41:$T41,'MATERIAS 2 ESO PMAR'!$G$12:$X$12)/SUMPRODUCT('MATERIAS 2 ESO PMAR'!$G$12:$X$12,'ES NUMERO 2 ESO PMAR'!$A40:$R40)),"")</f>
        <v/>
      </c>
      <c r="M41" s="28"/>
    </row>
    <row r="42" spans="1:13" x14ac:dyDescent="0.25">
      <c r="A42" s="156" t="str">
        <f>IF('ALUMNOS 2 ESO PMAR'!A42="","",'ALUMNOS 2 ESO PMAR'!A42)</f>
        <v/>
      </c>
      <c r="B42" s="153" t="str">
        <f>IF('ALUMNOS 2 ESO PMAR'!B42="","",'ALUMNOS 2 ESO PMAR'!B42)</f>
        <v/>
      </c>
      <c r="C42" s="168" t="str">
        <f>IFERROR(IF(A42="","",SUMPRODUCT('ALUMNOS 2 ESO PMAR'!$C42:$T42,'MATERIAS 2 ESO PMAR'!$G$3:$X$3)/SUMPRODUCT('MATERIAS 2 ESO PMAR'!$G$3:$X$3,'ES NUMERO 2 ESO PMAR'!$A41:$R41)),"")</f>
        <v/>
      </c>
      <c r="D42" s="168" t="str">
        <f>IFERROR(IF(A42="","",SUMPRODUCT('ALUMNOS 2 ESO PMAR'!$C42:$T42,'MATERIAS 2 ESO PMAR'!$G$4:$X$4)/SUMPRODUCT('MATERIAS 2 ESO PMAR'!$G$4:$X$4,'ES NUMERO 2 ESO PMAR'!$A41:$R41)),"")</f>
        <v/>
      </c>
      <c r="E42" s="168" t="str">
        <f>IFERROR(IF(A42="","",SUMPRODUCT('ALUMNOS 2 ESO PMAR'!$C42:$T42,'MATERIAS 2 ESO PMAR'!$G$5:$X$5)/SUMPRODUCT('MATERIAS 2 ESO PMAR'!$G$5:$X$5,'ES NUMERO 2 ESO PMAR'!$A41:$R41)),"")</f>
        <v/>
      </c>
      <c r="F42" s="168" t="str">
        <f>IFERROR(IF(A42="","",SUMPRODUCT('ALUMNOS 2 ESO PMAR'!$C42:$T42,'MATERIAS 2 ESO PMAR'!$G$6:$X$6)/SUMPRODUCT('MATERIAS 2 ESO PMAR'!$G$6:$X$6,'ES NUMERO 2 ESO PMAR'!$A41:$R41)),"")</f>
        <v/>
      </c>
      <c r="G42" s="168" t="str">
        <f>IFERROR(IF(A42="","",SUMPRODUCT('ALUMNOS 2 ESO PMAR'!$C42:$T42,'MATERIAS 2 ESO PMAR'!$G$7:$X$7)/SUMPRODUCT('MATERIAS 2 ESO PMAR'!$G$7:$X$7,'ES NUMERO 2 ESO PMAR'!$A41:$R41)),"")</f>
        <v/>
      </c>
      <c r="H42" s="168" t="str">
        <f>IFERROR(IF(A42="","",SUMPRODUCT('ALUMNOS 2 ESO PMAR'!$C42:$T42,'MATERIAS 2 ESO PMAR'!$G$8:$X$8)/SUMPRODUCT('MATERIAS 2 ESO PMAR'!$G$8:$X$8,'ES NUMERO 2 ESO PMAR'!$A41:$R41)),"")</f>
        <v/>
      </c>
      <c r="I42" s="168" t="str">
        <f>IFERROR(IF(A42="","",SUMPRODUCT('ALUMNOS 2 ESO PMAR'!$C42:$T42,'MATERIAS 2 ESO PMAR'!$G$9:$X$9)/SUMPRODUCT('MATERIAS 2 ESO PMAR'!$G$9:$X$9,'ES NUMERO 2 ESO PMAR'!$A41:$R41)),"")</f>
        <v/>
      </c>
      <c r="J42" s="168" t="str">
        <f>IFERROR(IF(A42="","",SUMPRODUCT('ALUMNOS 2 ESO PMAR'!$C42:$T42,'MATERIAS 2 ESO PMAR'!$G$10:$X$10)/SUMPRODUCT('MATERIAS 2 ESO PMAR'!$G$10:$X$10,'ES NUMERO 2 ESO PMAR'!$A41:$R41)),"")</f>
        <v/>
      </c>
      <c r="K42" s="168" t="str">
        <f>IFERROR(IF(A42="","",SUMPRODUCT('ALUMNOS 2 ESO PMAR'!$C42:$T42,'MATERIAS 2 ESO PMAR'!$G$11:$X$11)/SUMPRODUCT('MATERIAS 2 ESO PMAR'!$G$11:$X$11,'ES NUMERO 2 ESO PMAR'!$A41:$R41)),"")</f>
        <v/>
      </c>
      <c r="L42" s="168" t="str">
        <f>IFERROR(IF(A42="","",SUMPRODUCT('ALUMNOS 2 ESO PMAR'!$C42:$T42,'MATERIAS 2 ESO PMAR'!$G$12:$X$12)/SUMPRODUCT('MATERIAS 2 ESO PMAR'!$G$12:$X$12,'ES NUMERO 2 ESO PMAR'!$A41:$R41)),"")</f>
        <v/>
      </c>
      <c r="M42" s="28"/>
    </row>
    <row r="43" spans="1:13" x14ac:dyDescent="0.25">
      <c r="A43" s="156" t="str">
        <f>IF('ALUMNOS 2 ESO PMAR'!A43="","",'ALUMNOS 2 ESO PMAR'!A43)</f>
        <v/>
      </c>
      <c r="B43" s="153" t="str">
        <f>IF('ALUMNOS 2 ESO PMAR'!B43="","",'ALUMNOS 2 ESO PMAR'!B43)</f>
        <v/>
      </c>
      <c r="C43" s="168" t="str">
        <f>IFERROR(IF(A43="","",SUMPRODUCT('ALUMNOS 2 ESO PMAR'!$C43:$T43,'MATERIAS 2 ESO PMAR'!$G$3:$X$3)/SUMPRODUCT('MATERIAS 2 ESO PMAR'!$G$3:$X$3,'ES NUMERO 2 ESO PMAR'!$A42:$R42)),"")</f>
        <v/>
      </c>
      <c r="D43" s="168" t="str">
        <f>IFERROR(IF(A43="","",SUMPRODUCT('ALUMNOS 2 ESO PMAR'!$C43:$T43,'MATERIAS 2 ESO PMAR'!$G$4:$X$4)/SUMPRODUCT('MATERIAS 2 ESO PMAR'!$G$4:$X$4,'ES NUMERO 2 ESO PMAR'!$A42:$R42)),"")</f>
        <v/>
      </c>
      <c r="E43" s="168" t="str">
        <f>IFERROR(IF(A43="","",SUMPRODUCT('ALUMNOS 2 ESO PMAR'!$C43:$T43,'MATERIAS 2 ESO PMAR'!$G$5:$X$5)/SUMPRODUCT('MATERIAS 2 ESO PMAR'!$G$5:$X$5,'ES NUMERO 2 ESO PMAR'!$A42:$R42)),"")</f>
        <v/>
      </c>
      <c r="F43" s="168" t="str">
        <f>IFERROR(IF(A43="","",SUMPRODUCT('ALUMNOS 2 ESO PMAR'!$C43:$T43,'MATERIAS 2 ESO PMAR'!$G$6:$X$6)/SUMPRODUCT('MATERIAS 2 ESO PMAR'!$G$6:$X$6,'ES NUMERO 2 ESO PMAR'!$A42:$R42)),"")</f>
        <v/>
      </c>
      <c r="G43" s="168" t="str">
        <f>IFERROR(IF(A43="","",SUMPRODUCT('ALUMNOS 2 ESO PMAR'!$C43:$T43,'MATERIAS 2 ESO PMAR'!$G$7:$X$7)/SUMPRODUCT('MATERIAS 2 ESO PMAR'!$G$7:$X$7,'ES NUMERO 2 ESO PMAR'!$A42:$R42)),"")</f>
        <v/>
      </c>
      <c r="H43" s="168" t="str">
        <f>IFERROR(IF(A43="","",SUMPRODUCT('ALUMNOS 2 ESO PMAR'!$C43:$T43,'MATERIAS 2 ESO PMAR'!$G$8:$X$8)/SUMPRODUCT('MATERIAS 2 ESO PMAR'!$G$8:$X$8,'ES NUMERO 2 ESO PMAR'!$A42:$R42)),"")</f>
        <v/>
      </c>
      <c r="I43" s="168" t="str">
        <f>IFERROR(IF(A43="","",SUMPRODUCT('ALUMNOS 2 ESO PMAR'!$C43:$T43,'MATERIAS 2 ESO PMAR'!$G$9:$X$9)/SUMPRODUCT('MATERIAS 2 ESO PMAR'!$G$9:$X$9,'ES NUMERO 2 ESO PMAR'!$A42:$R42)),"")</f>
        <v/>
      </c>
      <c r="J43" s="168" t="str">
        <f>IFERROR(IF(A43="","",SUMPRODUCT('ALUMNOS 2 ESO PMAR'!$C43:$T43,'MATERIAS 2 ESO PMAR'!$G$10:$X$10)/SUMPRODUCT('MATERIAS 2 ESO PMAR'!$G$10:$X$10,'ES NUMERO 2 ESO PMAR'!$A42:$R42)),"")</f>
        <v/>
      </c>
      <c r="K43" s="168" t="str">
        <f>IFERROR(IF(A43="","",SUMPRODUCT('ALUMNOS 2 ESO PMAR'!$C43:$T43,'MATERIAS 2 ESO PMAR'!$G$11:$X$11)/SUMPRODUCT('MATERIAS 2 ESO PMAR'!$G$11:$X$11,'ES NUMERO 2 ESO PMAR'!$A42:$R42)),"")</f>
        <v/>
      </c>
      <c r="L43" s="168" t="str">
        <f>IFERROR(IF(A43="","",SUMPRODUCT('ALUMNOS 2 ESO PMAR'!$C43:$T43,'MATERIAS 2 ESO PMAR'!$G$12:$X$12)/SUMPRODUCT('MATERIAS 2 ESO PMAR'!$G$12:$X$12,'ES NUMERO 2 ESO PMAR'!$A42:$R42)),"")</f>
        <v/>
      </c>
      <c r="M43" s="28"/>
    </row>
    <row r="44" spans="1:13" x14ac:dyDescent="0.25">
      <c r="A44" s="156" t="str">
        <f>IF('ALUMNOS 2 ESO PMAR'!A44="","",'ALUMNOS 2 ESO PMAR'!A44)</f>
        <v/>
      </c>
      <c r="B44" s="153" t="str">
        <f>IF('ALUMNOS 2 ESO PMAR'!B44="","",'ALUMNOS 2 ESO PMAR'!B44)</f>
        <v/>
      </c>
      <c r="C44" s="168" t="str">
        <f>IFERROR(IF(A44="","",SUMPRODUCT('ALUMNOS 2 ESO PMAR'!$C44:$T44,'MATERIAS 2 ESO PMAR'!$G$3:$X$3)/SUMPRODUCT('MATERIAS 2 ESO PMAR'!$G$3:$X$3,'ES NUMERO 2 ESO PMAR'!$A43:$R43)),"")</f>
        <v/>
      </c>
      <c r="D44" s="168" t="str">
        <f>IFERROR(IF(A44="","",SUMPRODUCT('ALUMNOS 2 ESO PMAR'!$C44:$T44,'MATERIAS 2 ESO PMAR'!$G$4:$X$4)/SUMPRODUCT('MATERIAS 2 ESO PMAR'!$G$4:$X$4,'ES NUMERO 2 ESO PMAR'!$A43:$R43)),"")</f>
        <v/>
      </c>
      <c r="E44" s="168" t="str">
        <f>IFERROR(IF(A44="","",SUMPRODUCT('ALUMNOS 2 ESO PMAR'!$C44:$T44,'MATERIAS 2 ESO PMAR'!$G$5:$X$5)/SUMPRODUCT('MATERIAS 2 ESO PMAR'!$G$5:$X$5,'ES NUMERO 2 ESO PMAR'!$A43:$R43)),"")</f>
        <v/>
      </c>
      <c r="F44" s="168" t="str">
        <f>IFERROR(IF(A44="","",SUMPRODUCT('ALUMNOS 2 ESO PMAR'!$C44:$T44,'MATERIAS 2 ESO PMAR'!$G$6:$X$6)/SUMPRODUCT('MATERIAS 2 ESO PMAR'!$G$6:$X$6,'ES NUMERO 2 ESO PMAR'!$A43:$R43)),"")</f>
        <v/>
      </c>
      <c r="G44" s="168" t="str">
        <f>IFERROR(IF(A44="","",SUMPRODUCT('ALUMNOS 2 ESO PMAR'!$C44:$T44,'MATERIAS 2 ESO PMAR'!$G$7:$X$7)/SUMPRODUCT('MATERIAS 2 ESO PMAR'!$G$7:$X$7,'ES NUMERO 2 ESO PMAR'!$A43:$R43)),"")</f>
        <v/>
      </c>
      <c r="H44" s="168" t="str">
        <f>IFERROR(IF(A44="","",SUMPRODUCT('ALUMNOS 2 ESO PMAR'!$C44:$T44,'MATERIAS 2 ESO PMAR'!$G$8:$X$8)/SUMPRODUCT('MATERIAS 2 ESO PMAR'!$G$8:$X$8,'ES NUMERO 2 ESO PMAR'!$A43:$R43)),"")</f>
        <v/>
      </c>
      <c r="I44" s="168" t="str">
        <f>IFERROR(IF(A44="","",SUMPRODUCT('ALUMNOS 2 ESO PMAR'!$C44:$T44,'MATERIAS 2 ESO PMAR'!$G$9:$X$9)/SUMPRODUCT('MATERIAS 2 ESO PMAR'!$G$9:$X$9,'ES NUMERO 2 ESO PMAR'!$A43:$R43)),"")</f>
        <v/>
      </c>
      <c r="J44" s="168" t="str">
        <f>IFERROR(IF(A44="","",SUMPRODUCT('ALUMNOS 2 ESO PMAR'!$C44:$T44,'MATERIAS 2 ESO PMAR'!$G$10:$X$10)/SUMPRODUCT('MATERIAS 2 ESO PMAR'!$G$10:$X$10,'ES NUMERO 2 ESO PMAR'!$A43:$R43)),"")</f>
        <v/>
      </c>
      <c r="K44" s="168" t="str">
        <f>IFERROR(IF(A44="","",SUMPRODUCT('ALUMNOS 2 ESO PMAR'!$C44:$T44,'MATERIAS 2 ESO PMAR'!$G$11:$X$11)/SUMPRODUCT('MATERIAS 2 ESO PMAR'!$G$11:$X$11,'ES NUMERO 2 ESO PMAR'!$A43:$R43)),"")</f>
        <v/>
      </c>
      <c r="L44" s="168" t="str">
        <f>IFERROR(IF(A44="","",SUMPRODUCT('ALUMNOS 2 ESO PMAR'!$C44:$T44,'MATERIAS 2 ESO PMAR'!$G$12:$X$12)/SUMPRODUCT('MATERIAS 2 ESO PMAR'!$G$12:$X$12,'ES NUMERO 2 ESO PMAR'!$A43:$R43)),"")</f>
        <v/>
      </c>
      <c r="M44" s="28"/>
    </row>
    <row r="45" spans="1:13" x14ac:dyDescent="0.25">
      <c r="A45" s="156" t="str">
        <f>IF('ALUMNOS 2 ESO PMAR'!A45="","",'ALUMNOS 2 ESO PMAR'!A45)</f>
        <v/>
      </c>
      <c r="B45" s="153" t="str">
        <f>IF('ALUMNOS 2 ESO PMAR'!B45="","",'ALUMNOS 2 ESO PMAR'!B45)</f>
        <v/>
      </c>
      <c r="C45" s="168" t="str">
        <f>IFERROR(IF(A45="","",SUMPRODUCT('ALUMNOS 2 ESO PMAR'!$C45:$T45,'MATERIAS 2 ESO PMAR'!$G$3:$X$3)/SUMPRODUCT('MATERIAS 2 ESO PMAR'!$G$3:$X$3,'ES NUMERO 2 ESO PMAR'!$A44:$R44)),"")</f>
        <v/>
      </c>
      <c r="D45" s="168" t="str">
        <f>IFERROR(IF(A45="","",SUMPRODUCT('ALUMNOS 2 ESO PMAR'!$C45:$T45,'MATERIAS 2 ESO PMAR'!$G$4:$X$4)/SUMPRODUCT('MATERIAS 2 ESO PMAR'!$G$4:$X$4,'ES NUMERO 2 ESO PMAR'!$A44:$R44)),"")</f>
        <v/>
      </c>
      <c r="E45" s="168" t="str">
        <f>IFERROR(IF(A45="","",SUMPRODUCT('ALUMNOS 2 ESO PMAR'!$C45:$T45,'MATERIAS 2 ESO PMAR'!$G$5:$X$5)/SUMPRODUCT('MATERIAS 2 ESO PMAR'!$G$5:$X$5,'ES NUMERO 2 ESO PMAR'!$A44:$R44)),"")</f>
        <v/>
      </c>
      <c r="F45" s="168" t="str">
        <f>IFERROR(IF(A45="","",SUMPRODUCT('ALUMNOS 2 ESO PMAR'!$C45:$T45,'MATERIAS 2 ESO PMAR'!$G$6:$X$6)/SUMPRODUCT('MATERIAS 2 ESO PMAR'!$G$6:$X$6,'ES NUMERO 2 ESO PMAR'!$A44:$R44)),"")</f>
        <v/>
      </c>
      <c r="G45" s="168" t="str">
        <f>IFERROR(IF(A45="","",SUMPRODUCT('ALUMNOS 2 ESO PMAR'!$C45:$T45,'MATERIAS 2 ESO PMAR'!$G$7:$X$7)/SUMPRODUCT('MATERIAS 2 ESO PMAR'!$G$7:$X$7,'ES NUMERO 2 ESO PMAR'!$A44:$R44)),"")</f>
        <v/>
      </c>
      <c r="H45" s="168" t="str">
        <f>IFERROR(IF(A45="","",SUMPRODUCT('ALUMNOS 2 ESO PMAR'!$C45:$T45,'MATERIAS 2 ESO PMAR'!$G$8:$X$8)/SUMPRODUCT('MATERIAS 2 ESO PMAR'!$G$8:$X$8,'ES NUMERO 2 ESO PMAR'!$A44:$R44)),"")</f>
        <v/>
      </c>
      <c r="I45" s="168" t="str">
        <f>IFERROR(IF(A45="","",SUMPRODUCT('ALUMNOS 2 ESO PMAR'!$C45:$T45,'MATERIAS 2 ESO PMAR'!$G$9:$X$9)/SUMPRODUCT('MATERIAS 2 ESO PMAR'!$G$9:$X$9,'ES NUMERO 2 ESO PMAR'!$A44:$R44)),"")</f>
        <v/>
      </c>
      <c r="J45" s="168" t="str">
        <f>IFERROR(IF(A45="","",SUMPRODUCT('ALUMNOS 2 ESO PMAR'!$C45:$T45,'MATERIAS 2 ESO PMAR'!$G$10:$X$10)/SUMPRODUCT('MATERIAS 2 ESO PMAR'!$G$10:$X$10,'ES NUMERO 2 ESO PMAR'!$A44:$R44)),"")</f>
        <v/>
      </c>
      <c r="K45" s="168" t="str">
        <f>IFERROR(IF(A45="","",SUMPRODUCT('ALUMNOS 2 ESO PMAR'!$C45:$T45,'MATERIAS 2 ESO PMAR'!$G$11:$X$11)/SUMPRODUCT('MATERIAS 2 ESO PMAR'!$G$11:$X$11,'ES NUMERO 2 ESO PMAR'!$A44:$R44)),"")</f>
        <v/>
      </c>
      <c r="L45" s="168" t="str">
        <f>IFERROR(IF(A45="","",SUMPRODUCT('ALUMNOS 2 ESO PMAR'!$C45:$T45,'MATERIAS 2 ESO PMAR'!$G$12:$X$12)/SUMPRODUCT('MATERIAS 2 ESO PMAR'!$G$12:$X$12,'ES NUMERO 2 ESO PMAR'!$A44:$R44)),"")</f>
        <v/>
      </c>
      <c r="M45" s="28"/>
    </row>
    <row r="46" spans="1:13" x14ac:dyDescent="0.25">
      <c r="A46" s="156" t="str">
        <f>IF('ALUMNOS 2 ESO PMAR'!A46="","",'ALUMNOS 2 ESO PMAR'!A46)</f>
        <v/>
      </c>
      <c r="B46" s="153" t="str">
        <f>IF('ALUMNOS 2 ESO PMAR'!B46="","",'ALUMNOS 2 ESO PMAR'!B46)</f>
        <v/>
      </c>
      <c r="C46" s="168" t="str">
        <f>IFERROR(IF(A46="","",SUMPRODUCT('ALUMNOS 2 ESO PMAR'!$C46:$T46,'MATERIAS 2 ESO PMAR'!$G$3:$X$3)/SUMPRODUCT('MATERIAS 2 ESO PMAR'!$G$3:$X$3,'ES NUMERO 2 ESO PMAR'!$A45:$R45)),"")</f>
        <v/>
      </c>
      <c r="D46" s="168" t="str">
        <f>IFERROR(IF(A46="","",SUMPRODUCT('ALUMNOS 2 ESO PMAR'!$C46:$T46,'MATERIAS 2 ESO PMAR'!$G$4:$X$4)/SUMPRODUCT('MATERIAS 2 ESO PMAR'!$G$4:$X$4,'ES NUMERO 2 ESO PMAR'!$A45:$R45)),"")</f>
        <v/>
      </c>
      <c r="E46" s="168" t="str">
        <f>IFERROR(IF(A46="","",SUMPRODUCT('ALUMNOS 2 ESO PMAR'!$C46:$T46,'MATERIAS 2 ESO PMAR'!$G$5:$X$5)/SUMPRODUCT('MATERIAS 2 ESO PMAR'!$G$5:$X$5,'ES NUMERO 2 ESO PMAR'!$A45:$R45)),"")</f>
        <v/>
      </c>
      <c r="F46" s="168" t="str">
        <f>IFERROR(IF(A46="","",SUMPRODUCT('ALUMNOS 2 ESO PMAR'!$C46:$T46,'MATERIAS 2 ESO PMAR'!$G$6:$X$6)/SUMPRODUCT('MATERIAS 2 ESO PMAR'!$G$6:$X$6,'ES NUMERO 2 ESO PMAR'!$A45:$R45)),"")</f>
        <v/>
      </c>
      <c r="G46" s="168" t="str">
        <f>IFERROR(IF(A46="","",SUMPRODUCT('ALUMNOS 2 ESO PMAR'!$C46:$T46,'MATERIAS 2 ESO PMAR'!$G$7:$X$7)/SUMPRODUCT('MATERIAS 2 ESO PMAR'!$G$7:$X$7,'ES NUMERO 2 ESO PMAR'!$A45:$R45)),"")</f>
        <v/>
      </c>
      <c r="H46" s="168" t="str">
        <f>IFERROR(IF(A46="","",SUMPRODUCT('ALUMNOS 2 ESO PMAR'!$C46:$T46,'MATERIAS 2 ESO PMAR'!$G$8:$X$8)/SUMPRODUCT('MATERIAS 2 ESO PMAR'!$G$8:$X$8,'ES NUMERO 2 ESO PMAR'!$A45:$R45)),"")</f>
        <v/>
      </c>
      <c r="I46" s="168" t="str">
        <f>IFERROR(IF(A46="","",SUMPRODUCT('ALUMNOS 2 ESO PMAR'!$C46:$T46,'MATERIAS 2 ESO PMAR'!$G$9:$X$9)/SUMPRODUCT('MATERIAS 2 ESO PMAR'!$G$9:$X$9,'ES NUMERO 2 ESO PMAR'!$A45:$R45)),"")</f>
        <v/>
      </c>
      <c r="J46" s="168" t="str">
        <f>IFERROR(IF(A46="","",SUMPRODUCT('ALUMNOS 2 ESO PMAR'!$C46:$T46,'MATERIAS 2 ESO PMAR'!$G$10:$X$10)/SUMPRODUCT('MATERIAS 2 ESO PMAR'!$G$10:$X$10,'ES NUMERO 2 ESO PMAR'!$A45:$R45)),"")</f>
        <v/>
      </c>
      <c r="K46" s="168" t="str">
        <f>IFERROR(IF(A46="","",SUMPRODUCT('ALUMNOS 2 ESO PMAR'!$C46:$T46,'MATERIAS 2 ESO PMAR'!$G$11:$X$11)/SUMPRODUCT('MATERIAS 2 ESO PMAR'!$G$11:$X$11,'ES NUMERO 2 ESO PMAR'!$A45:$R45)),"")</f>
        <v/>
      </c>
      <c r="L46" s="168" t="str">
        <f>IFERROR(IF(A46="","",SUMPRODUCT('ALUMNOS 2 ESO PMAR'!$C46:$T46,'MATERIAS 2 ESO PMAR'!$G$12:$X$12)/SUMPRODUCT('MATERIAS 2 ESO PMAR'!$G$12:$X$12,'ES NUMERO 2 ESO PMAR'!$A45:$R45)),"")</f>
        <v/>
      </c>
      <c r="M46" s="28"/>
    </row>
    <row r="47" spans="1:13" x14ac:dyDescent="0.25">
      <c r="A47" s="156" t="str">
        <f>IF('ALUMNOS 2 ESO PMAR'!A47="","",'ALUMNOS 2 ESO PMAR'!A47)</f>
        <v/>
      </c>
      <c r="B47" s="153" t="str">
        <f>IF('ALUMNOS 2 ESO PMAR'!B47="","",'ALUMNOS 2 ESO PMAR'!B47)</f>
        <v/>
      </c>
      <c r="C47" s="168" t="str">
        <f>IFERROR(IF(A47="","",SUMPRODUCT('ALUMNOS 2 ESO PMAR'!$C47:$T47,'MATERIAS 2 ESO PMAR'!$G$3:$X$3)/SUMPRODUCT('MATERIAS 2 ESO PMAR'!$G$3:$X$3,'ES NUMERO 2 ESO PMAR'!$A46:$R46)),"")</f>
        <v/>
      </c>
      <c r="D47" s="168" t="str">
        <f>IFERROR(IF(A47="","",SUMPRODUCT('ALUMNOS 2 ESO PMAR'!$C47:$T47,'MATERIAS 2 ESO PMAR'!$G$4:$X$4)/SUMPRODUCT('MATERIAS 2 ESO PMAR'!$G$4:$X$4,'ES NUMERO 2 ESO PMAR'!$A46:$R46)),"")</f>
        <v/>
      </c>
      <c r="E47" s="168" t="str">
        <f>IFERROR(IF(A47="","",SUMPRODUCT('ALUMNOS 2 ESO PMAR'!$C47:$T47,'MATERIAS 2 ESO PMAR'!$G$5:$X$5)/SUMPRODUCT('MATERIAS 2 ESO PMAR'!$G$5:$X$5,'ES NUMERO 2 ESO PMAR'!$A46:$R46)),"")</f>
        <v/>
      </c>
      <c r="F47" s="168" t="str">
        <f>IFERROR(IF(A47="","",SUMPRODUCT('ALUMNOS 2 ESO PMAR'!$C47:$T47,'MATERIAS 2 ESO PMAR'!$G$6:$X$6)/SUMPRODUCT('MATERIAS 2 ESO PMAR'!$G$6:$X$6,'ES NUMERO 2 ESO PMAR'!$A46:$R46)),"")</f>
        <v/>
      </c>
      <c r="G47" s="168" t="str">
        <f>IFERROR(IF(A47="","",SUMPRODUCT('ALUMNOS 2 ESO PMAR'!$C47:$T47,'MATERIAS 2 ESO PMAR'!$G$7:$X$7)/SUMPRODUCT('MATERIAS 2 ESO PMAR'!$G$7:$X$7,'ES NUMERO 2 ESO PMAR'!$A46:$R46)),"")</f>
        <v/>
      </c>
      <c r="H47" s="168" t="str">
        <f>IFERROR(IF(A47="","",SUMPRODUCT('ALUMNOS 2 ESO PMAR'!$C47:$T47,'MATERIAS 2 ESO PMAR'!$G$8:$X$8)/SUMPRODUCT('MATERIAS 2 ESO PMAR'!$G$8:$X$8,'ES NUMERO 2 ESO PMAR'!$A46:$R46)),"")</f>
        <v/>
      </c>
      <c r="I47" s="168" t="str">
        <f>IFERROR(IF(A47="","",SUMPRODUCT('ALUMNOS 2 ESO PMAR'!$C47:$T47,'MATERIAS 2 ESO PMAR'!$G$9:$X$9)/SUMPRODUCT('MATERIAS 2 ESO PMAR'!$G$9:$X$9,'ES NUMERO 2 ESO PMAR'!$A46:$R46)),"")</f>
        <v/>
      </c>
      <c r="J47" s="168" t="str">
        <f>IFERROR(IF(A47="","",SUMPRODUCT('ALUMNOS 2 ESO PMAR'!$C47:$T47,'MATERIAS 2 ESO PMAR'!$G$10:$X$10)/SUMPRODUCT('MATERIAS 2 ESO PMAR'!$G$10:$X$10,'ES NUMERO 2 ESO PMAR'!$A46:$R46)),"")</f>
        <v/>
      </c>
      <c r="K47" s="168" t="str">
        <f>IFERROR(IF(A47="","",SUMPRODUCT('ALUMNOS 2 ESO PMAR'!$C47:$T47,'MATERIAS 2 ESO PMAR'!$G$11:$X$11)/SUMPRODUCT('MATERIAS 2 ESO PMAR'!$G$11:$X$11,'ES NUMERO 2 ESO PMAR'!$A46:$R46)),"")</f>
        <v/>
      </c>
      <c r="L47" s="168" t="str">
        <f>IFERROR(IF(A47="","",SUMPRODUCT('ALUMNOS 2 ESO PMAR'!$C47:$T47,'MATERIAS 2 ESO PMAR'!$G$12:$X$12)/SUMPRODUCT('MATERIAS 2 ESO PMAR'!$G$12:$X$12,'ES NUMERO 2 ESO PMAR'!$A46:$R46)),"")</f>
        <v/>
      </c>
      <c r="M47" s="28"/>
    </row>
    <row r="48" spans="1:13" x14ac:dyDescent="0.25">
      <c r="A48" s="156" t="str">
        <f>IF('ALUMNOS 2 ESO PMAR'!A48="","",'ALUMNOS 2 ESO PMAR'!A48)</f>
        <v/>
      </c>
      <c r="B48" s="153" t="str">
        <f>IF('ALUMNOS 2 ESO PMAR'!B48="","",'ALUMNOS 2 ESO PMAR'!B48)</f>
        <v/>
      </c>
      <c r="C48" s="168" t="str">
        <f>IFERROR(IF(A48="","",SUMPRODUCT('ALUMNOS 2 ESO PMAR'!$C48:$T48,'MATERIAS 2 ESO PMAR'!$G$3:$X$3)/SUMPRODUCT('MATERIAS 2 ESO PMAR'!$G$3:$X$3,'ES NUMERO 2 ESO PMAR'!$A47:$R47)),"")</f>
        <v/>
      </c>
      <c r="D48" s="168" t="str">
        <f>IFERROR(IF(A48="","",SUMPRODUCT('ALUMNOS 2 ESO PMAR'!$C48:$T48,'MATERIAS 2 ESO PMAR'!$G$4:$X$4)/SUMPRODUCT('MATERIAS 2 ESO PMAR'!$G$4:$X$4,'ES NUMERO 2 ESO PMAR'!$A47:$R47)),"")</f>
        <v/>
      </c>
      <c r="E48" s="168" t="str">
        <f>IFERROR(IF(A48="","",SUMPRODUCT('ALUMNOS 2 ESO PMAR'!$C48:$T48,'MATERIAS 2 ESO PMAR'!$G$5:$X$5)/SUMPRODUCT('MATERIAS 2 ESO PMAR'!$G$5:$X$5,'ES NUMERO 2 ESO PMAR'!$A47:$R47)),"")</f>
        <v/>
      </c>
      <c r="F48" s="168" t="str">
        <f>IFERROR(IF(A48="","",SUMPRODUCT('ALUMNOS 2 ESO PMAR'!$C48:$T48,'MATERIAS 2 ESO PMAR'!$G$6:$X$6)/SUMPRODUCT('MATERIAS 2 ESO PMAR'!$G$6:$X$6,'ES NUMERO 2 ESO PMAR'!$A47:$R47)),"")</f>
        <v/>
      </c>
      <c r="G48" s="168" t="str">
        <f>IFERROR(IF(A48="","",SUMPRODUCT('ALUMNOS 2 ESO PMAR'!$C48:$T48,'MATERIAS 2 ESO PMAR'!$G$7:$X$7)/SUMPRODUCT('MATERIAS 2 ESO PMAR'!$G$7:$X$7,'ES NUMERO 2 ESO PMAR'!$A47:$R47)),"")</f>
        <v/>
      </c>
      <c r="H48" s="168" t="str">
        <f>IFERROR(IF(A48="","",SUMPRODUCT('ALUMNOS 2 ESO PMAR'!$C48:$T48,'MATERIAS 2 ESO PMAR'!$G$8:$X$8)/SUMPRODUCT('MATERIAS 2 ESO PMAR'!$G$8:$X$8,'ES NUMERO 2 ESO PMAR'!$A47:$R47)),"")</f>
        <v/>
      </c>
      <c r="I48" s="168" t="str">
        <f>IFERROR(IF(A48="","",SUMPRODUCT('ALUMNOS 2 ESO PMAR'!$C48:$T48,'MATERIAS 2 ESO PMAR'!$G$9:$X$9)/SUMPRODUCT('MATERIAS 2 ESO PMAR'!$G$9:$X$9,'ES NUMERO 2 ESO PMAR'!$A47:$R47)),"")</f>
        <v/>
      </c>
      <c r="J48" s="168" t="str">
        <f>IFERROR(IF(A48="","",SUMPRODUCT('ALUMNOS 2 ESO PMAR'!$C48:$T48,'MATERIAS 2 ESO PMAR'!$G$10:$X$10)/SUMPRODUCT('MATERIAS 2 ESO PMAR'!$G$10:$X$10,'ES NUMERO 2 ESO PMAR'!$A47:$R47)),"")</f>
        <v/>
      </c>
      <c r="K48" s="168" t="str">
        <f>IFERROR(IF(A48="","",SUMPRODUCT('ALUMNOS 2 ESO PMAR'!$C48:$T48,'MATERIAS 2 ESO PMAR'!$G$11:$X$11)/SUMPRODUCT('MATERIAS 2 ESO PMAR'!$G$11:$X$11,'ES NUMERO 2 ESO PMAR'!$A47:$R47)),"")</f>
        <v/>
      </c>
      <c r="L48" s="168" t="str">
        <f>IFERROR(IF(A48="","",SUMPRODUCT('ALUMNOS 2 ESO PMAR'!$C48:$T48,'MATERIAS 2 ESO PMAR'!$G$12:$X$12)/SUMPRODUCT('MATERIAS 2 ESO PMAR'!$G$12:$X$12,'ES NUMERO 2 ESO PMAR'!$A47:$R47)),"")</f>
        <v/>
      </c>
      <c r="M48" s="28"/>
    </row>
    <row r="49" spans="1:13" x14ac:dyDescent="0.25">
      <c r="A49" s="156" t="str">
        <f>IF('ALUMNOS 2 ESO PMAR'!A49="","",'ALUMNOS 2 ESO PMAR'!A49)</f>
        <v/>
      </c>
      <c r="B49" s="153" t="str">
        <f>IF('ALUMNOS 2 ESO PMAR'!B49="","",'ALUMNOS 2 ESO PMAR'!B49)</f>
        <v/>
      </c>
      <c r="C49" s="168" t="str">
        <f>IFERROR(IF(A49="","",SUMPRODUCT('ALUMNOS 2 ESO PMAR'!$C49:$T49,'MATERIAS 2 ESO PMAR'!$G$3:$X$3)/SUMPRODUCT('MATERIAS 2 ESO PMAR'!$G$3:$X$3,'ES NUMERO 2 ESO PMAR'!$A48:$R48)),"")</f>
        <v/>
      </c>
      <c r="D49" s="168" t="str">
        <f>IFERROR(IF(A49="","",SUMPRODUCT('ALUMNOS 2 ESO PMAR'!$C49:$T49,'MATERIAS 2 ESO PMAR'!$G$4:$X$4)/SUMPRODUCT('MATERIAS 2 ESO PMAR'!$G$4:$X$4,'ES NUMERO 2 ESO PMAR'!$A48:$R48)),"")</f>
        <v/>
      </c>
      <c r="E49" s="168" t="str">
        <f>IFERROR(IF(A49="","",SUMPRODUCT('ALUMNOS 2 ESO PMAR'!$C49:$T49,'MATERIAS 2 ESO PMAR'!$G$5:$X$5)/SUMPRODUCT('MATERIAS 2 ESO PMAR'!$G$5:$X$5,'ES NUMERO 2 ESO PMAR'!$A48:$R48)),"")</f>
        <v/>
      </c>
      <c r="F49" s="168" t="str">
        <f>IFERROR(IF(A49="","",SUMPRODUCT('ALUMNOS 2 ESO PMAR'!$C49:$T49,'MATERIAS 2 ESO PMAR'!$G$6:$X$6)/SUMPRODUCT('MATERIAS 2 ESO PMAR'!$G$6:$X$6,'ES NUMERO 2 ESO PMAR'!$A48:$R48)),"")</f>
        <v/>
      </c>
      <c r="G49" s="168" t="str">
        <f>IFERROR(IF(A49="","",SUMPRODUCT('ALUMNOS 2 ESO PMAR'!$C49:$T49,'MATERIAS 2 ESO PMAR'!$G$7:$X$7)/SUMPRODUCT('MATERIAS 2 ESO PMAR'!$G$7:$X$7,'ES NUMERO 2 ESO PMAR'!$A48:$R48)),"")</f>
        <v/>
      </c>
      <c r="H49" s="168" t="str">
        <f>IFERROR(IF(A49="","",SUMPRODUCT('ALUMNOS 2 ESO PMAR'!$C49:$T49,'MATERIAS 2 ESO PMAR'!$G$8:$X$8)/SUMPRODUCT('MATERIAS 2 ESO PMAR'!$G$8:$X$8,'ES NUMERO 2 ESO PMAR'!$A48:$R48)),"")</f>
        <v/>
      </c>
      <c r="I49" s="168" t="str">
        <f>IFERROR(IF(A49="","",SUMPRODUCT('ALUMNOS 2 ESO PMAR'!$C49:$T49,'MATERIAS 2 ESO PMAR'!$G$9:$X$9)/SUMPRODUCT('MATERIAS 2 ESO PMAR'!$G$9:$X$9,'ES NUMERO 2 ESO PMAR'!$A48:$R48)),"")</f>
        <v/>
      </c>
      <c r="J49" s="168" t="str">
        <f>IFERROR(IF(A49="","",SUMPRODUCT('ALUMNOS 2 ESO PMAR'!$C49:$T49,'MATERIAS 2 ESO PMAR'!$G$10:$X$10)/SUMPRODUCT('MATERIAS 2 ESO PMAR'!$G$10:$X$10,'ES NUMERO 2 ESO PMAR'!$A48:$R48)),"")</f>
        <v/>
      </c>
      <c r="K49" s="168" t="str">
        <f>IFERROR(IF(A49="","",SUMPRODUCT('ALUMNOS 2 ESO PMAR'!$C49:$T49,'MATERIAS 2 ESO PMAR'!$G$11:$X$11)/SUMPRODUCT('MATERIAS 2 ESO PMAR'!$G$11:$X$11,'ES NUMERO 2 ESO PMAR'!$A48:$R48)),"")</f>
        <v/>
      </c>
      <c r="L49" s="168" t="str">
        <f>IFERROR(IF(A49="","",SUMPRODUCT('ALUMNOS 2 ESO PMAR'!$C49:$T49,'MATERIAS 2 ESO PMAR'!$G$12:$X$12)/SUMPRODUCT('MATERIAS 2 ESO PMAR'!$G$12:$X$12,'ES NUMERO 2 ESO PMAR'!$A48:$R48)),"")</f>
        <v/>
      </c>
      <c r="M49" s="28"/>
    </row>
    <row r="50" spans="1:13" x14ac:dyDescent="0.25">
      <c r="A50" s="156" t="str">
        <f>IF('ALUMNOS 2 ESO PMAR'!A50="","",'ALUMNOS 2 ESO PMAR'!A50)</f>
        <v/>
      </c>
      <c r="B50" s="153" t="str">
        <f>IF('ALUMNOS 2 ESO PMAR'!B50="","",'ALUMNOS 2 ESO PMAR'!B50)</f>
        <v/>
      </c>
      <c r="C50" s="168" t="str">
        <f>IFERROR(IF(A50="","",SUMPRODUCT('ALUMNOS 2 ESO PMAR'!$C50:$T50,'MATERIAS 2 ESO PMAR'!$G$3:$X$3)/SUMPRODUCT('MATERIAS 2 ESO PMAR'!$G$3:$X$3,'ES NUMERO 2 ESO PMAR'!$A49:$R49)),"")</f>
        <v/>
      </c>
      <c r="D50" s="168" t="str">
        <f>IFERROR(IF(A50="","",SUMPRODUCT('ALUMNOS 2 ESO PMAR'!$C50:$T50,'MATERIAS 2 ESO PMAR'!$G$4:$X$4)/SUMPRODUCT('MATERIAS 2 ESO PMAR'!$G$4:$X$4,'ES NUMERO 2 ESO PMAR'!$A49:$R49)),"")</f>
        <v/>
      </c>
      <c r="E50" s="168" t="str">
        <f>IFERROR(IF(A50="","",SUMPRODUCT('ALUMNOS 2 ESO PMAR'!$C50:$T50,'MATERIAS 2 ESO PMAR'!$G$5:$X$5)/SUMPRODUCT('MATERIAS 2 ESO PMAR'!$G$5:$X$5,'ES NUMERO 2 ESO PMAR'!$A49:$R49)),"")</f>
        <v/>
      </c>
      <c r="F50" s="168" t="str">
        <f>IFERROR(IF(A50="","",SUMPRODUCT('ALUMNOS 2 ESO PMAR'!$C50:$T50,'MATERIAS 2 ESO PMAR'!$G$6:$X$6)/SUMPRODUCT('MATERIAS 2 ESO PMAR'!$G$6:$X$6,'ES NUMERO 2 ESO PMAR'!$A49:$R49)),"")</f>
        <v/>
      </c>
      <c r="G50" s="168" t="str">
        <f>IFERROR(IF(A50="","",SUMPRODUCT('ALUMNOS 2 ESO PMAR'!$C50:$T50,'MATERIAS 2 ESO PMAR'!$G$7:$X$7)/SUMPRODUCT('MATERIAS 2 ESO PMAR'!$G$7:$X$7,'ES NUMERO 2 ESO PMAR'!$A49:$R49)),"")</f>
        <v/>
      </c>
      <c r="H50" s="168" t="str">
        <f>IFERROR(IF(A50="","",SUMPRODUCT('ALUMNOS 2 ESO PMAR'!$C50:$T50,'MATERIAS 2 ESO PMAR'!$G$8:$X$8)/SUMPRODUCT('MATERIAS 2 ESO PMAR'!$G$8:$X$8,'ES NUMERO 2 ESO PMAR'!$A49:$R49)),"")</f>
        <v/>
      </c>
      <c r="I50" s="168" t="str">
        <f>IFERROR(IF(A50="","",SUMPRODUCT('ALUMNOS 2 ESO PMAR'!$C50:$T50,'MATERIAS 2 ESO PMAR'!$G$9:$X$9)/SUMPRODUCT('MATERIAS 2 ESO PMAR'!$G$9:$X$9,'ES NUMERO 2 ESO PMAR'!$A49:$R49)),"")</f>
        <v/>
      </c>
      <c r="J50" s="168" t="str">
        <f>IFERROR(IF(A50="","",SUMPRODUCT('ALUMNOS 2 ESO PMAR'!$C50:$T50,'MATERIAS 2 ESO PMAR'!$G$10:$X$10)/SUMPRODUCT('MATERIAS 2 ESO PMAR'!$G$10:$X$10,'ES NUMERO 2 ESO PMAR'!$A49:$R49)),"")</f>
        <v/>
      </c>
      <c r="K50" s="168" t="str">
        <f>IFERROR(IF(A50="","",SUMPRODUCT('ALUMNOS 2 ESO PMAR'!$C50:$T50,'MATERIAS 2 ESO PMAR'!$G$11:$X$11)/SUMPRODUCT('MATERIAS 2 ESO PMAR'!$G$11:$X$11,'ES NUMERO 2 ESO PMAR'!$A49:$R49)),"")</f>
        <v/>
      </c>
      <c r="L50" s="168" t="str">
        <f>IFERROR(IF(A50="","",SUMPRODUCT('ALUMNOS 2 ESO PMAR'!$C50:$T50,'MATERIAS 2 ESO PMAR'!$G$12:$X$12)/SUMPRODUCT('MATERIAS 2 ESO PMAR'!$G$12:$X$12,'ES NUMERO 2 ESO PMAR'!$A49:$R49)),"")</f>
        <v/>
      </c>
      <c r="M50" s="28"/>
    </row>
    <row r="51" spans="1:13" x14ac:dyDescent="0.25">
      <c r="A51" s="156" t="str">
        <f>IF('ALUMNOS 2 ESO PMAR'!A51="","",'ALUMNOS 2 ESO PMAR'!A51)</f>
        <v/>
      </c>
      <c r="B51" s="153" t="str">
        <f>IF('ALUMNOS 2 ESO PMAR'!B51="","",'ALUMNOS 2 ESO PMAR'!B51)</f>
        <v/>
      </c>
      <c r="C51" s="168" t="str">
        <f>IFERROR(IF(A51="","",SUMPRODUCT('ALUMNOS 2 ESO PMAR'!$C51:$T51,'MATERIAS 2 ESO PMAR'!$G$3:$X$3)/SUMPRODUCT('MATERIAS 2 ESO PMAR'!$G$3:$X$3,'ES NUMERO 2 ESO PMAR'!$A50:$R50)),"")</f>
        <v/>
      </c>
      <c r="D51" s="168" t="str">
        <f>IFERROR(IF(A51="","",SUMPRODUCT('ALUMNOS 2 ESO PMAR'!$C51:$T51,'MATERIAS 2 ESO PMAR'!$G$4:$X$4)/SUMPRODUCT('MATERIAS 2 ESO PMAR'!$G$4:$X$4,'ES NUMERO 2 ESO PMAR'!$A50:$R50)),"")</f>
        <v/>
      </c>
      <c r="E51" s="168" t="str">
        <f>IFERROR(IF(A51="","",SUMPRODUCT('ALUMNOS 2 ESO PMAR'!$C51:$T51,'MATERIAS 2 ESO PMAR'!$G$5:$X$5)/SUMPRODUCT('MATERIAS 2 ESO PMAR'!$G$5:$X$5,'ES NUMERO 2 ESO PMAR'!$A50:$R50)),"")</f>
        <v/>
      </c>
      <c r="F51" s="168" t="str">
        <f>IFERROR(IF(A51="","",SUMPRODUCT('ALUMNOS 2 ESO PMAR'!$C51:$T51,'MATERIAS 2 ESO PMAR'!$G$6:$X$6)/SUMPRODUCT('MATERIAS 2 ESO PMAR'!$G$6:$X$6,'ES NUMERO 2 ESO PMAR'!$A50:$R50)),"")</f>
        <v/>
      </c>
      <c r="G51" s="168" t="str">
        <f>IFERROR(IF(A51="","",SUMPRODUCT('ALUMNOS 2 ESO PMAR'!$C51:$T51,'MATERIAS 2 ESO PMAR'!$G$7:$X$7)/SUMPRODUCT('MATERIAS 2 ESO PMAR'!$G$7:$X$7,'ES NUMERO 2 ESO PMAR'!$A50:$R50)),"")</f>
        <v/>
      </c>
      <c r="H51" s="168" t="str">
        <f>IFERROR(IF(A51="","",SUMPRODUCT('ALUMNOS 2 ESO PMAR'!$C51:$T51,'MATERIAS 2 ESO PMAR'!$G$8:$X$8)/SUMPRODUCT('MATERIAS 2 ESO PMAR'!$G$8:$X$8,'ES NUMERO 2 ESO PMAR'!$A50:$R50)),"")</f>
        <v/>
      </c>
      <c r="I51" s="168" t="str">
        <f>IFERROR(IF(A51="","",SUMPRODUCT('ALUMNOS 2 ESO PMAR'!$C51:$T51,'MATERIAS 2 ESO PMAR'!$G$9:$X$9)/SUMPRODUCT('MATERIAS 2 ESO PMAR'!$G$9:$X$9,'ES NUMERO 2 ESO PMAR'!$A50:$R50)),"")</f>
        <v/>
      </c>
      <c r="J51" s="168" t="str">
        <f>IFERROR(IF(A51="","",SUMPRODUCT('ALUMNOS 2 ESO PMAR'!$C51:$T51,'MATERIAS 2 ESO PMAR'!$G$10:$X$10)/SUMPRODUCT('MATERIAS 2 ESO PMAR'!$G$10:$X$10,'ES NUMERO 2 ESO PMAR'!$A50:$R50)),"")</f>
        <v/>
      </c>
      <c r="K51" s="168" t="str">
        <f>IFERROR(IF(A51="","",SUMPRODUCT('ALUMNOS 2 ESO PMAR'!$C51:$T51,'MATERIAS 2 ESO PMAR'!$G$11:$X$11)/SUMPRODUCT('MATERIAS 2 ESO PMAR'!$G$11:$X$11,'ES NUMERO 2 ESO PMAR'!$A50:$R50)),"")</f>
        <v/>
      </c>
      <c r="L51" s="168" t="str">
        <f>IFERROR(IF(A51="","",SUMPRODUCT('ALUMNOS 2 ESO PMAR'!$C51:$T51,'MATERIAS 2 ESO PMAR'!$G$12:$X$12)/SUMPRODUCT('MATERIAS 2 ESO PMAR'!$G$12:$X$12,'ES NUMERO 2 ESO PMAR'!$A50:$R50)),"")</f>
        <v/>
      </c>
      <c r="M51" s="28"/>
    </row>
    <row r="52" spans="1:13" x14ac:dyDescent="0.25">
      <c r="A52" s="156" t="str">
        <f>IF('ALUMNOS 2 ESO PMAR'!A52="","",'ALUMNOS 2 ESO PMAR'!A52)</f>
        <v/>
      </c>
      <c r="B52" s="153" t="str">
        <f>IF('ALUMNOS 2 ESO PMAR'!B52="","",'ALUMNOS 2 ESO PMAR'!B52)</f>
        <v/>
      </c>
      <c r="C52" s="168" t="str">
        <f>IFERROR(IF(A52="","",SUMPRODUCT('ALUMNOS 2 ESO PMAR'!$C52:$T52,'MATERIAS 2 ESO PMAR'!$G$3:$X$3)/SUMPRODUCT('MATERIAS 2 ESO PMAR'!$G$3:$X$3,'ES NUMERO 2 ESO PMAR'!$A51:$R51)),"")</f>
        <v/>
      </c>
      <c r="D52" s="168" t="str">
        <f>IFERROR(IF(A52="","",SUMPRODUCT('ALUMNOS 2 ESO PMAR'!$C52:$T52,'MATERIAS 2 ESO PMAR'!$G$4:$X$4)/SUMPRODUCT('MATERIAS 2 ESO PMAR'!$G$4:$X$4,'ES NUMERO 2 ESO PMAR'!$A51:$R51)),"")</f>
        <v/>
      </c>
      <c r="E52" s="168" t="str">
        <f>IFERROR(IF(A52="","",SUMPRODUCT('ALUMNOS 2 ESO PMAR'!$C52:$T52,'MATERIAS 2 ESO PMAR'!$G$5:$X$5)/SUMPRODUCT('MATERIAS 2 ESO PMAR'!$G$5:$X$5,'ES NUMERO 2 ESO PMAR'!$A51:$R51)),"")</f>
        <v/>
      </c>
      <c r="F52" s="168" t="str">
        <f>IFERROR(IF(A52="","",SUMPRODUCT('ALUMNOS 2 ESO PMAR'!$C52:$T52,'MATERIAS 2 ESO PMAR'!$G$6:$X$6)/SUMPRODUCT('MATERIAS 2 ESO PMAR'!$G$6:$X$6,'ES NUMERO 2 ESO PMAR'!$A51:$R51)),"")</f>
        <v/>
      </c>
      <c r="G52" s="168" t="str">
        <f>IFERROR(IF(A52="","",SUMPRODUCT('ALUMNOS 2 ESO PMAR'!$C52:$T52,'MATERIAS 2 ESO PMAR'!$G$7:$X$7)/SUMPRODUCT('MATERIAS 2 ESO PMAR'!$G$7:$X$7,'ES NUMERO 2 ESO PMAR'!$A51:$R51)),"")</f>
        <v/>
      </c>
      <c r="H52" s="168" t="str">
        <f>IFERROR(IF(A52="","",SUMPRODUCT('ALUMNOS 2 ESO PMAR'!$C52:$T52,'MATERIAS 2 ESO PMAR'!$G$8:$X$8)/SUMPRODUCT('MATERIAS 2 ESO PMAR'!$G$8:$X$8,'ES NUMERO 2 ESO PMAR'!$A51:$R51)),"")</f>
        <v/>
      </c>
      <c r="I52" s="168" t="str">
        <f>IFERROR(IF(A52="","",SUMPRODUCT('ALUMNOS 2 ESO PMAR'!$C52:$T52,'MATERIAS 2 ESO PMAR'!$G$9:$X$9)/SUMPRODUCT('MATERIAS 2 ESO PMAR'!$G$9:$X$9,'ES NUMERO 2 ESO PMAR'!$A51:$R51)),"")</f>
        <v/>
      </c>
      <c r="J52" s="168" t="str">
        <f>IFERROR(IF(A52="","",SUMPRODUCT('ALUMNOS 2 ESO PMAR'!$C52:$T52,'MATERIAS 2 ESO PMAR'!$G$10:$X$10)/SUMPRODUCT('MATERIAS 2 ESO PMAR'!$G$10:$X$10,'ES NUMERO 2 ESO PMAR'!$A51:$R51)),"")</f>
        <v/>
      </c>
      <c r="K52" s="168" t="str">
        <f>IFERROR(IF(A52="","",SUMPRODUCT('ALUMNOS 2 ESO PMAR'!$C52:$T52,'MATERIAS 2 ESO PMAR'!$G$11:$X$11)/SUMPRODUCT('MATERIAS 2 ESO PMAR'!$G$11:$X$11,'ES NUMERO 2 ESO PMAR'!$A51:$R51)),"")</f>
        <v/>
      </c>
      <c r="L52" s="168" t="str">
        <f>IFERROR(IF(A52="","",SUMPRODUCT('ALUMNOS 2 ESO PMAR'!$C52:$T52,'MATERIAS 2 ESO PMAR'!$G$12:$X$12)/SUMPRODUCT('MATERIAS 2 ESO PMAR'!$G$12:$X$12,'ES NUMERO 2 ESO PMAR'!$A51:$R51)),"")</f>
        <v/>
      </c>
      <c r="M52" s="28"/>
    </row>
    <row r="53" spans="1:13" x14ac:dyDescent="0.25">
      <c r="A53" s="156" t="str">
        <f>IF('ALUMNOS 2 ESO PMAR'!A53="","",'ALUMNOS 2 ESO PMAR'!A53)</f>
        <v/>
      </c>
      <c r="B53" s="153" t="str">
        <f>IF('ALUMNOS 2 ESO PMAR'!B53="","",'ALUMNOS 2 ESO PMAR'!B53)</f>
        <v/>
      </c>
      <c r="C53" s="168" t="str">
        <f>IFERROR(IF(A53="","",SUMPRODUCT('ALUMNOS 2 ESO PMAR'!$C53:$T53,'MATERIAS 2 ESO PMAR'!$G$3:$X$3)/SUMPRODUCT('MATERIAS 2 ESO PMAR'!$G$3:$X$3,'ES NUMERO 2 ESO PMAR'!$A52:$R52)),"")</f>
        <v/>
      </c>
      <c r="D53" s="168" t="str">
        <f>IFERROR(IF(A53="","",SUMPRODUCT('ALUMNOS 2 ESO PMAR'!$C53:$T53,'MATERIAS 2 ESO PMAR'!$G$4:$X$4)/SUMPRODUCT('MATERIAS 2 ESO PMAR'!$G$4:$X$4,'ES NUMERO 2 ESO PMAR'!$A52:$R52)),"")</f>
        <v/>
      </c>
      <c r="E53" s="168" t="str">
        <f>IFERROR(IF(A53="","",SUMPRODUCT('ALUMNOS 2 ESO PMAR'!$C53:$T53,'MATERIAS 2 ESO PMAR'!$G$5:$X$5)/SUMPRODUCT('MATERIAS 2 ESO PMAR'!$G$5:$X$5,'ES NUMERO 2 ESO PMAR'!$A52:$R52)),"")</f>
        <v/>
      </c>
      <c r="F53" s="168" t="str">
        <f>IFERROR(IF(A53="","",SUMPRODUCT('ALUMNOS 2 ESO PMAR'!$C53:$T53,'MATERIAS 2 ESO PMAR'!$G$6:$X$6)/SUMPRODUCT('MATERIAS 2 ESO PMAR'!$G$6:$X$6,'ES NUMERO 2 ESO PMAR'!$A52:$R52)),"")</f>
        <v/>
      </c>
      <c r="G53" s="168" t="str">
        <f>IFERROR(IF(A53="","",SUMPRODUCT('ALUMNOS 2 ESO PMAR'!$C53:$T53,'MATERIAS 2 ESO PMAR'!$G$7:$X$7)/SUMPRODUCT('MATERIAS 2 ESO PMAR'!$G$7:$X$7,'ES NUMERO 2 ESO PMAR'!$A52:$R52)),"")</f>
        <v/>
      </c>
      <c r="H53" s="168" t="str">
        <f>IFERROR(IF(A53="","",SUMPRODUCT('ALUMNOS 2 ESO PMAR'!$C53:$T53,'MATERIAS 2 ESO PMAR'!$G$8:$X$8)/SUMPRODUCT('MATERIAS 2 ESO PMAR'!$G$8:$X$8,'ES NUMERO 2 ESO PMAR'!$A52:$R52)),"")</f>
        <v/>
      </c>
      <c r="I53" s="168" t="str">
        <f>IFERROR(IF(A53="","",SUMPRODUCT('ALUMNOS 2 ESO PMAR'!$C53:$T53,'MATERIAS 2 ESO PMAR'!$G$9:$X$9)/SUMPRODUCT('MATERIAS 2 ESO PMAR'!$G$9:$X$9,'ES NUMERO 2 ESO PMAR'!$A52:$R52)),"")</f>
        <v/>
      </c>
      <c r="J53" s="168" t="str">
        <f>IFERROR(IF(A53="","",SUMPRODUCT('ALUMNOS 2 ESO PMAR'!$C53:$T53,'MATERIAS 2 ESO PMAR'!$G$10:$X$10)/SUMPRODUCT('MATERIAS 2 ESO PMAR'!$G$10:$X$10,'ES NUMERO 2 ESO PMAR'!$A52:$R52)),"")</f>
        <v/>
      </c>
      <c r="K53" s="168" t="str">
        <f>IFERROR(IF(A53="","",SUMPRODUCT('ALUMNOS 2 ESO PMAR'!$C53:$T53,'MATERIAS 2 ESO PMAR'!$G$11:$X$11)/SUMPRODUCT('MATERIAS 2 ESO PMAR'!$G$11:$X$11,'ES NUMERO 2 ESO PMAR'!$A52:$R52)),"")</f>
        <v/>
      </c>
      <c r="L53" s="168" t="str">
        <f>IFERROR(IF(A53="","",SUMPRODUCT('ALUMNOS 2 ESO PMAR'!$C53:$T53,'MATERIAS 2 ESO PMAR'!$G$12:$X$12)/SUMPRODUCT('MATERIAS 2 ESO PMAR'!$G$12:$X$12,'ES NUMERO 2 ESO PMAR'!$A52:$R52)),"")</f>
        <v/>
      </c>
      <c r="M53" s="28"/>
    </row>
    <row r="54" spans="1:13" x14ac:dyDescent="0.25">
      <c r="A54" s="156" t="str">
        <f>IF('ALUMNOS 2 ESO PMAR'!A54="","",'ALUMNOS 2 ESO PMAR'!A54)</f>
        <v/>
      </c>
      <c r="B54" s="153" t="str">
        <f>IF('ALUMNOS 2 ESO PMAR'!B54="","",'ALUMNOS 2 ESO PMAR'!B54)</f>
        <v/>
      </c>
      <c r="C54" s="168" t="str">
        <f>IFERROR(IF(A54="","",SUMPRODUCT('ALUMNOS 2 ESO PMAR'!$C54:$T54,'MATERIAS 2 ESO PMAR'!$G$3:$X$3)/SUMPRODUCT('MATERIAS 2 ESO PMAR'!$G$3:$X$3,'ES NUMERO 2 ESO PMAR'!$A53:$R53)),"")</f>
        <v/>
      </c>
      <c r="D54" s="168" t="str">
        <f>IFERROR(IF(A54="","",SUMPRODUCT('ALUMNOS 2 ESO PMAR'!$C54:$T54,'MATERIAS 2 ESO PMAR'!$G$4:$X$4)/SUMPRODUCT('MATERIAS 2 ESO PMAR'!$G$4:$X$4,'ES NUMERO 2 ESO PMAR'!$A53:$R53)),"")</f>
        <v/>
      </c>
      <c r="E54" s="168" t="str">
        <f>IFERROR(IF(A54="","",SUMPRODUCT('ALUMNOS 2 ESO PMAR'!$C54:$T54,'MATERIAS 2 ESO PMAR'!$G$5:$X$5)/SUMPRODUCT('MATERIAS 2 ESO PMAR'!$G$5:$X$5,'ES NUMERO 2 ESO PMAR'!$A53:$R53)),"")</f>
        <v/>
      </c>
      <c r="F54" s="168" t="str">
        <f>IFERROR(IF(A54="","",SUMPRODUCT('ALUMNOS 2 ESO PMAR'!$C54:$T54,'MATERIAS 2 ESO PMAR'!$G$6:$X$6)/SUMPRODUCT('MATERIAS 2 ESO PMAR'!$G$6:$X$6,'ES NUMERO 2 ESO PMAR'!$A53:$R53)),"")</f>
        <v/>
      </c>
      <c r="G54" s="168" t="str">
        <f>IFERROR(IF(A54="","",SUMPRODUCT('ALUMNOS 2 ESO PMAR'!$C54:$T54,'MATERIAS 2 ESO PMAR'!$G$7:$X$7)/SUMPRODUCT('MATERIAS 2 ESO PMAR'!$G$7:$X$7,'ES NUMERO 2 ESO PMAR'!$A53:$R53)),"")</f>
        <v/>
      </c>
      <c r="H54" s="168" t="str">
        <f>IFERROR(IF(A54="","",SUMPRODUCT('ALUMNOS 2 ESO PMAR'!$C54:$T54,'MATERIAS 2 ESO PMAR'!$G$8:$X$8)/SUMPRODUCT('MATERIAS 2 ESO PMAR'!$G$8:$X$8,'ES NUMERO 2 ESO PMAR'!$A53:$R53)),"")</f>
        <v/>
      </c>
      <c r="I54" s="168" t="str">
        <f>IFERROR(IF(A54="","",SUMPRODUCT('ALUMNOS 2 ESO PMAR'!$C54:$T54,'MATERIAS 2 ESO PMAR'!$G$9:$X$9)/SUMPRODUCT('MATERIAS 2 ESO PMAR'!$G$9:$X$9,'ES NUMERO 2 ESO PMAR'!$A53:$R53)),"")</f>
        <v/>
      </c>
      <c r="J54" s="168" t="str">
        <f>IFERROR(IF(A54="","",SUMPRODUCT('ALUMNOS 2 ESO PMAR'!$C54:$T54,'MATERIAS 2 ESO PMAR'!$G$10:$X$10)/SUMPRODUCT('MATERIAS 2 ESO PMAR'!$G$10:$X$10,'ES NUMERO 2 ESO PMAR'!$A53:$R53)),"")</f>
        <v/>
      </c>
      <c r="K54" s="168" t="str">
        <f>IFERROR(IF(A54="","",SUMPRODUCT('ALUMNOS 2 ESO PMAR'!$C54:$T54,'MATERIAS 2 ESO PMAR'!$G$11:$X$11)/SUMPRODUCT('MATERIAS 2 ESO PMAR'!$G$11:$X$11,'ES NUMERO 2 ESO PMAR'!$A53:$R53)),"")</f>
        <v/>
      </c>
      <c r="L54" s="168" t="str">
        <f>IFERROR(IF(A54="","",SUMPRODUCT('ALUMNOS 2 ESO PMAR'!$C54:$T54,'MATERIAS 2 ESO PMAR'!$G$12:$X$12)/SUMPRODUCT('MATERIAS 2 ESO PMAR'!$G$12:$X$12,'ES NUMERO 2 ESO PMAR'!$A53:$R53)),"")</f>
        <v/>
      </c>
      <c r="M54" s="28"/>
    </row>
    <row r="55" spans="1:13" x14ac:dyDescent="0.25">
      <c r="A55" s="156" t="str">
        <f>IF('ALUMNOS 2 ESO PMAR'!A55="","",'ALUMNOS 2 ESO PMAR'!A55)</f>
        <v/>
      </c>
      <c r="B55" s="153" t="str">
        <f>IF('ALUMNOS 2 ESO PMAR'!B55="","",'ALUMNOS 2 ESO PMAR'!B55)</f>
        <v/>
      </c>
      <c r="C55" s="168" t="str">
        <f>IFERROR(IF(A55="","",SUMPRODUCT('ALUMNOS 2 ESO PMAR'!$C55:$T55,'MATERIAS 2 ESO PMAR'!$G$3:$X$3)/SUMPRODUCT('MATERIAS 2 ESO PMAR'!$G$3:$X$3,'ES NUMERO 2 ESO PMAR'!$A54:$R54)),"")</f>
        <v/>
      </c>
      <c r="D55" s="168" t="str">
        <f>IFERROR(IF(A55="","",SUMPRODUCT('ALUMNOS 2 ESO PMAR'!$C55:$T55,'MATERIAS 2 ESO PMAR'!$G$4:$X$4)/SUMPRODUCT('MATERIAS 2 ESO PMAR'!$G$4:$X$4,'ES NUMERO 2 ESO PMAR'!$A54:$R54)),"")</f>
        <v/>
      </c>
      <c r="E55" s="168" t="str">
        <f>IFERROR(IF(A55="","",SUMPRODUCT('ALUMNOS 2 ESO PMAR'!$C55:$T55,'MATERIAS 2 ESO PMAR'!$G$5:$X$5)/SUMPRODUCT('MATERIAS 2 ESO PMAR'!$G$5:$X$5,'ES NUMERO 2 ESO PMAR'!$A54:$R54)),"")</f>
        <v/>
      </c>
      <c r="F55" s="168" t="str">
        <f>IFERROR(IF(A55="","",SUMPRODUCT('ALUMNOS 2 ESO PMAR'!$C55:$T55,'MATERIAS 2 ESO PMAR'!$G$6:$X$6)/SUMPRODUCT('MATERIAS 2 ESO PMAR'!$G$6:$X$6,'ES NUMERO 2 ESO PMAR'!$A54:$R54)),"")</f>
        <v/>
      </c>
      <c r="G55" s="168" t="str">
        <f>IFERROR(IF(A55="","",SUMPRODUCT('ALUMNOS 2 ESO PMAR'!$C55:$T55,'MATERIAS 2 ESO PMAR'!$G$7:$X$7)/SUMPRODUCT('MATERIAS 2 ESO PMAR'!$G$7:$X$7,'ES NUMERO 2 ESO PMAR'!$A54:$R54)),"")</f>
        <v/>
      </c>
      <c r="H55" s="168" t="str">
        <f>IFERROR(IF(A55="","",SUMPRODUCT('ALUMNOS 2 ESO PMAR'!$C55:$T55,'MATERIAS 2 ESO PMAR'!$G$8:$X$8)/SUMPRODUCT('MATERIAS 2 ESO PMAR'!$G$8:$X$8,'ES NUMERO 2 ESO PMAR'!$A54:$R54)),"")</f>
        <v/>
      </c>
      <c r="I55" s="168" t="str">
        <f>IFERROR(IF(A55="","",SUMPRODUCT('ALUMNOS 2 ESO PMAR'!$C55:$T55,'MATERIAS 2 ESO PMAR'!$G$9:$X$9)/SUMPRODUCT('MATERIAS 2 ESO PMAR'!$G$9:$X$9,'ES NUMERO 2 ESO PMAR'!$A54:$R54)),"")</f>
        <v/>
      </c>
      <c r="J55" s="168" t="str">
        <f>IFERROR(IF(A55="","",SUMPRODUCT('ALUMNOS 2 ESO PMAR'!$C55:$T55,'MATERIAS 2 ESO PMAR'!$G$10:$X$10)/SUMPRODUCT('MATERIAS 2 ESO PMAR'!$G$10:$X$10,'ES NUMERO 2 ESO PMAR'!$A54:$R54)),"")</f>
        <v/>
      </c>
      <c r="K55" s="168" t="str">
        <f>IFERROR(IF(A55="","",SUMPRODUCT('ALUMNOS 2 ESO PMAR'!$C55:$T55,'MATERIAS 2 ESO PMAR'!$G$11:$X$11)/SUMPRODUCT('MATERIAS 2 ESO PMAR'!$G$11:$X$11,'ES NUMERO 2 ESO PMAR'!$A54:$R54)),"")</f>
        <v/>
      </c>
      <c r="L55" s="168" t="str">
        <f>IFERROR(IF(A55="","",SUMPRODUCT('ALUMNOS 2 ESO PMAR'!$C55:$T55,'MATERIAS 2 ESO PMAR'!$G$12:$X$12)/SUMPRODUCT('MATERIAS 2 ESO PMAR'!$G$12:$X$12,'ES NUMERO 2 ESO PMAR'!$A54:$R54)),"")</f>
        <v/>
      </c>
      <c r="M55" s="28"/>
    </row>
    <row r="56" spans="1:13" x14ac:dyDescent="0.25">
      <c r="A56" s="156" t="str">
        <f>IF('ALUMNOS 2 ESO PMAR'!A56="","",'ALUMNOS 2 ESO PMAR'!A56)</f>
        <v/>
      </c>
      <c r="B56" s="153" t="str">
        <f>IF('ALUMNOS 2 ESO PMAR'!B56="","",'ALUMNOS 2 ESO PMAR'!B56)</f>
        <v/>
      </c>
      <c r="C56" s="168" t="str">
        <f>IFERROR(IF(A56="","",SUMPRODUCT('ALUMNOS 2 ESO PMAR'!$C56:$T56,'MATERIAS 2 ESO PMAR'!$G$3:$X$3)/SUMPRODUCT('MATERIAS 2 ESO PMAR'!$G$3:$X$3,'ES NUMERO 2 ESO PMAR'!$A55:$R55)),"")</f>
        <v/>
      </c>
      <c r="D56" s="168" t="str">
        <f>IFERROR(IF(A56="","",SUMPRODUCT('ALUMNOS 2 ESO PMAR'!$C56:$T56,'MATERIAS 2 ESO PMAR'!$G$4:$X$4)/SUMPRODUCT('MATERIAS 2 ESO PMAR'!$G$4:$X$4,'ES NUMERO 2 ESO PMAR'!$A55:$R55)),"")</f>
        <v/>
      </c>
      <c r="E56" s="168" t="str">
        <f>IFERROR(IF(A56="","",SUMPRODUCT('ALUMNOS 2 ESO PMAR'!$C56:$T56,'MATERIAS 2 ESO PMAR'!$G$5:$X$5)/SUMPRODUCT('MATERIAS 2 ESO PMAR'!$G$5:$X$5,'ES NUMERO 2 ESO PMAR'!$A55:$R55)),"")</f>
        <v/>
      </c>
      <c r="F56" s="168" t="str">
        <f>IFERROR(IF(A56="","",SUMPRODUCT('ALUMNOS 2 ESO PMAR'!$C56:$T56,'MATERIAS 2 ESO PMAR'!$G$6:$X$6)/SUMPRODUCT('MATERIAS 2 ESO PMAR'!$G$6:$X$6,'ES NUMERO 2 ESO PMAR'!$A55:$R55)),"")</f>
        <v/>
      </c>
      <c r="G56" s="168" t="str">
        <f>IFERROR(IF(A56="","",SUMPRODUCT('ALUMNOS 2 ESO PMAR'!$C56:$T56,'MATERIAS 2 ESO PMAR'!$G$7:$X$7)/SUMPRODUCT('MATERIAS 2 ESO PMAR'!$G$7:$X$7,'ES NUMERO 2 ESO PMAR'!$A55:$R55)),"")</f>
        <v/>
      </c>
      <c r="H56" s="168" t="str">
        <f>IFERROR(IF(A56="","",SUMPRODUCT('ALUMNOS 2 ESO PMAR'!$C56:$T56,'MATERIAS 2 ESO PMAR'!$G$8:$X$8)/SUMPRODUCT('MATERIAS 2 ESO PMAR'!$G$8:$X$8,'ES NUMERO 2 ESO PMAR'!$A55:$R55)),"")</f>
        <v/>
      </c>
      <c r="I56" s="168" t="str">
        <f>IFERROR(IF(A56="","",SUMPRODUCT('ALUMNOS 2 ESO PMAR'!$C56:$T56,'MATERIAS 2 ESO PMAR'!$G$9:$X$9)/SUMPRODUCT('MATERIAS 2 ESO PMAR'!$G$9:$X$9,'ES NUMERO 2 ESO PMAR'!$A55:$R55)),"")</f>
        <v/>
      </c>
      <c r="J56" s="168" t="str">
        <f>IFERROR(IF(A56="","",SUMPRODUCT('ALUMNOS 2 ESO PMAR'!$C56:$T56,'MATERIAS 2 ESO PMAR'!$G$10:$X$10)/SUMPRODUCT('MATERIAS 2 ESO PMAR'!$G$10:$X$10,'ES NUMERO 2 ESO PMAR'!$A55:$R55)),"")</f>
        <v/>
      </c>
      <c r="K56" s="168" t="str">
        <f>IFERROR(IF(A56="","",SUMPRODUCT('ALUMNOS 2 ESO PMAR'!$C56:$T56,'MATERIAS 2 ESO PMAR'!$G$11:$X$11)/SUMPRODUCT('MATERIAS 2 ESO PMAR'!$G$11:$X$11,'ES NUMERO 2 ESO PMAR'!$A55:$R55)),"")</f>
        <v/>
      </c>
      <c r="L56" s="168" t="str">
        <f>IFERROR(IF(A56="","",SUMPRODUCT('ALUMNOS 2 ESO PMAR'!$C56:$T56,'MATERIAS 2 ESO PMAR'!$G$12:$X$12)/SUMPRODUCT('MATERIAS 2 ESO PMAR'!$G$12:$X$12,'ES NUMERO 2 ESO PMAR'!$A55:$R55)),"")</f>
        <v/>
      </c>
      <c r="M56" s="28"/>
    </row>
    <row r="57" spans="1:13" x14ac:dyDescent="0.25">
      <c r="A57" s="156" t="str">
        <f>IF('ALUMNOS 2 ESO PMAR'!A57="","",'ALUMNOS 2 ESO PMAR'!A57)</f>
        <v/>
      </c>
      <c r="B57" s="153" t="str">
        <f>IF('ALUMNOS 2 ESO PMAR'!B57="","",'ALUMNOS 2 ESO PMAR'!B57)</f>
        <v/>
      </c>
      <c r="C57" s="168" t="str">
        <f>IFERROR(IF(A57="","",SUMPRODUCT('ALUMNOS 2 ESO PMAR'!$C57:$T57,'MATERIAS 2 ESO PMAR'!$G$3:$X$3)/SUMPRODUCT('MATERIAS 2 ESO PMAR'!$G$3:$X$3,'ES NUMERO 2 ESO PMAR'!$A56:$R56)),"")</f>
        <v/>
      </c>
      <c r="D57" s="168" t="str">
        <f>IFERROR(IF(A57="","",SUMPRODUCT('ALUMNOS 2 ESO PMAR'!$C57:$T57,'MATERIAS 2 ESO PMAR'!$G$4:$X$4)/SUMPRODUCT('MATERIAS 2 ESO PMAR'!$G$4:$X$4,'ES NUMERO 2 ESO PMAR'!$A56:$R56)),"")</f>
        <v/>
      </c>
      <c r="E57" s="168" t="str">
        <f>IFERROR(IF(A57="","",SUMPRODUCT('ALUMNOS 2 ESO PMAR'!$C57:$T57,'MATERIAS 2 ESO PMAR'!$G$5:$X$5)/SUMPRODUCT('MATERIAS 2 ESO PMAR'!$G$5:$X$5,'ES NUMERO 2 ESO PMAR'!$A56:$R56)),"")</f>
        <v/>
      </c>
      <c r="F57" s="168" t="str">
        <f>IFERROR(IF(A57="","",SUMPRODUCT('ALUMNOS 2 ESO PMAR'!$C57:$T57,'MATERIAS 2 ESO PMAR'!$G$6:$X$6)/SUMPRODUCT('MATERIAS 2 ESO PMAR'!$G$6:$X$6,'ES NUMERO 2 ESO PMAR'!$A56:$R56)),"")</f>
        <v/>
      </c>
      <c r="G57" s="168" t="str">
        <f>IFERROR(IF(A57="","",SUMPRODUCT('ALUMNOS 2 ESO PMAR'!$C57:$T57,'MATERIAS 2 ESO PMAR'!$G$7:$X$7)/SUMPRODUCT('MATERIAS 2 ESO PMAR'!$G$7:$X$7,'ES NUMERO 2 ESO PMAR'!$A56:$R56)),"")</f>
        <v/>
      </c>
      <c r="H57" s="168" t="str">
        <f>IFERROR(IF(A57="","",SUMPRODUCT('ALUMNOS 2 ESO PMAR'!$C57:$T57,'MATERIAS 2 ESO PMAR'!$G$8:$X$8)/SUMPRODUCT('MATERIAS 2 ESO PMAR'!$G$8:$X$8,'ES NUMERO 2 ESO PMAR'!$A56:$R56)),"")</f>
        <v/>
      </c>
      <c r="I57" s="168" t="str">
        <f>IFERROR(IF(A57="","",SUMPRODUCT('ALUMNOS 2 ESO PMAR'!$C57:$T57,'MATERIAS 2 ESO PMAR'!$G$9:$X$9)/SUMPRODUCT('MATERIAS 2 ESO PMAR'!$G$9:$X$9,'ES NUMERO 2 ESO PMAR'!$A56:$R56)),"")</f>
        <v/>
      </c>
      <c r="J57" s="168" t="str">
        <f>IFERROR(IF(A57="","",SUMPRODUCT('ALUMNOS 2 ESO PMAR'!$C57:$T57,'MATERIAS 2 ESO PMAR'!$G$10:$X$10)/SUMPRODUCT('MATERIAS 2 ESO PMAR'!$G$10:$X$10,'ES NUMERO 2 ESO PMAR'!$A56:$R56)),"")</f>
        <v/>
      </c>
      <c r="K57" s="168" t="str">
        <f>IFERROR(IF(A57="","",SUMPRODUCT('ALUMNOS 2 ESO PMAR'!$C57:$T57,'MATERIAS 2 ESO PMAR'!$G$11:$X$11)/SUMPRODUCT('MATERIAS 2 ESO PMAR'!$G$11:$X$11,'ES NUMERO 2 ESO PMAR'!$A56:$R56)),"")</f>
        <v/>
      </c>
      <c r="L57" s="168" t="str">
        <f>IFERROR(IF(A57="","",SUMPRODUCT('ALUMNOS 2 ESO PMAR'!$C57:$T57,'MATERIAS 2 ESO PMAR'!$G$12:$X$12)/SUMPRODUCT('MATERIAS 2 ESO PMAR'!$G$12:$X$12,'ES NUMERO 2 ESO PMAR'!$A56:$R56)),"")</f>
        <v/>
      </c>
      <c r="M57" s="28"/>
    </row>
    <row r="58" spans="1:13" x14ac:dyDescent="0.25">
      <c r="A58" s="156" t="str">
        <f>IF('ALUMNOS 2 ESO PMAR'!A58="","",'ALUMNOS 2 ESO PMAR'!A58)</f>
        <v/>
      </c>
      <c r="B58" s="153" t="str">
        <f>IF('ALUMNOS 2 ESO PMAR'!B58="","",'ALUMNOS 2 ESO PMAR'!B58)</f>
        <v/>
      </c>
      <c r="C58" s="168" t="str">
        <f>IFERROR(IF(A58="","",SUMPRODUCT('ALUMNOS 2 ESO PMAR'!$C58:$T58,'MATERIAS 2 ESO PMAR'!$G$3:$X$3)/SUMPRODUCT('MATERIAS 2 ESO PMAR'!$G$3:$X$3,'ES NUMERO 2 ESO PMAR'!$A57:$R57)),"")</f>
        <v/>
      </c>
      <c r="D58" s="168" t="str">
        <f>IFERROR(IF(A58="","",SUMPRODUCT('ALUMNOS 2 ESO PMAR'!$C58:$T58,'MATERIAS 2 ESO PMAR'!$G$4:$X$4)/SUMPRODUCT('MATERIAS 2 ESO PMAR'!$G$4:$X$4,'ES NUMERO 2 ESO PMAR'!$A57:$R57)),"")</f>
        <v/>
      </c>
      <c r="E58" s="168" t="str">
        <f>IFERROR(IF(A58="","",SUMPRODUCT('ALUMNOS 2 ESO PMAR'!$C58:$T58,'MATERIAS 2 ESO PMAR'!$G$5:$X$5)/SUMPRODUCT('MATERIAS 2 ESO PMAR'!$G$5:$X$5,'ES NUMERO 2 ESO PMAR'!$A57:$R57)),"")</f>
        <v/>
      </c>
      <c r="F58" s="168" t="str">
        <f>IFERROR(IF(A58="","",SUMPRODUCT('ALUMNOS 2 ESO PMAR'!$C58:$T58,'MATERIAS 2 ESO PMAR'!$G$6:$X$6)/SUMPRODUCT('MATERIAS 2 ESO PMAR'!$G$6:$X$6,'ES NUMERO 2 ESO PMAR'!$A57:$R57)),"")</f>
        <v/>
      </c>
      <c r="G58" s="168" t="str">
        <f>IFERROR(IF(A58="","",SUMPRODUCT('ALUMNOS 2 ESO PMAR'!$C58:$T58,'MATERIAS 2 ESO PMAR'!$G$7:$X$7)/SUMPRODUCT('MATERIAS 2 ESO PMAR'!$G$7:$X$7,'ES NUMERO 2 ESO PMAR'!$A57:$R57)),"")</f>
        <v/>
      </c>
      <c r="H58" s="168" t="str">
        <f>IFERROR(IF(A58="","",SUMPRODUCT('ALUMNOS 2 ESO PMAR'!$C58:$T58,'MATERIAS 2 ESO PMAR'!$G$8:$X$8)/SUMPRODUCT('MATERIAS 2 ESO PMAR'!$G$8:$X$8,'ES NUMERO 2 ESO PMAR'!$A57:$R57)),"")</f>
        <v/>
      </c>
      <c r="I58" s="168" t="str">
        <f>IFERROR(IF(A58="","",SUMPRODUCT('ALUMNOS 2 ESO PMAR'!$C58:$T58,'MATERIAS 2 ESO PMAR'!$G$9:$X$9)/SUMPRODUCT('MATERIAS 2 ESO PMAR'!$G$9:$X$9,'ES NUMERO 2 ESO PMAR'!$A57:$R57)),"")</f>
        <v/>
      </c>
      <c r="J58" s="168" t="str">
        <f>IFERROR(IF(A58="","",SUMPRODUCT('ALUMNOS 2 ESO PMAR'!$C58:$T58,'MATERIAS 2 ESO PMAR'!$G$10:$X$10)/SUMPRODUCT('MATERIAS 2 ESO PMAR'!$G$10:$X$10,'ES NUMERO 2 ESO PMAR'!$A57:$R57)),"")</f>
        <v/>
      </c>
      <c r="K58" s="168" t="str">
        <f>IFERROR(IF(A58="","",SUMPRODUCT('ALUMNOS 2 ESO PMAR'!$C58:$T58,'MATERIAS 2 ESO PMAR'!$G$11:$X$11)/SUMPRODUCT('MATERIAS 2 ESO PMAR'!$G$11:$X$11,'ES NUMERO 2 ESO PMAR'!$A57:$R57)),"")</f>
        <v/>
      </c>
      <c r="L58" s="168" t="str">
        <f>IFERROR(IF(A58="","",SUMPRODUCT('ALUMNOS 2 ESO PMAR'!$C58:$T58,'MATERIAS 2 ESO PMAR'!$G$12:$X$12)/SUMPRODUCT('MATERIAS 2 ESO PMAR'!$G$12:$X$12,'ES NUMERO 2 ESO PMAR'!$A57:$R57)),"")</f>
        <v/>
      </c>
      <c r="M58" s="28"/>
    </row>
    <row r="59" spans="1:13" x14ac:dyDescent="0.25">
      <c r="A59" s="156" t="str">
        <f>IF('ALUMNOS 2 ESO PMAR'!A59="","",'ALUMNOS 2 ESO PMAR'!A59)</f>
        <v/>
      </c>
      <c r="B59" s="153" t="str">
        <f>IF('ALUMNOS 2 ESO PMAR'!B59="","",'ALUMNOS 2 ESO PMAR'!B59)</f>
        <v/>
      </c>
      <c r="C59" s="168" t="str">
        <f>IFERROR(IF(A59="","",SUMPRODUCT('ALUMNOS 2 ESO PMAR'!$C59:$T59,'MATERIAS 2 ESO PMAR'!$G$3:$X$3)/SUMPRODUCT('MATERIAS 2 ESO PMAR'!$G$3:$X$3,'ES NUMERO 2 ESO PMAR'!$A58:$R58)),"")</f>
        <v/>
      </c>
      <c r="D59" s="168" t="str">
        <f>IFERROR(IF(A59="","",SUMPRODUCT('ALUMNOS 2 ESO PMAR'!$C59:$T59,'MATERIAS 2 ESO PMAR'!$G$4:$X$4)/SUMPRODUCT('MATERIAS 2 ESO PMAR'!$G$4:$X$4,'ES NUMERO 2 ESO PMAR'!$A58:$R58)),"")</f>
        <v/>
      </c>
      <c r="E59" s="168" t="str">
        <f>IFERROR(IF(A59="","",SUMPRODUCT('ALUMNOS 2 ESO PMAR'!$C59:$T59,'MATERIAS 2 ESO PMAR'!$G$5:$X$5)/SUMPRODUCT('MATERIAS 2 ESO PMAR'!$G$5:$X$5,'ES NUMERO 2 ESO PMAR'!$A58:$R58)),"")</f>
        <v/>
      </c>
      <c r="F59" s="168" t="str">
        <f>IFERROR(IF(A59="","",SUMPRODUCT('ALUMNOS 2 ESO PMAR'!$C59:$T59,'MATERIAS 2 ESO PMAR'!$G$6:$X$6)/SUMPRODUCT('MATERIAS 2 ESO PMAR'!$G$6:$X$6,'ES NUMERO 2 ESO PMAR'!$A58:$R58)),"")</f>
        <v/>
      </c>
      <c r="G59" s="168" t="str">
        <f>IFERROR(IF(A59="","",SUMPRODUCT('ALUMNOS 2 ESO PMAR'!$C59:$T59,'MATERIAS 2 ESO PMAR'!$G$7:$X$7)/SUMPRODUCT('MATERIAS 2 ESO PMAR'!$G$7:$X$7,'ES NUMERO 2 ESO PMAR'!$A58:$R58)),"")</f>
        <v/>
      </c>
      <c r="H59" s="168" t="str">
        <f>IFERROR(IF(A59="","",SUMPRODUCT('ALUMNOS 2 ESO PMAR'!$C59:$T59,'MATERIAS 2 ESO PMAR'!$G$8:$X$8)/SUMPRODUCT('MATERIAS 2 ESO PMAR'!$G$8:$X$8,'ES NUMERO 2 ESO PMAR'!$A58:$R58)),"")</f>
        <v/>
      </c>
      <c r="I59" s="168" t="str">
        <f>IFERROR(IF(A59="","",SUMPRODUCT('ALUMNOS 2 ESO PMAR'!$C59:$T59,'MATERIAS 2 ESO PMAR'!$G$9:$X$9)/SUMPRODUCT('MATERIAS 2 ESO PMAR'!$G$9:$X$9,'ES NUMERO 2 ESO PMAR'!$A58:$R58)),"")</f>
        <v/>
      </c>
      <c r="J59" s="168" t="str">
        <f>IFERROR(IF(A59="","",SUMPRODUCT('ALUMNOS 2 ESO PMAR'!$C59:$T59,'MATERIAS 2 ESO PMAR'!$G$10:$X$10)/SUMPRODUCT('MATERIAS 2 ESO PMAR'!$G$10:$X$10,'ES NUMERO 2 ESO PMAR'!$A58:$R58)),"")</f>
        <v/>
      </c>
      <c r="K59" s="168" t="str">
        <f>IFERROR(IF(A59="","",SUMPRODUCT('ALUMNOS 2 ESO PMAR'!$C59:$T59,'MATERIAS 2 ESO PMAR'!$G$11:$X$11)/SUMPRODUCT('MATERIAS 2 ESO PMAR'!$G$11:$X$11,'ES NUMERO 2 ESO PMAR'!$A58:$R58)),"")</f>
        <v/>
      </c>
      <c r="L59" s="168" t="str">
        <f>IFERROR(IF(A59="","",SUMPRODUCT('ALUMNOS 2 ESO PMAR'!$C59:$T59,'MATERIAS 2 ESO PMAR'!$G$12:$X$12)/SUMPRODUCT('MATERIAS 2 ESO PMAR'!$G$12:$X$12,'ES NUMERO 2 ESO PMAR'!$A58:$R58)),"")</f>
        <v/>
      </c>
      <c r="M59" s="28"/>
    </row>
    <row r="60" spans="1:13" x14ac:dyDescent="0.25">
      <c r="A60" s="156" t="str">
        <f>IF('ALUMNOS 2 ESO PMAR'!A60="","",'ALUMNOS 2 ESO PMAR'!A60)</f>
        <v/>
      </c>
      <c r="B60" s="153" t="str">
        <f>IF('ALUMNOS 2 ESO PMAR'!B60="","",'ALUMNOS 2 ESO PMAR'!B60)</f>
        <v/>
      </c>
      <c r="C60" s="168" t="str">
        <f>IFERROR(IF(A60="","",SUMPRODUCT('ALUMNOS 2 ESO PMAR'!$C60:$T60,'MATERIAS 2 ESO PMAR'!$G$3:$X$3)/SUMPRODUCT('MATERIAS 2 ESO PMAR'!$G$3:$X$3,'ES NUMERO 2 ESO PMAR'!$A59:$R59)),"")</f>
        <v/>
      </c>
      <c r="D60" s="168" t="str">
        <f>IFERROR(IF(A60="","",SUMPRODUCT('ALUMNOS 2 ESO PMAR'!$C60:$T60,'MATERIAS 2 ESO PMAR'!$G$4:$X$4)/SUMPRODUCT('MATERIAS 2 ESO PMAR'!$G$4:$X$4,'ES NUMERO 2 ESO PMAR'!$A59:$R59)),"")</f>
        <v/>
      </c>
      <c r="E60" s="168" t="str">
        <f>IFERROR(IF(A60="","",SUMPRODUCT('ALUMNOS 2 ESO PMAR'!$C60:$T60,'MATERIAS 2 ESO PMAR'!$G$5:$X$5)/SUMPRODUCT('MATERIAS 2 ESO PMAR'!$G$5:$X$5,'ES NUMERO 2 ESO PMAR'!$A59:$R59)),"")</f>
        <v/>
      </c>
      <c r="F60" s="168" t="str">
        <f>IFERROR(IF(A60="","",SUMPRODUCT('ALUMNOS 2 ESO PMAR'!$C60:$T60,'MATERIAS 2 ESO PMAR'!$G$6:$X$6)/SUMPRODUCT('MATERIAS 2 ESO PMAR'!$G$6:$X$6,'ES NUMERO 2 ESO PMAR'!$A59:$R59)),"")</f>
        <v/>
      </c>
      <c r="G60" s="168" t="str">
        <f>IFERROR(IF(A60="","",SUMPRODUCT('ALUMNOS 2 ESO PMAR'!$C60:$T60,'MATERIAS 2 ESO PMAR'!$G$7:$X$7)/SUMPRODUCT('MATERIAS 2 ESO PMAR'!$G$7:$X$7,'ES NUMERO 2 ESO PMAR'!$A59:$R59)),"")</f>
        <v/>
      </c>
      <c r="H60" s="168" t="str">
        <f>IFERROR(IF(A60="","",SUMPRODUCT('ALUMNOS 2 ESO PMAR'!$C60:$T60,'MATERIAS 2 ESO PMAR'!$G$8:$X$8)/SUMPRODUCT('MATERIAS 2 ESO PMAR'!$G$8:$X$8,'ES NUMERO 2 ESO PMAR'!$A59:$R59)),"")</f>
        <v/>
      </c>
      <c r="I60" s="168" t="str">
        <f>IFERROR(IF(A60="","",SUMPRODUCT('ALUMNOS 2 ESO PMAR'!$C60:$T60,'MATERIAS 2 ESO PMAR'!$G$9:$X$9)/SUMPRODUCT('MATERIAS 2 ESO PMAR'!$G$9:$X$9,'ES NUMERO 2 ESO PMAR'!$A59:$R59)),"")</f>
        <v/>
      </c>
      <c r="J60" s="168" t="str">
        <f>IFERROR(IF(A60="","",SUMPRODUCT('ALUMNOS 2 ESO PMAR'!$C60:$T60,'MATERIAS 2 ESO PMAR'!$G$10:$X$10)/SUMPRODUCT('MATERIAS 2 ESO PMAR'!$G$10:$X$10,'ES NUMERO 2 ESO PMAR'!$A59:$R59)),"")</f>
        <v/>
      </c>
      <c r="K60" s="168" t="str">
        <f>IFERROR(IF(A60="","",SUMPRODUCT('ALUMNOS 2 ESO PMAR'!$C60:$T60,'MATERIAS 2 ESO PMAR'!$G$11:$X$11)/SUMPRODUCT('MATERIAS 2 ESO PMAR'!$G$11:$X$11,'ES NUMERO 2 ESO PMAR'!$A59:$R59)),"")</f>
        <v/>
      </c>
      <c r="L60" s="168" t="str">
        <f>IFERROR(IF(A60="","",SUMPRODUCT('ALUMNOS 2 ESO PMAR'!$C60:$T60,'MATERIAS 2 ESO PMAR'!$G$12:$X$12)/SUMPRODUCT('MATERIAS 2 ESO PMAR'!$G$12:$X$12,'ES NUMERO 2 ESO PMAR'!$A59:$R59)),"")</f>
        <v/>
      </c>
      <c r="M60" s="28"/>
    </row>
    <row r="61" spans="1:13" x14ac:dyDescent="0.25">
      <c r="A61" s="156" t="str">
        <f>IF('ALUMNOS 2 ESO PMAR'!A61="","",'ALUMNOS 2 ESO PMAR'!A61)</f>
        <v/>
      </c>
      <c r="B61" s="153" t="str">
        <f>IF('ALUMNOS 2 ESO PMAR'!B61="","",'ALUMNOS 2 ESO PMAR'!B61)</f>
        <v/>
      </c>
      <c r="C61" s="168" t="str">
        <f>IFERROR(IF(A61="","",SUMPRODUCT('ALUMNOS 2 ESO PMAR'!$C61:$T61,'MATERIAS 2 ESO PMAR'!$G$3:$X$3)/SUMPRODUCT('MATERIAS 2 ESO PMAR'!$G$3:$X$3,'ES NUMERO 2 ESO PMAR'!$A60:$R60)),"")</f>
        <v/>
      </c>
      <c r="D61" s="168" t="str">
        <f>IFERROR(IF(A61="","",SUMPRODUCT('ALUMNOS 2 ESO PMAR'!$C61:$T61,'MATERIAS 2 ESO PMAR'!$G$4:$X$4)/SUMPRODUCT('MATERIAS 2 ESO PMAR'!$G$4:$X$4,'ES NUMERO 2 ESO PMAR'!$A60:$R60)),"")</f>
        <v/>
      </c>
      <c r="E61" s="168" t="str">
        <f>IFERROR(IF(A61="","",SUMPRODUCT('ALUMNOS 2 ESO PMAR'!$C61:$T61,'MATERIAS 2 ESO PMAR'!$G$5:$X$5)/SUMPRODUCT('MATERIAS 2 ESO PMAR'!$G$5:$X$5,'ES NUMERO 2 ESO PMAR'!$A60:$R60)),"")</f>
        <v/>
      </c>
      <c r="F61" s="168" t="str">
        <f>IFERROR(IF(A61="","",SUMPRODUCT('ALUMNOS 2 ESO PMAR'!$C61:$T61,'MATERIAS 2 ESO PMAR'!$G$6:$X$6)/SUMPRODUCT('MATERIAS 2 ESO PMAR'!$G$6:$X$6,'ES NUMERO 2 ESO PMAR'!$A60:$R60)),"")</f>
        <v/>
      </c>
      <c r="G61" s="168" t="str">
        <f>IFERROR(IF(A61="","",SUMPRODUCT('ALUMNOS 2 ESO PMAR'!$C61:$T61,'MATERIAS 2 ESO PMAR'!$G$7:$X$7)/SUMPRODUCT('MATERIAS 2 ESO PMAR'!$G$7:$X$7,'ES NUMERO 2 ESO PMAR'!$A60:$R60)),"")</f>
        <v/>
      </c>
      <c r="H61" s="168" t="str">
        <f>IFERROR(IF(A61="","",SUMPRODUCT('ALUMNOS 2 ESO PMAR'!$C61:$T61,'MATERIAS 2 ESO PMAR'!$G$8:$X$8)/SUMPRODUCT('MATERIAS 2 ESO PMAR'!$G$8:$X$8,'ES NUMERO 2 ESO PMAR'!$A60:$R60)),"")</f>
        <v/>
      </c>
      <c r="I61" s="168" t="str">
        <f>IFERROR(IF(A61="","",SUMPRODUCT('ALUMNOS 2 ESO PMAR'!$C61:$T61,'MATERIAS 2 ESO PMAR'!$G$9:$X$9)/SUMPRODUCT('MATERIAS 2 ESO PMAR'!$G$9:$X$9,'ES NUMERO 2 ESO PMAR'!$A60:$R60)),"")</f>
        <v/>
      </c>
      <c r="J61" s="168" t="str">
        <f>IFERROR(IF(A61="","",SUMPRODUCT('ALUMNOS 2 ESO PMAR'!$C61:$T61,'MATERIAS 2 ESO PMAR'!$G$10:$X$10)/SUMPRODUCT('MATERIAS 2 ESO PMAR'!$G$10:$X$10,'ES NUMERO 2 ESO PMAR'!$A60:$R60)),"")</f>
        <v/>
      </c>
      <c r="K61" s="168" t="str">
        <f>IFERROR(IF(A61="","",SUMPRODUCT('ALUMNOS 2 ESO PMAR'!$C61:$T61,'MATERIAS 2 ESO PMAR'!$G$11:$X$11)/SUMPRODUCT('MATERIAS 2 ESO PMAR'!$G$11:$X$11,'ES NUMERO 2 ESO PMAR'!$A60:$R60)),"")</f>
        <v/>
      </c>
      <c r="L61" s="168" t="str">
        <f>IFERROR(IF(A61="","",SUMPRODUCT('ALUMNOS 2 ESO PMAR'!$C61:$T61,'MATERIAS 2 ESO PMAR'!$G$12:$X$12)/SUMPRODUCT('MATERIAS 2 ESO PMAR'!$G$12:$X$12,'ES NUMERO 2 ESO PMAR'!$A60:$R60)),"")</f>
        <v/>
      </c>
      <c r="M61" s="28"/>
    </row>
    <row r="62" spans="1:13" x14ac:dyDescent="0.25">
      <c r="A62" s="156" t="str">
        <f>IF('ALUMNOS 2 ESO PMAR'!A62="","",'ALUMNOS 2 ESO PMAR'!A62)</f>
        <v/>
      </c>
      <c r="B62" s="153" t="str">
        <f>IF('ALUMNOS 2 ESO PMAR'!B62="","",'ALUMNOS 2 ESO PMAR'!B62)</f>
        <v/>
      </c>
      <c r="C62" s="168" t="str">
        <f>IFERROR(IF(A62="","",SUMPRODUCT('ALUMNOS 2 ESO PMAR'!$C62:$T62,'MATERIAS 2 ESO PMAR'!$G$3:$X$3)/SUMPRODUCT('MATERIAS 2 ESO PMAR'!$G$3:$X$3,'ES NUMERO 2 ESO PMAR'!$A61:$R61)),"")</f>
        <v/>
      </c>
      <c r="D62" s="168" t="str">
        <f>IFERROR(IF(A62="","",SUMPRODUCT('ALUMNOS 2 ESO PMAR'!$C62:$T62,'MATERIAS 2 ESO PMAR'!$G$4:$X$4)/SUMPRODUCT('MATERIAS 2 ESO PMAR'!$G$4:$X$4,'ES NUMERO 2 ESO PMAR'!$A61:$R61)),"")</f>
        <v/>
      </c>
      <c r="E62" s="168" t="str">
        <f>IFERROR(IF(A62="","",SUMPRODUCT('ALUMNOS 2 ESO PMAR'!$C62:$T62,'MATERIAS 2 ESO PMAR'!$G$5:$X$5)/SUMPRODUCT('MATERIAS 2 ESO PMAR'!$G$5:$X$5,'ES NUMERO 2 ESO PMAR'!$A61:$R61)),"")</f>
        <v/>
      </c>
      <c r="F62" s="168" t="str">
        <f>IFERROR(IF(A62="","",SUMPRODUCT('ALUMNOS 2 ESO PMAR'!$C62:$T62,'MATERIAS 2 ESO PMAR'!$G$6:$X$6)/SUMPRODUCT('MATERIAS 2 ESO PMAR'!$G$6:$X$6,'ES NUMERO 2 ESO PMAR'!$A61:$R61)),"")</f>
        <v/>
      </c>
      <c r="G62" s="168" t="str">
        <f>IFERROR(IF(A62="","",SUMPRODUCT('ALUMNOS 2 ESO PMAR'!$C62:$T62,'MATERIAS 2 ESO PMAR'!$G$7:$X$7)/SUMPRODUCT('MATERIAS 2 ESO PMAR'!$G$7:$X$7,'ES NUMERO 2 ESO PMAR'!$A61:$R61)),"")</f>
        <v/>
      </c>
      <c r="H62" s="168" t="str">
        <f>IFERROR(IF(A62="","",SUMPRODUCT('ALUMNOS 2 ESO PMAR'!$C62:$T62,'MATERIAS 2 ESO PMAR'!$G$8:$X$8)/SUMPRODUCT('MATERIAS 2 ESO PMAR'!$G$8:$X$8,'ES NUMERO 2 ESO PMAR'!$A61:$R61)),"")</f>
        <v/>
      </c>
      <c r="I62" s="168" t="str">
        <f>IFERROR(IF(A62="","",SUMPRODUCT('ALUMNOS 2 ESO PMAR'!$C62:$T62,'MATERIAS 2 ESO PMAR'!$G$9:$X$9)/SUMPRODUCT('MATERIAS 2 ESO PMAR'!$G$9:$X$9,'ES NUMERO 2 ESO PMAR'!$A61:$R61)),"")</f>
        <v/>
      </c>
      <c r="J62" s="168" t="str">
        <f>IFERROR(IF(A62="","",SUMPRODUCT('ALUMNOS 2 ESO PMAR'!$C62:$T62,'MATERIAS 2 ESO PMAR'!$G$10:$X$10)/SUMPRODUCT('MATERIAS 2 ESO PMAR'!$G$10:$X$10,'ES NUMERO 2 ESO PMAR'!$A61:$R61)),"")</f>
        <v/>
      </c>
      <c r="K62" s="168" t="str">
        <f>IFERROR(IF(A62="","",SUMPRODUCT('ALUMNOS 2 ESO PMAR'!$C62:$T62,'MATERIAS 2 ESO PMAR'!$G$11:$X$11)/SUMPRODUCT('MATERIAS 2 ESO PMAR'!$G$11:$X$11,'ES NUMERO 2 ESO PMAR'!$A61:$R61)),"")</f>
        <v/>
      </c>
      <c r="L62" s="168" t="str">
        <f>IFERROR(IF(A62="","",SUMPRODUCT('ALUMNOS 2 ESO PMAR'!$C62:$T62,'MATERIAS 2 ESO PMAR'!$G$12:$X$12)/SUMPRODUCT('MATERIAS 2 ESO PMAR'!$G$12:$X$12,'ES NUMERO 2 ESO PMAR'!$A61:$R61)),"")</f>
        <v/>
      </c>
      <c r="M62" s="28"/>
    </row>
    <row r="63" spans="1:13" x14ac:dyDescent="0.25">
      <c r="A63" s="156" t="str">
        <f>IF('ALUMNOS 2 ESO PMAR'!A63="","",'ALUMNOS 2 ESO PMAR'!A63)</f>
        <v/>
      </c>
      <c r="B63" s="153" t="str">
        <f>IF('ALUMNOS 2 ESO PMAR'!B63="","",'ALUMNOS 2 ESO PMAR'!B63)</f>
        <v/>
      </c>
      <c r="C63" s="168" t="str">
        <f>IFERROR(IF(A63="","",SUMPRODUCT('ALUMNOS 2 ESO PMAR'!$C63:$T63,'MATERIAS 2 ESO PMAR'!$G$3:$X$3)/SUMPRODUCT('MATERIAS 2 ESO PMAR'!$G$3:$X$3,'ES NUMERO 2 ESO PMAR'!$A62:$R62)),"")</f>
        <v/>
      </c>
      <c r="D63" s="168" t="str">
        <f>IFERROR(IF(A63="","",SUMPRODUCT('ALUMNOS 2 ESO PMAR'!$C63:$T63,'MATERIAS 2 ESO PMAR'!$G$4:$X$4)/SUMPRODUCT('MATERIAS 2 ESO PMAR'!$G$4:$X$4,'ES NUMERO 2 ESO PMAR'!$A62:$R62)),"")</f>
        <v/>
      </c>
      <c r="E63" s="168" t="str">
        <f>IFERROR(IF(A63="","",SUMPRODUCT('ALUMNOS 2 ESO PMAR'!$C63:$T63,'MATERIAS 2 ESO PMAR'!$G$5:$X$5)/SUMPRODUCT('MATERIAS 2 ESO PMAR'!$G$5:$X$5,'ES NUMERO 2 ESO PMAR'!$A62:$R62)),"")</f>
        <v/>
      </c>
      <c r="F63" s="168" t="str">
        <f>IFERROR(IF(A63="","",SUMPRODUCT('ALUMNOS 2 ESO PMAR'!$C63:$T63,'MATERIAS 2 ESO PMAR'!$G$6:$X$6)/SUMPRODUCT('MATERIAS 2 ESO PMAR'!$G$6:$X$6,'ES NUMERO 2 ESO PMAR'!$A62:$R62)),"")</f>
        <v/>
      </c>
      <c r="G63" s="168" t="str">
        <f>IFERROR(IF(A63="","",SUMPRODUCT('ALUMNOS 2 ESO PMAR'!$C63:$T63,'MATERIAS 2 ESO PMAR'!$G$7:$X$7)/SUMPRODUCT('MATERIAS 2 ESO PMAR'!$G$7:$X$7,'ES NUMERO 2 ESO PMAR'!$A62:$R62)),"")</f>
        <v/>
      </c>
      <c r="H63" s="168" t="str">
        <f>IFERROR(IF(A63="","",SUMPRODUCT('ALUMNOS 2 ESO PMAR'!$C63:$T63,'MATERIAS 2 ESO PMAR'!$G$8:$X$8)/SUMPRODUCT('MATERIAS 2 ESO PMAR'!$G$8:$X$8,'ES NUMERO 2 ESO PMAR'!$A62:$R62)),"")</f>
        <v/>
      </c>
      <c r="I63" s="168" t="str">
        <f>IFERROR(IF(A63="","",SUMPRODUCT('ALUMNOS 2 ESO PMAR'!$C63:$T63,'MATERIAS 2 ESO PMAR'!$G$9:$X$9)/SUMPRODUCT('MATERIAS 2 ESO PMAR'!$G$9:$X$9,'ES NUMERO 2 ESO PMAR'!$A62:$R62)),"")</f>
        <v/>
      </c>
      <c r="J63" s="168" t="str">
        <f>IFERROR(IF(A63="","",SUMPRODUCT('ALUMNOS 2 ESO PMAR'!$C63:$T63,'MATERIAS 2 ESO PMAR'!$G$10:$X$10)/SUMPRODUCT('MATERIAS 2 ESO PMAR'!$G$10:$X$10,'ES NUMERO 2 ESO PMAR'!$A62:$R62)),"")</f>
        <v/>
      </c>
      <c r="K63" s="168" t="str">
        <f>IFERROR(IF(A63="","",SUMPRODUCT('ALUMNOS 2 ESO PMAR'!$C63:$T63,'MATERIAS 2 ESO PMAR'!$G$11:$X$11)/SUMPRODUCT('MATERIAS 2 ESO PMAR'!$G$11:$X$11,'ES NUMERO 2 ESO PMAR'!$A62:$R62)),"")</f>
        <v/>
      </c>
      <c r="L63" s="168" t="str">
        <f>IFERROR(IF(A63="","",SUMPRODUCT('ALUMNOS 2 ESO PMAR'!$C63:$T63,'MATERIAS 2 ESO PMAR'!$G$12:$X$12)/SUMPRODUCT('MATERIAS 2 ESO PMAR'!$G$12:$X$12,'ES NUMERO 2 ESO PMAR'!$A62:$R62)),"")</f>
        <v/>
      </c>
      <c r="M63" s="28"/>
    </row>
    <row r="64" spans="1:13" x14ac:dyDescent="0.25">
      <c r="A64" s="156" t="str">
        <f>IF('ALUMNOS 2 ESO PMAR'!A64="","",'ALUMNOS 2 ESO PMAR'!A64)</f>
        <v/>
      </c>
      <c r="B64" s="153" t="str">
        <f>IF('ALUMNOS 2 ESO PMAR'!B64="","",'ALUMNOS 2 ESO PMAR'!B64)</f>
        <v/>
      </c>
      <c r="C64" s="168" t="str">
        <f>IFERROR(IF(A64="","",SUMPRODUCT('ALUMNOS 2 ESO PMAR'!$C64:$T64,'MATERIAS 2 ESO PMAR'!$G$3:$X$3)/SUMPRODUCT('MATERIAS 2 ESO PMAR'!$G$3:$X$3,'ES NUMERO 2 ESO PMAR'!$A63:$R63)),"")</f>
        <v/>
      </c>
      <c r="D64" s="168" t="str">
        <f>IFERROR(IF(A64="","",SUMPRODUCT('ALUMNOS 2 ESO PMAR'!$C64:$T64,'MATERIAS 2 ESO PMAR'!$G$4:$X$4)/SUMPRODUCT('MATERIAS 2 ESO PMAR'!$G$4:$X$4,'ES NUMERO 2 ESO PMAR'!$A63:$R63)),"")</f>
        <v/>
      </c>
      <c r="E64" s="168" t="str">
        <f>IFERROR(IF(A64="","",SUMPRODUCT('ALUMNOS 2 ESO PMAR'!$C64:$T64,'MATERIAS 2 ESO PMAR'!$G$5:$X$5)/SUMPRODUCT('MATERIAS 2 ESO PMAR'!$G$5:$X$5,'ES NUMERO 2 ESO PMAR'!$A63:$R63)),"")</f>
        <v/>
      </c>
      <c r="F64" s="168" t="str">
        <f>IFERROR(IF(A64="","",SUMPRODUCT('ALUMNOS 2 ESO PMAR'!$C64:$T64,'MATERIAS 2 ESO PMAR'!$G$6:$X$6)/SUMPRODUCT('MATERIAS 2 ESO PMAR'!$G$6:$X$6,'ES NUMERO 2 ESO PMAR'!$A63:$R63)),"")</f>
        <v/>
      </c>
      <c r="G64" s="168" t="str">
        <f>IFERROR(IF(A64="","",SUMPRODUCT('ALUMNOS 2 ESO PMAR'!$C64:$T64,'MATERIAS 2 ESO PMAR'!$G$7:$X$7)/SUMPRODUCT('MATERIAS 2 ESO PMAR'!$G$7:$X$7,'ES NUMERO 2 ESO PMAR'!$A63:$R63)),"")</f>
        <v/>
      </c>
      <c r="H64" s="168" t="str">
        <f>IFERROR(IF(A64="","",SUMPRODUCT('ALUMNOS 2 ESO PMAR'!$C64:$T64,'MATERIAS 2 ESO PMAR'!$G$8:$X$8)/SUMPRODUCT('MATERIAS 2 ESO PMAR'!$G$8:$X$8,'ES NUMERO 2 ESO PMAR'!$A63:$R63)),"")</f>
        <v/>
      </c>
      <c r="I64" s="168" t="str">
        <f>IFERROR(IF(A64="","",SUMPRODUCT('ALUMNOS 2 ESO PMAR'!$C64:$T64,'MATERIAS 2 ESO PMAR'!$G$9:$X$9)/SUMPRODUCT('MATERIAS 2 ESO PMAR'!$G$9:$X$9,'ES NUMERO 2 ESO PMAR'!$A63:$R63)),"")</f>
        <v/>
      </c>
      <c r="J64" s="168" t="str">
        <f>IFERROR(IF(A64="","",SUMPRODUCT('ALUMNOS 2 ESO PMAR'!$C64:$T64,'MATERIAS 2 ESO PMAR'!$G$10:$X$10)/SUMPRODUCT('MATERIAS 2 ESO PMAR'!$G$10:$X$10,'ES NUMERO 2 ESO PMAR'!$A63:$R63)),"")</f>
        <v/>
      </c>
      <c r="K64" s="168" t="str">
        <f>IFERROR(IF(A64="","",SUMPRODUCT('ALUMNOS 2 ESO PMAR'!$C64:$T64,'MATERIAS 2 ESO PMAR'!$G$11:$X$11)/SUMPRODUCT('MATERIAS 2 ESO PMAR'!$G$11:$X$11,'ES NUMERO 2 ESO PMAR'!$A63:$R63)),"")</f>
        <v/>
      </c>
      <c r="L64" s="168" t="str">
        <f>IFERROR(IF(A64="","",SUMPRODUCT('ALUMNOS 2 ESO PMAR'!$C64:$T64,'MATERIAS 2 ESO PMAR'!$G$12:$X$12)/SUMPRODUCT('MATERIAS 2 ESO PMAR'!$G$12:$X$12,'ES NUMERO 2 ESO PMAR'!$A63:$R63)),"")</f>
        <v/>
      </c>
      <c r="M64" s="28"/>
    </row>
    <row r="65" spans="1:13" x14ac:dyDescent="0.25">
      <c r="A65" s="156" t="str">
        <f>IF('ALUMNOS 2 ESO PMAR'!A65="","",'ALUMNOS 2 ESO PMAR'!A65)</f>
        <v/>
      </c>
      <c r="B65" s="153" t="str">
        <f>IF('ALUMNOS 2 ESO PMAR'!B65="","",'ALUMNOS 2 ESO PMAR'!B65)</f>
        <v/>
      </c>
      <c r="C65" s="168" t="str">
        <f>IFERROR(IF(A65="","",SUMPRODUCT('ALUMNOS 2 ESO PMAR'!$C65:$T65,'MATERIAS 2 ESO PMAR'!$G$3:$X$3)/SUMPRODUCT('MATERIAS 2 ESO PMAR'!$G$3:$X$3,'ES NUMERO 2 ESO PMAR'!$A64:$R64)),"")</f>
        <v/>
      </c>
      <c r="D65" s="168" t="str">
        <f>IFERROR(IF(A65="","",SUMPRODUCT('ALUMNOS 2 ESO PMAR'!$C65:$T65,'MATERIAS 2 ESO PMAR'!$G$4:$X$4)/SUMPRODUCT('MATERIAS 2 ESO PMAR'!$G$4:$X$4,'ES NUMERO 2 ESO PMAR'!$A64:$R64)),"")</f>
        <v/>
      </c>
      <c r="E65" s="168" t="str">
        <f>IFERROR(IF(A65="","",SUMPRODUCT('ALUMNOS 2 ESO PMAR'!$C65:$T65,'MATERIAS 2 ESO PMAR'!$G$5:$X$5)/SUMPRODUCT('MATERIAS 2 ESO PMAR'!$G$5:$X$5,'ES NUMERO 2 ESO PMAR'!$A64:$R64)),"")</f>
        <v/>
      </c>
      <c r="F65" s="168" t="str">
        <f>IFERROR(IF(A65="","",SUMPRODUCT('ALUMNOS 2 ESO PMAR'!$C65:$T65,'MATERIAS 2 ESO PMAR'!$G$6:$X$6)/SUMPRODUCT('MATERIAS 2 ESO PMAR'!$G$6:$X$6,'ES NUMERO 2 ESO PMAR'!$A64:$R64)),"")</f>
        <v/>
      </c>
      <c r="G65" s="168" t="str">
        <f>IFERROR(IF(A65="","",SUMPRODUCT('ALUMNOS 2 ESO PMAR'!$C65:$T65,'MATERIAS 2 ESO PMAR'!$G$7:$X$7)/SUMPRODUCT('MATERIAS 2 ESO PMAR'!$G$7:$X$7,'ES NUMERO 2 ESO PMAR'!$A64:$R64)),"")</f>
        <v/>
      </c>
      <c r="H65" s="168" t="str">
        <f>IFERROR(IF(A65="","",SUMPRODUCT('ALUMNOS 2 ESO PMAR'!$C65:$T65,'MATERIAS 2 ESO PMAR'!$G$8:$X$8)/SUMPRODUCT('MATERIAS 2 ESO PMAR'!$G$8:$X$8,'ES NUMERO 2 ESO PMAR'!$A64:$R64)),"")</f>
        <v/>
      </c>
      <c r="I65" s="168" t="str">
        <f>IFERROR(IF(A65="","",SUMPRODUCT('ALUMNOS 2 ESO PMAR'!$C65:$T65,'MATERIAS 2 ESO PMAR'!$G$9:$X$9)/SUMPRODUCT('MATERIAS 2 ESO PMAR'!$G$9:$X$9,'ES NUMERO 2 ESO PMAR'!$A64:$R64)),"")</f>
        <v/>
      </c>
      <c r="J65" s="168" t="str">
        <f>IFERROR(IF(A65="","",SUMPRODUCT('ALUMNOS 2 ESO PMAR'!$C65:$T65,'MATERIAS 2 ESO PMAR'!$G$10:$X$10)/SUMPRODUCT('MATERIAS 2 ESO PMAR'!$G$10:$X$10,'ES NUMERO 2 ESO PMAR'!$A64:$R64)),"")</f>
        <v/>
      </c>
      <c r="K65" s="168" t="str">
        <f>IFERROR(IF(A65="","",SUMPRODUCT('ALUMNOS 2 ESO PMAR'!$C65:$T65,'MATERIAS 2 ESO PMAR'!$G$11:$X$11)/SUMPRODUCT('MATERIAS 2 ESO PMAR'!$G$11:$X$11,'ES NUMERO 2 ESO PMAR'!$A64:$R64)),"")</f>
        <v/>
      </c>
      <c r="L65" s="168" t="str">
        <f>IFERROR(IF(A65="","",SUMPRODUCT('ALUMNOS 2 ESO PMAR'!$C65:$T65,'MATERIAS 2 ESO PMAR'!$G$12:$X$12)/SUMPRODUCT('MATERIAS 2 ESO PMAR'!$G$12:$X$12,'ES NUMERO 2 ESO PMAR'!$A64:$R64)),"")</f>
        <v/>
      </c>
      <c r="M65" s="28"/>
    </row>
    <row r="66" spans="1:13" x14ac:dyDescent="0.25">
      <c r="A66" s="156" t="str">
        <f>IF('ALUMNOS 2 ESO PMAR'!A66="","",'ALUMNOS 2 ESO PMAR'!A66)</f>
        <v/>
      </c>
      <c r="B66" s="153" t="str">
        <f>IF('ALUMNOS 2 ESO PMAR'!B66="","",'ALUMNOS 2 ESO PMAR'!B66)</f>
        <v/>
      </c>
      <c r="C66" s="168" t="str">
        <f>IFERROR(IF(A66="","",SUMPRODUCT('ALUMNOS 2 ESO PMAR'!$C66:$T66,'MATERIAS 2 ESO PMAR'!$G$3:$X$3)/SUMPRODUCT('MATERIAS 2 ESO PMAR'!$G$3:$X$3,'ES NUMERO 2 ESO PMAR'!$A65:$R65)),"")</f>
        <v/>
      </c>
      <c r="D66" s="168" t="str">
        <f>IFERROR(IF(A66="","",SUMPRODUCT('ALUMNOS 2 ESO PMAR'!$C66:$T66,'MATERIAS 2 ESO PMAR'!$G$4:$X$4)/SUMPRODUCT('MATERIAS 2 ESO PMAR'!$G$4:$X$4,'ES NUMERO 2 ESO PMAR'!$A65:$R65)),"")</f>
        <v/>
      </c>
      <c r="E66" s="168" t="str">
        <f>IFERROR(IF(A66="","",SUMPRODUCT('ALUMNOS 2 ESO PMAR'!$C66:$T66,'MATERIAS 2 ESO PMAR'!$G$5:$X$5)/SUMPRODUCT('MATERIAS 2 ESO PMAR'!$G$5:$X$5,'ES NUMERO 2 ESO PMAR'!$A65:$R65)),"")</f>
        <v/>
      </c>
      <c r="F66" s="168" t="str">
        <f>IFERROR(IF(A66="","",SUMPRODUCT('ALUMNOS 2 ESO PMAR'!$C66:$T66,'MATERIAS 2 ESO PMAR'!$G$6:$X$6)/SUMPRODUCT('MATERIAS 2 ESO PMAR'!$G$6:$X$6,'ES NUMERO 2 ESO PMAR'!$A65:$R65)),"")</f>
        <v/>
      </c>
      <c r="G66" s="168" t="str">
        <f>IFERROR(IF(A66="","",SUMPRODUCT('ALUMNOS 2 ESO PMAR'!$C66:$T66,'MATERIAS 2 ESO PMAR'!$G$7:$X$7)/SUMPRODUCT('MATERIAS 2 ESO PMAR'!$G$7:$X$7,'ES NUMERO 2 ESO PMAR'!$A65:$R65)),"")</f>
        <v/>
      </c>
      <c r="H66" s="168" t="str">
        <f>IFERROR(IF(A66="","",SUMPRODUCT('ALUMNOS 2 ESO PMAR'!$C66:$T66,'MATERIAS 2 ESO PMAR'!$G$8:$X$8)/SUMPRODUCT('MATERIAS 2 ESO PMAR'!$G$8:$X$8,'ES NUMERO 2 ESO PMAR'!$A65:$R65)),"")</f>
        <v/>
      </c>
      <c r="I66" s="168" t="str">
        <f>IFERROR(IF(A66="","",SUMPRODUCT('ALUMNOS 2 ESO PMAR'!$C66:$T66,'MATERIAS 2 ESO PMAR'!$G$9:$X$9)/SUMPRODUCT('MATERIAS 2 ESO PMAR'!$G$9:$X$9,'ES NUMERO 2 ESO PMAR'!$A65:$R65)),"")</f>
        <v/>
      </c>
      <c r="J66" s="168" t="str">
        <f>IFERROR(IF(A66="","",SUMPRODUCT('ALUMNOS 2 ESO PMAR'!$C66:$T66,'MATERIAS 2 ESO PMAR'!$G$10:$X$10)/SUMPRODUCT('MATERIAS 2 ESO PMAR'!$G$10:$X$10,'ES NUMERO 2 ESO PMAR'!$A65:$R65)),"")</f>
        <v/>
      </c>
      <c r="K66" s="168" t="str">
        <f>IFERROR(IF(A66="","",SUMPRODUCT('ALUMNOS 2 ESO PMAR'!$C66:$T66,'MATERIAS 2 ESO PMAR'!$G$11:$X$11)/SUMPRODUCT('MATERIAS 2 ESO PMAR'!$G$11:$X$11,'ES NUMERO 2 ESO PMAR'!$A65:$R65)),"")</f>
        <v/>
      </c>
      <c r="L66" s="168" t="str">
        <f>IFERROR(IF(A66="","",SUMPRODUCT('ALUMNOS 2 ESO PMAR'!$C66:$T66,'MATERIAS 2 ESO PMAR'!$G$12:$X$12)/SUMPRODUCT('MATERIAS 2 ESO PMAR'!$G$12:$X$12,'ES NUMERO 2 ESO PMAR'!$A65:$R65)),"")</f>
        <v/>
      </c>
      <c r="M66" s="28"/>
    </row>
    <row r="67" spans="1:13" x14ac:dyDescent="0.25">
      <c r="A67" s="156" t="str">
        <f>IF('ALUMNOS 2 ESO PMAR'!A67="","",'ALUMNOS 2 ESO PMAR'!A67)</f>
        <v/>
      </c>
      <c r="B67" s="153" t="str">
        <f>IF('ALUMNOS 2 ESO PMAR'!B67="","",'ALUMNOS 2 ESO PMAR'!B67)</f>
        <v/>
      </c>
      <c r="C67" s="168" t="str">
        <f>IFERROR(IF(A67="","",SUMPRODUCT('ALUMNOS 2 ESO PMAR'!$C67:$T67,'MATERIAS 2 ESO PMAR'!$G$3:$X$3)/SUMPRODUCT('MATERIAS 2 ESO PMAR'!$G$3:$X$3,'ES NUMERO 2 ESO PMAR'!$A66:$R66)),"")</f>
        <v/>
      </c>
      <c r="D67" s="168" t="str">
        <f>IFERROR(IF(A67="","",SUMPRODUCT('ALUMNOS 2 ESO PMAR'!$C67:$T67,'MATERIAS 2 ESO PMAR'!$G$4:$X$4)/SUMPRODUCT('MATERIAS 2 ESO PMAR'!$G$4:$X$4,'ES NUMERO 2 ESO PMAR'!$A66:$R66)),"")</f>
        <v/>
      </c>
      <c r="E67" s="168" t="str">
        <f>IFERROR(IF(A67="","",SUMPRODUCT('ALUMNOS 2 ESO PMAR'!$C67:$T67,'MATERIAS 2 ESO PMAR'!$G$5:$X$5)/SUMPRODUCT('MATERIAS 2 ESO PMAR'!$G$5:$X$5,'ES NUMERO 2 ESO PMAR'!$A66:$R66)),"")</f>
        <v/>
      </c>
      <c r="F67" s="168" t="str">
        <f>IFERROR(IF(A67="","",SUMPRODUCT('ALUMNOS 2 ESO PMAR'!$C67:$T67,'MATERIAS 2 ESO PMAR'!$G$6:$X$6)/SUMPRODUCT('MATERIAS 2 ESO PMAR'!$G$6:$X$6,'ES NUMERO 2 ESO PMAR'!$A66:$R66)),"")</f>
        <v/>
      </c>
      <c r="G67" s="168" t="str">
        <f>IFERROR(IF(A67="","",SUMPRODUCT('ALUMNOS 2 ESO PMAR'!$C67:$T67,'MATERIAS 2 ESO PMAR'!$G$7:$X$7)/SUMPRODUCT('MATERIAS 2 ESO PMAR'!$G$7:$X$7,'ES NUMERO 2 ESO PMAR'!$A66:$R66)),"")</f>
        <v/>
      </c>
      <c r="H67" s="168" t="str">
        <f>IFERROR(IF(A67="","",SUMPRODUCT('ALUMNOS 2 ESO PMAR'!$C67:$T67,'MATERIAS 2 ESO PMAR'!$G$8:$X$8)/SUMPRODUCT('MATERIAS 2 ESO PMAR'!$G$8:$X$8,'ES NUMERO 2 ESO PMAR'!$A66:$R66)),"")</f>
        <v/>
      </c>
      <c r="I67" s="168" t="str">
        <f>IFERROR(IF(A67="","",SUMPRODUCT('ALUMNOS 2 ESO PMAR'!$C67:$T67,'MATERIAS 2 ESO PMAR'!$G$9:$X$9)/SUMPRODUCT('MATERIAS 2 ESO PMAR'!$G$9:$X$9,'ES NUMERO 2 ESO PMAR'!$A66:$R66)),"")</f>
        <v/>
      </c>
      <c r="J67" s="168" t="str">
        <f>IFERROR(IF(A67="","",SUMPRODUCT('ALUMNOS 2 ESO PMAR'!$C67:$T67,'MATERIAS 2 ESO PMAR'!$G$10:$X$10)/SUMPRODUCT('MATERIAS 2 ESO PMAR'!$G$10:$X$10,'ES NUMERO 2 ESO PMAR'!$A66:$R66)),"")</f>
        <v/>
      </c>
      <c r="K67" s="168" t="str">
        <f>IFERROR(IF(A67="","",SUMPRODUCT('ALUMNOS 2 ESO PMAR'!$C67:$T67,'MATERIAS 2 ESO PMAR'!$G$11:$X$11)/SUMPRODUCT('MATERIAS 2 ESO PMAR'!$G$11:$X$11,'ES NUMERO 2 ESO PMAR'!$A66:$R66)),"")</f>
        <v/>
      </c>
      <c r="L67" s="168" t="str">
        <f>IFERROR(IF(A67="","",SUMPRODUCT('ALUMNOS 2 ESO PMAR'!$C67:$T67,'MATERIAS 2 ESO PMAR'!$G$12:$X$12)/SUMPRODUCT('MATERIAS 2 ESO PMAR'!$G$12:$X$12,'ES NUMERO 2 ESO PMAR'!$A66:$R66)),"")</f>
        <v/>
      </c>
      <c r="M67" s="28"/>
    </row>
    <row r="68" spans="1:13" x14ac:dyDescent="0.25">
      <c r="A68" s="156" t="str">
        <f>IF('ALUMNOS 2 ESO PMAR'!A68="","",'ALUMNOS 2 ESO PMAR'!A68)</f>
        <v/>
      </c>
      <c r="B68" s="153" t="str">
        <f>IF('ALUMNOS 2 ESO PMAR'!B68="","",'ALUMNOS 2 ESO PMAR'!B68)</f>
        <v/>
      </c>
      <c r="C68" s="168" t="str">
        <f>IFERROR(IF(A68="","",SUMPRODUCT('ALUMNOS 2 ESO PMAR'!$C68:$T68,'MATERIAS 2 ESO PMAR'!$G$3:$X$3)/SUMPRODUCT('MATERIAS 2 ESO PMAR'!$G$3:$X$3,'ES NUMERO 2 ESO PMAR'!$A67:$R67)),"")</f>
        <v/>
      </c>
      <c r="D68" s="168" t="str">
        <f>IFERROR(IF(A68="","",SUMPRODUCT('ALUMNOS 2 ESO PMAR'!$C68:$T68,'MATERIAS 2 ESO PMAR'!$G$4:$X$4)/SUMPRODUCT('MATERIAS 2 ESO PMAR'!$G$4:$X$4,'ES NUMERO 2 ESO PMAR'!$A67:$R67)),"")</f>
        <v/>
      </c>
      <c r="E68" s="168" t="str">
        <f>IFERROR(IF(A68="","",SUMPRODUCT('ALUMNOS 2 ESO PMAR'!$C68:$T68,'MATERIAS 2 ESO PMAR'!$G$5:$X$5)/SUMPRODUCT('MATERIAS 2 ESO PMAR'!$G$5:$X$5,'ES NUMERO 2 ESO PMAR'!$A67:$R67)),"")</f>
        <v/>
      </c>
      <c r="F68" s="168" t="str">
        <f>IFERROR(IF(A68="","",SUMPRODUCT('ALUMNOS 2 ESO PMAR'!$C68:$T68,'MATERIAS 2 ESO PMAR'!$G$6:$X$6)/SUMPRODUCT('MATERIAS 2 ESO PMAR'!$G$6:$X$6,'ES NUMERO 2 ESO PMAR'!$A67:$R67)),"")</f>
        <v/>
      </c>
      <c r="G68" s="168" t="str">
        <f>IFERROR(IF(A68="","",SUMPRODUCT('ALUMNOS 2 ESO PMAR'!$C68:$T68,'MATERIAS 2 ESO PMAR'!$G$7:$X$7)/SUMPRODUCT('MATERIAS 2 ESO PMAR'!$G$7:$X$7,'ES NUMERO 2 ESO PMAR'!$A67:$R67)),"")</f>
        <v/>
      </c>
      <c r="H68" s="168" t="str">
        <f>IFERROR(IF(A68="","",SUMPRODUCT('ALUMNOS 2 ESO PMAR'!$C68:$T68,'MATERIAS 2 ESO PMAR'!$G$8:$X$8)/SUMPRODUCT('MATERIAS 2 ESO PMAR'!$G$8:$X$8,'ES NUMERO 2 ESO PMAR'!$A67:$R67)),"")</f>
        <v/>
      </c>
      <c r="I68" s="168" t="str">
        <f>IFERROR(IF(A68="","",SUMPRODUCT('ALUMNOS 2 ESO PMAR'!$C68:$T68,'MATERIAS 2 ESO PMAR'!$G$9:$X$9)/SUMPRODUCT('MATERIAS 2 ESO PMAR'!$G$9:$X$9,'ES NUMERO 2 ESO PMAR'!$A67:$R67)),"")</f>
        <v/>
      </c>
      <c r="J68" s="168" t="str">
        <f>IFERROR(IF(A68="","",SUMPRODUCT('ALUMNOS 2 ESO PMAR'!$C68:$T68,'MATERIAS 2 ESO PMAR'!$G$10:$X$10)/SUMPRODUCT('MATERIAS 2 ESO PMAR'!$G$10:$X$10,'ES NUMERO 2 ESO PMAR'!$A67:$R67)),"")</f>
        <v/>
      </c>
      <c r="K68" s="168" t="str">
        <f>IFERROR(IF(A68="","",SUMPRODUCT('ALUMNOS 2 ESO PMAR'!$C68:$T68,'MATERIAS 2 ESO PMAR'!$G$11:$X$11)/SUMPRODUCT('MATERIAS 2 ESO PMAR'!$G$11:$X$11,'ES NUMERO 2 ESO PMAR'!$A67:$R67)),"")</f>
        <v/>
      </c>
      <c r="L68" s="168" t="str">
        <f>IFERROR(IF(A68="","",SUMPRODUCT('ALUMNOS 2 ESO PMAR'!$C68:$T68,'MATERIAS 2 ESO PMAR'!$G$12:$X$12)/SUMPRODUCT('MATERIAS 2 ESO PMAR'!$G$12:$X$12,'ES NUMERO 2 ESO PMAR'!$A67:$R67)),"")</f>
        <v/>
      </c>
      <c r="M68" s="28"/>
    </row>
    <row r="69" spans="1:13" x14ac:dyDescent="0.25">
      <c r="A69" s="156" t="str">
        <f>IF('ALUMNOS 2 ESO PMAR'!A69="","",'ALUMNOS 2 ESO PMAR'!A69)</f>
        <v/>
      </c>
      <c r="B69" s="153" t="str">
        <f>IF('ALUMNOS 2 ESO PMAR'!B69="","",'ALUMNOS 2 ESO PMAR'!B69)</f>
        <v/>
      </c>
      <c r="C69" s="168" t="str">
        <f>IFERROR(IF(A69="","",SUMPRODUCT('ALUMNOS 2 ESO PMAR'!$C69:$T69,'MATERIAS 2 ESO PMAR'!$G$3:$X$3)/SUMPRODUCT('MATERIAS 2 ESO PMAR'!$G$3:$X$3,'ES NUMERO 2 ESO PMAR'!$A68:$R68)),"")</f>
        <v/>
      </c>
      <c r="D69" s="168" t="str">
        <f>IFERROR(IF(A69="","",SUMPRODUCT('ALUMNOS 2 ESO PMAR'!$C69:$T69,'MATERIAS 2 ESO PMAR'!$G$4:$X$4)/SUMPRODUCT('MATERIAS 2 ESO PMAR'!$G$4:$X$4,'ES NUMERO 2 ESO PMAR'!$A68:$R68)),"")</f>
        <v/>
      </c>
      <c r="E69" s="168" t="str">
        <f>IFERROR(IF(A69="","",SUMPRODUCT('ALUMNOS 2 ESO PMAR'!$C69:$T69,'MATERIAS 2 ESO PMAR'!$G$5:$X$5)/SUMPRODUCT('MATERIAS 2 ESO PMAR'!$G$5:$X$5,'ES NUMERO 2 ESO PMAR'!$A68:$R68)),"")</f>
        <v/>
      </c>
      <c r="F69" s="168" t="str">
        <f>IFERROR(IF(A69="","",SUMPRODUCT('ALUMNOS 2 ESO PMAR'!$C69:$T69,'MATERIAS 2 ESO PMAR'!$G$6:$X$6)/SUMPRODUCT('MATERIAS 2 ESO PMAR'!$G$6:$X$6,'ES NUMERO 2 ESO PMAR'!$A68:$R68)),"")</f>
        <v/>
      </c>
      <c r="G69" s="168" t="str">
        <f>IFERROR(IF(A69="","",SUMPRODUCT('ALUMNOS 2 ESO PMAR'!$C69:$T69,'MATERIAS 2 ESO PMAR'!$G$7:$X$7)/SUMPRODUCT('MATERIAS 2 ESO PMAR'!$G$7:$X$7,'ES NUMERO 2 ESO PMAR'!$A68:$R68)),"")</f>
        <v/>
      </c>
      <c r="H69" s="168" t="str">
        <f>IFERROR(IF(A69="","",SUMPRODUCT('ALUMNOS 2 ESO PMAR'!$C69:$T69,'MATERIAS 2 ESO PMAR'!$G$8:$X$8)/SUMPRODUCT('MATERIAS 2 ESO PMAR'!$G$8:$X$8,'ES NUMERO 2 ESO PMAR'!$A68:$R68)),"")</f>
        <v/>
      </c>
      <c r="I69" s="168" t="str">
        <f>IFERROR(IF(A69="","",SUMPRODUCT('ALUMNOS 2 ESO PMAR'!$C69:$T69,'MATERIAS 2 ESO PMAR'!$G$9:$X$9)/SUMPRODUCT('MATERIAS 2 ESO PMAR'!$G$9:$X$9,'ES NUMERO 2 ESO PMAR'!$A68:$R68)),"")</f>
        <v/>
      </c>
      <c r="J69" s="168" t="str">
        <f>IFERROR(IF(A69="","",SUMPRODUCT('ALUMNOS 2 ESO PMAR'!$C69:$T69,'MATERIAS 2 ESO PMAR'!$G$10:$X$10)/SUMPRODUCT('MATERIAS 2 ESO PMAR'!$G$10:$X$10,'ES NUMERO 2 ESO PMAR'!$A68:$R68)),"")</f>
        <v/>
      </c>
      <c r="K69" s="168" t="str">
        <f>IFERROR(IF(A69="","",SUMPRODUCT('ALUMNOS 2 ESO PMAR'!$C69:$T69,'MATERIAS 2 ESO PMAR'!$G$11:$X$11)/SUMPRODUCT('MATERIAS 2 ESO PMAR'!$G$11:$X$11,'ES NUMERO 2 ESO PMAR'!$A68:$R68)),"")</f>
        <v/>
      </c>
      <c r="L69" s="168" t="str">
        <f>IFERROR(IF(A69="","",SUMPRODUCT('ALUMNOS 2 ESO PMAR'!$C69:$T69,'MATERIAS 2 ESO PMAR'!$G$12:$X$12)/SUMPRODUCT('MATERIAS 2 ESO PMAR'!$G$12:$X$12,'ES NUMERO 2 ESO PMAR'!$A68:$R68)),"")</f>
        <v/>
      </c>
      <c r="M69" s="28"/>
    </row>
    <row r="70" spans="1:13" x14ac:dyDescent="0.25">
      <c r="A70" s="156" t="str">
        <f>IF('ALUMNOS 2 ESO PMAR'!A70="","",'ALUMNOS 2 ESO PMAR'!A70)</f>
        <v/>
      </c>
      <c r="B70" s="153" t="str">
        <f>IF('ALUMNOS 2 ESO PMAR'!B70="","",'ALUMNOS 2 ESO PMAR'!B70)</f>
        <v/>
      </c>
      <c r="C70" s="168" t="str">
        <f>IFERROR(IF(A70="","",SUMPRODUCT('ALUMNOS 2 ESO PMAR'!$C70:$T70,'MATERIAS 2 ESO PMAR'!$G$3:$X$3)/SUMPRODUCT('MATERIAS 2 ESO PMAR'!$G$3:$X$3,'ES NUMERO 2 ESO PMAR'!$A69:$R69)),"")</f>
        <v/>
      </c>
      <c r="D70" s="168" t="str">
        <f>IFERROR(IF(A70="","",SUMPRODUCT('ALUMNOS 2 ESO PMAR'!$C70:$T70,'MATERIAS 2 ESO PMAR'!$G$4:$X$4)/SUMPRODUCT('MATERIAS 2 ESO PMAR'!$G$4:$X$4,'ES NUMERO 2 ESO PMAR'!$A69:$R69)),"")</f>
        <v/>
      </c>
      <c r="E70" s="168" t="str">
        <f>IFERROR(IF(A70="","",SUMPRODUCT('ALUMNOS 2 ESO PMAR'!$C70:$T70,'MATERIAS 2 ESO PMAR'!$G$5:$X$5)/SUMPRODUCT('MATERIAS 2 ESO PMAR'!$G$5:$X$5,'ES NUMERO 2 ESO PMAR'!$A69:$R69)),"")</f>
        <v/>
      </c>
      <c r="F70" s="168" t="str">
        <f>IFERROR(IF(A70="","",SUMPRODUCT('ALUMNOS 2 ESO PMAR'!$C70:$T70,'MATERIAS 2 ESO PMAR'!$G$6:$X$6)/SUMPRODUCT('MATERIAS 2 ESO PMAR'!$G$6:$X$6,'ES NUMERO 2 ESO PMAR'!$A69:$R69)),"")</f>
        <v/>
      </c>
      <c r="G70" s="168" t="str">
        <f>IFERROR(IF(A70="","",SUMPRODUCT('ALUMNOS 2 ESO PMAR'!$C70:$T70,'MATERIAS 2 ESO PMAR'!$G$7:$X$7)/SUMPRODUCT('MATERIAS 2 ESO PMAR'!$G$7:$X$7,'ES NUMERO 2 ESO PMAR'!$A69:$R69)),"")</f>
        <v/>
      </c>
      <c r="H70" s="168" t="str">
        <f>IFERROR(IF(A70="","",SUMPRODUCT('ALUMNOS 2 ESO PMAR'!$C70:$T70,'MATERIAS 2 ESO PMAR'!$G$8:$X$8)/SUMPRODUCT('MATERIAS 2 ESO PMAR'!$G$8:$X$8,'ES NUMERO 2 ESO PMAR'!$A69:$R69)),"")</f>
        <v/>
      </c>
      <c r="I70" s="168" t="str">
        <f>IFERROR(IF(A70="","",SUMPRODUCT('ALUMNOS 2 ESO PMAR'!$C70:$T70,'MATERIAS 2 ESO PMAR'!$G$9:$X$9)/SUMPRODUCT('MATERIAS 2 ESO PMAR'!$G$9:$X$9,'ES NUMERO 2 ESO PMAR'!$A69:$R69)),"")</f>
        <v/>
      </c>
      <c r="J70" s="168" t="str">
        <f>IFERROR(IF(A70="","",SUMPRODUCT('ALUMNOS 2 ESO PMAR'!$C70:$T70,'MATERIAS 2 ESO PMAR'!$G$10:$X$10)/SUMPRODUCT('MATERIAS 2 ESO PMAR'!$G$10:$X$10,'ES NUMERO 2 ESO PMAR'!$A69:$R69)),"")</f>
        <v/>
      </c>
      <c r="K70" s="168" t="str">
        <f>IFERROR(IF(A70="","",SUMPRODUCT('ALUMNOS 2 ESO PMAR'!$C70:$T70,'MATERIAS 2 ESO PMAR'!$G$11:$X$11)/SUMPRODUCT('MATERIAS 2 ESO PMAR'!$G$11:$X$11,'ES NUMERO 2 ESO PMAR'!$A69:$R69)),"")</f>
        <v/>
      </c>
      <c r="L70" s="168" t="str">
        <f>IFERROR(IF(A70="","",SUMPRODUCT('ALUMNOS 2 ESO PMAR'!$C70:$T70,'MATERIAS 2 ESO PMAR'!$G$12:$X$12)/SUMPRODUCT('MATERIAS 2 ESO PMAR'!$G$12:$X$12,'ES NUMERO 2 ESO PMAR'!$A69:$R69)),"")</f>
        <v/>
      </c>
      <c r="M70" s="28"/>
    </row>
    <row r="71" spans="1:13" x14ac:dyDescent="0.25">
      <c r="A71" s="156" t="str">
        <f>IF('ALUMNOS 2 ESO PMAR'!A71="","",'ALUMNOS 2 ESO PMAR'!A71)</f>
        <v/>
      </c>
      <c r="B71" s="153" t="str">
        <f>IF('ALUMNOS 2 ESO PMAR'!B71="","",'ALUMNOS 2 ESO PMAR'!B71)</f>
        <v/>
      </c>
      <c r="C71" s="168" t="str">
        <f>IFERROR(IF(A71="","",SUMPRODUCT('ALUMNOS 2 ESO PMAR'!$C71:$T71,'MATERIAS 2 ESO PMAR'!$G$3:$X$3)/SUMPRODUCT('MATERIAS 2 ESO PMAR'!$G$3:$X$3,'ES NUMERO 2 ESO PMAR'!$A70:$R70)),"")</f>
        <v/>
      </c>
      <c r="D71" s="168" t="str">
        <f>IFERROR(IF(A71="","",SUMPRODUCT('ALUMNOS 2 ESO PMAR'!$C71:$T71,'MATERIAS 2 ESO PMAR'!$G$4:$X$4)/SUMPRODUCT('MATERIAS 2 ESO PMAR'!$G$4:$X$4,'ES NUMERO 2 ESO PMAR'!$A70:$R70)),"")</f>
        <v/>
      </c>
      <c r="E71" s="168" t="str">
        <f>IFERROR(IF(A71="","",SUMPRODUCT('ALUMNOS 2 ESO PMAR'!$C71:$T71,'MATERIAS 2 ESO PMAR'!$G$5:$X$5)/SUMPRODUCT('MATERIAS 2 ESO PMAR'!$G$5:$X$5,'ES NUMERO 2 ESO PMAR'!$A70:$R70)),"")</f>
        <v/>
      </c>
      <c r="F71" s="168" t="str">
        <f>IFERROR(IF(A71="","",SUMPRODUCT('ALUMNOS 2 ESO PMAR'!$C71:$T71,'MATERIAS 2 ESO PMAR'!$G$6:$X$6)/SUMPRODUCT('MATERIAS 2 ESO PMAR'!$G$6:$X$6,'ES NUMERO 2 ESO PMAR'!$A70:$R70)),"")</f>
        <v/>
      </c>
      <c r="G71" s="168" t="str">
        <f>IFERROR(IF(A71="","",SUMPRODUCT('ALUMNOS 2 ESO PMAR'!$C71:$T71,'MATERIAS 2 ESO PMAR'!$G$7:$X$7)/SUMPRODUCT('MATERIAS 2 ESO PMAR'!$G$7:$X$7,'ES NUMERO 2 ESO PMAR'!$A70:$R70)),"")</f>
        <v/>
      </c>
      <c r="H71" s="168" t="str">
        <f>IFERROR(IF(A71="","",SUMPRODUCT('ALUMNOS 2 ESO PMAR'!$C71:$T71,'MATERIAS 2 ESO PMAR'!$G$8:$X$8)/SUMPRODUCT('MATERIAS 2 ESO PMAR'!$G$8:$X$8,'ES NUMERO 2 ESO PMAR'!$A70:$R70)),"")</f>
        <v/>
      </c>
      <c r="I71" s="168" t="str">
        <f>IFERROR(IF(A71="","",SUMPRODUCT('ALUMNOS 2 ESO PMAR'!$C71:$T71,'MATERIAS 2 ESO PMAR'!$G$9:$X$9)/SUMPRODUCT('MATERIAS 2 ESO PMAR'!$G$9:$X$9,'ES NUMERO 2 ESO PMAR'!$A70:$R70)),"")</f>
        <v/>
      </c>
      <c r="J71" s="168" t="str">
        <f>IFERROR(IF(A71="","",SUMPRODUCT('ALUMNOS 2 ESO PMAR'!$C71:$T71,'MATERIAS 2 ESO PMAR'!$G$10:$X$10)/SUMPRODUCT('MATERIAS 2 ESO PMAR'!$G$10:$X$10,'ES NUMERO 2 ESO PMAR'!$A70:$R70)),"")</f>
        <v/>
      </c>
      <c r="K71" s="168" t="str">
        <f>IFERROR(IF(A71="","",SUMPRODUCT('ALUMNOS 2 ESO PMAR'!$C71:$T71,'MATERIAS 2 ESO PMAR'!$G$11:$X$11)/SUMPRODUCT('MATERIAS 2 ESO PMAR'!$G$11:$X$11,'ES NUMERO 2 ESO PMAR'!$A70:$R70)),"")</f>
        <v/>
      </c>
      <c r="L71" s="168" t="str">
        <f>IFERROR(IF(A71="","",SUMPRODUCT('ALUMNOS 2 ESO PMAR'!$C71:$T71,'MATERIAS 2 ESO PMAR'!$G$12:$X$12)/SUMPRODUCT('MATERIAS 2 ESO PMAR'!$G$12:$X$12,'ES NUMERO 2 ESO PMAR'!$A70:$R70)),"")</f>
        <v/>
      </c>
      <c r="M71" s="28"/>
    </row>
    <row r="72" spans="1:13" x14ac:dyDescent="0.25">
      <c r="A72" s="156" t="str">
        <f>IF('ALUMNOS 2 ESO PMAR'!A72="","",'ALUMNOS 2 ESO PMAR'!A72)</f>
        <v/>
      </c>
      <c r="B72" s="153" t="str">
        <f>IF('ALUMNOS 2 ESO PMAR'!B72="","",'ALUMNOS 2 ESO PMAR'!B72)</f>
        <v/>
      </c>
      <c r="C72" s="168" t="str">
        <f>IFERROR(IF(A72="","",SUMPRODUCT('ALUMNOS 2 ESO PMAR'!$C72:$T72,'MATERIAS 2 ESO PMAR'!$G$3:$X$3)/SUMPRODUCT('MATERIAS 2 ESO PMAR'!$G$3:$X$3,'ES NUMERO 2 ESO PMAR'!$A71:$R71)),"")</f>
        <v/>
      </c>
      <c r="D72" s="168" t="str">
        <f>IFERROR(IF(A72="","",SUMPRODUCT('ALUMNOS 2 ESO PMAR'!$C72:$T72,'MATERIAS 2 ESO PMAR'!$G$4:$X$4)/SUMPRODUCT('MATERIAS 2 ESO PMAR'!$G$4:$X$4,'ES NUMERO 2 ESO PMAR'!$A71:$R71)),"")</f>
        <v/>
      </c>
      <c r="E72" s="168" t="str">
        <f>IFERROR(IF(A72="","",SUMPRODUCT('ALUMNOS 2 ESO PMAR'!$C72:$T72,'MATERIAS 2 ESO PMAR'!$G$5:$X$5)/SUMPRODUCT('MATERIAS 2 ESO PMAR'!$G$5:$X$5,'ES NUMERO 2 ESO PMAR'!$A71:$R71)),"")</f>
        <v/>
      </c>
      <c r="F72" s="168" t="str">
        <f>IFERROR(IF(A72="","",SUMPRODUCT('ALUMNOS 2 ESO PMAR'!$C72:$T72,'MATERIAS 2 ESO PMAR'!$G$6:$X$6)/SUMPRODUCT('MATERIAS 2 ESO PMAR'!$G$6:$X$6,'ES NUMERO 2 ESO PMAR'!$A71:$R71)),"")</f>
        <v/>
      </c>
      <c r="G72" s="168" t="str">
        <f>IFERROR(IF(A72="","",SUMPRODUCT('ALUMNOS 2 ESO PMAR'!$C72:$T72,'MATERIAS 2 ESO PMAR'!$G$7:$X$7)/SUMPRODUCT('MATERIAS 2 ESO PMAR'!$G$7:$X$7,'ES NUMERO 2 ESO PMAR'!$A71:$R71)),"")</f>
        <v/>
      </c>
      <c r="H72" s="168" t="str">
        <f>IFERROR(IF(A72="","",SUMPRODUCT('ALUMNOS 2 ESO PMAR'!$C72:$T72,'MATERIAS 2 ESO PMAR'!$G$8:$X$8)/SUMPRODUCT('MATERIAS 2 ESO PMAR'!$G$8:$X$8,'ES NUMERO 2 ESO PMAR'!$A71:$R71)),"")</f>
        <v/>
      </c>
      <c r="I72" s="168" t="str">
        <f>IFERROR(IF(A72="","",SUMPRODUCT('ALUMNOS 2 ESO PMAR'!$C72:$T72,'MATERIAS 2 ESO PMAR'!$G$9:$X$9)/SUMPRODUCT('MATERIAS 2 ESO PMAR'!$G$9:$X$9,'ES NUMERO 2 ESO PMAR'!$A71:$R71)),"")</f>
        <v/>
      </c>
      <c r="J72" s="168" t="str">
        <f>IFERROR(IF(A72="","",SUMPRODUCT('ALUMNOS 2 ESO PMAR'!$C72:$T72,'MATERIAS 2 ESO PMAR'!$G$10:$X$10)/SUMPRODUCT('MATERIAS 2 ESO PMAR'!$G$10:$X$10,'ES NUMERO 2 ESO PMAR'!$A71:$R71)),"")</f>
        <v/>
      </c>
      <c r="K72" s="168" t="str">
        <f>IFERROR(IF(A72="","",SUMPRODUCT('ALUMNOS 2 ESO PMAR'!$C72:$T72,'MATERIAS 2 ESO PMAR'!$G$11:$X$11)/SUMPRODUCT('MATERIAS 2 ESO PMAR'!$G$11:$X$11,'ES NUMERO 2 ESO PMAR'!$A71:$R71)),"")</f>
        <v/>
      </c>
      <c r="L72" s="168" t="str">
        <f>IFERROR(IF(A72="","",SUMPRODUCT('ALUMNOS 2 ESO PMAR'!$C72:$T72,'MATERIAS 2 ESO PMAR'!$G$12:$X$12)/SUMPRODUCT('MATERIAS 2 ESO PMAR'!$G$12:$X$12,'ES NUMERO 2 ESO PMAR'!$A71:$R71)),"")</f>
        <v/>
      </c>
      <c r="M72" s="28"/>
    </row>
    <row r="73" spans="1:13" x14ac:dyDescent="0.25">
      <c r="A73" s="156" t="str">
        <f>IF('ALUMNOS 2 ESO PMAR'!A73="","",'ALUMNOS 2 ESO PMAR'!A73)</f>
        <v/>
      </c>
      <c r="B73" s="153" t="str">
        <f>IF('ALUMNOS 2 ESO PMAR'!B73="","",'ALUMNOS 2 ESO PMAR'!B73)</f>
        <v/>
      </c>
      <c r="C73" s="168" t="str">
        <f>IFERROR(IF(A73="","",SUMPRODUCT('ALUMNOS 2 ESO PMAR'!$C73:$T73,'MATERIAS 2 ESO PMAR'!$G$3:$X$3)/SUMPRODUCT('MATERIAS 2 ESO PMAR'!$G$3:$X$3,'ES NUMERO 2 ESO PMAR'!$A72:$R72)),"")</f>
        <v/>
      </c>
      <c r="D73" s="168" t="str">
        <f>IFERROR(IF(A73="","",SUMPRODUCT('ALUMNOS 2 ESO PMAR'!$C73:$T73,'MATERIAS 2 ESO PMAR'!$G$4:$X$4)/SUMPRODUCT('MATERIAS 2 ESO PMAR'!$G$4:$X$4,'ES NUMERO 2 ESO PMAR'!$A72:$R72)),"")</f>
        <v/>
      </c>
      <c r="E73" s="168" t="str">
        <f>IFERROR(IF(A73="","",SUMPRODUCT('ALUMNOS 2 ESO PMAR'!$C73:$T73,'MATERIAS 2 ESO PMAR'!$G$5:$X$5)/SUMPRODUCT('MATERIAS 2 ESO PMAR'!$G$5:$X$5,'ES NUMERO 2 ESO PMAR'!$A72:$R72)),"")</f>
        <v/>
      </c>
      <c r="F73" s="168" t="str">
        <f>IFERROR(IF(A73="","",SUMPRODUCT('ALUMNOS 2 ESO PMAR'!$C73:$T73,'MATERIAS 2 ESO PMAR'!$G$6:$X$6)/SUMPRODUCT('MATERIAS 2 ESO PMAR'!$G$6:$X$6,'ES NUMERO 2 ESO PMAR'!$A72:$R72)),"")</f>
        <v/>
      </c>
      <c r="G73" s="168" t="str">
        <f>IFERROR(IF(A73="","",SUMPRODUCT('ALUMNOS 2 ESO PMAR'!$C73:$T73,'MATERIAS 2 ESO PMAR'!$G$7:$X$7)/SUMPRODUCT('MATERIAS 2 ESO PMAR'!$G$7:$X$7,'ES NUMERO 2 ESO PMAR'!$A72:$R72)),"")</f>
        <v/>
      </c>
      <c r="H73" s="168" t="str">
        <f>IFERROR(IF(A73="","",SUMPRODUCT('ALUMNOS 2 ESO PMAR'!$C73:$T73,'MATERIAS 2 ESO PMAR'!$G$8:$X$8)/SUMPRODUCT('MATERIAS 2 ESO PMAR'!$G$8:$X$8,'ES NUMERO 2 ESO PMAR'!$A72:$R72)),"")</f>
        <v/>
      </c>
      <c r="I73" s="168" t="str">
        <f>IFERROR(IF(A73="","",SUMPRODUCT('ALUMNOS 2 ESO PMAR'!$C73:$T73,'MATERIAS 2 ESO PMAR'!$G$9:$X$9)/SUMPRODUCT('MATERIAS 2 ESO PMAR'!$G$9:$X$9,'ES NUMERO 2 ESO PMAR'!$A72:$R72)),"")</f>
        <v/>
      </c>
      <c r="J73" s="168" t="str">
        <f>IFERROR(IF(A73="","",SUMPRODUCT('ALUMNOS 2 ESO PMAR'!$C73:$T73,'MATERIAS 2 ESO PMAR'!$G$10:$X$10)/SUMPRODUCT('MATERIAS 2 ESO PMAR'!$G$10:$X$10,'ES NUMERO 2 ESO PMAR'!$A72:$R72)),"")</f>
        <v/>
      </c>
      <c r="K73" s="168" t="str">
        <f>IFERROR(IF(A73="","",SUMPRODUCT('ALUMNOS 2 ESO PMAR'!$C73:$T73,'MATERIAS 2 ESO PMAR'!$G$11:$X$11)/SUMPRODUCT('MATERIAS 2 ESO PMAR'!$G$11:$X$11,'ES NUMERO 2 ESO PMAR'!$A72:$R72)),"")</f>
        <v/>
      </c>
      <c r="L73" s="168" t="str">
        <f>IFERROR(IF(A73="","",SUMPRODUCT('ALUMNOS 2 ESO PMAR'!$C73:$T73,'MATERIAS 2 ESO PMAR'!$G$12:$X$12)/SUMPRODUCT('MATERIAS 2 ESO PMAR'!$G$12:$X$12,'ES NUMERO 2 ESO PMAR'!$A72:$R72)),"")</f>
        <v/>
      </c>
      <c r="M73" s="28"/>
    </row>
    <row r="74" spans="1:13" x14ac:dyDescent="0.25">
      <c r="A74" s="156" t="str">
        <f>IF('ALUMNOS 2 ESO PMAR'!A74="","",'ALUMNOS 2 ESO PMAR'!A74)</f>
        <v/>
      </c>
      <c r="B74" s="153" t="str">
        <f>IF('ALUMNOS 2 ESO PMAR'!B74="","",'ALUMNOS 2 ESO PMAR'!B74)</f>
        <v/>
      </c>
      <c r="C74" s="168" t="str">
        <f>IFERROR(IF(A74="","",SUMPRODUCT('ALUMNOS 2 ESO PMAR'!$C74:$T74,'MATERIAS 2 ESO PMAR'!$G$3:$X$3)/SUMPRODUCT('MATERIAS 2 ESO PMAR'!$G$3:$X$3,'ES NUMERO 2 ESO PMAR'!$A73:$R73)),"")</f>
        <v/>
      </c>
      <c r="D74" s="168" t="str">
        <f>IFERROR(IF(A74="","",SUMPRODUCT('ALUMNOS 2 ESO PMAR'!$C74:$T74,'MATERIAS 2 ESO PMAR'!$G$4:$X$4)/SUMPRODUCT('MATERIAS 2 ESO PMAR'!$G$4:$X$4,'ES NUMERO 2 ESO PMAR'!$A73:$R73)),"")</f>
        <v/>
      </c>
      <c r="E74" s="168" t="str">
        <f>IFERROR(IF(A74="","",SUMPRODUCT('ALUMNOS 2 ESO PMAR'!$C74:$T74,'MATERIAS 2 ESO PMAR'!$G$5:$X$5)/SUMPRODUCT('MATERIAS 2 ESO PMAR'!$G$5:$X$5,'ES NUMERO 2 ESO PMAR'!$A73:$R73)),"")</f>
        <v/>
      </c>
      <c r="F74" s="168" t="str">
        <f>IFERROR(IF(A74="","",SUMPRODUCT('ALUMNOS 2 ESO PMAR'!$C74:$T74,'MATERIAS 2 ESO PMAR'!$G$6:$X$6)/SUMPRODUCT('MATERIAS 2 ESO PMAR'!$G$6:$X$6,'ES NUMERO 2 ESO PMAR'!$A73:$R73)),"")</f>
        <v/>
      </c>
      <c r="G74" s="168" t="str">
        <f>IFERROR(IF(A74="","",SUMPRODUCT('ALUMNOS 2 ESO PMAR'!$C74:$T74,'MATERIAS 2 ESO PMAR'!$G$7:$X$7)/SUMPRODUCT('MATERIAS 2 ESO PMAR'!$G$7:$X$7,'ES NUMERO 2 ESO PMAR'!$A73:$R73)),"")</f>
        <v/>
      </c>
      <c r="H74" s="168" t="str">
        <f>IFERROR(IF(A74="","",SUMPRODUCT('ALUMNOS 2 ESO PMAR'!$C74:$T74,'MATERIAS 2 ESO PMAR'!$G$8:$X$8)/SUMPRODUCT('MATERIAS 2 ESO PMAR'!$G$8:$X$8,'ES NUMERO 2 ESO PMAR'!$A73:$R73)),"")</f>
        <v/>
      </c>
      <c r="I74" s="168" t="str">
        <f>IFERROR(IF(A74="","",SUMPRODUCT('ALUMNOS 2 ESO PMAR'!$C74:$T74,'MATERIAS 2 ESO PMAR'!$G$9:$X$9)/SUMPRODUCT('MATERIAS 2 ESO PMAR'!$G$9:$X$9,'ES NUMERO 2 ESO PMAR'!$A73:$R73)),"")</f>
        <v/>
      </c>
      <c r="J74" s="168" t="str">
        <f>IFERROR(IF(A74="","",SUMPRODUCT('ALUMNOS 2 ESO PMAR'!$C74:$T74,'MATERIAS 2 ESO PMAR'!$G$10:$X$10)/SUMPRODUCT('MATERIAS 2 ESO PMAR'!$G$10:$X$10,'ES NUMERO 2 ESO PMAR'!$A73:$R73)),"")</f>
        <v/>
      </c>
      <c r="K74" s="168" t="str">
        <f>IFERROR(IF(A74="","",SUMPRODUCT('ALUMNOS 2 ESO PMAR'!$C74:$T74,'MATERIAS 2 ESO PMAR'!$G$11:$X$11)/SUMPRODUCT('MATERIAS 2 ESO PMAR'!$G$11:$X$11,'ES NUMERO 2 ESO PMAR'!$A73:$R73)),"")</f>
        <v/>
      </c>
      <c r="L74" s="168" t="str">
        <f>IFERROR(IF(A74="","",SUMPRODUCT('ALUMNOS 2 ESO PMAR'!$C74:$T74,'MATERIAS 2 ESO PMAR'!$G$12:$X$12)/SUMPRODUCT('MATERIAS 2 ESO PMAR'!$G$12:$X$12,'ES NUMERO 2 ESO PMAR'!$A73:$R73)),"")</f>
        <v/>
      </c>
      <c r="M74" s="28"/>
    </row>
    <row r="75" spans="1:13" x14ac:dyDescent="0.25">
      <c r="A75" s="156" t="str">
        <f>IF('ALUMNOS 2 ESO PMAR'!A75="","",'ALUMNOS 2 ESO PMAR'!A75)</f>
        <v/>
      </c>
      <c r="B75" s="153" t="str">
        <f>IF('ALUMNOS 2 ESO PMAR'!B75="","",'ALUMNOS 2 ESO PMAR'!B75)</f>
        <v/>
      </c>
      <c r="C75" s="168" t="str">
        <f>IFERROR(IF(A75="","",SUMPRODUCT('ALUMNOS 2 ESO PMAR'!$C75:$T75,'MATERIAS 2 ESO PMAR'!$G$3:$X$3)/SUMPRODUCT('MATERIAS 2 ESO PMAR'!$G$3:$X$3,'ES NUMERO 2 ESO PMAR'!$A74:$R74)),"")</f>
        <v/>
      </c>
      <c r="D75" s="168" t="str">
        <f>IFERROR(IF(A75="","",SUMPRODUCT('ALUMNOS 2 ESO PMAR'!$C75:$T75,'MATERIAS 2 ESO PMAR'!$G$4:$X$4)/SUMPRODUCT('MATERIAS 2 ESO PMAR'!$G$4:$X$4,'ES NUMERO 2 ESO PMAR'!$A74:$R74)),"")</f>
        <v/>
      </c>
      <c r="E75" s="168" t="str">
        <f>IFERROR(IF(A75="","",SUMPRODUCT('ALUMNOS 2 ESO PMAR'!$C75:$T75,'MATERIAS 2 ESO PMAR'!$G$5:$X$5)/SUMPRODUCT('MATERIAS 2 ESO PMAR'!$G$5:$X$5,'ES NUMERO 2 ESO PMAR'!$A74:$R74)),"")</f>
        <v/>
      </c>
      <c r="F75" s="168" t="str">
        <f>IFERROR(IF(A75="","",SUMPRODUCT('ALUMNOS 2 ESO PMAR'!$C75:$T75,'MATERIAS 2 ESO PMAR'!$G$6:$X$6)/SUMPRODUCT('MATERIAS 2 ESO PMAR'!$G$6:$X$6,'ES NUMERO 2 ESO PMAR'!$A74:$R74)),"")</f>
        <v/>
      </c>
      <c r="G75" s="168" t="str">
        <f>IFERROR(IF(A75="","",SUMPRODUCT('ALUMNOS 2 ESO PMAR'!$C75:$T75,'MATERIAS 2 ESO PMAR'!$G$7:$X$7)/SUMPRODUCT('MATERIAS 2 ESO PMAR'!$G$7:$X$7,'ES NUMERO 2 ESO PMAR'!$A74:$R74)),"")</f>
        <v/>
      </c>
      <c r="H75" s="168" t="str">
        <f>IFERROR(IF(A75="","",SUMPRODUCT('ALUMNOS 2 ESO PMAR'!$C75:$T75,'MATERIAS 2 ESO PMAR'!$G$8:$X$8)/SUMPRODUCT('MATERIAS 2 ESO PMAR'!$G$8:$X$8,'ES NUMERO 2 ESO PMAR'!$A74:$R74)),"")</f>
        <v/>
      </c>
      <c r="I75" s="168" t="str">
        <f>IFERROR(IF(A75="","",SUMPRODUCT('ALUMNOS 2 ESO PMAR'!$C75:$T75,'MATERIAS 2 ESO PMAR'!$G$9:$X$9)/SUMPRODUCT('MATERIAS 2 ESO PMAR'!$G$9:$X$9,'ES NUMERO 2 ESO PMAR'!$A74:$R74)),"")</f>
        <v/>
      </c>
      <c r="J75" s="168" t="str">
        <f>IFERROR(IF(A75="","",SUMPRODUCT('ALUMNOS 2 ESO PMAR'!$C75:$T75,'MATERIAS 2 ESO PMAR'!$G$10:$X$10)/SUMPRODUCT('MATERIAS 2 ESO PMAR'!$G$10:$X$10,'ES NUMERO 2 ESO PMAR'!$A74:$R74)),"")</f>
        <v/>
      </c>
      <c r="K75" s="168" t="str">
        <f>IFERROR(IF(A75="","",SUMPRODUCT('ALUMNOS 2 ESO PMAR'!$C75:$T75,'MATERIAS 2 ESO PMAR'!$G$11:$X$11)/SUMPRODUCT('MATERIAS 2 ESO PMAR'!$G$11:$X$11,'ES NUMERO 2 ESO PMAR'!$A74:$R74)),"")</f>
        <v/>
      </c>
      <c r="L75" s="168" t="str">
        <f>IFERROR(IF(A75="","",SUMPRODUCT('ALUMNOS 2 ESO PMAR'!$C75:$T75,'MATERIAS 2 ESO PMAR'!$G$12:$X$12)/SUMPRODUCT('MATERIAS 2 ESO PMAR'!$G$12:$X$12,'ES NUMERO 2 ESO PMAR'!$A74:$R74)),"")</f>
        <v/>
      </c>
      <c r="M75" s="28"/>
    </row>
    <row r="76" spans="1:13" x14ac:dyDescent="0.25">
      <c r="A76" s="156" t="str">
        <f>IF('ALUMNOS 2 ESO PMAR'!A76="","",'ALUMNOS 2 ESO PMAR'!A76)</f>
        <v/>
      </c>
      <c r="B76" s="153" t="str">
        <f>IF('ALUMNOS 2 ESO PMAR'!B76="","",'ALUMNOS 2 ESO PMAR'!B76)</f>
        <v/>
      </c>
      <c r="C76" s="168" t="str">
        <f>IFERROR(IF(A76="","",SUMPRODUCT('ALUMNOS 2 ESO PMAR'!$C76:$T76,'MATERIAS 2 ESO PMAR'!$G$3:$X$3)/SUMPRODUCT('MATERIAS 2 ESO PMAR'!$G$3:$X$3,'ES NUMERO 2 ESO PMAR'!$A75:$R75)),"")</f>
        <v/>
      </c>
      <c r="D76" s="168" t="str">
        <f>IFERROR(IF(A76="","",SUMPRODUCT('ALUMNOS 2 ESO PMAR'!$C76:$T76,'MATERIAS 2 ESO PMAR'!$G$4:$X$4)/SUMPRODUCT('MATERIAS 2 ESO PMAR'!$G$4:$X$4,'ES NUMERO 2 ESO PMAR'!$A75:$R75)),"")</f>
        <v/>
      </c>
      <c r="E76" s="168" t="str">
        <f>IFERROR(IF(A76="","",SUMPRODUCT('ALUMNOS 2 ESO PMAR'!$C76:$T76,'MATERIAS 2 ESO PMAR'!$G$5:$X$5)/SUMPRODUCT('MATERIAS 2 ESO PMAR'!$G$5:$X$5,'ES NUMERO 2 ESO PMAR'!$A75:$R75)),"")</f>
        <v/>
      </c>
      <c r="F76" s="168" t="str">
        <f>IFERROR(IF(A76="","",SUMPRODUCT('ALUMNOS 2 ESO PMAR'!$C76:$T76,'MATERIAS 2 ESO PMAR'!$G$6:$X$6)/SUMPRODUCT('MATERIAS 2 ESO PMAR'!$G$6:$X$6,'ES NUMERO 2 ESO PMAR'!$A75:$R75)),"")</f>
        <v/>
      </c>
      <c r="G76" s="168" t="str">
        <f>IFERROR(IF(A76="","",SUMPRODUCT('ALUMNOS 2 ESO PMAR'!$C76:$T76,'MATERIAS 2 ESO PMAR'!$G$7:$X$7)/SUMPRODUCT('MATERIAS 2 ESO PMAR'!$G$7:$X$7,'ES NUMERO 2 ESO PMAR'!$A75:$R75)),"")</f>
        <v/>
      </c>
      <c r="H76" s="168" t="str">
        <f>IFERROR(IF(A76="","",SUMPRODUCT('ALUMNOS 2 ESO PMAR'!$C76:$T76,'MATERIAS 2 ESO PMAR'!$G$8:$X$8)/SUMPRODUCT('MATERIAS 2 ESO PMAR'!$G$8:$X$8,'ES NUMERO 2 ESO PMAR'!$A75:$R75)),"")</f>
        <v/>
      </c>
      <c r="I76" s="168" t="str">
        <f>IFERROR(IF(A76="","",SUMPRODUCT('ALUMNOS 2 ESO PMAR'!$C76:$T76,'MATERIAS 2 ESO PMAR'!$G$9:$X$9)/SUMPRODUCT('MATERIAS 2 ESO PMAR'!$G$9:$X$9,'ES NUMERO 2 ESO PMAR'!$A75:$R75)),"")</f>
        <v/>
      </c>
      <c r="J76" s="168" t="str">
        <f>IFERROR(IF(A76="","",SUMPRODUCT('ALUMNOS 2 ESO PMAR'!$C76:$T76,'MATERIAS 2 ESO PMAR'!$G$10:$X$10)/SUMPRODUCT('MATERIAS 2 ESO PMAR'!$G$10:$X$10,'ES NUMERO 2 ESO PMAR'!$A75:$R75)),"")</f>
        <v/>
      </c>
      <c r="K76" s="168" t="str">
        <f>IFERROR(IF(A76="","",SUMPRODUCT('ALUMNOS 2 ESO PMAR'!$C76:$T76,'MATERIAS 2 ESO PMAR'!$G$11:$X$11)/SUMPRODUCT('MATERIAS 2 ESO PMAR'!$G$11:$X$11,'ES NUMERO 2 ESO PMAR'!$A75:$R75)),"")</f>
        <v/>
      </c>
      <c r="L76" s="168" t="str">
        <f>IFERROR(IF(A76="","",SUMPRODUCT('ALUMNOS 2 ESO PMAR'!$C76:$T76,'MATERIAS 2 ESO PMAR'!$G$12:$X$12)/SUMPRODUCT('MATERIAS 2 ESO PMAR'!$G$12:$X$12,'ES NUMERO 2 ESO PMAR'!$A75:$R75)),"")</f>
        <v/>
      </c>
      <c r="M76" s="28"/>
    </row>
    <row r="77" spans="1:13" x14ac:dyDescent="0.25">
      <c r="A77" s="156" t="str">
        <f>IF('ALUMNOS 2 ESO PMAR'!A77="","",'ALUMNOS 2 ESO PMAR'!A77)</f>
        <v/>
      </c>
      <c r="B77" s="153" t="str">
        <f>IF('ALUMNOS 2 ESO PMAR'!B77="","",'ALUMNOS 2 ESO PMAR'!B77)</f>
        <v/>
      </c>
      <c r="C77" s="168" t="str">
        <f>IFERROR(IF(A77="","",SUMPRODUCT('ALUMNOS 2 ESO PMAR'!$C77:$T77,'MATERIAS 2 ESO PMAR'!$G$3:$X$3)/SUMPRODUCT('MATERIAS 2 ESO PMAR'!$G$3:$X$3,'ES NUMERO 2 ESO PMAR'!$A76:$R76)),"")</f>
        <v/>
      </c>
      <c r="D77" s="168" t="str">
        <f>IFERROR(IF(A77="","",SUMPRODUCT('ALUMNOS 2 ESO PMAR'!$C77:$T77,'MATERIAS 2 ESO PMAR'!$G$4:$X$4)/SUMPRODUCT('MATERIAS 2 ESO PMAR'!$G$4:$X$4,'ES NUMERO 2 ESO PMAR'!$A76:$R76)),"")</f>
        <v/>
      </c>
      <c r="E77" s="168" t="str">
        <f>IFERROR(IF(A77="","",SUMPRODUCT('ALUMNOS 2 ESO PMAR'!$C77:$T77,'MATERIAS 2 ESO PMAR'!$G$5:$X$5)/SUMPRODUCT('MATERIAS 2 ESO PMAR'!$G$5:$X$5,'ES NUMERO 2 ESO PMAR'!$A76:$R76)),"")</f>
        <v/>
      </c>
      <c r="F77" s="168" t="str">
        <f>IFERROR(IF(A77="","",SUMPRODUCT('ALUMNOS 2 ESO PMAR'!$C77:$T77,'MATERIAS 2 ESO PMAR'!$G$6:$X$6)/SUMPRODUCT('MATERIAS 2 ESO PMAR'!$G$6:$X$6,'ES NUMERO 2 ESO PMAR'!$A76:$R76)),"")</f>
        <v/>
      </c>
      <c r="G77" s="168" t="str">
        <f>IFERROR(IF(A77="","",SUMPRODUCT('ALUMNOS 2 ESO PMAR'!$C77:$T77,'MATERIAS 2 ESO PMAR'!$G$7:$X$7)/SUMPRODUCT('MATERIAS 2 ESO PMAR'!$G$7:$X$7,'ES NUMERO 2 ESO PMAR'!$A76:$R76)),"")</f>
        <v/>
      </c>
      <c r="H77" s="168" t="str">
        <f>IFERROR(IF(A77="","",SUMPRODUCT('ALUMNOS 2 ESO PMAR'!$C77:$T77,'MATERIAS 2 ESO PMAR'!$G$8:$X$8)/SUMPRODUCT('MATERIAS 2 ESO PMAR'!$G$8:$X$8,'ES NUMERO 2 ESO PMAR'!$A76:$R76)),"")</f>
        <v/>
      </c>
      <c r="I77" s="168" t="str">
        <f>IFERROR(IF(A77="","",SUMPRODUCT('ALUMNOS 2 ESO PMAR'!$C77:$T77,'MATERIAS 2 ESO PMAR'!$G$9:$X$9)/SUMPRODUCT('MATERIAS 2 ESO PMAR'!$G$9:$X$9,'ES NUMERO 2 ESO PMAR'!$A76:$R76)),"")</f>
        <v/>
      </c>
      <c r="J77" s="168" t="str">
        <f>IFERROR(IF(A77="","",SUMPRODUCT('ALUMNOS 2 ESO PMAR'!$C77:$T77,'MATERIAS 2 ESO PMAR'!$G$10:$X$10)/SUMPRODUCT('MATERIAS 2 ESO PMAR'!$G$10:$X$10,'ES NUMERO 2 ESO PMAR'!$A76:$R76)),"")</f>
        <v/>
      </c>
      <c r="K77" s="168" t="str">
        <f>IFERROR(IF(A77="","",SUMPRODUCT('ALUMNOS 2 ESO PMAR'!$C77:$T77,'MATERIAS 2 ESO PMAR'!$G$11:$X$11)/SUMPRODUCT('MATERIAS 2 ESO PMAR'!$G$11:$X$11,'ES NUMERO 2 ESO PMAR'!$A76:$R76)),"")</f>
        <v/>
      </c>
      <c r="L77" s="168" t="str">
        <f>IFERROR(IF(A77="","",SUMPRODUCT('ALUMNOS 2 ESO PMAR'!$C77:$T77,'MATERIAS 2 ESO PMAR'!$G$12:$X$12)/SUMPRODUCT('MATERIAS 2 ESO PMAR'!$G$12:$X$12,'ES NUMERO 2 ESO PMAR'!$A76:$R76)),"")</f>
        <v/>
      </c>
      <c r="M77" s="28"/>
    </row>
    <row r="78" spans="1:13" x14ac:dyDescent="0.25">
      <c r="A78" s="156" t="str">
        <f>IF('ALUMNOS 2 ESO PMAR'!A78="","",'ALUMNOS 2 ESO PMAR'!A78)</f>
        <v/>
      </c>
      <c r="B78" s="153" t="str">
        <f>IF('ALUMNOS 2 ESO PMAR'!B78="","",'ALUMNOS 2 ESO PMAR'!B78)</f>
        <v/>
      </c>
      <c r="C78" s="168" t="str">
        <f>IFERROR(IF(A78="","",SUMPRODUCT('ALUMNOS 2 ESO PMAR'!$C78:$T78,'MATERIAS 2 ESO PMAR'!$G$3:$X$3)/SUMPRODUCT('MATERIAS 2 ESO PMAR'!$G$3:$X$3,'ES NUMERO 2 ESO PMAR'!$A77:$R77)),"")</f>
        <v/>
      </c>
      <c r="D78" s="168" t="str">
        <f>IFERROR(IF(A78="","",SUMPRODUCT('ALUMNOS 2 ESO PMAR'!$C78:$T78,'MATERIAS 2 ESO PMAR'!$G$4:$X$4)/SUMPRODUCT('MATERIAS 2 ESO PMAR'!$G$4:$X$4,'ES NUMERO 2 ESO PMAR'!$A77:$R77)),"")</f>
        <v/>
      </c>
      <c r="E78" s="168" t="str">
        <f>IFERROR(IF(A78="","",SUMPRODUCT('ALUMNOS 2 ESO PMAR'!$C78:$T78,'MATERIAS 2 ESO PMAR'!$G$5:$X$5)/SUMPRODUCT('MATERIAS 2 ESO PMAR'!$G$5:$X$5,'ES NUMERO 2 ESO PMAR'!$A77:$R77)),"")</f>
        <v/>
      </c>
      <c r="F78" s="168" t="str">
        <f>IFERROR(IF(A78="","",SUMPRODUCT('ALUMNOS 2 ESO PMAR'!$C78:$T78,'MATERIAS 2 ESO PMAR'!$G$6:$X$6)/SUMPRODUCT('MATERIAS 2 ESO PMAR'!$G$6:$X$6,'ES NUMERO 2 ESO PMAR'!$A77:$R77)),"")</f>
        <v/>
      </c>
      <c r="G78" s="168" t="str">
        <f>IFERROR(IF(A78="","",SUMPRODUCT('ALUMNOS 2 ESO PMAR'!$C78:$T78,'MATERIAS 2 ESO PMAR'!$G$7:$X$7)/SUMPRODUCT('MATERIAS 2 ESO PMAR'!$G$7:$X$7,'ES NUMERO 2 ESO PMAR'!$A77:$R77)),"")</f>
        <v/>
      </c>
      <c r="H78" s="168" t="str">
        <f>IFERROR(IF(A78="","",SUMPRODUCT('ALUMNOS 2 ESO PMAR'!$C78:$T78,'MATERIAS 2 ESO PMAR'!$G$8:$X$8)/SUMPRODUCT('MATERIAS 2 ESO PMAR'!$G$8:$X$8,'ES NUMERO 2 ESO PMAR'!$A77:$R77)),"")</f>
        <v/>
      </c>
      <c r="I78" s="168" t="str">
        <f>IFERROR(IF(A78="","",SUMPRODUCT('ALUMNOS 2 ESO PMAR'!$C78:$T78,'MATERIAS 2 ESO PMAR'!$G$9:$X$9)/SUMPRODUCT('MATERIAS 2 ESO PMAR'!$G$9:$X$9,'ES NUMERO 2 ESO PMAR'!$A77:$R77)),"")</f>
        <v/>
      </c>
      <c r="J78" s="168" t="str">
        <f>IFERROR(IF(A78="","",SUMPRODUCT('ALUMNOS 2 ESO PMAR'!$C78:$T78,'MATERIAS 2 ESO PMAR'!$G$10:$X$10)/SUMPRODUCT('MATERIAS 2 ESO PMAR'!$G$10:$X$10,'ES NUMERO 2 ESO PMAR'!$A77:$R77)),"")</f>
        <v/>
      </c>
      <c r="K78" s="168" t="str">
        <f>IFERROR(IF(A78="","",SUMPRODUCT('ALUMNOS 2 ESO PMAR'!$C78:$T78,'MATERIAS 2 ESO PMAR'!$G$11:$X$11)/SUMPRODUCT('MATERIAS 2 ESO PMAR'!$G$11:$X$11,'ES NUMERO 2 ESO PMAR'!$A77:$R77)),"")</f>
        <v/>
      </c>
      <c r="L78" s="168" t="str">
        <f>IFERROR(IF(A78="","",SUMPRODUCT('ALUMNOS 2 ESO PMAR'!$C78:$T78,'MATERIAS 2 ESO PMAR'!$G$12:$X$12)/SUMPRODUCT('MATERIAS 2 ESO PMAR'!$G$12:$X$12,'ES NUMERO 2 ESO PMAR'!$A77:$R77)),"")</f>
        <v/>
      </c>
      <c r="M78" s="28"/>
    </row>
    <row r="79" spans="1:13" x14ac:dyDescent="0.25">
      <c r="A79" s="156" t="str">
        <f>IF('ALUMNOS 2 ESO PMAR'!A79="","",'ALUMNOS 2 ESO PMAR'!A79)</f>
        <v/>
      </c>
      <c r="B79" s="153" t="str">
        <f>IF('ALUMNOS 2 ESO PMAR'!B79="","",'ALUMNOS 2 ESO PMAR'!B79)</f>
        <v/>
      </c>
      <c r="C79" s="168" t="str">
        <f>IFERROR(IF(A79="","",SUMPRODUCT('ALUMNOS 2 ESO PMAR'!$C79:$T79,'MATERIAS 2 ESO PMAR'!$G$3:$X$3)/SUMPRODUCT('MATERIAS 2 ESO PMAR'!$G$3:$X$3,'ES NUMERO 2 ESO PMAR'!$A78:$R78)),"")</f>
        <v/>
      </c>
      <c r="D79" s="168" t="str">
        <f>IFERROR(IF(A79="","",SUMPRODUCT('ALUMNOS 2 ESO PMAR'!$C79:$T79,'MATERIAS 2 ESO PMAR'!$G$4:$X$4)/SUMPRODUCT('MATERIAS 2 ESO PMAR'!$G$4:$X$4,'ES NUMERO 2 ESO PMAR'!$A78:$R78)),"")</f>
        <v/>
      </c>
      <c r="E79" s="168" t="str">
        <f>IFERROR(IF(A79="","",SUMPRODUCT('ALUMNOS 2 ESO PMAR'!$C79:$T79,'MATERIAS 2 ESO PMAR'!$G$5:$X$5)/SUMPRODUCT('MATERIAS 2 ESO PMAR'!$G$5:$X$5,'ES NUMERO 2 ESO PMAR'!$A78:$R78)),"")</f>
        <v/>
      </c>
      <c r="F79" s="168" t="str">
        <f>IFERROR(IF(A79="","",SUMPRODUCT('ALUMNOS 2 ESO PMAR'!$C79:$T79,'MATERIAS 2 ESO PMAR'!$G$6:$X$6)/SUMPRODUCT('MATERIAS 2 ESO PMAR'!$G$6:$X$6,'ES NUMERO 2 ESO PMAR'!$A78:$R78)),"")</f>
        <v/>
      </c>
      <c r="G79" s="168" t="str">
        <f>IFERROR(IF(A79="","",SUMPRODUCT('ALUMNOS 2 ESO PMAR'!$C79:$T79,'MATERIAS 2 ESO PMAR'!$G$7:$X$7)/SUMPRODUCT('MATERIAS 2 ESO PMAR'!$G$7:$X$7,'ES NUMERO 2 ESO PMAR'!$A78:$R78)),"")</f>
        <v/>
      </c>
      <c r="H79" s="168" t="str">
        <f>IFERROR(IF(A79="","",SUMPRODUCT('ALUMNOS 2 ESO PMAR'!$C79:$T79,'MATERIAS 2 ESO PMAR'!$G$8:$X$8)/SUMPRODUCT('MATERIAS 2 ESO PMAR'!$G$8:$X$8,'ES NUMERO 2 ESO PMAR'!$A78:$R78)),"")</f>
        <v/>
      </c>
      <c r="I79" s="168" t="str">
        <f>IFERROR(IF(A79="","",SUMPRODUCT('ALUMNOS 2 ESO PMAR'!$C79:$T79,'MATERIAS 2 ESO PMAR'!$G$9:$X$9)/SUMPRODUCT('MATERIAS 2 ESO PMAR'!$G$9:$X$9,'ES NUMERO 2 ESO PMAR'!$A78:$R78)),"")</f>
        <v/>
      </c>
      <c r="J79" s="168" t="str">
        <f>IFERROR(IF(A79="","",SUMPRODUCT('ALUMNOS 2 ESO PMAR'!$C79:$T79,'MATERIAS 2 ESO PMAR'!$G$10:$X$10)/SUMPRODUCT('MATERIAS 2 ESO PMAR'!$G$10:$X$10,'ES NUMERO 2 ESO PMAR'!$A78:$R78)),"")</f>
        <v/>
      </c>
      <c r="K79" s="168" t="str">
        <f>IFERROR(IF(A79="","",SUMPRODUCT('ALUMNOS 2 ESO PMAR'!$C79:$T79,'MATERIAS 2 ESO PMAR'!$G$11:$X$11)/SUMPRODUCT('MATERIAS 2 ESO PMAR'!$G$11:$X$11,'ES NUMERO 2 ESO PMAR'!$A78:$R78)),"")</f>
        <v/>
      </c>
      <c r="L79" s="168" t="str">
        <f>IFERROR(IF(A79="","",SUMPRODUCT('ALUMNOS 2 ESO PMAR'!$C79:$T79,'MATERIAS 2 ESO PMAR'!$G$12:$X$12)/SUMPRODUCT('MATERIAS 2 ESO PMAR'!$G$12:$X$12,'ES NUMERO 2 ESO PMAR'!$A78:$R78)),"")</f>
        <v/>
      </c>
      <c r="M79" s="28"/>
    </row>
    <row r="80" spans="1:13" x14ac:dyDescent="0.25">
      <c r="A80" s="156" t="str">
        <f>IF('ALUMNOS 2 ESO PMAR'!A80="","",'ALUMNOS 2 ESO PMAR'!A80)</f>
        <v/>
      </c>
      <c r="B80" s="153" t="str">
        <f>IF('ALUMNOS 2 ESO PMAR'!B80="","",'ALUMNOS 2 ESO PMAR'!B80)</f>
        <v/>
      </c>
      <c r="C80" s="168" t="str">
        <f>IFERROR(IF(A80="","",SUMPRODUCT('ALUMNOS 2 ESO PMAR'!$C80:$T80,'MATERIAS 2 ESO PMAR'!$G$3:$X$3)/SUMPRODUCT('MATERIAS 2 ESO PMAR'!$G$3:$X$3,'ES NUMERO 2 ESO PMAR'!$A79:$R79)),"")</f>
        <v/>
      </c>
      <c r="D80" s="168" t="str">
        <f>IFERROR(IF(A80="","",SUMPRODUCT('ALUMNOS 2 ESO PMAR'!$C80:$T80,'MATERIAS 2 ESO PMAR'!$G$4:$X$4)/SUMPRODUCT('MATERIAS 2 ESO PMAR'!$G$4:$X$4,'ES NUMERO 2 ESO PMAR'!$A79:$R79)),"")</f>
        <v/>
      </c>
      <c r="E80" s="168" t="str">
        <f>IFERROR(IF(A80="","",SUMPRODUCT('ALUMNOS 2 ESO PMAR'!$C80:$T80,'MATERIAS 2 ESO PMAR'!$G$5:$X$5)/SUMPRODUCT('MATERIAS 2 ESO PMAR'!$G$5:$X$5,'ES NUMERO 2 ESO PMAR'!$A79:$R79)),"")</f>
        <v/>
      </c>
      <c r="F80" s="168" t="str">
        <f>IFERROR(IF(A80="","",SUMPRODUCT('ALUMNOS 2 ESO PMAR'!$C80:$T80,'MATERIAS 2 ESO PMAR'!$G$6:$X$6)/SUMPRODUCT('MATERIAS 2 ESO PMAR'!$G$6:$X$6,'ES NUMERO 2 ESO PMAR'!$A79:$R79)),"")</f>
        <v/>
      </c>
      <c r="G80" s="168" t="str">
        <f>IFERROR(IF(A80="","",SUMPRODUCT('ALUMNOS 2 ESO PMAR'!$C80:$T80,'MATERIAS 2 ESO PMAR'!$G$7:$X$7)/SUMPRODUCT('MATERIAS 2 ESO PMAR'!$G$7:$X$7,'ES NUMERO 2 ESO PMAR'!$A79:$R79)),"")</f>
        <v/>
      </c>
      <c r="H80" s="168" t="str">
        <f>IFERROR(IF(A80="","",SUMPRODUCT('ALUMNOS 2 ESO PMAR'!$C80:$T80,'MATERIAS 2 ESO PMAR'!$G$8:$X$8)/SUMPRODUCT('MATERIAS 2 ESO PMAR'!$G$8:$X$8,'ES NUMERO 2 ESO PMAR'!$A79:$R79)),"")</f>
        <v/>
      </c>
      <c r="I80" s="168" t="str">
        <f>IFERROR(IF(A80="","",SUMPRODUCT('ALUMNOS 2 ESO PMAR'!$C80:$T80,'MATERIAS 2 ESO PMAR'!$G$9:$X$9)/SUMPRODUCT('MATERIAS 2 ESO PMAR'!$G$9:$X$9,'ES NUMERO 2 ESO PMAR'!$A79:$R79)),"")</f>
        <v/>
      </c>
      <c r="J80" s="168" t="str">
        <f>IFERROR(IF(A80="","",SUMPRODUCT('ALUMNOS 2 ESO PMAR'!$C80:$T80,'MATERIAS 2 ESO PMAR'!$G$10:$X$10)/SUMPRODUCT('MATERIAS 2 ESO PMAR'!$G$10:$X$10,'ES NUMERO 2 ESO PMAR'!$A79:$R79)),"")</f>
        <v/>
      </c>
      <c r="K80" s="168" t="str">
        <f>IFERROR(IF(A80="","",SUMPRODUCT('ALUMNOS 2 ESO PMAR'!$C80:$T80,'MATERIAS 2 ESO PMAR'!$G$11:$X$11)/SUMPRODUCT('MATERIAS 2 ESO PMAR'!$G$11:$X$11,'ES NUMERO 2 ESO PMAR'!$A79:$R79)),"")</f>
        <v/>
      </c>
      <c r="L80" s="168" t="str">
        <f>IFERROR(IF(A80="","",SUMPRODUCT('ALUMNOS 2 ESO PMAR'!$C80:$T80,'MATERIAS 2 ESO PMAR'!$G$12:$X$12)/SUMPRODUCT('MATERIAS 2 ESO PMAR'!$G$12:$X$12,'ES NUMERO 2 ESO PMAR'!$A79:$R79)),"")</f>
        <v/>
      </c>
      <c r="M80" s="28"/>
    </row>
    <row r="81" spans="1:13" x14ac:dyDescent="0.25">
      <c r="A81" s="156" t="str">
        <f>IF('ALUMNOS 2 ESO PMAR'!A81="","",'ALUMNOS 2 ESO PMAR'!A81)</f>
        <v/>
      </c>
      <c r="B81" s="153" t="str">
        <f>IF('ALUMNOS 2 ESO PMAR'!B81="","",'ALUMNOS 2 ESO PMAR'!B81)</f>
        <v/>
      </c>
      <c r="C81" s="168" t="str">
        <f>IFERROR(IF(A81="","",SUMPRODUCT('ALUMNOS 2 ESO PMAR'!$C81:$T81,'MATERIAS 2 ESO PMAR'!$G$3:$X$3)/SUMPRODUCT('MATERIAS 2 ESO PMAR'!$G$3:$X$3,'ES NUMERO 2 ESO PMAR'!$A80:$R80)),"")</f>
        <v/>
      </c>
      <c r="D81" s="168" t="str">
        <f>IFERROR(IF(A81="","",SUMPRODUCT('ALUMNOS 2 ESO PMAR'!$C81:$T81,'MATERIAS 2 ESO PMAR'!$G$4:$X$4)/SUMPRODUCT('MATERIAS 2 ESO PMAR'!$G$4:$X$4,'ES NUMERO 2 ESO PMAR'!$A80:$R80)),"")</f>
        <v/>
      </c>
      <c r="E81" s="168" t="str">
        <f>IFERROR(IF(A81="","",SUMPRODUCT('ALUMNOS 2 ESO PMAR'!$C81:$T81,'MATERIAS 2 ESO PMAR'!$G$5:$X$5)/SUMPRODUCT('MATERIAS 2 ESO PMAR'!$G$5:$X$5,'ES NUMERO 2 ESO PMAR'!$A80:$R80)),"")</f>
        <v/>
      </c>
      <c r="F81" s="168" t="str">
        <f>IFERROR(IF(A81="","",SUMPRODUCT('ALUMNOS 2 ESO PMAR'!$C81:$T81,'MATERIAS 2 ESO PMAR'!$G$6:$X$6)/SUMPRODUCT('MATERIAS 2 ESO PMAR'!$G$6:$X$6,'ES NUMERO 2 ESO PMAR'!$A80:$R80)),"")</f>
        <v/>
      </c>
      <c r="G81" s="168" t="str">
        <f>IFERROR(IF(A81="","",SUMPRODUCT('ALUMNOS 2 ESO PMAR'!$C81:$T81,'MATERIAS 2 ESO PMAR'!$G$7:$X$7)/SUMPRODUCT('MATERIAS 2 ESO PMAR'!$G$7:$X$7,'ES NUMERO 2 ESO PMAR'!$A80:$R80)),"")</f>
        <v/>
      </c>
      <c r="H81" s="168" t="str">
        <f>IFERROR(IF(A81="","",SUMPRODUCT('ALUMNOS 2 ESO PMAR'!$C81:$T81,'MATERIAS 2 ESO PMAR'!$G$8:$X$8)/SUMPRODUCT('MATERIAS 2 ESO PMAR'!$G$8:$X$8,'ES NUMERO 2 ESO PMAR'!$A80:$R80)),"")</f>
        <v/>
      </c>
      <c r="I81" s="168" t="str">
        <f>IFERROR(IF(A81="","",SUMPRODUCT('ALUMNOS 2 ESO PMAR'!$C81:$T81,'MATERIAS 2 ESO PMAR'!$G$9:$X$9)/SUMPRODUCT('MATERIAS 2 ESO PMAR'!$G$9:$X$9,'ES NUMERO 2 ESO PMAR'!$A80:$R80)),"")</f>
        <v/>
      </c>
      <c r="J81" s="168" t="str">
        <f>IFERROR(IF(A81="","",SUMPRODUCT('ALUMNOS 2 ESO PMAR'!$C81:$T81,'MATERIAS 2 ESO PMAR'!$G$10:$X$10)/SUMPRODUCT('MATERIAS 2 ESO PMAR'!$G$10:$X$10,'ES NUMERO 2 ESO PMAR'!$A80:$R80)),"")</f>
        <v/>
      </c>
      <c r="K81" s="168" t="str">
        <f>IFERROR(IF(A81="","",SUMPRODUCT('ALUMNOS 2 ESO PMAR'!$C81:$T81,'MATERIAS 2 ESO PMAR'!$G$11:$X$11)/SUMPRODUCT('MATERIAS 2 ESO PMAR'!$G$11:$X$11,'ES NUMERO 2 ESO PMAR'!$A80:$R80)),"")</f>
        <v/>
      </c>
      <c r="L81" s="168" t="str">
        <f>IFERROR(IF(A81="","",SUMPRODUCT('ALUMNOS 2 ESO PMAR'!$C81:$T81,'MATERIAS 2 ESO PMAR'!$G$12:$X$12)/SUMPRODUCT('MATERIAS 2 ESO PMAR'!$G$12:$X$12,'ES NUMERO 2 ESO PMAR'!$A80:$R80)),"")</f>
        <v/>
      </c>
      <c r="M81" s="28"/>
    </row>
    <row r="82" spans="1:13" x14ac:dyDescent="0.25">
      <c r="A82" s="156" t="str">
        <f>IF('ALUMNOS 2 ESO PMAR'!A82="","",'ALUMNOS 2 ESO PMAR'!A82)</f>
        <v/>
      </c>
      <c r="B82" s="153" t="str">
        <f>IF('ALUMNOS 2 ESO PMAR'!B82="","",'ALUMNOS 2 ESO PMAR'!B82)</f>
        <v/>
      </c>
      <c r="C82" s="168" t="str">
        <f>IFERROR(IF(A82="","",SUMPRODUCT('ALUMNOS 2 ESO PMAR'!$C82:$T82,'MATERIAS 2 ESO PMAR'!$G$3:$X$3)/SUMPRODUCT('MATERIAS 2 ESO PMAR'!$G$3:$X$3,'ES NUMERO 2 ESO PMAR'!$A81:$R81)),"")</f>
        <v/>
      </c>
      <c r="D82" s="168" t="str">
        <f>IFERROR(IF(A82="","",SUMPRODUCT('ALUMNOS 2 ESO PMAR'!$C82:$T82,'MATERIAS 2 ESO PMAR'!$G$4:$X$4)/SUMPRODUCT('MATERIAS 2 ESO PMAR'!$G$4:$X$4,'ES NUMERO 2 ESO PMAR'!$A81:$R81)),"")</f>
        <v/>
      </c>
      <c r="E82" s="168" t="str">
        <f>IFERROR(IF(A82="","",SUMPRODUCT('ALUMNOS 2 ESO PMAR'!$C82:$T82,'MATERIAS 2 ESO PMAR'!$G$5:$X$5)/SUMPRODUCT('MATERIAS 2 ESO PMAR'!$G$5:$X$5,'ES NUMERO 2 ESO PMAR'!$A81:$R81)),"")</f>
        <v/>
      </c>
      <c r="F82" s="168" t="str">
        <f>IFERROR(IF(A82="","",SUMPRODUCT('ALUMNOS 2 ESO PMAR'!$C82:$T82,'MATERIAS 2 ESO PMAR'!$G$6:$X$6)/SUMPRODUCT('MATERIAS 2 ESO PMAR'!$G$6:$X$6,'ES NUMERO 2 ESO PMAR'!$A81:$R81)),"")</f>
        <v/>
      </c>
      <c r="G82" s="168" t="str">
        <f>IFERROR(IF(A82="","",SUMPRODUCT('ALUMNOS 2 ESO PMAR'!$C82:$T82,'MATERIAS 2 ESO PMAR'!$G$7:$X$7)/SUMPRODUCT('MATERIAS 2 ESO PMAR'!$G$7:$X$7,'ES NUMERO 2 ESO PMAR'!$A81:$R81)),"")</f>
        <v/>
      </c>
      <c r="H82" s="168" t="str">
        <f>IFERROR(IF(A82="","",SUMPRODUCT('ALUMNOS 2 ESO PMAR'!$C82:$T82,'MATERIAS 2 ESO PMAR'!$G$8:$X$8)/SUMPRODUCT('MATERIAS 2 ESO PMAR'!$G$8:$X$8,'ES NUMERO 2 ESO PMAR'!$A81:$R81)),"")</f>
        <v/>
      </c>
      <c r="I82" s="168" t="str">
        <f>IFERROR(IF(A82="","",SUMPRODUCT('ALUMNOS 2 ESO PMAR'!$C82:$T82,'MATERIAS 2 ESO PMAR'!$G$9:$X$9)/SUMPRODUCT('MATERIAS 2 ESO PMAR'!$G$9:$X$9,'ES NUMERO 2 ESO PMAR'!$A81:$R81)),"")</f>
        <v/>
      </c>
      <c r="J82" s="168" t="str">
        <f>IFERROR(IF(A82="","",SUMPRODUCT('ALUMNOS 2 ESO PMAR'!$C82:$T82,'MATERIAS 2 ESO PMAR'!$G$10:$X$10)/SUMPRODUCT('MATERIAS 2 ESO PMAR'!$G$10:$X$10,'ES NUMERO 2 ESO PMAR'!$A81:$R81)),"")</f>
        <v/>
      </c>
      <c r="K82" s="168" t="str">
        <f>IFERROR(IF(A82="","",SUMPRODUCT('ALUMNOS 2 ESO PMAR'!$C82:$T82,'MATERIAS 2 ESO PMAR'!$G$11:$X$11)/SUMPRODUCT('MATERIAS 2 ESO PMAR'!$G$11:$X$11,'ES NUMERO 2 ESO PMAR'!$A81:$R81)),"")</f>
        <v/>
      </c>
      <c r="L82" s="168" t="str">
        <f>IFERROR(IF(A82="","",SUMPRODUCT('ALUMNOS 2 ESO PMAR'!$C82:$T82,'MATERIAS 2 ESO PMAR'!$G$12:$X$12)/SUMPRODUCT('MATERIAS 2 ESO PMAR'!$G$12:$X$12,'ES NUMERO 2 ESO PMAR'!$A81:$R81)),"")</f>
        <v/>
      </c>
      <c r="M82" s="28"/>
    </row>
    <row r="83" spans="1:13" x14ac:dyDescent="0.25">
      <c r="A83" s="156" t="str">
        <f>IF('ALUMNOS 2 ESO PMAR'!A83="","",'ALUMNOS 2 ESO PMAR'!A83)</f>
        <v/>
      </c>
      <c r="B83" s="153" t="str">
        <f>IF('ALUMNOS 2 ESO PMAR'!B83="","",'ALUMNOS 2 ESO PMAR'!B83)</f>
        <v/>
      </c>
      <c r="C83" s="168" t="str">
        <f>IFERROR(IF(A83="","",SUMPRODUCT('ALUMNOS 2 ESO PMAR'!$C83:$T83,'MATERIAS 2 ESO PMAR'!$G$3:$X$3)/SUMPRODUCT('MATERIAS 2 ESO PMAR'!$G$3:$X$3,'ES NUMERO 2 ESO PMAR'!$A82:$R82)),"")</f>
        <v/>
      </c>
      <c r="D83" s="168" t="str">
        <f>IFERROR(IF(A83="","",SUMPRODUCT('ALUMNOS 2 ESO PMAR'!$C83:$T83,'MATERIAS 2 ESO PMAR'!$G$4:$X$4)/SUMPRODUCT('MATERIAS 2 ESO PMAR'!$G$4:$X$4,'ES NUMERO 2 ESO PMAR'!$A82:$R82)),"")</f>
        <v/>
      </c>
      <c r="E83" s="168" t="str">
        <f>IFERROR(IF(A83="","",SUMPRODUCT('ALUMNOS 2 ESO PMAR'!$C83:$T83,'MATERIAS 2 ESO PMAR'!$G$5:$X$5)/SUMPRODUCT('MATERIAS 2 ESO PMAR'!$G$5:$X$5,'ES NUMERO 2 ESO PMAR'!$A82:$R82)),"")</f>
        <v/>
      </c>
      <c r="F83" s="168" t="str">
        <f>IFERROR(IF(A83="","",SUMPRODUCT('ALUMNOS 2 ESO PMAR'!$C83:$T83,'MATERIAS 2 ESO PMAR'!$G$6:$X$6)/SUMPRODUCT('MATERIAS 2 ESO PMAR'!$G$6:$X$6,'ES NUMERO 2 ESO PMAR'!$A82:$R82)),"")</f>
        <v/>
      </c>
      <c r="G83" s="168" t="str">
        <f>IFERROR(IF(A83="","",SUMPRODUCT('ALUMNOS 2 ESO PMAR'!$C83:$T83,'MATERIAS 2 ESO PMAR'!$G$7:$X$7)/SUMPRODUCT('MATERIAS 2 ESO PMAR'!$G$7:$X$7,'ES NUMERO 2 ESO PMAR'!$A82:$R82)),"")</f>
        <v/>
      </c>
      <c r="H83" s="168" t="str">
        <f>IFERROR(IF(A83="","",SUMPRODUCT('ALUMNOS 2 ESO PMAR'!$C83:$T83,'MATERIAS 2 ESO PMAR'!$G$8:$X$8)/SUMPRODUCT('MATERIAS 2 ESO PMAR'!$G$8:$X$8,'ES NUMERO 2 ESO PMAR'!$A82:$R82)),"")</f>
        <v/>
      </c>
      <c r="I83" s="168" t="str">
        <f>IFERROR(IF(A83="","",SUMPRODUCT('ALUMNOS 2 ESO PMAR'!$C83:$T83,'MATERIAS 2 ESO PMAR'!$G$9:$X$9)/SUMPRODUCT('MATERIAS 2 ESO PMAR'!$G$9:$X$9,'ES NUMERO 2 ESO PMAR'!$A82:$R82)),"")</f>
        <v/>
      </c>
      <c r="J83" s="168" t="str">
        <f>IFERROR(IF(A83="","",SUMPRODUCT('ALUMNOS 2 ESO PMAR'!$C83:$T83,'MATERIAS 2 ESO PMAR'!$G$10:$X$10)/SUMPRODUCT('MATERIAS 2 ESO PMAR'!$G$10:$X$10,'ES NUMERO 2 ESO PMAR'!$A82:$R82)),"")</f>
        <v/>
      </c>
      <c r="K83" s="168" t="str">
        <f>IFERROR(IF(A83="","",SUMPRODUCT('ALUMNOS 2 ESO PMAR'!$C83:$T83,'MATERIAS 2 ESO PMAR'!$G$11:$X$11)/SUMPRODUCT('MATERIAS 2 ESO PMAR'!$G$11:$X$11,'ES NUMERO 2 ESO PMAR'!$A82:$R82)),"")</f>
        <v/>
      </c>
      <c r="L83" s="168" t="str">
        <f>IFERROR(IF(A83="","",SUMPRODUCT('ALUMNOS 2 ESO PMAR'!$C83:$T83,'MATERIAS 2 ESO PMAR'!$G$12:$X$12)/SUMPRODUCT('MATERIAS 2 ESO PMAR'!$G$12:$X$12,'ES NUMERO 2 ESO PMAR'!$A82:$R82)),"")</f>
        <v/>
      </c>
      <c r="M83" s="28"/>
    </row>
    <row r="84" spans="1:13" x14ac:dyDescent="0.25">
      <c r="A84" s="156" t="str">
        <f>IF('ALUMNOS 2 ESO PMAR'!A84="","",'ALUMNOS 2 ESO PMAR'!A84)</f>
        <v/>
      </c>
      <c r="B84" s="153" t="str">
        <f>IF('ALUMNOS 2 ESO PMAR'!B84="","",'ALUMNOS 2 ESO PMAR'!B84)</f>
        <v/>
      </c>
      <c r="C84" s="168" t="str">
        <f>IFERROR(IF(A84="","",SUMPRODUCT('ALUMNOS 2 ESO PMAR'!$C84:$T84,'MATERIAS 2 ESO PMAR'!$G$3:$X$3)/SUMPRODUCT('MATERIAS 2 ESO PMAR'!$G$3:$X$3,'ES NUMERO 2 ESO PMAR'!$A83:$R83)),"")</f>
        <v/>
      </c>
      <c r="D84" s="168" t="str">
        <f>IFERROR(IF(A84="","",SUMPRODUCT('ALUMNOS 2 ESO PMAR'!$C84:$T84,'MATERIAS 2 ESO PMAR'!$G$4:$X$4)/SUMPRODUCT('MATERIAS 2 ESO PMAR'!$G$4:$X$4,'ES NUMERO 2 ESO PMAR'!$A83:$R83)),"")</f>
        <v/>
      </c>
      <c r="E84" s="168" t="str">
        <f>IFERROR(IF(A84="","",SUMPRODUCT('ALUMNOS 2 ESO PMAR'!$C84:$T84,'MATERIAS 2 ESO PMAR'!$G$5:$X$5)/SUMPRODUCT('MATERIAS 2 ESO PMAR'!$G$5:$X$5,'ES NUMERO 2 ESO PMAR'!$A83:$R83)),"")</f>
        <v/>
      </c>
      <c r="F84" s="168" t="str">
        <f>IFERROR(IF(A84="","",SUMPRODUCT('ALUMNOS 2 ESO PMAR'!$C84:$T84,'MATERIAS 2 ESO PMAR'!$G$6:$X$6)/SUMPRODUCT('MATERIAS 2 ESO PMAR'!$G$6:$X$6,'ES NUMERO 2 ESO PMAR'!$A83:$R83)),"")</f>
        <v/>
      </c>
      <c r="G84" s="168" t="str">
        <f>IFERROR(IF(A84="","",SUMPRODUCT('ALUMNOS 2 ESO PMAR'!$C84:$T84,'MATERIAS 2 ESO PMAR'!$G$7:$X$7)/SUMPRODUCT('MATERIAS 2 ESO PMAR'!$G$7:$X$7,'ES NUMERO 2 ESO PMAR'!$A83:$R83)),"")</f>
        <v/>
      </c>
      <c r="H84" s="168" t="str">
        <f>IFERROR(IF(A84="","",SUMPRODUCT('ALUMNOS 2 ESO PMAR'!$C84:$T84,'MATERIAS 2 ESO PMAR'!$G$8:$X$8)/SUMPRODUCT('MATERIAS 2 ESO PMAR'!$G$8:$X$8,'ES NUMERO 2 ESO PMAR'!$A83:$R83)),"")</f>
        <v/>
      </c>
      <c r="I84" s="168" t="str">
        <f>IFERROR(IF(A84="","",SUMPRODUCT('ALUMNOS 2 ESO PMAR'!$C84:$T84,'MATERIAS 2 ESO PMAR'!$G$9:$X$9)/SUMPRODUCT('MATERIAS 2 ESO PMAR'!$G$9:$X$9,'ES NUMERO 2 ESO PMAR'!$A83:$R83)),"")</f>
        <v/>
      </c>
      <c r="J84" s="168" t="str">
        <f>IFERROR(IF(A84="","",SUMPRODUCT('ALUMNOS 2 ESO PMAR'!$C84:$T84,'MATERIAS 2 ESO PMAR'!$G$10:$X$10)/SUMPRODUCT('MATERIAS 2 ESO PMAR'!$G$10:$X$10,'ES NUMERO 2 ESO PMAR'!$A83:$R83)),"")</f>
        <v/>
      </c>
      <c r="K84" s="168" t="str">
        <f>IFERROR(IF(A84="","",SUMPRODUCT('ALUMNOS 2 ESO PMAR'!$C84:$T84,'MATERIAS 2 ESO PMAR'!$G$11:$X$11)/SUMPRODUCT('MATERIAS 2 ESO PMAR'!$G$11:$X$11,'ES NUMERO 2 ESO PMAR'!$A83:$R83)),"")</f>
        <v/>
      </c>
      <c r="L84" s="168" t="str">
        <f>IFERROR(IF(A84="","",SUMPRODUCT('ALUMNOS 2 ESO PMAR'!$C84:$T84,'MATERIAS 2 ESO PMAR'!$G$12:$X$12)/SUMPRODUCT('MATERIAS 2 ESO PMAR'!$G$12:$X$12,'ES NUMERO 2 ESO PMAR'!$A83:$R83)),"")</f>
        <v/>
      </c>
      <c r="M84" s="28"/>
    </row>
    <row r="85" spans="1:13" x14ac:dyDescent="0.25">
      <c r="A85" s="156" t="str">
        <f>IF('ALUMNOS 2 ESO PMAR'!A85="","",'ALUMNOS 2 ESO PMAR'!A85)</f>
        <v/>
      </c>
      <c r="B85" s="153" t="str">
        <f>IF('ALUMNOS 2 ESO PMAR'!B85="","",'ALUMNOS 2 ESO PMAR'!B85)</f>
        <v/>
      </c>
      <c r="C85" s="168" t="str">
        <f>IFERROR(IF(A85="","",SUMPRODUCT('ALUMNOS 2 ESO PMAR'!$C85:$T85,'MATERIAS 2 ESO PMAR'!$G$3:$X$3)/SUMPRODUCT('MATERIAS 2 ESO PMAR'!$G$3:$X$3,'ES NUMERO 2 ESO PMAR'!$A84:$R84)),"")</f>
        <v/>
      </c>
      <c r="D85" s="168" t="str">
        <f>IFERROR(IF(A85="","",SUMPRODUCT('ALUMNOS 2 ESO PMAR'!$C85:$T85,'MATERIAS 2 ESO PMAR'!$G$4:$X$4)/SUMPRODUCT('MATERIAS 2 ESO PMAR'!$G$4:$X$4,'ES NUMERO 2 ESO PMAR'!$A84:$R84)),"")</f>
        <v/>
      </c>
      <c r="E85" s="168" t="str">
        <f>IFERROR(IF(A85="","",SUMPRODUCT('ALUMNOS 2 ESO PMAR'!$C85:$T85,'MATERIAS 2 ESO PMAR'!$G$5:$X$5)/SUMPRODUCT('MATERIAS 2 ESO PMAR'!$G$5:$X$5,'ES NUMERO 2 ESO PMAR'!$A84:$R84)),"")</f>
        <v/>
      </c>
      <c r="F85" s="168" t="str">
        <f>IFERROR(IF(A85="","",SUMPRODUCT('ALUMNOS 2 ESO PMAR'!$C85:$T85,'MATERIAS 2 ESO PMAR'!$G$6:$X$6)/SUMPRODUCT('MATERIAS 2 ESO PMAR'!$G$6:$X$6,'ES NUMERO 2 ESO PMAR'!$A84:$R84)),"")</f>
        <v/>
      </c>
      <c r="G85" s="168" t="str">
        <f>IFERROR(IF(A85="","",SUMPRODUCT('ALUMNOS 2 ESO PMAR'!$C85:$T85,'MATERIAS 2 ESO PMAR'!$G$7:$X$7)/SUMPRODUCT('MATERIAS 2 ESO PMAR'!$G$7:$X$7,'ES NUMERO 2 ESO PMAR'!$A84:$R84)),"")</f>
        <v/>
      </c>
      <c r="H85" s="168" t="str">
        <f>IFERROR(IF(A85="","",SUMPRODUCT('ALUMNOS 2 ESO PMAR'!$C85:$T85,'MATERIAS 2 ESO PMAR'!$G$8:$X$8)/SUMPRODUCT('MATERIAS 2 ESO PMAR'!$G$8:$X$8,'ES NUMERO 2 ESO PMAR'!$A84:$R84)),"")</f>
        <v/>
      </c>
      <c r="I85" s="168" t="str">
        <f>IFERROR(IF(A85="","",SUMPRODUCT('ALUMNOS 2 ESO PMAR'!$C85:$T85,'MATERIAS 2 ESO PMAR'!$G$9:$X$9)/SUMPRODUCT('MATERIAS 2 ESO PMAR'!$G$9:$X$9,'ES NUMERO 2 ESO PMAR'!$A84:$R84)),"")</f>
        <v/>
      </c>
      <c r="J85" s="168" t="str">
        <f>IFERROR(IF(A85="","",SUMPRODUCT('ALUMNOS 2 ESO PMAR'!$C85:$T85,'MATERIAS 2 ESO PMAR'!$G$10:$X$10)/SUMPRODUCT('MATERIAS 2 ESO PMAR'!$G$10:$X$10,'ES NUMERO 2 ESO PMAR'!$A84:$R84)),"")</f>
        <v/>
      </c>
      <c r="K85" s="168" t="str">
        <f>IFERROR(IF(A85="","",SUMPRODUCT('ALUMNOS 2 ESO PMAR'!$C85:$T85,'MATERIAS 2 ESO PMAR'!$G$11:$X$11)/SUMPRODUCT('MATERIAS 2 ESO PMAR'!$G$11:$X$11,'ES NUMERO 2 ESO PMAR'!$A84:$R84)),"")</f>
        <v/>
      </c>
      <c r="L85" s="168" t="str">
        <f>IFERROR(IF(A85="","",SUMPRODUCT('ALUMNOS 2 ESO PMAR'!$C85:$T85,'MATERIAS 2 ESO PMAR'!$G$12:$X$12)/SUMPRODUCT('MATERIAS 2 ESO PMAR'!$G$12:$X$12,'ES NUMERO 2 ESO PMAR'!$A84:$R84)),"")</f>
        <v/>
      </c>
      <c r="M85" s="28"/>
    </row>
    <row r="86" spans="1:13" x14ac:dyDescent="0.25">
      <c r="A86" s="156" t="str">
        <f>IF('ALUMNOS 2 ESO PMAR'!A86="","",'ALUMNOS 2 ESO PMAR'!A86)</f>
        <v/>
      </c>
      <c r="B86" s="153" t="str">
        <f>IF('ALUMNOS 2 ESO PMAR'!B86="","",'ALUMNOS 2 ESO PMAR'!B86)</f>
        <v/>
      </c>
      <c r="C86" s="168" t="str">
        <f>IFERROR(IF(A86="","",SUMPRODUCT('ALUMNOS 2 ESO PMAR'!$C86:$T86,'MATERIAS 2 ESO PMAR'!$G$3:$X$3)/SUMPRODUCT('MATERIAS 2 ESO PMAR'!$G$3:$X$3,'ES NUMERO 2 ESO PMAR'!$A85:$R85)),"")</f>
        <v/>
      </c>
      <c r="D86" s="168" t="str">
        <f>IFERROR(IF(A86="","",SUMPRODUCT('ALUMNOS 2 ESO PMAR'!$C86:$T86,'MATERIAS 2 ESO PMAR'!$G$4:$X$4)/SUMPRODUCT('MATERIAS 2 ESO PMAR'!$G$4:$X$4,'ES NUMERO 2 ESO PMAR'!$A85:$R85)),"")</f>
        <v/>
      </c>
      <c r="E86" s="168" t="str">
        <f>IFERROR(IF(A86="","",SUMPRODUCT('ALUMNOS 2 ESO PMAR'!$C86:$T86,'MATERIAS 2 ESO PMAR'!$G$5:$X$5)/SUMPRODUCT('MATERIAS 2 ESO PMAR'!$G$5:$X$5,'ES NUMERO 2 ESO PMAR'!$A85:$R85)),"")</f>
        <v/>
      </c>
      <c r="F86" s="168" t="str">
        <f>IFERROR(IF(A86="","",SUMPRODUCT('ALUMNOS 2 ESO PMAR'!$C86:$T86,'MATERIAS 2 ESO PMAR'!$G$6:$X$6)/SUMPRODUCT('MATERIAS 2 ESO PMAR'!$G$6:$X$6,'ES NUMERO 2 ESO PMAR'!$A85:$R85)),"")</f>
        <v/>
      </c>
      <c r="G86" s="168" t="str">
        <f>IFERROR(IF(A86="","",SUMPRODUCT('ALUMNOS 2 ESO PMAR'!$C86:$T86,'MATERIAS 2 ESO PMAR'!$G$7:$X$7)/SUMPRODUCT('MATERIAS 2 ESO PMAR'!$G$7:$X$7,'ES NUMERO 2 ESO PMAR'!$A85:$R85)),"")</f>
        <v/>
      </c>
      <c r="H86" s="168" t="str">
        <f>IFERROR(IF(A86="","",SUMPRODUCT('ALUMNOS 2 ESO PMAR'!$C86:$T86,'MATERIAS 2 ESO PMAR'!$G$8:$X$8)/SUMPRODUCT('MATERIAS 2 ESO PMAR'!$G$8:$X$8,'ES NUMERO 2 ESO PMAR'!$A85:$R85)),"")</f>
        <v/>
      </c>
      <c r="I86" s="168" t="str">
        <f>IFERROR(IF(A86="","",SUMPRODUCT('ALUMNOS 2 ESO PMAR'!$C86:$T86,'MATERIAS 2 ESO PMAR'!$G$9:$X$9)/SUMPRODUCT('MATERIAS 2 ESO PMAR'!$G$9:$X$9,'ES NUMERO 2 ESO PMAR'!$A85:$R85)),"")</f>
        <v/>
      </c>
      <c r="J86" s="168" t="str">
        <f>IFERROR(IF(A86="","",SUMPRODUCT('ALUMNOS 2 ESO PMAR'!$C86:$T86,'MATERIAS 2 ESO PMAR'!$G$10:$X$10)/SUMPRODUCT('MATERIAS 2 ESO PMAR'!$G$10:$X$10,'ES NUMERO 2 ESO PMAR'!$A85:$R85)),"")</f>
        <v/>
      </c>
      <c r="K86" s="168" t="str">
        <f>IFERROR(IF(A86="","",SUMPRODUCT('ALUMNOS 2 ESO PMAR'!$C86:$T86,'MATERIAS 2 ESO PMAR'!$G$11:$X$11)/SUMPRODUCT('MATERIAS 2 ESO PMAR'!$G$11:$X$11,'ES NUMERO 2 ESO PMAR'!$A85:$R85)),"")</f>
        <v/>
      </c>
      <c r="L86" s="168" t="str">
        <f>IFERROR(IF(A86="","",SUMPRODUCT('ALUMNOS 2 ESO PMAR'!$C86:$T86,'MATERIAS 2 ESO PMAR'!$G$12:$X$12)/SUMPRODUCT('MATERIAS 2 ESO PMAR'!$G$12:$X$12,'ES NUMERO 2 ESO PMAR'!$A85:$R85)),"")</f>
        <v/>
      </c>
      <c r="M86" s="28"/>
    </row>
    <row r="87" spans="1:13" x14ac:dyDescent="0.25">
      <c r="A87" s="156" t="str">
        <f>IF('ALUMNOS 2 ESO PMAR'!A87="","",'ALUMNOS 2 ESO PMAR'!A87)</f>
        <v/>
      </c>
      <c r="B87" s="153" t="str">
        <f>IF('ALUMNOS 2 ESO PMAR'!B87="","",'ALUMNOS 2 ESO PMAR'!B87)</f>
        <v/>
      </c>
      <c r="C87" s="168" t="str">
        <f>IFERROR(IF(A87="","",SUMPRODUCT('ALUMNOS 2 ESO PMAR'!$C87:$T87,'MATERIAS 2 ESO PMAR'!$G$3:$X$3)/SUMPRODUCT('MATERIAS 2 ESO PMAR'!$G$3:$X$3,'ES NUMERO 2 ESO PMAR'!$A86:$R86)),"")</f>
        <v/>
      </c>
      <c r="D87" s="168" t="str">
        <f>IFERROR(IF(A87="","",SUMPRODUCT('ALUMNOS 2 ESO PMAR'!$C87:$T87,'MATERIAS 2 ESO PMAR'!$G$4:$X$4)/SUMPRODUCT('MATERIAS 2 ESO PMAR'!$G$4:$X$4,'ES NUMERO 2 ESO PMAR'!$A86:$R86)),"")</f>
        <v/>
      </c>
      <c r="E87" s="168" t="str">
        <f>IFERROR(IF(A87="","",SUMPRODUCT('ALUMNOS 2 ESO PMAR'!$C87:$T87,'MATERIAS 2 ESO PMAR'!$G$5:$X$5)/SUMPRODUCT('MATERIAS 2 ESO PMAR'!$G$5:$X$5,'ES NUMERO 2 ESO PMAR'!$A86:$R86)),"")</f>
        <v/>
      </c>
      <c r="F87" s="168" t="str">
        <f>IFERROR(IF(A87="","",SUMPRODUCT('ALUMNOS 2 ESO PMAR'!$C87:$T87,'MATERIAS 2 ESO PMAR'!$G$6:$X$6)/SUMPRODUCT('MATERIAS 2 ESO PMAR'!$G$6:$X$6,'ES NUMERO 2 ESO PMAR'!$A86:$R86)),"")</f>
        <v/>
      </c>
      <c r="G87" s="168" t="str">
        <f>IFERROR(IF(A87="","",SUMPRODUCT('ALUMNOS 2 ESO PMAR'!$C87:$T87,'MATERIAS 2 ESO PMAR'!$G$7:$X$7)/SUMPRODUCT('MATERIAS 2 ESO PMAR'!$G$7:$X$7,'ES NUMERO 2 ESO PMAR'!$A86:$R86)),"")</f>
        <v/>
      </c>
      <c r="H87" s="168" t="str">
        <f>IFERROR(IF(A87="","",SUMPRODUCT('ALUMNOS 2 ESO PMAR'!$C87:$T87,'MATERIAS 2 ESO PMAR'!$G$8:$X$8)/SUMPRODUCT('MATERIAS 2 ESO PMAR'!$G$8:$X$8,'ES NUMERO 2 ESO PMAR'!$A86:$R86)),"")</f>
        <v/>
      </c>
      <c r="I87" s="168" t="str">
        <f>IFERROR(IF(A87="","",SUMPRODUCT('ALUMNOS 2 ESO PMAR'!$C87:$T87,'MATERIAS 2 ESO PMAR'!$G$9:$X$9)/SUMPRODUCT('MATERIAS 2 ESO PMAR'!$G$9:$X$9,'ES NUMERO 2 ESO PMAR'!$A86:$R86)),"")</f>
        <v/>
      </c>
      <c r="J87" s="168" t="str">
        <f>IFERROR(IF(A87="","",SUMPRODUCT('ALUMNOS 2 ESO PMAR'!$C87:$T87,'MATERIAS 2 ESO PMAR'!$G$10:$X$10)/SUMPRODUCT('MATERIAS 2 ESO PMAR'!$G$10:$X$10,'ES NUMERO 2 ESO PMAR'!$A86:$R86)),"")</f>
        <v/>
      </c>
      <c r="K87" s="168" t="str">
        <f>IFERROR(IF(A87="","",SUMPRODUCT('ALUMNOS 2 ESO PMAR'!$C87:$T87,'MATERIAS 2 ESO PMAR'!$G$11:$X$11)/SUMPRODUCT('MATERIAS 2 ESO PMAR'!$G$11:$X$11,'ES NUMERO 2 ESO PMAR'!$A86:$R86)),"")</f>
        <v/>
      </c>
      <c r="L87" s="168" t="str">
        <f>IFERROR(IF(A87="","",SUMPRODUCT('ALUMNOS 2 ESO PMAR'!$C87:$T87,'MATERIAS 2 ESO PMAR'!$G$12:$X$12)/SUMPRODUCT('MATERIAS 2 ESO PMAR'!$G$12:$X$12,'ES NUMERO 2 ESO PMAR'!$A86:$R86)),"")</f>
        <v/>
      </c>
      <c r="M87" s="28"/>
    </row>
    <row r="88" spans="1:13" x14ac:dyDescent="0.25">
      <c r="A88" s="156" t="str">
        <f>IF('ALUMNOS 2 ESO PMAR'!A88="","",'ALUMNOS 2 ESO PMAR'!A88)</f>
        <v/>
      </c>
      <c r="B88" s="153" t="str">
        <f>IF('ALUMNOS 2 ESO PMAR'!B88="","",'ALUMNOS 2 ESO PMAR'!B88)</f>
        <v/>
      </c>
      <c r="C88" s="168" t="str">
        <f>IFERROR(IF(A88="","",SUMPRODUCT('ALUMNOS 2 ESO PMAR'!$C88:$T88,'MATERIAS 2 ESO PMAR'!$G$3:$X$3)/SUMPRODUCT('MATERIAS 2 ESO PMAR'!$G$3:$X$3,'ES NUMERO 2 ESO PMAR'!$A87:$R87)),"")</f>
        <v/>
      </c>
      <c r="D88" s="168" t="str">
        <f>IFERROR(IF(A88="","",SUMPRODUCT('ALUMNOS 2 ESO PMAR'!$C88:$T88,'MATERIAS 2 ESO PMAR'!$G$4:$X$4)/SUMPRODUCT('MATERIAS 2 ESO PMAR'!$G$4:$X$4,'ES NUMERO 2 ESO PMAR'!$A87:$R87)),"")</f>
        <v/>
      </c>
      <c r="E88" s="168" t="str">
        <f>IFERROR(IF(A88="","",SUMPRODUCT('ALUMNOS 2 ESO PMAR'!$C88:$T88,'MATERIAS 2 ESO PMAR'!$G$5:$X$5)/SUMPRODUCT('MATERIAS 2 ESO PMAR'!$G$5:$X$5,'ES NUMERO 2 ESO PMAR'!$A87:$R87)),"")</f>
        <v/>
      </c>
      <c r="F88" s="168" t="str">
        <f>IFERROR(IF(A88="","",SUMPRODUCT('ALUMNOS 2 ESO PMAR'!$C88:$T88,'MATERIAS 2 ESO PMAR'!$G$6:$X$6)/SUMPRODUCT('MATERIAS 2 ESO PMAR'!$G$6:$X$6,'ES NUMERO 2 ESO PMAR'!$A87:$R87)),"")</f>
        <v/>
      </c>
      <c r="G88" s="168" t="str">
        <f>IFERROR(IF(A88="","",SUMPRODUCT('ALUMNOS 2 ESO PMAR'!$C88:$T88,'MATERIAS 2 ESO PMAR'!$G$7:$X$7)/SUMPRODUCT('MATERIAS 2 ESO PMAR'!$G$7:$X$7,'ES NUMERO 2 ESO PMAR'!$A87:$R87)),"")</f>
        <v/>
      </c>
      <c r="H88" s="168" t="str">
        <f>IFERROR(IF(A88="","",SUMPRODUCT('ALUMNOS 2 ESO PMAR'!$C88:$T88,'MATERIAS 2 ESO PMAR'!$G$8:$X$8)/SUMPRODUCT('MATERIAS 2 ESO PMAR'!$G$8:$X$8,'ES NUMERO 2 ESO PMAR'!$A87:$R87)),"")</f>
        <v/>
      </c>
      <c r="I88" s="168" t="str">
        <f>IFERROR(IF(A88="","",SUMPRODUCT('ALUMNOS 2 ESO PMAR'!$C88:$T88,'MATERIAS 2 ESO PMAR'!$G$9:$X$9)/SUMPRODUCT('MATERIAS 2 ESO PMAR'!$G$9:$X$9,'ES NUMERO 2 ESO PMAR'!$A87:$R87)),"")</f>
        <v/>
      </c>
      <c r="J88" s="168" t="str">
        <f>IFERROR(IF(A88="","",SUMPRODUCT('ALUMNOS 2 ESO PMAR'!$C88:$T88,'MATERIAS 2 ESO PMAR'!$G$10:$X$10)/SUMPRODUCT('MATERIAS 2 ESO PMAR'!$G$10:$X$10,'ES NUMERO 2 ESO PMAR'!$A87:$R87)),"")</f>
        <v/>
      </c>
      <c r="K88" s="168" t="str">
        <f>IFERROR(IF(A88="","",SUMPRODUCT('ALUMNOS 2 ESO PMAR'!$C88:$T88,'MATERIAS 2 ESO PMAR'!$G$11:$X$11)/SUMPRODUCT('MATERIAS 2 ESO PMAR'!$G$11:$X$11,'ES NUMERO 2 ESO PMAR'!$A87:$R87)),"")</f>
        <v/>
      </c>
      <c r="L88" s="168" t="str">
        <f>IFERROR(IF(A88="","",SUMPRODUCT('ALUMNOS 2 ESO PMAR'!$C88:$T88,'MATERIAS 2 ESO PMAR'!$G$12:$X$12)/SUMPRODUCT('MATERIAS 2 ESO PMAR'!$G$12:$X$12,'ES NUMERO 2 ESO PMAR'!$A87:$R87)),"")</f>
        <v/>
      </c>
      <c r="M88" s="28"/>
    </row>
    <row r="89" spans="1:13" x14ac:dyDescent="0.25">
      <c r="A89" s="156" t="str">
        <f>IF('ALUMNOS 2 ESO PMAR'!A89="","",'ALUMNOS 2 ESO PMAR'!A89)</f>
        <v/>
      </c>
      <c r="B89" s="153" t="str">
        <f>IF('ALUMNOS 2 ESO PMAR'!B89="","",'ALUMNOS 2 ESO PMAR'!B89)</f>
        <v/>
      </c>
      <c r="C89" s="168" t="str">
        <f>IFERROR(IF(A89="","",SUMPRODUCT('ALUMNOS 2 ESO PMAR'!$C89:$T89,'MATERIAS 2 ESO PMAR'!$G$3:$X$3)/SUMPRODUCT('MATERIAS 2 ESO PMAR'!$G$3:$X$3,'ES NUMERO 2 ESO PMAR'!$A88:$R88)),"")</f>
        <v/>
      </c>
      <c r="D89" s="168" t="str">
        <f>IFERROR(IF(A89="","",SUMPRODUCT('ALUMNOS 2 ESO PMAR'!$C89:$T89,'MATERIAS 2 ESO PMAR'!$G$4:$X$4)/SUMPRODUCT('MATERIAS 2 ESO PMAR'!$G$4:$X$4,'ES NUMERO 2 ESO PMAR'!$A88:$R88)),"")</f>
        <v/>
      </c>
      <c r="E89" s="168" t="str">
        <f>IFERROR(IF(A89="","",SUMPRODUCT('ALUMNOS 2 ESO PMAR'!$C89:$T89,'MATERIAS 2 ESO PMAR'!$G$5:$X$5)/SUMPRODUCT('MATERIAS 2 ESO PMAR'!$G$5:$X$5,'ES NUMERO 2 ESO PMAR'!$A88:$R88)),"")</f>
        <v/>
      </c>
      <c r="F89" s="168" t="str">
        <f>IFERROR(IF(A89="","",SUMPRODUCT('ALUMNOS 2 ESO PMAR'!$C89:$T89,'MATERIAS 2 ESO PMAR'!$G$6:$X$6)/SUMPRODUCT('MATERIAS 2 ESO PMAR'!$G$6:$X$6,'ES NUMERO 2 ESO PMAR'!$A88:$R88)),"")</f>
        <v/>
      </c>
      <c r="G89" s="168" t="str">
        <f>IFERROR(IF(A89="","",SUMPRODUCT('ALUMNOS 2 ESO PMAR'!$C89:$T89,'MATERIAS 2 ESO PMAR'!$G$7:$X$7)/SUMPRODUCT('MATERIAS 2 ESO PMAR'!$G$7:$X$7,'ES NUMERO 2 ESO PMAR'!$A88:$R88)),"")</f>
        <v/>
      </c>
      <c r="H89" s="168" t="str">
        <f>IFERROR(IF(A89="","",SUMPRODUCT('ALUMNOS 2 ESO PMAR'!$C89:$T89,'MATERIAS 2 ESO PMAR'!$G$8:$X$8)/SUMPRODUCT('MATERIAS 2 ESO PMAR'!$G$8:$X$8,'ES NUMERO 2 ESO PMAR'!$A88:$R88)),"")</f>
        <v/>
      </c>
      <c r="I89" s="168" t="str">
        <f>IFERROR(IF(A89="","",SUMPRODUCT('ALUMNOS 2 ESO PMAR'!$C89:$T89,'MATERIAS 2 ESO PMAR'!$G$9:$X$9)/SUMPRODUCT('MATERIAS 2 ESO PMAR'!$G$9:$X$9,'ES NUMERO 2 ESO PMAR'!$A88:$R88)),"")</f>
        <v/>
      </c>
      <c r="J89" s="168" t="str">
        <f>IFERROR(IF(A89="","",SUMPRODUCT('ALUMNOS 2 ESO PMAR'!$C89:$T89,'MATERIAS 2 ESO PMAR'!$G$10:$X$10)/SUMPRODUCT('MATERIAS 2 ESO PMAR'!$G$10:$X$10,'ES NUMERO 2 ESO PMAR'!$A88:$R88)),"")</f>
        <v/>
      </c>
      <c r="K89" s="168" t="str">
        <f>IFERROR(IF(A89="","",SUMPRODUCT('ALUMNOS 2 ESO PMAR'!$C89:$T89,'MATERIAS 2 ESO PMAR'!$G$11:$X$11)/SUMPRODUCT('MATERIAS 2 ESO PMAR'!$G$11:$X$11,'ES NUMERO 2 ESO PMAR'!$A88:$R88)),"")</f>
        <v/>
      </c>
      <c r="L89" s="168" t="str">
        <f>IFERROR(IF(A89="","",SUMPRODUCT('ALUMNOS 2 ESO PMAR'!$C89:$T89,'MATERIAS 2 ESO PMAR'!$G$12:$X$12)/SUMPRODUCT('MATERIAS 2 ESO PMAR'!$G$12:$X$12,'ES NUMERO 2 ESO PMAR'!$A88:$R88)),"")</f>
        <v/>
      </c>
      <c r="M89" s="28"/>
    </row>
    <row r="90" spans="1:13" x14ac:dyDescent="0.25">
      <c r="A90" s="156" t="str">
        <f>IF('ALUMNOS 2 ESO PMAR'!A90="","",'ALUMNOS 2 ESO PMAR'!A90)</f>
        <v/>
      </c>
      <c r="B90" s="153" t="str">
        <f>IF('ALUMNOS 2 ESO PMAR'!B90="","",'ALUMNOS 2 ESO PMAR'!B90)</f>
        <v/>
      </c>
      <c r="C90" s="168" t="str">
        <f>IFERROR(IF(A90="","",SUMPRODUCT('ALUMNOS 2 ESO PMAR'!$C90:$T90,'MATERIAS 2 ESO PMAR'!$G$3:$X$3)/SUMPRODUCT('MATERIAS 2 ESO PMAR'!$G$3:$X$3,'ES NUMERO 2 ESO PMAR'!$A89:$R89)),"")</f>
        <v/>
      </c>
      <c r="D90" s="168" t="str">
        <f>IFERROR(IF(A90="","",SUMPRODUCT('ALUMNOS 2 ESO PMAR'!$C90:$T90,'MATERIAS 2 ESO PMAR'!$G$4:$X$4)/SUMPRODUCT('MATERIAS 2 ESO PMAR'!$G$4:$X$4,'ES NUMERO 2 ESO PMAR'!$A89:$R89)),"")</f>
        <v/>
      </c>
      <c r="E90" s="168" t="str">
        <f>IFERROR(IF(A90="","",SUMPRODUCT('ALUMNOS 2 ESO PMAR'!$C90:$T90,'MATERIAS 2 ESO PMAR'!$G$5:$X$5)/SUMPRODUCT('MATERIAS 2 ESO PMAR'!$G$5:$X$5,'ES NUMERO 2 ESO PMAR'!$A89:$R89)),"")</f>
        <v/>
      </c>
      <c r="F90" s="168" t="str">
        <f>IFERROR(IF(A90="","",SUMPRODUCT('ALUMNOS 2 ESO PMAR'!$C90:$T90,'MATERIAS 2 ESO PMAR'!$G$6:$X$6)/SUMPRODUCT('MATERIAS 2 ESO PMAR'!$G$6:$X$6,'ES NUMERO 2 ESO PMAR'!$A89:$R89)),"")</f>
        <v/>
      </c>
      <c r="G90" s="168" t="str">
        <f>IFERROR(IF(A90="","",SUMPRODUCT('ALUMNOS 2 ESO PMAR'!$C90:$T90,'MATERIAS 2 ESO PMAR'!$G$7:$X$7)/SUMPRODUCT('MATERIAS 2 ESO PMAR'!$G$7:$X$7,'ES NUMERO 2 ESO PMAR'!$A89:$R89)),"")</f>
        <v/>
      </c>
      <c r="H90" s="168" t="str">
        <f>IFERROR(IF(A90="","",SUMPRODUCT('ALUMNOS 2 ESO PMAR'!$C90:$T90,'MATERIAS 2 ESO PMAR'!$G$8:$X$8)/SUMPRODUCT('MATERIAS 2 ESO PMAR'!$G$8:$X$8,'ES NUMERO 2 ESO PMAR'!$A89:$R89)),"")</f>
        <v/>
      </c>
      <c r="I90" s="168" t="str">
        <f>IFERROR(IF(A90="","",SUMPRODUCT('ALUMNOS 2 ESO PMAR'!$C90:$T90,'MATERIAS 2 ESO PMAR'!$G$9:$X$9)/SUMPRODUCT('MATERIAS 2 ESO PMAR'!$G$9:$X$9,'ES NUMERO 2 ESO PMAR'!$A89:$R89)),"")</f>
        <v/>
      </c>
      <c r="J90" s="168" t="str">
        <f>IFERROR(IF(A90="","",SUMPRODUCT('ALUMNOS 2 ESO PMAR'!$C90:$T90,'MATERIAS 2 ESO PMAR'!$G$10:$X$10)/SUMPRODUCT('MATERIAS 2 ESO PMAR'!$G$10:$X$10,'ES NUMERO 2 ESO PMAR'!$A89:$R89)),"")</f>
        <v/>
      </c>
      <c r="K90" s="168" t="str">
        <f>IFERROR(IF(A90="","",SUMPRODUCT('ALUMNOS 2 ESO PMAR'!$C90:$T90,'MATERIAS 2 ESO PMAR'!$G$11:$X$11)/SUMPRODUCT('MATERIAS 2 ESO PMAR'!$G$11:$X$11,'ES NUMERO 2 ESO PMAR'!$A89:$R89)),"")</f>
        <v/>
      </c>
      <c r="L90" s="168" t="str">
        <f>IFERROR(IF(A90="","",SUMPRODUCT('ALUMNOS 2 ESO PMAR'!$C90:$T90,'MATERIAS 2 ESO PMAR'!$G$12:$X$12)/SUMPRODUCT('MATERIAS 2 ESO PMAR'!$G$12:$X$12,'ES NUMERO 2 ESO PMAR'!$A89:$R89)),"")</f>
        <v/>
      </c>
      <c r="M90" s="28"/>
    </row>
    <row r="91" spans="1:13" x14ac:dyDescent="0.25">
      <c r="A91" s="156" t="str">
        <f>IF('ALUMNOS 2 ESO PMAR'!A91="","",'ALUMNOS 2 ESO PMAR'!A91)</f>
        <v/>
      </c>
      <c r="B91" s="153" t="str">
        <f>IF('ALUMNOS 2 ESO PMAR'!B91="","",'ALUMNOS 2 ESO PMAR'!B91)</f>
        <v/>
      </c>
      <c r="C91" s="168" t="str">
        <f>IFERROR(IF(A91="","",SUMPRODUCT('ALUMNOS 2 ESO PMAR'!$C91:$T91,'MATERIAS 2 ESO PMAR'!$G$3:$X$3)/SUMPRODUCT('MATERIAS 2 ESO PMAR'!$G$3:$X$3,'ES NUMERO 2 ESO PMAR'!$A90:$R90)),"")</f>
        <v/>
      </c>
      <c r="D91" s="168" t="str">
        <f>IFERROR(IF(A91="","",SUMPRODUCT('ALUMNOS 2 ESO PMAR'!$C91:$T91,'MATERIAS 2 ESO PMAR'!$G$4:$X$4)/SUMPRODUCT('MATERIAS 2 ESO PMAR'!$G$4:$X$4,'ES NUMERO 2 ESO PMAR'!$A90:$R90)),"")</f>
        <v/>
      </c>
      <c r="E91" s="168" t="str">
        <f>IFERROR(IF(A91="","",SUMPRODUCT('ALUMNOS 2 ESO PMAR'!$C91:$T91,'MATERIAS 2 ESO PMAR'!$G$5:$X$5)/SUMPRODUCT('MATERIAS 2 ESO PMAR'!$G$5:$X$5,'ES NUMERO 2 ESO PMAR'!$A90:$R90)),"")</f>
        <v/>
      </c>
      <c r="F91" s="168" t="str">
        <f>IFERROR(IF(A91="","",SUMPRODUCT('ALUMNOS 2 ESO PMAR'!$C91:$T91,'MATERIAS 2 ESO PMAR'!$G$6:$X$6)/SUMPRODUCT('MATERIAS 2 ESO PMAR'!$G$6:$X$6,'ES NUMERO 2 ESO PMAR'!$A90:$R90)),"")</f>
        <v/>
      </c>
      <c r="G91" s="168" t="str">
        <f>IFERROR(IF(A91="","",SUMPRODUCT('ALUMNOS 2 ESO PMAR'!$C91:$T91,'MATERIAS 2 ESO PMAR'!$G$7:$X$7)/SUMPRODUCT('MATERIAS 2 ESO PMAR'!$G$7:$X$7,'ES NUMERO 2 ESO PMAR'!$A90:$R90)),"")</f>
        <v/>
      </c>
      <c r="H91" s="168" t="str">
        <f>IFERROR(IF(A91="","",SUMPRODUCT('ALUMNOS 2 ESO PMAR'!$C91:$T91,'MATERIAS 2 ESO PMAR'!$G$8:$X$8)/SUMPRODUCT('MATERIAS 2 ESO PMAR'!$G$8:$X$8,'ES NUMERO 2 ESO PMAR'!$A90:$R90)),"")</f>
        <v/>
      </c>
      <c r="I91" s="168" t="str">
        <f>IFERROR(IF(A91="","",SUMPRODUCT('ALUMNOS 2 ESO PMAR'!$C91:$T91,'MATERIAS 2 ESO PMAR'!$G$9:$X$9)/SUMPRODUCT('MATERIAS 2 ESO PMAR'!$G$9:$X$9,'ES NUMERO 2 ESO PMAR'!$A90:$R90)),"")</f>
        <v/>
      </c>
      <c r="J91" s="168" t="str">
        <f>IFERROR(IF(A91="","",SUMPRODUCT('ALUMNOS 2 ESO PMAR'!$C91:$T91,'MATERIAS 2 ESO PMAR'!$G$10:$X$10)/SUMPRODUCT('MATERIAS 2 ESO PMAR'!$G$10:$X$10,'ES NUMERO 2 ESO PMAR'!$A90:$R90)),"")</f>
        <v/>
      </c>
      <c r="K91" s="168" t="str">
        <f>IFERROR(IF(A91="","",SUMPRODUCT('ALUMNOS 2 ESO PMAR'!$C91:$T91,'MATERIAS 2 ESO PMAR'!$G$11:$X$11)/SUMPRODUCT('MATERIAS 2 ESO PMAR'!$G$11:$X$11,'ES NUMERO 2 ESO PMAR'!$A90:$R90)),"")</f>
        <v/>
      </c>
      <c r="L91" s="168" t="str">
        <f>IFERROR(IF(A91="","",SUMPRODUCT('ALUMNOS 2 ESO PMAR'!$C91:$T91,'MATERIAS 2 ESO PMAR'!$G$12:$X$12)/SUMPRODUCT('MATERIAS 2 ESO PMAR'!$G$12:$X$12,'ES NUMERO 2 ESO PMAR'!$A90:$R90)),"")</f>
        <v/>
      </c>
      <c r="M91" s="28"/>
    </row>
    <row r="92" spans="1:13" x14ac:dyDescent="0.25">
      <c r="A92" s="156" t="str">
        <f>IF('ALUMNOS 2 ESO PMAR'!A92="","",'ALUMNOS 2 ESO PMAR'!A92)</f>
        <v/>
      </c>
      <c r="B92" s="153" t="str">
        <f>IF('ALUMNOS 2 ESO PMAR'!B92="","",'ALUMNOS 2 ESO PMAR'!B92)</f>
        <v/>
      </c>
      <c r="C92" s="168" t="str">
        <f>IFERROR(IF(A92="","",SUMPRODUCT('ALUMNOS 2 ESO PMAR'!$C92:$T92,'MATERIAS 2 ESO PMAR'!$G$3:$X$3)/SUMPRODUCT('MATERIAS 2 ESO PMAR'!$G$3:$X$3,'ES NUMERO 2 ESO PMAR'!$A91:$R91)),"")</f>
        <v/>
      </c>
      <c r="D92" s="168" t="str">
        <f>IFERROR(IF(A92="","",SUMPRODUCT('ALUMNOS 2 ESO PMAR'!$C92:$T92,'MATERIAS 2 ESO PMAR'!$G$4:$X$4)/SUMPRODUCT('MATERIAS 2 ESO PMAR'!$G$4:$X$4,'ES NUMERO 2 ESO PMAR'!$A91:$R91)),"")</f>
        <v/>
      </c>
      <c r="E92" s="168" t="str">
        <f>IFERROR(IF(A92="","",SUMPRODUCT('ALUMNOS 2 ESO PMAR'!$C92:$T92,'MATERIAS 2 ESO PMAR'!$G$5:$X$5)/SUMPRODUCT('MATERIAS 2 ESO PMAR'!$G$5:$X$5,'ES NUMERO 2 ESO PMAR'!$A91:$R91)),"")</f>
        <v/>
      </c>
      <c r="F92" s="168" t="str">
        <f>IFERROR(IF(A92="","",SUMPRODUCT('ALUMNOS 2 ESO PMAR'!$C92:$T92,'MATERIAS 2 ESO PMAR'!$G$6:$X$6)/SUMPRODUCT('MATERIAS 2 ESO PMAR'!$G$6:$X$6,'ES NUMERO 2 ESO PMAR'!$A91:$R91)),"")</f>
        <v/>
      </c>
      <c r="G92" s="168" t="str">
        <f>IFERROR(IF(A92="","",SUMPRODUCT('ALUMNOS 2 ESO PMAR'!$C92:$T92,'MATERIAS 2 ESO PMAR'!$G$7:$X$7)/SUMPRODUCT('MATERIAS 2 ESO PMAR'!$G$7:$X$7,'ES NUMERO 2 ESO PMAR'!$A91:$R91)),"")</f>
        <v/>
      </c>
      <c r="H92" s="168" t="str">
        <f>IFERROR(IF(A92="","",SUMPRODUCT('ALUMNOS 2 ESO PMAR'!$C92:$T92,'MATERIAS 2 ESO PMAR'!$G$8:$X$8)/SUMPRODUCT('MATERIAS 2 ESO PMAR'!$G$8:$X$8,'ES NUMERO 2 ESO PMAR'!$A91:$R91)),"")</f>
        <v/>
      </c>
      <c r="I92" s="168" t="str">
        <f>IFERROR(IF(A92="","",SUMPRODUCT('ALUMNOS 2 ESO PMAR'!$C92:$T92,'MATERIAS 2 ESO PMAR'!$G$9:$X$9)/SUMPRODUCT('MATERIAS 2 ESO PMAR'!$G$9:$X$9,'ES NUMERO 2 ESO PMAR'!$A91:$R91)),"")</f>
        <v/>
      </c>
      <c r="J92" s="168" t="str">
        <f>IFERROR(IF(A92="","",SUMPRODUCT('ALUMNOS 2 ESO PMAR'!$C92:$T92,'MATERIAS 2 ESO PMAR'!$G$10:$X$10)/SUMPRODUCT('MATERIAS 2 ESO PMAR'!$G$10:$X$10,'ES NUMERO 2 ESO PMAR'!$A91:$R91)),"")</f>
        <v/>
      </c>
      <c r="K92" s="168" t="str">
        <f>IFERROR(IF(A92="","",SUMPRODUCT('ALUMNOS 2 ESO PMAR'!$C92:$T92,'MATERIAS 2 ESO PMAR'!$G$11:$X$11)/SUMPRODUCT('MATERIAS 2 ESO PMAR'!$G$11:$X$11,'ES NUMERO 2 ESO PMAR'!$A91:$R91)),"")</f>
        <v/>
      </c>
      <c r="L92" s="168" t="str">
        <f>IFERROR(IF(A92="","",SUMPRODUCT('ALUMNOS 2 ESO PMAR'!$C92:$T92,'MATERIAS 2 ESO PMAR'!$G$12:$X$12)/SUMPRODUCT('MATERIAS 2 ESO PMAR'!$G$12:$X$12,'ES NUMERO 2 ESO PMAR'!$A91:$R91)),"")</f>
        <v/>
      </c>
      <c r="M92" s="28"/>
    </row>
    <row r="93" spans="1:13" x14ac:dyDescent="0.25">
      <c r="A93" s="156" t="str">
        <f>IF('ALUMNOS 2 ESO PMAR'!A93="","",'ALUMNOS 2 ESO PMAR'!A93)</f>
        <v/>
      </c>
      <c r="B93" s="153" t="str">
        <f>IF('ALUMNOS 2 ESO PMAR'!B93="","",'ALUMNOS 2 ESO PMAR'!B93)</f>
        <v/>
      </c>
      <c r="C93" s="168" t="str">
        <f>IFERROR(IF(A93="","",SUMPRODUCT('ALUMNOS 2 ESO PMAR'!$C93:$T93,'MATERIAS 2 ESO PMAR'!$G$3:$X$3)/SUMPRODUCT('MATERIAS 2 ESO PMAR'!$G$3:$X$3,'ES NUMERO 2 ESO PMAR'!$A92:$R92)),"")</f>
        <v/>
      </c>
      <c r="D93" s="168" t="str">
        <f>IFERROR(IF(A93="","",SUMPRODUCT('ALUMNOS 2 ESO PMAR'!$C93:$T93,'MATERIAS 2 ESO PMAR'!$G$4:$X$4)/SUMPRODUCT('MATERIAS 2 ESO PMAR'!$G$4:$X$4,'ES NUMERO 2 ESO PMAR'!$A92:$R92)),"")</f>
        <v/>
      </c>
      <c r="E93" s="168" t="str">
        <f>IFERROR(IF(A93="","",SUMPRODUCT('ALUMNOS 2 ESO PMAR'!$C93:$T93,'MATERIAS 2 ESO PMAR'!$G$5:$X$5)/SUMPRODUCT('MATERIAS 2 ESO PMAR'!$G$5:$X$5,'ES NUMERO 2 ESO PMAR'!$A92:$R92)),"")</f>
        <v/>
      </c>
      <c r="F93" s="168" t="str">
        <f>IFERROR(IF(A93="","",SUMPRODUCT('ALUMNOS 2 ESO PMAR'!$C93:$T93,'MATERIAS 2 ESO PMAR'!$G$6:$X$6)/SUMPRODUCT('MATERIAS 2 ESO PMAR'!$G$6:$X$6,'ES NUMERO 2 ESO PMAR'!$A92:$R92)),"")</f>
        <v/>
      </c>
      <c r="G93" s="168" t="str">
        <f>IFERROR(IF(A93="","",SUMPRODUCT('ALUMNOS 2 ESO PMAR'!$C93:$T93,'MATERIAS 2 ESO PMAR'!$G$7:$X$7)/SUMPRODUCT('MATERIAS 2 ESO PMAR'!$G$7:$X$7,'ES NUMERO 2 ESO PMAR'!$A92:$R92)),"")</f>
        <v/>
      </c>
      <c r="H93" s="168" t="str">
        <f>IFERROR(IF(A93="","",SUMPRODUCT('ALUMNOS 2 ESO PMAR'!$C93:$T93,'MATERIAS 2 ESO PMAR'!$G$8:$X$8)/SUMPRODUCT('MATERIAS 2 ESO PMAR'!$G$8:$X$8,'ES NUMERO 2 ESO PMAR'!$A92:$R92)),"")</f>
        <v/>
      </c>
      <c r="I93" s="168" t="str">
        <f>IFERROR(IF(A93="","",SUMPRODUCT('ALUMNOS 2 ESO PMAR'!$C93:$T93,'MATERIAS 2 ESO PMAR'!$G$9:$X$9)/SUMPRODUCT('MATERIAS 2 ESO PMAR'!$G$9:$X$9,'ES NUMERO 2 ESO PMAR'!$A92:$R92)),"")</f>
        <v/>
      </c>
      <c r="J93" s="168" t="str">
        <f>IFERROR(IF(A93="","",SUMPRODUCT('ALUMNOS 2 ESO PMAR'!$C93:$T93,'MATERIAS 2 ESO PMAR'!$G$10:$X$10)/SUMPRODUCT('MATERIAS 2 ESO PMAR'!$G$10:$X$10,'ES NUMERO 2 ESO PMAR'!$A92:$R92)),"")</f>
        <v/>
      </c>
      <c r="K93" s="168" t="str">
        <f>IFERROR(IF(A93="","",SUMPRODUCT('ALUMNOS 2 ESO PMAR'!$C93:$T93,'MATERIAS 2 ESO PMAR'!$G$11:$X$11)/SUMPRODUCT('MATERIAS 2 ESO PMAR'!$G$11:$X$11,'ES NUMERO 2 ESO PMAR'!$A92:$R92)),"")</f>
        <v/>
      </c>
      <c r="L93" s="168" t="str">
        <f>IFERROR(IF(A93="","",SUMPRODUCT('ALUMNOS 2 ESO PMAR'!$C93:$T93,'MATERIAS 2 ESO PMAR'!$G$12:$X$12)/SUMPRODUCT('MATERIAS 2 ESO PMAR'!$G$12:$X$12,'ES NUMERO 2 ESO PMAR'!$A92:$R92)),"")</f>
        <v/>
      </c>
      <c r="M93" s="28"/>
    </row>
    <row r="94" spans="1:13" x14ac:dyDescent="0.25">
      <c r="A94" s="156" t="str">
        <f>IF('ALUMNOS 2 ESO PMAR'!A94="","",'ALUMNOS 2 ESO PMAR'!A94)</f>
        <v/>
      </c>
      <c r="B94" s="153" t="str">
        <f>IF('ALUMNOS 2 ESO PMAR'!B94="","",'ALUMNOS 2 ESO PMAR'!B94)</f>
        <v/>
      </c>
      <c r="C94" s="168" t="str">
        <f>IFERROR(IF(A94="","",SUMPRODUCT('ALUMNOS 2 ESO PMAR'!$C94:$T94,'MATERIAS 2 ESO PMAR'!$G$3:$X$3)/SUMPRODUCT('MATERIAS 2 ESO PMAR'!$G$3:$X$3,'ES NUMERO 2 ESO PMAR'!$A93:$R93)),"")</f>
        <v/>
      </c>
      <c r="D94" s="168" t="str">
        <f>IFERROR(IF(A94="","",SUMPRODUCT('ALUMNOS 2 ESO PMAR'!$C94:$T94,'MATERIAS 2 ESO PMAR'!$G$4:$X$4)/SUMPRODUCT('MATERIAS 2 ESO PMAR'!$G$4:$X$4,'ES NUMERO 2 ESO PMAR'!$A93:$R93)),"")</f>
        <v/>
      </c>
      <c r="E94" s="168" t="str">
        <f>IFERROR(IF(A94="","",SUMPRODUCT('ALUMNOS 2 ESO PMAR'!$C94:$T94,'MATERIAS 2 ESO PMAR'!$G$5:$X$5)/SUMPRODUCT('MATERIAS 2 ESO PMAR'!$G$5:$X$5,'ES NUMERO 2 ESO PMAR'!$A93:$R93)),"")</f>
        <v/>
      </c>
      <c r="F94" s="168" t="str">
        <f>IFERROR(IF(A94="","",SUMPRODUCT('ALUMNOS 2 ESO PMAR'!$C94:$T94,'MATERIAS 2 ESO PMAR'!$G$6:$X$6)/SUMPRODUCT('MATERIAS 2 ESO PMAR'!$G$6:$X$6,'ES NUMERO 2 ESO PMAR'!$A93:$R93)),"")</f>
        <v/>
      </c>
      <c r="G94" s="168" t="str">
        <f>IFERROR(IF(A94="","",SUMPRODUCT('ALUMNOS 2 ESO PMAR'!$C94:$T94,'MATERIAS 2 ESO PMAR'!$G$7:$X$7)/SUMPRODUCT('MATERIAS 2 ESO PMAR'!$G$7:$X$7,'ES NUMERO 2 ESO PMAR'!$A93:$R93)),"")</f>
        <v/>
      </c>
      <c r="H94" s="168" t="str">
        <f>IFERROR(IF(A94="","",SUMPRODUCT('ALUMNOS 2 ESO PMAR'!$C94:$T94,'MATERIAS 2 ESO PMAR'!$G$8:$X$8)/SUMPRODUCT('MATERIAS 2 ESO PMAR'!$G$8:$X$8,'ES NUMERO 2 ESO PMAR'!$A93:$R93)),"")</f>
        <v/>
      </c>
      <c r="I94" s="168" t="str">
        <f>IFERROR(IF(A94="","",SUMPRODUCT('ALUMNOS 2 ESO PMAR'!$C94:$T94,'MATERIAS 2 ESO PMAR'!$G$9:$X$9)/SUMPRODUCT('MATERIAS 2 ESO PMAR'!$G$9:$X$9,'ES NUMERO 2 ESO PMAR'!$A93:$R93)),"")</f>
        <v/>
      </c>
      <c r="J94" s="168" t="str">
        <f>IFERROR(IF(A94="","",SUMPRODUCT('ALUMNOS 2 ESO PMAR'!$C94:$T94,'MATERIAS 2 ESO PMAR'!$G$10:$X$10)/SUMPRODUCT('MATERIAS 2 ESO PMAR'!$G$10:$X$10,'ES NUMERO 2 ESO PMAR'!$A93:$R93)),"")</f>
        <v/>
      </c>
      <c r="K94" s="168" t="str">
        <f>IFERROR(IF(A94="","",SUMPRODUCT('ALUMNOS 2 ESO PMAR'!$C94:$T94,'MATERIAS 2 ESO PMAR'!$G$11:$X$11)/SUMPRODUCT('MATERIAS 2 ESO PMAR'!$G$11:$X$11,'ES NUMERO 2 ESO PMAR'!$A93:$R93)),"")</f>
        <v/>
      </c>
      <c r="L94" s="168" t="str">
        <f>IFERROR(IF(A94="","",SUMPRODUCT('ALUMNOS 2 ESO PMAR'!$C94:$T94,'MATERIAS 2 ESO PMAR'!$G$12:$X$12)/SUMPRODUCT('MATERIAS 2 ESO PMAR'!$G$12:$X$12,'ES NUMERO 2 ESO PMAR'!$A93:$R93)),"")</f>
        <v/>
      </c>
      <c r="M94" s="28"/>
    </row>
    <row r="95" spans="1:13" x14ac:dyDescent="0.25">
      <c r="A95" s="156" t="str">
        <f>IF('ALUMNOS 2 ESO PMAR'!A95="","",'ALUMNOS 2 ESO PMAR'!A95)</f>
        <v/>
      </c>
      <c r="B95" s="153" t="str">
        <f>IF('ALUMNOS 2 ESO PMAR'!B95="","",'ALUMNOS 2 ESO PMAR'!B95)</f>
        <v/>
      </c>
      <c r="C95" s="168" t="str">
        <f>IFERROR(IF(A95="","",SUMPRODUCT('ALUMNOS 2 ESO PMAR'!$C95:$T95,'MATERIAS 2 ESO PMAR'!$G$3:$X$3)/SUMPRODUCT('MATERIAS 2 ESO PMAR'!$G$3:$X$3,'ES NUMERO 2 ESO PMAR'!$A94:$R94)),"")</f>
        <v/>
      </c>
      <c r="D95" s="168" t="str">
        <f>IFERROR(IF(A95="","",SUMPRODUCT('ALUMNOS 2 ESO PMAR'!$C95:$T95,'MATERIAS 2 ESO PMAR'!$G$4:$X$4)/SUMPRODUCT('MATERIAS 2 ESO PMAR'!$G$4:$X$4,'ES NUMERO 2 ESO PMAR'!$A94:$R94)),"")</f>
        <v/>
      </c>
      <c r="E95" s="168" t="str">
        <f>IFERROR(IF(A95="","",SUMPRODUCT('ALUMNOS 2 ESO PMAR'!$C95:$T95,'MATERIAS 2 ESO PMAR'!$G$5:$X$5)/SUMPRODUCT('MATERIAS 2 ESO PMAR'!$G$5:$X$5,'ES NUMERO 2 ESO PMAR'!$A94:$R94)),"")</f>
        <v/>
      </c>
      <c r="F95" s="168" t="str">
        <f>IFERROR(IF(A95="","",SUMPRODUCT('ALUMNOS 2 ESO PMAR'!$C95:$T95,'MATERIAS 2 ESO PMAR'!$G$6:$X$6)/SUMPRODUCT('MATERIAS 2 ESO PMAR'!$G$6:$X$6,'ES NUMERO 2 ESO PMAR'!$A94:$R94)),"")</f>
        <v/>
      </c>
      <c r="G95" s="168" t="str">
        <f>IFERROR(IF(A95="","",SUMPRODUCT('ALUMNOS 2 ESO PMAR'!$C95:$T95,'MATERIAS 2 ESO PMAR'!$G$7:$X$7)/SUMPRODUCT('MATERIAS 2 ESO PMAR'!$G$7:$X$7,'ES NUMERO 2 ESO PMAR'!$A94:$R94)),"")</f>
        <v/>
      </c>
      <c r="H95" s="168" t="str">
        <f>IFERROR(IF(A95="","",SUMPRODUCT('ALUMNOS 2 ESO PMAR'!$C95:$T95,'MATERIAS 2 ESO PMAR'!$G$8:$X$8)/SUMPRODUCT('MATERIAS 2 ESO PMAR'!$G$8:$X$8,'ES NUMERO 2 ESO PMAR'!$A94:$R94)),"")</f>
        <v/>
      </c>
      <c r="I95" s="168" t="str">
        <f>IFERROR(IF(A95="","",SUMPRODUCT('ALUMNOS 2 ESO PMAR'!$C95:$T95,'MATERIAS 2 ESO PMAR'!$G$9:$X$9)/SUMPRODUCT('MATERIAS 2 ESO PMAR'!$G$9:$X$9,'ES NUMERO 2 ESO PMAR'!$A94:$R94)),"")</f>
        <v/>
      </c>
      <c r="J95" s="168" t="str">
        <f>IFERROR(IF(A95="","",SUMPRODUCT('ALUMNOS 2 ESO PMAR'!$C95:$T95,'MATERIAS 2 ESO PMAR'!$G$10:$X$10)/SUMPRODUCT('MATERIAS 2 ESO PMAR'!$G$10:$X$10,'ES NUMERO 2 ESO PMAR'!$A94:$R94)),"")</f>
        <v/>
      </c>
      <c r="K95" s="168" t="str">
        <f>IFERROR(IF(A95="","",SUMPRODUCT('ALUMNOS 2 ESO PMAR'!$C95:$T95,'MATERIAS 2 ESO PMAR'!$G$11:$X$11)/SUMPRODUCT('MATERIAS 2 ESO PMAR'!$G$11:$X$11,'ES NUMERO 2 ESO PMAR'!$A94:$R94)),"")</f>
        <v/>
      </c>
      <c r="L95" s="168" t="str">
        <f>IFERROR(IF(A95="","",SUMPRODUCT('ALUMNOS 2 ESO PMAR'!$C95:$T95,'MATERIAS 2 ESO PMAR'!$G$12:$X$12)/SUMPRODUCT('MATERIAS 2 ESO PMAR'!$G$12:$X$12,'ES NUMERO 2 ESO PMAR'!$A94:$R94)),"")</f>
        <v/>
      </c>
      <c r="M95" s="28"/>
    </row>
    <row r="96" spans="1:13" x14ac:dyDescent="0.25">
      <c r="A96" s="156" t="str">
        <f>IF('ALUMNOS 2 ESO PMAR'!A96="","",'ALUMNOS 2 ESO PMAR'!A96)</f>
        <v/>
      </c>
      <c r="B96" s="153" t="str">
        <f>IF('ALUMNOS 2 ESO PMAR'!B96="","",'ALUMNOS 2 ESO PMAR'!B96)</f>
        <v/>
      </c>
      <c r="C96" s="168" t="str">
        <f>IFERROR(IF(A96="","",SUMPRODUCT('ALUMNOS 2 ESO PMAR'!$C96:$T96,'MATERIAS 2 ESO PMAR'!$G$3:$X$3)/SUMPRODUCT('MATERIAS 2 ESO PMAR'!$G$3:$X$3,'ES NUMERO 2 ESO PMAR'!$A95:$R95)),"")</f>
        <v/>
      </c>
      <c r="D96" s="168" t="str">
        <f>IFERROR(IF(A96="","",SUMPRODUCT('ALUMNOS 2 ESO PMAR'!$C96:$T96,'MATERIAS 2 ESO PMAR'!$G$4:$X$4)/SUMPRODUCT('MATERIAS 2 ESO PMAR'!$G$4:$X$4,'ES NUMERO 2 ESO PMAR'!$A95:$R95)),"")</f>
        <v/>
      </c>
      <c r="E96" s="168" t="str">
        <f>IFERROR(IF(A96="","",SUMPRODUCT('ALUMNOS 2 ESO PMAR'!$C96:$T96,'MATERIAS 2 ESO PMAR'!$G$5:$X$5)/SUMPRODUCT('MATERIAS 2 ESO PMAR'!$G$5:$X$5,'ES NUMERO 2 ESO PMAR'!$A95:$R95)),"")</f>
        <v/>
      </c>
      <c r="F96" s="168" t="str">
        <f>IFERROR(IF(A96="","",SUMPRODUCT('ALUMNOS 2 ESO PMAR'!$C96:$T96,'MATERIAS 2 ESO PMAR'!$G$6:$X$6)/SUMPRODUCT('MATERIAS 2 ESO PMAR'!$G$6:$X$6,'ES NUMERO 2 ESO PMAR'!$A95:$R95)),"")</f>
        <v/>
      </c>
      <c r="G96" s="168" t="str">
        <f>IFERROR(IF(A96="","",SUMPRODUCT('ALUMNOS 2 ESO PMAR'!$C96:$T96,'MATERIAS 2 ESO PMAR'!$G$7:$X$7)/SUMPRODUCT('MATERIAS 2 ESO PMAR'!$G$7:$X$7,'ES NUMERO 2 ESO PMAR'!$A95:$R95)),"")</f>
        <v/>
      </c>
      <c r="H96" s="168" t="str">
        <f>IFERROR(IF(A96="","",SUMPRODUCT('ALUMNOS 2 ESO PMAR'!$C96:$T96,'MATERIAS 2 ESO PMAR'!$G$8:$X$8)/SUMPRODUCT('MATERIAS 2 ESO PMAR'!$G$8:$X$8,'ES NUMERO 2 ESO PMAR'!$A95:$R95)),"")</f>
        <v/>
      </c>
      <c r="I96" s="168" t="str">
        <f>IFERROR(IF(A96="","",SUMPRODUCT('ALUMNOS 2 ESO PMAR'!$C96:$T96,'MATERIAS 2 ESO PMAR'!$G$9:$X$9)/SUMPRODUCT('MATERIAS 2 ESO PMAR'!$G$9:$X$9,'ES NUMERO 2 ESO PMAR'!$A95:$R95)),"")</f>
        <v/>
      </c>
      <c r="J96" s="168" t="str">
        <f>IFERROR(IF(A96="","",SUMPRODUCT('ALUMNOS 2 ESO PMAR'!$C96:$T96,'MATERIAS 2 ESO PMAR'!$G$10:$X$10)/SUMPRODUCT('MATERIAS 2 ESO PMAR'!$G$10:$X$10,'ES NUMERO 2 ESO PMAR'!$A95:$R95)),"")</f>
        <v/>
      </c>
      <c r="K96" s="168" t="str">
        <f>IFERROR(IF(A96="","",SUMPRODUCT('ALUMNOS 2 ESO PMAR'!$C96:$T96,'MATERIAS 2 ESO PMAR'!$G$11:$X$11)/SUMPRODUCT('MATERIAS 2 ESO PMAR'!$G$11:$X$11,'ES NUMERO 2 ESO PMAR'!$A95:$R95)),"")</f>
        <v/>
      </c>
      <c r="L96" s="168" t="str">
        <f>IFERROR(IF(A96="","",SUMPRODUCT('ALUMNOS 2 ESO PMAR'!$C96:$T96,'MATERIAS 2 ESO PMAR'!$G$12:$X$12)/SUMPRODUCT('MATERIAS 2 ESO PMAR'!$G$12:$X$12,'ES NUMERO 2 ESO PMAR'!$A95:$R95)),"")</f>
        <v/>
      </c>
      <c r="M96" s="28"/>
    </row>
    <row r="97" spans="1:13" x14ac:dyDescent="0.25">
      <c r="A97" s="156" t="str">
        <f>IF('ALUMNOS 2 ESO PMAR'!A97="","",'ALUMNOS 2 ESO PMAR'!A97)</f>
        <v/>
      </c>
      <c r="B97" s="153" t="str">
        <f>IF('ALUMNOS 2 ESO PMAR'!B97="","",'ALUMNOS 2 ESO PMAR'!B97)</f>
        <v/>
      </c>
      <c r="C97" s="168" t="str">
        <f>IFERROR(IF(A97="","",SUMPRODUCT('ALUMNOS 2 ESO PMAR'!$C97:$T97,'MATERIAS 2 ESO PMAR'!$G$3:$X$3)/SUMPRODUCT('MATERIAS 2 ESO PMAR'!$G$3:$X$3,'ES NUMERO 2 ESO PMAR'!$A96:$R96)),"")</f>
        <v/>
      </c>
      <c r="D97" s="168" t="str">
        <f>IFERROR(IF(A97="","",SUMPRODUCT('ALUMNOS 2 ESO PMAR'!$C97:$T97,'MATERIAS 2 ESO PMAR'!$G$4:$X$4)/SUMPRODUCT('MATERIAS 2 ESO PMAR'!$G$4:$X$4,'ES NUMERO 2 ESO PMAR'!$A96:$R96)),"")</f>
        <v/>
      </c>
      <c r="E97" s="168" t="str">
        <f>IFERROR(IF(A97="","",SUMPRODUCT('ALUMNOS 2 ESO PMAR'!$C97:$T97,'MATERIAS 2 ESO PMAR'!$G$5:$X$5)/SUMPRODUCT('MATERIAS 2 ESO PMAR'!$G$5:$X$5,'ES NUMERO 2 ESO PMAR'!$A96:$R96)),"")</f>
        <v/>
      </c>
      <c r="F97" s="168" t="str">
        <f>IFERROR(IF(A97="","",SUMPRODUCT('ALUMNOS 2 ESO PMAR'!$C97:$T97,'MATERIAS 2 ESO PMAR'!$G$6:$X$6)/SUMPRODUCT('MATERIAS 2 ESO PMAR'!$G$6:$X$6,'ES NUMERO 2 ESO PMAR'!$A96:$R96)),"")</f>
        <v/>
      </c>
      <c r="G97" s="168" t="str">
        <f>IFERROR(IF(A97="","",SUMPRODUCT('ALUMNOS 2 ESO PMAR'!$C97:$T97,'MATERIAS 2 ESO PMAR'!$G$7:$X$7)/SUMPRODUCT('MATERIAS 2 ESO PMAR'!$G$7:$X$7,'ES NUMERO 2 ESO PMAR'!$A96:$R96)),"")</f>
        <v/>
      </c>
      <c r="H97" s="168" t="str">
        <f>IFERROR(IF(A97="","",SUMPRODUCT('ALUMNOS 2 ESO PMAR'!$C97:$T97,'MATERIAS 2 ESO PMAR'!$G$8:$X$8)/SUMPRODUCT('MATERIAS 2 ESO PMAR'!$G$8:$X$8,'ES NUMERO 2 ESO PMAR'!$A96:$R96)),"")</f>
        <v/>
      </c>
      <c r="I97" s="168" t="str">
        <f>IFERROR(IF(A97="","",SUMPRODUCT('ALUMNOS 2 ESO PMAR'!$C97:$T97,'MATERIAS 2 ESO PMAR'!$G$9:$X$9)/SUMPRODUCT('MATERIAS 2 ESO PMAR'!$G$9:$X$9,'ES NUMERO 2 ESO PMAR'!$A96:$R96)),"")</f>
        <v/>
      </c>
      <c r="J97" s="168" t="str">
        <f>IFERROR(IF(A97="","",SUMPRODUCT('ALUMNOS 2 ESO PMAR'!$C97:$T97,'MATERIAS 2 ESO PMAR'!$G$10:$X$10)/SUMPRODUCT('MATERIAS 2 ESO PMAR'!$G$10:$X$10,'ES NUMERO 2 ESO PMAR'!$A96:$R96)),"")</f>
        <v/>
      </c>
      <c r="K97" s="168" t="str">
        <f>IFERROR(IF(A97="","",SUMPRODUCT('ALUMNOS 2 ESO PMAR'!$C97:$T97,'MATERIAS 2 ESO PMAR'!$G$11:$X$11)/SUMPRODUCT('MATERIAS 2 ESO PMAR'!$G$11:$X$11,'ES NUMERO 2 ESO PMAR'!$A96:$R96)),"")</f>
        <v/>
      </c>
      <c r="L97" s="168" t="str">
        <f>IFERROR(IF(A97="","",SUMPRODUCT('ALUMNOS 2 ESO PMAR'!$C97:$T97,'MATERIAS 2 ESO PMAR'!$G$12:$X$12)/SUMPRODUCT('MATERIAS 2 ESO PMAR'!$G$12:$X$12,'ES NUMERO 2 ESO PMAR'!$A96:$R96)),"")</f>
        <v/>
      </c>
      <c r="M97" s="28"/>
    </row>
    <row r="98" spans="1:13" x14ac:dyDescent="0.25">
      <c r="A98" s="156" t="str">
        <f>IF('ALUMNOS 2 ESO PMAR'!A98="","",'ALUMNOS 2 ESO PMAR'!A98)</f>
        <v/>
      </c>
      <c r="B98" s="153" t="str">
        <f>IF('ALUMNOS 2 ESO PMAR'!B98="","",'ALUMNOS 2 ESO PMAR'!B98)</f>
        <v/>
      </c>
      <c r="C98" s="168" t="str">
        <f>IFERROR(IF(A98="","",SUMPRODUCT('ALUMNOS 2 ESO PMAR'!$C98:$T98,'MATERIAS 2 ESO PMAR'!$G$3:$X$3)/SUMPRODUCT('MATERIAS 2 ESO PMAR'!$G$3:$X$3,'ES NUMERO 2 ESO PMAR'!$A97:$R97)),"")</f>
        <v/>
      </c>
      <c r="D98" s="168" t="str">
        <f>IFERROR(IF(A98="","",SUMPRODUCT('ALUMNOS 2 ESO PMAR'!$C98:$T98,'MATERIAS 2 ESO PMAR'!$G$4:$X$4)/SUMPRODUCT('MATERIAS 2 ESO PMAR'!$G$4:$X$4,'ES NUMERO 2 ESO PMAR'!$A97:$R97)),"")</f>
        <v/>
      </c>
      <c r="E98" s="168" t="str">
        <f>IFERROR(IF(A98="","",SUMPRODUCT('ALUMNOS 2 ESO PMAR'!$C98:$T98,'MATERIAS 2 ESO PMAR'!$G$5:$X$5)/SUMPRODUCT('MATERIAS 2 ESO PMAR'!$G$5:$X$5,'ES NUMERO 2 ESO PMAR'!$A97:$R97)),"")</f>
        <v/>
      </c>
      <c r="F98" s="168" t="str">
        <f>IFERROR(IF(A98="","",SUMPRODUCT('ALUMNOS 2 ESO PMAR'!$C98:$T98,'MATERIAS 2 ESO PMAR'!$G$6:$X$6)/SUMPRODUCT('MATERIAS 2 ESO PMAR'!$G$6:$X$6,'ES NUMERO 2 ESO PMAR'!$A97:$R97)),"")</f>
        <v/>
      </c>
      <c r="G98" s="168" t="str">
        <f>IFERROR(IF(A98="","",SUMPRODUCT('ALUMNOS 2 ESO PMAR'!$C98:$T98,'MATERIAS 2 ESO PMAR'!$G$7:$X$7)/SUMPRODUCT('MATERIAS 2 ESO PMAR'!$G$7:$X$7,'ES NUMERO 2 ESO PMAR'!$A97:$R97)),"")</f>
        <v/>
      </c>
      <c r="H98" s="168" t="str">
        <f>IFERROR(IF(A98="","",SUMPRODUCT('ALUMNOS 2 ESO PMAR'!$C98:$T98,'MATERIAS 2 ESO PMAR'!$G$8:$X$8)/SUMPRODUCT('MATERIAS 2 ESO PMAR'!$G$8:$X$8,'ES NUMERO 2 ESO PMAR'!$A97:$R97)),"")</f>
        <v/>
      </c>
      <c r="I98" s="168" t="str">
        <f>IFERROR(IF(A98="","",SUMPRODUCT('ALUMNOS 2 ESO PMAR'!$C98:$T98,'MATERIAS 2 ESO PMAR'!$G$9:$X$9)/SUMPRODUCT('MATERIAS 2 ESO PMAR'!$G$9:$X$9,'ES NUMERO 2 ESO PMAR'!$A97:$R97)),"")</f>
        <v/>
      </c>
      <c r="J98" s="168" t="str">
        <f>IFERROR(IF(A98="","",SUMPRODUCT('ALUMNOS 2 ESO PMAR'!$C98:$T98,'MATERIAS 2 ESO PMAR'!$G$10:$X$10)/SUMPRODUCT('MATERIAS 2 ESO PMAR'!$G$10:$X$10,'ES NUMERO 2 ESO PMAR'!$A97:$R97)),"")</f>
        <v/>
      </c>
      <c r="K98" s="168" t="str">
        <f>IFERROR(IF(A98="","",SUMPRODUCT('ALUMNOS 2 ESO PMAR'!$C98:$T98,'MATERIAS 2 ESO PMAR'!$G$11:$X$11)/SUMPRODUCT('MATERIAS 2 ESO PMAR'!$G$11:$X$11,'ES NUMERO 2 ESO PMAR'!$A97:$R97)),"")</f>
        <v/>
      </c>
      <c r="L98" s="168" t="str">
        <f>IFERROR(IF(A98="","",SUMPRODUCT('ALUMNOS 2 ESO PMAR'!$C98:$T98,'MATERIAS 2 ESO PMAR'!$G$12:$X$12)/SUMPRODUCT('MATERIAS 2 ESO PMAR'!$G$12:$X$12,'ES NUMERO 2 ESO PMAR'!$A97:$R97)),"")</f>
        <v/>
      </c>
      <c r="M98" s="28"/>
    </row>
    <row r="99" spans="1:13" x14ac:dyDescent="0.25">
      <c r="A99" s="156" t="str">
        <f>IF('ALUMNOS 2 ESO PMAR'!A99="","",'ALUMNOS 2 ESO PMAR'!A99)</f>
        <v/>
      </c>
      <c r="B99" s="153" t="str">
        <f>IF('ALUMNOS 2 ESO PMAR'!B99="","",'ALUMNOS 2 ESO PMAR'!B99)</f>
        <v/>
      </c>
      <c r="C99" s="168" t="str">
        <f>IFERROR(IF(A99="","",SUMPRODUCT('ALUMNOS 2 ESO PMAR'!$C99:$T99,'MATERIAS 2 ESO PMAR'!$G$3:$X$3)/SUMPRODUCT('MATERIAS 2 ESO PMAR'!$G$3:$X$3,'ES NUMERO 2 ESO PMAR'!$A98:$R98)),"")</f>
        <v/>
      </c>
      <c r="D99" s="168" t="str">
        <f>IFERROR(IF(A99="","",SUMPRODUCT('ALUMNOS 2 ESO PMAR'!$C99:$T99,'MATERIAS 2 ESO PMAR'!$G$4:$X$4)/SUMPRODUCT('MATERIAS 2 ESO PMAR'!$G$4:$X$4,'ES NUMERO 2 ESO PMAR'!$A98:$R98)),"")</f>
        <v/>
      </c>
      <c r="E99" s="168" t="str">
        <f>IFERROR(IF(A99="","",SUMPRODUCT('ALUMNOS 2 ESO PMAR'!$C99:$T99,'MATERIAS 2 ESO PMAR'!$G$5:$X$5)/SUMPRODUCT('MATERIAS 2 ESO PMAR'!$G$5:$X$5,'ES NUMERO 2 ESO PMAR'!$A98:$R98)),"")</f>
        <v/>
      </c>
      <c r="F99" s="168" t="str">
        <f>IFERROR(IF(A99="","",SUMPRODUCT('ALUMNOS 2 ESO PMAR'!$C99:$T99,'MATERIAS 2 ESO PMAR'!$G$6:$X$6)/SUMPRODUCT('MATERIAS 2 ESO PMAR'!$G$6:$X$6,'ES NUMERO 2 ESO PMAR'!$A98:$R98)),"")</f>
        <v/>
      </c>
      <c r="G99" s="168" t="str">
        <f>IFERROR(IF(A99="","",SUMPRODUCT('ALUMNOS 2 ESO PMAR'!$C99:$T99,'MATERIAS 2 ESO PMAR'!$G$7:$X$7)/SUMPRODUCT('MATERIAS 2 ESO PMAR'!$G$7:$X$7,'ES NUMERO 2 ESO PMAR'!$A98:$R98)),"")</f>
        <v/>
      </c>
      <c r="H99" s="168" t="str">
        <f>IFERROR(IF(A99="","",SUMPRODUCT('ALUMNOS 2 ESO PMAR'!$C99:$T99,'MATERIAS 2 ESO PMAR'!$G$8:$X$8)/SUMPRODUCT('MATERIAS 2 ESO PMAR'!$G$8:$X$8,'ES NUMERO 2 ESO PMAR'!$A98:$R98)),"")</f>
        <v/>
      </c>
      <c r="I99" s="168" t="str">
        <f>IFERROR(IF(A99="","",SUMPRODUCT('ALUMNOS 2 ESO PMAR'!$C99:$T99,'MATERIAS 2 ESO PMAR'!$G$9:$X$9)/SUMPRODUCT('MATERIAS 2 ESO PMAR'!$G$9:$X$9,'ES NUMERO 2 ESO PMAR'!$A98:$R98)),"")</f>
        <v/>
      </c>
      <c r="J99" s="168" t="str">
        <f>IFERROR(IF(A99="","",SUMPRODUCT('ALUMNOS 2 ESO PMAR'!$C99:$T99,'MATERIAS 2 ESO PMAR'!$G$10:$X$10)/SUMPRODUCT('MATERIAS 2 ESO PMAR'!$G$10:$X$10,'ES NUMERO 2 ESO PMAR'!$A98:$R98)),"")</f>
        <v/>
      </c>
      <c r="K99" s="168" t="str">
        <f>IFERROR(IF(A99="","",SUMPRODUCT('ALUMNOS 2 ESO PMAR'!$C99:$T99,'MATERIAS 2 ESO PMAR'!$G$11:$X$11)/SUMPRODUCT('MATERIAS 2 ESO PMAR'!$G$11:$X$11,'ES NUMERO 2 ESO PMAR'!$A98:$R98)),"")</f>
        <v/>
      </c>
      <c r="L99" s="168" t="str">
        <f>IFERROR(IF(A99="","",SUMPRODUCT('ALUMNOS 2 ESO PMAR'!$C99:$T99,'MATERIAS 2 ESO PMAR'!$G$12:$X$12)/SUMPRODUCT('MATERIAS 2 ESO PMAR'!$G$12:$X$12,'ES NUMERO 2 ESO PMAR'!$A98:$R98)),"")</f>
        <v/>
      </c>
      <c r="M99" s="28"/>
    </row>
    <row r="100" spans="1:13" x14ac:dyDescent="0.25">
      <c r="A100" s="156" t="str">
        <f>IF('ALUMNOS 2 ESO PMAR'!A100="","",'ALUMNOS 2 ESO PMAR'!A100)</f>
        <v/>
      </c>
      <c r="B100" s="153" t="str">
        <f>IF('ALUMNOS 2 ESO PMAR'!B100="","",'ALUMNOS 2 ESO PMAR'!B100)</f>
        <v/>
      </c>
      <c r="C100" s="168" t="str">
        <f>IFERROR(IF(A100="","",SUMPRODUCT('ALUMNOS 2 ESO PMAR'!$C100:$T100,'MATERIAS 2 ESO PMAR'!$G$3:$X$3)/SUMPRODUCT('MATERIAS 2 ESO PMAR'!$G$3:$X$3,'ES NUMERO 2 ESO PMAR'!$A99:$R99)),"")</f>
        <v/>
      </c>
      <c r="D100" s="168" t="str">
        <f>IFERROR(IF(A100="","",SUMPRODUCT('ALUMNOS 2 ESO PMAR'!$C100:$T100,'MATERIAS 2 ESO PMAR'!$G$4:$X$4)/SUMPRODUCT('MATERIAS 2 ESO PMAR'!$G$4:$X$4,'ES NUMERO 2 ESO PMAR'!$A99:$R99)),"")</f>
        <v/>
      </c>
      <c r="E100" s="168" t="str">
        <f>IFERROR(IF(A100="","",SUMPRODUCT('ALUMNOS 2 ESO PMAR'!$C100:$T100,'MATERIAS 2 ESO PMAR'!$G$5:$X$5)/SUMPRODUCT('MATERIAS 2 ESO PMAR'!$G$5:$X$5,'ES NUMERO 2 ESO PMAR'!$A99:$R99)),"")</f>
        <v/>
      </c>
      <c r="F100" s="168" t="str">
        <f>IFERROR(IF(A100="","",SUMPRODUCT('ALUMNOS 2 ESO PMAR'!$C100:$T100,'MATERIAS 2 ESO PMAR'!$G$6:$X$6)/SUMPRODUCT('MATERIAS 2 ESO PMAR'!$G$6:$X$6,'ES NUMERO 2 ESO PMAR'!$A99:$R99)),"")</f>
        <v/>
      </c>
      <c r="G100" s="168" t="str">
        <f>IFERROR(IF(A100="","",SUMPRODUCT('ALUMNOS 2 ESO PMAR'!$C100:$T100,'MATERIAS 2 ESO PMAR'!$G$7:$X$7)/SUMPRODUCT('MATERIAS 2 ESO PMAR'!$G$7:$X$7,'ES NUMERO 2 ESO PMAR'!$A99:$R99)),"")</f>
        <v/>
      </c>
      <c r="H100" s="168" t="str">
        <f>IFERROR(IF(A100="","",SUMPRODUCT('ALUMNOS 2 ESO PMAR'!$C100:$T100,'MATERIAS 2 ESO PMAR'!$G$8:$X$8)/SUMPRODUCT('MATERIAS 2 ESO PMAR'!$G$8:$X$8,'ES NUMERO 2 ESO PMAR'!$A99:$R99)),"")</f>
        <v/>
      </c>
      <c r="I100" s="168" t="str">
        <f>IFERROR(IF(A100="","",SUMPRODUCT('ALUMNOS 2 ESO PMAR'!$C100:$T100,'MATERIAS 2 ESO PMAR'!$G$9:$X$9)/SUMPRODUCT('MATERIAS 2 ESO PMAR'!$G$9:$X$9,'ES NUMERO 2 ESO PMAR'!$A99:$R99)),"")</f>
        <v/>
      </c>
      <c r="J100" s="168" t="str">
        <f>IFERROR(IF(A100="","",SUMPRODUCT('ALUMNOS 2 ESO PMAR'!$C100:$T100,'MATERIAS 2 ESO PMAR'!$G$10:$X$10)/SUMPRODUCT('MATERIAS 2 ESO PMAR'!$G$10:$X$10,'ES NUMERO 2 ESO PMAR'!$A99:$R99)),"")</f>
        <v/>
      </c>
      <c r="K100" s="168" t="str">
        <f>IFERROR(IF(A100="","",SUMPRODUCT('ALUMNOS 2 ESO PMAR'!$C100:$T100,'MATERIAS 2 ESO PMAR'!$G$11:$X$11)/SUMPRODUCT('MATERIAS 2 ESO PMAR'!$G$11:$X$11,'ES NUMERO 2 ESO PMAR'!$A99:$R99)),"")</f>
        <v/>
      </c>
      <c r="L100" s="168" t="str">
        <f>IFERROR(IF(A100="","",SUMPRODUCT('ALUMNOS 2 ESO PMAR'!$C100:$T100,'MATERIAS 2 ESO PMAR'!$G$12:$X$12)/SUMPRODUCT('MATERIAS 2 ESO PMAR'!$G$12:$X$12,'ES NUMERO 2 ESO PMAR'!$A99:$R99)),"")</f>
        <v/>
      </c>
      <c r="M100" s="28"/>
    </row>
    <row r="101" spans="1:13" x14ac:dyDescent="0.25">
      <c r="A101" s="156" t="str">
        <f>IF('ALUMNOS 2 ESO PMAR'!A101="","",'ALUMNOS 2 ESO PMAR'!A101)</f>
        <v/>
      </c>
      <c r="B101" s="153" t="str">
        <f>IF('ALUMNOS 2 ESO PMAR'!B101="","",'ALUMNOS 2 ESO PMAR'!B101)</f>
        <v/>
      </c>
      <c r="C101" s="168" t="str">
        <f>IFERROR(IF(A101="","",SUMPRODUCT('ALUMNOS 2 ESO PMAR'!$C101:$T101,'MATERIAS 2 ESO PMAR'!$G$3:$X$3)/SUMPRODUCT('MATERIAS 2 ESO PMAR'!$G$3:$X$3,'ES NUMERO 2 ESO PMAR'!$A100:$R100)),"")</f>
        <v/>
      </c>
      <c r="D101" s="168" t="str">
        <f>IFERROR(IF(A101="","",SUMPRODUCT('ALUMNOS 2 ESO PMAR'!$C101:$T101,'MATERIAS 2 ESO PMAR'!$G$4:$X$4)/SUMPRODUCT('MATERIAS 2 ESO PMAR'!$G$4:$X$4,'ES NUMERO 2 ESO PMAR'!$A100:$R100)),"")</f>
        <v/>
      </c>
      <c r="E101" s="168" t="str">
        <f>IFERROR(IF(A101="","",SUMPRODUCT('ALUMNOS 2 ESO PMAR'!$C101:$T101,'MATERIAS 2 ESO PMAR'!$G$5:$X$5)/SUMPRODUCT('MATERIAS 2 ESO PMAR'!$G$5:$X$5,'ES NUMERO 2 ESO PMAR'!$A100:$R100)),"")</f>
        <v/>
      </c>
      <c r="F101" s="168" t="str">
        <f>IFERROR(IF(A101="","",SUMPRODUCT('ALUMNOS 2 ESO PMAR'!$C101:$T101,'MATERIAS 2 ESO PMAR'!$G$6:$X$6)/SUMPRODUCT('MATERIAS 2 ESO PMAR'!$G$6:$X$6,'ES NUMERO 2 ESO PMAR'!$A100:$R100)),"")</f>
        <v/>
      </c>
      <c r="G101" s="168" t="str">
        <f>IFERROR(IF(A101="","",SUMPRODUCT('ALUMNOS 2 ESO PMAR'!$C101:$T101,'MATERIAS 2 ESO PMAR'!$G$7:$X$7)/SUMPRODUCT('MATERIAS 2 ESO PMAR'!$G$7:$X$7,'ES NUMERO 2 ESO PMAR'!$A100:$R100)),"")</f>
        <v/>
      </c>
      <c r="H101" s="168" t="str">
        <f>IFERROR(IF(A101="","",SUMPRODUCT('ALUMNOS 2 ESO PMAR'!$C101:$T101,'MATERIAS 2 ESO PMAR'!$G$8:$X$8)/SUMPRODUCT('MATERIAS 2 ESO PMAR'!$G$8:$X$8,'ES NUMERO 2 ESO PMAR'!$A100:$R100)),"")</f>
        <v/>
      </c>
      <c r="I101" s="168" t="str">
        <f>IFERROR(IF(A101="","",SUMPRODUCT('ALUMNOS 2 ESO PMAR'!$C101:$T101,'MATERIAS 2 ESO PMAR'!$G$9:$X$9)/SUMPRODUCT('MATERIAS 2 ESO PMAR'!$G$9:$X$9,'ES NUMERO 2 ESO PMAR'!$A100:$R100)),"")</f>
        <v/>
      </c>
      <c r="J101" s="168" t="str">
        <f>IFERROR(IF(A101="","",SUMPRODUCT('ALUMNOS 2 ESO PMAR'!$C101:$T101,'MATERIAS 2 ESO PMAR'!$G$10:$X$10)/SUMPRODUCT('MATERIAS 2 ESO PMAR'!$G$10:$X$10,'ES NUMERO 2 ESO PMAR'!$A100:$R100)),"")</f>
        <v/>
      </c>
      <c r="K101" s="168" t="str">
        <f>IFERROR(IF(A101="","",SUMPRODUCT('ALUMNOS 2 ESO PMAR'!$C101:$T101,'MATERIAS 2 ESO PMAR'!$G$11:$X$11)/SUMPRODUCT('MATERIAS 2 ESO PMAR'!$G$11:$X$11,'ES NUMERO 2 ESO PMAR'!$A100:$R100)),"")</f>
        <v/>
      </c>
      <c r="L101" s="168" t="str">
        <f>IFERROR(IF(A101="","",SUMPRODUCT('ALUMNOS 2 ESO PMAR'!$C101:$T101,'MATERIAS 2 ESO PMAR'!$G$12:$X$12)/SUMPRODUCT('MATERIAS 2 ESO PMAR'!$G$12:$X$12,'ES NUMERO 2 ESO PMAR'!$A100:$R100)),"")</f>
        <v/>
      </c>
      <c r="M101" s="28"/>
    </row>
    <row r="102" spans="1:13" x14ac:dyDescent="0.25">
      <c r="A102" s="156" t="str">
        <f>IF('ALUMNOS 2 ESO PMAR'!A102="","",'ALUMNOS 2 ESO PMAR'!A102)</f>
        <v/>
      </c>
      <c r="B102" s="153" t="str">
        <f>IF('ALUMNOS 2 ESO PMAR'!B102="","",'ALUMNOS 2 ESO PMAR'!B102)</f>
        <v/>
      </c>
      <c r="C102" s="168" t="str">
        <f>IFERROR(IF(A102="","",SUMPRODUCT('ALUMNOS 2 ESO PMAR'!$C102:$T102,'MATERIAS 2 ESO PMAR'!$G$3:$X$3)/SUMPRODUCT('MATERIAS 2 ESO PMAR'!$G$3:$X$3,'ES NUMERO 2 ESO PMAR'!$A101:$R101)),"")</f>
        <v/>
      </c>
      <c r="D102" s="168" t="str">
        <f>IFERROR(IF(A102="","",SUMPRODUCT('ALUMNOS 2 ESO PMAR'!$C102:$T102,'MATERIAS 2 ESO PMAR'!$G$4:$X$4)/SUMPRODUCT('MATERIAS 2 ESO PMAR'!$G$4:$X$4,'ES NUMERO 2 ESO PMAR'!$A101:$R101)),"")</f>
        <v/>
      </c>
      <c r="E102" s="168" t="str">
        <f>IFERROR(IF(A102="","",SUMPRODUCT('ALUMNOS 2 ESO PMAR'!$C102:$T102,'MATERIAS 2 ESO PMAR'!$G$5:$X$5)/SUMPRODUCT('MATERIAS 2 ESO PMAR'!$G$5:$X$5,'ES NUMERO 2 ESO PMAR'!$A101:$R101)),"")</f>
        <v/>
      </c>
      <c r="F102" s="168" t="str">
        <f>IFERROR(IF(A102="","",SUMPRODUCT('ALUMNOS 2 ESO PMAR'!$C102:$T102,'MATERIAS 2 ESO PMAR'!$G$6:$X$6)/SUMPRODUCT('MATERIAS 2 ESO PMAR'!$G$6:$X$6,'ES NUMERO 2 ESO PMAR'!$A101:$R101)),"")</f>
        <v/>
      </c>
      <c r="G102" s="168" t="str">
        <f>IFERROR(IF(A102="","",SUMPRODUCT('ALUMNOS 2 ESO PMAR'!$C102:$T102,'MATERIAS 2 ESO PMAR'!$G$7:$X$7)/SUMPRODUCT('MATERIAS 2 ESO PMAR'!$G$7:$X$7,'ES NUMERO 2 ESO PMAR'!$A101:$R101)),"")</f>
        <v/>
      </c>
      <c r="H102" s="168" t="str">
        <f>IFERROR(IF(A102="","",SUMPRODUCT('ALUMNOS 2 ESO PMAR'!$C102:$T102,'MATERIAS 2 ESO PMAR'!$G$8:$X$8)/SUMPRODUCT('MATERIAS 2 ESO PMAR'!$G$8:$X$8,'ES NUMERO 2 ESO PMAR'!$A101:$R101)),"")</f>
        <v/>
      </c>
      <c r="I102" s="168" t="str">
        <f>IFERROR(IF(A102="","",SUMPRODUCT('ALUMNOS 2 ESO PMAR'!$C102:$T102,'MATERIAS 2 ESO PMAR'!$G$9:$X$9)/SUMPRODUCT('MATERIAS 2 ESO PMAR'!$G$9:$X$9,'ES NUMERO 2 ESO PMAR'!$A101:$R101)),"")</f>
        <v/>
      </c>
      <c r="J102" s="168" t="str">
        <f>IFERROR(IF(A102="","",SUMPRODUCT('ALUMNOS 2 ESO PMAR'!$C102:$T102,'MATERIAS 2 ESO PMAR'!$G$10:$X$10)/SUMPRODUCT('MATERIAS 2 ESO PMAR'!$G$10:$X$10,'ES NUMERO 2 ESO PMAR'!$A101:$R101)),"")</f>
        <v/>
      </c>
      <c r="K102" s="168" t="str">
        <f>IFERROR(IF(A102="","",SUMPRODUCT('ALUMNOS 2 ESO PMAR'!$C102:$T102,'MATERIAS 2 ESO PMAR'!$G$11:$X$11)/SUMPRODUCT('MATERIAS 2 ESO PMAR'!$G$11:$X$11,'ES NUMERO 2 ESO PMAR'!$A101:$R101)),"")</f>
        <v/>
      </c>
      <c r="L102" s="168" t="str">
        <f>IFERROR(IF(A102="","",SUMPRODUCT('ALUMNOS 2 ESO PMAR'!$C102:$T102,'MATERIAS 2 ESO PMAR'!$G$12:$X$12)/SUMPRODUCT('MATERIAS 2 ESO PMAR'!$G$12:$X$12,'ES NUMERO 2 ESO PMAR'!$A101:$R101)),"")</f>
        <v/>
      </c>
      <c r="M102" s="28"/>
    </row>
    <row r="103" spans="1:13" x14ac:dyDescent="0.25">
      <c r="A103" s="156" t="str">
        <f>IF('ALUMNOS 2 ESO PMAR'!A103="","",'ALUMNOS 2 ESO PMAR'!A103)</f>
        <v/>
      </c>
      <c r="B103" s="153" t="str">
        <f>IF('ALUMNOS 2 ESO PMAR'!B103="","",'ALUMNOS 2 ESO PMAR'!B103)</f>
        <v/>
      </c>
      <c r="C103" s="168" t="str">
        <f>IFERROR(IF(A103="","",SUMPRODUCT('ALUMNOS 2 ESO PMAR'!$C103:$T103,'MATERIAS 2 ESO PMAR'!$G$3:$X$3)/SUMPRODUCT('MATERIAS 2 ESO PMAR'!$G$3:$X$3,'ES NUMERO 2 ESO PMAR'!$A102:$R102)),"")</f>
        <v/>
      </c>
      <c r="D103" s="168" t="str">
        <f>IFERROR(IF(A103="","",SUMPRODUCT('ALUMNOS 2 ESO PMAR'!$C103:$T103,'MATERIAS 2 ESO PMAR'!$G$4:$X$4)/SUMPRODUCT('MATERIAS 2 ESO PMAR'!$G$4:$X$4,'ES NUMERO 2 ESO PMAR'!$A102:$R102)),"")</f>
        <v/>
      </c>
      <c r="E103" s="168" t="str">
        <f>IFERROR(IF(A103="","",SUMPRODUCT('ALUMNOS 2 ESO PMAR'!$C103:$T103,'MATERIAS 2 ESO PMAR'!$G$5:$X$5)/SUMPRODUCT('MATERIAS 2 ESO PMAR'!$G$5:$X$5,'ES NUMERO 2 ESO PMAR'!$A102:$R102)),"")</f>
        <v/>
      </c>
      <c r="F103" s="168" t="str">
        <f>IFERROR(IF(A103="","",SUMPRODUCT('ALUMNOS 2 ESO PMAR'!$C103:$T103,'MATERIAS 2 ESO PMAR'!$G$6:$X$6)/SUMPRODUCT('MATERIAS 2 ESO PMAR'!$G$6:$X$6,'ES NUMERO 2 ESO PMAR'!$A102:$R102)),"")</f>
        <v/>
      </c>
      <c r="G103" s="168" t="str">
        <f>IFERROR(IF(A103="","",SUMPRODUCT('ALUMNOS 2 ESO PMAR'!$C103:$T103,'MATERIAS 2 ESO PMAR'!$G$7:$X$7)/SUMPRODUCT('MATERIAS 2 ESO PMAR'!$G$7:$X$7,'ES NUMERO 2 ESO PMAR'!$A102:$R102)),"")</f>
        <v/>
      </c>
      <c r="H103" s="168" t="str">
        <f>IFERROR(IF(A103="","",SUMPRODUCT('ALUMNOS 2 ESO PMAR'!$C103:$T103,'MATERIAS 2 ESO PMAR'!$G$8:$X$8)/SUMPRODUCT('MATERIAS 2 ESO PMAR'!$G$8:$X$8,'ES NUMERO 2 ESO PMAR'!$A102:$R102)),"")</f>
        <v/>
      </c>
      <c r="I103" s="168" t="str">
        <f>IFERROR(IF(A103="","",SUMPRODUCT('ALUMNOS 2 ESO PMAR'!$C103:$T103,'MATERIAS 2 ESO PMAR'!$G$9:$X$9)/SUMPRODUCT('MATERIAS 2 ESO PMAR'!$G$9:$X$9,'ES NUMERO 2 ESO PMAR'!$A102:$R102)),"")</f>
        <v/>
      </c>
      <c r="J103" s="168" t="str">
        <f>IFERROR(IF(A103="","",SUMPRODUCT('ALUMNOS 2 ESO PMAR'!$C103:$T103,'MATERIAS 2 ESO PMAR'!$G$10:$X$10)/SUMPRODUCT('MATERIAS 2 ESO PMAR'!$G$10:$X$10,'ES NUMERO 2 ESO PMAR'!$A102:$R102)),"")</f>
        <v/>
      </c>
      <c r="K103" s="168" t="str">
        <f>IFERROR(IF(A103="","",SUMPRODUCT('ALUMNOS 2 ESO PMAR'!$C103:$T103,'MATERIAS 2 ESO PMAR'!$G$11:$X$11)/SUMPRODUCT('MATERIAS 2 ESO PMAR'!$G$11:$X$11,'ES NUMERO 2 ESO PMAR'!$A102:$R102)),"")</f>
        <v/>
      </c>
      <c r="L103" s="168" t="str">
        <f>IFERROR(IF(A103="","",SUMPRODUCT('ALUMNOS 2 ESO PMAR'!$C103:$T103,'MATERIAS 2 ESO PMAR'!$G$12:$X$12)/SUMPRODUCT('MATERIAS 2 ESO PMAR'!$G$12:$X$12,'ES NUMERO 2 ESO PMAR'!$A102:$R102)),"")</f>
        <v/>
      </c>
      <c r="M103" s="28"/>
    </row>
    <row r="104" spans="1:13" x14ac:dyDescent="0.25">
      <c r="A104" s="156" t="str">
        <f>IF('ALUMNOS 2 ESO PMAR'!A104="","",'ALUMNOS 2 ESO PMAR'!A104)</f>
        <v/>
      </c>
      <c r="B104" s="153" t="str">
        <f>IF('ALUMNOS 2 ESO PMAR'!B104="","",'ALUMNOS 2 ESO PMAR'!B104)</f>
        <v/>
      </c>
      <c r="C104" s="168" t="str">
        <f>IFERROR(IF(A104="","",SUMPRODUCT('ALUMNOS 2 ESO PMAR'!$C104:$T104,'MATERIAS 2 ESO PMAR'!$G$3:$X$3)/SUMPRODUCT('MATERIAS 2 ESO PMAR'!$G$3:$X$3,'ES NUMERO 2 ESO PMAR'!$A103:$R103)),"")</f>
        <v/>
      </c>
      <c r="D104" s="168" t="str">
        <f>IFERROR(IF(A104="","",SUMPRODUCT('ALUMNOS 2 ESO PMAR'!$C104:$T104,'MATERIAS 2 ESO PMAR'!$G$4:$X$4)/SUMPRODUCT('MATERIAS 2 ESO PMAR'!$G$4:$X$4,'ES NUMERO 2 ESO PMAR'!$A103:$R103)),"")</f>
        <v/>
      </c>
      <c r="E104" s="168" t="str">
        <f>IFERROR(IF(A104="","",SUMPRODUCT('ALUMNOS 2 ESO PMAR'!$C104:$T104,'MATERIAS 2 ESO PMAR'!$G$5:$X$5)/SUMPRODUCT('MATERIAS 2 ESO PMAR'!$G$5:$X$5,'ES NUMERO 2 ESO PMAR'!$A103:$R103)),"")</f>
        <v/>
      </c>
      <c r="F104" s="168" t="str">
        <f>IFERROR(IF(A104="","",SUMPRODUCT('ALUMNOS 2 ESO PMAR'!$C104:$T104,'MATERIAS 2 ESO PMAR'!$G$6:$X$6)/SUMPRODUCT('MATERIAS 2 ESO PMAR'!$G$6:$X$6,'ES NUMERO 2 ESO PMAR'!$A103:$R103)),"")</f>
        <v/>
      </c>
      <c r="G104" s="168" t="str">
        <f>IFERROR(IF(A104="","",SUMPRODUCT('ALUMNOS 2 ESO PMAR'!$C104:$T104,'MATERIAS 2 ESO PMAR'!$G$7:$X$7)/SUMPRODUCT('MATERIAS 2 ESO PMAR'!$G$7:$X$7,'ES NUMERO 2 ESO PMAR'!$A103:$R103)),"")</f>
        <v/>
      </c>
      <c r="H104" s="168" t="str">
        <f>IFERROR(IF(A104="","",SUMPRODUCT('ALUMNOS 2 ESO PMAR'!$C104:$T104,'MATERIAS 2 ESO PMAR'!$G$8:$X$8)/SUMPRODUCT('MATERIAS 2 ESO PMAR'!$G$8:$X$8,'ES NUMERO 2 ESO PMAR'!$A103:$R103)),"")</f>
        <v/>
      </c>
      <c r="I104" s="168" t="str">
        <f>IFERROR(IF(A104="","",SUMPRODUCT('ALUMNOS 2 ESO PMAR'!$C104:$T104,'MATERIAS 2 ESO PMAR'!$G$9:$X$9)/SUMPRODUCT('MATERIAS 2 ESO PMAR'!$G$9:$X$9,'ES NUMERO 2 ESO PMAR'!$A103:$R103)),"")</f>
        <v/>
      </c>
      <c r="J104" s="168" t="str">
        <f>IFERROR(IF(A104="","",SUMPRODUCT('ALUMNOS 2 ESO PMAR'!$C104:$T104,'MATERIAS 2 ESO PMAR'!$G$10:$X$10)/SUMPRODUCT('MATERIAS 2 ESO PMAR'!$G$10:$X$10,'ES NUMERO 2 ESO PMAR'!$A103:$R103)),"")</f>
        <v/>
      </c>
      <c r="K104" s="168" t="str">
        <f>IFERROR(IF(A104="","",SUMPRODUCT('ALUMNOS 2 ESO PMAR'!$C104:$T104,'MATERIAS 2 ESO PMAR'!$G$11:$X$11)/SUMPRODUCT('MATERIAS 2 ESO PMAR'!$G$11:$X$11,'ES NUMERO 2 ESO PMAR'!$A103:$R103)),"")</f>
        <v/>
      </c>
      <c r="L104" s="168" t="str">
        <f>IFERROR(IF(A104="","",SUMPRODUCT('ALUMNOS 2 ESO PMAR'!$C104:$T104,'MATERIAS 2 ESO PMAR'!$G$12:$X$12)/SUMPRODUCT('MATERIAS 2 ESO PMAR'!$G$12:$X$12,'ES NUMERO 2 ESO PMAR'!$A103:$R103)),"")</f>
        <v/>
      </c>
      <c r="M104" s="28"/>
    </row>
    <row r="105" spans="1:13" x14ac:dyDescent="0.25">
      <c r="A105" s="156" t="str">
        <f>IF('ALUMNOS 2 ESO PMAR'!A105="","",'ALUMNOS 2 ESO PMAR'!A105)</f>
        <v/>
      </c>
      <c r="B105" s="153" t="str">
        <f>IF('ALUMNOS 2 ESO PMAR'!B105="","",'ALUMNOS 2 ESO PMAR'!B105)</f>
        <v/>
      </c>
      <c r="C105" s="168" t="str">
        <f>IFERROR(IF(A105="","",SUMPRODUCT('ALUMNOS 2 ESO PMAR'!$C105:$T105,'MATERIAS 2 ESO PMAR'!$G$3:$X$3)/SUMPRODUCT('MATERIAS 2 ESO PMAR'!$G$3:$X$3,'ES NUMERO 2 ESO PMAR'!$A104:$R104)),"")</f>
        <v/>
      </c>
      <c r="D105" s="168" t="str">
        <f>IFERROR(IF(A105="","",SUMPRODUCT('ALUMNOS 2 ESO PMAR'!$C105:$T105,'MATERIAS 2 ESO PMAR'!$G$4:$X$4)/SUMPRODUCT('MATERIAS 2 ESO PMAR'!$G$4:$X$4,'ES NUMERO 2 ESO PMAR'!$A104:$R104)),"")</f>
        <v/>
      </c>
      <c r="E105" s="168" t="str">
        <f>IFERROR(IF(A105="","",SUMPRODUCT('ALUMNOS 2 ESO PMAR'!$C105:$T105,'MATERIAS 2 ESO PMAR'!$G$5:$X$5)/SUMPRODUCT('MATERIAS 2 ESO PMAR'!$G$5:$X$5,'ES NUMERO 2 ESO PMAR'!$A104:$R104)),"")</f>
        <v/>
      </c>
      <c r="F105" s="168" t="str">
        <f>IFERROR(IF(A105="","",SUMPRODUCT('ALUMNOS 2 ESO PMAR'!$C105:$T105,'MATERIAS 2 ESO PMAR'!$G$6:$X$6)/SUMPRODUCT('MATERIAS 2 ESO PMAR'!$G$6:$X$6,'ES NUMERO 2 ESO PMAR'!$A104:$R104)),"")</f>
        <v/>
      </c>
      <c r="G105" s="168" t="str">
        <f>IFERROR(IF(A105="","",SUMPRODUCT('ALUMNOS 2 ESO PMAR'!$C105:$T105,'MATERIAS 2 ESO PMAR'!$G$7:$X$7)/SUMPRODUCT('MATERIAS 2 ESO PMAR'!$G$7:$X$7,'ES NUMERO 2 ESO PMAR'!$A104:$R104)),"")</f>
        <v/>
      </c>
      <c r="H105" s="168" t="str">
        <f>IFERROR(IF(A105="","",SUMPRODUCT('ALUMNOS 2 ESO PMAR'!$C105:$T105,'MATERIAS 2 ESO PMAR'!$G$8:$X$8)/SUMPRODUCT('MATERIAS 2 ESO PMAR'!$G$8:$X$8,'ES NUMERO 2 ESO PMAR'!$A104:$R104)),"")</f>
        <v/>
      </c>
      <c r="I105" s="168" t="str">
        <f>IFERROR(IF(A105="","",SUMPRODUCT('ALUMNOS 2 ESO PMAR'!$C105:$T105,'MATERIAS 2 ESO PMAR'!$G$9:$X$9)/SUMPRODUCT('MATERIAS 2 ESO PMAR'!$G$9:$X$9,'ES NUMERO 2 ESO PMAR'!$A104:$R104)),"")</f>
        <v/>
      </c>
      <c r="J105" s="168" t="str">
        <f>IFERROR(IF(A105="","",SUMPRODUCT('ALUMNOS 2 ESO PMAR'!$C105:$T105,'MATERIAS 2 ESO PMAR'!$G$10:$X$10)/SUMPRODUCT('MATERIAS 2 ESO PMAR'!$G$10:$X$10,'ES NUMERO 2 ESO PMAR'!$A104:$R104)),"")</f>
        <v/>
      </c>
      <c r="K105" s="168" t="str">
        <f>IFERROR(IF(A105="","",SUMPRODUCT('ALUMNOS 2 ESO PMAR'!$C105:$T105,'MATERIAS 2 ESO PMAR'!$G$11:$X$11)/SUMPRODUCT('MATERIAS 2 ESO PMAR'!$G$11:$X$11,'ES NUMERO 2 ESO PMAR'!$A104:$R104)),"")</f>
        <v/>
      </c>
      <c r="L105" s="168" t="str">
        <f>IFERROR(IF(A105="","",SUMPRODUCT('ALUMNOS 2 ESO PMAR'!$C105:$T105,'MATERIAS 2 ESO PMAR'!$G$12:$X$12)/SUMPRODUCT('MATERIAS 2 ESO PMAR'!$G$12:$X$12,'ES NUMERO 2 ESO PMAR'!$A104:$R104)),"")</f>
        <v/>
      </c>
      <c r="M105" s="28"/>
    </row>
    <row r="106" spans="1:13" x14ac:dyDescent="0.25">
      <c r="A106" s="156" t="str">
        <f>IF('ALUMNOS 2 ESO PMAR'!A106="","",'ALUMNOS 2 ESO PMAR'!A106)</f>
        <v/>
      </c>
      <c r="B106" s="153" t="str">
        <f>IF('ALUMNOS 2 ESO PMAR'!B106="","",'ALUMNOS 2 ESO PMAR'!B106)</f>
        <v/>
      </c>
      <c r="C106" s="168" t="str">
        <f>IFERROR(IF(A106="","",SUMPRODUCT('ALUMNOS 2 ESO PMAR'!$C106:$T106,'MATERIAS 2 ESO PMAR'!$G$3:$X$3)/SUMPRODUCT('MATERIAS 2 ESO PMAR'!$G$3:$X$3,'ES NUMERO 2 ESO PMAR'!$A105:$R105)),"")</f>
        <v/>
      </c>
      <c r="D106" s="168" t="str">
        <f>IFERROR(IF(A106="","",SUMPRODUCT('ALUMNOS 2 ESO PMAR'!$C106:$T106,'MATERIAS 2 ESO PMAR'!$G$4:$X$4)/SUMPRODUCT('MATERIAS 2 ESO PMAR'!$G$4:$X$4,'ES NUMERO 2 ESO PMAR'!$A105:$R105)),"")</f>
        <v/>
      </c>
      <c r="E106" s="168" t="str">
        <f>IFERROR(IF(A106="","",SUMPRODUCT('ALUMNOS 2 ESO PMAR'!$C106:$T106,'MATERIAS 2 ESO PMAR'!$G$5:$X$5)/SUMPRODUCT('MATERIAS 2 ESO PMAR'!$G$5:$X$5,'ES NUMERO 2 ESO PMAR'!$A105:$R105)),"")</f>
        <v/>
      </c>
      <c r="F106" s="168" t="str">
        <f>IFERROR(IF(A106="","",SUMPRODUCT('ALUMNOS 2 ESO PMAR'!$C106:$T106,'MATERIAS 2 ESO PMAR'!$G$6:$X$6)/SUMPRODUCT('MATERIAS 2 ESO PMAR'!$G$6:$X$6,'ES NUMERO 2 ESO PMAR'!$A105:$R105)),"")</f>
        <v/>
      </c>
      <c r="G106" s="168" t="str">
        <f>IFERROR(IF(A106="","",SUMPRODUCT('ALUMNOS 2 ESO PMAR'!$C106:$T106,'MATERIAS 2 ESO PMAR'!$G$7:$X$7)/SUMPRODUCT('MATERIAS 2 ESO PMAR'!$G$7:$X$7,'ES NUMERO 2 ESO PMAR'!$A105:$R105)),"")</f>
        <v/>
      </c>
      <c r="H106" s="168" t="str">
        <f>IFERROR(IF(A106="","",SUMPRODUCT('ALUMNOS 2 ESO PMAR'!$C106:$T106,'MATERIAS 2 ESO PMAR'!$G$8:$X$8)/SUMPRODUCT('MATERIAS 2 ESO PMAR'!$G$8:$X$8,'ES NUMERO 2 ESO PMAR'!$A105:$R105)),"")</f>
        <v/>
      </c>
      <c r="I106" s="168" t="str">
        <f>IFERROR(IF(A106="","",SUMPRODUCT('ALUMNOS 2 ESO PMAR'!$C106:$T106,'MATERIAS 2 ESO PMAR'!$G$9:$X$9)/SUMPRODUCT('MATERIAS 2 ESO PMAR'!$G$9:$X$9,'ES NUMERO 2 ESO PMAR'!$A105:$R105)),"")</f>
        <v/>
      </c>
      <c r="J106" s="168" t="str">
        <f>IFERROR(IF(A106="","",SUMPRODUCT('ALUMNOS 2 ESO PMAR'!$C106:$T106,'MATERIAS 2 ESO PMAR'!$G$10:$X$10)/SUMPRODUCT('MATERIAS 2 ESO PMAR'!$G$10:$X$10,'ES NUMERO 2 ESO PMAR'!$A105:$R105)),"")</f>
        <v/>
      </c>
      <c r="K106" s="168" t="str">
        <f>IFERROR(IF(A106="","",SUMPRODUCT('ALUMNOS 2 ESO PMAR'!$C106:$T106,'MATERIAS 2 ESO PMAR'!$G$11:$X$11)/SUMPRODUCT('MATERIAS 2 ESO PMAR'!$G$11:$X$11,'ES NUMERO 2 ESO PMAR'!$A105:$R105)),"")</f>
        <v/>
      </c>
      <c r="L106" s="168" t="str">
        <f>IFERROR(IF(A106="","",SUMPRODUCT('ALUMNOS 2 ESO PMAR'!$C106:$T106,'MATERIAS 2 ESO PMAR'!$G$12:$X$12)/SUMPRODUCT('MATERIAS 2 ESO PMAR'!$G$12:$X$12,'ES NUMERO 2 ESO PMAR'!$A105:$R105)),"")</f>
        <v/>
      </c>
      <c r="M106" s="28"/>
    </row>
    <row r="107" spans="1:13" x14ac:dyDescent="0.25">
      <c r="A107" s="156" t="str">
        <f>IF('ALUMNOS 2 ESO PMAR'!A107="","",'ALUMNOS 2 ESO PMAR'!A107)</f>
        <v/>
      </c>
      <c r="B107" s="153" t="str">
        <f>IF('ALUMNOS 2 ESO PMAR'!B107="","",'ALUMNOS 2 ESO PMAR'!B107)</f>
        <v/>
      </c>
      <c r="C107" s="168" t="str">
        <f>IFERROR(IF(A107="","",SUMPRODUCT('ALUMNOS 2 ESO PMAR'!$C107:$T107,'MATERIAS 2 ESO PMAR'!$G$3:$X$3)/SUMPRODUCT('MATERIAS 2 ESO PMAR'!$G$3:$X$3,'ES NUMERO 2 ESO PMAR'!$A106:$R106)),"")</f>
        <v/>
      </c>
      <c r="D107" s="168" t="str">
        <f>IFERROR(IF(A107="","",SUMPRODUCT('ALUMNOS 2 ESO PMAR'!$C107:$T107,'MATERIAS 2 ESO PMAR'!$G$4:$X$4)/SUMPRODUCT('MATERIAS 2 ESO PMAR'!$G$4:$X$4,'ES NUMERO 2 ESO PMAR'!$A106:$R106)),"")</f>
        <v/>
      </c>
      <c r="E107" s="168" t="str">
        <f>IFERROR(IF(A107="","",SUMPRODUCT('ALUMNOS 2 ESO PMAR'!$C107:$T107,'MATERIAS 2 ESO PMAR'!$G$5:$X$5)/SUMPRODUCT('MATERIAS 2 ESO PMAR'!$G$5:$X$5,'ES NUMERO 2 ESO PMAR'!$A106:$R106)),"")</f>
        <v/>
      </c>
      <c r="F107" s="168" t="str">
        <f>IFERROR(IF(A107="","",SUMPRODUCT('ALUMNOS 2 ESO PMAR'!$C107:$T107,'MATERIAS 2 ESO PMAR'!$G$6:$X$6)/SUMPRODUCT('MATERIAS 2 ESO PMAR'!$G$6:$X$6,'ES NUMERO 2 ESO PMAR'!$A106:$R106)),"")</f>
        <v/>
      </c>
      <c r="G107" s="168" t="str">
        <f>IFERROR(IF(A107="","",SUMPRODUCT('ALUMNOS 2 ESO PMAR'!$C107:$T107,'MATERIAS 2 ESO PMAR'!$G$7:$X$7)/SUMPRODUCT('MATERIAS 2 ESO PMAR'!$G$7:$X$7,'ES NUMERO 2 ESO PMAR'!$A106:$R106)),"")</f>
        <v/>
      </c>
      <c r="H107" s="168" t="str">
        <f>IFERROR(IF(A107="","",SUMPRODUCT('ALUMNOS 2 ESO PMAR'!$C107:$T107,'MATERIAS 2 ESO PMAR'!$G$8:$X$8)/SUMPRODUCT('MATERIAS 2 ESO PMAR'!$G$8:$X$8,'ES NUMERO 2 ESO PMAR'!$A106:$R106)),"")</f>
        <v/>
      </c>
      <c r="I107" s="168" t="str">
        <f>IFERROR(IF(A107="","",SUMPRODUCT('ALUMNOS 2 ESO PMAR'!$C107:$T107,'MATERIAS 2 ESO PMAR'!$G$9:$X$9)/SUMPRODUCT('MATERIAS 2 ESO PMAR'!$G$9:$X$9,'ES NUMERO 2 ESO PMAR'!$A106:$R106)),"")</f>
        <v/>
      </c>
      <c r="J107" s="168" t="str">
        <f>IFERROR(IF(A107="","",SUMPRODUCT('ALUMNOS 2 ESO PMAR'!$C107:$T107,'MATERIAS 2 ESO PMAR'!$G$10:$X$10)/SUMPRODUCT('MATERIAS 2 ESO PMAR'!$G$10:$X$10,'ES NUMERO 2 ESO PMAR'!$A106:$R106)),"")</f>
        <v/>
      </c>
      <c r="K107" s="168" t="str">
        <f>IFERROR(IF(A107="","",SUMPRODUCT('ALUMNOS 2 ESO PMAR'!$C107:$T107,'MATERIAS 2 ESO PMAR'!$G$11:$X$11)/SUMPRODUCT('MATERIAS 2 ESO PMAR'!$G$11:$X$11,'ES NUMERO 2 ESO PMAR'!$A106:$R106)),"")</f>
        <v/>
      </c>
      <c r="L107" s="168" t="str">
        <f>IFERROR(IF(A107="","",SUMPRODUCT('ALUMNOS 2 ESO PMAR'!$C107:$T107,'MATERIAS 2 ESO PMAR'!$G$12:$X$12)/SUMPRODUCT('MATERIAS 2 ESO PMAR'!$G$12:$X$12,'ES NUMERO 2 ESO PMAR'!$A106:$R106)),"")</f>
        <v/>
      </c>
      <c r="M107" s="28"/>
    </row>
    <row r="108" spans="1:13" x14ac:dyDescent="0.25">
      <c r="A108" s="156" t="str">
        <f>IF('ALUMNOS 2 ESO PMAR'!A108="","",'ALUMNOS 2 ESO PMAR'!A108)</f>
        <v/>
      </c>
      <c r="B108" s="153" t="str">
        <f>IF('ALUMNOS 2 ESO PMAR'!B108="","",'ALUMNOS 2 ESO PMAR'!B108)</f>
        <v/>
      </c>
      <c r="C108" s="168" t="str">
        <f>IFERROR(IF(A108="","",SUMPRODUCT('ALUMNOS 2 ESO PMAR'!$C108:$T108,'MATERIAS 2 ESO PMAR'!$G$3:$X$3)/SUMPRODUCT('MATERIAS 2 ESO PMAR'!$G$3:$X$3,'ES NUMERO 2 ESO PMAR'!$A107:$R107)),"")</f>
        <v/>
      </c>
      <c r="D108" s="168" t="str">
        <f>IFERROR(IF(A108="","",SUMPRODUCT('ALUMNOS 2 ESO PMAR'!$C108:$T108,'MATERIAS 2 ESO PMAR'!$G$4:$X$4)/SUMPRODUCT('MATERIAS 2 ESO PMAR'!$G$4:$X$4,'ES NUMERO 2 ESO PMAR'!$A107:$R107)),"")</f>
        <v/>
      </c>
      <c r="E108" s="168" t="str">
        <f>IFERROR(IF(A108="","",SUMPRODUCT('ALUMNOS 2 ESO PMAR'!$C108:$T108,'MATERIAS 2 ESO PMAR'!$G$5:$X$5)/SUMPRODUCT('MATERIAS 2 ESO PMAR'!$G$5:$X$5,'ES NUMERO 2 ESO PMAR'!$A107:$R107)),"")</f>
        <v/>
      </c>
      <c r="F108" s="168" t="str">
        <f>IFERROR(IF(A108="","",SUMPRODUCT('ALUMNOS 2 ESO PMAR'!$C108:$T108,'MATERIAS 2 ESO PMAR'!$G$6:$X$6)/SUMPRODUCT('MATERIAS 2 ESO PMAR'!$G$6:$X$6,'ES NUMERO 2 ESO PMAR'!$A107:$R107)),"")</f>
        <v/>
      </c>
      <c r="G108" s="168" t="str">
        <f>IFERROR(IF(A108="","",SUMPRODUCT('ALUMNOS 2 ESO PMAR'!$C108:$T108,'MATERIAS 2 ESO PMAR'!$G$7:$X$7)/SUMPRODUCT('MATERIAS 2 ESO PMAR'!$G$7:$X$7,'ES NUMERO 2 ESO PMAR'!$A107:$R107)),"")</f>
        <v/>
      </c>
      <c r="H108" s="168" t="str">
        <f>IFERROR(IF(A108="","",SUMPRODUCT('ALUMNOS 2 ESO PMAR'!$C108:$T108,'MATERIAS 2 ESO PMAR'!$G$8:$X$8)/SUMPRODUCT('MATERIAS 2 ESO PMAR'!$G$8:$X$8,'ES NUMERO 2 ESO PMAR'!$A107:$R107)),"")</f>
        <v/>
      </c>
      <c r="I108" s="168" t="str">
        <f>IFERROR(IF(A108="","",SUMPRODUCT('ALUMNOS 2 ESO PMAR'!$C108:$T108,'MATERIAS 2 ESO PMAR'!$G$9:$X$9)/SUMPRODUCT('MATERIAS 2 ESO PMAR'!$G$9:$X$9,'ES NUMERO 2 ESO PMAR'!$A107:$R107)),"")</f>
        <v/>
      </c>
      <c r="J108" s="168" t="str">
        <f>IFERROR(IF(A108="","",SUMPRODUCT('ALUMNOS 2 ESO PMAR'!$C108:$T108,'MATERIAS 2 ESO PMAR'!$G$10:$X$10)/SUMPRODUCT('MATERIAS 2 ESO PMAR'!$G$10:$X$10,'ES NUMERO 2 ESO PMAR'!$A107:$R107)),"")</f>
        <v/>
      </c>
      <c r="K108" s="168" t="str">
        <f>IFERROR(IF(A108="","",SUMPRODUCT('ALUMNOS 2 ESO PMAR'!$C108:$T108,'MATERIAS 2 ESO PMAR'!$G$11:$X$11)/SUMPRODUCT('MATERIAS 2 ESO PMAR'!$G$11:$X$11,'ES NUMERO 2 ESO PMAR'!$A107:$R107)),"")</f>
        <v/>
      </c>
      <c r="L108" s="168" t="str">
        <f>IFERROR(IF(A108="","",SUMPRODUCT('ALUMNOS 2 ESO PMAR'!$C108:$T108,'MATERIAS 2 ESO PMAR'!$G$12:$X$12)/SUMPRODUCT('MATERIAS 2 ESO PMAR'!$G$12:$X$12,'ES NUMERO 2 ESO PMAR'!$A107:$R107)),"")</f>
        <v/>
      </c>
      <c r="M108" s="28"/>
    </row>
    <row r="109" spans="1:13" x14ac:dyDescent="0.25">
      <c r="A109" s="156" t="str">
        <f>IF('ALUMNOS 2 ESO PMAR'!A109="","",'ALUMNOS 2 ESO PMAR'!A109)</f>
        <v/>
      </c>
      <c r="B109" s="153" t="str">
        <f>IF('ALUMNOS 2 ESO PMAR'!B109="","",'ALUMNOS 2 ESO PMAR'!B109)</f>
        <v/>
      </c>
      <c r="C109" s="168" t="str">
        <f>IFERROR(IF(A109="","",SUMPRODUCT('ALUMNOS 2 ESO PMAR'!$C109:$T109,'MATERIAS 2 ESO PMAR'!$G$3:$X$3)/SUMPRODUCT('MATERIAS 2 ESO PMAR'!$G$3:$X$3,'ES NUMERO 2 ESO PMAR'!$A108:$R108)),"")</f>
        <v/>
      </c>
      <c r="D109" s="168" t="str">
        <f>IFERROR(IF(A109="","",SUMPRODUCT('ALUMNOS 2 ESO PMAR'!$C109:$T109,'MATERIAS 2 ESO PMAR'!$G$4:$X$4)/SUMPRODUCT('MATERIAS 2 ESO PMAR'!$G$4:$X$4,'ES NUMERO 2 ESO PMAR'!$A108:$R108)),"")</f>
        <v/>
      </c>
      <c r="E109" s="168" t="str">
        <f>IFERROR(IF(A109="","",SUMPRODUCT('ALUMNOS 2 ESO PMAR'!$C109:$T109,'MATERIAS 2 ESO PMAR'!$G$5:$X$5)/SUMPRODUCT('MATERIAS 2 ESO PMAR'!$G$5:$X$5,'ES NUMERO 2 ESO PMAR'!$A108:$R108)),"")</f>
        <v/>
      </c>
      <c r="F109" s="168" t="str">
        <f>IFERROR(IF(A109="","",SUMPRODUCT('ALUMNOS 2 ESO PMAR'!$C109:$T109,'MATERIAS 2 ESO PMAR'!$G$6:$X$6)/SUMPRODUCT('MATERIAS 2 ESO PMAR'!$G$6:$X$6,'ES NUMERO 2 ESO PMAR'!$A108:$R108)),"")</f>
        <v/>
      </c>
      <c r="G109" s="168" t="str">
        <f>IFERROR(IF(A109="","",SUMPRODUCT('ALUMNOS 2 ESO PMAR'!$C109:$T109,'MATERIAS 2 ESO PMAR'!$G$7:$X$7)/SUMPRODUCT('MATERIAS 2 ESO PMAR'!$G$7:$X$7,'ES NUMERO 2 ESO PMAR'!$A108:$R108)),"")</f>
        <v/>
      </c>
      <c r="H109" s="168" t="str">
        <f>IFERROR(IF(A109="","",SUMPRODUCT('ALUMNOS 2 ESO PMAR'!$C109:$T109,'MATERIAS 2 ESO PMAR'!$G$8:$X$8)/SUMPRODUCT('MATERIAS 2 ESO PMAR'!$G$8:$X$8,'ES NUMERO 2 ESO PMAR'!$A108:$R108)),"")</f>
        <v/>
      </c>
      <c r="I109" s="168" t="str">
        <f>IFERROR(IF(A109="","",SUMPRODUCT('ALUMNOS 2 ESO PMAR'!$C109:$T109,'MATERIAS 2 ESO PMAR'!$G$9:$X$9)/SUMPRODUCT('MATERIAS 2 ESO PMAR'!$G$9:$X$9,'ES NUMERO 2 ESO PMAR'!$A108:$R108)),"")</f>
        <v/>
      </c>
      <c r="J109" s="168" t="str">
        <f>IFERROR(IF(A109="","",SUMPRODUCT('ALUMNOS 2 ESO PMAR'!$C109:$T109,'MATERIAS 2 ESO PMAR'!$G$10:$X$10)/SUMPRODUCT('MATERIAS 2 ESO PMAR'!$G$10:$X$10,'ES NUMERO 2 ESO PMAR'!$A108:$R108)),"")</f>
        <v/>
      </c>
      <c r="K109" s="168" t="str">
        <f>IFERROR(IF(A109="","",SUMPRODUCT('ALUMNOS 2 ESO PMAR'!$C109:$T109,'MATERIAS 2 ESO PMAR'!$G$11:$X$11)/SUMPRODUCT('MATERIAS 2 ESO PMAR'!$G$11:$X$11,'ES NUMERO 2 ESO PMAR'!$A108:$R108)),"")</f>
        <v/>
      </c>
      <c r="L109" s="168" t="str">
        <f>IFERROR(IF(A109="","",SUMPRODUCT('ALUMNOS 2 ESO PMAR'!$C109:$T109,'MATERIAS 2 ESO PMAR'!$G$12:$X$12)/SUMPRODUCT('MATERIAS 2 ESO PMAR'!$G$12:$X$12,'ES NUMERO 2 ESO PMAR'!$A108:$R108)),"")</f>
        <v/>
      </c>
      <c r="M109" s="28"/>
    </row>
    <row r="110" spans="1:13" x14ac:dyDescent="0.25">
      <c r="A110" s="156" t="str">
        <f>IF('ALUMNOS 2 ESO PMAR'!A110="","",'ALUMNOS 2 ESO PMAR'!A110)</f>
        <v/>
      </c>
      <c r="B110" s="153" t="str">
        <f>IF('ALUMNOS 2 ESO PMAR'!B110="","",'ALUMNOS 2 ESO PMAR'!B110)</f>
        <v/>
      </c>
      <c r="C110" s="168" t="str">
        <f>IFERROR(IF(A110="","",SUMPRODUCT('ALUMNOS 2 ESO PMAR'!$C110:$T110,'MATERIAS 2 ESO PMAR'!$G$3:$X$3)/SUMPRODUCT('MATERIAS 2 ESO PMAR'!$G$3:$X$3,'ES NUMERO 2 ESO PMAR'!$A109:$R109)),"")</f>
        <v/>
      </c>
      <c r="D110" s="168" t="str">
        <f>IFERROR(IF(A110="","",SUMPRODUCT('ALUMNOS 2 ESO PMAR'!$C110:$T110,'MATERIAS 2 ESO PMAR'!$G$4:$X$4)/SUMPRODUCT('MATERIAS 2 ESO PMAR'!$G$4:$X$4,'ES NUMERO 2 ESO PMAR'!$A109:$R109)),"")</f>
        <v/>
      </c>
      <c r="E110" s="168" t="str">
        <f>IFERROR(IF(A110="","",SUMPRODUCT('ALUMNOS 2 ESO PMAR'!$C110:$T110,'MATERIAS 2 ESO PMAR'!$G$5:$X$5)/SUMPRODUCT('MATERIAS 2 ESO PMAR'!$G$5:$X$5,'ES NUMERO 2 ESO PMAR'!$A109:$R109)),"")</f>
        <v/>
      </c>
      <c r="F110" s="168" t="str">
        <f>IFERROR(IF(A110="","",SUMPRODUCT('ALUMNOS 2 ESO PMAR'!$C110:$T110,'MATERIAS 2 ESO PMAR'!$G$6:$X$6)/SUMPRODUCT('MATERIAS 2 ESO PMAR'!$G$6:$X$6,'ES NUMERO 2 ESO PMAR'!$A109:$R109)),"")</f>
        <v/>
      </c>
      <c r="G110" s="168" t="str">
        <f>IFERROR(IF(A110="","",SUMPRODUCT('ALUMNOS 2 ESO PMAR'!$C110:$T110,'MATERIAS 2 ESO PMAR'!$G$7:$X$7)/SUMPRODUCT('MATERIAS 2 ESO PMAR'!$G$7:$X$7,'ES NUMERO 2 ESO PMAR'!$A109:$R109)),"")</f>
        <v/>
      </c>
      <c r="H110" s="168" t="str">
        <f>IFERROR(IF(A110="","",SUMPRODUCT('ALUMNOS 2 ESO PMAR'!$C110:$T110,'MATERIAS 2 ESO PMAR'!$G$8:$X$8)/SUMPRODUCT('MATERIAS 2 ESO PMAR'!$G$8:$X$8,'ES NUMERO 2 ESO PMAR'!$A109:$R109)),"")</f>
        <v/>
      </c>
      <c r="I110" s="168" t="str">
        <f>IFERROR(IF(A110="","",SUMPRODUCT('ALUMNOS 2 ESO PMAR'!$C110:$T110,'MATERIAS 2 ESO PMAR'!$G$9:$X$9)/SUMPRODUCT('MATERIAS 2 ESO PMAR'!$G$9:$X$9,'ES NUMERO 2 ESO PMAR'!$A109:$R109)),"")</f>
        <v/>
      </c>
      <c r="J110" s="168" t="str">
        <f>IFERROR(IF(A110="","",SUMPRODUCT('ALUMNOS 2 ESO PMAR'!$C110:$T110,'MATERIAS 2 ESO PMAR'!$G$10:$X$10)/SUMPRODUCT('MATERIAS 2 ESO PMAR'!$G$10:$X$10,'ES NUMERO 2 ESO PMAR'!$A109:$R109)),"")</f>
        <v/>
      </c>
      <c r="K110" s="168" t="str">
        <f>IFERROR(IF(A110="","",SUMPRODUCT('ALUMNOS 2 ESO PMAR'!$C110:$T110,'MATERIAS 2 ESO PMAR'!$G$11:$X$11)/SUMPRODUCT('MATERIAS 2 ESO PMAR'!$G$11:$X$11,'ES NUMERO 2 ESO PMAR'!$A109:$R109)),"")</f>
        <v/>
      </c>
      <c r="L110" s="168" t="str">
        <f>IFERROR(IF(A110="","",SUMPRODUCT('ALUMNOS 2 ESO PMAR'!$C110:$T110,'MATERIAS 2 ESO PMAR'!$G$12:$X$12)/SUMPRODUCT('MATERIAS 2 ESO PMAR'!$G$12:$X$12,'ES NUMERO 2 ESO PMAR'!$A109:$R109)),"")</f>
        <v/>
      </c>
      <c r="M110" s="28"/>
    </row>
    <row r="111" spans="1:13" x14ac:dyDescent="0.25">
      <c r="A111" s="156" t="str">
        <f>IF('ALUMNOS 2 ESO PMAR'!A111="","",'ALUMNOS 2 ESO PMAR'!A111)</f>
        <v/>
      </c>
      <c r="B111" s="153" t="str">
        <f>IF('ALUMNOS 2 ESO PMAR'!B111="","",'ALUMNOS 2 ESO PMAR'!B111)</f>
        <v/>
      </c>
      <c r="C111" s="168" t="str">
        <f>IFERROR(IF(A111="","",SUMPRODUCT('ALUMNOS 2 ESO PMAR'!$C111:$T111,'MATERIAS 2 ESO PMAR'!$G$3:$X$3)/SUMPRODUCT('MATERIAS 2 ESO PMAR'!$G$3:$X$3,'ES NUMERO 2 ESO PMAR'!$A110:$R110)),"")</f>
        <v/>
      </c>
      <c r="D111" s="168" t="str">
        <f>IFERROR(IF(A111="","",SUMPRODUCT('ALUMNOS 2 ESO PMAR'!$C111:$T111,'MATERIAS 2 ESO PMAR'!$G$4:$X$4)/SUMPRODUCT('MATERIAS 2 ESO PMAR'!$G$4:$X$4,'ES NUMERO 2 ESO PMAR'!$A110:$R110)),"")</f>
        <v/>
      </c>
      <c r="E111" s="168" t="str">
        <f>IFERROR(IF(A111="","",SUMPRODUCT('ALUMNOS 2 ESO PMAR'!$C111:$T111,'MATERIAS 2 ESO PMAR'!$G$5:$X$5)/SUMPRODUCT('MATERIAS 2 ESO PMAR'!$G$5:$X$5,'ES NUMERO 2 ESO PMAR'!$A110:$R110)),"")</f>
        <v/>
      </c>
      <c r="F111" s="168" t="str">
        <f>IFERROR(IF(A111="","",SUMPRODUCT('ALUMNOS 2 ESO PMAR'!$C111:$T111,'MATERIAS 2 ESO PMAR'!$G$6:$X$6)/SUMPRODUCT('MATERIAS 2 ESO PMAR'!$G$6:$X$6,'ES NUMERO 2 ESO PMAR'!$A110:$R110)),"")</f>
        <v/>
      </c>
      <c r="G111" s="168" t="str">
        <f>IFERROR(IF(A111="","",SUMPRODUCT('ALUMNOS 2 ESO PMAR'!$C111:$T111,'MATERIAS 2 ESO PMAR'!$G$7:$X$7)/SUMPRODUCT('MATERIAS 2 ESO PMAR'!$G$7:$X$7,'ES NUMERO 2 ESO PMAR'!$A110:$R110)),"")</f>
        <v/>
      </c>
      <c r="H111" s="168" t="str">
        <f>IFERROR(IF(A111="","",SUMPRODUCT('ALUMNOS 2 ESO PMAR'!$C111:$T111,'MATERIAS 2 ESO PMAR'!$G$8:$X$8)/SUMPRODUCT('MATERIAS 2 ESO PMAR'!$G$8:$X$8,'ES NUMERO 2 ESO PMAR'!$A110:$R110)),"")</f>
        <v/>
      </c>
      <c r="I111" s="168" t="str">
        <f>IFERROR(IF(A111="","",SUMPRODUCT('ALUMNOS 2 ESO PMAR'!$C111:$T111,'MATERIAS 2 ESO PMAR'!$G$9:$X$9)/SUMPRODUCT('MATERIAS 2 ESO PMAR'!$G$9:$X$9,'ES NUMERO 2 ESO PMAR'!$A110:$R110)),"")</f>
        <v/>
      </c>
      <c r="J111" s="168" t="str">
        <f>IFERROR(IF(A111="","",SUMPRODUCT('ALUMNOS 2 ESO PMAR'!$C111:$T111,'MATERIAS 2 ESO PMAR'!$G$10:$X$10)/SUMPRODUCT('MATERIAS 2 ESO PMAR'!$G$10:$X$10,'ES NUMERO 2 ESO PMAR'!$A110:$R110)),"")</f>
        <v/>
      </c>
      <c r="K111" s="168" t="str">
        <f>IFERROR(IF(A111="","",SUMPRODUCT('ALUMNOS 2 ESO PMAR'!$C111:$T111,'MATERIAS 2 ESO PMAR'!$G$11:$X$11)/SUMPRODUCT('MATERIAS 2 ESO PMAR'!$G$11:$X$11,'ES NUMERO 2 ESO PMAR'!$A110:$R110)),"")</f>
        <v/>
      </c>
      <c r="L111" s="168" t="str">
        <f>IFERROR(IF(A111="","",SUMPRODUCT('ALUMNOS 2 ESO PMAR'!$C111:$T111,'MATERIAS 2 ESO PMAR'!$G$12:$X$12)/SUMPRODUCT('MATERIAS 2 ESO PMAR'!$G$12:$X$12,'ES NUMERO 2 ESO PMAR'!$A110:$R110)),"")</f>
        <v/>
      </c>
      <c r="M111" s="28"/>
    </row>
    <row r="112" spans="1:13" x14ac:dyDescent="0.25">
      <c r="A112" s="156" t="str">
        <f>IF('ALUMNOS 2 ESO PMAR'!A112="","",'ALUMNOS 2 ESO PMAR'!A112)</f>
        <v/>
      </c>
      <c r="B112" s="153" t="str">
        <f>IF('ALUMNOS 2 ESO PMAR'!B112="","",'ALUMNOS 2 ESO PMAR'!B112)</f>
        <v/>
      </c>
      <c r="C112" s="168" t="str">
        <f>IFERROR(IF(A112="","",SUMPRODUCT('ALUMNOS 2 ESO PMAR'!$C112:$T112,'MATERIAS 2 ESO PMAR'!$G$3:$X$3)/SUMPRODUCT('MATERIAS 2 ESO PMAR'!$G$3:$X$3,'ES NUMERO 2 ESO PMAR'!$A111:$R111)),"")</f>
        <v/>
      </c>
      <c r="D112" s="168" t="str">
        <f>IFERROR(IF(A112="","",SUMPRODUCT('ALUMNOS 2 ESO PMAR'!$C112:$T112,'MATERIAS 2 ESO PMAR'!$G$4:$X$4)/SUMPRODUCT('MATERIAS 2 ESO PMAR'!$G$4:$X$4,'ES NUMERO 2 ESO PMAR'!$A111:$R111)),"")</f>
        <v/>
      </c>
      <c r="E112" s="168" t="str">
        <f>IFERROR(IF(A112="","",SUMPRODUCT('ALUMNOS 2 ESO PMAR'!$C112:$T112,'MATERIAS 2 ESO PMAR'!$G$5:$X$5)/SUMPRODUCT('MATERIAS 2 ESO PMAR'!$G$5:$X$5,'ES NUMERO 2 ESO PMAR'!$A111:$R111)),"")</f>
        <v/>
      </c>
      <c r="F112" s="168" t="str">
        <f>IFERROR(IF(A112="","",SUMPRODUCT('ALUMNOS 2 ESO PMAR'!$C112:$T112,'MATERIAS 2 ESO PMAR'!$G$6:$X$6)/SUMPRODUCT('MATERIAS 2 ESO PMAR'!$G$6:$X$6,'ES NUMERO 2 ESO PMAR'!$A111:$R111)),"")</f>
        <v/>
      </c>
      <c r="G112" s="168" t="str">
        <f>IFERROR(IF(A112="","",SUMPRODUCT('ALUMNOS 2 ESO PMAR'!$C112:$T112,'MATERIAS 2 ESO PMAR'!$G$7:$X$7)/SUMPRODUCT('MATERIAS 2 ESO PMAR'!$G$7:$X$7,'ES NUMERO 2 ESO PMAR'!$A111:$R111)),"")</f>
        <v/>
      </c>
      <c r="H112" s="168" t="str">
        <f>IFERROR(IF(A112="","",SUMPRODUCT('ALUMNOS 2 ESO PMAR'!$C112:$T112,'MATERIAS 2 ESO PMAR'!$G$8:$X$8)/SUMPRODUCT('MATERIAS 2 ESO PMAR'!$G$8:$X$8,'ES NUMERO 2 ESO PMAR'!$A111:$R111)),"")</f>
        <v/>
      </c>
      <c r="I112" s="168" t="str">
        <f>IFERROR(IF(A112="","",SUMPRODUCT('ALUMNOS 2 ESO PMAR'!$C112:$T112,'MATERIAS 2 ESO PMAR'!$G$9:$X$9)/SUMPRODUCT('MATERIAS 2 ESO PMAR'!$G$9:$X$9,'ES NUMERO 2 ESO PMAR'!$A111:$R111)),"")</f>
        <v/>
      </c>
      <c r="J112" s="168" t="str">
        <f>IFERROR(IF(A112="","",SUMPRODUCT('ALUMNOS 2 ESO PMAR'!$C112:$T112,'MATERIAS 2 ESO PMAR'!$G$10:$X$10)/SUMPRODUCT('MATERIAS 2 ESO PMAR'!$G$10:$X$10,'ES NUMERO 2 ESO PMAR'!$A111:$R111)),"")</f>
        <v/>
      </c>
      <c r="K112" s="168" t="str">
        <f>IFERROR(IF(A112="","",SUMPRODUCT('ALUMNOS 2 ESO PMAR'!$C112:$T112,'MATERIAS 2 ESO PMAR'!$G$11:$X$11)/SUMPRODUCT('MATERIAS 2 ESO PMAR'!$G$11:$X$11,'ES NUMERO 2 ESO PMAR'!$A111:$R111)),"")</f>
        <v/>
      </c>
      <c r="L112" s="168" t="str">
        <f>IFERROR(IF(A112="","",SUMPRODUCT('ALUMNOS 2 ESO PMAR'!$C112:$T112,'MATERIAS 2 ESO PMAR'!$G$12:$X$12)/SUMPRODUCT('MATERIAS 2 ESO PMAR'!$G$12:$X$12,'ES NUMERO 2 ESO PMAR'!$A111:$R111)),"")</f>
        <v/>
      </c>
      <c r="M112" s="28"/>
    </row>
    <row r="113" spans="1:13" x14ac:dyDescent="0.25">
      <c r="A113" s="156" t="str">
        <f>IF('ALUMNOS 2 ESO PMAR'!A113="","",'ALUMNOS 2 ESO PMAR'!A113)</f>
        <v/>
      </c>
      <c r="B113" s="153" t="str">
        <f>IF('ALUMNOS 2 ESO PMAR'!B113="","",'ALUMNOS 2 ESO PMAR'!B113)</f>
        <v/>
      </c>
      <c r="C113" s="168" t="str">
        <f>IFERROR(IF(A113="","",SUMPRODUCT('ALUMNOS 2 ESO PMAR'!$C113:$T113,'MATERIAS 2 ESO PMAR'!$G$3:$X$3)/SUMPRODUCT('MATERIAS 2 ESO PMAR'!$G$3:$X$3,'ES NUMERO 2 ESO PMAR'!$A112:$R112)),"")</f>
        <v/>
      </c>
      <c r="D113" s="168" t="str">
        <f>IFERROR(IF(A113="","",SUMPRODUCT('ALUMNOS 2 ESO PMAR'!$C113:$T113,'MATERIAS 2 ESO PMAR'!$G$4:$X$4)/SUMPRODUCT('MATERIAS 2 ESO PMAR'!$G$4:$X$4,'ES NUMERO 2 ESO PMAR'!$A112:$R112)),"")</f>
        <v/>
      </c>
      <c r="E113" s="168" t="str">
        <f>IFERROR(IF(A113="","",SUMPRODUCT('ALUMNOS 2 ESO PMAR'!$C113:$T113,'MATERIAS 2 ESO PMAR'!$G$5:$X$5)/SUMPRODUCT('MATERIAS 2 ESO PMAR'!$G$5:$X$5,'ES NUMERO 2 ESO PMAR'!$A112:$R112)),"")</f>
        <v/>
      </c>
      <c r="F113" s="168" t="str">
        <f>IFERROR(IF(A113="","",SUMPRODUCT('ALUMNOS 2 ESO PMAR'!$C113:$T113,'MATERIAS 2 ESO PMAR'!$G$6:$X$6)/SUMPRODUCT('MATERIAS 2 ESO PMAR'!$G$6:$X$6,'ES NUMERO 2 ESO PMAR'!$A112:$R112)),"")</f>
        <v/>
      </c>
      <c r="G113" s="168" t="str">
        <f>IFERROR(IF(A113="","",SUMPRODUCT('ALUMNOS 2 ESO PMAR'!$C113:$T113,'MATERIAS 2 ESO PMAR'!$G$7:$X$7)/SUMPRODUCT('MATERIAS 2 ESO PMAR'!$G$7:$X$7,'ES NUMERO 2 ESO PMAR'!$A112:$R112)),"")</f>
        <v/>
      </c>
      <c r="H113" s="168" t="str">
        <f>IFERROR(IF(A113="","",SUMPRODUCT('ALUMNOS 2 ESO PMAR'!$C113:$T113,'MATERIAS 2 ESO PMAR'!$G$8:$X$8)/SUMPRODUCT('MATERIAS 2 ESO PMAR'!$G$8:$X$8,'ES NUMERO 2 ESO PMAR'!$A112:$R112)),"")</f>
        <v/>
      </c>
      <c r="I113" s="168" t="str">
        <f>IFERROR(IF(A113="","",SUMPRODUCT('ALUMNOS 2 ESO PMAR'!$C113:$T113,'MATERIAS 2 ESO PMAR'!$G$9:$X$9)/SUMPRODUCT('MATERIAS 2 ESO PMAR'!$G$9:$X$9,'ES NUMERO 2 ESO PMAR'!$A112:$R112)),"")</f>
        <v/>
      </c>
      <c r="J113" s="168" t="str">
        <f>IFERROR(IF(A113="","",SUMPRODUCT('ALUMNOS 2 ESO PMAR'!$C113:$T113,'MATERIAS 2 ESO PMAR'!$G$10:$X$10)/SUMPRODUCT('MATERIAS 2 ESO PMAR'!$G$10:$X$10,'ES NUMERO 2 ESO PMAR'!$A112:$R112)),"")</f>
        <v/>
      </c>
      <c r="K113" s="168" t="str">
        <f>IFERROR(IF(A113="","",SUMPRODUCT('ALUMNOS 2 ESO PMAR'!$C113:$T113,'MATERIAS 2 ESO PMAR'!$G$11:$X$11)/SUMPRODUCT('MATERIAS 2 ESO PMAR'!$G$11:$X$11,'ES NUMERO 2 ESO PMAR'!$A112:$R112)),"")</f>
        <v/>
      </c>
      <c r="L113" s="168" t="str">
        <f>IFERROR(IF(A113="","",SUMPRODUCT('ALUMNOS 2 ESO PMAR'!$C113:$T113,'MATERIAS 2 ESO PMAR'!$G$12:$X$12)/SUMPRODUCT('MATERIAS 2 ESO PMAR'!$G$12:$X$12,'ES NUMERO 2 ESO PMAR'!$A112:$R112)),"")</f>
        <v/>
      </c>
      <c r="M113" s="28"/>
    </row>
    <row r="114" spans="1:13" x14ac:dyDescent="0.25">
      <c r="A114" s="156" t="str">
        <f>IF('ALUMNOS 2 ESO PMAR'!A114="","",'ALUMNOS 2 ESO PMAR'!A114)</f>
        <v/>
      </c>
      <c r="B114" s="153" t="str">
        <f>IF('ALUMNOS 2 ESO PMAR'!B114="","",'ALUMNOS 2 ESO PMAR'!B114)</f>
        <v/>
      </c>
      <c r="C114" s="168" t="str">
        <f>IFERROR(IF(A114="","",SUMPRODUCT('ALUMNOS 2 ESO PMAR'!$C114:$T114,'MATERIAS 2 ESO PMAR'!$G$3:$X$3)/SUMPRODUCT('MATERIAS 2 ESO PMAR'!$G$3:$X$3,'ES NUMERO 2 ESO PMAR'!$A113:$R113)),"")</f>
        <v/>
      </c>
      <c r="D114" s="168" t="str">
        <f>IFERROR(IF(A114="","",SUMPRODUCT('ALUMNOS 2 ESO PMAR'!$C114:$T114,'MATERIAS 2 ESO PMAR'!$G$4:$X$4)/SUMPRODUCT('MATERIAS 2 ESO PMAR'!$G$4:$X$4,'ES NUMERO 2 ESO PMAR'!$A113:$R113)),"")</f>
        <v/>
      </c>
      <c r="E114" s="168" t="str">
        <f>IFERROR(IF(A114="","",SUMPRODUCT('ALUMNOS 2 ESO PMAR'!$C114:$T114,'MATERIAS 2 ESO PMAR'!$G$5:$X$5)/SUMPRODUCT('MATERIAS 2 ESO PMAR'!$G$5:$X$5,'ES NUMERO 2 ESO PMAR'!$A113:$R113)),"")</f>
        <v/>
      </c>
      <c r="F114" s="168" t="str">
        <f>IFERROR(IF(A114="","",SUMPRODUCT('ALUMNOS 2 ESO PMAR'!$C114:$T114,'MATERIAS 2 ESO PMAR'!$G$6:$X$6)/SUMPRODUCT('MATERIAS 2 ESO PMAR'!$G$6:$X$6,'ES NUMERO 2 ESO PMAR'!$A113:$R113)),"")</f>
        <v/>
      </c>
      <c r="G114" s="168" t="str">
        <f>IFERROR(IF(A114="","",SUMPRODUCT('ALUMNOS 2 ESO PMAR'!$C114:$T114,'MATERIAS 2 ESO PMAR'!$G$7:$X$7)/SUMPRODUCT('MATERIAS 2 ESO PMAR'!$G$7:$X$7,'ES NUMERO 2 ESO PMAR'!$A113:$R113)),"")</f>
        <v/>
      </c>
      <c r="H114" s="168" t="str">
        <f>IFERROR(IF(A114="","",SUMPRODUCT('ALUMNOS 2 ESO PMAR'!$C114:$T114,'MATERIAS 2 ESO PMAR'!$G$8:$X$8)/SUMPRODUCT('MATERIAS 2 ESO PMAR'!$G$8:$X$8,'ES NUMERO 2 ESO PMAR'!$A113:$R113)),"")</f>
        <v/>
      </c>
      <c r="I114" s="168" t="str">
        <f>IFERROR(IF(A114="","",SUMPRODUCT('ALUMNOS 2 ESO PMAR'!$C114:$T114,'MATERIAS 2 ESO PMAR'!$G$9:$X$9)/SUMPRODUCT('MATERIAS 2 ESO PMAR'!$G$9:$X$9,'ES NUMERO 2 ESO PMAR'!$A113:$R113)),"")</f>
        <v/>
      </c>
      <c r="J114" s="168" t="str">
        <f>IFERROR(IF(A114="","",SUMPRODUCT('ALUMNOS 2 ESO PMAR'!$C114:$T114,'MATERIAS 2 ESO PMAR'!$G$10:$X$10)/SUMPRODUCT('MATERIAS 2 ESO PMAR'!$G$10:$X$10,'ES NUMERO 2 ESO PMAR'!$A113:$R113)),"")</f>
        <v/>
      </c>
      <c r="K114" s="168" t="str">
        <f>IFERROR(IF(A114="","",SUMPRODUCT('ALUMNOS 2 ESO PMAR'!$C114:$T114,'MATERIAS 2 ESO PMAR'!$G$11:$X$11)/SUMPRODUCT('MATERIAS 2 ESO PMAR'!$G$11:$X$11,'ES NUMERO 2 ESO PMAR'!$A113:$R113)),"")</f>
        <v/>
      </c>
      <c r="L114" s="168" t="str">
        <f>IFERROR(IF(A114="","",SUMPRODUCT('ALUMNOS 2 ESO PMAR'!$C114:$T114,'MATERIAS 2 ESO PMAR'!$G$12:$X$12)/SUMPRODUCT('MATERIAS 2 ESO PMAR'!$G$12:$X$12,'ES NUMERO 2 ESO PMAR'!$A113:$R113)),"")</f>
        <v/>
      </c>
      <c r="M114" s="28"/>
    </row>
    <row r="115" spans="1:13" x14ac:dyDescent="0.25">
      <c r="A115" s="156" t="str">
        <f>IF('ALUMNOS 2 ESO PMAR'!A115="","",'ALUMNOS 2 ESO PMAR'!A115)</f>
        <v/>
      </c>
      <c r="B115" s="153" t="str">
        <f>IF('ALUMNOS 2 ESO PMAR'!B115="","",'ALUMNOS 2 ESO PMAR'!B115)</f>
        <v/>
      </c>
      <c r="C115" s="168" t="str">
        <f>IFERROR(IF(A115="","",SUMPRODUCT('ALUMNOS 2 ESO PMAR'!$C115:$T115,'MATERIAS 2 ESO PMAR'!$G$3:$X$3)/SUMPRODUCT('MATERIAS 2 ESO PMAR'!$G$3:$X$3,'ES NUMERO 2 ESO PMAR'!$A114:$R114)),"")</f>
        <v/>
      </c>
      <c r="D115" s="168" t="str">
        <f>IFERROR(IF(A115="","",SUMPRODUCT('ALUMNOS 2 ESO PMAR'!$C115:$T115,'MATERIAS 2 ESO PMAR'!$G$4:$X$4)/SUMPRODUCT('MATERIAS 2 ESO PMAR'!$G$4:$X$4,'ES NUMERO 2 ESO PMAR'!$A114:$R114)),"")</f>
        <v/>
      </c>
      <c r="E115" s="168" t="str">
        <f>IFERROR(IF(A115="","",SUMPRODUCT('ALUMNOS 2 ESO PMAR'!$C115:$T115,'MATERIAS 2 ESO PMAR'!$G$5:$X$5)/SUMPRODUCT('MATERIAS 2 ESO PMAR'!$G$5:$X$5,'ES NUMERO 2 ESO PMAR'!$A114:$R114)),"")</f>
        <v/>
      </c>
      <c r="F115" s="168" t="str">
        <f>IFERROR(IF(A115="","",SUMPRODUCT('ALUMNOS 2 ESO PMAR'!$C115:$T115,'MATERIAS 2 ESO PMAR'!$G$6:$X$6)/SUMPRODUCT('MATERIAS 2 ESO PMAR'!$G$6:$X$6,'ES NUMERO 2 ESO PMAR'!$A114:$R114)),"")</f>
        <v/>
      </c>
      <c r="G115" s="168" t="str">
        <f>IFERROR(IF(A115="","",SUMPRODUCT('ALUMNOS 2 ESO PMAR'!$C115:$T115,'MATERIAS 2 ESO PMAR'!$G$7:$X$7)/SUMPRODUCT('MATERIAS 2 ESO PMAR'!$G$7:$X$7,'ES NUMERO 2 ESO PMAR'!$A114:$R114)),"")</f>
        <v/>
      </c>
      <c r="H115" s="168" t="str">
        <f>IFERROR(IF(A115="","",SUMPRODUCT('ALUMNOS 2 ESO PMAR'!$C115:$T115,'MATERIAS 2 ESO PMAR'!$G$8:$X$8)/SUMPRODUCT('MATERIAS 2 ESO PMAR'!$G$8:$X$8,'ES NUMERO 2 ESO PMAR'!$A114:$R114)),"")</f>
        <v/>
      </c>
      <c r="I115" s="168" t="str">
        <f>IFERROR(IF(A115="","",SUMPRODUCT('ALUMNOS 2 ESO PMAR'!$C115:$T115,'MATERIAS 2 ESO PMAR'!$G$9:$X$9)/SUMPRODUCT('MATERIAS 2 ESO PMAR'!$G$9:$X$9,'ES NUMERO 2 ESO PMAR'!$A114:$R114)),"")</f>
        <v/>
      </c>
      <c r="J115" s="168" t="str">
        <f>IFERROR(IF(A115="","",SUMPRODUCT('ALUMNOS 2 ESO PMAR'!$C115:$T115,'MATERIAS 2 ESO PMAR'!$G$10:$X$10)/SUMPRODUCT('MATERIAS 2 ESO PMAR'!$G$10:$X$10,'ES NUMERO 2 ESO PMAR'!$A114:$R114)),"")</f>
        <v/>
      </c>
      <c r="K115" s="168" t="str">
        <f>IFERROR(IF(A115="","",SUMPRODUCT('ALUMNOS 2 ESO PMAR'!$C115:$T115,'MATERIAS 2 ESO PMAR'!$G$11:$X$11)/SUMPRODUCT('MATERIAS 2 ESO PMAR'!$G$11:$X$11,'ES NUMERO 2 ESO PMAR'!$A114:$R114)),"")</f>
        <v/>
      </c>
      <c r="L115" s="168" t="str">
        <f>IFERROR(IF(A115="","",SUMPRODUCT('ALUMNOS 2 ESO PMAR'!$C115:$T115,'MATERIAS 2 ESO PMAR'!$G$12:$X$12)/SUMPRODUCT('MATERIAS 2 ESO PMAR'!$G$12:$X$12,'ES NUMERO 2 ESO PMAR'!$A114:$R114)),"")</f>
        <v/>
      </c>
      <c r="M115" s="28"/>
    </row>
    <row r="116" spans="1:13" x14ac:dyDescent="0.25">
      <c r="A116" s="156" t="str">
        <f>IF('ALUMNOS 2 ESO PMAR'!A116="","",'ALUMNOS 2 ESO PMAR'!A116)</f>
        <v/>
      </c>
      <c r="B116" s="153" t="str">
        <f>IF('ALUMNOS 2 ESO PMAR'!B116="","",'ALUMNOS 2 ESO PMAR'!B116)</f>
        <v/>
      </c>
      <c r="C116" s="168" t="str">
        <f>IFERROR(IF(A116="","",SUMPRODUCT('ALUMNOS 2 ESO PMAR'!$C116:$T116,'MATERIAS 2 ESO PMAR'!$G$3:$X$3)/SUMPRODUCT('MATERIAS 2 ESO PMAR'!$G$3:$X$3,'ES NUMERO 2 ESO PMAR'!$A115:$R115)),"")</f>
        <v/>
      </c>
      <c r="D116" s="168" t="str">
        <f>IFERROR(IF(A116="","",SUMPRODUCT('ALUMNOS 2 ESO PMAR'!$C116:$T116,'MATERIAS 2 ESO PMAR'!$G$4:$X$4)/SUMPRODUCT('MATERIAS 2 ESO PMAR'!$G$4:$X$4,'ES NUMERO 2 ESO PMAR'!$A115:$R115)),"")</f>
        <v/>
      </c>
      <c r="E116" s="168" t="str">
        <f>IFERROR(IF(A116="","",SUMPRODUCT('ALUMNOS 2 ESO PMAR'!$C116:$T116,'MATERIAS 2 ESO PMAR'!$G$5:$X$5)/SUMPRODUCT('MATERIAS 2 ESO PMAR'!$G$5:$X$5,'ES NUMERO 2 ESO PMAR'!$A115:$R115)),"")</f>
        <v/>
      </c>
      <c r="F116" s="168" t="str">
        <f>IFERROR(IF(A116="","",SUMPRODUCT('ALUMNOS 2 ESO PMAR'!$C116:$T116,'MATERIAS 2 ESO PMAR'!$G$6:$X$6)/SUMPRODUCT('MATERIAS 2 ESO PMAR'!$G$6:$X$6,'ES NUMERO 2 ESO PMAR'!$A115:$R115)),"")</f>
        <v/>
      </c>
      <c r="G116" s="168" t="str">
        <f>IFERROR(IF(A116="","",SUMPRODUCT('ALUMNOS 2 ESO PMAR'!$C116:$T116,'MATERIAS 2 ESO PMAR'!$G$7:$X$7)/SUMPRODUCT('MATERIAS 2 ESO PMAR'!$G$7:$X$7,'ES NUMERO 2 ESO PMAR'!$A115:$R115)),"")</f>
        <v/>
      </c>
      <c r="H116" s="168" t="str">
        <f>IFERROR(IF(A116="","",SUMPRODUCT('ALUMNOS 2 ESO PMAR'!$C116:$T116,'MATERIAS 2 ESO PMAR'!$G$8:$X$8)/SUMPRODUCT('MATERIAS 2 ESO PMAR'!$G$8:$X$8,'ES NUMERO 2 ESO PMAR'!$A115:$R115)),"")</f>
        <v/>
      </c>
      <c r="I116" s="168" t="str">
        <f>IFERROR(IF(A116="","",SUMPRODUCT('ALUMNOS 2 ESO PMAR'!$C116:$T116,'MATERIAS 2 ESO PMAR'!$G$9:$X$9)/SUMPRODUCT('MATERIAS 2 ESO PMAR'!$G$9:$X$9,'ES NUMERO 2 ESO PMAR'!$A115:$R115)),"")</f>
        <v/>
      </c>
      <c r="J116" s="168" t="str">
        <f>IFERROR(IF(A116="","",SUMPRODUCT('ALUMNOS 2 ESO PMAR'!$C116:$T116,'MATERIAS 2 ESO PMAR'!$G$10:$X$10)/SUMPRODUCT('MATERIAS 2 ESO PMAR'!$G$10:$X$10,'ES NUMERO 2 ESO PMAR'!$A115:$R115)),"")</f>
        <v/>
      </c>
      <c r="K116" s="168" t="str">
        <f>IFERROR(IF(A116="","",SUMPRODUCT('ALUMNOS 2 ESO PMAR'!$C116:$T116,'MATERIAS 2 ESO PMAR'!$G$11:$X$11)/SUMPRODUCT('MATERIAS 2 ESO PMAR'!$G$11:$X$11,'ES NUMERO 2 ESO PMAR'!$A115:$R115)),"")</f>
        <v/>
      </c>
      <c r="L116" s="168" t="str">
        <f>IFERROR(IF(A116="","",SUMPRODUCT('ALUMNOS 2 ESO PMAR'!$C116:$T116,'MATERIAS 2 ESO PMAR'!$G$12:$X$12)/SUMPRODUCT('MATERIAS 2 ESO PMAR'!$G$12:$X$12,'ES NUMERO 2 ESO PMAR'!$A115:$R115)),"")</f>
        <v/>
      </c>
      <c r="M116" s="28"/>
    </row>
    <row r="117" spans="1:13" x14ac:dyDescent="0.25">
      <c r="A117" s="156" t="str">
        <f>IF('ALUMNOS 2 ESO PMAR'!A117="","",'ALUMNOS 2 ESO PMAR'!A117)</f>
        <v/>
      </c>
      <c r="B117" s="153" t="str">
        <f>IF('ALUMNOS 2 ESO PMAR'!B117="","",'ALUMNOS 2 ESO PMAR'!B117)</f>
        <v/>
      </c>
      <c r="C117" s="168" t="str">
        <f>IFERROR(IF(A117="","",SUMPRODUCT('ALUMNOS 2 ESO PMAR'!$C117:$T117,'MATERIAS 2 ESO PMAR'!$G$3:$X$3)/SUMPRODUCT('MATERIAS 2 ESO PMAR'!$G$3:$X$3,'ES NUMERO 2 ESO PMAR'!$A116:$R116)),"")</f>
        <v/>
      </c>
      <c r="D117" s="168" t="str">
        <f>IFERROR(IF(A117="","",SUMPRODUCT('ALUMNOS 2 ESO PMAR'!$C117:$T117,'MATERIAS 2 ESO PMAR'!$G$4:$X$4)/SUMPRODUCT('MATERIAS 2 ESO PMAR'!$G$4:$X$4,'ES NUMERO 2 ESO PMAR'!$A116:$R116)),"")</f>
        <v/>
      </c>
      <c r="E117" s="168" t="str">
        <f>IFERROR(IF(A117="","",SUMPRODUCT('ALUMNOS 2 ESO PMAR'!$C117:$T117,'MATERIAS 2 ESO PMAR'!$G$5:$X$5)/SUMPRODUCT('MATERIAS 2 ESO PMAR'!$G$5:$X$5,'ES NUMERO 2 ESO PMAR'!$A116:$R116)),"")</f>
        <v/>
      </c>
      <c r="F117" s="168" t="str">
        <f>IFERROR(IF(A117="","",SUMPRODUCT('ALUMNOS 2 ESO PMAR'!$C117:$T117,'MATERIAS 2 ESO PMAR'!$G$6:$X$6)/SUMPRODUCT('MATERIAS 2 ESO PMAR'!$G$6:$X$6,'ES NUMERO 2 ESO PMAR'!$A116:$R116)),"")</f>
        <v/>
      </c>
      <c r="G117" s="168" t="str">
        <f>IFERROR(IF(A117="","",SUMPRODUCT('ALUMNOS 2 ESO PMAR'!$C117:$T117,'MATERIAS 2 ESO PMAR'!$G$7:$X$7)/SUMPRODUCT('MATERIAS 2 ESO PMAR'!$G$7:$X$7,'ES NUMERO 2 ESO PMAR'!$A116:$R116)),"")</f>
        <v/>
      </c>
      <c r="H117" s="168" t="str">
        <f>IFERROR(IF(A117="","",SUMPRODUCT('ALUMNOS 2 ESO PMAR'!$C117:$T117,'MATERIAS 2 ESO PMAR'!$G$8:$X$8)/SUMPRODUCT('MATERIAS 2 ESO PMAR'!$G$8:$X$8,'ES NUMERO 2 ESO PMAR'!$A116:$R116)),"")</f>
        <v/>
      </c>
      <c r="I117" s="168" t="str">
        <f>IFERROR(IF(A117="","",SUMPRODUCT('ALUMNOS 2 ESO PMAR'!$C117:$T117,'MATERIAS 2 ESO PMAR'!$G$9:$X$9)/SUMPRODUCT('MATERIAS 2 ESO PMAR'!$G$9:$X$9,'ES NUMERO 2 ESO PMAR'!$A116:$R116)),"")</f>
        <v/>
      </c>
      <c r="J117" s="168" t="str">
        <f>IFERROR(IF(A117="","",SUMPRODUCT('ALUMNOS 2 ESO PMAR'!$C117:$T117,'MATERIAS 2 ESO PMAR'!$G$10:$X$10)/SUMPRODUCT('MATERIAS 2 ESO PMAR'!$G$10:$X$10,'ES NUMERO 2 ESO PMAR'!$A116:$R116)),"")</f>
        <v/>
      </c>
      <c r="K117" s="168" t="str">
        <f>IFERROR(IF(A117="","",SUMPRODUCT('ALUMNOS 2 ESO PMAR'!$C117:$T117,'MATERIAS 2 ESO PMAR'!$G$11:$X$11)/SUMPRODUCT('MATERIAS 2 ESO PMAR'!$G$11:$X$11,'ES NUMERO 2 ESO PMAR'!$A116:$R116)),"")</f>
        <v/>
      </c>
      <c r="L117" s="168" t="str">
        <f>IFERROR(IF(A117="","",SUMPRODUCT('ALUMNOS 2 ESO PMAR'!$C117:$T117,'MATERIAS 2 ESO PMAR'!$G$12:$X$12)/SUMPRODUCT('MATERIAS 2 ESO PMAR'!$G$12:$X$12,'ES NUMERO 2 ESO PMAR'!$A116:$R116)),"")</f>
        <v/>
      </c>
      <c r="M117" s="28"/>
    </row>
    <row r="118" spans="1:13" x14ac:dyDescent="0.25">
      <c r="A118" s="156" t="str">
        <f>IF('ALUMNOS 2 ESO PMAR'!A118="","",'ALUMNOS 2 ESO PMAR'!A118)</f>
        <v/>
      </c>
      <c r="B118" s="153" t="str">
        <f>IF('ALUMNOS 2 ESO PMAR'!B118="","",'ALUMNOS 2 ESO PMAR'!B118)</f>
        <v/>
      </c>
      <c r="C118" s="168" t="str">
        <f>IFERROR(IF(A118="","",SUMPRODUCT('ALUMNOS 2 ESO PMAR'!$C118:$T118,'MATERIAS 2 ESO PMAR'!$G$3:$X$3)/SUMPRODUCT('MATERIAS 2 ESO PMAR'!$G$3:$X$3,'ES NUMERO 2 ESO PMAR'!$A117:$R117)),"")</f>
        <v/>
      </c>
      <c r="D118" s="168" t="str">
        <f>IFERROR(IF(A118="","",SUMPRODUCT('ALUMNOS 2 ESO PMAR'!$C118:$T118,'MATERIAS 2 ESO PMAR'!$G$4:$X$4)/SUMPRODUCT('MATERIAS 2 ESO PMAR'!$G$4:$X$4,'ES NUMERO 2 ESO PMAR'!$A117:$R117)),"")</f>
        <v/>
      </c>
      <c r="E118" s="168" t="str">
        <f>IFERROR(IF(A118="","",SUMPRODUCT('ALUMNOS 2 ESO PMAR'!$C118:$T118,'MATERIAS 2 ESO PMAR'!$G$5:$X$5)/SUMPRODUCT('MATERIAS 2 ESO PMAR'!$G$5:$X$5,'ES NUMERO 2 ESO PMAR'!$A117:$R117)),"")</f>
        <v/>
      </c>
      <c r="F118" s="168" t="str">
        <f>IFERROR(IF(A118="","",SUMPRODUCT('ALUMNOS 2 ESO PMAR'!$C118:$T118,'MATERIAS 2 ESO PMAR'!$G$6:$X$6)/SUMPRODUCT('MATERIAS 2 ESO PMAR'!$G$6:$X$6,'ES NUMERO 2 ESO PMAR'!$A117:$R117)),"")</f>
        <v/>
      </c>
      <c r="G118" s="168" t="str">
        <f>IFERROR(IF(A118="","",SUMPRODUCT('ALUMNOS 2 ESO PMAR'!$C118:$T118,'MATERIAS 2 ESO PMAR'!$G$7:$X$7)/SUMPRODUCT('MATERIAS 2 ESO PMAR'!$G$7:$X$7,'ES NUMERO 2 ESO PMAR'!$A117:$R117)),"")</f>
        <v/>
      </c>
      <c r="H118" s="168" t="str">
        <f>IFERROR(IF(A118="","",SUMPRODUCT('ALUMNOS 2 ESO PMAR'!$C118:$T118,'MATERIAS 2 ESO PMAR'!$G$8:$X$8)/SUMPRODUCT('MATERIAS 2 ESO PMAR'!$G$8:$X$8,'ES NUMERO 2 ESO PMAR'!$A117:$R117)),"")</f>
        <v/>
      </c>
      <c r="I118" s="168" t="str">
        <f>IFERROR(IF(A118="","",SUMPRODUCT('ALUMNOS 2 ESO PMAR'!$C118:$T118,'MATERIAS 2 ESO PMAR'!$G$9:$X$9)/SUMPRODUCT('MATERIAS 2 ESO PMAR'!$G$9:$X$9,'ES NUMERO 2 ESO PMAR'!$A117:$R117)),"")</f>
        <v/>
      </c>
      <c r="J118" s="168" t="str">
        <f>IFERROR(IF(A118="","",SUMPRODUCT('ALUMNOS 2 ESO PMAR'!$C118:$T118,'MATERIAS 2 ESO PMAR'!$G$10:$X$10)/SUMPRODUCT('MATERIAS 2 ESO PMAR'!$G$10:$X$10,'ES NUMERO 2 ESO PMAR'!$A117:$R117)),"")</f>
        <v/>
      </c>
      <c r="K118" s="168" t="str">
        <f>IFERROR(IF(A118="","",SUMPRODUCT('ALUMNOS 2 ESO PMAR'!$C118:$T118,'MATERIAS 2 ESO PMAR'!$G$11:$X$11)/SUMPRODUCT('MATERIAS 2 ESO PMAR'!$G$11:$X$11,'ES NUMERO 2 ESO PMAR'!$A117:$R117)),"")</f>
        <v/>
      </c>
      <c r="L118" s="168" t="str">
        <f>IFERROR(IF(A118="","",SUMPRODUCT('ALUMNOS 2 ESO PMAR'!$C118:$T118,'MATERIAS 2 ESO PMAR'!$G$12:$X$12)/SUMPRODUCT('MATERIAS 2 ESO PMAR'!$G$12:$X$12,'ES NUMERO 2 ESO PMAR'!$A117:$R117)),"")</f>
        <v/>
      </c>
      <c r="M118" s="28"/>
    </row>
    <row r="119" spans="1:13" x14ac:dyDescent="0.25">
      <c r="A119" s="156" t="str">
        <f>IF('ALUMNOS 2 ESO PMAR'!A119="","",'ALUMNOS 2 ESO PMAR'!A119)</f>
        <v/>
      </c>
      <c r="B119" s="153" t="str">
        <f>IF('ALUMNOS 2 ESO PMAR'!B119="","",'ALUMNOS 2 ESO PMAR'!B119)</f>
        <v>C</v>
      </c>
      <c r="C119" s="168" t="str">
        <f>IFERROR(IF(A119="","",SUMPRODUCT('ALUMNOS 2 ESO PMAR'!$C119:$T119,'MATERIAS 2 ESO PMAR'!$G$3:$X$3)/SUMPRODUCT('MATERIAS 2 ESO PMAR'!$G$3:$X$3,'ES NUMERO 2 ESO PMAR'!$A118:$R118)),"")</f>
        <v/>
      </c>
      <c r="D119" s="168" t="str">
        <f>IFERROR(IF(A119="","",SUMPRODUCT('ALUMNOS 2 ESO PMAR'!$C119:$T119,'MATERIAS 2 ESO PMAR'!$G$4:$X$4)/SUMPRODUCT('MATERIAS 2 ESO PMAR'!$G$4:$X$4,'ES NUMERO 2 ESO PMAR'!$A118:$R118)),"")</f>
        <v/>
      </c>
      <c r="E119" s="168" t="str">
        <f>IFERROR(IF(A119="","",SUMPRODUCT('ALUMNOS 2 ESO PMAR'!$C119:$T119,'MATERIAS 2 ESO PMAR'!$G$5:$X$5)/SUMPRODUCT('MATERIAS 2 ESO PMAR'!$G$5:$X$5,'ES NUMERO 2 ESO PMAR'!$A118:$R118)),"")</f>
        <v/>
      </c>
      <c r="F119" s="168" t="str">
        <f>IFERROR(IF(A119="","",SUMPRODUCT('ALUMNOS 2 ESO PMAR'!$C119:$T119,'MATERIAS 2 ESO PMAR'!$G$6:$X$6)/SUMPRODUCT('MATERIAS 2 ESO PMAR'!$G$6:$X$6,'ES NUMERO 2 ESO PMAR'!$A118:$R118)),"")</f>
        <v/>
      </c>
      <c r="G119" s="168" t="str">
        <f>IFERROR(IF(A119="","",SUMPRODUCT('ALUMNOS 2 ESO PMAR'!$C119:$T119,'MATERIAS 2 ESO PMAR'!$G$7:$X$7)/SUMPRODUCT('MATERIAS 2 ESO PMAR'!$G$7:$X$7,'ES NUMERO 2 ESO PMAR'!$A118:$R118)),"")</f>
        <v/>
      </c>
      <c r="H119" s="168" t="str">
        <f>IFERROR(IF(A119="","",SUMPRODUCT('ALUMNOS 2 ESO PMAR'!$C119:$T119,'MATERIAS 2 ESO PMAR'!$G$8:$X$8)/SUMPRODUCT('MATERIAS 2 ESO PMAR'!$G$8:$X$8,'ES NUMERO 2 ESO PMAR'!$A118:$R118)),"")</f>
        <v/>
      </c>
      <c r="I119" s="168" t="str">
        <f>IFERROR(IF(A119="","",SUMPRODUCT('ALUMNOS 2 ESO PMAR'!$C119:$T119,'MATERIAS 2 ESO PMAR'!$G$9:$X$9)/SUMPRODUCT('MATERIAS 2 ESO PMAR'!$G$9:$X$9,'ES NUMERO 2 ESO PMAR'!$A118:$R118)),"")</f>
        <v/>
      </c>
      <c r="J119" s="168" t="str">
        <f>IFERROR(IF(A119="","",SUMPRODUCT('ALUMNOS 2 ESO PMAR'!$C119:$T119,'MATERIAS 2 ESO PMAR'!$G$10:$X$10)/SUMPRODUCT('MATERIAS 2 ESO PMAR'!$G$10:$X$10,'ES NUMERO 2 ESO PMAR'!$A118:$R118)),"")</f>
        <v/>
      </c>
      <c r="K119" s="168" t="str">
        <f>IFERROR(IF(A119="","",SUMPRODUCT('ALUMNOS 2 ESO PMAR'!$C119:$T119,'MATERIAS 2 ESO PMAR'!$G$11:$X$11)/SUMPRODUCT('MATERIAS 2 ESO PMAR'!$G$11:$X$11,'ES NUMERO 2 ESO PMAR'!$A118:$R118)),"")</f>
        <v/>
      </c>
      <c r="L119" s="168" t="str">
        <f>IFERROR(IF(A119="","",SUMPRODUCT('ALUMNOS 2 ESO PMAR'!$C119:$T119,'MATERIAS 2 ESO PMAR'!$G$12:$X$12)/SUMPRODUCT('MATERIAS 2 ESO PMAR'!$G$12:$X$12,'ES NUMERO 2 ESO PMAR'!$A118:$R118)),"")</f>
        <v/>
      </c>
      <c r="M119" s="28"/>
    </row>
    <row r="120" spans="1:13" x14ac:dyDescent="0.25">
      <c r="A120" s="156" t="str">
        <f>IF('ALUMNOS 2 ESO PMAR'!A120="","",'ALUMNOS 2 ESO PMAR'!A120)</f>
        <v/>
      </c>
      <c r="B120" s="153" t="str">
        <f>IF('ALUMNOS 2 ESO PMAR'!B120="","",'ALUMNOS 2 ESO PMAR'!B120)</f>
        <v/>
      </c>
      <c r="C120" s="168" t="str">
        <f>IFERROR(IF(A120="","",SUMPRODUCT('ALUMNOS 2 ESO PMAR'!$C120:$T120,'MATERIAS 2 ESO PMAR'!$G$3:$X$3)/SUMPRODUCT('MATERIAS 2 ESO PMAR'!$G$3:$X$3,'ES NUMERO 2 ESO PMAR'!$A119:$R119)),"")</f>
        <v/>
      </c>
      <c r="D120" s="168" t="str">
        <f>IFERROR(IF(A120="","",SUMPRODUCT('ALUMNOS 2 ESO PMAR'!$C120:$T120,'MATERIAS 2 ESO PMAR'!$G$4:$X$4)/SUMPRODUCT('MATERIAS 2 ESO PMAR'!$G$4:$X$4,'ES NUMERO 2 ESO PMAR'!$A119:$R119)),"")</f>
        <v/>
      </c>
      <c r="E120" s="168" t="str">
        <f>IFERROR(IF(A120="","",SUMPRODUCT('ALUMNOS 2 ESO PMAR'!$C120:$T120,'MATERIAS 2 ESO PMAR'!$G$5:$X$5)/SUMPRODUCT('MATERIAS 2 ESO PMAR'!$G$5:$X$5,'ES NUMERO 2 ESO PMAR'!$A119:$R119)),"")</f>
        <v/>
      </c>
      <c r="F120" s="168" t="str">
        <f>IFERROR(IF(A120="","",SUMPRODUCT('ALUMNOS 2 ESO PMAR'!$C120:$T120,'MATERIAS 2 ESO PMAR'!$G$6:$X$6)/SUMPRODUCT('MATERIAS 2 ESO PMAR'!$G$6:$X$6,'ES NUMERO 2 ESO PMAR'!$A119:$R119)),"")</f>
        <v/>
      </c>
      <c r="G120" s="168" t="str">
        <f>IFERROR(IF(A120="","",SUMPRODUCT('ALUMNOS 2 ESO PMAR'!$C120:$T120,'MATERIAS 2 ESO PMAR'!$G$7:$X$7)/SUMPRODUCT('MATERIAS 2 ESO PMAR'!$G$7:$X$7,'ES NUMERO 2 ESO PMAR'!$A119:$R119)),"")</f>
        <v/>
      </c>
      <c r="H120" s="168" t="str">
        <f>IFERROR(IF(A120="","",SUMPRODUCT('ALUMNOS 2 ESO PMAR'!$C120:$T120,'MATERIAS 2 ESO PMAR'!$G$8:$X$8)/SUMPRODUCT('MATERIAS 2 ESO PMAR'!$G$8:$X$8,'ES NUMERO 2 ESO PMAR'!$A119:$R119)),"")</f>
        <v/>
      </c>
      <c r="I120" s="168" t="str">
        <f>IFERROR(IF(A120="","",SUMPRODUCT('ALUMNOS 2 ESO PMAR'!$C120:$T120,'MATERIAS 2 ESO PMAR'!$G$9:$X$9)/SUMPRODUCT('MATERIAS 2 ESO PMAR'!$G$9:$X$9,'ES NUMERO 2 ESO PMAR'!$A119:$R119)),"")</f>
        <v/>
      </c>
      <c r="J120" s="168" t="str">
        <f>IFERROR(IF(A120="","",SUMPRODUCT('ALUMNOS 2 ESO PMAR'!$C120:$T120,'MATERIAS 2 ESO PMAR'!$G$10:$X$10)/SUMPRODUCT('MATERIAS 2 ESO PMAR'!$G$10:$X$10,'ES NUMERO 2 ESO PMAR'!$A119:$R119)),"")</f>
        <v/>
      </c>
      <c r="K120" s="168" t="str">
        <f>IFERROR(IF(A120="","",SUMPRODUCT('ALUMNOS 2 ESO PMAR'!$C120:$T120,'MATERIAS 2 ESO PMAR'!$G$11:$X$11)/SUMPRODUCT('MATERIAS 2 ESO PMAR'!$G$11:$X$11,'ES NUMERO 2 ESO PMAR'!$A119:$R119)),"")</f>
        <v/>
      </c>
      <c r="L120" s="168" t="str">
        <f>IFERROR(IF(A120="","",SUMPRODUCT('ALUMNOS 2 ESO PMAR'!$C120:$T120,'MATERIAS 2 ESO PMAR'!$G$12:$X$12)/SUMPRODUCT('MATERIAS 2 ESO PMAR'!$G$12:$X$12,'ES NUMERO 2 ESO PMAR'!$A119:$R119)),"")</f>
        <v/>
      </c>
      <c r="M120" s="28"/>
    </row>
    <row r="121" spans="1:13" x14ac:dyDescent="0.25">
      <c r="A121" s="156" t="str">
        <f>IF('ALUMNOS 2 ESO PMAR'!A121="","",'ALUMNOS 2 ESO PMAR'!A121)</f>
        <v/>
      </c>
      <c r="B121" s="153" t="str">
        <f>IF('ALUMNOS 2 ESO PMAR'!B121="","",'ALUMNOS 2 ESO PMAR'!B121)</f>
        <v/>
      </c>
      <c r="C121" s="168" t="str">
        <f>IFERROR(IF(A121="","",SUMPRODUCT('ALUMNOS 2 ESO PMAR'!$C121:$T121,'MATERIAS 2 ESO PMAR'!$G$3:$X$3)/SUMPRODUCT('MATERIAS 2 ESO PMAR'!$G$3:$X$3,'ES NUMERO 2 ESO PMAR'!$A120:$R120)),"")</f>
        <v/>
      </c>
      <c r="D121" s="168" t="str">
        <f>IFERROR(IF(A121="","",SUMPRODUCT('ALUMNOS 2 ESO PMAR'!$C121:$T121,'MATERIAS 2 ESO PMAR'!$G$4:$X$4)/SUMPRODUCT('MATERIAS 2 ESO PMAR'!$G$4:$X$4,'ES NUMERO 2 ESO PMAR'!$A120:$R120)),"")</f>
        <v/>
      </c>
      <c r="E121" s="168" t="str">
        <f>IFERROR(IF(A121="","",SUMPRODUCT('ALUMNOS 2 ESO PMAR'!$C121:$T121,'MATERIAS 2 ESO PMAR'!$G$5:$X$5)/SUMPRODUCT('MATERIAS 2 ESO PMAR'!$G$5:$X$5,'ES NUMERO 2 ESO PMAR'!$A120:$R120)),"")</f>
        <v/>
      </c>
      <c r="F121" s="168" t="str">
        <f>IFERROR(IF(A121="","",SUMPRODUCT('ALUMNOS 2 ESO PMAR'!$C121:$T121,'MATERIAS 2 ESO PMAR'!$G$6:$X$6)/SUMPRODUCT('MATERIAS 2 ESO PMAR'!$G$6:$X$6,'ES NUMERO 2 ESO PMAR'!$A120:$R120)),"")</f>
        <v/>
      </c>
      <c r="G121" s="168" t="str">
        <f>IFERROR(IF(A121="","",SUMPRODUCT('ALUMNOS 2 ESO PMAR'!$C121:$T121,'MATERIAS 2 ESO PMAR'!$G$7:$X$7)/SUMPRODUCT('MATERIAS 2 ESO PMAR'!$G$7:$X$7,'ES NUMERO 2 ESO PMAR'!$A120:$R120)),"")</f>
        <v/>
      </c>
      <c r="H121" s="168" t="str">
        <f>IFERROR(IF(A121="","",SUMPRODUCT('ALUMNOS 2 ESO PMAR'!$C121:$T121,'MATERIAS 2 ESO PMAR'!$G$8:$X$8)/SUMPRODUCT('MATERIAS 2 ESO PMAR'!$G$8:$X$8,'ES NUMERO 2 ESO PMAR'!$A120:$R120)),"")</f>
        <v/>
      </c>
      <c r="I121" s="168" t="str">
        <f>IFERROR(IF(A121="","",SUMPRODUCT('ALUMNOS 2 ESO PMAR'!$C121:$T121,'MATERIAS 2 ESO PMAR'!$G$9:$X$9)/SUMPRODUCT('MATERIAS 2 ESO PMAR'!$G$9:$X$9,'ES NUMERO 2 ESO PMAR'!$A120:$R120)),"")</f>
        <v/>
      </c>
      <c r="J121" s="168" t="str">
        <f>IFERROR(IF(A121="","",SUMPRODUCT('ALUMNOS 2 ESO PMAR'!$C121:$T121,'MATERIAS 2 ESO PMAR'!$G$10:$X$10)/SUMPRODUCT('MATERIAS 2 ESO PMAR'!$G$10:$X$10,'ES NUMERO 2 ESO PMAR'!$A120:$R120)),"")</f>
        <v/>
      </c>
      <c r="K121" s="168" t="str">
        <f>IFERROR(IF(A121="","",SUMPRODUCT('ALUMNOS 2 ESO PMAR'!$C121:$T121,'MATERIAS 2 ESO PMAR'!$G$11:$X$11)/SUMPRODUCT('MATERIAS 2 ESO PMAR'!$G$11:$X$11,'ES NUMERO 2 ESO PMAR'!$A120:$R120)),"")</f>
        <v/>
      </c>
      <c r="L121" s="168" t="str">
        <f>IFERROR(IF(A121="","",SUMPRODUCT('ALUMNOS 2 ESO PMAR'!$C121:$T121,'MATERIAS 2 ESO PMAR'!$G$12:$X$12)/SUMPRODUCT('MATERIAS 2 ESO PMAR'!$G$12:$X$12,'ES NUMERO 2 ESO PMAR'!$A120:$R120)),"")</f>
        <v/>
      </c>
      <c r="M121" s="28"/>
    </row>
    <row r="122" spans="1:13" x14ac:dyDescent="0.25">
      <c r="A122" s="156" t="str">
        <f>IF('ALUMNOS 2 ESO PMAR'!A122="","",'ALUMNOS 2 ESO PMAR'!A122)</f>
        <v/>
      </c>
      <c r="B122" s="153" t="str">
        <f>IF('ALUMNOS 2 ESO PMAR'!B122="","",'ALUMNOS 2 ESO PMAR'!B122)</f>
        <v/>
      </c>
      <c r="C122" s="168" t="str">
        <f>IFERROR(IF(A122="","",SUMPRODUCT('ALUMNOS 2 ESO PMAR'!$C122:$T122,'MATERIAS 2 ESO PMAR'!$G$3:$X$3)/SUMPRODUCT('MATERIAS 2 ESO PMAR'!$G$3:$X$3,'ES NUMERO 2 ESO PMAR'!$A121:$R121)),"")</f>
        <v/>
      </c>
      <c r="D122" s="168" t="str">
        <f>IFERROR(IF(A122="","",SUMPRODUCT('ALUMNOS 2 ESO PMAR'!$C122:$T122,'MATERIAS 2 ESO PMAR'!$G$4:$X$4)/SUMPRODUCT('MATERIAS 2 ESO PMAR'!$G$4:$X$4,'ES NUMERO 2 ESO PMAR'!$A121:$R121)),"")</f>
        <v/>
      </c>
      <c r="E122" s="168" t="str">
        <f>IFERROR(IF(A122="","",SUMPRODUCT('ALUMNOS 2 ESO PMAR'!$C122:$T122,'MATERIAS 2 ESO PMAR'!$G$5:$X$5)/SUMPRODUCT('MATERIAS 2 ESO PMAR'!$G$5:$X$5,'ES NUMERO 2 ESO PMAR'!$A121:$R121)),"")</f>
        <v/>
      </c>
      <c r="F122" s="168" t="str">
        <f>IFERROR(IF(A122="","",SUMPRODUCT('ALUMNOS 2 ESO PMAR'!$C122:$T122,'MATERIAS 2 ESO PMAR'!$G$6:$X$6)/SUMPRODUCT('MATERIAS 2 ESO PMAR'!$G$6:$X$6,'ES NUMERO 2 ESO PMAR'!$A121:$R121)),"")</f>
        <v/>
      </c>
      <c r="G122" s="168" t="str">
        <f>IFERROR(IF(A122="","",SUMPRODUCT('ALUMNOS 2 ESO PMAR'!$C122:$T122,'MATERIAS 2 ESO PMAR'!$G$7:$X$7)/SUMPRODUCT('MATERIAS 2 ESO PMAR'!$G$7:$X$7,'ES NUMERO 2 ESO PMAR'!$A121:$R121)),"")</f>
        <v/>
      </c>
      <c r="H122" s="168" t="str">
        <f>IFERROR(IF(A122="","",SUMPRODUCT('ALUMNOS 2 ESO PMAR'!$C122:$T122,'MATERIAS 2 ESO PMAR'!$G$8:$X$8)/SUMPRODUCT('MATERIAS 2 ESO PMAR'!$G$8:$X$8,'ES NUMERO 2 ESO PMAR'!$A121:$R121)),"")</f>
        <v/>
      </c>
      <c r="I122" s="168" t="str">
        <f>IFERROR(IF(A122="","",SUMPRODUCT('ALUMNOS 2 ESO PMAR'!$C122:$T122,'MATERIAS 2 ESO PMAR'!$G$9:$X$9)/SUMPRODUCT('MATERIAS 2 ESO PMAR'!$G$9:$X$9,'ES NUMERO 2 ESO PMAR'!$A121:$R121)),"")</f>
        <v/>
      </c>
      <c r="J122" s="168" t="str">
        <f>IFERROR(IF(A122="","",SUMPRODUCT('ALUMNOS 2 ESO PMAR'!$C122:$T122,'MATERIAS 2 ESO PMAR'!$G$10:$X$10)/SUMPRODUCT('MATERIAS 2 ESO PMAR'!$G$10:$X$10,'ES NUMERO 2 ESO PMAR'!$A121:$R121)),"")</f>
        <v/>
      </c>
      <c r="K122" s="168" t="str">
        <f>IFERROR(IF(A122="","",SUMPRODUCT('ALUMNOS 2 ESO PMAR'!$C122:$T122,'MATERIAS 2 ESO PMAR'!$G$11:$X$11)/SUMPRODUCT('MATERIAS 2 ESO PMAR'!$G$11:$X$11,'ES NUMERO 2 ESO PMAR'!$A121:$R121)),"")</f>
        <v/>
      </c>
      <c r="L122" s="168" t="str">
        <f>IFERROR(IF(A122="","",SUMPRODUCT('ALUMNOS 2 ESO PMAR'!$C122:$T122,'MATERIAS 2 ESO PMAR'!$G$12:$X$12)/SUMPRODUCT('MATERIAS 2 ESO PMAR'!$G$12:$X$12,'ES NUMERO 2 ESO PMAR'!$A121:$R121)),"")</f>
        <v/>
      </c>
      <c r="M122" s="28"/>
    </row>
    <row r="123" spans="1:13" x14ac:dyDescent="0.25">
      <c r="A123" s="156" t="str">
        <f>IF('ALUMNOS 2 ESO PMAR'!A123="","",'ALUMNOS 2 ESO PMAR'!A123)</f>
        <v/>
      </c>
      <c r="B123" s="153" t="str">
        <f>IF('ALUMNOS 2 ESO PMAR'!B123="","",'ALUMNOS 2 ESO PMAR'!B123)</f>
        <v/>
      </c>
      <c r="C123" s="168" t="str">
        <f>IFERROR(IF(A123="","",SUMPRODUCT('ALUMNOS 2 ESO PMAR'!$C123:$T123,'MATERIAS 2 ESO PMAR'!$G$3:$X$3)/SUMPRODUCT('MATERIAS 2 ESO PMAR'!$G$3:$X$3,'ES NUMERO 2 ESO PMAR'!$A122:$R122)),"")</f>
        <v/>
      </c>
      <c r="D123" s="168" t="str">
        <f>IFERROR(IF(A123="","",SUMPRODUCT('ALUMNOS 2 ESO PMAR'!$C123:$T123,'MATERIAS 2 ESO PMAR'!$G$4:$X$4)/SUMPRODUCT('MATERIAS 2 ESO PMAR'!$G$4:$X$4,'ES NUMERO 2 ESO PMAR'!$A122:$R122)),"")</f>
        <v/>
      </c>
      <c r="E123" s="168" t="str">
        <f>IFERROR(IF(A123="","",SUMPRODUCT('ALUMNOS 2 ESO PMAR'!$C123:$T123,'MATERIAS 2 ESO PMAR'!$G$5:$X$5)/SUMPRODUCT('MATERIAS 2 ESO PMAR'!$G$5:$X$5,'ES NUMERO 2 ESO PMAR'!$A122:$R122)),"")</f>
        <v/>
      </c>
      <c r="F123" s="168" t="str">
        <f>IFERROR(IF(A123="","",SUMPRODUCT('ALUMNOS 2 ESO PMAR'!$C123:$T123,'MATERIAS 2 ESO PMAR'!$G$6:$X$6)/SUMPRODUCT('MATERIAS 2 ESO PMAR'!$G$6:$X$6,'ES NUMERO 2 ESO PMAR'!$A122:$R122)),"")</f>
        <v/>
      </c>
      <c r="G123" s="168" t="str">
        <f>IFERROR(IF(A123="","",SUMPRODUCT('ALUMNOS 2 ESO PMAR'!$C123:$T123,'MATERIAS 2 ESO PMAR'!$G$7:$X$7)/SUMPRODUCT('MATERIAS 2 ESO PMAR'!$G$7:$X$7,'ES NUMERO 2 ESO PMAR'!$A122:$R122)),"")</f>
        <v/>
      </c>
      <c r="H123" s="168" t="str">
        <f>IFERROR(IF(A123="","",SUMPRODUCT('ALUMNOS 2 ESO PMAR'!$C123:$T123,'MATERIAS 2 ESO PMAR'!$G$8:$X$8)/SUMPRODUCT('MATERIAS 2 ESO PMAR'!$G$8:$X$8,'ES NUMERO 2 ESO PMAR'!$A122:$R122)),"")</f>
        <v/>
      </c>
      <c r="I123" s="168" t="str">
        <f>IFERROR(IF(A123="","",SUMPRODUCT('ALUMNOS 2 ESO PMAR'!$C123:$T123,'MATERIAS 2 ESO PMAR'!$G$9:$X$9)/SUMPRODUCT('MATERIAS 2 ESO PMAR'!$G$9:$X$9,'ES NUMERO 2 ESO PMAR'!$A122:$R122)),"")</f>
        <v/>
      </c>
      <c r="J123" s="168" t="str">
        <f>IFERROR(IF(A123="","",SUMPRODUCT('ALUMNOS 2 ESO PMAR'!$C123:$T123,'MATERIAS 2 ESO PMAR'!$G$10:$X$10)/SUMPRODUCT('MATERIAS 2 ESO PMAR'!$G$10:$X$10,'ES NUMERO 2 ESO PMAR'!$A122:$R122)),"")</f>
        <v/>
      </c>
      <c r="K123" s="168" t="str">
        <f>IFERROR(IF(A123="","",SUMPRODUCT('ALUMNOS 2 ESO PMAR'!$C123:$T123,'MATERIAS 2 ESO PMAR'!$G$11:$X$11)/SUMPRODUCT('MATERIAS 2 ESO PMAR'!$G$11:$X$11,'ES NUMERO 2 ESO PMAR'!$A122:$R122)),"")</f>
        <v/>
      </c>
      <c r="L123" s="168" t="str">
        <f>IFERROR(IF(A123="","",SUMPRODUCT('ALUMNOS 2 ESO PMAR'!$C123:$T123,'MATERIAS 2 ESO PMAR'!$G$12:$X$12)/SUMPRODUCT('MATERIAS 2 ESO PMAR'!$G$12:$X$12,'ES NUMERO 2 ESO PMAR'!$A122:$R122)),"")</f>
        <v/>
      </c>
      <c r="M123" s="28"/>
    </row>
    <row r="124" spans="1:13" x14ac:dyDescent="0.25">
      <c r="A124" s="156" t="str">
        <f>IF('ALUMNOS 2 ESO PMAR'!A124="","",'ALUMNOS 2 ESO PMAR'!A124)</f>
        <v/>
      </c>
      <c r="B124" s="153" t="str">
        <f>IF('ALUMNOS 2 ESO PMAR'!B124="","",'ALUMNOS 2 ESO PMAR'!B124)</f>
        <v/>
      </c>
      <c r="C124" s="168" t="str">
        <f>IFERROR(IF(A124="","",SUMPRODUCT('ALUMNOS 2 ESO PMAR'!$C124:$T124,'MATERIAS 2 ESO PMAR'!$G$3:$X$3)/SUMPRODUCT('MATERIAS 2 ESO PMAR'!$G$3:$X$3,'ES NUMERO 2 ESO PMAR'!$A123:$R123)),"")</f>
        <v/>
      </c>
      <c r="D124" s="168" t="str">
        <f>IFERROR(IF(A124="","",SUMPRODUCT('ALUMNOS 2 ESO PMAR'!$C124:$T124,'MATERIAS 2 ESO PMAR'!$G$4:$X$4)/SUMPRODUCT('MATERIAS 2 ESO PMAR'!$G$4:$X$4,'ES NUMERO 2 ESO PMAR'!$A123:$R123)),"")</f>
        <v/>
      </c>
      <c r="E124" s="168" t="str">
        <f>IFERROR(IF(A124="","",SUMPRODUCT('ALUMNOS 2 ESO PMAR'!$C124:$T124,'MATERIAS 2 ESO PMAR'!$G$5:$X$5)/SUMPRODUCT('MATERIAS 2 ESO PMAR'!$G$5:$X$5,'ES NUMERO 2 ESO PMAR'!$A123:$R123)),"")</f>
        <v/>
      </c>
      <c r="F124" s="168" t="str">
        <f>IFERROR(IF(A124="","",SUMPRODUCT('ALUMNOS 2 ESO PMAR'!$C124:$T124,'MATERIAS 2 ESO PMAR'!$G$6:$X$6)/SUMPRODUCT('MATERIAS 2 ESO PMAR'!$G$6:$X$6,'ES NUMERO 2 ESO PMAR'!$A123:$R123)),"")</f>
        <v/>
      </c>
      <c r="G124" s="168" t="str">
        <f>IFERROR(IF(A124="","",SUMPRODUCT('ALUMNOS 2 ESO PMAR'!$C124:$T124,'MATERIAS 2 ESO PMAR'!$G$7:$X$7)/SUMPRODUCT('MATERIAS 2 ESO PMAR'!$G$7:$X$7,'ES NUMERO 2 ESO PMAR'!$A123:$R123)),"")</f>
        <v/>
      </c>
      <c r="H124" s="168" t="str">
        <f>IFERROR(IF(A124="","",SUMPRODUCT('ALUMNOS 2 ESO PMAR'!$C124:$T124,'MATERIAS 2 ESO PMAR'!$G$8:$X$8)/SUMPRODUCT('MATERIAS 2 ESO PMAR'!$G$8:$X$8,'ES NUMERO 2 ESO PMAR'!$A123:$R123)),"")</f>
        <v/>
      </c>
      <c r="I124" s="168" t="str">
        <f>IFERROR(IF(A124="","",SUMPRODUCT('ALUMNOS 2 ESO PMAR'!$C124:$T124,'MATERIAS 2 ESO PMAR'!$G$9:$X$9)/SUMPRODUCT('MATERIAS 2 ESO PMAR'!$G$9:$X$9,'ES NUMERO 2 ESO PMAR'!$A123:$R123)),"")</f>
        <v/>
      </c>
      <c r="J124" s="168" t="str">
        <f>IFERROR(IF(A124="","",SUMPRODUCT('ALUMNOS 2 ESO PMAR'!$C124:$T124,'MATERIAS 2 ESO PMAR'!$G$10:$X$10)/SUMPRODUCT('MATERIAS 2 ESO PMAR'!$G$10:$X$10,'ES NUMERO 2 ESO PMAR'!$A123:$R123)),"")</f>
        <v/>
      </c>
      <c r="K124" s="168" t="str">
        <f>IFERROR(IF(A124="","",SUMPRODUCT('ALUMNOS 2 ESO PMAR'!$C124:$T124,'MATERIAS 2 ESO PMAR'!$G$11:$X$11)/SUMPRODUCT('MATERIAS 2 ESO PMAR'!$G$11:$X$11,'ES NUMERO 2 ESO PMAR'!$A123:$R123)),"")</f>
        <v/>
      </c>
      <c r="L124" s="168" t="str">
        <f>IFERROR(IF(A124="","",SUMPRODUCT('ALUMNOS 2 ESO PMAR'!$C124:$T124,'MATERIAS 2 ESO PMAR'!$G$12:$X$12)/SUMPRODUCT('MATERIAS 2 ESO PMAR'!$G$12:$X$12,'ES NUMERO 2 ESO PMAR'!$A123:$R123)),"")</f>
        <v/>
      </c>
      <c r="M124" s="28"/>
    </row>
    <row r="125" spans="1:13" x14ac:dyDescent="0.25">
      <c r="A125" s="156" t="str">
        <f>IF('ALUMNOS 2 ESO PMAR'!A125="","",'ALUMNOS 2 ESO PMAR'!A125)</f>
        <v/>
      </c>
      <c r="B125" s="153" t="str">
        <f>IF('ALUMNOS 2 ESO PMAR'!B125="","",'ALUMNOS 2 ESO PMAR'!B125)</f>
        <v/>
      </c>
      <c r="C125" s="168" t="str">
        <f>IFERROR(IF(A125="","",SUMPRODUCT('ALUMNOS 2 ESO PMAR'!$C125:$T125,'MATERIAS 2 ESO PMAR'!$G$3:$X$3)/SUMPRODUCT('MATERIAS 2 ESO PMAR'!$G$3:$X$3,'ES NUMERO 2 ESO PMAR'!$A124:$R124)),"")</f>
        <v/>
      </c>
      <c r="D125" s="168" t="str">
        <f>IFERROR(IF(A125="","",SUMPRODUCT('ALUMNOS 2 ESO PMAR'!$C125:$T125,'MATERIAS 2 ESO PMAR'!$G$4:$X$4)/SUMPRODUCT('MATERIAS 2 ESO PMAR'!$G$4:$X$4,'ES NUMERO 2 ESO PMAR'!$A124:$R124)),"")</f>
        <v/>
      </c>
      <c r="E125" s="168" t="str">
        <f>IFERROR(IF(A125="","",SUMPRODUCT('ALUMNOS 2 ESO PMAR'!$C125:$T125,'MATERIAS 2 ESO PMAR'!$G$5:$X$5)/SUMPRODUCT('MATERIAS 2 ESO PMAR'!$G$5:$X$5,'ES NUMERO 2 ESO PMAR'!$A124:$R124)),"")</f>
        <v/>
      </c>
      <c r="F125" s="168" t="str">
        <f>IFERROR(IF(A125="","",SUMPRODUCT('ALUMNOS 2 ESO PMAR'!$C125:$T125,'MATERIAS 2 ESO PMAR'!$G$6:$X$6)/SUMPRODUCT('MATERIAS 2 ESO PMAR'!$G$6:$X$6,'ES NUMERO 2 ESO PMAR'!$A124:$R124)),"")</f>
        <v/>
      </c>
      <c r="G125" s="168" t="str">
        <f>IFERROR(IF(A125="","",SUMPRODUCT('ALUMNOS 2 ESO PMAR'!$C125:$T125,'MATERIAS 2 ESO PMAR'!$G$7:$X$7)/SUMPRODUCT('MATERIAS 2 ESO PMAR'!$G$7:$X$7,'ES NUMERO 2 ESO PMAR'!$A124:$R124)),"")</f>
        <v/>
      </c>
      <c r="H125" s="168" t="str">
        <f>IFERROR(IF(A125="","",SUMPRODUCT('ALUMNOS 2 ESO PMAR'!$C125:$T125,'MATERIAS 2 ESO PMAR'!$G$8:$X$8)/SUMPRODUCT('MATERIAS 2 ESO PMAR'!$G$8:$X$8,'ES NUMERO 2 ESO PMAR'!$A124:$R124)),"")</f>
        <v/>
      </c>
      <c r="I125" s="168" t="str">
        <f>IFERROR(IF(A125="","",SUMPRODUCT('ALUMNOS 2 ESO PMAR'!$C125:$T125,'MATERIAS 2 ESO PMAR'!$G$9:$X$9)/SUMPRODUCT('MATERIAS 2 ESO PMAR'!$G$9:$X$9,'ES NUMERO 2 ESO PMAR'!$A124:$R124)),"")</f>
        <v/>
      </c>
      <c r="J125" s="168" t="str">
        <f>IFERROR(IF(A125="","",SUMPRODUCT('ALUMNOS 2 ESO PMAR'!$C125:$T125,'MATERIAS 2 ESO PMAR'!$G$10:$X$10)/SUMPRODUCT('MATERIAS 2 ESO PMAR'!$G$10:$X$10,'ES NUMERO 2 ESO PMAR'!$A124:$R124)),"")</f>
        <v/>
      </c>
      <c r="K125" s="168" t="str">
        <f>IFERROR(IF(A125="","",SUMPRODUCT('ALUMNOS 2 ESO PMAR'!$C125:$T125,'MATERIAS 2 ESO PMAR'!$G$11:$X$11)/SUMPRODUCT('MATERIAS 2 ESO PMAR'!$G$11:$X$11,'ES NUMERO 2 ESO PMAR'!$A124:$R124)),"")</f>
        <v/>
      </c>
      <c r="L125" s="168" t="str">
        <f>IFERROR(IF(A125="","",SUMPRODUCT('ALUMNOS 2 ESO PMAR'!$C125:$T125,'MATERIAS 2 ESO PMAR'!$G$12:$X$12)/SUMPRODUCT('MATERIAS 2 ESO PMAR'!$G$12:$X$12,'ES NUMERO 2 ESO PMAR'!$A124:$R124)),"")</f>
        <v/>
      </c>
      <c r="M125" s="28"/>
    </row>
    <row r="126" spans="1:13" x14ac:dyDescent="0.25">
      <c r="A126" s="156" t="str">
        <f>IF('ALUMNOS 2 ESO PMAR'!A126="","",'ALUMNOS 2 ESO PMAR'!A126)</f>
        <v/>
      </c>
      <c r="B126" s="153" t="str">
        <f>IF('ALUMNOS 2 ESO PMAR'!B126="","",'ALUMNOS 2 ESO PMAR'!B126)</f>
        <v/>
      </c>
      <c r="C126" s="168" t="str">
        <f>IFERROR(IF(A126="","",SUMPRODUCT('ALUMNOS 2 ESO PMAR'!$C126:$T126,'MATERIAS 2 ESO PMAR'!$G$3:$X$3)/SUMPRODUCT('MATERIAS 2 ESO PMAR'!$G$3:$X$3,'ES NUMERO 2 ESO PMAR'!$A125:$R125)),"")</f>
        <v/>
      </c>
      <c r="D126" s="168" t="str">
        <f>IFERROR(IF(A126="","",SUMPRODUCT('ALUMNOS 2 ESO PMAR'!$C126:$T126,'MATERIAS 2 ESO PMAR'!$G$4:$X$4)/SUMPRODUCT('MATERIAS 2 ESO PMAR'!$G$4:$X$4,'ES NUMERO 2 ESO PMAR'!$A125:$R125)),"")</f>
        <v/>
      </c>
      <c r="E126" s="168" t="str">
        <f>IFERROR(IF(A126="","",SUMPRODUCT('ALUMNOS 2 ESO PMAR'!$C126:$T126,'MATERIAS 2 ESO PMAR'!$G$5:$X$5)/SUMPRODUCT('MATERIAS 2 ESO PMAR'!$G$5:$X$5,'ES NUMERO 2 ESO PMAR'!$A125:$R125)),"")</f>
        <v/>
      </c>
      <c r="F126" s="168" t="str">
        <f>IFERROR(IF(A126="","",SUMPRODUCT('ALUMNOS 2 ESO PMAR'!$C126:$T126,'MATERIAS 2 ESO PMAR'!$G$6:$X$6)/SUMPRODUCT('MATERIAS 2 ESO PMAR'!$G$6:$X$6,'ES NUMERO 2 ESO PMAR'!$A125:$R125)),"")</f>
        <v/>
      </c>
      <c r="G126" s="168" t="str">
        <f>IFERROR(IF(A126="","",SUMPRODUCT('ALUMNOS 2 ESO PMAR'!$C126:$T126,'MATERIAS 2 ESO PMAR'!$G$7:$X$7)/SUMPRODUCT('MATERIAS 2 ESO PMAR'!$G$7:$X$7,'ES NUMERO 2 ESO PMAR'!$A125:$R125)),"")</f>
        <v/>
      </c>
      <c r="H126" s="168" t="str">
        <f>IFERROR(IF(A126="","",SUMPRODUCT('ALUMNOS 2 ESO PMAR'!$C126:$T126,'MATERIAS 2 ESO PMAR'!$G$8:$X$8)/SUMPRODUCT('MATERIAS 2 ESO PMAR'!$G$8:$X$8,'ES NUMERO 2 ESO PMAR'!$A125:$R125)),"")</f>
        <v/>
      </c>
      <c r="I126" s="168" t="str">
        <f>IFERROR(IF(A126="","",SUMPRODUCT('ALUMNOS 2 ESO PMAR'!$C126:$T126,'MATERIAS 2 ESO PMAR'!$G$9:$X$9)/SUMPRODUCT('MATERIAS 2 ESO PMAR'!$G$9:$X$9,'ES NUMERO 2 ESO PMAR'!$A125:$R125)),"")</f>
        <v/>
      </c>
      <c r="J126" s="168" t="str">
        <f>IFERROR(IF(A126="","",SUMPRODUCT('ALUMNOS 2 ESO PMAR'!$C126:$T126,'MATERIAS 2 ESO PMAR'!$G$10:$X$10)/SUMPRODUCT('MATERIAS 2 ESO PMAR'!$G$10:$X$10,'ES NUMERO 2 ESO PMAR'!$A125:$R125)),"")</f>
        <v/>
      </c>
      <c r="K126" s="168" t="str">
        <f>IFERROR(IF(A126="","",SUMPRODUCT('ALUMNOS 2 ESO PMAR'!$C126:$T126,'MATERIAS 2 ESO PMAR'!$G$11:$X$11)/SUMPRODUCT('MATERIAS 2 ESO PMAR'!$G$11:$X$11,'ES NUMERO 2 ESO PMAR'!$A125:$R125)),"")</f>
        <v/>
      </c>
      <c r="L126" s="168" t="str">
        <f>IFERROR(IF(A126="","",SUMPRODUCT('ALUMNOS 2 ESO PMAR'!$C126:$T126,'MATERIAS 2 ESO PMAR'!$G$12:$X$12)/SUMPRODUCT('MATERIAS 2 ESO PMAR'!$G$12:$X$12,'ES NUMERO 2 ESO PMAR'!$A125:$R125)),"")</f>
        <v/>
      </c>
      <c r="M126" s="28"/>
    </row>
    <row r="127" spans="1:13" x14ac:dyDescent="0.25">
      <c r="A127" s="156" t="str">
        <f>IF('ALUMNOS 2 ESO PMAR'!A127="","",'ALUMNOS 2 ESO PMAR'!A127)</f>
        <v/>
      </c>
      <c r="B127" s="153" t="str">
        <f>IF('ALUMNOS 2 ESO PMAR'!B127="","",'ALUMNOS 2 ESO PMAR'!B127)</f>
        <v/>
      </c>
      <c r="C127" s="168" t="str">
        <f>IFERROR(IF(A127="","",SUMPRODUCT('ALUMNOS 2 ESO PMAR'!$C127:$T127,'MATERIAS 2 ESO PMAR'!$G$3:$X$3)/SUMPRODUCT('MATERIAS 2 ESO PMAR'!$G$3:$X$3,'ES NUMERO 2 ESO PMAR'!$A126:$R126)),"")</f>
        <v/>
      </c>
      <c r="D127" s="168" t="str">
        <f>IFERROR(IF(A127="","",SUMPRODUCT('ALUMNOS 2 ESO PMAR'!$C127:$T127,'MATERIAS 2 ESO PMAR'!$G$4:$X$4)/SUMPRODUCT('MATERIAS 2 ESO PMAR'!$G$4:$X$4,'ES NUMERO 2 ESO PMAR'!$A126:$R126)),"")</f>
        <v/>
      </c>
      <c r="E127" s="168" t="str">
        <f>IFERROR(IF(A127="","",SUMPRODUCT('ALUMNOS 2 ESO PMAR'!$C127:$T127,'MATERIAS 2 ESO PMAR'!$G$5:$X$5)/SUMPRODUCT('MATERIAS 2 ESO PMAR'!$G$5:$X$5,'ES NUMERO 2 ESO PMAR'!$A126:$R126)),"")</f>
        <v/>
      </c>
      <c r="F127" s="168" t="str">
        <f>IFERROR(IF(A127="","",SUMPRODUCT('ALUMNOS 2 ESO PMAR'!$C127:$T127,'MATERIAS 2 ESO PMAR'!$G$6:$X$6)/SUMPRODUCT('MATERIAS 2 ESO PMAR'!$G$6:$X$6,'ES NUMERO 2 ESO PMAR'!$A126:$R126)),"")</f>
        <v/>
      </c>
      <c r="G127" s="168" t="str">
        <f>IFERROR(IF(A127="","",SUMPRODUCT('ALUMNOS 2 ESO PMAR'!$C127:$T127,'MATERIAS 2 ESO PMAR'!$G$7:$X$7)/SUMPRODUCT('MATERIAS 2 ESO PMAR'!$G$7:$X$7,'ES NUMERO 2 ESO PMAR'!$A126:$R126)),"")</f>
        <v/>
      </c>
      <c r="H127" s="168" t="str">
        <f>IFERROR(IF(A127="","",SUMPRODUCT('ALUMNOS 2 ESO PMAR'!$C127:$T127,'MATERIAS 2 ESO PMAR'!$G$8:$X$8)/SUMPRODUCT('MATERIAS 2 ESO PMAR'!$G$8:$X$8,'ES NUMERO 2 ESO PMAR'!$A126:$R126)),"")</f>
        <v/>
      </c>
      <c r="I127" s="168" t="str">
        <f>IFERROR(IF(A127="","",SUMPRODUCT('ALUMNOS 2 ESO PMAR'!$C127:$T127,'MATERIAS 2 ESO PMAR'!$G$9:$X$9)/SUMPRODUCT('MATERIAS 2 ESO PMAR'!$G$9:$X$9,'ES NUMERO 2 ESO PMAR'!$A126:$R126)),"")</f>
        <v/>
      </c>
      <c r="J127" s="168" t="str">
        <f>IFERROR(IF(A127="","",SUMPRODUCT('ALUMNOS 2 ESO PMAR'!$C127:$T127,'MATERIAS 2 ESO PMAR'!$G$10:$X$10)/SUMPRODUCT('MATERIAS 2 ESO PMAR'!$G$10:$X$10,'ES NUMERO 2 ESO PMAR'!$A126:$R126)),"")</f>
        <v/>
      </c>
      <c r="K127" s="168" t="str">
        <f>IFERROR(IF(A127="","",SUMPRODUCT('ALUMNOS 2 ESO PMAR'!$C127:$T127,'MATERIAS 2 ESO PMAR'!$G$11:$X$11)/SUMPRODUCT('MATERIAS 2 ESO PMAR'!$G$11:$X$11,'ES NUMERO 2 ESO PMAR'!$A126:$R126)),"")</f>
        <v/>
      </c>
      <c r="L127" s="168" t="str">
        <f>IFERROR(IF(A127="","",SUMPRODUCT('ALUMNOS 2 ESO PMAR'!$C127:$T127,'MATERIAS 2 ESO PMAR'!$G$12:$X$12)/SUMPRODUCT('MATERIAS 2 ESO PMAR'!$G$12:$X$12,'ES NUMERO 2 ESO PMAR'!$A126:$R126)),"")</f>
        <v/>
      </c>
      <c r="M127" s="28"/>
    </row>
    <row r="128" spans="1:13" x14ac:dyDescent="0.25">
      <c r="A128" s="156" t="str">
        <f>IF('ALUMNOS 2 ESO PMAR'!A128="","",'ALUMNOS 2 ESO PMAR'!A128)</f>
        <v/>
      </c>
      <c r="B128" s="153" t="str">
        <f>IF('ALUMNOS 2 ESO PMAR'!B128="","",'ALUMNOS 2 ESO PMAR'!B128)</f>
        <v/>
      </c>
      <c r="C128" s="168" t="str">
        <f>IFERROR(IF(A128="","",SUMPRODUCT('ALUMNOS 2 ESO PMAR'!$C128:$T128,'MATERIAS 2 ESO PMAR'!$G$3:$X$3)/SUMPRODUCT('MATERIAS 2 ESO PMAR'!$G$3:$X$3,'ES NUMERO 2 ESO PMAR'!$A127:$R127)),"")</f>
        <v/>
      </c>
      <c r="D128" s="168" t="str">
        <f>IFERROR(IF(A128="","",SUMPRODUCT('ALUMNOS 2 ESO PMAR'!$C128:$T128,'MATERIAS 2 ESO PMAR'!$G$4:$X$4)/SUMPRODUCT('MATERIAS 2 ESO PMAR'!$G$4:$X$4,'ES NUMERO 2 ESO PMAR'!$A127:$R127)),"")</f>
        <v/>
      </c>
      <c r="E128" s="168" t="str">
        <f>IFERROR(IF(A128="","",SUMPRODUCT('ALUMNOS 2 ESO PMAR'!$C128:$T128,'MATERIAS 2 ESO PMAR'!$G$5:$X$5)/SUMPRODUCT('MATERIAS 2 ESO PMAR'!$G$5:$X$5,'ES NUMERO 2 ESO PMAR'!$A127:$R127)),"")</f>
        <v/>
      </c>
      <c r="F128" s="168" t="str">
        <f>IFERROR(IF(A128="","",SUMPRODUCT('ALUMNOS 2 ESO PMAR'!$C128:$T128,'MATERIAS 2 ESO PMAR'!$G$6:$X$6)/SUMPRODUCT('MATERIAS 2 ESO PMAR'!$G$6:$X$6,'ES NUMERO 2 ESO PMAR'!$A127:$R127)),"")</f>
        <v/>
      </c>
      <c r="G128" s="168" t="str">
        <f>IFERROR(IF(A128="","",SUMPRODUCT('ALUMNOS 2 ESO PMAR'!$C128:$T128,'MATERIAS 2 ESO PMAR'!$G$7:$X$7)/SUMPRODUCT('MATERIAS 2 ESO PMAR'!$G$7:$X$7,'ES NUMERO 2 ESO PMAR'!$A127:$R127)),"")</f>
        <v/>
      </c>
      <c r="H128" s="168" t="str">
        <f>IFERROR(IF(A128="","",SUMPRODUCT('ALUMNOS 2 ESO PMAR'!$C128:$T128,'MATERIAS 2 ESO PMAR'!$G$8:$X$8)/SUMPRODUCT('MATERIAS 2 ESO PMAR'!$G$8:$X$8,'ES NUMERO 2 ESO PMAR'!$A127:$R127)),"")</f>
        <v/>
      </c>
      <c r="I128" s="168" t="str">
        <f>IFERROR(IF(A128="","",SUMPRODUCT('ALUMNOS 2 ESO PMAR'!$C128:$T128,'MATERIAS 2 ESO PMAR'!$G$9:$X$9)/SUMPRODUCT('MATERIAS 2 ESO PMAR'!$G$9:$X$9,'ES NUMERO 2 ESO PMAR'!$A127:$R127)),"")</f>
        <v/>
      </c>
      <c r="J128" s="168" t="str">
        <f>IFERROR(IF(A128="","",SUMPRODUCT('ALUMNOS 2 ESO PMAR'!$C128:$T128,'MATERIAS 2 ESO PMAR'!$G$10:$X$10)/SUMPRODUCT('MATERIAS 2 ESO PMAR'!$G$10:$X$10,'ES NUMERO 2 ESO PMAR'!$A127:$R127)),"")</f>
        <v/>
      </c>
      <c r="K128" s="168" t="str">
        <f>IFERROR(IF(A128="","",SUMPRODUCT('ALUMNOS 2 ESO PMAR'!$C128:$T128,'MATERIAS 2 ESO PMAR'!$G$11:$X$11)/SUMPRODUCT('MATERIAS 2 ESO PMAR'!$G$11:$X$11,'ES NUMERO 2 ESO PMAR'!$A127:$R127)),"")</f>
        <v/>
      </c>
      <c r="L128" s="168" t="str">
        <f>IFERROR(IF(A128="","",SUMPRODUCT('ALUMNOS 2 ESO PMAR'!$C128:$T128,'MATERIAS 2 ESO PMAR'!$G$12:$X$12)/SUMPRODUCT('MATERIAS 2 ESO PMAR'!$G$12:$X$12,'ES NUMERO 2 ESO PMAR'!$A127:$R127)),"")</f>
        <v/>
      </c>
      <c r="M128" s="28"/>
    </row>
    <row r="129" spans="1:13" x14ac:dyDescent="0.25">
      <c r="A129" s="156" t="str">
        <f>IF('ALUMNOS 2 ESO PMAR'!A129="","",'ALUMNOS 2 ESO PMAR'!A129)</f>
        <v/>
      </c>
      <c r="B129" s="153" t="str">
        <f>IF('ALUMNOS 2 ESO PMAR'!B129="","",'ALUMNOS 2 ESO PMAR'!B129)</f>
        <v/>
      </c>
      <c r="C129" s="168" t="str">
        <f>IFERROR(IF(A129="","",SUMPRODUCT('ALUMNOS 2 ESO PMAR'!$C129:$T129,'MATERIAS 2 ESO PMAR'!$G$3:$X$3)/SUMPRODUCT('MATERIAS 2 ESO PMAR'!$G$3:$X$3,'ES NUMERO 2 ESO PMAR'!$A128:$R128)),"")</f>
        <v/>
      </c>
      <c r="D129" s="168" t="str">
        <f>IFERROR(IF(A129="","",SUMPRODUCT('ALUMNOS 2 ESO PMAR'!$C129:$T129,'MATERIAS 2 ESO PMAR'!$G$4:$X$4)/SUMPRODUCT('MATERIAS 2 ESO PMAR'!$G$4:$X$4,'ES NUMERO 2 ESO PMAR'!$A128:$R128)),"")</f>
        <v/>
      </c>
      <c r="E129" s="168" t="str">
        <f>IFERROR(IF(A129="","",SUMPRODUCT('ALUMNOS 2 ESO PMAR'!$C129:$T129,'MATERIAS 2 ESO PMAR'!$G$5:$X$5)/SUMPRODUCT('MATERIAS 2 ESO PMAR'!$G$5:$X$5,'ES NUMERO 2 ESO PMAR'!$A128:$R128)),"")</f>
        <v/>
      </c>
      <c r="F129" s="168" t="str">
        <f>IFERROR(IF(A129="","",SUMPRODUCT('ALUMNOS 2 ESO PMAR'!$C129:$T129,'MATERIAS 2 ESO PMAR'!$G$6:$X$6)/SUMPRODUCT('MATERIAS 2 ESO PMAR'!$G$6:$X$6,'ES NUMERO 2 ESO PMAR'!$A128:$R128)),"")</f>
        <v/>
      </c>
      <c r="G129" s="168" t="str">
        <f>IFERROR(IF(A129="","",SUMPRODUCT('ALUMNOS 2 ESO PMAR'!$C129:$T129,'MATERIAS 2 ESO PMAR'!$G$7:$X$7)/SUMPRODUCT('MATERIAS 2 ESO PMAR'!$G$7:$X$7,'ES NUMERO 2 ESO PMAR'!$A128:$R128)),"")</f>
        <v/>
      </c>
      <c r="H129" s="168" t="str">
        <f>IFERROR(IF(A129="","",SUMPRODUCT('ALUMNOS 2 ESO PMAR'!$C129:$T129,'MATERIAS 2 ESO PMAR'!$G$8:$X$8)/SUMPRODUCT('MATERIAS 2 ESO PMAR'!$G$8:$X$8,'ES NUMERO 2 ESO PMAR'!$A128:$R128)),"")</f>
        <v/>
      </c>
      <c r="I129" s="168" t="str">
        <f>IFERROR(IF(A129="","",SUMPRODUCT('ALUMNOS 2 ESO PMAR'!$C129:$T129,'MATERIAS 2 ESO PMAR'!$G$9:$X$9)/SUMPRODUCT('MATERIAS 2 ESO PMAR'!$G$9:$X$9,'ES NUMERO 2 ESO PMAR'!$A128:$R128)),"")</f>
        <v/>
      </c>
      <c r="J129" s="168" t="str">
        <f>IFERROR(IF(A129="","",SUMPRODUCT('ALUMNOS 2 ESO PMAR'!$C129:$T129,'MATERIAS 2 ESO PMAR'!$G$10:$X$10)/SUMPRODUCT('MATERIAS 2 ESO PMAR'!$G$10:$X$10,'ES NUMERO 2 ESO PMAR'!$A128:$R128)),"")</f>
        <v/>
      </c>
      <c r="K129" s="168" t="str">
        <f>IFERROR(IF(A129="","",SUMPRODUCT('ALUMNOS 2 ESO PMAR'!$C129:$T129,'MATERIAS 2 ESO PMAR'!$G$11:$X$11)/SUMPRODUCT('MATERIAS 2 ESO PMAR'!$G$11:$X$11,'ES NUMERO 2 ESO PMAR'!$A128:$R128)),"")</f>
        <v/>
      </c>
      <c r="L129" s="168" t="str">
        <f>IFERROR(IF(A129="","",SUMPRODUCT('ALUMNOS 2 ESO PMAR'!$C129:$T129,'MATERIAS 2 ESO PMAR'!$G$12:$X$12)/SUMPRODUCT('MATERIAS 2 ESO PMAR'!$G$12:$X$12,'ES NUMERO 2 ESO PMAR'!$A128:$R128)),"")</f>
        <v/>
      </c>
      <c r="M129" s="28"/>
    </row>
    <row r="130" spans="1:13" x14ac:dyDescent="0.25">
      <c r="A130" s="156" t="str">
        <f>IF('ALUMNOS 2 ESO PMAR'!A130="","",'ALUMNOS 2 ESO PMAR'!A130)</f>
        <v/>
      </c>
      <c r="B130" s="153" t="str">
        <f>IF('ALUMNOS 2 ESO PMAR'!B130="","",'ALUMNOS 2 ESO PMAR'!B130)</f>
        <v/>
      </c>
      <c r="C130" s="168" t="str">
        <f>IFERROR(IF(A130="","",SUMPRODUCT('ALUMNOS 2 ESO PMAR'!$C130:$T130,'MATERIAS 2 ESO PMAR'!$G$3:$X$3)/SUMPRODUCT('MATERIAS 2 ESO PMAR'!$G$3:$X$3,'ES NUMERO 2 ESO PMAR'!$A129:$R129)),"")</f>
        <v/>
      </c>
      <c r="D130" s="168" t="str">
        <f>IFERROR(IF(A130="","",SUMPRODUCT('ALUMNOS 2 ESO PMAR'!$C130:$T130,'MATERIAS 2 ESO PMAR'!$G$4:$X$4)/SUMPRODUCT('MATERIAS 2 ESO PMAR'!$G$4:$X$4,'ES NUMERO 2 ESO PMAR'!$A129:$R129)),"")</f>
        <v/>
      </c>
      <c r="E130" s="168" t="str">
        <f>IFERROR(IF(A130="","",SUMPRODUCT('ALUMNOS 2 ESO PMAR'!$C130:$T130,'MATERIAS 2 ESO PMAR'!$G$5:$X$5)/SUMPRODUCT('MATERIAS 2 ESO PMAR'!$G$5:$X$5,'ES NUMERO 2 ESO PMAR'!$A129:$R129)),"")</f>
        <v/>
      </c>
      <c r="F130" s="168" t="str">
        <f>IFERROR(IF(A130="","",SUMPRODUCT('ALUMNOS 2 ESO PMAR'!$C130:$T130,'MATERIAS 2 ESO PMAR'!$G$6:$X$6)/SUMPRODUCT('MATERIAS 2 ESO PMAR'!$G$6:$X$6,'ES NUMERO 2 ESO PMAR'!$A129:$R129)),"")</f>
        <v/>
      </c>
      <c r="G130" s="168" t="str">
        <f>IFERROR(IF(A130="","",SUMPRODUCT('ALUMNOS 2 ESO PMAR'!$C130:$T130,'MATERIAS 2 ESO PMAR'!$G$7:$X$7)/SUMPRODUCT('MATERIAS 2 ESO PMAR'!$G$7:$X$7,'ES NUMERO 2 ESO PMAR'!$A129:$R129)),"")</f>
        <v/>
      </c>
      <c r="H130" s="168" t="str">
        <f>IFERROR(IF(A130="","",SUMPRODUCT('ALUMNOS 2 ESO PMAR'!$C130:$T130,'MATERIAS 2 ESO PMAR'!$G$8:$X$8)/SUMPRODUCT('MATERIAS 2 ESO PMAR'!$G$8:$X$8,'ES NUMERO 2 ESO PMAR'!$A129:$R129)),"")</f>
        <v/>
      </c>
      <c r="I130" s="168" t="str">
        <f>IFERROR(IF(A130="","",SUMPRODUCT('ALUMNOS 2 ESO PMAR'!$C130:$T130,'MATERIAS 2 ESO PMAR'!$G$9:$X$9)/SUMPRODUCT('MATERIAS 2 ESO PMAR'!$G$9:$X$9,'ES NUMERO 2 ESO PMAR'!$A129:$R129)),"")</f>
        <v/>
      </c>
      <c r="J130" s="168" t="str">
        <f>IFERROR(IF(A130="","",SUMPRODUCT('ALUMNOS 2 ESO PMAR'!$C130:$T130,'MATERIAS 2 ESO PMAR'!$G$10:$X$10)/SUMPRODUCT('MATERIAS 2 ESO PMAR'!$G$10:$X$10,'ES NUMERO 2 ESO PMAR'!$A129:$R129)),"")</f>
        <v/>
      </c>
      <c r="K130" s="168" t="str">
        <f>IFERROR(IF(A130="","",SUMPRODUCT('ALUMNOS 2 ESO PMAR'!$C130:$T130,'MATERIAS 2 ESO PMAR'!$G$11:$X$11)/SUMPRODUCT('MATERIAS 2 ESO PMAR'!$G$11:$X$11,'ES NUMERO 2 ESO PMAR'!$A129:$R129)),"")</f>
        <v/>
      </c>
      <c r="L130" s="168" t="str">
        <f>IFERROR(IF(A130="","",SUMPRODUCT('ALUMNOS 2 ESO PMAR'!$C130:$T130,'MATERIAS 2 ESO PMAR'!$G$12:$X$12)/SUMPRODUCT('MATERIAS 2 ESO PMAR'!$G$12:$X$12,'ES NUMERO 2 ESO PMAR'!$A129:$R129)),"")</f>
        <v/>
      </c>
      <c r="M130" s="28"/>
    </row>
  </sheetData>
  <sheetProtection sheet="1" objects="1" scenarios="1"/>
  <mergeCells count="1">
    <mergeCell ref="A1:L1"/>
  </mergeCells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7"/>
  <dimension ref="A1:L130"/>
  <sheetViews>
    <sheetView workbookViewId="0">
      <selection activeCell="E8" sqref="E8"/>
    </sheetView>
  </sheetViews>
  <sheetFormatPr baseColWidth="10" defaultRowHeight="15" x14ac:dyDescent="0.25"/>
  <cols>
    <col min="1" max="1" width="31.5703125" customWidth="1"/>
    <col min="3" max="12" width="11.42578125" style="26"/>
  </cols>
  <sheetData>
    <row r="1" spans="1:12" ht="41.25" customHeight="1" x14ac:dyDescent="0.25">
      <c r="A1" s="196" t="str">
        <f>CONCATENATE("COMPETENCIAS 3º ESO CURSO"," ",INICIO!B14)</f>
        <v>COMPETENCIAS 3º ESO CURSO 2022-2023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</row>
    <row r="2" spans="1:12" x14ac:dyDescent="0.25">
      <c r="A2" s="29" t="s">
        <v>108</v>
      </c>
      <c r="B2" s="29" t="s">
        <v>107</v>
      </c>
      <c r="C2" s="136" t="str">
        <f>IF('ALUMOS 3 ESO'!$A$3="","",INDEX('MATERIAS 3 ESO'!$F$2:$F$12,ROW($F$1)+COLUMN('RESULTADOS 3 ESO'!A2),1))</f>
        <v/>
      </c>
      <c r="D2" s="136" t="str">
        <f>IF('ALUMOS 3 ESO'!$A$3="","",INDEX('MATERIAS 3 ESO'!$F$2:$F$12,ROW($F$1)+COLUMN('RESULTADOS 3 ESO'!B2),1))</f>
        <v/>
      </c>
      <c r="E2" s="136" t="str">
        <f>IF('ALUMOS 3 ESO'!$A$3="","",INDEX('MATERIAS 3 ESO'!$F$2:$F$12,ROW($F$1)+COLUMN('RESULTADOS 3 ESO'!C2),1))</f>
        <v/>
      </c>
      <c r="F2" s="136" t="str">
        <f>IF('ALUMOS 3 ESO'!$A$3="","",INDEX('MATERIAS 3 ESO'!$F$2:$F$12,ROW($F$1)+COLUMN('RESULTADOS 3 ESO'!D2),1))</f>
        <v/>
      </c>
      <c r="G2" s="136" t="str">
        <f>IF('ALUMOS 3 ESO'!$A$3="","",INDEX('MATERIAS 3 ESO'!$F$2:$F$12,ROW($F$1)+COLUMN('RESULTADOS 3 ESO'!E2),1))</f>
        <v/>
      </c>
      <c r="H2" s="136" t="str">
        <f>IF('ALUMOS 3 ESO'!$A$3="","",INDEX('MATERIAS 3 ESO'!$F$2:$F$12,ROW($F$1)+COLUMN('RESULTADOS 3 ESO'!F2),1))</f>
        <v/>
      </c>
      <c r="I2" s="136" t="str">
        <f>IF('ALUMOS 3 ESO'!$A$3="","",INDEX('MATERIAS 3 ESO'!$F$2:$F$12,ROW($F$1)+COLUMN('RESULTADOS 3 ESO'!G2),1))</f>
        <v/>
      </c>
      <c r="J2" s="136" t="str">
        <f>IF('ALUMOS 3 ESO'!$A$3="","",INDEX('MATERIAS 3 ESO'!$F$2:$F$12,ROW($F$1)+COLUMN('RESULTADOS 3 ESO'!H2),1))</f>
        <v/>
      </c>
      <c r="K2" s="136" t="str">
        <f>IF('ALUMOS 3 ESO'!$A$3="","",INDEX('MATERIAS 3 ESO'!$F$2:$F$12,ROW($F$1)+COLUMN('RESULTADOS 3 ESO'!I2),1))</f>
        <v/>
      </c>
      <c r="L2" s="136" t="str">
        <f>IF('ALUMOS 3 ESO'!$A$3="","",INDEX('MATERIAS 3 ESO'!$F$2:$F$12,ROW($F$1)+COLUMN('RESULTADOS 3 ESO'!J2),1))</f>
        <v/>
      </c>
    </row>
    <row r="3" spans="1:12" x14ac:dyDescent="0.25">
      <c r="A3" s="102" t="str">
        <f>IF('ALUMOS 3 ESO'!A3="","",'ALUMOS 3 ESO'!A3)</f>
        <v/>
      </c>
      <c r="B3" s="153" t="str">
        <f>IF('ALUMOS 3 ESO'!B3="","",'ALUMOS 3 ESO'!B3)</f>
        <v/>
      </c>
      <c r="C3" s="169" t="str">
        <f>IFERROR(IF(A3="","",SUMPRODUCT('ALUMOS 3 ESO'!$C3:$Y3,'MATERIAS 3 ESO'!$G$3:$AC$3)/SUMPRODUCT('MATERIAS 3 ESO'!$G$3:$AC$3,'ES NUMERO 3 ESO'!$A2:$W2)),"")</f>
        <v/>
      </c>
      <c r="D3" s="169" t="str">
        <f>IFERROR(IF(A3="","",SUMPRODUCT('ALUMOS 3 ESO'!$C3:$Y3,'MATERIAS 3 ESO'!$G$4:$AC$4)/SUMPRODUCT('MATERIAS 3 ESO'!$G$4:$AC$4,'ES NUMERO 3 ESO'!$A2:$W2)),"")</f>
        <v/>
      </c>
      <c r="E3" s="169" t="str">
        <f>IFERROR(IF(A3="","",SUMPRODUCT('ALUMOS 3 ESO'!$C3:$Y3,'MATERIAS 3 ESO'!$G$5:$AC$5)/SUMPRODUCT('MATERIAS 3 ESO'!$G$5:$AC$5,'ES NUMERO 3 ESO'!$A2:$W2)),"")</f>
        <v/>
      </c>
      <c r="F3" s="169" t="str">
        <f>IFERROR(IF(A3="","",SUMPRODUCT('ALUMOS 3 ESO'!$C3:$Y3,'MATERIAS 3 ESO'!$G$6:$AC$6)/SUMPRODUCT('MATERIAS 3 ESO'!$G$6:$AC$6,'ES NUMERO 3 ESO'!$A2:$W2)),"")</f>
        <v/>
      </c>
      <c r="G3" s="169" t="str">
        <f>IFERROR(IF(A3="","",SUMPRODUCT('ALUMOS 3 ESO'!$C3:$Y3,'MATERIAS 3 ESO'!$G$7:$AC$7)/SUMPRODUCT('MATERIAS 3 ESO'!$G$7:$AC$7,'ES NUMERO 3 ESO'!$A2:$W2)),"")</f>
        <v/>
      </c>
      <c r="H3" s="169" t="str">
        <f>IFERROR(IF(A3="","",SUMPRODUCT('ALUMOS 3 ESO'!$C3:$Y3,'MATERIAS 3 ESO'!$G$8:$AC$8)/SUMPRODUCT('MATERIAS 3 ESO'!$G$8:$AC$8,'ES NUMERO 3 ESO'!$A2:$W2)),"")</f>
        <v/>
      </c>
      <c r="I3" s="169" t="str">
        <f>IFERROR(IF(A3="","",SUMPRODUCT('ALUMOS 3 ESO'!$C3:$Y3,'MATERIAS 3 ESO'!$G$9:$AC$9)/SUMPRODUCT('MATERIAS 3 ESO'!$G$9:$AC$9,'ES NUMERO 3 ESO'!$A2:$W2)),"")</f>
        <v/>
      </c>
      <c r="J3" s="169" t="str">
        <f>IFERROR(IF(A3="","",SUMPRODUCT('ALUMOS 3 ESO'!$C3:$Y3,'MATERIAS 3 ESO'!$G$10:$AC$10)/SUMPRODUCT('MATERIAS 3 ESO'!$G$10:$AC$10,'ES NUMERO 3 ESO'!$A2:$W2)),"")</f>
        <v/>
      </c>
      <c r="K3" s="169" t="str">
        <f>IFERROR(IF(A3="","",SUMPRODUCT('ALUMOS 3 ESO'!$C3:$Y3,'MATERIAS 3 ESO'!$G$11:$AC$11)/SUMPRODUCT('MATERIAS 3 ESO'!$G$11:$AC$11,'ES NUMERO 3 ESO'!$A2:$W2)),"")</f>
        <v/>
      </c>
      <c r="L3" s="169" t="str">
        <f>IFERROR(IF(A3="","",SUMPRODUCT('ALUMOS 3 ESO'!$C3:$Y3,'MATERIAS 3 ESO'!$G$12:$AC$12)/SUMPRODUCT('MATERIAS 3 ESO'!$G$12:$AC$12,'ES NUMERO 3 ESO'!$A2:$W2)),"")</f>
        <v/>
      </c>
    </row>
    <row r="4" spans="1:12" x14ac:dyDescent="0.25">
      <c r="A4" s="102" t="str">
        <f>IF('ALUMOS 3 ESO'!A4="","",'ALUMOS 3 ESO'!A4)</f>
        <v/>
      </c>
      <c r="B4" s="153" t="str">
        <f>IF('ALUMOS 3 ESO'!B4="","",'ALUMOS 3 ESO'!B4)</f>
        <v/>
      </c>
      <c r="C4" s="169" t="str">
        <f>IFERROR(IF(A4="","",SUMPRODUCT('ALUMOS 3 ESO'!$C4:$Y4,'MATERIAS 3 ESO'!$G$3:$AC$3)/SUMPRODUCT('MATERIAS 3 ESO'!$G$3:$AC$3,'ES NUMERO 3 ESO'!$A3:$W3)),"")</f>
        <v/>
      </c>
      <c r="D4" s="169" t="str">
        <f>IFERROR(IF(A4="","",SUMPRODUCT('ALUMOS 3 ESO'!$C4:$Y4,'MATERIAS 3 ESO'!$G$4:$AC$4)/SUMPRODUCT('MATERIAS 3 ESO'!$G$4:$AC$4,'ES NUMERO 3 ESO'!$A3:$W3)),"")</f>
        <v/>
      </c>
      <c r="E4" s="169" t="str">
        <f>IFERROR(IF(A4="","",SUMPRODUCT('ALUMOS 3 ESO'!$C4:$Y4,'MATERIAS 3 ESO'!$G$5:$AC$5)/SUMPRODUCT('MATERIAS 3 ESO'!$G$5:$AC$5,'ES NUMERO 3 ESO'!$A3:$W3)),"")</f>
        <v/>
      </c>
      <c r="F4" s="169" t="str">
        <f>IFERROR(IF(A4="","",SUMPRODUCT('ALUMOS 3 ESO'!$C4:$Y4,'MATERIAS 3 ESO'!$G$6:$AC$6)/SUMPRODUCT('MATERIAS 3 ESO'!$G$6:$AC$6,'ES NUMERO 3 ESO'!$A3:$W3)),"")</f>
        <v/>
      </c>
      <c r="G4" s="169" t="str">
        <f>IFERROR(IF(A4="","",SUMPRODUCT('ALUMOS 3 ESO'!$C4:$Y4,'MATERIAS 3 ESO'!$G$7:$AC$7)/SUMPRODUCT('MATERIAS 3 ESO'!$G$7:$AC$7,'ES NUMERO 3 ESO'!$A3:$W3)),"")</f>
        <v/>
      </c>
      <c r="H4" s="169" t="str">
        <f>IFERROR(IF(A4="","",SUMPRODUCT('ALUMOS 3 ESO'!$C4:$Y4,'MATERIAS 3 ESO'!$G$8:$AC$8)/SUMPRODUCT('MATERIAS 3 ESO'!$G$8:$AC$8,'ES NUMERO 3 ESO'!$A3:$W3)),"")</f>
        <v/>
      </c>
      <c r="I4" s="169" t="str">
        <f>IFERROR(IF(A4="","",SUMPRODUCT('ALUMOS 3 ESO'!$C4:$Y4,'MATERIAS 3 ESO'!$G$9:$AC$9)/SUMPRODUCT('MATERIAS 3 ESO'!$G$9:$AC$9,'ES NUMERO 3 ESO'!$A3:$W3)),"")</f>
        <v/>
      </c>
      <c r="J4" s="169" t="str">
        <f>IFERROR(IF(A4="","",SUMPRODUCT('ALUMOS 3 ESO'!$C4:$Y4,'MATERIAS 3 ESO'!$G$10:$AC$10)/SUMPRODUCT('MATERIAS 3 ESO'!$G$10:$AC$10,'ES NUMERO 3 ESO'!$A3:$W3)),"")</f>
        <v/>
      </c>
      <c r="K4" s="169" t="str">
        <f>IFERROR(IF(A4="","",SUMPRODUCT('ALUMOS 3 ESO'!$C4:$Y4,'MATERIAS 3 ESO'!$G$11:$AC$11)/SUMPRODUCT('MATERIAS 3 ESO'!$G$11:$AC$11,'ES NUMERO 3 ESO'!$A3:$W3)),"")</f>
        <v/>
      </c>
      <c r="L4" s="169" t="str">
        <f>IFERROR(IF(A4="","",SUMPRODUCT('ALUMOS 3 ESO'!$C4:$Y4,'MATERIAS 3 ESO'!$G$12:$AC$12)/SUMPRODUCT('MATERIAS 3 ESO'!$G$12:$AC$12,'ES NUMERO 3 ESO'!$A3:$W3)),"")</f>
        <v/>
      </c>
    </row>
    <row r="5" spans="1:12" x14ac:dyDescent="0.25">
      <c r="A5" s="102" t="str">
        <f>IF('ALUMOS 3 ESO'!A5="","",'ALUMOS 3 ESO'!A5)</f>
        <v/>
      </c>
      <c r="B5" s="153" t="str">
        <f>IF('ALUMOS 3 ESO'!B5="","",'ALUMOS 3 ESO'!B5)</f>
        <v/>
      </c>
      <c r="C5" s="169" t="str">
        <f>IFERROR(IF(A5="","",SUMPRODUCT('ALUMOS 3 ESO'!$C5:$Y5,'MATERIAS 3 ESO'!$G$3:$AC$3)/SUMPRODUCT('MATERIAS 3 ESO'!$G$3:$AC$3,'ES NUMERO 3 ESO'!$A4:$W4)),"")</f>
        <v/>
      </c>
      <c r="D5" s="169" t="str">
        <f>IFERROR(IF(A5="","",SUMPRODUCT('ALUMOS 3 ESO'!$C5:$Y5,'MATERIAS 3 ESO'!$G$4:$AC$4)/SUMPRODUCT('MATERIAS 3 ESO'!$G$4:$AC$4,'ES NUMERO 3 ESO'!$A4:$W4)),"")</f>
        <v/>
      </c>
      <c r="E5" s="169" t="str">
        <f>IFERROR(IF(A5="","",SUMPRODUCT('ALUMOS 3 ESO'!$C5:$Y5,'MATERIAS 3 ESO'!$G$5:$AC$5)/SUMPRODUCT('MATERIAS 3 ESO'!$G$5:$AC$5,'ES NUMERO 3 ESO'!$A4:$W4)),"")</f>
        <v/>
      </c>
      <c r="F5" s="169" t="str">
        <f>IFERROR(IF(A5="","",SUMPRODUCT('ALUMOS 3 ESO'!$C5:$Y5,'MATERIAS 3 ESO'!$G$6:$AC$6)/SUMPRODUCT('MATERIAS 3 ESO'!$G$6:$AC$6,'ES NUMERO 3 ESO'!$A4:$W4)),"")</f>
        <v/>
      </c>
      <c r="G5" s="169" t="str">
        <f>IFERROR(IF(A5="","",SUMPRODUCT('ALUMOS 3 ESO'!$C5:$Y5,'MATERIAS 3 ESO'!$G$7:$AC$7)/SUMPRODUCT('MATERIAS 3 ESO'!$G$7:$AC$7,'ES NUMERO 3 ESO'!$A4:$W4)),"")</f>
        <v/>
      </c>
      <c r="H5" s="169" t="str">
        <f>IFERROR(IF(A5="","",SUMPRODUCT('ALUMOS 3 ESO'!$C5:$Y5,'MATERIAS 3 ESO'!$G$8:$AC$8)/SUMPRODUCT('MATERIAS 3 ESO'!$G$8:$AC$8,'ES NUMERO 3 ESO'!$A4:$W4)),"")</f>
        <v/>
      </c>
      <c r="I5" s="169" t="str">
        <f>IFERROR(IF(A5="","",SUMPRODUCT('ALUMOS 3 ESO'!$C5:$Y5,'MATERIAS 3 ESO'!$G$9:$AC$9)/SUMPRODUCT('MATERIAS 3 ESO'!$G$9:$AC$9,'ES NUMERO 3 ESO'!$A4:$W4)),"")</f>
        <v/>
      </c>
      <c r="J5" s="169" t="str">
        <f>IFERROR(IF(A5="","",SUMPRODUCT('ALUMOS 3 ESO'!$C5:$Y5,'MATERIAS 3 ESO'!$G$10:$AC$10)/SUMPRODUCT('MATERIAS 3 ESO'!$G$10:$AC$10,'ES NUMERO 3 ESO'!$A4:$W4)),"")</f>
        <v/>
      </c>
      <c r="K5" s="169" t="str">
        <f>IFERROR(IF(A5="","",SUMPRODUCT('ALUMOS 3 ESO'!$C5:$Y5,'MATERIAS 3 ESO'!$G$11:$AC$11)/SUMPRODUCT('MATERIAS 3 ESO'!$G$11:$AC$11,'ES NUMERO 3 ESO'!$A4:$W4)),"")</f>
        <v/>
      </c>
      <c r="L5" s="169" t="str">
        <f>IFERROR(IF(A5="","",SUMPRODUCT('ALUMOS 3 ESO'!$C5:$Y5,'MATERIAS 3 ESO'!$G$12:$AC$12)/SUMPRODUCT('MATERIAS 3 ESO'!$G$12:$AC$12,'ES NUMERO 3 ESO'!$A4:$W4)),"")</f>
        <v/>
      </c>
    </row>
    <row r="6" spans="1:12" x14ac:dyDescent="0.25">
      <c r="A6" s="102" t="str">
        <f>IF('ALUMOS 3 ESO'!A6="","",'ALUMOS 3 ESO'!A6)</f>
        <v/>
      </c>
      <c r="B6" s="153" t="str">
        <f>IF('ALUMOS 3 ESO'!B6="","",'ALUMOS 3 ESO'!B6)</f>
        <v/>
      </c>
      <c r="C6" s="169" t="str">
        <f>IFERROR(IF(A6="","",SUMPRODUCT('ALUMOS 3 ESO'!$C6:$Y6,'MATERIAS 3 ESO'!$G$3:$AC$3)/SUMPRODUCT('MATERIAS 3 ESO'!$G$3:$AC$3,'ES NUMERO 3 ESO'!$A5:$W5)),"")</f>
        <v/>
      </c>
      <c r="D6" s="169" t="str">
        <f>IFERROR(IF(A6="","",SUMPRODUCT('ALUMOS 3 ESO'!$C6:$Y6,'MATERIAS 3 ESO'!$G$4:$AC$4)/SUMPRODUCT('MATERIAS 3 ESO'!$G$4:$AC$4,'ES NUMERO 3 ESO'!$A5:$W5)),"")</f>
        <v/>
      </c>
      <c r="E6" s="169" t="str">
        <f>IFERROR(IF(A6="","",SUMPRODUCT('ALUMOS 3 ESO'!$C6:$Y6,'MATERIAS 3 ESO'!$G$5:$AC$5)/SUMPRODUCT('MATERIAS 3 ESO'!$G$5:$AC$5,'ES NUMERO 3 ESO'!$A5:$W5)),"")</f>
        <v/>
      </c>
      <c r="F6" s="169" t="str">
        <f>IFERROR(IF(A6="","",SUMPRODUCT('ALUMOS 3 ESO'!$C6:$Y6,'MATERIAS 3 ESO'!$G$6:$AC$6)/SUMPRODUCT('MATERIAS 3 ESO'!$G$6:$AC$6,'ES NUMERO 3 ESO'!$A5:$W5)),"")</f>
        <v/>
      </c>
      <c r="G6" s="169" t="str">
        <f>IFERROR(IF(A6="","",SUMPRODUCT('ALUMOS 3 ESO'!$C6:$Y6,'MATERIAS 3 ESO'!$G$7:$AC$7)/SUMPRODUCT('MATERIAS 3 ESO'!$G$7:$AC$7,'ES NUMERO 3 ESO'!$A5:$W5)),"")</f>
        <v/>
      </c>
      <c r="H6" s="169" t="str">
        <f>IFERROR(IF(A6="","",SUMPRODUCT('ALUMOS 3 ESO'!$C6:$Y6,'MATERIAS 3 ESO'!$G$8:$AC$8)/SUMPRODUCT('MATERIAS 3 ESO'!$G$8:$AC$8,'ES NUMERO 3 ESO'!$A5:$W5)),"")</f>
        <v/>
      </c>
      <c r="I6" s="169" t="str">
        <f>IFERROR(IF(A6="","",SUMPRODUCT('ALUMOS 3 ESO'!$C6:$Y6,'MATERIAS 3 ESO'!$G$9:$AC$9)/SUMPRODUCT('MATERIAS 3 ESO'!$G$9:$AC$9,'ES NUMERO 3 ESO'!$A5:$W5)),"")</f>
        <v/>
      </c>
      <c r="J6" s="169" t="str">
        <f>IFERROR(IF(A6="","",SUMPRODUCT('ALUMOS 3 ESO'!$C6:$Y6,'MATERIAS 3 ESO'!$G$10:$AC$10)/SUMPRODUCT('MATERIAS 3 ESO'!$G$10:$AC$10,'ES NUMERO 3 ESO'!$A5:$W5)),"")</f>
        <v/>
      </c>
      <c r="K6" s="169" t="str">
        <f>IFERROR(IF(A6="","",SUMPRODUCT('ALUMOS 3 ESO'!$C6:$Y6,'MATERIAS 3 ESO'!$G$11:$AC$11)/SUMPRODUCT('MATERIAS 3 ESO'!$G$11:$AC$11,'ES NUMERO 3 ESO'!$A5:$W5)),"")</f>
        <v/>
      </c>
      <c r="L6" s="169" t="str">
        <f>IFERROR(IF(A6="","",SUMPRODUCT('ALUMOS 3 ESO'!$C6:$Y6,'MATERIAS 3 ESO'!$G$12:$AC$12)/SUMPRODUCT('MATERIAS 3 ESO'!$G$12:$AC$12,'ES NUMERO 3 ESO'!$A5:$W5)),"")</f>
        <v/>
      </c>
    </row>
    <row r="7" spans="1:12" x14ac:dyDescent="0.25">
      <c r="A7" s="102" t="str">
        <f>IF('ALUMOS 3 ESO'!A7="","",'ALUMOS 3 ESO'!A7)</f>
        <v/>
      </c>
      <c r="B7" s="153" t="str">
        <f>IF('ALUMOS 3 ESO'!B7="","",'ALUMOS 3 ESO'!B7)</f>
        <v/>
      </c>
      <c r="C7" s="169" t="str">
        <f>IFERROR(IF(A7="","",SUMPRODUCT('ALUMOS 3 ESO'!$C7:$Y7,'MATERIAS 3 ESO'!$G$3:$AC$3)/SUMPRODUCT('MATERIAS 3 ESO'!$G$3:$AC$3,'ES NUMERO 3 ESO'!$A6:$W6)),"")</f>
        <v/>
      </c>
      <c r="D7" s="169" t="str">
        <f>IFERROR(IF(A7="","",SUMPRODUCT('ALUMOS 3 ESO'!$C7:$Y7,'MATERIAS 3 ESO'!$G$4:$AC$4)/SUMPRODUCT('MATERIAS 3 ESO'!$G$4:$AC$4,'ES NUMERO 3 ESO'!$A6:$W6)),"")</f>
        <v/>
      </c>
      <c r="E7" s="169" t="str">
        <f>IFERROR(IF(A7="","",SUMPRODUCT('ALUMOS 3 ESO'!$C7:$Y7,'MATERIAS 3 ESO'!$G$5:$AC$5)/SUMPRODUCT('MATERIAS 3 ESO'!$G$5:$AC$5,'ES NUMERO 3 ESO'!$A6:$W6)),"")</f>
        <v/>
      </c>
      <c r="F7" s="169" t="str">
        <f>IFERROR(IF(A7="","",SUMPRODUCT('ALUMOS 3 ESO'!$C7:$Y7,'MATERIAS 3 ESO'!$G$6:$AC$6)/SUMPRODUCT('MATERIAS 3 ESO'!$G$6:$AC$6,'ES NUMERO 3 ESO'!$A6:$W6)),"")</f>
        <v/>
      </c>
      <c r="G7" s="169" t="str">
        <f>IFERROR(IF(A7="","",SUMPRODUCT('ALUMOS 3 ESO'!$C7:$Y7,'MATERIAS 3 ESO'!$G$7:$AC$7)/SUMPRODUCT('MATERIAS 3 ESO'!$G$7:$AC$7,'ES NUMERO 3 ESO'!$A6:$W6)),"")</f>
        <v/>
      </c>
      <c r="H7" s="169" t="str">
        <f>IFERROR(IF(A7="","",SUMPRODUCT('ALUMOS 3 ESO'!$C7:$Y7,'MATERIAS 3 ESO'!$G$8:$AC$8)/SUMPRODUCT('MATERIAS 3 ESO'!$G$8:$AC$8,'ES NUMERO 3 ESO'!$A6:$W6)),"")</f>
        <v/>
      </c>
      <c r="I7" s="169" t="str">
        <f>IFERROR(IF(A7="","",SUMPRODUCT('ALUMOS 3 ESO'!$C7:$Y7,'MATERIAS 3 ESO'!$G$9:$AC$9)/SUMPRODUCT('MATERIAS 3 ESO'!$G$9:$AC$9,'ES NUMERO 3 ESO'!$A6:$W6)),"")</f>
        <v/>
      </c>
      <c r="J7" s="169" t="str">
        <f>IFERROR(IF(A7="","",SUMPRODUCT('ALUMOS 3 ESO'!$C7:$Y7,'MATERIAS 3 ESO'!$G$10:$AC$10)/SUMPRODUCT('MATERIAS 3 ESO'!$G$10:$AC$10,'ES NUMERO 3 ESO'!$A6:$W6)),"")</f>
        <v/>
      </c>
      <c r="K7" s="169" t="str">
        <f>IFERROR(IF(A7="","",SUMPRODUCT('ALUMOS 3 ESO'!$C7:$Y7,'MATERIAS 3 ESO'!$G$11:$AC$11)/SUMPRODUCT('MATERIAS 3 ESO'!$G$11:$AC$11,'ES NUMERO 3 ESO'!$A6:$W6)),"")</f>
        <v/>
      </c>
      <c r="L7" s="169" t="str">
        <f>IFERROR(IF(A7="","",SUMPRODUCT('ALUMOS 3 ESO'!$C7:$Y7,'MATERIAS 3 ESO'!$G$12:$AC$12)/SUMPRODUCT('MATERIAS 3 ESO'!$G$12:$AC$12,'ES NUMERO 3 ESO'!$A6:$W6)),"")</f>
        <v/>
      </c>
    </row>
    <row r="8" spans="1:12" x14ac:dyDescent="0.25">
      <c r="A8" s="102" t="str">
        <f>IF('ALUMOS 3 ESO'!A8="","",'ALUMOS 3 ESO'!A8)</f>
        <v/>
      </c>
      <c r="B8" s="153" t="str">
        <f>IF('ALUMOS 3 ESO'!B8="","",'ALUMOS 3 ESO'!B8)</f>
        <v/>
      </c>
      <c r="C8" s="169" t="str">
        <f>IFERROR(IF(A8="","",SUMPRODUCT('ALUMOS 3 ESO'!$C8:$Y8,'MATERIAS 3 ESO'!$G$3:$AC$3)/SUMPRODUCT('MATERIAS 3 ESO'!$G$3:$AC$3,'ES NUMERO 3 ESO'!$A7:$W7)),"")</f>
        <v/>
      </c>
      <c r="D8" s="169" t="str">
        <f>IFERROR(IF(A8="","",SUMPRODUCT('ALUMOS 3 ESO'!$C8:$Y8,'MATERIAS 3 ESO'!$G$4:$AC$4)/SUMPRODUCT('MATERIAS 3 ESO'!$G$4:$AC$4,'ES NUMERO 3 ESO'!$A7:$W7)),"")</f>
        <v/>
      </c>
      <c r="E8" s="169" t="str">
        <f>IFERROR(IF(A8="","",SUMPRODUCT('ALUMOS 3 ESO'!$C8:$Y8,'MATERIAS 3 ESO'!$G$5:$AC$5)/SUMPRODUCT('MATERIAS 3 ESO'!$G$5:$AC$5,'ES NUMERO 3 ESO'!$A7:$W7)),"")</f>
        <v/>
      </c>
      <c r="F8" s="169" t="str">
        <f>IFERROR(IF(A8="","",SUMPRODUCT('ALUMOS 3 ESO'!$C8:$Y8,'MATERIAS 3 ESO'!$G$6:$AC$6)/SUMPRODUCT('MATERIAS 3 ESO'!$G$6:$AC$6,'ES NUMERO 3 ESO'!$A7:$W7)),"")</f>
        <v/>
      </c>
      <c r="G8" s="169" t="str">
        <f>IFERROR(IF(A8="","",SUMPRODUCT('ALUMOS 3 ESO'!$C8:$Y8,'MATERIAS 3 ESO'!$G$7:$AC$7)/SUMPRODUCT('MATERIAS 3 ESO'!$G$7:$AC$7,'ES NUMERO 3 ESO'!$A7:$W7)),"")</f>
        <v/>
      </c>
      <c r="H8" s="169" t="str">
        <f>IFERROR(IF(A8="","",SUMPRODUCT('ALUMOS 3 ESO'!$C8:$Y8,'MATERIAS 3 ESO'!$G$8:$AC$8)/SUMPRODUCT('MATERIAS 3 ESO'!$G$8:$AC$8,'ES NUMERO 3 ESO'!$A7:$W7)),"")</f>
        <v/>
      </c>
      <c r="I8" s="169" t="str">
        <f>IFERROR(IF(A8="","",SUMPRODUCT('ALUMOS 3 ESO'!$C8:$Y8,'MATERIAS 3 ESO'!$G$9:$AC$9)/SUMPRODUCT('MATERIAS 3 ESO'!$G$9:$AC$9,'ES NUMERO 3 ESO'!$A7:$W7)),"")</f>
        <v/>
      </c>
      <c r="J8" s="169" t="str">
        <f>IFERROR(IF(A8="","",SUMPRODUCT('ALUMOS 3 ESO'!$C8:$Y8,'MATERIAS 3 ESO'!$G$10:$AC$10)/SUMPRODUCT('MATERIAS 3 ESO'!$G$10:$AC$10,'ES NUMERO 3 ESO'!$A7:$W7)),"")</f>
        <v/>
      </c>
      <c r="K8" s="169" t="str">
        <f>IFERROR(IF(A8="","",SUMPRODUCT('ALUMOS 3 ESO'!$C8:$Y8,'MATERIAS 3 ESO'!$G$11:$AC$11)/SUMPRODUCT('MATERIAS 3 ESO'!$G$11:$AC$11,'ES NUMERO 3 ESO'!$A7:$W7)),"")</f>
        <v/>
      </c>
      <c r="L8" s="169" t="str">
        <f>IFERROR(IF(A8="","",SUMPRODUCT('ALUMOS 3 ESO'!$C8:$Y8,'MATERIAS 3 ESO'!$G$12:$AC$12)/SUMPRODUCT('MATERIAS 3 ESO'!$G$12:$AC$12,'ES NUMERO 3 ESO'!$A7:$W7)),"")</f>
        <v/>
      </c>
    </row>
    <row r="9" spans="1:12" x14ac:dyDescent="0.25">
      <c r="A9" s="102" t="str">
        <f>IF('ALUMOS 3 ESO'!A9="","",'ALUMOS 3 ESO'!A9)</f>
        <v/>
      </c>
      <c r="B9" s="153" t="str">
        <f>IF('ALUMOS 3 ESO'!B9="","",'ALUMOS 3 ESO'!B9)</f>
        <v/>
      </c>
      <c r="C9" s="169" t="str">
        <f>IFERROR(IF(A9="","",SUMPRODUCT('ALUMOS 3 ESO'!$C9:$Y9,'MATERIAS 3 ESO'!$G$3:$AC$3)/SUMPRODUCT('MATERIAS 3 ESO'!$G$3:$AC$3,'ES NUMERO 3 ESO'!$A8:$W8)),"")</f>
        <v/>
      </c>
      <c r="D9" s="169" t="str">
        <f>IFERROR(IF(A9="","",SUMPRODUCT('ALUMOS 3 ESO'!$C9:$Y9,'MATERIAS 3 ESO'!$G$4:$AC$4)/SUMPRODUCT('MATERIAS 3 ESO'!$G$4:$AC$4,'ES NUMERO 3 ESO'!$A8:$W8)),"")</f>
        <v/>
      </c>
      <c r="E9" s="169" t="str">
        <f>IFERROR(IF(A9="","",SUMPRODUCT('ALUMOS 3 ESO'!$C9:$Y9,'MATERIAS 3 ESO'!$G$5:$AC$5)/SUMPRODUCT('MATERIAS 3 ESO'!$G$5:$AC$5,'ES NUMERO 3 ESO'!$A8:$W8)),"")</f>
        <v/>
      </c>
      <c r="F9" s="169" t="str">
        <f>IFERROR(IF(A9="","",SUMPRODUCT('ALUMOS 3 ESO'!$C9:$Y9,'MATERIAS 3 ESO'!$G$6:$AC$6)/SUMPRODUCT('MATERIAS 3 ESO'!$G$6:$AC$6,'ES NUMERO 3 ESO'!$A8:$W8)),"")</f>
        <v/>
      </c>
      <c r="G9" s="169" t="str">
        <f>IFERROR(IF(A9="","",SUMPRODUCT('ALUMOS 3 ESO'!$C9:$Y9,'MATERIAS 3 ESO'!$G$7:$AC$7)/SUMPRODUCT('MATERIAS 3 ESO'!$G$7:$AC$7,'ES NUMERO 3 ESO'!$A8:$W8)),"")</f>
        <v/>
      </c>
      <c r="H9" s="169" t="str">
        <f>IFERROR(IF(A9="","",SUMPRODUCT('ALUMOS 3 ESO'!$C9:$Y9,'MATERIAS 3 ESO'!$G$8:$AC$8)/SUMPRODUCT('MATERIAS 3 ESO'!$G$8:$AC$8,'ES NUMERO 3 ESO'!$A8:$W8)),"")</f>
        <v/>
      </c>
      <c r="I9" s="169" t="str">
        <f>IFERROR(IF(A9="","",SUMPRODUCT('ALUMOS 3 ESO'!$C9:$Y9,'MATERIAS 3 ESO'!$G$9:$AC$9)/SUMPRODUCT('MATERIAS 3 ESO'!$G$9:$AC$9,'ES NUMERO 3 ESO'!$A8:$W8)),"")</f>
        <v/>
      </c>
      <c r="J9" s="169" t="str">
        <f>IFERROR(IF(A9="","",SUMPRODUCT('ALUMOS 3 ESO'!$C9:$Y9,'MATERIAS 3 ESO'!$G$10:$AC$10)/SUMPRODUCT('MATERIAS 3 ESO'!$G$10:$AC$10,'ES NUMERO 3 ESO'!$A8:$W8)),"")</f>
        <v/>
      </c>
      <c r="K9" s="169" t="str">
        <f>IFERROR(IF(A9="","",SUMPRODUCT('ALUMOS 3 ESO'!$C9:$Y9,'MATERIAS 3 ESO'!$G$11:$AC$11)/SUMPRODUCT('MATERIAS 3 ESO'!$G$11:$AC$11,'ES NUMERO 3 ESO'!$A8:$W8)),"")</f>
        <v/>
      </c>
      <c r="L9" s="169" t="str">
        <f>IFERROR(IF(A9="","",SUMPRODUCT('ALUMOS 3 ESO'!$C9:$Y9,'MATERIAS 3 ESO'!$G$12:$AC$12)/SUMPRODUCT('MATERIAS 3 ESO'!$G$12:$AC$12,'ES NUMERO 3 ESO'!$A8:$W8)),"")</f>
        <v/>
      </c>
    </row>
    <row r="10" spans="1:12" x14ac:dyDescent="0.25">
      <c r="A10" s="102" t="str">
        <f>IF('ALUMOS 3 ESO'!A10="","",'ALUMOS 3 ESO'!A10)</f>
        <v/>
      </c>
      <c r="B10" s="153" t="str">
        <f>IF('ALUMOS 3 ESO'!B10="","",'ALUMOS 3 ESO'!B10)</f>
        <v/>
      </c>
      <c r="C10" s="169" t="str">
        <f>IFERROR(IF(A10="","",SUMPRODUCT('ALUMOS 3 ESO'!$C10:$Y10,'MATERIAS 3 ESO'!$G$3:$AC$3)/SUMPRODUCT('MATERIAS 3 ESO'!$G$3:$AC$3,'ES NUMERO 3 ESO'!$A9:$W9)),"")</f>
        <v/>
      </c>
      <c r="D10" s="169" t="str">
        <f>IFERROR(IF(A10="","",SUMPRODUCT('ALUMOS 3 ESO'!$C10:$Y10,'MATERIAS 3 ESO'!$G$4:$AC$4)/SUMPRODUCT('MATERIAS 3 ESO'!$G$4:$AC$4,'ES NUMERO 3 ESO'!$A9:$W9)),"")</f>
        <v/>
      </c>
      <c r="E10" s="169" t="str">
        <f>IFERROR(IF(A10="","",SUMPRODUCT('ALUMOS 3 ESO'!$C10:$Y10,'MATERIAS 3 ESO'!$G$5:$AC$5)/SUMPRODUCT('MATERIAS 3 ESO'!$G$5:$AC$5,'ES NUMERO 3 ESO'!$A9:$W9)),"")</f>
        <v/>
      </c>
      <c r="F10" s="169" t="str">
        <f>IFERROR(IF(A10="","",SUMPRODUCT('ALUMOS 3 ESO'!$C10:$Y10,'MATERIAS 3 ESO'!$G$6:$AC$6)/SUMPRODUCT('MATERIAS 3 ESO'!$G$6:$AC$6,'ES NUMERO 3 ESO'!$A9:$W9)),"")</f>
        <v/>
      </c>
      <c r="G10" s="169" t="str">
        <f>IFERROR(IF(A10="","",SUMPRODUCT('ALUMOS 3 ESO'!$C10:$Y10,'MATERIAS 3 ESO'!$G$7:$AC$7)/SUMPRODUCT('MATERIAS 3 ESO'!$G$7:$AC$7,'ES NUMERO 3 ESO'!$A9:$W9)),"")</f>
        <v/>
      </c>
      <c r="H10" s="169" t="str">
        <f>IFERROR(IF(A10="","",SUMPRODUCT('ALUMOS 3 ESO'!$C10:$Y10,'MATERIAS 3 ESO'!$G$8:$AC$8)/SUMPRODUCT('MATERIAS 3 ESO'!$G$8:$AC$8,'ES NUMERO 3 ESO'!$A9:$W9)),"")</f>
        <v/>
      </c>
      <c r="I10" s="169" t="str">
        <f>IFERROR(IF(A10="","",SUMPRODUCT('ALUMOS 3 ESO'!$C10:$Y10,'MATERIAS 3 ESO'!$G$9:$AC$9)/SUMPRODUCT('MATERIAS 3 ESO'!$G$9:$AC$9,'ES NUMERO 3 ESO'!$A9:$W9)),"")</f>
        <v/>
      </c>
      <c r="J10" s="169" t="str">
        <f>IFERROR(IF(A10="","",SUMPRODUCT('ALUMOS 3 ESO'!$C10:$Y10,'MATERIAS 3 ESO'!$G$10:$AC$10)/SUMPRODUCT('MATERIAS 3 ESO'!$G$10:$AC$10,'ES NUMERO 3 ESO'!$A9:$W9)),"")</f>
        <v/>
      </c>
      <c r="K10" s="169" t="str">
        <f>IFERROR(IF(A10="","",SUMPRODUCT('ALUMOS 3 ESO'!$C10:$Y10,'MATERIAS 3 ESO'!$G$11:$AC$11)/SUMPRODUCT('MATERIAS 3 ESO'!$G$11:$AC$11,'ES NUMERO 3 ESO'!$A9:$W9)),"")</f>
        <v/>
      </c>
      <c r="L10" s="169" t="str">
        <f>IFERROR(IF(A10="","",SUMPRODUCT('ALUMOS 3 ESO'!$C10:$Y10,'MATERIAS 3 ESO'!$G$12:$AC$12)/SUMPRODUCT('MATERIAS 3 ESO'!$G$12:$AC$12,'ES NUMERO 3 ESO'!$A9:$W9)),"")</f>
        <v/>
      </c>
    </row>
    <row r="11" spans="1:12" x14ac:dyDescent="0.25">
      <c r="A11" s="102" t="str">
        <f>IF('ALUMOS 3 ESO'!A11="","",'ALUMOS 3 ESO'!A11)</f>
        <v/>
      </c>
      <c r="B11" s="153" t="str">
        <f>IF('ALUMOS 3 ESO'!B11="","",'ALUMOS 3 ESO'!B11)</f>
        <v/>
      </c>
      <c r="C11" s="169" t="str">
        <f>IFERROR(IF(A11="","",SUMPRODUCT('ALUMOS 3 ESO'!$C11:$Y11,'MATERIAS 3 ESO'!$G$3:$AC$3)/SUMPRODUCT('MATERIAS 3 ESO'!$G$3:$AC$3,'ES NUMERO 3 ESO'!$A10:$W10)),"")</f>
        <v/>
      </c>
      <c r="D11" s="169" t="str">
        <f>IFERROR(IF(A11="","",SUMPRODUCT('ALUMOS 3 ESO'!$C11:$Y11,'MATERIAS 3 ESO'!$G$4:$AC$4)/SUMPRODUCT('MATERIAS 3 ESO'!$G$4:$AC$4,'ES NUMERO 3 ESO'!$A10:$W10)),"")</f>
        <v/>
      </c>
      <c r="E11" s="169" t="str">
        <f>IFERROR(IF(A11="","",SUMPRODUCT('ALUMOS 3 ESO'!$C11:$Y11,'MATERIAS 3 ESO'!$G$5:$AC$5)/SUMPRODUCT('MATERIAS 3 ESO'!$G$5:$AC$5,'ES NUMERO 3 ESO'!$A10:$W10)),"")</f>
        <v/>
      </c>
      <c r="F11" s="169" t="str">
        <f>IFERROR(IF(A11="","",SUMPRODUCT('ALUMOS 3 ESO'!$C11:$Y11,'MATERIAS 3 ESO'!$G$6:$AC$6)/SUMPRODUCT('MATERIAS 3 ESO'!$G$6:$AC$6,'ES NUMERO 3 ESO'!$A10:$W10)),"")</f>
        <v/>
      </c>
      <c r="G11" s="169" t="str">
        <f>IFERROR(IF(A11="","",SUMPRODUCT('ALUMOS 3 ESO'!$C11:$Y11,'MATERIAS 3 ESO'!$G$7:$AC$7)/SUMPRODUCT('MATERIAS 3 ESO'!$G$7:$AC$7,'ES NUMERO 3 ESO'!$A10:$W10)),"")</f>
        <v/>
      </c>
      <c r="H11" s="169" t="str">
        <f>IFERROR(IF(A11="","",SUMPRODUCT('ALUMOS 3 ESO'!$C11:$Y11,'MATERIAS 3 ESO'!$G$8:$AC$8)/SUMPRODUCT('MATERIAS 3 ESO'!$G$8:$AC$8,'ES NUMERO 3 ESO'!$A10:$W10)),"")</f>
        <v/>
      </c>
      <c r="I11" s="169" t="str">
        <f>IFERROR(IF(A11="","",SUMPRODUCT('ALUMOS 3 ESO'!$C11:$Y11,'MATERIAS 3 ESO'!$G$9:$AC$9)/SUMPRODUCT('MATERIAS 3 ESO'!$G$9:$AC$9,'ES NUMERO 3 ESO'!$A10:$W10)),"")</f>
        <v/>
      </c>
      <c r="J11" s="169" t="str">
        <f>IFERROR(IF(A11="","",SUMPRODUCT('ALUMOS 3 ESO'!$C11:$Y11,'MATERIAS 3 ESO'!$G$10:$AC$10)/SUMPRODUCT('MATERIAS 3 ESO'!$G$10:$AC$10,'ES NUMERO 3 ESO'!$A10:$W10)),"")</f>
        <v/>
      </c>
      <c r="K11" s="169" t="str">
        <f>IFERROR(IF(A11="","",SUMPRODUCT('ALUMOS 3 ESO'!$C11:$Y11,'MATERIAS 3 ESO'!$G$11:$AC$11)/SUMPRODUCT('MATERIAS 3 ESO'!$G$11:$AC$11,'ES NUMERO 3 ESO'!$A10:$W10)),"")</f>
        <v/>
      </c>
      <c r="L11" s="169" t="str">
        <f>IFERROR(IF(A11="","",SUMPRODUCT('ALUMOS 3 ESO'!$C11:$Y11,'MATERIAS 3 ESO'!$G$12:$AC$12)/SUMPRODUCT('MATERIAS 3 ESO'!$G$12:$AC$12,'ES NUMERO 3 ESO'!$A10:$W10)),"")</f>
        <v/>
      </c>
    </row>
    <row r="12" spans="1:12" x14ac:dyDescent="0.25">
      <c r="A12" s="102" t="str">
        <f>IF('ALUMOS 3 ESO'!A12="","",'ALUMOS 3 ESO'!A12)</f>
        <v/>
      </c>
      <c r="B12" s="153" t="str">
        <f>IF('ALUMOS 3 ESO'!B12="","",'ALUMOS 3 ESO'!B12)</f>
        <v/>
      </c>
      <c r="C12" s="169" t="str">
        <f>IFERROR(IF(A12="","",SUMPRODUCT('ALUMOS 3 ESO'!$C12:$Y12,'MATERIAS 3 ESO'!$G$3:$AC$3)/SUMPRODUCT('MATERIAS 3 ESO'!$G$3:$AC$3,'ES NUMERO 3 ESO'!$A11:$W11)),"")</f>
        <v/>
      </c>
      <c r="D12" s="169" t="str">
        <f>IFERROR(IF(A12="","",SUMPRODUCT('ALUMOS 3 ESO'!$C12:$Y12,'MATERIAS 3 ESO'!$G$4:$AC$4)/SUMPRODUCT('MATERIAS 3 ESO'!$G$4:$AC$4,'ES NUMERO 3 ESO'!$A11:$W11)),"")</f>
        <v/>
      </c>
      <c r="E12" s="169" t="str">
        <f>IFERROR(IF(A12="","",SUMPRODUCT('ALUMOS 3 ESO'!$C12:$Y12,'MATERIAS 3 ESO'!$G$5:$AC$5)/SUMPRODUCT('MATERIAS 3 ESO'!$G$5:$AC$5,'ES NUMERO 3 ESO'!$A11:$W11)),"")</f>
        <v/>
      </c>
      <c r="F12" s="169" t="str">
        <f>IFERROR(IF(A12="","",SUMPRODUCT('ALUMOS 3 ESO'!$C12:$Y12,'MATERIAS 3 ESO'!$G$6:$AC$6)/SUMPRODUCT('MATERIAS 3 ESO'!$G$6:$AC$6,'ES NUMERO 3 ESO'!$A11:$W11)),"")</f>
        <v/>
      </c>
      <c r="G12" s="169" t="str">
        <f>IFERROR(IF(A12="","",SUMPRODUCT('ALUMOS 3 ESO'!$C12:$Y12,'MATERIAS 3 ESO'!$G$7:$AC$7)/SUMPRODUCT('MATERIAS 3 ESO'!$G$7:$AC$7,'ES NUMERO 3 ESO'!$A11:$W11)),"")</f>
        <v/>
      </c>
      <c r="H12" s="169" t="str">
        <f>IFERROR(IF(A12="","",SUMPRODUCT('ALUMOS 3 ESO'!$C12:$Y12,'MATERIAS 3 ESO'!$G$8:$AC$8)/SUMPRODUCT('MATERIAS 3 ESO'!$G$8:$AC$8,'ES NUMERO 3 ESO'!$A11:$W11)),"")</f>
        <v/>
      </c>
      <c r="I12" s="169" t="str">
        <f>IFERROR(IF(A12="","",SUMPRODUCT('ALUMOS 3 ESO'!$C12:$Y12,'MATERIAS 3 ESO'!$G$9:$AC$9)/SUMPRODUCT('MATERIAS 3 ESO'!$G$9:$AC$9,'ES NUMERO 3 ESO'!$A11:$W11)),"")</f>
        <v/>
      </c>
      <c r="J12" s="169" t="str">
        <f>IFERROR(IF(A12="","",SUMPRODUCT('ALUMOS 3 ESO'!$C12:$Y12,'MATERIAS 3 ESO'!$G$10:$AC$10)/SUMPRODUCT('MATERIAS 3 ESO'!$G$10:$AC$10,'ES NUMERO 3 ESO'!$A11:$W11)),"")</f>
        <v/>
      </c>
      <c r="K12" s="169" t="str">
        <f>IFERROR(IF(A12="","",SUMPRODUCT('ALUMOS 3 ESO'!$C12:$Y12,'MATERIAS 3 ESO'!$G$11:$AC$11)/SUMPRODUCT('MATERIAS 3 ESO'!$G$11:$AC$11,'ES NUMERO 3 ESO'!$A11:$W11)),"")</f>
        <v/>
      </c>
      <c r="L12" s="169" t="str">
        <f>IFERROR(IF(A12="","",SUMPRODUCT('ALUMOS 3 ESO'!$C12:$Y12,'MATERIAS 3 ESO'!$G$12:$AC$12)/SUMPRODUCT('MATERIAS 3 ESO'!$G$12:$AC$12,'ES NUMERO 3 ESO'!$A11:$W11)),"")</f>
        <v/>
      </c>
    </row>
    <row r="13" spans="1:12" x14ac:dyDescent="0.25">
      <c r="A13" s="102" t="str">
        <f>IF('ALUMOS 3 ESO'!A13="","",'ALUMOS 3 ESO'!A13)</f>
        <v/>
      </c>
      <c r="B13" s="153" t="str">
        <f>IF('ALUMOS 3 ESO'!B13="","",'ALUMOS 3 ESO'!B13)</f>
        <v/>
      </c>
      <c r="C13" s="169" t="str">
        <f>IFERROR(IF(A13="","",SUMPRODUCT('ALUMOS 3 ESO'!$C13:$Y13,'MATERIAS 3 ESO'!$G$3:$AC$3)/SUMPRODUCT('MATERIAS 3 ESO'!$G$3:$AC$3,'ES NUMERO 3 ESO'!$A12:$W12)),"")</f>
        <v/>
      </c>
      <c r="D13" s="169" t="str">
        <f>IFERROR(IF(A13="","",SUMPRODUCT('ALUMOS 3 ESO'!$C13:$Y13,'MATERIAS 3 ESO'!$G$4:$AC$4)/SUMPRODUCT('MATERIAS 3 ESO'!$G$4:$AC$4,'ES NUMERO 3 ESO'!$A12:$W12)),"")</f>
        <v/>
      </c>
      <c r="E13" s="169" t="str">
        <f>IFERROR(IF(A13="","",SUMPRODUCT('ALUMOS 3 ESO'!$C13:$Y13,'MATERIAS 3 ESO'!$G$5:$AC$5)/SUMPRODUCT('MATERIAS 3 ESO'!$G$5:$AC$5,'ES NUMERO 3 ESO'!$A12:$W12)),"")</f>
        <v/>
      </c>
      <c r="F13" s="169" t="str">
        <f>IFERROR(IF(A13="","",SUMPRODUCT('ALUMOS 3 ESO'!$C13:$Y13,'MATERIAS 3 ESO'!$G$6:$AC$6)/SUMPRODUCT('MATERIAS 3 ESO'!$G$6:$AC$6,'ES NUMERO 3 ESO'!$A12:$W12)),"")</f>
        <v/>
      </c>
      <c r="G13" s="169" t="str">
        <f>IFERROR(IF(A13="","",SUMPRODUCT('ALUMOS 3 ESO'!$C13:$Y13,'MATERIAS 3 ESO'!$G$7:$AC$7)/SUMPRODUCT('MATERIAS 3 ESO'!$G$7:$AC$7,'ES NUMERO 3 ESO'!$A12:$W12)),"")</f>
        <v/>
      </c>
      <c r="H13" s="169" t="str">
        <f>IFERROR(IF(A13="","",SUMPRODUCT('ALUMOS 3 ESO'!$C13:$Y13,'MATERIAS 3 ESO'!$G$8:$AC$8)/SUMPRODUCT('MATERIAS 3 ESO'!$G$8:$AC$8,'ES NUMERO 3 ESO'!$A12:$W12)),"")</f>
        <v/>
      </c>
      <c r="I13" s="169" t="str">
        <f>IFERROR(IF(A13="","",SUMPRODUCT('ALUMOS 3 ESO'!$C13:$Y13,'MATERIAS 3 ESO'!$G$9:$AC$9)/SUMPRODUCT('MATERIAS 3 ESO'!$G$9:$AC$9,'ES NUMERO 3 ESO'!$A12:$W12)),"")</f>
        <v/>
      </c>
      <c r="J13" s="169" t="str">
        <f>IFERROR(IF(A13="","",SUMPRODUCT('ALUMOS 3 ESO'!$C13:$Y13,'MATERIAS 3 ESO'!$G$10:$AC$10)/SUMPRODUCT('MATERIAS 3 ESO'!$G$10:$AC$10,'ES NUMERO 3 ESO'!$A12:$W12)),"")</f>
        <v/>
      </c>
      <c r="K13" s="169" t="str">
        <f>IFERROR(IF(A13="","",SUMPRODUCT('ALUMOS 3 ESO'!$C13:$Y13,'MATERIAS 3 ESO'!$G$11:$AC$11)/SUMPRODUCT('MATERIAS 3 ESO'!$G$11:$AC$11,'ES NUMERO 3 ESO'!$A12:$W12)),"")</f>
        <v/>
      </c>
      <c r="L13" s="169" t="str">
        <f>IFERROR(IF(A13="","",SUMPRODUCT('ALUMOS 3 ESO'!$C13:$Y13,'MATERIAS 3 ESO'!$G$12:$AC$12)/SUMPRODUCT('MATERIAS 3 ESO'!$G$12:$AC$12,'ES NUMERO 3 ESO'!$A12:$W12)),"")</f>
        <v/>
      </c>
    </row>
    <row r="14" spans="1:12" x14ac:dyDescent="0.25">
      <c r="A14" s="102" t="str">
        <f>IF('ALUMOS 3 ESO'!A14="","",'ALUMOS 3 ESO'!A14)</f>
        <v/>
      </c>
      <c r="B14" s="153" t="str">
        <f>IF('ALUMOS 3 ESO'!B14="","",'ALUMOS 3 ESO'!B14)</f>
        <v/>
      </c>
      <c r="C14" s="169" t="str">
        <f>IFERROR(IF(A14="","",SUMPRODUCT('ALUMOS 3 ESO'!$C14:$Y14,'MATERIAS 3 ESO'!$G$3:$AC$3)/SUMPRODUCT('MATERIAS 3 ESO'!$G$3:$AC$3,'ES NUMERO 3 ESO'!$A13:$W13)),"")</f>
        <v/>
      </c>
      <c r="D14" s="169" t="str">
        <f>IFERROR(IF(A14="","",SUMPRODUCT('ALUMOS 3 ESO'!$C14:$Y14,'MATERIAS 3 ESO'!$G$4:$AC$4)/SUMPRODUCT('MATERIAS 3 ESO'!$G$4:$AC$4,'ES NUMERO 3 ESO'!$A13:$W13)),"")</f>
        <v/>
      </c>
      <c r="E14" s="169" t="str">
        <f>IFERROR(IF(A14="","",SUMPRODUCT('ALUMOS 3 ESO'!$C14:$Y14,'MATERIAS 3 ESO'!$G$5:$AC$5)/SUMPRODUCT('MATERIAS 3 ESO'!$G$5:$AC$5,'ES NUMERO 3 ESO'!$A13:$W13)),"")</f>
        <v/>
      </c>
      <c r="F14" s="169" t="str">
        <f>IFERROR(IF(A14="","",SUMPRODUCT('ALUMOS 3 ESO'!$C14:$Y14,'MATERIAS 3 ESO'!$G$6:$AC$6)/SUMPRODUCT('MATERIAS 3 ESO'!$G$6:$AC$6,'ES NUMERO 3 ESO'!$A13:$W13)),"")</f>
        <v/>
      </c>
      <c r="G14" s="169" t="str">
        <f>IFERROR(IF(A14="","",SUMPRODUCT('ALUMOS 3 ESO'!$C14:$Y14,'MATERIAS 3 ESO'!$G$7:$AC$7)/SUMPRODUCT('MATERIAS 3 ESO'!$G$7:$AC$7,'ES NUMERO 3 ESO'!$A13:$W13)),"")</f>
        <v/>
      </c>
      <c r="H14" s="169" t="str">
        <f>IFERROR(IF(A14="","",SUMPRODUCT('ALUMOS 3 ESO'!$C14:$Y14,'MATERIAS 3 ESO'!$G$8:$AC$8)/SUMPRODUCT('MATERIAS 3 ESO'!$G$8:$AC$8,'ES NUMERO 3 ESO'!$A13:$W13)),"")</f>
        <v/>
      </c>
      <c r="I14" s="169" t="str">
        <f>IFERROR(IF(A14="","",SUMPRODUCT('ALUMOS 3 ESO'!$C14:$Y14,'MATERIAS 3 ESO'!$G$9:$AC$9)/SUMPRODUCT('MATERIAS 3 ESO'!$G$9:$AC$9,'ES NUMERO 3 ESO'!$A13:$W13)),"")</f>
        <v/>
      </c>
      <c r="J14" s="169" t="str">
        <f>IFERROR(IF(A14="","",SUMPRODUCT('ALUMOS 3 ESO'!$C14:$Y14,'MATERIAS 3 ESO'!$G$10:$AC$10)/SUMPRODUCT('MATERIAS 3 ESO'!$G$10:$AC$10,'ES NUMERO 3 ESO'!$A13:$W13)),"")</f>
        <v/>
      </c>
      <c r="K14" s="169" t="str">
        <f>IFERROR(IF(A14="","",SUMPRODUCT('ALUMOS 3 ESO'!$C14:$Y14,'MATERIAS 3 ESO'!$G$11:$AC$11)/SUMPRODUCT('MATERIAS 3 ESO'!$G$11:$AC$11,'ES NUMERO 3 ESO'!$A13:$W13)),"")</f>
        <v/>
      </c>
      <c r="L14" s="169" t="str">
        <f>IFERROR(IF(A14="","",SUMPRODUCT('ALUMOS 3 ESO'!$C14:$Y14,'MATERIAS 3 ESO'!$G$12:$AC$12)/SUMPRODUCT('MATERIAS 3 ESO'!$G$12:$AC$12,'ES NUMERO 3 ESO'!$A13:$W13)),"")</f>
        <v/>
      </c>
    </row>
    <row r="15" spans="1:12" x14ac:dyDescent="0.25">
      <c r="A15" s="102" t="str">
        <f>IF('ALUMOS 3 ESO'!A15="","",'ALUMOS 3 ESO'!A15)</f>
        <v/>
      </c>
      <c r="B15" s="153" t="str">
        <f>IF('ALUMOS 3 ESO'!B15="","",'ALUMOS 3 ESO'!B15)</f>
        <v/>
      </c>
      <c r="C15" s="169" t="str">
        <f>IFERROR(IF(A15="","",SUMPRODUCT('ALUMOS 3 ESO'!$C15:$Y15,'MATERIAS 3 ESO'!$G$3:$AC$3)/SUMPRODUCT('MATERIAS 3 ESO'!$G$3:$AC$3,'ES NUMERO 3 ESO'!$A14:$W14)),"")</f>
        <v/>
      </c>
      <c r="D15" s="169" t="str">
        <f>IFERROR(IF(A15="","",SUMPRODUCT('ALUMOS 3 ESO'!$C15:$Y15,'MATERIAS 3 ESO'!$G$4:$AC$4)/SUMPRODUCT('MATERIAS 3 ESO'!$G$4:$AC$4,'ES NUMERO 3 ESO'!$A14:$W14)),"")</f>
        <v/>
      </c>
      <c r="E15" s="169" t="str">
        <f>IFERROR(IF(A15="","",SUMPRODUCT('ALUMOS 3 ESO'!$C15:$Y15,'MATERIAS 3 ESO'!$G$5:$AC$5)/SUMPRODUCT('MATERIAS 3 ESO'!$G$5:$AC$5,'ES NUMERO 3 ESO'!$A14:$W14)),"")</f>
        <v/>
      </c>
      <c r="F15" s="169" t="str">
        <f>IFERROR(IF(A15="","",SUMPRODUCT('ALUMOS 3 ESO'!$C15:$Y15,'MATERIAS 3 ESO'!$G$6:$AC$6)/SUMPRODUCT('MATERIAS 3 ESO'!$G$6:$AC$6,'ES NUMERO 3 ESO'!$A14:$W14)),"")</f>
        <v/>
      </c>
      <c r="G15" s="169" t="str">
        <f>IFERROR(IF(A15="","",SUMPRODUCT('ALUMOS 3 ESO'!$C15:$Y15,'MATERIAS 3 ESO'!$G$7:$AC$7)/SUMPRODUCT('MATERIAS 3 ESO'!$G$7:$AC$7,'ES NUMERO 3 ESO'!$A14:$W14)),"")</f>
        <v/>
      </c>
      <c r="H15" s="169" t="str">
        <f>IFERROR(IF(A15="","",SUMPRODUCT('ALUMOS 3 ESO'!$C15:$Y15,'MATERIAS 3 ESO'!$G$8:$AC$8)/SUMPRODUCT('MATERIAS 3 ESO'!$G$8:$AC$8,'ES NUMERO 3 ESO'!$A14:$W14)),"")</f>
        <v/>
      </c>
      <c r="I15" s="169" t="str">
        <f>IFERROR(IF(A15="","",SUMPRODUCT('ALUMOS 3 ESO'!$C15:$Y15,'MATERIAS 3 ESO'!$G$9:$AC$9)/SUMPRODUCT('MATERIAS 3 ESO'!$G$9:$AC$9,'ES NUMERO 3 ESO'!$A14:$W14)),"")</f>
        <v/>
      </c>
      <c r="J15" s="169" t="str">
        <f>IFERROR(IF(A15="","",SUMPRODUCT('ALUMOS 3 ESO'!$C15:$Y15,'MATERIAS 3 ESO'!$G$10:$AC$10)/SUMPRODUCT('MATERIAS 3 ESO'!$G$10:$AC$10,'ES NUMERO 3 ESO'!$A14:$W14)),"")</f>
        <v/>
      </c>
      <c r="K15" s="169" t="str">
        <f>IFERROR(IF(A15="","",SUMPRODUCT('ALUMOS 3 ESO'!$C15:$Y15,'MATERIAS 3 ESO'!$G$11:$AC$11)/SUMPRODUCT('MATERIAS 3 ESO'!$G$11:$AC$11,'ES NUMERO 3 ESO'!$A14:$W14)),"")</f>
        <v/>
      </c>
      <c r="L15" s="169" t="str">
        <f>IFERROR(IF(A15="","",SUMPRODUCT('ALUMOS 3 ESO'!$C15:$Y15,'MATERIAS 3 ESO'!$G$12:$AC$12)/SUMPRODUCT('MATERIAS 3 ESO'!$G$12:$AC$12,'ES NUMERO 3 ESO'!$A14:$W14)),"")</f>
        <v/>
      </c>
    </row>
    <row r="16" spans="1:12" x14ac:dyDescent="0.25">
      <c r="A16" s="102" t="str">
        <f>IF('ALUMOS 3 ESO'!A16="","",'ALUMOS 3 ESO'!A16)</f>
        <v/>
      </c>
      <c r="B16" s="153" t="str">
        <f>IF('ALUMOS 3 ESO'!B16="","",'ALUMOS 3 ESO'!B16)</f>
        <v/>
      </c>
      <c r="C16" s="169" t="str">
        <f>IFERROR(IF(A16="","",SUMPRODUCT('ALUMOS 3 ESO'!$C16:$Y16,'MATERIAS 3 ESO'!$G$3:$AC$3)/SUMPRODUCT('MATERIAS 3 ESO'!$G$3:$AC$3,'ES NUMERO 3 ESO'!$A15:$W15)),"")</f>
        <v/>
      </c>
      <c r="D16" s="169" t="str">
        <f>IFERROR(IF(A16="","",SUMPRODUCT('ALUMOS 3 ESO'!$C16:$Y16,'MATERIAS 3 ESO'!$G$4:$AC$4)/SUMPRODUCT('MATERIAS 3 ESO'!$G$4:$AC$4,'ES NUMERO 3 ESO'!$A15:$W15)),"")</f>
        <v/>
      </c>
      <c r="E16" s="169" t="str">
        <f>IFERROR(IF(A16="","",SUMPRODUCT('ALUMOS 3 ESO'!$C16:$Y16,'MATERIAS 3 ESO'!$G$5:$AC$5)/SUMPRODUCT('MATERIAS 3 ESO'!$G$5:$AC$5,'ES NUMERO 3 ESO'!$A15:$W15)),"")</f>
        <v/>
      </c>
      <c r="F16" s="169" t="str">
        <f>IFERROR(IF(A16="","",SUMPRODUCT('ALUMOS 3 ESO'!$C16:$Y16,'MATERIAS 3 ESO'!$G$6:$AC$6)/SUMPRODUCT('MATERIAS 3 ESO'!$G$6:$AC$6,'ES NUMERO 3 ESO'!$A15:$W15)),"")</f>
        <v/>
      </c>
      <c r="G16" s="169" t="str">
        <f>IFERROR(IF(A16="","",SUMPRODUCT('ALUMOS 3 ESO'!$C16:$Y16,'MATERIAS 3 ESO'!$G$7:$AC$7)/SUMPRODUCT('MATERIAS 3 ESO'!$G$7:$AC$7,'ES NUMERO 3 ESO'!$A15:$W15)),"")</f>
        <v/>
      </c>
      <c r="H16" s="169" t="str">
        <f>IFERROR(IF(A16="","",SUMPRODUCT('ALUMOS 3 ESO'!$C16:$Y16,'MATERIAS 3 ESO'!$G$8:$AC$8)/SUMPRODUCT('MATERIAS 3 ESO'!$G$8:$AC$8,'ES NUMERO 3 ESO'!$A15:$W15)),"")</f>
        <v/>
      </c>
      <c r="I16" s="169" t="str">
        <f>IFERROR(IF(A16="","",SUMPRODUCT('ALUMOS 3 ESO'!$C16:$Y16,'MATERIAS 3 ESO'!$G$9:$AC$9)/SUMPRODUCT('MATERIAS 3 ESO'!$G$9:$AC$9,'ES NUMERO 3 ESO'!$A15:$W15)),"")</f>
        <v/>
      </c>
      <c r="J16" s="169" t="str">
        <f>IFERROR(IF(A16="","",SUMPRODUCT('ALUMOS 3 ESO'!$C16:$Y16,'MATERIAS 3 ESO'!$G$10:$AC$10)/SUMPRODUCT('MATERIAS 3 ESO'!$G$10:$AC$10,'ES NUMERO 3 ESO'!$A15:$W15)),"")</f>
        <v/>
      </c>
      <c r="K16" s="169" t="str">
        <f>IFERROR(IF(A16="","",SUMPRODUCT('ALUMOS 3 ESO'!$C16:$Y16,'MATERIAS 3 ESO'!$G$11:$AC$11)/SUMPRODUCT('MATERIAS 3 ESO'!$G$11:$AC$11,'ES NUMERO 3 ESO'!$A15:$W15)),"")</f>
        <v/>
      </c>
      <c r="L16" s="169" t="str">
        <f>IFERROR(IF(A16="","",SUMPRODUCT('ALUMOS 3 ESO'!$C16:$Y16,'MATERIAS 3 ESO'!$G$12:$AC$12)/SUMPRODUCT('MATERIAS 3 ESO'!$G$12:$AC$12,'ES NUMERO 3 ESO'!$A15:$W15)),"")</f>
        <v/>
      </c>
    </row>
    <row r="17" spans="1:12" x14ac:dyDescent="0.25">
      <c r="A17" s="102" t="str">
        <f>IF('ALUMOS 3 ESO'!A17="","",'ALUMOS 3 ESO'!A17)</f>
        <v/>
      </c>
      <c r="B17" s="153" t="str">
        <f>IF('ALUMOS 3 ESO'!B17="","",'ALUMOS 3 ESO'!B17)</f>
        <v/>
      </c>
      <c r="C17" s="169" t="str">
        <f>IFERROR(IF(A17="","",SUMPRODUCT('ALUMOS 3 ESO'!$C17:$Y17,'MATERIAS 3 ESO'!$G$3:$AC$3)/SUMPRODUCT('MATERIAS 3 ESO'!$G$3:$AC$3,'ES NUMERO 3 ESO'!$A16:$W16)),"")</f>
        <v/>
      </c>
      <c r="D17" s="169" t="str">
        <f>IFERROR(IF(A17="","",SUMPRODUCT('ALUMOS 3 ESO'!$C17:$Y17,'MATERIAS 3 ESO'!$G$4:$AC$4)/SUMPRODUCT('MATERIAS 3 ESO'!$G$4:$AC$4,'ES NUMERO 3 ESO'!$A16:$W16)),"")</f>
        <v/>
      </c>
      <c r="E17" s="169" t="str">
        <f>IFERROR(IF(A17="","",SUMPRODUCT('ALUMOS 3 ESO'!$C17:$Y17,'MATERIAS 3 ESO'!$G$5:$AC$5)/SUMPRODUCT('MATERIAS 3 ESO'!$G$5:$AC$5,'ES NUMERO 3 ESO'!$A16:$W16)),"")</f>
        <v/>
      </c>
      <c r="F17" s="169" t="str">
        <f>IFERROR(IF(A17="","",SUMPRODUCT('ALUMOS 3 ESO'!$C17:$Y17,'MATERIAS 3 ESO'!$G$6:$AC$6)/SUMPRODUCT('MATERIAS 3 ESO'!$G$6:$AC$6,'ES NUMERO 3 ESO'!$A16:$W16)),"")</f>
        <v/>
      </c>
      <c r="G17" s="169" t="str">
        <f>IFERROR(IF(A17="","",SUMPRODUCT('ALUMOS 3 ESO'!$C17:$Y17,'MATERIAS 3 ESO'!$G$7:$AC$7)/SUMPRODUCT('MATERIAS 3 ESO'!$G$7:$AC$7,'ES NUMERO 3 ESO'!$A16:$W16)),"")</f>
        <v/>
      </c>
      <c r="H17" s="169" t="str">
        <f>IFERROR(IF(A17="","",SUMPRODUCT('ALUMOS 3 ESO'!$C17:$Y17,'MATERIAS 3 ESO'!$G$8:$AC$8)/SUMPRODUCT('MATERIAS 3 ESO'!$G$8:$AC$8,'ES NUMERO 3 ESO'!$A16:$W16)),"")</f>
        <v/>
      </c>
      <c r="I17" s="169" t="str">
        <f>IFERROR(IF(A17="","",SUMPRODUCT('ALUMOS 3 ESO'!$C17:$Y17,'MATERIAS 3 ESO'!$G$9:$AC$9)/SUMPRODUCT('MATERIAS 3 ESO'!$G$9:$AC$9,'ES NUMERO 3 ESO'!$A16:$W16)),"")</f>
        <v/>
      </c>
      <c r="J17" s="169" t="str">
        <f>IFERROR(IF(A17="","",SUMPRODUCT('ALUMOS 3 ESO'!$C17:$Y17,'MATERIAS 3 ESO'!$G$10:$AC$10)/SUMPRODUCT('MATERIAS 3 ESO'!$G$10:$AC$10,'ES NUMERO 3 ESO'!$A16:$W16)),"")</f>
        <v/>
      </c>
      <c r="K17" s="169" t="str">
        <f>IFERROR(IF(A17="","",SUMPRODUCT('ALUMOS 3 ESO'!$C17:$Y17,'MATERIAS 3 ESO'!$G$11:$AC$11)/SUMPRODUCT('MATERIAS 3 ESO'!$G$11:$AC$11,'ES NUMERO 3 ESO'!$A16:$W16)),"")</f>
        <v/>
      </c>
      <c r="L17" s="169" t="str">
        <f>IFERROR(IF(A17="","",SUMPRODUCT('ALUMOS 3 ESO'!$C17:$Y17,'MATERIAS 3 ESO'!$G$12:$AC$12)/SUMPRODUCT('MATERIAS 3 ESO'!$G$12:$AC$12,'ES NUMERO 3 ESO'!$A16:$W16)),"")</f>
        <v/>
      </c>
    </row>
    <row r="18" spans="1:12" x14ac:dyDescent="0.25">
      <c r="A18" s="102" t="str">
        <f>IF('ALUMOS 3 ESO'!A18="","",'ALUMOS 3 ESO'!A18)</f>
        <v/>
      </c>
      <c r="B18" s="153" t="str">
        <f>IF('ALUMOS 3 ESO'!B18="","",'ALUMOS 3 ESO'!B18)</f>
        <v/>
      </c>
      <c r="C18" s="169" t="str">
        <f>IFERROR(IF(A18="","",SUMPRODUCT('ALUMOS 3 ESO'!$C18:$Y18,'MATERIAS 3 ESO'!$G$3:$AC$3)/SUMPRODUCT('MATERIAS 3 ESO'!$G$3:$AC$3,'ES NUMERO 3 ESO'!$A17:$W17)),"")</f>
        <v/>
      </c>
      <c r="D18" s="169" t="str">
        <f>IFERROR(IF(A18="","",SUMPRODUCT('ALUMOS 3 ESO'!$C18:$Y18,'MATERIAS 3 ESO'!$G$4:$AC$4)/SUMPRODUCT('MATERIAS 3 ESO'!$G$4:$AC$4,'ES NUMERO 3 ESO'!$A17:$W17)),"")</f>
        <v/>
      </c>
      <c r="E18" s="169" t="str">
        <f>IFERROR(IF(A18="","",SUMPRODUCT('ALUMOS 3 ESO'!$C18:$Y18,'MATERIAS 3 ESO'!$G$5:$AC$5)/SUMPRODUCT('MATERIAS 3 ESO'!$G$5:$AC$5,'ES NUMERO 3 ESO'!$A17:$W17)),"")</f>
        <v/>
      </c>
      <c r="F18" s="169" t="str">
        <f>IFERROR(IF(A18="","",SUMPRODUCT('ALUMOS 3 ESO'!$C18:$Y18,'MATERIAS 3 ESO'!$G$6:$AC$6)/SUMPRODUCT('MATERIAS 3 ESO'!$G$6:$AC$6,'ES NUMERO 3 ESO'!$A17:$W17)),"")</f>
        <v/>
      </c>
      <c r="G18" s="169" t="str">
        <f>IFERROR(IF(A18="","",SUMPRODUCT('ALUMOS 3 ESO'!$C18:$Y18,'MATERIAS 3 ESO'!$G$7:$AC$7)/SUMPRODUCT('MATERIAS 3 ESO'!$G$7:$AC$7,'ES NUMERO 3 ESO'!$A17:$W17)),"")</f>
        <v/>
      </c>
      <c r="H18" s="169" t="str">
        <f>IFERROR(IF(A18="","",SUMPRODUCT('ALUMOS 3 ESO'!$C18:$Y18,'MATERIAS 3 ESO'!$G$8:$AC$8)/SUMPRODUCT('MATERIAS 3 ESO'!$G$8:$AC$8,'ES NUMERO 3 ESO'!$A17:$W17)),"")</f>
        <v/>
      </c>
      <c r="I18" s="169" t="str">
        <f>IFERROR(IF(A18="","",SUMPRODUCT('ALUMOS 3 ESO'!$C18:$Y18,'MATERIAS 3 ESO'!$G$9:$AC$9)/SUMPRODUCT('MATERIAS 3 ESO'!$G$9:$AC$9,'ES NUMERO 3 ESO'!$A17:$W17)),"")</f>
        <v/>
      </c>
      <c r="J18" s="169" t="str">
        <f>IFERROR(IF(A18="","",SUMPRODUCT('ALUMOS 3 ESO'!$C18:$Y18,'MATERIAS 3 ESO'!$G$10:$AC$10)/SUMPRODUCT('MATERIAS 3 ESO'!$G$10:$AC$10,'ES NUMERO 3 ESO'!$A17:$W17)),"")</f>
        <v/>
      </c>
      <c r="K18" s="169" t="str">
        <f>IFERROR(IF(A18="","",SUMPRODUCT('ALUMOS 3 ESO'!$C18:$Y18,'MATERIAS 3 ESO'!$G$11:$AC$11)/SUMPRODUCT('MATERIAS 3 ESO'!$G$11:$AC$11,'ES NUMERO 3 ESO'!$A17:$W17)),"")</f>
        <v/>
      </c>
      <c r="L18" s="169" t="str">
        <f>IFERROR(IF(A18="","",SUMPRODUCT('ALUMOS 3 ESO'!$C18:$Y18,'MATERIAS 3 ESO'!$G$12:$AC$12)/SUMPRODUCT('MATERIAS 3 ESO'!$G$12:$AC$12,'ES NUMERO 3 ESO'!$A17:$W17)),"")</f>
        <v/>
      </c>
    </row>
    <row r="19" spans="1:12" x14ac:dyDescent="0.25">
      <c r="A19" s="102" t="str">
        <f>IF('ALUMOS 3 ESO'!A19="","",'ALUMOS 3 ESO'!A19)</f>
        <v/>
      </c>
      <c r="B19" s="153" t="str">
        <f>IF('ALUMOS 3 ESO'!B19="","",'ALUMOS 3 ESO'!B19)</f>
        <v/>
      </c>
      <c r="C19" s="169" t="str">
        <f>IFERROR(IF(A19="","",SUMPRODUCT('ALUMOS 3 ESO'!$C19:$Y19,'MATERIAS 3 ESO'!$G$3:$AC$3)/SUMPRODUCT('MATERIAS 3 ESO'!$G$3:$AC$3,'ES NUMERO 3 ESO'!$A18:$W18)),"")</f>
        <v/>
      </c>
      <c r="D19" s="169" t="str">
        <f>IFERROR(IF(A19="","",SUMPRODUCT('ALUMOS 3 ESO'!$C19:$Y19,'MATERIAS 3 ESO'!$G$4:$AC$4)/SUMPRODUCT('MATERIAS 3 ESO'!$G$4:$AC$4,'ES NUMERO 3 ESO'!$A18:$W18)),"")</f>
        <v/>
      </c>
      <c r="E19" s="169" t="str">
        <f>IFERROR(IF(A19="","",SUMPRODUCT('ALUMOS 3 ESO'!$C19:$Y19,'MATERIAS 3 ESO'!$G$5:$AC$5)/SUMPRODUCT('MATERIAS 3 ESO'!$G$5:$AC$5,'ES NUMERO 3 ESO'!$A18:$W18)),"")</f>
        <v/>
      </c>
      <c r="F19" s="169" t="str">
        <f>IFERROR(IF(A19="","",SUMPRODUCT('ALUMOS 3 ESO'!$C19:$Y19,'MATERIAS 3 ESO'!$G$6:$AC$6)/SUMPRODUCT('MATERIAS 3 ESO'!$G$6:$AC$6,'ES NUMERO 3 ESO'!$A18:$W18)),"")</f>
        <v/>
      </c>
      <c r="G19" s="169" t="str">
        <f>IFERROR(IF(A19="","",SUMPRODUCT('ALUMOS 3 ESO'!$C19:$Y19,'MATERIAS 3 ESO'!$G$7:$AC$7)/SUMPRODUCT('MATERIAS 3 ESO'!$G$7:$AC$7,'ES NUMERO 3 ESO'!$A18:$W18)),"")</f>
        <v/>
      </c>
      <c r="H19" s="169" t="str">
        <f>IFERROR(IF(A19="","",SUMPRODUCT('ALUMOS 3 ESO'!$C19:$Y19,'MATERIAS 3 ESO'!$G$8:$AC$8)/SUMPRODUCT('MATERIAS 3 ESO'!$G$8:$AC$8,'ES NUMERO 3 ESO'!$A18:$W18)),"")</f>
        <v/>
      </c>
      <c r="I19" s="169" t="str">
        <f>IFERROR(IF(A19="","",SUMPRODUCT('ALUMOS 3 ESO'!$C19:$Y19,'MATERIAS 3 ESO'!$G$9:$AC$9)/SUMPRODUCT('MATERIAS 3 ESO'!$G$9:$AC$9,'ES NUMERO 3 ESO'!$A18:$W18)),"")</f>
        <v/>
      </c>
      <c r="J19" s="169" t="str">
        <f>IFERROR(IF(A19="","",SUMPRODUCT('ALUMOS 3 ESO'!$C19:$Y19,'MATERIAS 3 ESO'!$G$10:$AC$10)/SUMPRODUCT('MATERIAS 3 ESO'!$G$10:$AC$10,'ES NUMERO 3 ESO'!$A18:$W18)),"")</f>
        <v/>
      </c>
      <c r="K19" s="169" t="str">
        <f>IFERROR(IF(A19="","",SUMPRODUCT('ALUMOS 3 ESO'!$C19:$Y19,'MATERIAS 3 ESO'!$G$11:$AC$11)/SUMPRODUCT('MATERIAS 3 ESO'!$G$11:$AC$11,'ES NUMERO 3 ESO'!$A18:$W18)),"")</f>
        <v/>
      </c>
      <c r="L19" s="169" t="str">
        <f>IFERROR(IF(A19="","",SUMPRODUCT('ALUMOS 3 ESO'!$C19:$Y19,'MATERIAS 3 ESO'!$G$12:$AC$12)/SUMPRODUCT('MATERIAS 3 ESO'!$G$12:$AC$12,'ES NUMERO 3 ESO'!$A18:$W18)),"")</f>
        <v/>
      </c>
    </row>
    <row r="20" spans="1:12" x14ac:dyDescent="0.25">
      <c r="A20" s="102" t="str">
        <f>IF('ALUMOS 3 ESO'!A20="","",'ALUMOS 3 ESO'!A20)</f>
        <v/>
      </c>
      <c r="B20" s="153" t="str">
        <f>IF('ALUMOS 3 ESO'!B20="","",'ALUMOS 3 ESO'!B20)</f>
        <v/>
      </c>
      <c r="C20" s="169" t="str">
        <f>IFERROR(IF(A20="","",SUMPRODUCT('ALUMOS 3 ESO'!$C20:$Y20,'MATERIAS 3 ESO'!$G$3:$AC$3)/SUMPRODUCT('MATERIAS 3 ESO'!$G$3:$AC$3,'ES NUMERO 3 ESO'!$A19:$W19)),"")</f>
        <v/>
      </c>
      <c r="D20" s="169" t="str">
        <f>IFERROR(IF(A20="","",SUMPRODUCT('ALUMOS 3 ESO'!$C20:$Y20,'MATERIAS 3 ESO'!$G$4:$AC$4)/SUMPRODUCT('MATERIAS 3 ESO'!$G$4:$AC$4,'ES NUMERO 3 ESO'!$A19:$W19)),"")</f>
        <v/>
      </c>
      <c r="E20" s="169" t="str">
        <f>IFERROR(IF(A20="","",SUMPRODUCT('ALUMOS 3 ESO'!$C20:$Y20,'MATERIAS 3 ESO'!$G$5:$AC$5)/SUMPRODUCT('MATERIAS 3 ESO'!$G$5:$AC$5,'ES NUMERO 3 ESO'!$A19:$W19)),"")</f>
        <v/>
      </c>
      <c r="F20" s="169" t="str">
        <f>IFERROR(IF(A20="","",SUMPRODUCT('ALUMOS 3 ESO'!$C20:$Y20,'MATERIAS 3 ESO'!$G$6:$AC$6)/SUMPRODUCT('MATERIAS 3 ESO'!$G$6:$AC$6,'ES NUMERO 3 ESO'!$A19:$W19)),"")</f>
        <v/>
      </c>
      <c r="G20" s="169" t="str">
        <f>IFERROR(IF(A20="","",SUMPRODUCT('ALUMOS 3 ESO'!$C20:$Y20,'MATERIAS 3 ESO'!$G$7:$AC$7)/SUMPRODUCT('MATERIAS 3 ESO'!$G$7:$AC$7,'ES NUMERO 3 ESO'!$A19:$W19)),"")</f>
        <v/>
      </c>
      <c r="H20" s="169" t="str">
        <f>IFERROR(IF(A20="","",SUMPRODUCT('ALUMOS 3 ESO'!$C20:$Y20,'MATERIAS 3 ESO'!$G$8:$AC$8)/SUMPRODUCT('MATERIAS 3 ESO'!$G$8:$AC$8,'ES NUMERO 3 ESO'!$A19:$W19)),"")</f>
        <v/>
      </c>
      <c r="I20" s="169" t="str">
        <f>IFERROR(IF(A20="","",SUMPRODUCT('ALUMOS 3 ESO'!$C20:$Y20,'MATERIAS 3 ESO'!$G$9:$AC$9)/SUMPRODUCT('MATERIAS 3 ESO'!$G$9:$AC$9,'ES NUMERO 3 ESO'!$A19:$W19)),"")</f>
        <v/>
      </c>
      <c r="J20" s="169" t="str">
        <f>IFERROR(IF(A20="","",SUMPRODUCT('ALUMOS 3 ESO'!$C20:$Y20,'MATERIAS 3 ESO'!$G$10:$AC$10)/SUMPRODUCT('MATERIAS 3 ESO'!$G$10:$AC$10,'ES NUMERO 3 ESO'!$A19:$W19)),"")</f>
        <v/>
      </c>
      <c r="K20" s="169" t="str">
        <f>IFERROR(IF(A20="","",SUMPRODUCT('ALUMOS 3 ESO'!$C20:$Y20,'MATERIAS 3 ESO'!$G$11:$AC$11)/SUMPRODUCT('MATERIAS 3 ESO'!$G$11:$AC$11,'ES NUMERO 3 ESO'!$A19:$W19)),"")</f>
        <v/>
      </c>
      <c r="L20" s="169" t="str">
        <f>IFERROR(IF(A20="","",SUMPRODUCT('ALUMOS 3 ESO'!$C20:$Y20,'MATERIAS 3 ESO'!$G$12:$AC$12)/SUMPRODUCT('MATERIAS 3 ESO'!$G$12:$AC$12,'ES NUMERO 3 ESO'!$A19:$W19)),"")</f>
        <v/>
      </c>
    </row>
    <row r="21" spans="1:12" x14ac:dyDescent="0.25">
      <c r="A21" s="102" t="str">
        <f>IF('ALUMOS 3 ESO'!A21="","",'ALUMOS 3 ESO'!A21)</f>
        <v/>
      </c>
      <c r="B21" s="153" t="str">
        <f>IF('ALUMOS 3 ESO'!B21="","",'ALUMOS 3 ESO'!B21)</f>
        <v/>
      </c>
      <c r="C21" s="169" t="str">
        <f>IFERROR(IF(A21="","",SUMPRODUCT('ALUMOS 3 ESO'!$C21:$Y21,'MATERIAS 3 ESO'!$G$3:$AC$3)/SUMPRODUCT('MATERIAS 3 ESO'!$G$3:$AC$3,'ES NUMERO 3 ESO'!$A20:$W20)),"")</f>
        <v/>
      </c>
      <c r="D21" s="169" t="str">
        <f>IFERROR(IF(A21="","",SUMPRODUCT('ALUMOS 3 ESO'!$C21:$Y21,'MATERIAS 3 ESO'!$G$4:$AC$4)/SUMPRODUCT('MATERIAS 3 ESO'!$G$4:$AC$4,'ES NUMERO 3 ESO'!$A20:$W20)),"")</f>
        <v/>
      </c>
      <c r="E21" s="169" t="str">
        <f>IFERROR(IF(A21="","",SUMPRODUCT('ALUMOS 3 ESO'!$C21:$Y21,'MATERIAS 3 ESO'!$G$5:$AC$5)/SUMPRODUCT('MATERIAS 3 ESO'!$G$5:$AC$5,'ES NUMERO 3 ESO'!$A20:$W20)),"")</f>
        <v/>
      </c>
      <c r="F21" s="169" t="str">
        <f>IFERROR(IF(A21="","",SUMPRODUCT('ALUMOS 3 ESO'!$C21:$Y21,'MATERIAS 3 ESO'!$G$6:$AC$6)/SUMPRODUCT('MATERIAS 3 ESO'!$G$6:$AC$6,'ES NUMERO 3 ESO'!$A20:$W20)),"")</f>
        <v/>
      </c>
      <c r="G21" s="169" t="str">
        <f>IFERROR(IF(A21="","",SUMPRODUCT('ALUMOS 3 ESO'!$C21:$Y21,'MATERIAS 3 ESO'!$G$7:$AC$7)/SUMPRODUCT('MATERIAS 3 ESO'!$G$7:$AC$7,'ES NUMERO 3 ESO'!$A20:$W20)),"")</f>
        <v/>
      </c>
      <c r="H21" s="169" t="str">
        <f>IFERROR(IF(A21="","",SUMPRODUCT('ALUMOS 3 ESO'!$C21:$Y21,'MATERIAS 3 ESO'!$G$8:$AC$8)/SUMPRODUCT('MATERIAS 3 ESO'!$G$8:$AC$8,'ES NUMERO 3 ESO'!$A20:$W20)),"")</f>
        <v/>
      </c>
      <c r="I21" s="169" t="str">
        <f>IFERROR(IF(A21="","",SUMPRODUCT('ALUMOS 3 ESO'!$C21:$Y21,'MATERIAS 3 ESO'!$G$9:$AC$9)/SUMPRODUCT('MATERIAS 3 ESO'!$G$9:$AC$9,'ES NUMERO 3 ESO'!$A20:$W20)),"")</f>
        <v/>
      </c>
      <c r="J21" s="169" t="str">
        <f>IFERROR(IF(A21="","",SUMPRODUCT('ALUMOS 3 ESO'!$C21:$Y21,'MATERIAS 3 ESO'!$G$10:$AC$10)/SUMPRODUCT('MATERIAS 3 ESO'!$G$10:$AC$10,'ES NUMERO 3 ESO'!$A20:$W20)),"")</f>
        <v/>
      </c>
      <c r="K21" s="169" t="str">
        <f>IFERROR(IF(A21="","",SUMPRODUCT('ALUMOS 3 ESO'!$C21:$Y21,'MATERIAS 3 ESO'!$G$11:$AC$11)/SUMPRODUCT('MATERIAS 3 ESO'!$G$11:$AC$11,'ES NUMERO 3 ESO'!$A20:$W20)),"")</f>
        <v/>
      </c>
      <c r="L21" s="169" t="str">
        <f>IFERROR(IF(A21="","",SUMPRODUCT('ALUMOS 3 ESO'!$C21:$Y21,'MATERIAS 3 ESO'!$G$12:$AC$12)/SUMPRODUCT('MATERIAS 3 ESO'!$G$12:$AC$12,'ES NUMERO 3 ESO'!$A20:$W20)),"")</f>
        <v/>
      </c>
    </row>
    <row r="22" spans="1:12" x14ac:dyDescent="0.25">
      <c r="A22" s="102" t="str">
        <f>IF('ALUMOS 3 ESO'!A22="","",'ALUMOS 3 ESO'!A22)</f>
        <v/>
      </c>
      <c r="B22" s="153" t="str">
        <f>IF('ALUMOS 3 ESO'!B22="","",'ALUMOS 3 ESO'!B22)</f>
        <v/>
      </c>
      <c r="C22" s="169" t="str">
        <f>IFERROR(IF(A22="","",SUMPRODUCT('ALUMOS 3 ESO'!$C22:$Y22,'MATERIAS 3 ESO'!$G$3:$AC$3)/SUMPRODUCT('MATERIAS 3 ESO'!$G$3:$AC$3,'ES NUMERO 3 ESO'!$A21:$W21)),"")</f>
        <v/>
      </c>
      <c r="D22" s="169" t="str">
        <f>IFERROR(IF(A22="","",SUMPRODUCT('ALUMOS 3 ESO'!$C22:$Y22,'MATERIAS 3 ESO'!$G$4:$AC$4)/SUMPRODUCT('MATERIAS 3 ESO'!$G$4:$AC$4,'ES NUMERO 3 ESO'!$A21:$W21)),"")</f>
        <v/>
      </c>
      <c r="E22" s="169" t="str">
        <f>IFERROR(IF(A22="","",SUMPRODUCT('ALUMOS 3 ESO'!$C22:$Y22,'MATERIAS 3 ESO'!$G$5:$AC$5)/SUMPRODUCT('MATERIAS 3 ESO'!$G$5:$AC$5,'ES NUMERO 3 ESO'!$A21:$W21)),"")</f>
        <v/>
      </c>
      <c r="F22" s="169" t="str">
        <f>IFERROR(IF(A22="","",SUMPRODUCT('ALUMOS 3 ESO'!$C22:$Y22,'MATERIAS 3 ESO'!$G$6:$AC$6)/SUMPRODUCT('MATERIAS 3 ESO'!$G$6:$AC$6,'ES NUMERO 3 ESO'!$A21:$W21)),"")</f>
        <v/>
      </c>
      <c r="G22" s="169" t="str">
        <f>IFERROR(IF(A22="","",SUMPRODUCT('ALUMOS 3 ESO'!$C22:$Y22,'MATERIAS 3 ESO'!$G$7:$AC$7)/SUMPRODUCT('MATERIAS 3 ESO'!$G$7:$AC$7,'ES NUMERO 3 ESO'!$A21:$W21)),"")</f>
        <v/>
      </c>
      <c r="H22" s="169" t="str">
        <f>IFERROR(IF(A22="","",SUMPRODUCT('ALUMOS 3 ESO'!$C22:$Y22,'MATERIAS 3 ESO'!$G$8:$AC$8)/SUMPRODUCT('MATERIAS 3 ESO'!$G$8:$AC$8,'ES NUMERO 3 ESO'!$A21:$W21)),"")</f>
        <v/>
      </c>
      <c r="I22" s="169" t="str">
        <f>IFERROR(IF(A22="","",SUMPRODUCT('ALUMOS 3 ESO'!$C22:$Y22,'MATERIAS 3 ESO'!$G$9:$AC$9)/SUMPRODUCT('MATERIAS 3 ESO'!$G$9:$AC$9,'ES NUMERO 3 ESO'!$A21:$W21)),"")</f>
        <v/>
      </c>
      <c r="J22" s="169" t="str">
        <f>IFERROR(IF(A22="","",SUMPRODUCT('ALUMOS 3 ESO'!$C22:$Y22,'MATERIAS 3 ESO'!$G$10:$AC$10)/SUMPRODUCT('MATERIAS 3 ESO'!$G$10:$AC$10,'ES NUMERO 3 ESO'!$A21:$W21)),"")</f>
        <v/>
      </c>
      <c r="K22" s="169" t="str">
        <f>IFERROR(IF(A22="","",SUMPRODUCT('ALUMOS 3 ESO'!$C22:$Y22,'MATERIAS 3 ESO'!$G$11:$AC$11)/SUMPRODUCT('MATERIAS 3 ESO'!$G$11:$AC$11,'ES NUMERO 3 ESO'!$A21:$W21)),"")</f>
        <v/>
      </c>
      <c r="L22" s="169" t="str">
        <f>IFERROR(IF(A22="","",SUMPRODUCT('ALUMOS 3 ESO'!$C22:$Y22,'MATERIAS 3 ESO'!$G$12:$AC$12)/SUMPRODUCT('MATERIAS 3 ESO'!$G$12:$AC$12,'ES NUMERO 3 ESO'!$A21:$W21)),"")</f>
        <v/>
      </c>
    </row>
    <row r="23" spans="1:12" x14ac:dyDescent="0.25">
      <c r="A23" s="102" t="str">
        <f>IF('ALUMOS 3 ESO'!A23="","",'ALUMOS 3 ESO'!A23)</f>
        <v/>
      </c>
      <c r="B23" s="153" t="str">
        <f>IF('ALUMOS 3 ESO'!B23="","",'ALUMOS 3 ESO'!B23)</f>
        <v/>
      </c>
      <c r="C23" s="169" t="str">
        <f>IFERROR(IF(A23="","",SUMPRODUCT('ALUMOS 3 ESO'!$C23:$Y23,'MATERIAS 3 ESO'!$G$3:$AC$3)/SUMPRODUCT('MATERIAS 3 ESO'!$G$3:$AC$3,'ES NUMERO 3 ESO'!$A22:$W22)),"")</f>
        <v/>
      </c>
      <c r="D23" s="169" t="str">
        <f>IFERROR(IF(A23="","",SUMPRODUCT('ALUMOS 3 ESO'!$C23:$Y23,'MATERIAS 3 ESO'!$G$4:$AC$4)/SUMPRODUCT('MATERIAS 3 ESO'!$G$4:$AC$4,'ES NUMERO 3 ESO'!$A22:$W22)),"")</f>
        <v/>
      </c>
      <c r="E23" s="169" t="str">
        <f>IFERROR(IF(A23="","",SUMPRODUCT('ALUMOS 3 ESO'!$C23:$Y23,'MATERIAS 3 ESO'!$G$5:$AC$5)/SUMPRODUCT('MATERIAS 3 ESO'!$G$5:$AC$5,'ES NUMERO 3 ESO'!$A22:$W22)),"")</f>
        <v/>
      </c>
      <c r="F23" s="169" t="str">
        <f>IFERROR(IF(A23="","",SUMPRODUCT('ALUMOS 3 ESO'!$C23:$Y23,'MATERIAS 3 ESO'!$G$6:$AC$6)/SUMPRODUCT('MATERIAS 3 ESO'!$G$6:$AC$6,'ES NUMERO 3 ESO'!$A22:$W22)),"")</f>
        <v/>
      </c>
      <c r="G23" s="169" t="str">
        <f>IFERROR(IF(A23="","",SUMPRODUCT('ALUMOS 3 ESO'!$C23:$Y23,'MATERIAS 3 ESO'!$G$7:$AC$7)/SUMPRODUCT('MATERIAS 3 ESO'!$G$7:$AC$7,'ES NUMERO 3 ESO'!$A22:$W22)),"")</f>
        <v/>
      </c>
      <c r="H23" s="169" t="str">
        <f>IFERROR(IF(A23="","",SUMPRODUCT('ALUMOS 3 ESO'!$C23:$Y23,'MATERIAS 3 ESO'!$G$8:$AC$8)/SUMPRODUCT('MATERIAS 3 ESO'!$G$8:$AC$8,'ES NUMERO 3 ESO'!$A22:$W22)),"")</f>
        <v/>
      </c>
      <c r="I23" s="169" t="str">
        <f>IFERROR(IF(A23="","",SUMPRODUCT('ALUMOS 3 ESO'!$C23:$Y23,'MATERIAS 3 ESO'!$G$9:$AC$9)/SUMPRODUCT('MATERIAS 3 ESO'!$G$9:$AC$9,'ES NUMERO 3 ESO'!$A22:$W22)),"")</f>
        <v/>
      </c>
      <c r="J23" s="169" t="str">
        <f>IFERROR(IF(A23="","",SUMPRODUCT('ALUMOS 3 ESO'!$C23:$Y23,'MATERIAS 3 ESO'!$G$10:$AC$10)/SUMPRODUCT('MATERIAS 3 ESO'!$G$10:$AC$10,'ES NUMERO 3 ESO'!$A22:$W22)),"")</f>
        <v/>
      </c>
      <c r="K23" s="169" t="str">
        <f>IFERROR(IF(A23="","",SUMPRODUCT('ALUMOS 3 ESO'!$C23:$Y23,'MATERIAS 3 ESO'!$G$11:$AC$11)/SUMPRODUCT('MATERIAS 3 ESO'!$G$11:$AC$11,'ES NUMERO 3 ESO'!$A22:$W22)),"")</f>
        <v/>
      </c>
      <c r="L23" s="169" t="str">
        <f>IFERROR(IF(A23="","",SUMPRODUCT('ALUMOS 3 ESO'!$C23:$Y23,'MATERIAS 3 ESO'!$G$12:$AC$12)/SUMPRODUCT('MATERIAS 3 ESO'!$G$12:$AC$12,'ES NUMERO 3 ESO'!$A22:$W22)),"")</f>
        <v/>
      </c>
    </row>
    <row r="24" spans="1:12" x14ac:dyDescent="0.25">
      <c r="A24" s="102" t="str">
        <f>IF('ALUMOS 3 ESO'!A24="","",'ALUMOS 3 ESO'!A24)</f>
        <v/>
      </c>
      <c r="B24" s="153" t="str">
        <f>IF('ALUMOS 3 ESO'!B24="","",'ALUMOS 3 ESO'!B24)</f>
        <v/>
      </c>
      <c r="C24" s="169" t="str">
        <f>IFERROR(IF(A24="","",SUMPRODUCT('ALUMOS 3 ESO'!$C24:$Y24,'MATERIAS 3 ESO'!$G$3:$AC$3)/SUMPRODUCT('MATERIAS 3 ESO'!$G$3:$AC$3,'ES NUMERO 3 ESO'!$A23:$W23)),"")</f>
        <v/>
      </c>
      <c r="D24" s="169" t="str">
        <f>IFERROR(IF(A24="","",SUMPRODUCT('ALUMOS 3 ESO'!$C24:$Y24,'MATERIAS 3 ESO'!$G$4:$AC$4)/SUMPRODUCT('MATERIAS 3 ESO'!$G$4:$AC$4,'ES NUMERO 3 ESO'!$A23:$W23)),"")</f>
        <v/>
      </c>
      <c r="E24" s="169" t="str">
        <f>IFERROR(IF(A24="","",SUMPRODUCT('ALUMOS 3 ESO'!$C24:$Y24,'MATERIAS 3 ESO'!$G$5:$AC$5)/SUMPRODUCT('MATERIAS 3 ESO'!$G$5:$AC$5,'ES NUMERO 3 ESO'!$A23:$W23)),"")</f>
        <v/>
      </c>
      <c r="F24" s="169" t="str">
        <f>IFERROR(IF(A24="","",SUMPRODUCT('ALUMOS 3 ESO'!$C24:$Y24,'MATERIAS 3 ESO'!$G$6:$AC$6)/SUMPRODUCT('MATERIAS 3 ESO'!$G$6:$AC$6,'ES NUMERO 3 ESO'!$A23:$W23)),"")</f>
        <v/>
      </c>
      <c r="G24" s="169" t="str">
        <f>IFERROR(IF(A24="","",SUMPRODUCT('ALUMOS 3 ESO'!$C24:$Y24,'MATERIAS 3 ESO'!$G$7:$AC$7)/SUMPRODUCT('MATERIAS 3 ESO'!$G$7:$AC$7,'ES NUMERO 3 ESO'!$A23:$W23)),"")</f>
        <v/>
      </c>
      <c r="H24" s="169" t="str">
        <f>IFERROR(IF(A24="","",SUMPRODUCT('ALUMOS 3 ESO'!$C24:$Y24,'MATERIAS 3 ESO'!$G$8:$AC$8)/SUMPRODUCT('MATERIAS 3 ESO'!$G$8:$AC$8,'ES NUMERO 3 ESO'!$A23:$W23)),"")</f>
        <v/>
      </c>
      <c r="I24" s="169" t="str">
        <f>IFERROR(IF(A24="","",SUMPRODUCT('ALUMOS 3 ESO'!$C24:$Y24,'MATERIAS 3 ESO'!$G$9:$AC$9)/SUMPRODUCT('MATERIAS 3 ESO'!$G$9:$AC$9,'ES NUMERO 3 ESO'!$A23:$W23)),"")</f>
        <v/>
      </c>
      <c r="J24" s="169" t="str">
        <f>IFERROR(IF(A24="","",SUMPRODUCT('ALUMOS 3 ESO'!$C24:$Y24,'MATERIAS 3 ESO'!$G$10:$AC$10)/SUMPRODUCT('MATERIAS 3 ESO'!$G$10:$AC$10,'ES NUMERO 3 ESO'!$A23:$W23)),"")</f>
        <v/>
      </c>
      <c r="K24" s="169" t="str">
        <f>IFERROR(IF(A24="","",SUMPRODUCT('ALUMOS 3 ESO'!$C24:$Y24,'MATERIAS 3 ESO'!$G$11:$AC$11)/SUMPRODUCT('MATERIAS 3 ESO'!$G$11:$AC$11,'ES NUMERO 3 ESO'!$A23:$W23)),"")</f>
        <v/>
      </c>
      <c r="L24" s="169" t="str">
        <f>IFERROR(IF(A24="","",SUMPRODUCT('ALUMOS 3 ESO'!$C24:$Y24,'MATERIAS 3 ESO'!$G$12:$AC$12)/SUMPRODUCT('MATERIAS 3 ESO'!$G$12:$AC$12,'ES NUMERO 3 ESO'!$A23:$W23)),"")</f>
        <v/>
      </c>
    </row>
    <row r="25" spans="1:12" x14ac:dyDescent="0.25">
      <c r="A25" s="102" t="str">
        <f>IF('ALUMOS 3 ESO'!A25="","",'ALUMOS 3 ESO'!A25)</f>
        <v/>
      </c>
      <c r="B25" s="153" t="str">
        <f>IF('ALUMOS 3 ESO'!B25="","",'ALUMOS 3 ESO'!B25)</f>
        <v/>
      </c>
      <c r="C25" s="169" t="str">
        <f>IFERROR(IF(A25="","",SUMPRODUCT('ALUMOS 3 ESO'!$C25:$Y25,'MATERIAS 3 ESO'!$G$3:$AC$3)/SUMPRODUCT('MATERIAS 3 ESO'!$G$3:$AC$3,'ES NUMERO 3 ESO'!$A24:$W24)),"")</f>
        <v/>
      </c>
      <c r="D25" s="169" t="str">
        <f>IFERROR(IF(A25="","",SUMPRODUCT('ALUMOS 3 ESO'!$C25:$Y25,'MATERIAS 3 ESO'!$G$4:$AC$4)/SUMPRODUCT('MATERIAS 3 ESO'!$G$4:$AC$4,'ES NUMERO 3 ESO'!$A24:$W24)),"")</f>
        <v/>
      </c>
      <c r="E25" s="169" t="str">
        <f>IFERROR(IF(A25="","",SUMPRODUCT('ALUMOS 3 ESO'!$C25:$Y25,'MATERIAS 3 ESO'!$G$5:$AC$5)/SUMPRODUCT('MATERIAS 3 ESO'!$G$5:$AC$5,'ES NUMERO 3 ESO'!$A24:$W24)),"")</f>
        <v/>
      </c>
      <c r="F25" s="169" t="str">
        <f>IFERROR(IF(A25="","",SUMPRODUCT('ALUMOS 3 ESO'!$C25:$Y25,'MATERIAS 3 ESO'!$G$6:$AC$6)/SUMPRODUCT('MATERIAS 3 ESO'!$G$6:$AC$6,'ES NUMERO 3 ESO'!$A24:$W24)),"")</f>
        <v/>
      </c>
      <c r="G25" s="169" t="str">
        <f>IFERROR(IF(A25="","",SUMPRODUCT('ALUMOS 3 ESO'!$C25:$Y25,'MATERIAS 3 ESO'!$G$7:$AC$7)/SUMPRODUCT('MATERIAS 3 ESO'!$G$7:$AC$7,'ES NUMERO 3 ESO'!$A24:$W24)),"")</f>
        <v/>
      </c>
      <c r="H25" s="169" t="str">
        <f>IFERROR(IF(A25="","",SUMPRODUCT('ALUMOS 3 ESO'!$C25:$Y25,'MATERIAS 3 ESO'!$G$8:$AC$8)/SUMPRODUCT('MATERIAS 3 ESO'!$G$8:$AC$8,'ES NUMERO 3 ESO'!$A24:$W24)),"")</f>
        <v/>
      </c>
      <c r="I25" s="169" t="str">
        <f>IFERROR(IF(A25="","",SUMPRODUCT('ALUMOS 3 ESO'!$C25:$Y25,'MATERIAS 3 ESO'!$G$9:$AC$9)/SUMPRODUCT('MATERIAS 3 ESO'!$G$9:$AC$9,'ES NUMERO 3 ESO'!$A24:$W24)),"")</f>
        <v/>
      </c>
      <c r="J25" s="169" t="str">
        <f>IFERROR(IF(A25="","",SUMPRODUCT('ALUMOS 3 ESO'!$C25:$Y25,'MATERIAS 3 ESO'!$G$10:$AC$10)/SUMPRODUCT('MATERIAS 3 ESO'!$G$10:$AC$10,'ES NUMERO 3 ESO'!$A24:$W24)),"")</f>
        <v/>
      </c>
      <c r="K25" s="169" t="str">
        <f>IFERROR(IF(A25="","",SUMPRODUCT('ALUMOS 3 ESO'!$C25:$Y25,'MATERIAS 3 ESO'!$G$11:$AC$11)/SUMPRODUCT('MATERIAS 3 ESO'!$G$11:$AC$11,'ES NUMERO 3 ESO'!$A24:$W24)),"")</f>
        <v/>
      </c>
      <c r="L25" s="169" t="str">
        <f>IFERROR(IF(A25="","",SUMPRODUCT('ALUMOS 3 ESO'!$C25:$Y25,'MATERIAS 3 ESO'!$G$12:$AC$12)/SUMPRODUCT('MATERIAS 3 ESO'!$G$12:$AC$12,'ES NUMERO 3 ESO'!$A24:$W24)),"")</f>
        <v/>
      </c>
    </row>
    <row r="26" spans="1:12" x14ac:dyDescent="0.25">
      <c r="A26" s="102" t="str">
        <f>IF('ALUMOS 3 ESO'!A26="","",'ALUMOS 3 ESO'!A26)</f>
        <v/>
      </c>
      <c r="B26" s="153" t="str">
        <f>IF('ALUMOS 3 ESO'!B26="","",'ALUMOS 3 ESO'!B26)</f>
        <v/>
      </c>
      <c r="C26" s="169" t="str">
        <f>IFERROR(IF(A26="","",SUMPRODUCT('ALUMOS 3 ESO'!$C26:$Y26,'MATERIAS 3 ESO'!$G$3:$AC$3)/SUMPRODUCT('MATERIAS 3 ESO'!$G$3:$AC$3,'ES NUMERO 3 ESO'!$A25:$W25)),"")</f>
        <v/>
      </c>
      <c r="D26" s="169" t="str">
        <f>IFERROR(IF(A26="","",SUMPRODUCT('ALUMOS 3 ESO'!$C26:$Y26,'MATERIAS 3 ESO'!$G$4:$AC$4)/SUMPRODUCT('MATERIAS 3 ESO'!$G$4:$AC$4,'ES NUMERO 3 ESO'!$A25:$W25)),"")</f>
        <v/>
      </c>
      <c r="E26" s="169" t="str">
        <f>IFERROR(IF(A26="","",SUMPRODUCT('ALUMOS 3 ESO'!$C26:$Y26,'MATERIAS 3 ESO'!$G$5:$AC$5)/SUMPRODUCT('MATERIAS 3 ESO'!$G$5:$AC$5,'ES NUMERO 3 ESO'!$A25:$W25)),"")</f>
        <v/>
      </c>
      <c r="F26" s="169" t="str">
        <f>IFERROR(IF(A26="","",SUMPRODUCT('ALUMOS 3 ESO'!$C26:$Y26,'MATERIAS 3 ESO'!$G$6:$AC$6)/SUMPRODUCT('MATERIAS 3 ESO'!$G$6:$AC$6,'ES NUMERO 3 ESO'!$A25:$W25)),"")</f>
        <v/>
      </c>
      <c r="G26" s="169" t="str">
        <f>IFERROR(IF(A26="","",SUMPRODUCT('ALUMOS 3 ESO'!$C26:$Y26,'MATERIAS 3 ESO'!$G$7:$AC$7)/SUMPRODUCT('MATERIAS 3 ESO'!$G$7:$AC$7,'ES NUMERO 3 ESO'!$A25:$W25)),"")</f>
        <v/>
      </c>
      <c r="H26" s="169" t="str">
        <f>IFERROR(IF(A26="","",SUMPRODUCT('ALUMOS 3 ESO'!$C26:$Y26,'MATERIAS 3 ESO'!$G$8:$AC$8)/SUMPRODUCT('MATERIAS 3 ESO'!$G$8:$AC$8,'ES NUMERO 3 ESO'!$A25:$W25)),"")</f>
        <v/>
      </c>
      <c r="I26" s="169" t="str">
        <f>IFERROR(IF(A26="","",SUMPRODUCT('ALUMOS 3 ESO'!$C26:$Y26,'MATERIAS 3 ESO'!$G$9:$AC$9)/SUMPRODUCT('MATERIAS 3 ESO'!$G$9:$AC$9,'ES NUMERO 3 ESO'!$A25:$W25)),"")</f>
        <v/>
      </c>
      <c r="J26" s="169" t="str">
        <f>IFERROR(IF(A26="","",SUMPRODUCT('ALUMOS 3 ESO'!$C26:$Y26,'MATERIAS 3 ESO'!$G$10:$AC$10)/SUMPRODUCT('MATERIAS 3 ESO'!$G$10:$AC$10,'ES NUMERO 3 ESO'!$A25:$W25)),"")</f>
        <v/>
      </c>
      <c r="K26" s="169" t="str">
        <f>IFERROR(IF(A26="","",SUMPRODUCT('ALUMOS 3 ESO'!$C26:$Y26,'MATERIAS 3 ESO'!$G$11:$AC$11)/SUMPRODUCT('MATERIAS 3 ESO'!$G$11:$AC$11,'ES NUMERO 3 ESO'!$A25:$W25)),"")</f>
        <v/>
      </c>
      <c r="L26" s="169" t="str">
        <f>IFERROR(IF(A26="","",SUMPRODUCT('ALUMOS 3 ESO'!$C26:$Y26,'MATERIAS 3 ESO'!$G$12:$AC$12)/SUMPRODUCT('MATERIAS 3 ESO'!$G$12:$AC$12,'ES NUMERO 3 ESO'!$A25:$W25)),"")</f>
        <v/>
      </c>
    </row>
    <row r="27" spans="1:12" x14ac:dyDescent="0.25">
      <c r="A27" s="102" t="str">
        <f>IF('ALUMOS 3 ESO'!A27="","",'ALUMOS 3 ESO'!A27)</f>
        <v/>
      </c>
      <c r="B27" s="153" t="str">
        <f>IF('ALUMOS 3 ESO'!B27="","",'ALUMOS 3 ESO'!B27)</f>
        <v/>
      </c>
      <c r="C27" s="169" t="str">
        <f>IFERROR(IF(A27="","",SUMPRODUCT('ALUMOS 3 ESO'!$C27:$Y27,'MATERIAS 3 ESO'!$G$3:$AC$3)/SUMPRODUCT('MATERIAS 3 ESO'!$G$3:$AC$3,'ES NUMERO 3 ESO'!$A26:$W26)),"")</f>
        <v/>
      </c>
      <c r="D27" s="169" t="str">
        <f>IFERROR(IF(A27="","",SUMPRODUCT('ALUMOS 3 ESO'!$C27:$Y27,'MATERIAS 3 ESO'!$G$4:$AC$4)/SUMPRODUCT('MATERIAS 3 ESO'!$G$4:$AC$4,'ES NUMERO 3 ESO'!$A26:$W26)),"")</f>
        <v/>
      </c>
      <c r="E27" s="169" t="str">
        <f>IFERROR(IF(A27="","",SUMPRODUCT('ALUMOS 3 ESO'!$C27:$Y27,'MATERIAS 3 ESO'!$G$5:$AC$5)/SUMPRODUCT('MATERIAS 3 ESO'!$G$5:$AC$5,'ES NUMERO 3 ESO'!$A26:$W26)),"")</f>
        <v/>
      </c>
      <c r="F27" s="169" t="str">
        <f>IFERROR(IF(A27="","",SUMPRODUCT('ALUMOS 3 ESO'!$C27:$Y27,'MATERIAS 3 ESO'!$G$6:$AC$6)/SUMPRODUCT('MATERIAS 3 ESO'!$G$6:$AC$6,'ES NUMERO 3 ESO'!$A26:$W26)),"")</f>
        <v/>
      </c>
      <c r="G27" s="169" t="str">
        <f>IFERROR(IF(A27="","",SUMPRODUCT('ALUMOS 3 ESO'!$C27:$Y27,'MATERIAS 3 ESO'!$G$7:$AC$7)/SUMPRODUCT('MATERIAS 3 ESO'!$G$7:$AC$7,'ES NUMERO 3 ESO'!$A26:$W26)),"")</f>
        <v/>
      </c>
      <c r="H27" s="169" t="str">
        <f>IFERROR(IF(A27="","",SUMPRODUCT('ALUMOS 3 ESO'!$C27:$Y27,'MATERIAS 3 ESO'!$G$8:$AC$8)/SUMPRODUCT('MATERIAS 3 ESO'!$G$8:$AC$8,'ES NUMERO 3 ESO'!$A26:$W26)),"")</f>
        <v/>
      </c>
      <c r="I27" s="169" t="str">
        <f>IFERROR(IF(A27="","",SUMPRODUCT('ALUMOS 3 ESO'!$C27:$Y27,'MATERIAS 3 ESO'!$G$9:$AC$9)/SUMPRODUCT('MATERIAS 3 ESO'!$G$9:$AC$9,'ES NUMERO 3 ESO'!$A26:$W26)),"")</f>
        <v/>
      </c>
      <c r="J27" s="169" t="str">
        <f>IFERROR(IF(A27="","",SUMPRODUCT('ALUMOS 3 ESO'!$C27:$Y27,'MATERIAS 3 ESO'!$G$10:$AC$10)/SUMPRODUCT('MATERIAS 3 ESO'!$G$10:$AC$10,'ES NUMERO 3 ESO'!$A26:$W26)),"")</f>
        <v/>
      </c>
      <c r="K27" s="169" t="str">
        <f>IFERROR(IF(A27="","",SUMPRODUCT('ALUMOS 3 ESO'!$C27:$Y27,'MATERIAS 3 ESO'!$G$11:$AC$11)/SUMPRODUCT('MATERIAS 3 ESO'!$G$11:$AC$11,'ES NUMERO 3 ESO'!$A26:$W26)),"")</f>
        <v/>
      </c>
      <c r="L27" s="169" t="str">
        <f>IFERROR(IF(A27="","",SUMPRODUCT('ALUMOS 3 ESO'!$C27:$Y27,'MATERIAS 3 ESO'!$G$12:$AC$12)/SUMPRODUCT('MATERIAS 3 ESO'!$G$12:$AC$12,'ES NUMERO 3 ESO'!$A26:$W26)),"")</f>
        <v/>
      </c>
    </row>
    <row r="28" spans="1:12" x14ac:dyDescent="0.25">
      <c r="A28" s="102" t="str">
        <f>IF('ALUMOS 3 ESO'!A28="","",'ALUMOS 3 ESO'!A28)</f>
        <v/>
      </c>
      <c r="B28" s="153" t="str">
        <f>IF('ALUMOS 3 ESO'!B28="","",'ALUMOS 3 ESO'!B28)</f>
        <v/>
      </c>
      <c r="C28" s="169" t="str">
        <f>IFERROR(IF(A28="","",SUMPRODUCT('ALUMOS 3 ESO'!$C28:$Y28,'MATERIAS 3 ESO'!$G$3:$AC$3)/SUMPRODUCT('MATERIAS 3 ESO'!$G$3:$AC$3,'ES NUMERO 3 ESO'!$A27:$W27)),"")</f>
        <v/>
      </c>
      <c r="D28" s="169" t="str">
        <f>IFERROR(IF(A28="","",SUMPRODUCT('ALUMOS 3 ESO'!$C28:$Y28,'MATERIAS 3 ESO'!$G$4:$AC$4)/SUMPRODUCT('MATERIAS 3 ESO'!$G$4:$AC$4,'ES NUMERO 3 ESO'!$A27:$W27)),"")</f>
        <v/>
      </c>
      <c r="E28" s="169" t="str">
        <f>IFERROR(IF(A28="","",SUMPRODUCT('ALUMOS 3 ESO'!$C28:$Y28,'MATERIAS 3 ESO'!$G$5:$AC$5)/SUMPRODUCT('MATERIAS 3 ESO'!$G$5:$AC$5,'ES NUMERO 3 ESO'!$A27:$W27)),"")</f>
        <v/>
      </c>
      <c r="F28" s="169" t="str">
        <f>IFERROR(IF(A28="","",SUMPRODUCT('ALUMOS 3 ESO'!$C28:$Y28,'MATERIAS 3 ESO'!$G$6:$AC$6)/SUMPRODUCT('MATERIAS 3 ESO'!$G$6:$AC$6,'ES NUMERO 3 ESO'!$A27:$W27)),"")</f>
        <v/>
      </c>
      <c r="G28" s="169" t="str">
        <f>IFERROR(IF(A28="","",SUMPRODUCT('ALUMOS 3 ESO'!$C28:$Y28,'MATERIAS 3 ESO'!$G$7:$AC$7)/SUMPRODUCT('MATERIAS 3 ESO'!$G$7:$AC$7,'ES NUMERO 3 ESO'!$A27:$W27)),"")</f>
        <v/>
      </c>
      <c r="H28" s="169" t="str">
        <f>IFERROR(IF(A28="","",SUMPRODUCT('ALUMOS 3 ESO'!$C28:$Y28,'MATERIAS 3 ESO'!$G$8:$AC$8)/SUMPRODUCT('MATERIAS 3 ESO'!$G$8:$AC$8,'ES NUMERO 3 ESO'!$A27:$W27)),"")</f>
        <v/>
      </c>
      <c r="I28" s="169" t="str">
        <f>IFERROR(IF(A28="","",SUMPRODUCT('ALUMOS 3 ESO'!$C28:$Y28,'MATERIAS 3 ESO'!$G$9:$AC$9)/SUMPRODUCT('MATERIAS 3 ESO'!$G$9:$AC$9,'ES NUMERO 3 ESO'!$A27:$W27)),"")</f>
        <v/>
      </c>
      <c r="J28" s="169" t="str">
        <f>IFERROR(IF(A28="","",SUMPRODUCT('ALUMOS 3 ESO'!$C28:$Y28,'MATERIAS 3 ESO'!$G$10:$AC$10)/SUMPRODUCT('MATERIAS 3 ESO'!$G$10:$AC$10,'ES NUMERO 3 ESO'!$A27:$W27)),"")</f>
        <v/>
      </c>
      <c r="K28" s="169" t="str">
        <f>IFERROR(IF(A28="","",SUMPRODUCT('ALUMOS 3 ESO'!$C28:$Y28,'MATERIAS 3 ESO'!$G$11:$AC$11)/SUMPRODUCT('MATERIAS 3 ESO'!$G$11:$AC$11,'ES NUMERO 3 ESO'!$A27:$W27)),"")</f>
        <v/>
      </c>
      <c r="L28" s="169" t="str">
        <f>IFERROR(IF(A28="","",SUMPRODUCT('ALUMOS 3 ESO'!$C28:$Y28,'MATERIAS 3 ESO'!$G$12:$AC$12)/SUMPRODUCT('MATERIAS 3 ESO'!$G$12:$AC$12,'ES NUMERO 3 ESO'!$A27:$W27)),"")</f>
        <v/>
      </c>
    </row>
    <row r="29" spans="1:12" x14ac:dyDescent="0.25">
      <c r="A29" s="102" t="str">
        <f>IF('ALUMOS 3 ESO'!A29="","",'ALUMOS 3 ESO'!A29)</f>
        <v/>
      </c>
      <c r="B29" s="153" t="str">
        <f>IF('ALUMOS 3 ESO'!B29="","",'ALUMOS 3 ESO'!B29)</f>
        <v/>
      </c>
      <c r="C29" s="169" t="str">
        <f>IFERROR(IF(A29="","",SUMPRODUCT('ALUMOS 3 ESO'!$C29:$Y29,'MATERIAS 3 ESO'!$G$3:$AC$3)/SUMPRODUCT('MATERIAS 3 ESO'!$G$3:$AC$3,'ES NUMERO 3 ESO'!$A28:$W28)),"")</f>
        <v/>
      </c>
      <c r="D29" s="169" t="str">
        <f>IFERROR(IF(A29="","",SUMPRODUCT('ALUMOS 3 ESO'!$C29:$Y29,'MATERIAS 3 ESO'!$G$4:$AC$4)/SUMPRODUCT('MATERIAS 3 ESO'!$G$4:$AC$4,'ES NUMERO 3 ESO'!$A28:$W28)),"")</f>
        <v/>
      </c>
      <c r="E29" s="169" t="str">
        <f>IFERROR(IF(A29="","",SUMPRODUCT('ALUMOS 3 ESO'!$C29:$Y29,'MATERIAS 3 ESO'!$G$5:$AC$5)/SUMPRODUCT('MATERIAS 3 ESO'!$G$5:$AC$5,'ES NUMERO 3 ESO'!$A28:$W28)),"")</f>
        <v/>
      </c>
      <c r="F29" s="169" t="str">
        <f>IFERROR(IF(A29="","",SUMPRODUCT('ALUMOS 3 ESO'!$C29:$Y29,'MATERIAS 3 ESO'!$G$6:$AC$6)/SUMPRODUCT('MATERIAS 3 ESO'!$G$6:$AC$6,'ES NUMERO 3 ESO'!$A28:$W28)),"")</f>
        <v/>
      </c>
      <c r="G29" s="169" t="str">
        <f>IFERROR(IF(A29="","",SUMPRODUCT('ALUMOS 3 ESO'!$C29:$Y29,'MATERIAS 3 ESO'!$G$7:$AC$7)/SUMPRODUCT('MATERIAS 3 ESO'!$G$7:$AC$7,'ES NUMERO 3 ESO'!$A28:$W28)),"")</f>
        <v/>
      </c>
      <c r="H29" s="169" t="str">
        <f>IFERROR(IF(A29="","",SUMPRODUCT('ALUMOS 3 ESO'!$C29:$Y29,'MATERIAS 3 ESO'!$G$8:$AC$8)/SUMPRODUCT('MATERIAS 3 ESO'!$G$8:$AC$8,'ES NUMERO 3 ESO'!$A28:$W28)),"")</f>
        <v/>
      </c>
      <c r="I29" s="169" t="str">
        <f>IFERROR(IF(A29="","",SUMPRODUCT('ALUMOS 3 ESO'!$C29:$Y29,'MATERIAS 3 ESO'!$G$9:$AC$9)/SUMPRODUCT('MATERIAS 3 ESO'!$G$9:$AC$9,'ES NUMERO 3 ESO'!$A28:$W28)),"")</f>
        <v/>
      </c>
      <c r="J29" s="169" t="str">
        <f>IFERROR(IF(A29="","",SUMPRODUCT('ALUMOS 3 ESO'!$C29:$Y29,'MATERIAS 3 ESO'!$G$10:$AC$10)/SUMPRODUCT('MATERIAS 3 ESO'!$G$10:$AC$10,'ES NUMERO 3 ESO'!$A28:$W28)),"")</f>
        <v/>
      </c>
      <c r="K29" s="169" t="str">
        <f>IFERROR(IF(A29="","",SUMPRODUCT('ALUMOS 3 ESO'!$C29:$Y29,'MATERIAS 3 ESO'!$G$11:$AC$11)/SUMPRODUCT('MATERIAS 3 ESO'!$G$11:$AC$11,'ES NUMERO 3 ESO'!$A28:$W28)),"")</f>
        <v/>
      </c>
      <c r="L29" s="169" t="str">
        <f>IFERROR(IF(A29="","",SUMPRODUCT('ALUMOS 3 ESO'!$C29:$Y29,'MATERIAS 3 ESO'!$G$12:$AC$12)/SUMPRODUCT('MATERIAS 3 ESO'!$G$12:$AC$12,'ES NUMERO 3 ESO'!$A28:$W28)),"")</f>
        <v/>
      </c>
    </row>
    <row r="30" spans="1:12" x14ac:dyDescent="0.25">
      <c r="A30" s="102" t="str">
        <f>IF('ALUMOS 3 ESO'!A30="","",'ALUMOS 3 ESO'!A30)</f>
        <v/>
      </c>
      <c r="B30" s="153" t="str">
        <f>IF('ALUMOS 3 ESO'!B30="","",'ALUMOS 3 ESO'!B30)</f>
        <v/>
      </c>
      <c r="C30" s="169" t="str">
        <f>IFERROR(IF(A30="","",SUMPRODUCT('ALUMOS 3 ESO'!$C30:$Y30,'MATERIAS 3 ESO'!$G$3:$AC$3)/SUMPRODUCT('MATERIAS 3 ESO'!$G$3:$AC$3,'ES NUMERO 3 ESO'!$A29:$W29)),"")</f>
        <v/>
      </c>
      <c r="D30" s="169" t="str">
        <f>IFERROR(IF(A30="","",SUMPRODUCT('ALUMOS 3 ESO'!$C30:$Y30,'MATERIAS 3 ESO'!$G$4:$AC$4)/SUMPRODUCT('MATERIAS 3 ESO'!$G$4:$AC$4,'ES NUMERO 3 ESO'!$A29:$W29)),"")</f>
        <v/>
      </c>
      <c r="E30" s="169" t="str">
        <f>IFERROR(IF(A30="","",SUMPRODUCT('ALUMOS 3 ESO'!$C30:$Y30,'MATERIAS 3 ESO'!$G$5:$AC$5)/SUMPRODUCT('MATERIAS 3 ESO'!$G$5:$AC$5,'ES NUMERO 3 ESO'!$A29:$W29)),"")</f>
        <v/>
      </c>
      <c r="F30" s="169" t="str">
        <f>IFERROR(IF(A30="","",SUMPRODUCT('ALUMOS 3 ESO'!$C30:$Y30,'MATERIAS 3 ESO'!$G$6:$AC$6)/SUMPRODUCT('MATERIAS 3 ESO'!$G$6:$AC$6,'ES NUMERO 3 ESO'!$A29:$W29)),"")</f>
        <v/>
      </c>
      <c r="G30" s="169" t="str">
        <f>IFERROR(IF(A30="","",SUMPRODUCT('ALUMOS 3 ESO'!$C30:$Y30,'MATERIAS 3 ESO'!$G$7:$AC$7)/SUMPRODUCT('MATERIAS 3 ESO'!$G$7:$AC$7,'ES NUMERO 3 ESO'!$A29:$W29)),"")</f>
        <v/>
      </c>
      <c r="H30" s="169" t="str">
        <f>IFERROR(IF(A30="","",SUMPRODUCT('ALUMOS 3 ESO'!$C30:$Y30,'MATERIAS 3 ESO'!$G$8:$AC$8)/SUMPRODUCT('MATERIAS 3 ESO'!$G$8:$AC$8,'ES NUMERO 3 ESO'!$A29:$W29)),"")</f>
        <v/>
      </c>
      <c r="I30" s="169" t="str">
        <f>IFERROR(IF(A30="","",SUMPRODUCT('ALUMOS 3 ESO'!$C30:$Y30,'MATERIAS 3 ESO'!$G$9:$AC$9)/SUMPRODUCT('MATERIAS 3 ESO'!$G$9:$AC$9,'ES NUMERO 3 ESO'!$A29:$W29)),"")</f>
        <v/>
      </c>
      <c r="J30" s="169" t="str">
        <f>IFERROR(IF(A30="","",SUMPRODUCT('ALUMOS 3 ESO'!$C30:$Y30,'MATERIAS 3 ESO'!$G$10:$AC$10)/SUMPRODUCT('MATERIAS 3 ESO'!$G$10:$AC$10,'ES NUMERO 3 ESO'!$A29:$W29)),"")</f>
        <v/>
      </c>
      <c r="K30" s="169" t="str">
        <f>IFERROR(IF(A30="","",SUMPRODUCT('ALUMOS 3 ESO'!$C30:$Y30,'MATERIAS 3 ESO'!$G$11:$AC$11)/SUMPRODUCT('MATERIAS 3 ESO'!$G$11:$AC$11,'ES NUMERO 3 ESO'!$A29:$W29)),"")</f>
        <v/>
      </c>
      <c r="L30" s="169" t="str">
        <f>IFERROR(IF(A30="","",SUMPRODUCT('ALUMOS 3 ESO'!$C30:$Y30,'MATERIAS 3 ESO'!$G$12:$AC$12)/SUMPRODUCT('MATERIAS 3 ESO'!$G$12:$AC$12,'ES NUMERO 3 ESO'!$A29:$W29)),"")</f>
        <v/>
      </c>
    </row>
    <row r="31" spans="1:12" x14ac:dyDescent="0.25">
      <c r="A31" s="102" t="str">
        <f>IF('ALUMOS 3 ESO'!A31="","",'ALUMOS 3 ESO'!A31)</f>
        <v/>
      </c>
      <c r="B31" s="153" t="str">
        <f>IF('ALUMOS 3 ESO'!B31="","",'ALUMOS 3 ESO'!B31)</f>
        <v/>
      </c>
      <c r="C31" s="169" t="str">
        <f>IFERROR(IF(A31="","",SUMPRODUCT('ALUMOS 3 ESO'!$C31:$Y31,'MATERIAS 3 ESO'!$G$3:$AC$3)/SUMPRODUCT('MATERIAS 3 ESO'!$G$3:$AC$3,'ES NUMERO 3 ESO'!$A30:$W30)),"")</f>
        <v/>
      </c>
      <c r="D31" s="169" t="str">
        <f>IFERROR(IF(A31="","",SUMPRODUCT('ALUMOS 3 ESO'!$C31:$Y31,'MATERIAS 3 ESO'!$G$4:$AC$4)/SUMPRODUCT('MATERIAS 3 ESO'!$G$4:$AC$4,'ES NUMERO 3 ESO'!$A30:$W30)),"")</f>
        <v/>
      </c>
      <c r="E31" s="169" t="str">
        <f>IFERROR(IF(A31="","",SUMPRODUCT('ALUMOS 3 ESO'!$C31:$Y31,'MATERIAS 3 ESO'!$G$5:$AC$5)/SUMPRODUCT('MATERIAS 3 ESO'!$G$5:$AC$5,'ES NUMERO 3 ESO'!$A30:$W30)),"")</f>
        <v/>
      </c>
      <c r="F31" s="169" t="str">
        <f>IFERROR(IF(A31="","",SUMPRODUCT('ALUMOS 3 ESO'!$C31:$Y31,'MATERIAS 3 ESO'!$G$6:$AC$6)/SUMPRODUCT('MATERIAS 3 ESO'!$G$6:$AC$6,'ES NUMERO 3 ESO'!$A30:$W30)),"")</f>
        <v/>
      </c>
      <c r="G31" s="169" t="str">
        <f>IFERROR(IF(A31="","",SUMPRODUCT('ALUMOS 3 ESO'!$C31:$Y31,'MATERIAS 3 ESO'!$G$7:$AC$7)/SUMPRODUCT('MATERIAS 3 ESO'!$G$7:$AC$7,'ES NUMERO 3 ESO'!$A30:$W30)),"")</f>
        <v/>
      </c>
      <c r="H31" s="169" t="str">
        <f>IFERROR(IF(A31="","",SUMPRODUCT('ALUMOS 3 ESO'!$C31:$Y31,'MATERIAS 3 ESO'!$G$8:$AC$8)/SUMPRODUCT('MATERIAS 3 ESO'!$G$8:$AC$8,'ES NUMERO 3 ESO'!$A30:$W30)),"")</f>
        <v/>
      </c>
      <c r="I31" s="169" t="str">
        <f>IFERROR(IF(A31="","",SUMPRODUCT('ALUMOS 3 ESO'!$C31:$Y31,'MATERIAS 3 ESO'!$G$9:$AC$9)/SUMPRODUCT('MATERIAS 3 ESO'!$G$9:$AC$9,'ES NUMERO 3 ESO'!$A30:$W30)),"")</f>
        <v/>
      </c>
      <c r="J31" s="169" t="str">
        <f>IFERROR(IF(A31="","",SUMPRODUCT('ALUMOS 3 ESO'!$C31:$Y31,'MATERIAS 3 ESO'!$G$10:$AC$10)/SUMPRODUCT('MATERIAS 3 ESO'!$G$10:$AC$10,'ES NUMERO 3 ESO'!$A30:$W30)),"")</f>
        <v/>
      </c>
      <c r="K31" s="169" t="str">
        <f>IFERROR(IF(A31="","",SUMPRODUCT('ALUMOS 3 ESO'!$C31:$Y31,'MATERIAS 3 ESO'!$G$11:$AC$11)/SUMPRODUCT('MATERIAS 3 ESO'!$G$11:$AC$11,'ES NUMERO 3 ESO'!$A30:$W30)),"")</f>
        <v/>
      </c>
      <c r="L31" s="169" t="str">
        <f>IFERROR(IF(A31="","",SUMPRODUCT('ALUMOS 3 ESO'!$C31:$Y31,'MATERIAS 3 ESO'!$G$12:$AC$12)/SUMPRODUCT('MATERIAS 3 ESO'!$G$12:$AC$12,'ES NUMERO 3 ESO'!$A30:$W30)),"")</f>
        <v/>
      </c>
    </row>
    <row r="32" spans="1:12" x14ac:dyDescent="0.25">
      <c r="A32" s="102" t="str">
        <f>IF('ALUMOS 3 ESO'!A32="","",'ALUMOS 3 ESO'!A32)</f>
        <v/>
      </c>
      <c r="B32" s="153" t="str">
        <f>IF('ALUMOS 3 ESO'!B32="","",'ALUMOS 3 ESO'!B32)</f>
        <v/>
      </c>
      <c r="C32" s="169" t="str">
        <f>IFERROR(IF(A32="","",SUMPRODUCT('ALUMOS 3 ESO'!$C32:$Y32,'MATERIAS 3 ESO'!$G$3:$AC$3)/SUMPRODUCT('MATERIAS 3 ESO'!$G$3:$AC$3,'ES NUMERO 3 ESO'!$A31:$W31)),"")</f>
        <v/>
      </c>
      <c r="D32" s="169" t="str">
        <f>IFERROR(IF(A32="","",SUMPRODUCT('ALUMOS 3 ESO'!$C32:$Y32,'MATERIAS 3 ESO'!$G$4:$AC$4)/SUMPRODUCT('MATERIAS 3 ESO'!$G$4:$AC$4,'ES NUMERO 3 ESO'!$A31:$W31)),"")</f>
        <v/>
      </c>
      <c r="E32" s="169" t="str">
        <f>IFERROR(IF(A32="","",SUMPRODUCT('ALUMOS 3 ESO'!$C32:$Y32,'MATERIAS 3 ESO'!$G$5:$AC$5)/SUMPRODUCT('MATERIAS 3 ESO'!$G$5:$AC$5,'ES NUMERO 3 ESO'!$A31:$W31)),"")</f>
        <v/>
      </c>
      <c r="F32" s="169" t="str">
        <f>IFERROR(IF(A32="","",SUMPRODUCT('ALUMOS 3 ESO'!$C32:$Y32,'MATERIAS 3 ESO'!$G$6:$AC$6)/SUMPRODUCT('MATERIAS 3 ESO'!$G$6:$AC$6,'ES NUMERO 3 ESO'!$A31:$W31)),"")</f>
        <v/>
      </c>
      <c r="G32" s="169" t="str">
        <f>IFERROR(IF(A32="","",SUMPRODUCT('ALUMOS 3 ESO'!$C32:$Y32,'MATERIAS 3 ESO'!$G$7:$AC$7)/SUMPRODUCT('MATERIAS 3 ESO'!$G$7:$AC$7,'ES NUMERO 3 ESO'!$A31:$W31)),"")</f>
        <v/>
      </c>
      <c r="H32" s="169" t="str">
        <f>IFERROR(IF(A32="","",SUMPRODUCT('ALUMOS 3 ESO'!$C32:$Y32,'MATERIAS 3 ESO'!$G$8:$AC$8)/SUMPRODUCT('MATERIAS 3 ESO'!$G$8:$AC$8,'ES NUMERO 3 ESO'!$A31:$W31)),"")</f>
        <v/>
      </c>
      <c r="I32" s="169" t="str">
        <f>IFERROR(IF(A32="","",SUMPRODUCT('ALUMOS 3 ESO'!$C32:$Y32,'MATERIAS 3 ESO'!$G$9:$AC$9)/SUMPRODUCT('MATERIAS 3 ESO'!$G$9:$AC$9,'ES NUMERO 3 ESO'!$A31:$W31)),"")</f>
        <v/>
      </c>
      <c r="J32" s="169" t="str">
        <f>IFERROR(IF(A32="","",SUMPRODUCT('ALUMOS 3 ESO'!$C32:$Y32,'MATERIAS 3 ESO'!$G$10:$AC$10)/SUMPRODUCT('MATERIAS 3 ESO'!$G$10:$AC$10,'ES NUMERO 3 ESO'!$A31:$W31)),"")</f>
        <v/>
      </c>
      <c r="K32" s="169" t="str">
        <f>IFERROR(IF(A32="","",SUMPRODUCT('ALUMOS 3 ESO'!$C32:$Y32,'MATERIAS 3 ESO'!$G$11:$AC$11)/SUMPRODUCT('MATERIAS 3 ESO'!$G$11:$AC$11,'ES NUMERO 3 ESO'!$A31:$W31)),"")</f>
        <v/>
      </c>
      <c r="L32" s="169" t="str">
        <f>IFERROR(IF(A32="","",SUMPRODUCT('ALUMOS 3 ESO'!$C32:$Y32,'MATERIAS 3 ESO'!$G$12:$AC$12)/SUMPRODUCT('MATERIAS 3 ESO'!$G$12:$AC$12,'ES NUMERO 3 ESO'!$A31:$W31)),"")</f>
        <v/>
      </c>
    </row>
    <row r="33" spans="1:12" x14ac:dyDescent="0.25">
      <c r="A33" s="102" t="str">
        <f>IF('ALUMOS 3 ESO'!A33="","",'ALUMOS 3 ESO'!A33)</f>
        <v/>
      </c>
      <c r="B33" s="153" t="str">
        <f>IF('ALUMOS 3 ESO'!B33="","",'ALUMOS 3 ESO'!B33)</f>
        <v/>
      </c>
      <c r="C33" s="169" t="str">
        <f>IFERROR(IF(A33="","",SUMPRODUCT('ALUMOS 3 ESO'!$C33:$Y33,'MATERIAS 3 ESO'!$G$3:$AC$3)/SUMPRODUCT('MATERIAS 3 ESO'!$G$3:$AC$3,'ES NUMERO 3 ESO'!$A32:$W32)),"")</f>
        <v/>
      </c>
      <c r="D33" s="169" t="str">
        <f>IFERROR(IF(A33="","",SUMPRODUCT('ALUMOS 3 ESO'!$C33:$Y33,'MATERIAS 3 ESO'!$G$4:$AC$4)/SUMPRODUCT('MATERIAS 3 ESO'!$G$4:$AC$4,'ES NUMERO 3 ESO'!$A32:$W32)),"")</f>
        <v/>
      </c>
      <c r="E33" s="169" t="str">
        <f>IFERROR(IF(A33="","",SUMPRODUCT('ALUMOS 3 ESO'!$C33:$Y33,'MATERIAS 3 ESO'!$G$5:$AC$5)/SUMPRODUCT('MATERIAS 3 ESO'!$G$5:$AC$5,'ES NUMERO 3 ESO'!$A32:$W32)),"")</f>
        <v/>
      </c>
      <c r="F33" s="169" t="str">
        <f>IFERROR(IF(A33="","",SUMPRODUCT('ALUMOS 3 ESO'!$C33:$Y33,'MATERIAS 3 ESO'!$G$6:$AC$6)/SUMPRODUCT('MATERIAS 3 ESO'!$G$6:$AC$6,'ES NUMERO 3 ESO'!$A32:$W32)),"")</f>
        <v/>
      </c>
      <c r="G33" s="169" t="str">
        <f>IFERROR(IF(A33="","",SUMPRODUCT('ALUMOS 3 ESO'!$C33:$Y33,'MATERIAS 3 ESO'!$G$7:$AC$7)/SUMPRODUCT('MATERIAS 3 ESO'!$G$7:$AC$7,'ES NUMERO 3 ESO'!$A32:$W32)),"")</f>
        <v/>
      </c>
      <c r="H33" s="169" t="str">
        <f>IFERROR(IF(A33="","",SUMPRODUCT('ALUMOS 3 ESO'!$C33:$Y33,'MATERIAS 3 ESO'!$G$8:$AC$8)/SUMPRODUCT('MATERIAS 3 ESO'!$G$8:$AC$8,'ES NUMERO 3 ESO'!$A32:$W32)),"")</f>
        <v/>
      </c>
      <c r="I33" s="169" t="str">
        <f>IFERROR(IF(A33="","",SUMPRODUCT('ALUMOS 3 ESO'!$C33:$Y33,'MATERIAS 3 ESO'!$G$9:$AC$9)/SUMPRODUCT('MATERIAS 3 ESO'!$G$9:$AC$9,'ES NUMERO 3 ESO'!$A32:$W32)),"")</f>
        <v/>
      </c>
      <c r="J33" s="169" t="str">
        <f>IFERROR(IF(A33="","",SUMPRODUCT('ALUMOS 3 ESO'!$C33:$Y33,'MATERIAS 3 ESO'!$G$10:$AC$10)/SUMPRODUCT('MATERIAS 3 ESO'!$G$10:$AC$10,'ES NUMERO 3 ESO'!$A32:$W32)),"")</f>
        <v/>
      </c>
      <c r="K33" s="169" t="str">
        <f>IFERROR(IF(A33="","",SUMPRODUCT('ALUMOS 3 ESO'!$C33:$Y33,'MATERIAS 3 ESO'!$G$11:$AC$11)/SUMPRODUCT('MATERIAS 3 ESO'!$G$11:$AC$11,'ES NUMERO 3 ESO'!$A32:$W32)),"")</f>
        <v/>
      </c>
      <c r="L33" s="169" t="str">
        <f>IFERROR(IF(A33="","",SUMPRODUCT('ALUMOS 3 ESO'!$C33:$Y33,'MATERIAS 3 ESO'!$G$12:$AC$12)/SUMPRODUCT('MATERIAS 3 ESO'!$G$12:$AC$12,'ES NUMERO 3 ESO'!$A32:$W32)),"")</f>
        <v/>
      </c>
    </row>
    <row r="34" spans="1:12" x14ac:dyDescent="0.25">
      <c r="A34" s="102" t="str">
        <f>IF('ALUMOS 3 ESO'!A34="","",'ALUMOS 3 ESO'!A34)</f>
        <v/>
      </c>
      <c r="B34" s="153" t="str">
        <f>IF('ALUMOS 3 ESO'!B34="","",'ALUMOS 3 ESO'!B34)</f>
        <v/>
      </c>
      <c r="C34" s="169" t="str">
        <f>IFERROR(IF(A34="","",SUMPRODUCT('ALUMOS 3 ESO'!$C34:$Y34,'MATERIAS 3 ESO'!$G$3:$AC$3)/SUMPRODUCT('MATERIAS 3 ESO'!$G$3:$AC$3,'ES NUMERO 3 ESO'!$A33:$W33)),"")</f>
        <v/>
      </c>
      <c r="D34" s="169" t="str">
        <f>IFERROR(IF(A34="","",SUMPRODUCT('ALUMOS 3 ESO'!$C34:$Y34,'MATERIAS 3 ESO'!$G$4:$AC$4)/SUMPRODUCT('MATERIAS 3 ESO'!$G$4:$AC$4,'ES NUMERO 3 ESO'!$A33:$W33)),"")</f>
        <v/>
      </c>
      <c r="E34" s="169" t="str">
        <f>IFERROR(IF(A34="","",SUMPRODUCT('ALUMOS 3 ESO'!$C34:$Y34,'MATERIAS 3 ESO'!$G$5:$AC$5)/SUMPRODUCT('MATERIAS 3 ESO'!$G$5:$AC$5,'ES NUMERO 3 ESO'!$A33:$W33)),"")</f>
        <v/>
      </c>
      <c r="F34" s="169" t="str">
        <f>IFERROR(IF(A34="","",SUMPRODUCT('ALUMOS 3 ESO'!$C34:$Y34,'MATERIAS 3 ESO'!$G$6:$AC$6)/SUMPRODUCT('MATERIAS 3 ESO'!$G$6:$AC$6,'ES NUMERO 3 ESO'!$A33:$W33)),"")</f>
        <v/>
      </c>
      <c r="G34" s="169" t="str">
        <f>IFERROR(IF(A34="","",SUMPRODUCT('ALUMOS 3 ESO'!$C34:$Y34,'MATERIAS 3 ESO'!$G$7:$AC$7)/SUMPRODUCT('MATERIAS 3 ESO'!$G$7:$AC$7,'ES NUMERO 3 ESO'!$A33:$W33)),"")</f>
        <v/>
      </c>
      <c r="H34" s="169" t="str">
        <f>IFERROR(IF(A34="","",SUMPRODUCT('ALUMOS 3 ESO'!$C34:$Y34,'MATERIAS 3 ESO'!$G$8:$AC$8)/SUMPRODUCT('MATERIAS 3 ESO'!$G$8:$AC$8,'ES NUMERO 3 ESO'!$A33:$W33)),"")</f>
        <v/>
      </c>
      <c r="I34" s="169" t="str">
        <f>IFERROR(IF(A34="","",SUMPRODUCT('ALUMOS 3 ESO'!$C34:$Y34,'MATERIAS 3 ESO'!$G$9:$AC$9)/SUMPRODUCT('MATERIAS 3 ESO'!$G$9:$AC$9,'ES NUMERO 3 ESO'!$A33:$W33)),"")</f>
        <v/>
      </c>
      <c r="J34" s="169" t="str">
        <f>IFERROR(IF(A34="","",SUMPRODUCT('ALUMOS 3 ESO'!$C34:$Y34,'MATERIAS 3 ESO'!$G$10:$AC$10)/SUMPRODUCT('MATERIAS 3 ESO'!$G$10:$AC$10,'ES NUMERO 3 ESO'!$A33:$W33)),"")</f>
        <v/>
      </c>
      <c r="K34" s="169" t="str">
        <f>IFERROR(IF(A34="","",SUMPRODUCT('ALUMOS 3 ESO'!$C34:$Y34,'MATERIAS 3 ESO'!$G$11:$AC$11)/SUMPRODUCT('MATERIAS 3 ESO'!$G$11:$AC$11,'ES NUMERO 3 ESO'!$A33:$W33)),"")</f>
        <v/>
      </c>
      <c r="L34" s="169" t="str">
        <f>IFERROR(IF(A34="","",SUMPRODUCT('ALUMOS 3 ESO'!$C34:$Y34,'MATERIAS 3 ESO'!$G$12:$AC$12)/SUMPRODUCT('MATERIAS 3 ESO'!$G$12:$AC$12,'ES NUMERO 3 ESO'!$A33:$W33)),"")</f>
        <v/>
      </c>
    </row>
    <row r="35" spans="1:12" x14ac:dyDescent="0.25">
      <c r="A35" s="102" t="str">
        <f>IF('ALUMOS 3 ESO'!A35="","",'ALUMOS 3 ESO'!A35)</f>
        <v/>
      </c>
      <c r="B35" s="153" t="str">
        <f>IF('ALUMOS 3 ESO'!B35="","",'ALUMOS 3 ESO'!B35)</f>
        <v/>
      </c>
      <c r="C35" s="169" t="str">
        <f>IFERROR(IF(A35="","",SUMPRODUCT('ALUMOS 3 ESO'!$C35:$Y35,'MATERIAS 3 ESO'!$G$3:$AC$3)/SUMPRODUCT('MATERIAS 3 ESO'!$G$3:$AC$3,'ES NUMERO 3 ESO'!$A34:$W34)),"")</f>
        <v/>
      </c>
      <c r="D35" s="169" t="str">
        <f>IFERROR(IF(A35="","",SUMPRODUCT('ALUMOS 3 ESO'!$C35:$Y35,'MATERIAS 3 ESO'!$G$4:$AC$4)/SUMPRODUCT('MATERIAS 3 ESO'!$G$4:$AC$4,'ES NUMERO 3 ESO'!$A34:$W34)),"")</f>
        <v/>
      </c>
      <c r="E35" s="169" t="str">
        <f>IFERROR(IF(A35="","",SUMPRODUCT('ALUMOS 3 ESO'!$C35:$Y35,'MATERIAS 3 ESO'!$G$5:$AC$5)/SUMPRODUCT('MATERIAS 3 ESO'!$G$5:$AC$5,'ES NUMERO 3 ESO'!$A34:$W34)),"")</f>
        <v/>
      </c>
      <c r="F35" s="169" t="str">
        <f>IFERROR(IF(A35="","",SUMPRODUCT('ALUMOS 3 ESO'!$C35:$Y35,'MATERIAS 3 ESO'!$G$6:$AC$6)/SUMPRODUCT('MATERIAS 3 ESO'!$G$6:$AC$6,'ES NUMERO 3 ESO'!$A34:$W34)),"")</f>
        <v/>
      </c>
      <c r="G35" s="169" t="str">
        <f>IFERROR(IF(A35="","",SUMPRODUCT('ALUMOS 3 ESO'!$C35:$Y35,'MATERIAS 3 ESO'!$G$7:$AC$7)/SUMPRODUCT('MATERIAS 3 ESO'!$G$7:$AC$7,'ES NUMERO 3 ESO'!$A34:$W34)),"")</f>
        <v/>
      </c>
      <c r="H35" s="169" t="str">
        <f>IFERROR(IF(A35="","",SUMPRODUCT('ALUMOS 3 ESO'!$C35:$Y35,'MATERIAS 3 ESO'!$G$8:$AC$8)/SUMPRODUCT('MATERIAS 3 ESO'!$G$8:$AC$8,'ES NUMERO 3 ESO'!$A34:$W34)),"")</f>
        <v/>
      </c>
      <c r="I35" s="169" t="str">
        <f>IFERROR(IF(A35="","",SUMPRODUCT('ALUMOS 3 ESO'!$C35:$Y35,'MATERIAS 3 ESO'!$G$9:$AC$9)/SUMPRODUCT('MATERIAS 3 ESO'!$G$9:$AC$9,'ES NUMERO 3 ESO'!$A34:$W34)),"")</f>
        <v/>
      </c>
      <c r="J35" s="169" t="str">
        <f>IFERROR(IF(A35="","",SUMPRODUCT('ALUMOS 3 ESO'!$C35:$Y35,'MATERIAS 3 ESO'!$G$10:$AC$10)/SUMPRODUCT('MATERIAS 3 ESO'!$G$10:$AC$10,'ES NUMERO 3 ESO'!$A34:$W34)),"")</f>
        <v/>
      </c>
      <c r="K35" s="169" t="str">
        <f>IFERROR(IF(A35="","",SUMPRODUCT('ALUMOS 3 ESO'!$C35:$Y35,'MATERIAS 3 ESO'!$G$11:$AC$11)/SUMPRODUCT('MATERIAS 3 ESO'!$G$11:$AC$11,'ES NUMERO 3 ESO'!$A34:$W34)),"")</f>
        <v/>
      </c>
      <c r="L35" s="169" t="str">
        <f>IFERROR(IF(A35="","",SUMPRODUCT('ALUMOS 3 ESO'!$C35:$Y35,'MATERIAS 3 ESO'!$G$12:$AC$12)/SUMPRODUCT('MATERIAS 3 ESO'!$G$12:$AC$12,'ES NUMERO 3 ESO'!$A34:$W34)),"")</f>
        <v/>
      </c>
    </row>
    <row r="36" spans="1:12" x14ac:dyDescent="0.25">
      <c r="A36" s="102" t="str">
        <f>IF('ALUMOS 3 ESO'!A36="","",'ALUMOS 3 ESO'!A36)</f>
        <v/>
      </c>
      <c r="B36" s="153" t="str">
        <f>IF('ALUMOS 3 ESO'!B36="","",'ALUMOS 3 ESO'!B36)</f>
        <v/>
      </c>
      <c r="C36" s="169" t="str">
        <f>IFERROR(IF(A36="","",SUMPRODUCT('ALUMOS 3 ESO'!$C36:$Y36,'MATERIAS 3 ESO'!$G$3:$AC$3)/SUMPRODUCT('MATERIAS 3 ESO'!$G$3:$AC$3,'ES NUMERO 3 ESO'!$A35:$W35)),"")</f>
        <v/>
      </c>
      <c r="D36" s="169" t="str">
        <f>IFERROR(IF(A36="","",SUMPRODUCT('ALUMOS 3 ESO'!$C36:$Y36,'MATERIAS 3 ESO'!$G$4:$AC$4)/SUMPRODUCT('MATERIAS 3 ESO'!$G$4:$AC$4,'ES NUMERO 3 ESO'!$A35:$W35)),"")</f>
        <v/>
      </c>
      <c r="E36" s="169" t="str">
        <f>IFERROR(IF(A36="","",SUMPRODUCT('ALUMOS 3 ESO'!$C36:$Y36,'MATERIAS 3 ESO'!$G$5:$AC$5)/SUMPRODUCT('MATERIAS 3 ESO'!$G$5:$AC$5,'ES NUMERO 3 ESO'!$A35:$W35)),"")</f>
        <v/>
      </c>
      <c r="F36" s="169" t="str">
        <f>IFERROR(IF(A36="","",SUMPRODUCT('ALUMOS 3 ESO'!$C36:$Y36,'MATERIAS 3 ESO'!$G$6:$AC$6)/SUMPRODUCT('MATERIAS 3 ESO'!$G$6:$AC$6,'ES NUMERO 3 ESO'!$A35:$W35)),"")</f>
        <v/>
      </c>
      <c r="G36" s="169" t="str">
        <f>IFERROR(IF(A36="","",SUMPRODUCT('ALUMOS 3 ESO'!$C36:$Y36,'MATERIAS 3 ESO'!$G$7:$AC$7)/SUMPRODUCT('MATERIAS 3 ESO'!$G$7:$AC$7,'ES NUMERO 3 ESO'!$A35:$W35)),"")</f>
        <v/>
      </c>
      <c r="H36" s="169" t="str">
        <f>IFERROR(IF(A36="","",SUMPRODUCT('ALUMOS 3 ESO'!$C36:$Y36,'MATERIAS 3 ESO'!$G$8:$AC$8)/SUMPRODUCT('MATERIAS 3 ESO'!$G$8:$AC$8,'ES NUMERO 3 ESO'!$A35:$W35)),"")</f>
        <v/>
      </c>
      <c r="I36" s="169" t="str">
        <f>IFERROR(IF(A36="","",SUMPRODUCT('ALUMOS 3 ESO'!$C36:$Y36,'MATERIAS 3 ESO'!$G$9:$AC$9)/SUMPRODUCT('MATERIAS 3 ESO'!$G$9:$AC$9,'ES NUMERO 3 ESO'!$A35:$W35)),"")</f>
        <v/>
      </c>
      <c r="J36" s="169" t="str">
        <f>IFERROR(IF(A36="","",SUMPRODUCT('ALUMOS 3 ESO'!$C36:$Y36,'MATERIAS 3 ESO'!$G$10:$AC$10)/SUMPRODUCT('MATERIAS 3 ESO'!$G$10:$AC$10,'ES NUMERO 3 ESO'!$A35:$W35)),"")</f>
        <v/>
      </c>
      <c r="K36" s="169" t="str">
        <f>IFERROR(IF(A36="","",SUMPRODUCT('ALUMOS 3 ESO'!$C36:$Y36,'MATERIAS 3 ESO'!$G$11:$AC$11)/SUMPRODUCT('MATERIAS 3 ESO'!$G$11:$AC$11,'ES NUMERO 3 ESO'!$A35:$W35)),"")</f>
        <v/>
      </c>
      <c r="L36" s="169" t="str">
        <f>IFERROR(IF(A36="","",SUMPRODUCT('ALUMOS 3 ESO'!$C36:$Y36,'MATERIAS 3 ESO'!$G$12:$AC$12)/SUMPRODUCT('MATERIAS 3 ESO'!$G$12:$AC$12,'ES NUMERO 3 ESO'!$A35:$W35)),"")</f>
        <v/>
      </c>
    </row>
    <row r="37" spans="1:12" x14ac:dyDescent="0.25">
      <c r="A37" s="102" t="str">
        <f>IF('ALUMOS 3 ESO'!A37="","",'ALUMOS 3 ESO'!A37)</f>
        <v/>
      </c>
      <c r="B37" s="153" t="str">
        <f>IF('ALUMOS 3 ESO'!B37="","",'ALUMOS 3 ESO'!B37)</f>
        <v/>
      </c>
      <c r="C37" s="169" t="str">
        <f>IFERROR(IF(A37="","",SUMPRODUCT('ALUMOS 3 ESO'!$C37:$Y37,'MATERIAS 3 ESO'!$G$3:$AC$3)/SUMPRODUCT('MATERIAS 3 ESO'!$G$3:$AC$3,'ES NUMERO 3 ESO'!$A36:$W36)),"")</f>
        <v/>
      </c>
      <c r="D37" s="169" t="str">
        <f>IFERROR(IF(A37="","",SUMPRODUCT('ALUMOS 3 ESO'!$C37:$Y37,'MATERIAS 3 ESO'!$G$4:$AC$4)/SUMPRODUCT('MATERIAS 3 ESO'!$G$4:$AC$4,'ES NUMERO 3 ESO'!$A36:$W36)),"")</f>
        <v/>
      </c>
      <c r="E37" s="169" t="str">
        <f>IFERROR(IF(A37="","",SUMPRODUCT('ALUMOS 3 ESO'!$C37:$Y37,'MATERIAS 3 ESO'!$G$5:$AC$5)/SUMPRODUCT('MATERIAS 3 ESO'!$G$5:$AC$5,'ES NUMERO 3 ESO'!$A36:$W36)),"")</f>
        <v/>
      </c>
      <c r="F37" s="169" t="str">
        <f>IFERROR(IF(A37="","",SUMPRODUCT('ALUMOS 3 ESO'!$C37:$Y37,'MATERIAS 3 ESO'!$G$6:$AC$6)/SUMPRODUCT('MATERIAS 3 ESO'!$G$6:$AC$6,'ES NUMERO 3 ESO'!$A36:$W36)),"")</f>
        <v/>
      </c>
      <c r="G37" s="169" t="str">
        <f>IFERROR(IF(A37="","",SUMPRODUCT('ALUMOS 3 ESO'!$C37:$Y37,'MATERIAS 3 ESO'!$G$7:$AC$7)/SUMPRODUCT('MATERIAS 3 ESO'!$G$7:$AC$7,'ES NUMERO 3 ESO'!$A36:$W36)),"")</f>
        <v/>
      </c>
      <c r="H37" s="169" t="str">
        <f>IFERROR(IF(A37="","",SUMPRODUCT('ALUMOS 3 ESO'!$C37:$Y37,'MATERIAS 3 ESO'!$G$8:$AC$8)/SUMPRODUCT('MATERIAS 3 ESO'!$G$8:$AC$8,'ES NUMERO 3 ESO'!$A36:$W36)),"")</f>
        <v/>
      </c>
      <c r="I37" s="169" t="str">
        <f>IFERROR(IF(A37="","",SUMPRODUCT('ALUMOS 3 ESO'!$C37:$Y37,'MATERIAS 3 ESO'!$G$9:$AC$9)/SUMPRODUCT('MATERIAS 3 ESO'!$G$9:$AC$9,'ES NUMERO 3 ESO'!$A36:$W36)),"")</f>
        <v/>
      </c>
      <c r="J37" s="169" t="str">
        <f>IFERROR(IF(A37="","",SUMPRODUCT('ALUMOS 3 ESO'!$C37:$Y37,'MATERIAS 3 ESO'!$G$10:$AC$10)/SUMPRODUCT('MATERIAS 3 ESO'!$G$10:$AC$10,'ES NUMERO 3 ESO'!$A36:$W36)),"")</f>
        <v/>
      </c>
      <c r="K37" s="169" t="str">
        <f>IFERROR(IF(A37="","",SUMPRODUCT('ALUMOS 3 ESO'!$C37:$Y37,'MATERIAS 3 ESO'!$G$11:$AC$11)/SUMPRODUCT('MATERIAS 3 ESO'!$G$11:$AC$11,'ES NUMERO 3 ESO'!$A36:$W36)),"")</f>
        <v/>
      </c>
      <c r="L37" s="169" t="str">
        <f>IFERROR(IF(A37="","",SUMPRODUCT('ALUMOS 3 ESO'!$C37:$Y37,'MATERIAS 3 ESO'!$G$12:$AC$12)/SUMPRODUCT('MATERIAS 3 ESO'!$G$12:$AC$12,'ES NUMERO 3 ESO'!$A36:$W36)),"")</f>
        <v/>
      </c>
    </row>
    <row r="38" spans="1:12" x14ac:dyDescent="0.25">
      <c r="A38" s="102" t="str">
        <f>IF('ALUMOS 3 ESO'!A38="","",'ALUMOS 3 ESO'!A38)</f>
        <v/>
      </c>
      <c r="B38" s="153" t="str">
        <f>IF('ALUMOS 3 ESO'!B38="","",'ALUMOS 3 ESO'!B38)</f>
        <v/>
      </c>
      <c r="C38" s="169" t="str">
        <f>IFERROR(IF(A38="","",SUMPRODUCT('ALUMOS 3 ESO'!$C38:$Y38,'MATERIAS 3 ESO'!$G$3:$AC$3)/SUMPRODUCT('MATERIAS 3 ESO'!$G$3:$AC$3,'ES NUMERO 3 ESO'!$A37:$W37)),"")</f>
        <v/>
      </c>
      <c r="D38" s="169" t="str">
        <f>IFERROR(IF(A38="","",SUMPRODUCT('ALUMOS 3 ESO'!$C38:$Y38,'MATERIAS 3 ESO'!$G$4:$AC$4)/SUMPRODUCT('MATERIAS 3 ESO'!$G$4:$AC$4,'ES NUMERO 3 ESO'!$A37:$W37)),"")</f>
        <v/>
      </c>
      <c r="E38" s="169" t="str">
        <f>IFERROR(IF(A38="","",SUMPRODUCT('ALUMOS 3 ESO'!$C38:$Y38,'MATERIAS 3 ESO'!$G$5:$AC$5)/SUMPRODUCT('MATERIAS 3 ESO'!$G$5:$AC$5,'ES NUMERO 3 ESO'!$A37:$W37)),"")</f>
        <v/>
      </c>
      <c r="F38" s="169" t="str">
        <f>IFERROR(IF(A38="","",SUMPRODUCT('ALUMOS 3 ESO'!$C38:$Y38,'MATERIAS 3 ESO'!$G$6:$AC$6)/SUMPRODUCT('MATERIAS 3 ESO'!$G$6:$AC$6,'ES NUMERO 3 ESO'!$A37:$W37)),"")</f>
        <v/>
      </c>
      <c r="G38" s="169" t="str">
        <f>IFERROR(IF(A38="","",SUMPRODUCT('ALUMOS 3 ESO'!$C38:$Y38,'MATERIAS 3 ESO'!$G$7:$AC$7)/SUMPRODUCT('MATERIAS 3 ESO'!$G$7:$AC$7,'ES NUMERO 3 ESO'!$A37:$W37)),"")</f>
        <v/>
      </c>
      <c r="H38" s="169" t="str">
        <f>IFERROR(IF(A38="","",SUMPRODUCT('ALUMOS 3 ESO'!$C38:$Y38,'MATERIAS 3 ESO'!$G$8:$AC$8)/SUMPRODUCT('MATERIAS 3 ESO'!$G$8:$AC$8,'ES NUMERO 3 ESO'!$A37:$W37)),"")</f>
        <v/>
      </c>
      <c r="I38" s="169" t="str">
        <f>IFERROR(IF(A38="","",SUMPRODUCT('ALUMOS 3 ESO'!$C38:$Y38,'MATERIAS 3 ESO'!$G$9:$AC$9)/SUMPRODUCT('MATERIAS 3 ESO'!$G$9:$AC$9,'ES NUMERO 3 ESO'!$A37:$W37)),"")</f>
        <v/>
      </c>
      <c r="J38" s="169" t="str">
        <f>IFERROR(IF(A38="","",SUMPRODUCT('ALUMOS 3 ESO'!$C38:$Y38,'MATERIAS 3 ESO'!$G$10:$AC$10)/SUMPRODUCT('MATERIAS 3 ESO'!$G$10:$AC$10,'ES NUMERO 3 ESO'!$A37:$W37)),"")</f>
        <v/>
      </c>
      <c r="K38" s="169" t="str">
        <f>IFERROR(IF(A38="","",SUMPRODUCT('ALUMOS 3 ESO'!$C38:$Y38,'MATERIAS 3 ESO'!$G$11:$AC$11)/SUMPRODUCT('MATERIAS 3 ESO'!$G$11:$AC$11,'ES NUMERO 3 ESO'!$A37:$W37)),"")</f>
        <v/>
      </c>
      <c r="L38" s="169" t="str">
        <f>IFERROR(IF(A38="","",SUMPRODUCT('ALUMOS 3 ESO'!$C38:$Y38,'MATERIAS 3 ESO'!$G$12:$AC$12)/SUMPRODUCT('MATERIAS 3 ESO'!$G$12:$AC$12,'ES NUMERO 3 ESO'!$A37:$W37)),"")</f>
        <v/>
      </c>
    </row>
    <row r="39" spans="1:12" x14ac:dyDescent="0.25">
      <c r="A39" s="102" t="str">
        <f>IF('ALUMOS 3 ESO'!A39="","",'ALUMOS 3 ESO'!A39)</f>
        <v/>
      </c>
      <c r="B39" s="153" t="str">
        <f>IF('ALUMOS 3 ESO'!B39="","",'ALUMOS 3 ESO'!B39)</f>
        <v/>
      </c>
      <c r="C39" s="169" t="str">
        <f>IFERROR(IF(A39="","",SUMPRODUCT('ALUMOS 3 ESO'!$C39:$Y39,'MATERIAS 3 ESO'!$G$3:$AC$3)/SUMPRODUCT('MATERIAS 3 ESO'!$G$3:$AC$3,'ES NUMERO 3 ESO'!$A38:$W38)),"")</f>
        <v/>
      </c>
      <c r="D39" s="169" t="str">
        <f>IFERROR(IF(A39="","",SUMPRODUCT('ALUMOS 3 ESO'!$C39:$Y39,'MATERIAS 3 ESO'!$G$4:$AC$4)/SUMPRODUCT('MATERIAS 3 ESO'!$G$4:$AC$4,'ES NUMERO 3 ESO'!$A38:$W38)),"")</f>
        <v/>
      </c>
      <c r="E39" s="169" t="str">
        <f>IFERROR(IF(A39="","",SUMPRODUCT('ALUMOS 3 ESO'!$C39:$Y39,'MATERIAS 3 ESO'!$G$5:$AC$5)/SUMPRODUCT('MATERIAS 3 ESO'!$G$5:$AC$5,'ES NUMERO 3 ESO'!$A38:$W38)),"")</f>
        <v/>
      </c>
      <c r="F39" s="169" t="str">
        <f>IFERROR(IF(A39="","",SUMPRODUCT('ALUMOS 3 ESO'!$C39:$Y39,'MATERIAS 3 ESO'!$G$6:$AC$6)/SUMPRODUCT('MATERIAS 3 ESO'!$G$6:$AC$6,'ES NUMERO 3 ESO'!$A38:$W38)),"")</f>
        <v/>
      </c>
      <c r="G39" s="169" t="str">
        <f>IFERROR(IF(A39="","",SUMPRODUCT('ALUMOS 3 ESO'!$C39:$Y39,'MATERIAS 3 ESO'!$G$7:$AC$7)/SUMPRODUCT('MATERIAS 3 ESO'!$G$7:$AC$7,'ES NUMERO 3 ESO'!$A38:$W38)),"")</f>
        <v/>
      </c>
      <c r="H39" s="169" t="str">
        <f>IFERROR(IF(A39="","",SUMPRODUCT('ALUMOS 3 ESO'!$C39:$Y39,'MATERIAS 3 ESO'!$G$8:$AC$8)/SUMPRODUCT('MATERIAS 3 ESO'!$G$8:$AC$8,'ES NUMERO 3 ESO'!$A38:$W38)),"")</f>
        <v/>
      </c>
      <c r="I39" s="169" t="str">
        <f>IFERROR(IF(A39="","",SUMPRODUCT('ALUMOS 3 ESO'!$C39:$Y39,'MATERIAS 3 ESO'!$G$9:$AC$9)/SUMPRODUCT('MATERIAS 3 ESO'!$G$9:$AC$9,'ES NUMERO 3 ESO'!$A38:$W38)),"")</f>
        <v/>
      </c>
      <c r="J39" s="169" t="str">
        <f>IFERROR(IF(A39="","",SUMPRODUCT('ALUMOS 3 ESO'!$C39:$Y39,'MATERIAS 3 ESO'!$G$10:$AC$10)/SUMPRODUCT('MATERIAS 3 ESO'!$G$10:$AC$10,'ES NUMERO 3 ESO'!$A38:$W38)),"")</f>
        <v/>
      </c>
      <c r="K39" s="169" t="str">
        <f>IFERROR(IF(A39="","",SUMPRODUCT('ALUMOS 3 ESO'!$C39:$Y39,'MATERIAS 3 ESO'!$G$11:$AC$11)/SUMPRODUCT('MATERIAS 3 ESO'!$G$11:$AC$11,'ES NUMERO 3 ESO'!$A38:$W38)),"")</f>
        <v/>
      </c>
      <c r="L39" s="169" t="str">
        <f>IFERROR(IF(A39="","",SUMPRODUCT('ALUMOS 3 ESO'!$C39:$Y39,'MATERIAS 3 ESO'!$G$12:$AC$12)/SUMPRODUCT('MATERIAS 3 ESO'!$G$12:$AC$12,'ES NUMERO 3 ESO'!$A38:$W38)),"")</f>
        <v/>
      </c>
    </row>
    <row r="40" spans="1:12" x14ac:dyDescent="0.25">
      <c r="A40" s="102" t="str">
        <f>IF('ALUMOS 3 ESO'!A40="","",'ALUMOS 3 ESO'!A40)</f>
        <v/>
      </c>
      <c r="B40" s="153" t="str">
        <f>IF('ALUMOS 3 ESO'!B40="","",'ALUMOS 3 ESO'!B40)</f>
        <v/>
      </c>
      <c r="C40" s="169" t="str">
        <f>IFERROR(IF(A40="","",SUMPRODUCT('ALUMOS 3 ESO'!$C40:$Y40,'MATERIAS 3 ESO'!$G$3:$AC$3)/SUMPRODUCT('MATERIAS 3 ESO'!$G$3:$AC$3,'ES NUMERO 3 ESO'!$A39:$W39)),"")</f>
        <v/>
      </c>
      <c r="D40" s="169" t="str">
        <f>IFERROR(IF(A40="","",SUMPRODUCT('ALUMOS 3 ESO'!$C40:$Y40,'MATERIAS 3 ESO'!$G$4:$AC$4)/SUMPRODUCT('MATERIAS 3 ESO'!$G$4:$AC$4,'ES NUMERO 3 ESO'!$A39:$W39)),"")</f>
        <v/>
      </c>
      <c r="E40" s="169" t="str">
        <f>IFERROR(IF(A40="","",SUMPRODUCT('ALUMOS 3 ESO'!$C40:$Y40,'MATERIAS 3 ESO'!$G$5:$AC$5)/SUMPRODUCT('MATERIAS 3 ESO'!$G$5:$AC$5,'ES NUMERO 3 ESO'!$A39:$W39)),"")</f>
        <v/>
      </c>
      <c r="F40" s="169" t="str">
        <f>IFERROR(IF(A40="","",SUMPRODUCT('ALUMOS 3 ESO'!$C40:$Y40,'MATERIAS 3 ESO'!$G$6:$AC$6)/SUMPRODUCT('MATERIAS 3 ESO'!$G$6:$AC$6,'ES NUMERO 3 ESO'!$A39:$W39)),"")</f>
        <v/>
      </c>
      <c r="G40" s="169" t="str">
        <f>IFERROR(IF(A40="","",SUMPRODUCT('ALUMOS 3 ESO'!$C40:$Y40,'MATERIAS 3 ESO'!$G$7:$AC$7)/SUMPRODUCT('MATERIAS 3 ESO'!$G$7:$AC$7,'ES NUMERO 3 ESO'!$A39:$W39)),"")</f>
        <v/>
      </c>
      <c r="H40" s="169" t="str">
        <f>IFERROR(IF(A40="","",SUMPRODUCT('ALUMOS 3 ESO'!$C40:$Y40,'MATERIAS 3 ESO'!$G$8:$AC$8)/SUMPRODUCT('MATERIAS 3 ESO'!$G$8:$AC$8,'ES NUMERO 3 ESO'!$A39:$W39)),"")</f>
        <v/>
      </c>
      <c r="I40" s="169" t="str">
        <f>IFERROR(IF(A40="","",SUMPRODUCT('ALUMOS 3 ESO'!$C40:$Y40,'MATERIAS 3 ESO'!$G$9:$AC$9)/SUMPRODUCT('MATERIAS 3 ESO'!$G$9:$AC$9,'ES NUMERO 3 ESO'!$A39:$W39)),"")</f>
        <v/>
      </c>
      <c r="J40" s="169" t="str">
        <f>IFERROR(IF(A40="","",SUMPRODUCT('ALUMOS 3 ESO'!$C40:$Y40,'MATERIAS 3 ESO'!$G$10:$AC$10)/SUMPRODUCT('MATERIAS 3 ESO'!$G$10:$AC$10,'ES NUMERO 3 ESO'!$A39:$W39)),"")</f>
        <v/>
      </c>
      <c r="K40" s="169" t="str">
        <f>IFERROR(IF(A40="","",SUMPRODUCT('ALUMOS 3 ESO'!$C40:$Y40,'MATERIAS 3 ESO'!$G$11:$AC$11)/SUMPRODUCT('MATERIAS 3 ESO'!$G$11:$AC$11,'ES NUMERO 3 ESO'!$A39:$W39)),"")</f>
        <v/>
      </c>
      <c r="L40" s="169" t="str">
        <f>IFERROR(IF(A40="","",SUMPRODUCT('ALUMOS 3 ESO'!$C40:$Y40,'MATERIAS 3 ESO'!$G$12:$AC$12)/SUMPRODUCT('MATERIAS 3 ESO'!$G$12:$AC$12,'ES NUMERO 3 ESO'!$A39:$W39)),"")</f>
        <v/>
      </c>
    </row>
    <row r="41" spans="1:12" x14ac:dyDescent="0.25">
      <c r="A41" s="102" t="str">
        <f>IF('ALUMOS 3 ESO'!A41="","",'ALUMOS 3 ESO'!A41)</f>
        <v/>
      </c>
      <c r="B41" s="153" t="str">
        <f>IF('ALUMOS 3 ESO'!B41="","",'ALUMOS 3 ESO'!B41)</f>
        <v/>
      </c>
      <c r="C41" s="169" t="str">
        <f>IFERROR(IF(A41="","",SUMPRODUCT('ALUMOS 3 ESO'!$C41:$Y41,'MATERIAS 3 ESO'!$G$3:$AC$3)/SUMPRODUCT('MATERIAS 3 ESO'!$G$3:$AC$3,'ES NUMERO 3 ESO'!$A40:$W40)),"")</f>
        <v/>
      </c>
      <c r="D41" s="169" t="str">
        <f>IFERROR(IF(A41="","",SUMPRODUCT('ALUMOS 3 ESO'!$C41:$Y41,'MATERIAS 3 ESO'!$G$4:$AC$4)/SUMPRODUCT('MATERIAS 3 ESO'!$G$4:$AC$4,'ES NUMERO 3 ESO'!$A40:$W40)),"")</f>
        <v/>
      </c>
      <c r="E41" s="169" t="str">
        <f>IFERROR(IF(A41="","",SUMPRODUCT('ALUMOS 3 ESO'!$C41:$Y41,'MATERIAS 3 ESO'!$G$5:$AC$5)/SUMPRODUCT('MATERIAS 3 ESO'!$G$5:$AC$5,'ES NUMERO 3 ESO'!$A40:$W40)),"")</f>
        <v/>
      </c>
      <c r="F41" s="169" t="str">
        <f>IFERROR(IF(A41="","",SUMPRODUCT('ALUMOS 3 ESO'!$C41:$Y41,'MATERIAS 3 ESO'!$G$6:$AC$6)/SUMPRODUCT('MATERIAS 3 ESO'!$G$6:$AC$6,'ES NUMERO 3 ESO'!$A40:$W40)),"")</f>
        <v/>
      </c>
      <c r="G41" s="169" t="str">
        <f>IFERROR(IF(A41="","",SUMPRODUCT('ALUMOS 3 ESO'!$C41:$Y41,'MATERIAS 3 ESO'!$G$7:$AC$7)/SUMPRODUCT('MATERIAS 3 ESO'!$G$7:$AC$7,'ES NUMERO 3 ESO'!$A40:$W40)),"")</f>
        <v/>
      </c>
      <c r="H41" s="169" t="str">
        <f>IFERROR(IF(A41="","",SUMPRODUCT('ALUMOS 3 ESO'!$C41:$Y41,'MATERIAS 3 ESO'!$G$8:$AC$8)/SUMPRODUCT('MATERIAS 3 ESO'!$G$8:$AC$8,'ES NUMERO 3 ESO'!$A40:$W40)),"")</f>
        <v/>
      </c>
      <c r="I41" s="169" t="str">
        <f>IFERROR(IF(A41="","",SUMPRODUCT('ALUMOS 3 ESO'!$C41:$Y41,'MATERIAS 3 ESO'!$G$9:$AC$9)/SUMPRODUCT('MATERIAS 3 ESO'!$G$9:$AC$9,'ES NUMERO 3 ESO'!$A40:$W40)),"")</f>
        <v/>
      </c>
      <c r="J41" s="169" t="str">
        <f>IFERROR(IF(A41="","",SUMPRODUCT('ALUMOS 3 ESO'!$C41:$Y41,'MATERIAS 3 ESO'!$G$10:$AC$10)/SUMPRODUCT('MATERIAS 3 ESO'!$G$10:$AC$10,'ES NUMERO 3 ESO'!$A40:$W40)),"")</f>
        <v/>
      </c>
      <c r="K41" s="169" t="str">
        <f>IFERROR(IF(A41="","",SUMPRODUCT('ALUMOS 3 ESO'!$C41:$Y41,'MATERIAS 3 ESO'!$G$11:$AC$11)/SUMPRODUCT('MATERIAS 3 ESO'!$G$11:$AC$11,'ES NUMERO 3 ESO'!$A40:$W40)),"")</f>
        <v/>
      </c>
      <c r="L41" s="169" t="str">
        <f>IFERROR(IF(A41="","",SUMPRODUCT('ALUMOS 3 ESO'!$C41:$Y41,'MATERIAS 3 ESO'!$G$12:$AC$12)/SUMPRODUCT('MATERIAS 3 ESO'!$G$12:$AC$12,'ES NUMERO 3 ESO'!$A40:$W40)),"")</f>
        <v/>
      </c>
    </row>
    <row r="42" spans="1:12" x14ac:dyDescent="0.25">
      <c r="A42" s="102" t="str">
        <f>IF('ALUMOS 3 ESO'!A42="","",'ALUMOS 3 ESO'!A42)</f>
        <v/>
      </c>
      <c r="B42" s="153" t="str">
        <f>IF('ALUMOS 3 ESO'!B42="","",'ALUMOS 3 ESO'!B42)</f>
        <v/>
      </c>
      <c r="C42" s="169" t="str">
        <f>IFERROR(IF(A42="","",SUMPRODUCT('ALUMOS 3 ESO'!$C42:$Y42,'MATERIAS 3 ESO'!$G$3:$AC$3)/SUMPRODUCT('MATERIAS 3 ESO'!$G$3:$AC$3,'ES NUMERO 3 ESO'!$A41:$W41)),"")</f>
        <v/>
      </c>
      <c r="D42" s="169" t="str">
        <f>IFERROR(IF(A42="","",SUMPRODUCT('ALUMOS 3 ESO'!$C42:$Y42,'MATERIAS 3 ESO'!$G$4:$AC$4)/SUMPRODUCT('MATERIAS 3 ESO'!$G$4:$AC$4,'ES NUMERO 3 ESO'!$A41:$W41)),"")</f>
        <v/>
      </c>
      <c r="E42" s="169" t="str">
        <f>IFERROR(IF(A42="","",SUMPRODUCT('ALUMOS 3 ESO'!$C42:$Y42,'MATERIAS 3 ESO'!$G$5:$AC$5)/SUMPRODUCT('MATERIAS 3 ESO'!$G$5:$AC$5,'ES NUMERO 3 ESO'!$A41:$W41)),"")</f>
        <v/>
      </c>
      <c r="F42" s="169" t="str">
        <f>IFERROR(IF(A42="","",SUMPRODUCT('ALUMOS 3 ESO'!$C42:$Y42,'MATERIAS 3 ESO'!$G$6:$AC$6)/SUMPRODUCT('MATERIAS 3 ESO'!$G$6:$AC$6,'ES NUMERO 3 ESO'!$A41:$W41)),"")</f>
        <v/>
      </c>
      <c r="G42" s="169" t="str">
        <f>IFERROR(IF(A42="","",SUMPRODUCT('ALUMOS 3 ESO'!$C42:$Y42,'MATERIAS 3 ESO'!$G$7:$AC$7)/SUMPRODUCT('MATERIAS 3 ESO'!$G$7:$AC$7,'ES NUMERO 3 ESO'!$A41:$W41)),"")</f>
        <v/>
      </c>
      <c r="H42" s="169" t="str">
        <f>IFERROR(IF(A42="","",SUMPRODUCT('ALUMOS 3 ESO'!$C42:$Y42,'MATERIAS 3 ESO'!$G$8:$AC$8)/SUMPRODUCT('MATERIAS 3 ESO'!$G$8:$AC$8,'ES NUMERO 3 ESO'!$A41:$W41)),"")</f>
        <v/>
      </c>
      <c r="I42" s="169" t="str">
        <f>IFERROR(IF(A42="","",SUMPRODUCT('ALUMOS 3 ESO'!$C42:$Y42,'MATERIAS 3 ESO'!$G$9:$AC$9)/SUMPRODUCT('MATERIAS 3 ESO'!$G$9:$AC$9,'ES NUMERO 3 ESO'!$A41:$W41)),"")</f>
        <v/>
      </c>
      <c r="J42" s="169" t="str">
        <f>IFERROR(IF(A42="","",SUMPRODUCT('ALUMOS 3 ESO'!$C42:$Y42,'MATERIAS 3 ESO'!$G$10:$AC$10)/SUMPRODUCT('MATERIAS 3 ESO'!$G$10:$AC$10,'ES NUMERO 3 ESO'!$A41:$W41)),"")</f>
        <v/>
      </c>
      <c r="K42" s="169" t="str">
        <f>IFERROR(IF(A42="","",SUMPRODUCT('ALUMOS 3 ESO'!$C42:$Y42,'MATERIAS 3 ESO'!$G$11:$AC$11)/SUMPRODUCT('MATERIAS 3 ESO'!$G$11:$AC$11,'ES NUMERO 3 ESO'!$A41:$W41)),"")</f>
        <v/>
      </c>
      <c r="L42" s="169" t="str">
        <f>IFERROR(IF(A42="","",SUMPRODUCT('ALUMOS 3 ESO'!$C42:$Y42,'MATERIAS 3 ESO'!$G$12:$AC$12)/SUMPRODUCT('MATERIAS 3 ESO'!$G$12:$AC$12,'ES NUMERO 3 ESO'!$A41:$W41)),"")</f>
        <v/>
      </c>
    </row>
    <row r="43" spans="1:12" x14ac:dyDescent="0.25">
      <c r="A43" s="102" t="str">
        <f>IF('ALUMOS 3 ESO'!A43="","",'ALUMOS 3 ESO'!A43)</f>
        <v/>
      </c>
      <c r="B43" s="153" t="str">
        <f>IF('ALUMOS 3 ESO'!B43="","",'ALUMOS 3 ESO'!B43)</f>
        <v/>
      </c>
      <c r="C43" s="169" t="str">
        <f>IFERROR(IF(A43="","",SUMPRODUCT('ALUMOS 3 ESO'!$C43:$Y43,'MATERIAS 3 ESO'!$G$3:$AC$3)/SUMPRODUCT('MATERIAS 3 ESO'!$G$3:$AC$3,'ES NUMERO 3 ESO'!$A42:$W42)),"")</f>
        <v/>
      </c>
      <c r="D43" s="169" t="str">
        <f>IFERROR(IF(A43="","",SUMPRODUCT('ALUMOS 3 ESO'!$C43:$Y43,'MATERIAS 3 ESO'!$G$4:$AC$4)/SUMPRODUCT('MATERIAS 3 ESO'!$G$4:$AC$4,'ES NUMERO 3 ESO'!$A42:$W42)),"")</f>
        <v/>
      </c>
      <c r="E43" s="169" t="str">
        <f>IFERROR(IF(A43="","",SUMPRODUCT('ALUMOS 3 ESO'!$C43:$Y43,'MATERIAS 3 ESO'!$G$5:$AC$5)/SUMPRODUCT('MATERIAS 3 ESO'!$G$5:$AC$5,'ES NUMERO 3 ESO'!$A42:$W42)),"")</f>
        <v/>
      </c>
      <c r="F43" s="169" t="str">
        <f>IFERROR(IF(A43="","",SUMPRODUCT('ALUMOS 3 ESO'!$C43:$Y43,'MATERIAS 3 ESO'!$G$6:$AC$6)/SUMPRODUCT('MATERIAS 3 ESO'!$G$6:$AC$6,'ES NUMERO 3 ESO'!$A42:$W42)),"")</f>
        <v/>
      </c>
      <c r="G43" s="169" t="str">
        <f>IFERROR(IF(A43="","",SUMPRODUCT('ALUMOS 3 ESO'!$C43:$Y43,'MATERIAS 3 ESO'!$G$7:$AC$7)/SUMPRODUCT('MATERIAS 3 ESO'!$G$7:$AC$7,'ES NUMERO 3 ESO'!$A42:$W42)),"")</f>
        <v/>
      </c>
      <c r="H43" s="169" t="str">
        <f>IFERROR(IF(A43="","",SUMPRODUCT('ALUMOS 3 ESO'!$C43:$Y43,'MATERIAS 3 ESO'!$G$8:$AC$8)/SUMPRODUCT('MATERIAS 3 ESO'!$G$8:$AC$8,'ES NUMERO 3 ESO'!$A42:$W42)),"")</f>
        <v/>
      </c>
      <c r="I43" s="169" t="str">
        <f>IFERROR(IF(A43="","",SUMPRODUCT('ALUMOS 3 ESO'!$C43:$Y43,'MATERIAS 3 ESO'!$G$9:$AC$9)/SUMPRODUCT('MATERIAS 3 ESO'!$G$9:$AC$9,'ES NUMERO 3 ESO'!$A42:$W42)),"")</f>
        <v/>
      </c>
      <c r="J43" s="169" t="str">
        <f>IFERROR(IF(A43="","",SUMPRODUCT('ALUMOS 3 ESO'!$C43:$Y43,'MATERIAS 3 ESO'!$G$10:$AC$10)/SUMPRODUCT('MATERIAS 3 ESO'!$G$10:$AC$10,'ES NUMERO 3 ESO'!$A42:$W42)),"")</f>
        <v/>
      </c>
      <c r="K43" s="169" t="str">
        <f>IFERROR(IF(A43="","",SUMPRODUCT('ALUMOS 3 ESO'!$C43:$Y43,'MATERIAS 3 ESO'!$G$11:$AC$11)/SUMPRODUCT('MATERIAS 3 ESO'!$G$11:$AC$11,'ES NUMERO 3 ESO'!$A42:$W42)),"")</f>
        <v/>
      </c>
      <c r="L43" s="169" t="str">
        <f>IFERROR(IF(A43="","",SUMPRODUCT('ALUMOS 3 ESO'!$C43:$Y43,'MATERIAS 3 ESO'!$G$12:$AC$12)/SUMPRODUCT('MATERIAS 3 ESO'!$G$12:$AC$12,'ES NUMERO 3 ESO'!$A42:$W42)),"")</f>
        <v/>
      </c>
    </row>
    <row r="44" spans="1:12" x14ac:dyDescent="0.25">
      <c r="A44" s="102" t="str">
        <f>IF('ALUMOS 3 ESO'!A44="","",'ALUMOS 3 ESO'!A44)</f>
        <v/>
      </c>
      <c r="B44" s="153" t="str">
        <f>IF('ALUMOS 3 ESO'!B44="","",'ALUMOS 3 ESO'!B44)</f>
        <v/>
      </c>
      <c r="C44" s="169" t="str">
        <f>IFERROR(IF(A44="","",SUMPRODUCT('ALUMOS 3 ESO'!$C44:$Y44,'MATERIAS 3 ESO'!$G$3:$AC$3)/SUMPRODUCT('MATERIAS 3 ESO'!$G$3:$AC$3,'ES NUMERO 3 ESO'!$A43:$W43)),"")</f>
        <v/>
      </c>
      <c r="D44" s="169" t="str">
        <f>IFERROR(IF(A44="","",SUMPRODUCT('ALUMOS 3 ESO'!$C44:$Y44,'MATERIAS 3 ESO'!$G$4:$AC$4)/SUMPRODUCT('MATERIAS 3 ESO'!$G$4:$AC$4,'ES NUMERO 3 ESO'!$A43:$W43)),"")</f>
        <v/>
      </c>
      <c r="E44" s="169" t="str">
        <f>IFERROR(IF(A44="","",SUMPRODUCT('ALUMOS 3 ESO'!$C44:$Y44,'MATERIAS 3 ESO'!$G$5:$AC$5)/SUMPRODUCT('MATERIAS 3 ESO'!$G$5:$AC$5,'ES NUMERO 3 ESO'!$A43:$W43)),"")</f>
        <v/>
      </c>
      <c r="F44" s="169" t="str">
        <f>IFERROR(IF(A44="","",SUMPRODUCT('ALUMOS 3 ESO'!$C44:$Y44,'MATERIAS 3 ESO'!$G$6:$AC$6)/SUMPRODUCT('MATERIAS 3 ESO'!$G$6:$AC$6,'ES NUMERO 3 ESO'!$A43:$W43)),"")</f>
        <v/>
      </c>
      <c r="G44" s="169" t="str">
        <f>IFERROR(IF(A44="","",SUMPRODUCT('ALUMOS 3 ESO'!$C44:$Y44,'MATERIAS 3 ESO'!$G$7:$AC$7)/SUMPRODUCT('MATERIAS 3 ESO'!$G$7:$AC$7,'ES NUMERO 3 ESO'!$A43:$W43)),"")</f>
        <v/>
      </c>
      <c r="H44" s="169" t="str">
        <f>IFERROR(IF(A44="","",SUMPRODUCT('ALUMOS 3 ESO'!$C44:$Y44,'MATERIAS 3 ESO'!$G$8:$AC$8)/SUMPRODUCT('MATERIAS 3 ESO'!$G$8:$AC$8,'ES NUMERO 3 ESO'!$A43:$W43)),"")</f>
        <v/>
      </c>
      <c r="I44" s="169" t="str">
        <f>IFERROR(IF(A44="","",SUMPRODUCT('ALUMOS 3 ESO'!$C44:$Y44,'MATERIAS 3 ESO'!$G$9:$AC$9)/SUMPRODUCT('MATERIAS 3 ESO'!$G$9:$AC$9,'ES NUMERO 3 ESO'!$A43:$W43)),"")</f>
        <v/>
      </c>
      <c r="J44" s="169" t="str">
        <f>IFERROR(IF(A44="","",SUMPRODUCT('ALUMOS 3 ESO'!$C44:$Y44,'MATERIAS 3 ESO'!$G$10:$AC$10)/SUMPRODUCT('MATERIAS 3 ESO'!$G$10:$AC$10,'ES NUMERO 3 ESO'!$A43:$W43)),"")</f>
        <v/>
      </c>
      <c r="K44" s="169" t="str">
        <f>IFERROR(IF(A44="","",SUMPRODUCT('ALUMOS 3 ESO'!$C44:$Y44,'MATERIAS 3 ESO'!$G$11:$AC$11)/SUMPRODUCT('MATERIAS 3 ESO'!$G$11:$AC$11,'ES NUMERO 3 ESO'!$A43:$W43)),"")</f>
        <v/>
      </c>
      <c r="L44" s="169" t="str">
        <f>IFERROR(IF(A44="","",SUMPRODUCT('ALUMOS 3 ESO'!$C44:$Y44,'MATERIAS 3 ESO'!$G$12:$AC$12)/SUMPRODUCT('MATERIAS 3 ESO'!$G$12:$AC$12,'ES NUMERO 3 ESO'!$A43:$W43)),"")</f>
        <v/>
      </c>
    </row>
    <row r="45" spans="1:12" x14ac:dyDescent="0.25">
      <c r="A45" s="102" t="str">
        <f>IF('ALUMOS 3 ESO'!A45="","",'ALUMOS 3 ESO'!A45)</f>
        <v/>
      </c>
      <c r="B45" s="153" t="str">
        <f>IF('ALUMOS 3 ESO'!B45="","",'ALUMOS 3 ESO'!B45)</f>
        <v/>
      </c>
      <c r="C45" s="169" t="str">
        <f>IFERROR(IF(A45="","",SUMPRODUCT('ALUMOS 3 ESO'!$C45:$Y45,'MATERIAS 3 ESO'!$G$3:$AC$3)/SUMPRODUCT('MATERIAS 3 ESO'!$G$3:$AC$3,'ES NUMERO 3 ESO'!$A44:$W44)),"")</f>
        <v/>
      </c>
      <c r="D45" s="169" t="str">
        <f>IFERROR(IF(A45="","",SUMPRODUCT('ALUMOS 3 ESO'!$C45:$Y45,'MATERIAS 3 ESO'!$G$4:$AC$4)/SUMPRODUCT('MATERIAS 3 ESO'!$G$4:$AC$4,'ES NUMERO 3 ESO'!$A44:$W44)),"")</f>
        <v/>
      </c>
      <c r="E45" s="169" t="str">
        <f>IFERROR(IF(A45="","",SUMPRODUCT('ALUMOS 3 ESO'!$C45:$Y45,'MATERIAS 3 ESO'!$G$5:$AC$5)/SUMPRODUCT('MATERIAS 3 ESO'!$G$5:$AC$5,'ES NUMERO 3 ESO'!$A44:$W44)),"")</f>
        <v/>
      </c>
      <c r="F45" s="169" t="str">
        <f>IFERROR(IF(A45="","",SUMPRODUCT('ALUMOS 3 ESO'!$C45:$Y45,'MATERIAS 3 ESO'!$G$6:$AC$6)/SUMPRODUCT('MATERIAS 3 ESO'!$G$6:$AC$6,'ES NUMERO 3 ESO'!$A44:$W44)),"")</f>
        <v/>
      </c>
      <c r="G45" s="169" t="str">
        <f>IFERROR(IF(A45="","",SUMPRODUCT('ALUMOS 3 ESO'!$C45:$Y45,'MATERIAS 3 ESO'!$G$7:$AC$7)/SUMPRODUCT('MATERIAS 3 ESO'!$G$7:$AC$7,'ES NUMERO 3 ESO'!$A44:$W44)),"")</f>
        <v/>
      </c>
      <c r="H45" s="169" t="str">
        <f>IFERROR(IF(A45="","",SUMPRODUCT('ALUMOS 3 ESO'!$C45:$Y45,'MATERIAS 3 ESO'!$G$8:$AC$8)/SUMPRODUCT('MATERIAS 3 ESO'!$G$8:$AC$8,'ES NUMERO 3 ESO'!$A44:$W44)),"")</f>
        <v/>
      </c>
      <c r="I45" s="169" t="str">
        <f>IFERROR(IF(A45="","",SUMPRODUCT('ALUMOS 3 ESO'!$C45:$Y45,'MATERIAS 3 ESO'!$G$9:$AC$9)/SUMPRODUCT('MATERIAS 3 ESO'!$G$9:$AC$9,'ES NUMERO 3 ESO'!$A44:$W44)),"")</f>
        <v/>
      </c>
      <c r="J45" s="169" t="str">
        <f>IFERROR(IF(A45="","",SUMPRODUCT('ALUMOS 3 ESO'!$C45:$Y45,'MATERIAS 3 ESO'!$G$10:$AC$10)/SUMPRODUCT('MATERIAS 3 ESO'!$G$10:$AC$10,'ES NUMERO 3 ESO'!$A44:$W44)),"")</f>
        <v/>
      </c>
      <c r="K45" s="169" t="str">
        <f>IFERROR(IF(A45="","",SUMPRODUCT('ALUMOS 3 ESO'!$C45:$Y45,'MATERIAS 3 ESO'!$G$11:$AC$11)/SUMPRODUCT('MATERIAS 3 ESO'!$G$11:$AC$11,'ES NUMERO 3 ESO'!$A44:$W44)),"")</f>
        <v/>
      </c>
      <c r="L45" s="169" t="str">
        <f>IFERROR(IF(A45="","",SUMPRODUCT('ALUMOS 3 ESO'!$C45:$Y45,'MATERIAS 3 ESO'!$G$12:$AC$12)/SUMPRODUCT('MATERIAS 3 ESO'!$G$12:$AC$12,'ES NUMERO 3 ESO'!$A44:$W44)),"")</f>
        <v/>
      </c>
    </row>
    <row r="46" spans="1:12" x14ac:dyDescent="0.25">
      <c r="A46" s="102" t="str">
        <f>IF('ALUMOS 3 ESO'!A46="","",'ALUMOS 3 ESO'!A46)</f>
        <v/>
      </c>
      <c r="B46" s="153" t="str">
        <f>IF('ALUMOS 3 ESO'!B46="","",'ALUMOS 3 ESO'!B46)</f>
        <v/>
      </c>
      <c r="C46" s="169" t="str">
        <f>IFERROR(IF(A46="","",SUMPRODUCT('ALUMOS 3 ESO'!$C46:$Y46,'MATERIAS 3 ESO'!$G$3:$AC$3)/SUMPRODUCT('MATERIAS 3 ESO'!$G$3:$AC$3,'ES NUMERO 3 ESO'!$A45:$W45)),"")</f>
        <v/>
      </c>
      <c r="D46" s="169" t="str">
        <f>IFERROR(IF(A46="","",SUMPRODUCT('ALUMOS 3 ESO'!$C46:$Y46,'MATERIAS 3 ESO'!$G$4:$AC$4)/SUMPRODUCT('MATERIAS 3 ESO'!$G$4:$AC$4,'ES NUMERO 3 ESO'!$A45:$W45)),"")</f>
        <v/>
      </c>
      <c r="E46" s="169" t="str">
        <f>IFERROR(IF(A46="","",SUMPRODUCT('ALUMOS 3 ESO'!$C46:$Y46,'MATERIAS 3 ESO'!$G$5:$AC$5)/SUMPRODUCT('MATERIAS 3 ESO'!$G$5:$AC$5,'ES NUMERO 3 ESO'!$A45:$W45)),"")</f>
        <v/>
      </c>
      <c r="F46" s="169" t="str">
        <f>IFERROR(IF(A46="","",SUMPRODUCT('ALUMOS 3 ESO'!$C46:$Y46,'MATERIAS 3 ESO'!$G$6:$AC$6)/SUMPRODUCT('MATERIAS 3 ESO'!$G$6:$AC$6,'ES NUMERO 3 ESO'!$A45:$W45)),"")</f>
        <v/>
      </c>
      <c r="G46" s="169" t="str">
        <f>IFERROR(IF(A46="","",SUMPRODUCT('ALUMOS 3 ESO'!$C46:$Y46,'MATERIAS 3 ESO'!$G$7:$AC$7)/SUMPRODUCT('MATERIAS 3 ESO'!$G$7:$AC$7,'ES NUMERO 3 ESO'!$A45:$W45)),"")</f>
        <v/>
      </c>
      <c r="H46" s="169" t="str">
        <f>IFERROR(IF(A46="","",SUMPRODUCT('ALUMOS 3 ESO'!$C46:$Y46,'MATERIAS 3 ESO'!$G$8:$AC$8)/SUMPRODUCT('MATERIAS 3 ESO'!$G$8:$AC$8,'ES NUMERO 3 ESO'!$A45:$W45)),"")</f>
        <v/>
      </c>
      <c r="I46" s="169" t="str">
        <f>IFERROR(IF(A46="","",SUMPRODUCT('ALUMOS 3 ESO'!$C46:$Y46,'MATERIAS 3 ESO'!$G$9:$AC$9)/SUMPRODUCT('MATERIAS 3 ESO'!$G$9:$AC$9,'ES NUMERO 3 ESO'!$A45:$W45)),"")</f>
        <v/>
      </c>
      <c r="J46" s="169" t="str">
        <f>IFERROR(IF(A46="","",SUMPRODUCT('ALUMOS 3 ESO'!$C46:$Y46,'MATERIAS 3 ESO'!$G$10:$AC$10)/SUMPRODUCT('MATERIAS 3 ESO'!$G$10:$AC$10,'ES NUMERO 3 ESO'!$A45:$W45)),"")</f>
        <v/>
      </c>
      <c r="K46" s="169" t="str">
        <f>IFERROR(IF(A46="","",SUMPRODUCT('ALUMOS 3 ESO'!$C46:$Y46,'MATERIAS 3 ESO'!$G$11:$AC$11)/SUMPRODUCT('MATERIAS 3 ESO'!$G$11:$AC$11,'ES NUMERO 3 ESO'!$A45:$W45)),"")</f>
        <v/>
      </c>
      <c r="L46" s="169" t="str">
        <f>IFERROR(IF(A46="","",SUMPRODUCT('ALUMOS 3 ESO'!$C46:$Y46,'MATERIAS 3 ESO'!$G$12:$AC$12)/SUMPRODUCT('MATERIAS 3 ESO'!$G$12:$AC$12,'ES NUMERO 3 ESO'!$A45:$W45)),"")</f>
        <v/>
      </c>
    </row>
    <row r="47" spans="1:12" x14ac:dyDescent="0.25">
      <c r="A47" s="102" t="str">
        <f>IF('ALUMOS 3 ESO'!A47="","",'ALUMOS 3 ESO'!A47)</f>
        <v/>
      </c>
      <c r="B47" s="153" t="str">
        <f>IF('ALUMOS 3 ESO'!B47="","",'ALUMOS 3 ESO'!B47)</f>
        <v/>
      </c>
      <c r="C47" s="169" t="str">
        <f>IFERROR(IF(A47="","",SUMPRODUCT('ALUMOS 3 ESO'!$C47:$Y47,'MATERIAS 3 ESO'!$G$3:$AC$3)/SUMPRODUCT('MATERIAS 3 ESO'!$G$3:$AC$3,'ES NUMERO 3 ESO'!$A46:$W46)),"")</f>
        <v/>
      </c>
      <c r="D47" s="169" t="str">
        <f>IFERROR(IF(A47="","",SUMPRODUCT('ALUMOS 3 ESO'!$C47:$Y47,'MATERIAS 3 ESO'!$G$4:$AC$4)/SUMPRODUCT('MATERIAS 3 ESO'!$G$4:$AC$4,'ES NUMERO 3 ESO'!$A46:$W46)),"")</f>
        <v/>
      </c>
      <c r="E47" s="169" t="str">
        <f>IFERROR(IF(A47="","",SUMPRODUCT('ALUMOS 3 ESO'!$C47:$Y47,'MATERIAS 3 ESO'!$G$5:$AC$5)/SUMPRODUCT('MATERIAS 3 ESO'!$G$5:$AC$5,'ES NUMERO 3 ESO'!$A46:$W46)),"")</f>
        <v/>
      </c>
      <c r="F47" s="169" t="str">
        <f>IFERROR(IF(A47="","",SUMPRODUCT('ALUMOS 3 ESO'!$C47:$Y47,'MATERIAS 3 ESO'!$G$6:$AC$6)/SUMPRODUCT('MATERIAS 3 ESO'!$G$6:$AC$6,'ES NUMERO 3 ESO'!$A46:$W46)),"")</f>
        <v/>
      </c>
      <c r="G47" s="169" t="str">
        <f>IFERROR(IF(A47="","",SUMPRODUCT('ALUMOS 3 ESO'!$C47:$Y47,'MATERIAS 3 ESO'!$G$7:$AC$7)/SUMPRODUCT('MATERIAS 3 ESO'!$G$7:$AC$7,'ES NUMERO 3 ESO'!$A46:$W46)),"")</f>
        <v/>
      </c>
      <c r="H47" s="169" t="str">
        <f>IFERROR(IF(A47="","",SUMPRODUCT('ALUMOS 3 ESO'!$C47:$Y47,'MATERIAS 3 ESO'!$G$8:$AC$8)/SUMPRODUCT('MATERIAS 3 ESO'!$G$8:$AC$8,'ES NUMERO 3 ESO'!$A46:$W46)),"")</f>
        <v/>
      </c>
      <c r="I47" s="169" t="str">
        <f>IFERROR(IF(A47="","",SUMPRODUCT('ALUMOS 3 ESO'!$C47:$Y47,'MATERIAS 3 ESO'!$G$9:$AC$9)/SUMPRODUCT('MATERIAS 3 ESO'!$G$9:$AC$9,'ES NUMERO 3 ESO'!$A46:$W46)),"")</f>
        <v/>
      </c>
      <c r="J47" s="169" t="str">
        <f>IFERROR(IF(A47="","",SUMPRODUCT('ALUMOS 3 ESO'!$C47:$Y47,'MATERIAS 3 ESO'!$G$10:$AC$10)/SUMPRODUCT('MATERIAS 3 ESO'!$G$10:$AC$10,'ES NUMERO 3 ESO'!$A46:$W46)),"")</f>
        <v/>
      </c>
      <c r="K47" s="169" t="str">
        <f>IFERROR(IF(A47="","",SUMPRODUCT('ALUMOS 3 ESO'!$C47:$Y47,'MATERIAS 3 ESO'!$G$11:$AC$11)/SUMPRODUCT('MATERIAS 3 ESO'!$G$11:$AC$11,'ES NUMERO 3 ESO'!$A46:$W46)),"")</f>
        <v/>
      </c>
      <c r="L47" s="169" t="str">
        <f>IFERROR(IF(A47="","",SUMPRODUCT('ALUMOS 3 ESO'!$C47:$Y47,'MATERIAS 3 ESO'!$G$12:$AC$12)/SUMPRODUCT('MATERIAS 3 ESO'!$G$12:$AC$12,'ES NUMERO 3 ESO'!$A46:$W46)),"")</f>
        <v/>
      </c>
    </row>
    <row r="48" spans="1:12" x14ac:dyDescent="0.25">
      <c r="A48" s="102" t="str">
        <f>IF('ALUMOS 3 ESO'!A48="","",'ALUMOS 3 ESO'!A48)</f>
        <v/>
      </c>
      <c r="B48" s="153" t="str">
        <f>IF('ALUMOS 3 ESO'!B48="","",'ALUMOS 3 ESO'!B48)</f>
        <v/>
      </c>
      <c r="C48" s="169" t="str">
        <f>IFERROR(IF(A48="","",SUMPRODUCT('ALUMOS 3 ESO'!$C48:$Y48,'MATERIAS 3 ESO'!$G$3:$AC$3)/SUMPRODUCT('MATERIAS 3 ESO'!$G$3:$AC$3,'ES NUMERO 3 ESO'!$A47:$W47)),"")</f>
        <v/>
      </c>
      <c r="D48" s="169" t="str">
        <f>IFERROR(IF(A48="","",SUMPRODUCT('ALUMOS 3 ESO'!$C48:$Y48,'MATERIAS 3 ESO'!$G$4:$AC$4)/SUMPRODUCT('MATERIAS 3 ESO'!$G$4:$AC$4,'ES NUMERO 3 ESO'!$A47:$W47)),"")</f>
        <v/>
      </c>
      <c r="E48" s="169" t="str">
        <f>IFERROR(IF(A48="","",SUMPRODUCT('ALUMOS 3 ESO'!$C48:$Y48,'MATERIAS 3 ESO'!$G$5:$AC$5)/SUMPRODUCT('MATERIAS 3 ESO'!$G$5:$AC$5,'ES NUMERO 3 ESO'!$A47:$W47)),"")</f>
        <v/>
      </c>
      <c r="F48" s="169" t="str">
        <f>IFERROR(IF(A48="","",SUMPRODUCT('ALUMOS 3 ESO'!$C48:$Y48,'MATERIAS 3 ESO'!$G$6:$AC$6)/SUMPRODUCT('MATERIAS 3 ESO'!$G$6:$AC$6,'ES NUMERO 3 ESO'!$A47:$W47)),"")</f>
        <v/>
      </c>
      <c r="G48" s="169" t="str">
        <f>IFERROR(IF(A48="","",SUMPRODUCT('ALUMOS 3 ESO'!$C48:$Y48,'MATERIAS 3 ESO'!$G$7:$AC$7)/SUMPRODUCT('MATERIAS 3 ESO'!$G$7:$AC$7,'ES NUMERO 3 ESO'!$A47:$W47)),"")</f>
        <v/>
      </c>
      <c r="H48" s="169" t="str">
        <f>IFERROR(IF(A48="","",SUMPRODUCT('ALUMOS 3 ESO'!$C48:$Y48,'MATERIAS 3 ESO'!$G$8:$AC$8)/SUMPRODUCT('MATERIAS 3 ESO'!$G$8:$AC$8,'ES NUMERO 3 ESO'!$A47:$W47)),"")</f>
        <v/>
      </c>
      <c r="I48" s="169" t="str">
        <f>IFERROR(IF(A48="","",SUMPRODUCT('ALUMOS 3 ESO'!$C48:$Y48,'MATERIAS 3 ESO'!$G$9:$AC$9)/SUMPRODUCT('MATERIAS 3 ESO'!$G$9:$AC$9,'ES NUMERO 3 ESO'!$A47:$W47)),"")</f>
        <v/>
      </c>
      <c r="J48" s="169" t="str">
        <f>IFERROR(IF(A48="","",SUMPRODUCT('ALUMOS 3 ESO'!$C48:$Y48,'MATERIAS 3 ESO'!$G$10:$AC$10)/SUMPRODUCT('MATERIAS 3 ESO'!$G$10:$AC$10,'ES NUMERO 3 ESO'!$A47:$W47)),"")</f>
        <v/>
      </c>
      <c r="K48" s="169" t="str">
        <f>IFERROR(IF(A48="","",SUMPRODUCT('ALUMOS 3 ESO'!$C48:$Y48,'MATERIAS 3 ESO'!$G$11:$AC$11)/SUMPRODUCT('MATERIAS 3 ESO'!$G$11:$AC$11,'ES NUMERO 3 ESO'!$A47:$W47)),"")</f>
        <v/>
      </c>
      <c r="L48" s="169" t="str">
        <f>IFERROR(IF(A48="","",SUMPRODUCT('ALUMOS 3 ESO'!$C48:$Y48,'MATERIAS 3 ESO'!$G$12:$AC$12)/SUMPRODUCT('MATERIAS 3 ESO'!$G$12:$AC$12,'ES NUMERO 3 ESO'!$A47:$W47)),"")</f>
        <v/>
      </c>
    </row>
    <row r="49" spans="1:12" x14ac:dyDescent="0.25">
      <c r="A49" s="102" t="str">
        <f>IF('ALUMOS 3 ESO'!A49="","",'ALUMOS 3 ESO'!A49)</f>
        <v/>
      </c>
      <c r="B49" s="153" t="str">
        <f>IF('ALUMOS 3 ESO'!B49="","",'ALUMOS 3 ESO'!B49)</f>
        <v/>
      </c>
      <c r="C49" s="169" t="str">
        <f>IFERROR(IF(A49="","",SUMPRODUCT('ALUMOS 3 ESO'!$C49:$Y49,'MATERIAS 3 ESO'!$G$3:$AC$3)/SUMPRODUCT('MATERIAS 3 ESO'!$G$3:$AC$3,'ES NUMERO 3 ESO'!$A48:$W48)),"")</f>
        <v/>
      </c>
      <c r="D49" s="169" t="str">
        <f>IFERROR(IF(A49="","",SUMPRODUCT('ALUMOS 3 ESO'!$C49:$Y49,'MATERIAS 3 ESO'!$G$4:$AC$4)/SUMPRODUCT('MATERIAS 3 ESO'!$G$4:$AC$4,'ES NUMERO 3 ESO'!$A48:$W48)),"")</f>
        <v/>
      </c>
      <c r="E49" s="169" t="str">
        <f>IFERROR(IF(A49="","",SUMPRODUCT('ALUMOS 3 ESO'!$C49:$Y49,'MATERIAS 3 ESO'!$G$5:$AC$5)/SUMPRODUCT('MATERIAS 3 ESO'!$G$5:$AC$5,'ES NUMERO 3 ESO'!$A48:$W48)),"")</f>
        <v/>
      </c>
      <c r="F49" s="169" t="str">
        <f>IFERROR(IF(A49="","",SUMPRODUCT('ALUMOS 3 ESO'!$C49:$Y49,'MATERIAS 3 ESO'!$G$6:$AC$6)/SUMPRODUCT('MATERIAS 3 ESO'!$G$6:$AC$6,'ES NUMERO 3 ESO'!$A48:$W48)),"")</f>
        <v/>
      </c>
      <c r="G49" s="169" t="str">
        <f>IFERROR(IF(A49="","",SUMPRODUCT('ALUMOS 3 ESO'!$C49:$Y49,'MATERIAS 3 ESO'!$G$7:$AC$7)/SUMPRODUCT('MATERIAS 3 ESO'!$G$7:$AC$7,'ES NUMERO 3 ESO'!$A48:$W48)),"")</f>
        <v/>
      </c>
      <c r="H49" s="169" t="str">
        <f>IFERROR(IF(A49="","",SUMPRODUCT('ALUMOS 3 ESO'!$C49:$Y49,'MATERIAS 3 ESO'!$G$8:$AC$8)/SUMPRODUCT('MATERIAS 3 ESO'!$G$8:$AC$8,'ES NUMERO 3 ESO'!$A48:$W48)),"")</f>
        <v/>
      </c>
      <c r="I49" s="169" t="str">
        <f>IFERROR(IF(A49="","",SUMPRODUCT('ALUMOS 3 ESO'!$C49:$Y49,'MATERIAS 3 ESO'!$G$9:$AC$9)/SUMPRODUCT('MATERIAS 3 ESO'!$G$9:$AC$9,'ES NUMERO 3 ESO'!$A48:$W48)),"")</f>
        <v/>
      </c>
      <c r="J49" s="169" t="str">
        <f>IFERROR(IF(A49="","",SUMPRODUCT('ALUMOS 3 ESO'!$C49:$Y49,'MATERIAS 3 ESO'!$G$10:$AC$10)/SUMPRODUCT('MATERIAS 3 ESO'!$G$10:$AC$10,'ES NUMERO 3 ESO'!$A48:$W48)),"")</f>
        <v/>
      </c>
      <c r="K49" s="169" t="str">
        <f>IFERROR(IF(A49="","",SUMPRODUCT('ALUMOS 3 ESO'!$C49:$Y49,'MATERIAS 3 ESO'!$G$11:$AC$11)/SUMPRODUCT('MATERIAS 3 ESO'!$G$11:$AC$11,'ES NUMERO 3 ESO'!$A48:$W48)),"")</f>
        <v/>
      </c>
      <c r="L49" s="169" t="str">
        <f>IFERROR(IF(A49="","",SUMPRODUCT('ALUMOS 3 ESO'!$C49:$Y49,'MATERIAS 3 ESO'!$G$12:$AC$12)/SUMPRODUCT('MATERIAS 3 ESO'!$G$12:$AC$12,'ES NUMERO 3 ESO'!$A48:$W48)),"")</f>
        <v/>
      </c>
    </row>
    <row r="50" spans="1:12" x14ac:dyDescent="0.25">
      <c r="A50" s="102" t="str">
        <f>IF('ALUMOS 3 ESO'!A50="","",'ALUMOS 3 ESO'!A50)</f>
        <v/>
      </c>
      <c r="B50" s="153" t="str">
        <f>IF('ALUMOS 3 ESO'!B50="","",'ALUMOS 3 ESO'!B50)</f>
        <v/>
      </c>
      <c r="C50" s="169" t="str">
        <f>IFERROR(IF(A50="","",SUMPRODUCT('ALUMOS 3 ESO'!$C50:$Y50,'MATERIAS 3 ESO'!$G$3:$AC$3)/SUMPRODUCT('MATERIAS 3 ESO'!$G$3:$AC$3,'ES NUMERO 3 ESO'!$A49:$W49)),"")</f>
        <v/>
      </c>
      <c r="D50" s="169" t="str">
        <f>IFERROR(IF(A50="","",SUMPRODUCT('ALUMOS 3 ESO'!$C50:$Y50,'MATERIAS 3 ESO'!$G$4:$AC$4)/SUMPRODUCT('MATERIAS 3 ESO'!$G$4:$AC$4,'ES NUMERO 3 ESO'!$A49:$W49)),"")</f>
        <v/>
      </c>
      <c r="E50" s="169" t="str">
        <f>IFERROR(IF(A50="","",SUMPRODUCT('ALUMOS 3 ESO'!$C50:$Y50,'MATERIAS 3 ESO'!$G$5:$AC$5)/SUMPRODUCT('MATERIAS 3 ESO'!$G$5:$AC$5,'ES NUMERO 3 ESO'!$A49:$W49)),"")</f>
        <v/>
      </c>
      <c r="F50" s="169" t="str">
        <f>IFERROR(IF(A50="","",SUMPRODUCT('ALUMOS 3 ESO'!$C50:$Y50,'MATERIAS 3 ESO'!$G$6:$AC$6)/SUMPRODUCT('MATERIAS 3 ESO'!$G$6:$AC$6,'ES NUMERO 3 ESO'!$A49:$W49)),"")</f>
        <v/>
      </c>
      <c r="G50" s="169" t="str">
        <f>IFERROR(IF(A50="","",SUMPRODUCT('ALUMOS 3 ESO'!$C50:$Y50,'MATERIAS 3 ESO'!$G$7:$AC$7)/SUMPRODUCT('MATERIAS 3 ESO'!$G$7:$AC$7,'ES NUMERO 3 ESO'!$A49:$W49)),"")</f>
        <v/>
      </c>
      <c r="H50" s="169" t="str">
        <f>IFERROR(IF(A50="","",SUMPRODUCT('ALUMOS 3 ESO'!$C50:$Y50,'MATERIAS 3 ESO'!$G$8:$AC$8)/SUMPRODUCT('MATERIAS 3 ESO'!$G$8:$AC$8,'ES NUMERO 3 ESO'!$A49:$W49)),"")</f>
        <v/>
      </c>
      <c r="I50" s="169" t="str">
        <f>IFERROR(IF(A50="","",SUMPRODUCT('ALUMOS 3 ESO'!$C50:$Y50,'MATERIAS 3 ESO'!$G$9:$AC$9)/SUMPRODUCT('MATERIAS 3 ESO'!$G$9:$AC$9,'ES NUMERO 3 ESO'!$A49:$W49)),"")</f>
        <v/>
      </c>
      <c r="J50" s="169" t="str">
        <f>IFERROR(IF(A50="","",SUMPRODUCT('ALUMOS 3 ESO'!$C50:$Y50,'MATERIAS 3 ESO'!$G$10:$AC$10)/SUMPRODUCT('MATERIAS 3 ESO'!$G$10:$AC$10,'ES NUMERO 3 ESO'!$A49:$W49)),"")</f>
        <v/>
      </c>
      <c r="K50" s="169" t="str">
        <f>IFERROR(IF(A50="","",SUMPRODUCT('ALUMOS 3 ESO'!$C50:$Y50,'MATERIAS 3 ESO'!$G$11:$AC$11)/SUMPRODUCT('MATERIAS 3 ESO'!$G$11:$AC$11,'ES NUMERO 3 ESO'!$A49:$W49)),"")</f>
        <v/>
      </c>
      <c r="L50" s="169" t="str">
        <f>IFERROR(IF(A50="","",SUMPRODUCT('ALUMOS 3 ESO'!$C50:$Y50,'MATERIAS 3 ESO'!$G$12:$AC$12)/SUMPRODUCT('MATERIAS 3 ESO'!$G$12:$AC$12,'ES NUMERO 3 ESO'!$A49:$W49)),"")</f>
        <v/>
      </c>
    </row>
    <row r="51" spans="1:12" x14ac:dyDescent="0.25">
      <c r="A51" s="102" t="str">
        <f>IF('ALUMOS 3 ESO'!A51="","",'ALUMOS 3 ESO'!A51)</f>
        <v/>
      </c>
      <c r="B51" s="153" t="str">
        <f>IF('ALUMOS 3 ESO'!B51="","",'ALUMOS 3 ESO'!B51)</f>
        <v/>
      </c>
      <c r="C51" s="169" t="str">
        <f>IFERROR(IF(A51="","",SUMPRODUCT('ALUMOS 3 ESO'!$C51:$Y51,'MATERIAS 3 ESO'!$G$3:$AC$3)/SUMPRODUCT('MATERIAS 3 ESO'!$G$3:$AC$3,'ES NUMERO 3 ESO'!$A50:$W50)),"")</f>
        <v/>
      </c>
      <c r="D51" s="169" t="str">
        <f>IFERROR(IF(A51="","",SUMPRODUCT('ALUMOS 3 ESO'!$C51:$Y51,'MATERIAS 3 ESO'!$G$4:$AC$4)/SUMPRODUCT('MATERIAS 3 ESO'!$G$4:$AC$4,'ES NUMERO 3 ESO'!$A50:$W50)),"")</f>
        <v/>
      </c>
      <c r="E51" s="169" t="str">
        <f>IFERROR(IF(A51="","",SUMPRODUCT('ALUMOS 3 ESO'!$C51:$Y51,'MATERIAS 3 ESO'!$G$5:$AC$5)/SUMPRODUCT('MATERIAS 3 ESO'!$G$5:$AC$5,'ES NUMERO 3 ESO'!$A50:$W50)),"")</f>
        <v/>
      </c>
      <c r="F51" s="169" t="str">
        <f>IFERROR(IF(A51="","",SUMPRODUCT('ALUMOS 3 ESO'!$C51:$Y51,'MATERIAS 3 ESO'!$G$6:$AC$6)/SUMPRODUCT('MATERIAS 3 ESO'!$G$6:$AC$6,'ES NUMERO 3 ESO'!$A50:$W50)),"")</f>
        <v/>
      </c>
      <c r="G51" s="169" t="str">
        <f>IFERROR(IF(A51="","",SUMPRODUCT('ALUMOS 3 ESO'!$C51:$Y51,'MATERIAS 3 ESO'!$G$7:$AC$7)/SUMPRODUCT('MATERIAS 3 ESO'!$G$7:$AC$7,'ES NUMERO 3 ESO'!$A50:$W50)),"")</f>
        <v/>
      </c>
      <c r="H51" s="169" t="str">
        <f>IFERROR(IF(A51="","",SUMPRODUCT('ALUMOS 3 ESO'!$C51:$Y51,'MATERIAS 3 ESO'!$G$8:$AC$8)/SUMPRODUCT('MATERIAS 3 ESO'!$G$8:$AC$8,'ES NUMERO 3 ESO'!$A50:$W50)),"")</f>
        <v/>
      </c>
      <c r="I51" s="169" t="str">
        <f>IFERROR(IF(A51="","",SUMPRODUCT('ALUMOS 3 ESO'!$C51:$Y51,'MATERIAS 3 ESO'!$G$9:$AC$9)/SUMPRODUCT('MATERIAS 3 ESO'!$G$9:$AC$9,'ES NUMERO 3 ESO'!$A50:$W50)),"")</f>
        <v/>
      </c>
      <c r="J51" s="169" t="str">
        <f>IFERROR(IF(A51="","",SUMPRODUCT('ALUMOS 3 ESO'!$C51:$Y51,'MATERIAS 3 ESO'!$G$10:$AC$10)/SUMPRODUCT('MATERIAS 3 ESO'!$G$10:$AC$10,'ES NUMERO 3 ESO'!$A50:$W50)),"")</f>
        <v/>
      </c>
      <c r="K51" s="169" t="str">
        <f>IFERROR(IF(A51="","",SUMPRODUCT('ALUMOS 3 ESO'!$C51:$Y51,'MATERIAS 3 ESO'!$G$11:$AC$11)/SUMPRODUCT('MATERIAS 3 ESO'!$G$11:$AC$11,'ES NUMERO 3 ESO'!$A50:$W50)),"")</f>
        <v/>
      </c>
      <c r="L51" s="169" t="str">
        <f>IFERROR(IF(A51="","",SUMPRODUCT('ALUMOS 3 ESO'!$C51:$Y51,'MATERIAS 3 ESO'!$G$12:$AC$12)/SUMPRODUCT('MATERIAS 3 ESO'!$G$12:$AC$12,'ES NUMERO 3 ESO'!$A50:$W50)),"")</f>
        <v/>
      </c>
    </row>
    <row r="52" spans="1:12" x14ac:dyDescent="0.25">
      <c r="A52" s="102" t="str">
        <f>IF('ALUMOS 3 ESO'!A52="","",'ALUMOS 3 ESO'!A52)</f>
        <v/>
      </c>
      <c r="B52" s="153" t="str">
        <f>IF('ALUMOS 3 ESO'!B52="","",'ALUMOS 3 ESO'!B52)</f>
        <v/>
      </c>
      <c r="C52" s="169" t="str">
        <f>IFERROR(IF(A52="","",SUMPRODUCT('ALUMOS 3 ESO'!$C52:$Y52,'MATERIAS 3 ESO'!$G$3:$AC$3)/SUMPRODUCT('MATERIAS 3 ESO'!$G$3:$AC$3,'ES NUMERO 3 ESO'!$A51:$W51)),"")</f>
        <v/>
      </c>
      <c r="D52" s="169" t="str">
        <f>IFERROR(IF(A52="","",SUMPRODUCT('ALUMOS 3 ESO'!$C52:$Y52,'MATERIAS 3 ESO'!$G$4:$AC$4)/SUMPRODUCT('MATERIAS 3 ESO'!$G$4:$AC$4,'ES NUMERO 3 ESO'!$A51:$W51)),"")</f>
        <v/>
      </c>
      <c r="E52" s="169" t="str">
        <f>IFERROR(IF(A52="","",SUMPRODUCT('ALUMOS 3 ESO'!$C52:$Y52,'MATERIAS 3 ESO'!$G$5:$AC$5)/SUMPRODUCT('MATERIAS 3 ESO'!$G$5:$AC$5,'ES NUMERO 3 ESO'!$A51:$W51)),"")</f>
        <v/>
      </c>
      <c r="F52" s="169" t="str">
        <f>IFERROR(IF(A52="","",SUMPRODUCT('ALUMOS 3 ESO'!$C52:$Y52,'MATERIAS 3 ESO'!$G$6:$AC$6)/SUMPRODUCT('MATERIAS 3 ESO'!$G$6:$AC$6,'ES NUMERO 3 ESO'!$A51:$W51)),"")</f>
        <v/>
      </c>
      <c r="G52" s="169" t="str">
        <f>IFERROR(IF(A52="","",SUMPRODUCT('ALUMOS 3 ESO'!$C52:$Y52,'MATERIAS 3 ESO'!$G$7:$AC$7)/SUMPRODUCT('MATERIAS 3 ESO'!$G$7:$AC$7,'ES NUMERO 3 ESO'!$A51:$W51)),"")</f>
        <v/>
      </c>
      <c r="H52" s="169" t="str">
        <f>IFERROR(IF(A52="","",SUMPRODUCT('ALUMOS 3 ESO'!$C52:$Y52,'MATERIAS 3 ESO'!$G$8:$AC$8)/SUMPRODUCT('MATERIAS 3 ESO'!$G$8:$AC$8,'ES NUMERO 3 ESO'!$A51:$W51)),"")</f>
        <v/>
      </c>
      <c r="I52" s="169" t="str">
        <f>IFERROR(IF(A52="","",SUMPRODUCT('ALUMOS 3 ESO'!$C52:$Y52,'MATERIAS 3 ESO'!$G$9:$AC$9)/SUMPRODUCT('MATERIAS 3 ESO'!$G$9:$AC$9,'ES NUMERO 3 ESO'!$A51:$W51)),"")</f>
        <v/>
      </c>
      <c r="J52" s="169" t="str">
        <f>IFERROR(IF(A52="","",SUMPRODUCT('ALUMOS 3 ESO'!$C52:$Y52,'MATERIAS 3 ESO'!$G$10:$AC$10)/SUMPRODUCT('MATERIAS 3 ESO'!$G$10:$AC$10,'ES NUMERO 3 ESO'!$A51:$W51)),"")</f>
        <v/>
      </c>
      <c r="K52" s="169" t="str">
        <f>IFERROR(IF(A52="","",SUMPRODUCT('ALUMOS 3 ESO'!$C52:$Y52,'MATERIAS 3 ESO'!$G$11:$AC$11)/SUMPRODUCT('MATERIAS 3 ESO'!$G$11:$AC$11,'ES NUMERO 3 ESO'!$A51:$W51)),"")</f>
        <v/>
      </c>
      <c r="L52" s="169" t="str">
        <f>IFERROR(IF(A52="","",SUMPRODUCT('ALUMOS 3 ESO'!$C52:$Y52,'MATERIAS 3 ESO'!$G$12:$AC$12)/SUMPRODUCT('MATERIAS 3 ESO'!$G$12:$AC$12,'ES NUMERO 3 ESO'!$A51:$W51)),"")</f>
        <v/>
      </c>
    </row>
    <row r="53" spans="1:12" x14ac:dyDescent="0.25">
      <c r="A53" s="102" t="str">
        <f>IF('ALUMOS 3 ESO'!A53="","",'ALUMOS 3 ESO'!A53)</f>
        <v/>
      </c>
      <c r="B53" s="153" t="str">
        <f>IF('ALUMOS 3 ESO'!B53="","",'ALUMOS 3 ESO'!B53)</f>
        <v/>
      </c>
      <c r="C53" s="169" t="str">
        <f>IFERROR(IF(A53="","",SUMPRODUCT('ALUMOS 3 ESO'!$C53:$Y53,'MATERIAS 3 ESO'!$G$3:$AC$3)/SUMPRODUCT('MATERIAS 3 ESO'!$G$3:$AC$3,'ES NUMERO 3 ESO'!$A52:$W52)),"")</f>
        <v/>
      </c>
      <c r="D53" s="169" t="str">
        <f>IFERROR(IF(A53="","",SUMPRODUCT('ALUMOS 3 ESO'!$C53:$Y53,'MATERIAS 3 ESO'!$G$4:$AC$4)/SUMPRODUCT('MATERIAS 3 ESO'!$G$4:$AC$4,'ES NUMERO 3 ESO'!$A52:$W52)),"")</f>
        <v/>
      </c>
      <c r="E53" s="169" t="str">
        <f>IFERROR(IF(A53="","",SUMPRODUCT('ALUMOS 3 ESO'!$C53:$Y53,'MATERIAS 3 ESO'!$G$5:$AC$5)/SUMPRODUCT('MATERIAS 3 ESO'!$G$5:$AC$5,'ES NUMERO 3 ESO'!$A52:$W52)),"")</f>
        <v/>
      </c>
      <c r="F53" s="169" t="str">
        <f>IFERROR(IF(A53="","",SUMPRODUCT('ALUMOS 3 ESO'!$C53:$Y53,'MATERIAS 3 ESO'!$G$6:$AC$6)/SUMPRODUCT('MATERIAS 3 ESO'!$G$6:$AC$6,'ES NUMERO 3 ESO'!$A52:$W52)),"")</f>
        <v/>
      </c>
      <c r="G53" s="169" t="str">
        <f>IFERROR(IF(A53="","",SUMPRODUCT('ALUMOS 3 ESO'!$C53:$Y53,'MATERIAS 3 ESO'!$G$7:$AC$7)/SUMPRODUCT('MATERIAS 3 ESO'!$G$7:$AC$7,'ES NUMERO 3 ESO'!$A52:$W52)),"")</f>
        <v/>
      </c>
      <c r="H53" s="169" t="str">
        <f>IFERROR(IF(A53="","",SUMPRODUCT('ALUMOS 3 ESO'!$C53:$Y53,'MATERIAS 3 ESO'!$G$8:$AC$8)/SUMPRODUCT('MATERIAS 3 ESO'!$G$8:$AC$8,'ES NUMERO 3 ESO'!$A52:$W52)),"")</f>
        <v/>
      </c>
      <c r="I53" s="169" t="str">
        <f>IFERROR(IF(A53="","",SUMPRODUCT('ALUMOS 3 ESO'!$C53:$Y53,'MATERIAS 3 ESO'!$G$9:$AC$9)/SUMPRODUCT('MATERIAS 3 ESO'!$G$9:$AC$9,'ES NUMERO 3 ESO'!$A52:$W52)),"")</f>
        <v/>
      </c>
      <c r="J53" s="169" t="str">
        <f>IFERROR(IF(A53="","",SUMPRODUCT('ALUMOS 3 ESO'!$C53:$Y53,'MATERIAS 3 ESO'!$G$10:$AC$10)/SUMPRODUCT('MATERIAS 3 ESO'!$G$10:$AC$10,'ES NUMERO 3 ESO'!$A52:$W52)),"")</f>
        <v/>
      </c>
      <c r="K53" s="169" t="str">
        <f>IFERROR(IF(A53="","",SUMPRODUCT('ALUMOS 3 ESO'!$C53:$Y53,'MATERIAS 3 ESO'!$G$11:$AC$11)/SUMPRODUCT('MATERIAS 3 ESO'!$G$11:$AC$11,'ES NUMERO 3 ESO'!$A52:$W52)),"")</f>
        <v/>
      </c>
      <c r="L53" s="169" t="str">
        <f>IFERROR(IF(A53="","",SUMPRODUCT('ALUMOS 3 ESO'!$C53:$Y53,'MATERIAS 3 ESO'!$G$12:$AC$12)/SUMPRODUCT('MATERIAS 3 ESO'!$G$12:$AC$12,'ES NUMERO 3 ESO'!$A52:$W52)),"")</f>
        <v/>
      </c>
    </row>
    <row r="54" spans="1:12" x14ac:dyDescent="0.25">
      <c r="A54" s="102" t="str">
        <f>IF('ALUMOS 3 ESO'!A54="","",'ALUMOS 3 ESO'!A54)</f>
        <v/>
      </c>
      <c r="B54" s="153" t="str">
        <f>IF('ALUMOS 3 ESO'!B54="","",'ALUMOS 3 ESO'!B54)</f>
        <v/>
      </c>
      <c r="C54" s="169" t="str">
        <f>IFERROR(IF(A54="","",SUMPRODUCT('ALUMOS 3 ESO'!$C54:$Y54,'MATERIAS 3 ESO'!$G$3:$AC$3)/SUMPRODUCT('MATERIAS 3 ESO'!$G$3:$AC$3,'ES NUMERO 3 ESO'!$A53:$W53)),"")</f>
        <v/>
      </c>
      <c r="D54" s="169" t="str">
        <f>IFERROR(IF(A54="","",SUMPRODUCT('ALUMOS 3 ESO'!$C54:$Y54,'MATERIAS 3 ESO'!$G$4:$AC$4)/SUMPRODUCT('MATERIAS 3 ESO'!$G$4:$AC$4,'ES NUMERO 3 ESO'!$A53:$W53)),"")</f>
        <v/>
      </c>
      <c r="E54" s="169" t="str">
        <f>IFERROR(IF(A54="","",SUMPRODUCT('ALUMOS 3 ESO'!$C54:$Y54,'MATERIAS 3 ESO'!$G$5:$AC$5)/SUMPRODUCT('MATERIAS 3 ESO'!$G$5:$AC$5,'ES NUMERO 3 ESO'!$A53:$W53)),"")</f>
        <v/>
      </c>
      <c r="F54" s="169" t="str">
        <f>IFERROR(IF(A54="","",SUMPRODUCT('ALUMOS 3 ESO'!$C54:$Y54,'MATERIAS 3 ESO'!$G$6:$AC$6)/SUMPRODUCT('MATERIAS 3 ESO'!$G$6:$AC$6,'ES NUMERO 3 ESO'!$A53:$W53)),"")</f>
        <v/>
      </c>
      <c r="G54" s="169" t="str">
        <f>IFERROR(IF(A54="","",SUMPRODUCT('ALUMOS 3 ESO'!$C54:$Y54,'MATERIAS 3 ESO'!$G$7:$AC$7)/SUMPRODUCT('MATERIAS 3 ESO'!$G$7:$AC$7,'ES NUMERO 3 ESO'!$A53:$W53)),"")</f>
        <v/>
      </c>
      <c r="H54" s="169" t="str">
        <f>IFERROR(IF(A54="","",SUMPRODUCT('ALUMOS 3 ESO'!$C54:$Y54,'MATERIAS 3 ESO'!$G$8:$AC$8)/SUMPRODUCT('MATERIAS 3 ESO'!$G$8:$AC$8,'ES NUMERO 3 ESO'!$A53:$W53)),"")</f>
        <v/>
      </c>
      <c r="I54" s="169" t="str">
        <f>IFERROR(IF(A54="","",SUMPRODUCT('ALUMOS 3 ESO'!$C54:$Y54,'MATERIAS 3 ESO'!$G$9:$AC$9)/SUMPRODUCT('MATERIAS 3 ESO'!$G$9:$AC$9,'ES NUMERO 3 ESO'!$A53:$W53)),"")</f>
        <v/>
      </c>
      <c r="J54" s="169" t="str">
        <f>IFERROR(IF(A54="","",SUMPRODUCT('ALUMOS 3 ESO'!$C54:$Y54,'MATERIAS 3 ESO'!$G$10:$AC$10)/SUMPRODUCT('MATERIAS 3 ESO'!$G$10:$AC$10,'ES NUMERO 3 ESO'!$A53:$W53)),"")</f>
        <v/>
      </c>
      <c r="K54" s="169" t="str">
        <f>IFERROR(IF(A54="","",SUMPRODUCT('ALUMOS 3 ESO'!$C54:$Y54,'MATERIAS 3 ESO'!$G$11:$AC$11)/SUMPRODUCT('MATERIAS 3 ESO'!$G$11:$AC$11,'ES NUMERO 3 ESO'!$A53:$W53)),"")</f>
        <v/>
      </c>
      <c r="L54" s="169" t="str">
        <f>IFERROR(IF(A54="","",SUMPRODUCT('ALUMOS 3 ESO'!$C54:$Y54,'MATERIAS 3 ESO'!$G$12:$AC$12)/SUMPRODUCT('MATERIAS 3 ESO'!$G$12:$AC$12,'ES NUMERO 3 ESO'!$A53:$W53)),"")</f>
        <v/>
      </c>
    </row>
    <row r="55" spans="1:12" x14ac:dyDescent="0.25">
      <c r="A55" s="102" t="str">
        <f>IF('ALUMOS 3 ESO'!A55="","",'ALUMOS 3 ESO'!A55)</f>
        <v/>
      </c>
      <c r="B55" s="153" t="str">
        <f>IF('ALUMOS 3 ESO'!B55="","",'ALUMOS 3 ESO'!B55)</f>
        <v/>
      </c>
      <c r="C55" s="169" t="str">
        <f>IFERROR(IF(A55="","",SUMPRODUCT('ALUMOS 3 ESO'!$C55:$Y55,'MATERIAS 3 ESO'!$G$3:$AC$3)/SUMPRODUCT('MATERIAS 3 ESO'!$G$3:$AC$3,'ES NUMERO 3 ESO'!$A54:$W54)),"")</f>
        <v/>
      </c>
      <c r="D55" s="169" t="str">
        <f>IFERROR(IF(A55="","",SUMPRODUCT('ALUMOS 3 ESO'!$C55:$Y55,'MATERIAS 3 ESO'!$G$4:$AC$4)/SUMPRODUCT('MATERIAS 3 ESO'!$G$4:$AC$4,'ES NUMERO 3 ESO'!$A54:$W54)),"")</f>
        <v/>
      </c>
      <c r="E55" s="169" t="str">
        <f>IFERROR(IF(A55="","",SUMPRODUCT('ALUMOS 3 ESO'!$C55:$Y55,'MATERIAS 3 ESO'!$G$5:$AC$5)/SUMPRODUCT('MATERIAS 3 ESO'!$G$5:$AC$5,'ES NUMERO 3 ESO'!$A54:$W54)),"")</f>
        <v/>
      </c>
      <c r="F55" s="169" t="str">
        <f>IFERROR(IF(A55="","",SUMPRODUCT('ALUMOS 3 ESO'!$C55:$Y55,'MATERIAS 3 ESO'!$G$6:$AC$6)/SUMPRODUCT('MATERIAS 3 ESO'!$G$6:$AC$6,'ES NUMERO 3 ESO'!$A54:$W54)),"")</f>
        <v/>
      </c>
      <c r="G55" s="169" t="str">
        <f>IFERROR(IF(A55="","",SUMPRODUCT('ALUMOS 3 ESO'!$C55:$Y55,'MATERIAS 3 ESO'!$G$7:$AC$7)/SUMPRODUCT('MATERIAS 3 ESO'!$G$7:$AC$7,'ES NUMERO 3 ESO'!$A54:$W54)),"")</f>
        <v/>
      </c>
      <c r="H55" s="169" t="str">
        <f>IFERROR(IF(A55="","",SUMPRODUCT('ALUMOS 3 ESO'!$C55:$Y55,'MATERIAS 3 ESO'!$G$8:$AC$8)/SUMPRODUCT('MATERIAS 3 ESO'!$G$8:$AC$8,'ES NUMERO 3 ESO'!$A54:$W54)),"")</f>
        <v/>
      </c>
      <c r="I55" s="169" t="str">
        <f>IFERROR(IF(A55="","",SUMPRODUCT('ALUMOS 3 ESO'!$C55:$Y55,'MATERIAS 3 ESO'!$G$9:$AC$9)/SUMPRODUCT('MATERIAS 3 ESO'!$G$9:$AC$9,'ES NUMERO 3 ESO'!$A54:$W54)),"")</f>
        <v/>
      </c>
      <c r="J55" s="169" t="str">
        <f>IFERROR(IF(A55="","",SUMPRODUCT('ALUMOS 3 ESO'!$C55:$Y55,'MATERIAS 3 ESO'!$G$10:$AC$10)/SUMPRODUCT('MATERIAS 3 ESO'!$G$10:$AC$10,'ES NUMERO 3 ESO'!$A54:$W54)),"")</f>
        <v/>
      </c>
      <c r="K55" s="169" t="str">
        <f>IFERROR(IF(A55="","",SUMPRODUCT('ALUMOS 3 ESO'!$C55:$Y55,'MATERIAS 3 ESO'!$G$11:$AC$11)/SUMPRODUCT('MATERIAS 3 ESO'!$G$11:$AC$11,'ES NUMERO 3 ESO'!$A54:$W54)),"")</f>
        <v/>
      </c>
      <c r="L55" s="169" t="str">
        <f>IFERROR(IF(A55="","",SUMPRODUCT('ALUMOS 3 ESO'!$C55:$Y55,'MATERIAS 3 ESO'!$G$12:$AC$12)/SUMPRODUCT('MATERIAS 3 ESO'!$G$12:$AC$12,'ES NUMERO 3 ESO'!$A54:$W54)),"")</f>
        <v/>
      </c>
    </row>
    <row r="56" spans="1:12" x14ac:dyDescent="0.25">
      <c r="A56" s="102" t="str">
        <f>IF('ALUMOS 3 ESO'!A56="","",'ALUMOS 3 ESO'!A56)</f>
        <v/>
      </c>
      <c r="B56" s="153" t="str">
        <f>IF('ALUMOS 3 ESO'!B56="","",'ALUMOS 3 ESO'!B56)</f>
        <v/>
      </c>
      <c r="C56" s="169" t="str">
        <f>IFERROR(IF(A56="","",SUMPRODUCT('ALUMOS 3 ESO'!$C56:$Y56,'MATERIAS 3 ESO'!$G$3:$AC$3)/SUMPRODUCT('MATERIAS 3 ESO'!$G$3:$AC$3,'ES NUMERO 3 ESO'!$A55:$W55)),"")</f>
        <v/>
      </c>
      <c r="D56" s="169" t="str">
        <f>IFERROR(IF(A56="","",SUMPRODUCT('ALUMOS 3 ESO'!$C56:$Y56,'MATERIAS 3 ESO'!$G$4:$AC$4)/SUMPRODUCT('MATERIAS 3 ESO'!$G$4:$AC$4,'ES NUMERO 3 ESO'!$A55:$W55)),"")</f>
        <v/>
      </c>
      <c r="E56" s="169" t="str">
        <f>IFERROR(IF(A56="","",SUMPRODUCT('ALUMOS 3 ESO'!$C56:$Y56,'MATERIAS 3 ESO'!$G$5:$AC$5)/SUMPRODUCT('MATERIAS 3 ESO'!$G$5:$AC$5,'ES NUMERO 3 ESO'!$A55:$W55)),"")</f>
        <v/>
      </c>
      <c r="F56" s="169" t="str">
        <f>IFERROR(IF(A56="","",SUMPRODUCT('ALUMOS 3 ESO'!$C56:$Y56,'MATERIAS 3 ESO'!$G$6:$AC$6)/SUMPRODUCT('MATERIAS 3 ESO'!$G$6:$AC$6,'ES NUMERO 3 ESO'!$A55:$W55)),"")</f>
        <v/>
      </c>
      <c r="G56" s="169" t="str">
        <f>IFERROR(IF(A56="","",SUMPRODUCT('ALUMOS 3 ESO'!$C56:$Y56,'MATERIAS 3 ESO'!$G$7:$AC$7)/SUMPRODUCT('MATERIAS 3 ESO'!$G$7:$AC$7,'ES NUMERO 3 ESO'!$A55:$W55)),"")</f>
        <v/>
      </c>
      <c r="H56" s="169" t="str">
        <f>IFERROR(IF(A56="","",SUMPRODUCT('ALUMOS 3 ESO'!$C56:$Y56,'MATERIAS 3 ESO'!$G$8:$AC$8)/SUMPRODUCT('MATERIAS 3 ESO'!$G$8:$AC$8,'ES NUMERO 3 ESO'!$A55:$W55)),"")</f>
        <v/>
      </c>
      <c r="I56" s="169" t="str">
        <f>IFERROR(IF(A56="","",SUMPRODUCT('ALUMOS 3 ESO'!$C56:$Y56,'MATERIAS 3 ESO'!$G$9:$AC$9)/SUMPRODUCT('MATERIAS 3 ESO'!$G$9:$AC$9,'ES NUMERO 3 ESO'!$A55:$W55)),"")</f>
        <v/>
      </c>
      <c r="J56" s="169" t="str">
        <f>IFERROR(IF(A56="","",SUMPRODUCT('ALUMOS 3 ESO'!$C56:$Y56,'MATERIAS 3 ESO'!$G$10:$AC$10)/SUMPRODUCT('MATERIAS 3 ESO'!$G$10:$AC$10,'ES NUMERO 3 ESO'!$A55:$W55)),"")</f>
        <v/>
      </c>
      <c r="K56" s="169" t="str">
        <f>IFERROR(IF(A56="","",SUMPRODUCT('ALUMOS 3 ESO'!$C56:$Y56,'MATERIAS 3 ESO'!$G$11:$AC$11)/SUMPRODUCT('MATERIAS 3 ESO'!$G$11:$AC$11,'ES NUMERO 3 ESO'!$A55:$W55)),"")</f>
        <v/>
      </c>
      <c r="L56" s="169" t="str">
        <f>IFERROR(IF(A56="","",SUMPRODUCT('ALUMOS 3 ESO'!$C56:$Y56,'MATERIAS 3 ESO'!$G$12:$AC$12)/SUMPRODUCT('MATERIAS 3 ESO'!$G$12:$AC$12,'ES NUMERO 3 ESO'!$A55:$W55)),"")</f>
        <v/>
      </c>
    </row>
    <row r="57" spans="1:12" x14ac:dyDescent="0.25">
      <c r="A57" s="102" t="str">
        <f>IF('ALUMOS 3 ESO'!A57="","",'ALUMOS 3 ESO'!A57)</f>
        <v/>
      </c>
      <c r="B57" s="153" t="str">
        <f>IF('ALUMOS 3 ESO'!B57="","",'ALUMOS 3 ESO'!B57)</f>
        <v/>
      </c>
      <c r="C57" s="169" t="str">
        <f>IFERROR(IF(A57="","",SUMPRODUCT('ALUMOS 3 ESO'!$C57:$Y57,'MATERIAS 3 ESO'!$G$3:$AC$3)/SUMPRODUCT('MATERIAS 3 ESO'!$G$3:$AC$3,'ES NUMERO 3 ESO'!$A56:$W56)),"")</f>
        <v/>
      </c>
      <c r="D57" s="169" t="str">
        <f>IFERROR(IF(A57="","",SUMPRODUCT('ALUMOS 3 ESO'!$C57:$Y57,'MATERIAS 3 ESO'!$G$4:$AC$4)/SUMPRODUCT('MATERIAS 3 ESO'!$G$4:$AC$4,'ES NUMERO 3 ESO'!$A56:$W56)),"")</f>
        <v/>
      </c>
      <c r="E57" s="169" t="str">
        <f>IFERROR(IF(A57="","",SUMPRODUCT('ALUMOS 3 ESO'!$C57:$Y57,'MATERIAS 3 ESO'!$G$5:$AC$5)/SUMPRODUCT('MATERIAS 3 ESO'!$G$5:$AC$5,'ES NUMERO 3 ESO'!$A56:$W56)),"")</f>
        <v/>
      </c>
      <c r="F57" s="169" t="str">
        <f>IFERROR(IF(A57="","",SUMPRODUCT('ALUMOS 3 ESO'!$C57:$Y57,'MATERIAS 3 ESO'!$G$6:$AC$6)/SUMPRODUCT('MATERIAS 3 ESO'!$G$6:$AC$6,'ES NUMERO 3 ESO'!$A56:$W56)),"")</f>
        <v/>
      </c>
      <c r="G57" s="169" t="str">
        <f>IFERROR(IF(A57="","",SUMPRODUCT('ALUMOS 3 ESO'!$C57:$Y57,'MATERIAS 3 ESO'!$G$7:$AC$7)/SUMPRODUCT('MATERIAS 3 ESO'!$G$7:$AC$7,'ES NUMERO 3 ESO'!$A56:$W56)),"")</f>
        <v/>
      </c>
      <c r="H57" s="169" t="str">
        <f>IFERROR(IF(A57="","",SUMPRODUCT('ALUMOS 3 ESO'!$C57:$Y57,'MATERIAS 3 ESO'!$G$8:$AC$8)/SUMPRODUCT('MATERIAS 3 ESO'!$G$8:$AC$8,'ES NUMERO 3 ESO'!$A56:$W56)),"")</f>
        <v/>
      </c>
      <c r="I57" s="169" t="str">
        <f>IFERROR(IF(A57="","",SUMPRODUCT('ALUMOS 3 ESO'!$C57:$Y57,'MATERIAS 3 ESO'!$G$9:$AC$9)/SUMPRODUCT('MATERIAS 3 ESO'!$G$9:$AC$9,'ES NUMERO 3 ESO'!$A56:$W56)),"")</f>
        <v/>
      </c>
      <c r="J57" s="169" t="str">
        <f>IFERROR(IF(A57="","",SUMPRODUCT('ALUMOS 3 ESO'!$C57:$Y57,'MATERIAS 3 ESO'!$G$10:$AC$10)/SUMPRODUCT('MATERIAS 3 ESO'!$G$10:$AC$10,'ES NUMERO 3 ESO'!$A56:$W56)),"")</f>
        <v/>
      </c>
      <c r="K57" s="169" t="str">
        <f>IFERROR(IF(A57="","",SUMPRODUCT('ALUMOS 3 ESO'!$C57:$Y57,'MATERIAS 3 ESO'!$G$11:$AC$11)/SUMPRODUCT('MATERIAS 3 ESO'!$G$11:$AC$11,'ES NUMERO 3 ESO'!$A56:$W56)),"")</f>
        <v/>
      </c>
      <c r="L57" s="169" t="str">
        <f>IFERROR(IF(A57="","",SUMPRODUCT('ALUMOS 3 ESO'!$C57:$Y57,'MATERIAS 3 ESO'!$G$12:$AC$12)/SUMPRODUCT('MATERIAS 3 ESO'!$G$12:$AC$12,'ES NUMERO 3 ESO'!$A56:$W56)),"")</f>
        <v/>
      </c>
    </row>
    <row r="58" spans="1:12" x14ac:dyDescent="0.25">
      <c r="A58" s="102" t="str">
        <f>IF('ALUMOS 3 ESO'!A58="","",'ALUMOS 3 ESO'!A58)</f>
        <v/>
      </c>
      <c r="B58" s="153" t="str">
        <f>IF('ALUMOS 3 ESO'!B58="","",'ALUMOS 3 ESO'!B58)</f>
        <v/>
      </c>
      <c r="C58" s="169" t="str">
        <f>IFERROR(IF(A58="","",SUMPRODUCT('ALUMOS 3 ESO'!$C58:$Y58,'MATERIAS 3 ESO'!$G$3:$AC$3)/SUMPRODUCT('MATERIAS 3 ESO'!$G$3:$AC$3,'ES NUMERO 3 ESO'!$A57:$W57)),"")</f>
        <v/>
      </c>
      <c r="D58" s="169" t="str">
        <f>IFERROR(IF(A58="","",SUMPRODUCT('ALUMOS 3 ESO'!$C58:$Y58,'MATERIAS 3 ESO'!$G$4:$AC$4)/SUMPRODUCT('MATERIAS 3 ESO'!$G$4:$AC$4,'ES NUMERO 3 ESO'!$A57:$W57)),"")</f>
        <v/>
      </c>
      <c r="E58" s="169" t="str">
        <f>IFERROR(IF(A58="","",SUMPRODUCT('ALUMOS 3 ESO'!$C58:$Y58,'MATERIAS 3 ESO'!$G$5:$AC$5)/SUMPRODUCT('MATERIAS 3 ESO'!$G$5:$AC$5,'ES NUMERO 3 ESO'!$A57:$W57)),"")</f>
        <v/>
      </c>
      <c r="F58" s="169" t="str">
        <f>IFERROR(IF(A58="","",SUMPRODUCT('ALUMOS 3 ESO'!$C58:$Y58,'MATERIAS 3 ESO'!$G$6:$AC$6)/SUMPRODUCT('MATERIAS 3 ESO'!$G$6:$AC$6,'ES NUMERO 3 ESO'!$A57:$W57)),"")</f>
        <v/>
      </c>
      <c r="G58" s="169" t="str">
        <f>IFERROR(IF(A58="","",SUMPRODUCT('ALUMOS 3 ESO'!$C58:$Y58,'MATERIAS 3 ESO'!$G$7:$AC$7)/SUMPRODUCT('MATERIAS 3 ESO'!$G$7:$AC$7,'ES NUMERO 3 ESO'!$A57:$W57)),"")</f>
        <v/>
      </c>
      <c r="H58" s="169" t="str">
        <f>IFERROR(IF(A58="","",SUMPRODUCT('ALUMOS 3 ESO'!$C58:$Y58,'MATERIAS 3 ESO'!$G$8:$AC$8)/SUMPRODUCT('MATERIAS 3 ESO'!$G$8:$AC$8,'ES NUMERO 3 ESO'!$A57:$W57)),"")</f>
        <v/>
      </c>
      <c r="I58" s="169" t="str">
        <f>IFERROR(IF(A58="","",SUMPRODUCT('ALUMOS 3 ESO'!$C58:$Y58,'MATERIAS 3 ESO'!$G$9:$AC$9)/SUMPRODUCT('MATERIAS 3 ESO'!$G$9:$AC$9,'ES NUMERO 3 ESO'!$A57:$W57)),"")</f>
        <v/>
      </c>
      <c r="J58" s="169" t="str">
        <f>IFERROR(IF(A58="","",SUMPRODUCT('ALUMOS 3 ESO'!$C58:$Y58,'MATERIAS 3 ESO'!$G$10:$AC$10)/SUMPRODUCT('MATERIAS 3 ESO'!$G$10:$AC$10,'ES NUMERO 3 ESO'!$A57:$W57)),"")</f>
        <v/>
      </c>
      <c r="K58" s="169" t="str">
        <f>IFERROR(IF(A58="","",SUMPRODUCT('ALUMOS 3 ESO'!$C58:$Y58,'MATERIAS 3 ESO'!$G$11:$AC$11)/SUMPRODUCT('MATERIAS 3 ESO'!$G$11:$AC$11,'ES NUMERO 3 ESO'!$A57:$W57)),"")</f>
        <v/>
      </c>
      <c r="L58" s="169" t="str">
        <f>IFERROR(IF(A58="","",SUMPRODUCT('ALUMOS 3 ESO'!$C58:$Y58,'MATERIAS 3 ESO'!$G$12:$AC$12)/SUMPRODUCT('MATERIAS 3 ESO'!$G$12:$AC$12,'ES NUMERO 3 ESO'!$A57:$W57)),"")</f>
        <v/>
      </c>
    </row>
    <row r="59" spans="1:12" x14ac:dyDescent="0.25">
      <c r="A59" s="102" t="str">
        <f>IF('ALUMOS 3 ESO'!A59="","",'ALUMOS 3 ESO'!A59)</f>
        <v/>
      </c>
      <c r="B59" s="153" t="str">
        <f>IF('ALUMOS 3 ESO'!B59="","",'ALUMOS 3 ESO'!B59)</f>
        <v/>
      </c>
      <c r="C59" s="169" t="str">
        <f>IFERROR(IF(A59="","",SUMPRODUCT('ALUMOS 3 ESO'!$C59:$Y59,'MATERIAS 3 ESO'!$G$3:$AC$3)/SUMPRODUCT('MATERIAS 3 ESO'!$G$3:$AC$3,'ES NUMERO 3 ESO'!$A58:$W58)),"")</f>
        <v/>
      </c>
      <c r="D59" s="169" t="str">
        <f>IFERROR(IF(A59="","",SUMPRODUCT('ALUMOS 3 ESO'!$C59:$Y59,'MATERIAS 3 ESO'!$G$4:$AC$4)/SUMPRODUCT('MATERIAS 3 ESO'!$G$4:$AC$4,'ES NUMERO 3 ESO'!$A58:$W58)),"")</f>
        <v/>
      </c>
      <c r="E59" s="169" t="str">
        <f>IFERROR(IF(A59="","",SUMPRODUCT('ALUMOS 3 ESO'!$C59:$Y59,'MATERIAS 3 ESO'!$G$5:$AC$5)/SUMPRODUCT('MATERIAS 3 ESO'!$G$5:$AC$5,'ES NUMERO 3 ESO'!$A58:$W58)),"")</f>
        <v/>
      </c>
      <c r="F59" s="169" t="str">
        <f>IFERROR(IF(A59="","",SUMPRODUCT('ALUMOS 3 ESO'!$C59:$Y59,'MATERIAS 3 ESO'!$G$6:$AC$6)/SUMPRODUCT('MATERIAS 3 ESO'!$G$6:$AC$6,'ES NUMERO 3 ESO'!$A58:$W58)),"")</f>
        <v/>
      </c>
      <c r="G59" s="169" t="str">
        <f>IFERROR(IF(A59="","",SUMPRODUCT('ALUMOS 3 ESO'!$C59:$Y59,'MATERIAS 3 ESO'!$G$7:$AC$7)/SUMPRODUCT('MATERIAS 3 ESO'!$G$7:$AC$7,'ES NUMERO 3 ESO'!$A58:$W58)),"")</f>
        <v/>
      </c>
      <c r="H59" s="169" t="str">
        <f>IFERROR(IF(A59="","",SUMPRODUCT('ALUMOS 3 ESO'!$C59:$Y59,'MATERIAS 3 ESO'!$G$8:$AC$8)/SUMPRODUCT('MATERIAS 3 ESO'!$G$8:$AC$8,'ES NUMERO 3 ESO'!$A58:$W58)),"")</f>
        <v/>
      </c>
      <c r="I59" s="169" t="str">
        <f>IFERROR(IF(A59="","",SUMPRODUCT('ALUMOS 3 ESO'!$C59:$Y59,'MATERIAS 3 ESO'!$G$9:$AC$9)/SUMPRODUCT('MATERIAS 3 ESO'!$G$9:$AC$9,'ES NUMERO 3 ESO'!$A58:$W58)),"")</f>
        <v/>
      </c>
      <c r="J59" s="169" t="str">
        <f>IFERROR(IF(A59="","",SUMPRODUCT('ALUMOS 3 ESO'!$C59:$Y59,'MATERIAS 3 ESO'!$G$10:$AC$10)/SUMPRODUCT('MATERIAS 3 ESO'!$G$10:$AC$10,'ES NUMERO 3 ESO'!$A58:$W58)),"")</f>
        <v/>
      </c>
      <c r="K59" s="169" t="str">
        <f>IFERROR(IF(A59="","",SUMPRODUCT('ALUMOS 3 ESO'!$C59:$Y59,'MATERIAS 3 ESO'!$G$11:$AC$11)/SUMPRODUCT('MATERIAS 3 ESO'!$G$11:$AC$11,'ES NUMERO 3 ESO'!$A58:$W58)),"")</f>
        <v/>
      </c>
      <c r="L59" s="169" t="str">
        <f>IFERROR(IF(A59="","",SUMPRODUCT('ALUMOS 3 ESO'!$C59:$Y59,'MATERIAS 3 ESO'!$G$12:$AC$12)/SUMPRODUCT('MATERIAS 3 ESO'!$G$12:$AC$12,'ES NUMERO 3 ESO'!$A58:$W58)),"")</f>
        <v/>
      </c>
    </row>
    <row r="60" spans="1:12" x14ac:dyDescent="0.25">
      <c r="A60" s="102" t="str">
        <f>IF('ALUMOS 3 ESO'!A60="","",'ALUMOS 3 ESO'!A60)</f>
        <v/>
      </c>
      <c r="B60" s="153" t="str">
        <f>IF('ALUMOS 3 ESO'!B60="","",'ALUMOS 3 ESO'!B60)</f>
        <v/>
      </c>
      <c r="C60" s="169" t="str">
        <f>IFERROR(IF(A60="","",SUMPRODUCT('ALUMOS 3 ESO'!$C60:$Y60,'MATERIAS 3 ESO'!$G$3:$AC$3)/SUMPRODUCT('MATERIAS 3 ESO'!$G$3:$AC$3,'ES NUMERO 3 ESO'!$A59:$W59)),"")</f>
        <v/>
      </c>
      <c r="D60" s="169" t="str">
        <f>IFERROR(IF(A60="","",SUMPRODUCT('ALUMOS 3 ESO'!$C60:$Y60,'MATERIAS 3 ESO'!$G$4:$AC$4)/SUMPRODUCT('MATERIAS 3 ESO'!$G$4:$AC$4,'ES NUMERO 3 ESO'!$A59:$W59)),"")</f>
        <v/>
      </c>
      <c r="E60" s="169" t="str">
        <f>IFERROR(IF(A60="","",SUMPRODUCT('ALUMOS 3 ESO'!$C60:$Y60,'MATERIAS 3 ESO'!$G$5:$AC$5)/SUMPRODUCT('MATERIAS 3 ESO'!$G$5:$AC$5,'ES NUMERO 3 ESO'!$A59:$W59)),"")</f>
        <v/>
      </c>
      <c r="F60" s="169" t="str">
        <f>IFERROR(IF(A60="","",SUMPRODUCT('ALUMOS 3 ESO'!$C60:$Y60,'MATERIAS 3 ESO'!$G$6:$AC$6)/SUMPRODUCT('MATERIAS 3 ESO'!$G$6:$AC$6,'ES NUMERO 3 ESO'!$A59:$W59)),"")</f>
        <v/>
      </c>
      <c r="G60" s="169" t="str">
        <f>IFERROR(IF(A60="","",SUMPRODUCT('ALUMOS 3 ESO'!$C60:$Y60,'MATERIAS 3 ESO'!$G$7:$AC$7)/SUMPRODUCT('MATERIAS 3 ESO'!$G$7:$AC$7,'ES NUMERO 3 ESO'!$A59:$W59)),"")</f>
        <v/>
      </c>
      <c r="H60" s="169" t="str">
        <f>IFERROR(IF(A60="","",SUMPRODUCT('ALUMOS 3 ESO'!$C60:$Y60,'MATERIAS 3 ESO'!$G$8:$AC$8)/SUMPRODUCT('MATERIAS 3 ESO'!$G$8:$AC$8,'ES NUMERO 3 ESO'!$A59:$W59)),"")</f>
        <v/>
      </c>
      <c r="I60" s="169" t="str">
        <f>IFERROR(IF(A60="","",SUMPRODUCT('ALUMOS 3 ESO'!$C60:$Y60,'MATERIAS 3 ESO'!$G$9:$AC$9)/SUMPRODUCT('MATERIAS 3 ESO'!$G$9:$AC$9,'ES NUMERO 3 ESO'!$A59:$W59)),"")</f>
        <v/>
      </c>
      <c r="J60" s="169" t="str">
        <f>IFERROR(IF(A60="","",SUMPRODUCT('ALUMOS 3 ESO'!$C60:$Y60,'MATERIAS 3 ESO'!$G$10:$AC$10)/SUMPRODUCT('MATERIAS 3 ESO'!$G$10:$AC$10,'ES NUMERO 3 ESO'!$A59:$W59)),"")</f>
        <v/>
      </c>
      <c r="K60" s="169" t="str">
        <f>IFERROR(IF(A60="","",SUMPRODUCT('ALUMOS 3 ESO'!$C60:$Y60,'MATERIAS 3 ESO'!$G$11:$AC$11)/SUMPRODUCT('MATERIAS 3 ESO'!$G$11:$AC$11,'ES NUMERO 3 ESO'!$A59:$W59)),"")</f>
        <v/>
      </c>
      <c r="L60" s="169" t="str">
        <f>IFERROR(IF(A60="","",SUMPRODUCT('ALUMOS 3 ESO'!$C60:$Y60,'MATERIAS 3 ESO'!$G$12:$AC$12)/SUMPRODUCT('MATERIAS 3 ESO'!$G$12:$AC$12,'ES NUMERO 3 ESO'!$A59:$W59)),"")</f>
        <v/>
      </c>
    </row>
    <row r="61" spans="1:12" x14ac:dyDescent="0.25">
      <c r="A61" s="102" t="str">
        <f>IF('ALUMOS 3 ESO'!A61="","",'ALUMOS 3 ESO'!A61)</f>
        <v/>
      </c>
      <c r="B61" s="153" t="str">
        <f>IF('ALUMOS 3 ESO'!B61="","",'ALUMOS 3 ESO'!B61)</f>
        <v/>
      </c>
      <c r="C61" s="169" t="str">
        <f>IFERROR(IF(A61="","",SUMPRODUCT('ALUMOS 3 ESO'!$C61:$Y61,'MATERIAS 3 ESO'!$G$3:$AC$3)/SUMPRODUCT('MATERIAS 3 ESO'!$G$3:$AC$3,'ES NUMERO 3 ESO'!$A60:$W60)),"")</f>
        <v/>
      </c>
      <c r="D61" s="169" t="str">
        <f>IFERROR(IF(A61="","",SUMPRODUCT('ALUMOS 3 ESO'!$C61:$Y61,'MATERIAS 3 ESO'!$G$4:$AC$4)/SUMPRODUCT('MATERIAS 3 ESO'!$G$4:$AC$4,'ES NUMERO 3 ESO'!$A60:$W60)),"")</f>
        <v/>
      </c>
      <c r="E61" s="169" t="str">
        <f>IFERROR(IF(A61="","",SUMPRODUCT('ALUMOS 3 ESO'!$C61:$Y61,'MATERIAS 3 ESO'!$G$5:$AC$5)/SUMPRODUCT('MATERIAS 3 ESO'!$G$5:$AC$5,'ES NUMERO 3 ESO'!$A60:$W60)),"")</f>
        <v/>
      </c>
      <c r="F61" s="169" t="str">
        <f>IFERROR(IF(A61="","",SUMPRODUCT('ALUMOS 3 ESO'!$C61:$Y61,'MATERIAS 3 ESO'!$G$6:$AC$6)/SUMPRODUCT('MATERIAS 3 ESO'!$G$6:$AC$6,'ES NUMERO 3 ESO'!$A60:$W60)),"")</f>
        <v/>
      </c>
      <c r="G61" s="169" t="str">
        <f>IFERROR(IF(A61="","",SUMPRODUCT('ALUMOS 3 ESO'!$C61:$Y61,'MATERIAS 3 ESO'!$G$7:$AC$7)/SUMPRODUCT('MATERIAS 3 ESO'!$G$7:$AC$7,'ES NUMERO 3 ESO'!$A60:$W60)),"")</f>
        <v/>
      </c>
      <c r="H61" s="169" t="str">
        <f>IFERROR(IF(A61="","",SUMPRODUCT('ALUMOS 3 ESO'!$C61:$Y61,'MATERIAS 3 ESO'!$G$8:$AC$8)/SUMPRODUCT('MATERIAS 3 ESO'!$G$8:$AC$8,'ES NUMERO 3 ESO'!$A60:$W60)),"")</f>
        <v/>
      </c>
      <c r="I61" s="169" t="str">
        <f>IFERROR(IF(A61="","",SUMPRODUCT('ALUMOS 3 ESO'!$C61:$Y61,'MATERIAS 3 ESO'!$G$9:$AC$9)/SUMPRODUCT('MATERIAS 3 ESO'!$G$9:$AC$9,'ES NUMERO 3 ESO'!$A60:$W60)),"")</f>
        <v/>
      </c>
      <c r="J61" s="169" t="str">
        <f>IFERROR(IF(A61="","",SUMPRODUCT('ALUMOS 3 ESO'!$C61:$Y61,'MATERIAS 3 ESO'!$G$10:$AC$10)/SUMPRODUCT('MATERIAS 3 ESO'!$G$10:$AC$10,'ES NUMERO 3 ESO'!$A60:$W60)),"")</f>
        <v/>
      </c>
      <c r="K61" s="169" t="str">
        <f>IFERROR(IF(A61="","",SUMPRODUCT('ALUMOS 3 ESO'!$C61:$Y61,'MATERIAS 3 ESO'!$G$11:$AC$11)/SUMPRODUCT('MATERIAS 3 ESO'!$G$11:$AC$11,'ES NUMERO 3 ESO'!$A60:$W60)),"")</f>
        <v/>
      </c>
      <c r="L61" s="169" t="str">
        <f>IFERROR(IF(A61="","",SUMPRODUCT('ALUMOS 3 ESO'!$C61:$Y61,'MATERIAS 3 ESO'!$G$12:$AC$12)/SUMPRODUCT('MATERIAS 3 ESO'!$G$12:$AC$12,'ES NUMERO 3 ESO'!$A60:$W60)),"")</f>
        <v/>
      </c>
    </row>
    <row r="62" spans="1:12" x14ac:dyDescent="0.25">
      <c r="A62" s="102" t="str">
        <f>IF('ALUMOS 3 ESO'!A62="","",'ALUMOS 3 ESO'!A62)</f>
        <v/>
      </c>
      <c r="B62" s="153" t="str">
        <f>IF('ALUMOS 3 ESO'!B62="","",'ALUMOS 3 ESO'!B62)</f>
        <v/>
      </c>
      <c r="C62" s="169" t="str">
        <f>IFERROR(IF(A62="","",SUMPRODUCT('ALUMOS 3 ESO'!$C62:$Y62,'MATERIAS 3 ESO'!$G$3:$AC$3)/SUMPRODUCT('MATERIAS 3 ESO'!$G$3:$AC$3,'ES NUMERO 3 ESO'!$A61:$W61)),"")</f>
        <v/>
      </c>
      <c r="D62" s="169" t="str">
        <f>IFERROR(IF(A62="","",SUMPRODUCT('ALUMOS 3 ESO'!$C62:$Y62,'MATERIAS 3 ESO'!$G$4:$AC$4)/SUMPRODUCT('MATERIAS 3 ESO'!$G$4:$AC$4,'ES NUMERO 3 ESO'!$A61:$W61)),"")</f>
        <v/>
      </c>
      <c r="E62" s="169" t="str">
        <f>IFERROR(IF(A62="","",SUMPRODUCT('ALUMOS 3 ESO'!$C62:$Y62,'MATERIAS 3 ESO'!$G$5:$AC$5)/SUMPRODUCT('MATERIAS 3 ESO'!$G$5:$AC$5,'ES NUMERO 3 ESO'!$A61:$W61)),"")</f>
        <v/>
      </c>
      <c r="F62" s="169" t="str">
        <f>IFERROR(IF(A62="","",SUMPRODUCT('ALUMOS 3 ESO'!$C62:$Y62,'MATERIAS 3 ESO'!$G$6:$AC$6)/SUMPRODUCT('MATERIAS 3 ESO'!$G$6:$AC$6,'ES NUMERO 3 ESO'!$A61:$W61)),"")</f>
        <v/>
      </c>
      <c r="G62" s="169" t="str">
        <f>IFERROR(IF(A62="","",SUMPRODUCT('ALUMOS 3 ESO'!$C62:$Y62,'MATERIAS 3 ESO'!$G$7:$AC$7)/SUMPRODUCT('MATERIAS 3 ESO'!$G$7:$AC$7,'ES NUMERO 3 ESO'!$A61:$W61)),"")</f>
        <v/>
      </c>
      <c r="H62" s="169" t="str">
        <f>IFERROR(IF(A62="","",SUMPRODUCT('ALUMOS 3 ESO'!$C62:$Y62,'MATERIAS 3 ESO'!$G$8:$AC$8)/SUMPRODUCT('MATERIAS 3 ESO'!$G$8:$AC$8,'ES NUMERO 3 ESO'!$A61:$W61)),"")</f>
        <v/>
      </c>
      <c r="I62" s="169" t="str">
        <f>IFERROR(IF(A62="","",SUMPRODUCT('ALUMOS 3 ESO'!$C62:$Y62,'MATERIAS 3 ESO'!$G$9:$AC$9)/SUMPRODUCT('MATERIAS 3 ESO'!$G$9:$AC$9,'ES NUMERO 3 ESO'!$A61:$W61)),"")</f>
        <v/>
      </c>
      <c r="J62" s="169" t="str">
        <f>IFERROR(IF(A62="","",SUMPRODUCT('ALUMOS 3 ESO'!$C62:$Y62,'MATERIAS 3 ESO'!$G$10:$AC$10)/SUMPRODUCT('MATERIAS 3 ESO'!$G$10:$AC$10,'ES NUMERO 3 ESO'!$A61:$W61)),"")</f>
        <v/>
      </c>
      <c r="K62" s="169" t="str">
        <f>IFERROR(IF(A62="","",SUMPRODUCT('ALUMOS 3 ESO'!$C62:$Y62,'MATERIAS 3 ESO'!$G$11:$AC$11)/SUMPRODUCT('MATERIAS 3 ESO'!$G$11:$AC$11,'ES NUMERO 3 ESO'!$A61:$W61)),"")</f>
        <v/>
      </c>
      <c r="L62" s="169" t="str">
        <f>IFERROR(IF(A62="","",SUMPRODUCT('ALUMOS 3 ESO'!$C62:$Y62,'MATERIAS 3 ESO'!$G$12:$AC$12)/SUMPRODUCT('MATERIAS 3 ESO'!$G$12:$AC$12,'ES NUMERO 3 ESO'!$A61:$W61)),"")</f>
        <v/>
      </c>
    </row>
    <row r="63" spans="1:12" x14ac:dyDescent="0.25">
      <c r="A63" s="102" t="str">
        <f>IF('ALUMOS 3 ESO'!A63="","",'ALUMOS 3 ESO'!A63)</f>
        <v/>
      </c>
      <c r="B63" s="153" t="str">
        <f>IF('ALUMOS 3 ESO'!B63="","",'ALUMOS 3 ESO'!B63)</f>
        <v/>
      </c>
      <c r="C63" s="169" t="str">
        <f>IFERROR(IF(A63="","",SUMPRODUCT('ALUMOS 3 ESO'!$C63:$Y63,'MATERIAS 3 ESO'!$G$3:$AC$3)/SUMPRODUCT('MATERIAS 3 ESO'!$G$3:$AC$3,'ES NUMERO 3 ESO'!$A62:$W62)),"")</f>
        <v/>
      </c>
      <c r="D63" s="169" t="str">
        <f>IFERROR(IF(A63="","",SUMPRODUCT('ALUMOS 3 ESO'!$C63:$Y63,'MATERIAS 3 ESO'!$G$4:$AC$4)/SUMPRODUCT('MATERIAS 3 ESO'!$G$4:$AC$4,'ES NUMERO 3 ESO'!$A62:$W62)),"")</f>
        <v/>
      </c>
      <c r="E63" s="169" t="str">
        <f>IFERROR(IF(A63="","",SUMPRODUCT('ALUMOS 3 ESO'!$C63:$Y63,'MATERIAS 3 ESO'!$G$5:$AC$5)/SUMPRODUCT('MATERIAS 3 ESO'!$G$5:$AC$5,'ES NUMERO 3 ESO'!$A62:$W62)),"")</f>
        <v/>
      </c>
      <c r="F63" s="169" t="str">
        <f>IFERROR(IF(A63="","",SUMPRODUCT('ALUMOS 3 ESO'!$C63:$Y63,'MATERIAS 3 ESO'!$G$6:$AC$6)/SUMPRODUCT('MATERIAS 3 ESO'!$G$6:$AC$6,'ES NUMERO 3 ESO'!$A62:$W62)),"")</f>
        <v/>
      </c>
      <c r="G63" s="169" t="str">
        <f>IFERROR(IF(A63="","",SUMPRODUCT('ALUMOS 3 ESO'!$C63:$Y63,'MATERIAS 3 ESO'!$G$7:$AC$7)/SUMPRODUCT('MATERIAS 3 ESO'!$G$7:$AC$7,'ES NUMERO 3 ESO'!$A62:$W62)),"")</f>
        <v/>
      </c>
      <c r="H63" s="169" t="str">
        <f>IFERROR(IF(A63="","",SUMPRODUCT('ALUMOS 3 ESO'!$C63:$Y63,'MATERIAS 3 ESO'!$G$8:$AC$8)/SUMPRODUCT('MATERIAS 3 ESO'!$G$8:$AC$8,'ES NUMERO 3 ESO'!$A62:$W62)),"")</f>
        <v/>
      </c>
      <c r="I63" s="169" t="str">
        <f>IFERROR(IF(A63="","",SUMPRODUCT('ALUMOS 3 ESO'!$C63:$Y63,'MATERIAS 3 ESO'!$G$9:$AC$9)/SUMPRODUCT('MATERIAS 3 ESO'!$G$9:$AC$9,'ES NUMERO 3 ESO'!$A62:$W62)),"")</f>
        <v/>
      </c>
      <c r="J63" s="169" t="str">
        <f>IFERROR(IF(A63="","",SUMPRODUCT('ALUMOS 3 ESO'!$C63:$Y63,'MATERIAS 3 ESO'!$G$10:$AC$10)/SUMPRODUCT('MATERIAS 3 ESO'!$G$10:$AC$10,'ES NUMERO 3 ESO'!$A62:$W62)),"")</f>
        <v/>
      </c>
      <c r="K63" s="169" t="str">
        <f>IFERROR(IF(A63="","",SUMPRODUCT('ALUMOS 3 ESO'!$C63:$Y63,'MATERIAS 3 ESO'!$G$11:$AC$11)/SUMPRODUCT('MATERIAS 3 ESO'!$G$11:$AC$11,'ES NUMERO 3 ESO'!$A62:$W62)),"")</f>
        <v/>
      </c>
      <c r="L63" s="169" t="str">
        <f>IFERROR(IF(A63="","",SUMPRODUCT('ALUMOS 3 ESO'!$C63:$Y63,'MATERIAS 3 ESO'!$G$12:$AC$12)/SUMPRODUCT('MATERIAS 3 ESO'!$G$12:$AC$12,'ES NUMERO 3 ESO'!$A62:$W62)),"")</f>
        <v/>
      </c>
    </row>
    <row r="64" spans="1:12" x14ac:dyDescent="0.25">
      <c r="A64" s="102" t="str">
        <f>IF('ALUMOS 3 ESO'!A64="","",'ALUMOS 3 ESO'!A64)</f>
        <v/>
      </c>
      <c r="B64" s="153" t="str">
        <f>IF('ALUMOS 3 ESO'!B64="","",'ALUMOS 3 ESO'!B64)</f>
        <v/>
      </c>
      <c r="C64" s="169" t="str">
        <f>IFERROR(IF(A64="","",SUMPRODUCT('ALUMOS 3 ESO'!$C64:$Y64,'MATERIAS 3 ESO'!$G$3:$AC$3)/SUMPRODUCT('MATERIAS 3 ESO'!$G$3:$AC$3,'ES NUMERO 3 ESO'!$A63:$W63)),"")</f>
        <v/>
      </c>
      <c r="D64" s="169" t="str">
        <f>IFERROR(IF(A64="","",SUMPRODUCT('ALUMOS 3 ESO'!$C64:$Y64,'MATERIAS 3 ESO'!$G$4:$AC$4)/SUMPRODUCT('MATERIAS 3 ESO'!$G$4:$AC$4,'ES NUMERO 3 ESO'!$A63:$W63)),"")</f>
        <v/>
      </c>
      <c r="E64" s="169" t="str">
        <f>IFERROR(IF(A64="","",SUMPRODUCT('ALUMOS 3 ESO'!$C64:$Y64,'MATERIAS 3 ESO'!$G$5:$AC$5)/SUMPRODUCT('MATERIAS 3 ESO'!$G$5:$AC$5,'ES NUMERO 3 ESO'!$A63:$W63)),"")</f>
        <v/>
      </c>
      <c r="F64" s="169" t="str">
        <f>IFERROR(IF(A64="","",SUMPRODUCT('ALUMOS 3 ESO'!$C64:$Y64,'MATERIAS 3 ESO'!$G$6:$AC$6)/SUMPRODUCT('MATERIAS 3 ESO'!$G$6:$AC$6,'ES NUMERO 3 ESO'!$A63:$W63)),"")</f>
        <v/>
      </c>
      <c r="G64" s="169" t="str">
        <f>IFERROR(IF(A64="","",SUMPRODUCT('ALUMOS 3 ESO'!$C64:$Y64,'MATERIAS 3 ESO'!$G$7:$AC$7)/SUMPRODUCT('MATERIAS 3 ESO'!$G$7:$AC$7,'ES NUMERO 3 ESO'!$A63:$W63)),"")</f>
        <v/>
      </c>
      <c r="H64" s="169" t="str">
        <f>IFERROR(IF(A64="","",SUMPRODUCT('ALUMOS 3 ESO'!$C64:$Y64,'MATERIAS 3 ESO'!$G$8:$AC$8)/SUMPRODUCT('MATERIAS 3 ESO'!$G$8:$AC$8,'ES NUMERO 3 ESO'!$A63:$W63)),"")</f>
        <v/>
      </c>
      <c r="I64" s="169" t="str">
        <f>IFERROR(IF(A64="","",SUMPRODUCT('ALUMOS 3 ESO'!$C64:$Y64,'MATERIAS 3 ESO'!$G$9:$AC$9)/SUMPRODUCT('MATERIAS 3 ESO'!$G$9:$AC$9,'ES NUMERO 3 ESO'!$A63:$W63)),"")</f>
        <v/>
      </c>
      <c r="J64" s="169" t="str">
        <f>IFERROR(IF(A64="","",SUMPRODUCT('ALUMOS 3 ESO'!$C64:$Y64,'MATERIAS 3 ESO'!$G$10:$AC$10)/SUMPRODUCT('MATERIAS 3 ESO'!$G$10:$AC$10,'ES NUMERO 3 ESO'!$A63:$W63)),"")</f>
        <v/>
      </c>
      <c r="K64" s="169" t="str">
        <f>IFERROR(IF(A64="","",SUMPRODUCT('ALUMOS 3 ESO'!$C64:$Y64,'MATERIAS 3 ESO'!$G$11:$AC$11)/SUMPRODUCT('MATERIAS 3 ESO'!$G$11:$AC$11,'ES NUMERO 3 ESO'!$A63:$W63)),"")</f>
        <v/>
      </c>
      <c r="L64" s="169" t="str">
        <f>IFERROR(IF(A64="","",SUMPRODUCT('ALUMOS 3 ESO'!$C64:$Y64,'MATERIAS 3 ESO'!$G$12:$AC$12)/SUMPRODUCT('MATERIAS 3 ESO'!$G$12:$AC$12,'ES NUMERO 3 ESO'!$A63:$W63)),"")</f>
        <v/>
      </c>
    </row>
    <row r="65" spans="1:12" x14ac:dyDescent="0.25">
      <c r="A65" s="102" t="str">
        <f>IF('ALUMOS 3 ESO'!A65="","",'ALUMOS 3 ESO'!A65)</f>
        <v/>
      </c>
      <c r="B65" s="153" t="str">
        <f>IF('ALUMOS 3 ESO'!B65="","",'ALUMOS 3 ESO'!B65)</f>
        <v/>
      </c>
      <c r="C65" s="169" t="str">
        <f>IFERROR(IF(A65="","",SUMPRODUCT('ALUMOS 3 ESO'!$C65:$Y65,'MATERIAS 3 ESO'!$G$3:$AC$3)/SUMPRODUCT('MATERIAS 3 ESO'!$G$3:$AC$3,'ES NUMERO 3 ESO'!$A64:$W64)),"")</f>
        <v/>
      </c>
      <c r="D65" s="169" t="str">
        <f>IFERROR(IF(A65="","",SUMPRODUCT('ALUMOS 3 ESO'!$C65:$Y65,'MATERIAS 3 ESO'!$G$4:$AC$4)/SUMPRODUCT('MATERIAS 3 ESO'!$G$4:$AC$4,'ES NUMERO 3 ESO'!$A64:$W64)),"")</f>
        <v/>
      </c>
      <c r="E65" s="169" t="str">
        <f>IFERROR(IF(A65="","",SUMPRODUCT('ALUMOS 3 ESO'!$C65:$Y65,'MATERIAS 3 ESO'!$G$5:$AC$5)/SUMPRODUCT('MATERIAS 3 ESO'!$G$5:$AC$5,'ES NUMERO 3 ESO'!$A64:$W64)),"")</f>
        <v/>
      </c>
      <c r="F65" s="169" t="str">
        <f>IFERROR(IF(A65="","",SUMPRODUCT('ALUMOS 3 ESO'!$C65:$Y65,'MATERIAS 3 ESO'!$G$6:$AC$6)/SUMPRODUCT('MATERIAS 3 ESO'!$G$6:$AC$6,'ES NUMERO 3 ESO'!$A64:$W64)),"")</f>
        <v/>
      </c>
      <c r="G65" s="169" t="str">
        <f>IFERROR(IF(A65="","",SUMPRODUCT('ALUMOS 3 ESO'!$C65:$Y65,'MATERIAS 3 ESO'!$G$7:$AC$7)/SUMPRODUCT('MATERIAS 3 ESO'!$G$7:$AC$7,'ES NUMERO 3 ESO'!$A64:$W64)),"")</f>
        <v/>
      </c>
      <c r="H65" s="169" t="str">
        <f>IFERROR(IF(A65="","",SUMPRODUCT('ALUMOS 3 ESO'!$C65:$Y65,'MATERIAS 3 ESO'!$G$8:$AC$8)/SUMPRODUCT('MATERIAS 3 ESO'!$G$8:$AC$8,'ES NUMERO 3 ESO'!$A64:$W64)),"")</f>
        <v/>
      </c>
      <c r="I65" s="169" t="str">
        <f>IFERROR(IF(A65="","",SUMPRODUCT('ALUMOS 3 ESO'!$C65:$Y65,'MATERIAS 3 ESO'!$G$9:$AC$9)/SUMPRODUCT('MATERIAS 3 ESO'!$G$9:$AC$9,'ES NUMERO 3 ESO'!$A64:$W64)),"")</f>
        <v/>
      </c>
      <c r="J65" s="169" t="str">
        <f>IFERROR(IF(A65="","",SUMPRODUCT('ALUMOS 3 ESO'!$C65:$Y65,'MATERIAS 3 ESO'!$G$10:$AC$10)/SUMPRODUCT('MATERIAS 3 ESO'!$G$10:$AC$10,'ES NUMERO 3 ESO'!$A64:$W64)),"")</f>
        <v/>
      </c>
      <c r="K65" s="169" t="str">
        <f>IFERROR(IF(A65="","",SUMPRODUCT('ALUMOS 3 ESO'!$C65:$Y65,'MATERIAS 3 ESO'!$G$11:$AC$11)/SUMPRODUCT('MATERIAS 3 ESO'!$G$11:$AC$11,'ES NUMERO 3 ESO'!$A64:$W64)),"")</f>
        <v/>
      </c>
      <c r="L65" s="169" t="str">
        <f>IFERROR(IF(A65="","",SUMPRODUCT('ALUMOS 3 ESO'!$C65:$Y65,'MATERIAS 3 ESO'!$G$12:$AC$12)/SUMPRODUCT('MATERIAS 3 ESO'!$G$12:$AC$12,'ES NUMERO 3 ESO'!$A64:$W64)),"")</f>
        <v/>
      </c>
    </row>
    <row r="66" spans="1:12" x14ac:dyDescent="0.25">
      <c r="A66" s="102" t="str">
        <f>IF('ALUMOS 3 ESO'!A66="","",'ALUMOS 3 ESO'!A66)</f>
        <v/>
      </c>
      <c r="B66" s="153" t="str">
        <f>IF('ALUMOS 3 ESO'!B66="","",'ALUMOS 3 ESO'!B66)</f>
        <v/>
      </c>
      <c r="C66" s="169" t="str">
        <f>IFERROR(IF(A66="","",SUMPRODUCT('ALUMOS 3 ESO'!$C66:$Y66,'MATERIAS 3 ESO'!$G$3:$AC$3)/SUMPRODUCT('MATERIAS 3 ESO'!$G$3:$AC$3,'ES NUMERO 3 ESO'!$A65:$W65)),"")</f>
        <v/>
      </c>
      <c r="D66" s="169" t="str">
        <f>IFERROR(IF(A66="","",SUMPRODUCT('ALUMOS 3 ESO'!$C66:$Y66,'MATERIAS 3 ESO'!$G$4:$AC$4)/SUMPRODUCT('MATERIAS 3 ESO'!$G$4:$AC$4,'ES NUMERO 3 ESO'!$A65:$W65)),"")</f>
        <v/>
      </c>
      <c r="E66" s="169" t="str">
        <f>IFERROR(IF(A66="","",SUMPRODUCT('ALUMOS 3 ESO'!$C66:$Y66,'MATERIAS 3 ESO'!$G$5:$AC$5)/SUMPRODUCT('MATERIAS 3 ESO'!$G$5:$AC$5,'ES NUMERO 3 ESO'!$A65:$W65)),"")</f>
        <v/>
      </c>
      <c r="F66" s="169" t="str">
        <f>IFERROR(IF(A66="","",SUMPRODUCT('ALUMOS 3 ESO'!$C66:$Y66,'MATERIAS 3 ESO'!$G$6:$AC$6)/SUMPRODUCT('MATERIAS 3 ESO'!$G$6:$AC$6,'ES NUMERO 3 ESO'!$A65:$W65)),"")</f>
        <v/>
      </c>
      <c r="G66" s="169" t="str">
        <f>IFERROR(IF(A66="","",SUMPRODUCT('ALUMOS 3 ESO'!$C66:$Y66,'MATERIAS 3 ESO'!$G$7:$AC$7)/SUMPRODUCT('MATERIAS 3 ESO'!$G$7:$AC$7,'ES NUMERO 3 ESO'!$A65:$W65)),"")</f>
        <v/>
      </c>
      <c r="H66" s="169" t="str">
        <f>IFERROR(IF(A66="","",SUMPRODUCT('ALUMOS 3 ESO'!$C66:$Y66,'MATERIAS 3 ESO'!$G$8:$AC$8)/SUMPRODUCT('MATERIAS 3 ESO'!$G$8:$AC$8,'ES NUMERO 3 ESO'!$A65:$W65)),"")</f>
        <v/>
      </c>
      <c r="I66" s="169" t="str">
        <f>IFERROR(IF(A66="","",SUMPRODUCT('ALUMOS 3 ESO'!$C66:$Y66,'MATERIAS 3 ESO'!$G$9:$AC$9)/SUMPRODUCT('MATERIAS 3 ESO'!$G$9:$AC$9,'ES NUMERO 3 ESO'!$A65:$W65)),"")</f>
        <v/>
      </c>
      <c r="J66" s="169" t="str">
        <f>IFERROR(IF(A66="","",SUMPRODUCT('ALUMOS 3 ESO'!$C66:$Y66,'MATERIAS 3 ESO'!$G$10:$AC$10)/SUMPRODUCT('MATERIAS 3 ESO'!$G$10:$AC$10,'ES NUMERO 3 ESO'!$A65:$W65)),"")</f>
        <v/>
      </c>
      <c r="K66" s="169" t="str">
        <f>IFERROR(IF(A66="","",SUMPRODUCT('ALUMOS 3 ESO'!$C66:$Y66,'MATERIAS 3 ESO'!$G$11:$AC$11)/SUMPRODUCT('MATERIAS 3 ESO'!$G$11:$AC$11,'ES NUMERO 3 ESO'!$A65:$W65)),"")</f>
        <v/>
      </c>
      <c r="L66" s="169" t="str">
        <f>IFERROR(IF(A66="","",SUMPRODUCT('ALUMOS 3 ESO'!$C66:$Y66,'MATERIAS 3 ESO'!$G$12:$AC$12)/SUMPRODUCT('MATERIAS 3 ESO'!$G$12:$AC$12,'ES NUMERO 3 ESO'!$A65:$W65)),"")</f>
        <v/>
      </c>
    </row>
    <row r="67" spans="1:12" x14ac:dyDescent="0.25">
      <c r="A67" s="102" t="str">
        <f>IF('ALUMOS 3 ESO'!A67="","",'ALUMOS 3 ESO'!A67)</f>
        <v/>
      </c>
      <c r="B67" s="153" t="str">
        <f>IF('ALUMOS 3 ESO'!B67="","",'ALUMOS 3 ESO'!B67)</f>
        <v/>
      </c>
      <c r="C67" s="169" t="str">
        <f>IFERROR(IF(A67="","",SUMPRODUCT('ALUMOS 3 ESO'!$C67:$Y67,'MATERIAS 3 ESO'!$G$3:$AC$3)/SUMPRODUCT('MATERIAS 3 ESO'!$G$3:$AC$3,'ES NUMERO 3 ESO'!$A66:$W66)),"")</f>
        <v/>
      </c>
      <c r="D67" s="169" t="str">
        <f>IFERROR(IF(A67="","",SUMPRODUCT('ALUMOS 3 ESO'!$C67:$Y67,'MATERIAS 3 ESO'!$G$4:$AC$4)/SUMPRODUCT('MATERIAS 3 ESO'!$G$4:$AC$4,'ES NUMERO 3 ESO'!$A66:$W66)),"")</f>
        <v/>
      </c>
      <c r="E67" s="169" t="str">
        <f>IFERROR(IF(A67="","",SUMPRODUCT('ALUMOS 3 ESO'!$C67:$Y67,'MATERIAS 3 ESO'!$G$5:$AC$5)/SUMPRODUCT('MATERIAS 3 ESO'!$G$5:$AC$5,'ES NUMERO 3 ESO'!$A66:$W66)),"")</f>
        <v/>
      </c>
      <c r="F67" s="169" t="str">
        <f>IFERROR(IF(A67="","",SUMPRODUCT('ALUMOS 3 ESO'!$C67:$Y67,'MATERIAS 3 ESO'!$G$6:$AC$6)/SUMPRODUCT('MATERIAS 3 ESO'!$G$6:$AC$6,'ES NUMERO 3 ESO'!$A66:$W66)),"")</f>
        <v/>
      </c>
      <c r="G67" s="169" t="str">
        <f>IFERROR(IF(A67="","",SUMPRODUCT('ALUMOS 3 ESO'!$C67:$Y67,'MATERIAS 3 ESO'!$G$7:$AC$7)/SUMPRODUCT('MATERIAS 3 ESO'!$G$7:$AC$7,'ES NUMERO 3 ESO'!$A66:$W66)),"")</f>
        <v/>
      </c>
      <c r="H67" s="169" t="str">
        <f>IFERROR(IF(A67="","",SUMPRODUCT('ALUMOS 3 ESO'!$C67:$Y67,'MATERIAS 3 ESO'!$G$8:$AC$8)/SUMPRODUCT('MATERIAS 3 ESO'!$G$8:$AC$8,'ES NUMERO 3 ESO'!$A66:$W66)),"")</f>
        <v/>
      </c>
      <c r="I67" s="169" t="str">
        <f>IFERROR(IF(A67="","",SUMPRODUCT('ALUMOS 3 ESO'!$C67:$Y67,'MATERIAS 3 ESO'!$G$9:$AC$9)/SUMPRODUCT('MATERIAS 3 ESO'!$G$9:$AC$9,'ES NUMERO 3 ESO'!$A66:$W66)),"")</f>
        <v/>
      </c>
      <c r="J67" s="169" t="str">
        <f>IFERROR(IF(A67="","",SUMPRODUCT('ALUMOS 3 ESO'!$C67:$Y67,'MATERIAS 3 ESO'!$G$10:$AC$10)/SUMPRODUCT('MATERIAS 3 ESO'!$G$10:$AC$10,'ES NUMERO 3 ESO'!$A66:$W66)),"")</f>
        <v/>
      </c>
      <c r="K67" s="169" t="str">
        <f>IFERROR(IF(A67="","",SUMPRODUCT('ALUMOS 3 ESO'!$C67:$Y67,'MATERIAS 3 ESO'!$G$11:$AC$11)/SUMPRODUCT('MATERIAS 3 ESO'!$G$11:$AC$11,'ES NUMERO 3 ESO'!$A66:$W66)),"")</f>
        <v/>
      </c>
      <c r="L67" s="169" t="str">
        <f>IFERROR(IF(A67="","",SUMPRODUCT('ALUMOS 3 ESO'!$C67:$Y67,'MATERIAS 3 ESO'!$G$12:$AC$12)/SUMPRODUCT('MATERIAS 3 ESO'!$G$12:$AC$12,'ES NUMERO 3 ESO'!$A66:$W66)),"")</f>
        <v/>
      </c>
    </row>
    <row r="68" spans="1:12" x14ac:dyDescent="0.25">
      <c r="A68" s="102" t="str">
        <f>IF('ALUMOS 3 ESO'!A68="","",'ALUMOS 3 ESO'!A68)</f>
        <v/>
      </c>
      <c r="B68" s="153" t="str">
        <f>IF('ALUMOS 3 ESO'!B68="","",'ALUMOS 3 ESO'!B68)</f>
        <v/>
      </c>
      <c r="C68" s="169" t="str">
        <f>IFERROR(IF(A68="","",SUMPRODUCT('ALUMOS 3 ESO'!$C68:$Y68,'MATERIAS 3 ESO'!$G$3:$AC$3)/SUMPRODUCT('MATERIAS 3 ESO'!$G$3:$AC$3,'ES NUMERO 3 ESO'!$A67:$W67)),"")</f>
        <v/>
      </c>
      <c r="D68" s="169" t="str">
        <f>IFERROR(IF(A68="","",SUMPRODUCT('ALUMOS 3 ESO'!$C68:$Y68,'MATERIAS 3 ESO'!$G$4:$AC$4)/SUMPRODUCT('MATERIAS 3 ESO'!$G$4:$AC$4,'ES NUMERO 3 ESO'!$A67:$W67)),"")</f>
        <v/>
      </c>
      <c r="E68" s="169" t="str">
        <f>IFERROR(IF(A68="","",SUMPRODUCT('ALUMOS 3 ESO'!$C68:$Y68,'MATERIAS 3 ESO'!$G$5:$AC$5)/SUMPRODUCT('MATERIAS 3 ESO'!$G$5:$AC$5,'ES NUMERO 3 ESO'!$A67:$W67)),"")</f>
        <v/>
      </c>
      <c r="F68" s="169" t="str">
        <f>IFERROR(IF(A68="","",SUMPRODUCT('ALUMOS 3 ESO'!$C68:$Y68,'MATERIAS 3 ESO'!$G$6:$AC$6)/SUMPRODUCT('MATERIAS 3 ESO'!$G$6:$AC$6,'ES NUMERO 3 ESO'!$A67:$W67)),"")</f>
        <v/>
      </c>
      <c r="G68" s="169" t="str">
        <f>IFERROR(IF(A68="","",SUMPRODUCT('ALUMOS 3 ESO'!$C68:$Y68,'MATERIAS 3 ESO'!$G$7:$AC$7)/SUMPRODUCT('MATERIAS 3 ESO'!$G$7:$AC$7,'ES NUMERO 3 ESO'!$A67:$W67)),"")</f>
        <v/>
      </c>
      <c r="H68" s="169" t="str">
        <f>IFERROR(IF(A68="","",SUMPRODUCT('ALUMOS 3 ESO'!$C68:$Y68,'MATERIAS 3 ESO'!$G$8:$AC$8)/SUMPRODUCT('MATERIAS 3 ESO'!$G$8:$AC$8,'ES NUMERO 3 ESO'!$A67:$W67)),"")</f>
        <v/>
      </c>
      <c r="I68" s="169" t="str">
        <f>IFERROR(IF(A68="","",SUMPRODUCT('ALUMOS 3 ESO'!$C68:$Y68,'MATERIAS 3 ESO'!$G$9:$AC$9)/SUMPRODUCT('MATERIAS 3 ESO'!$G$9:$AC$9,'ES NUMERO 3 ESO'!$A67:$W67)),"")</f>
        <v/>
      </c>
      <c r="J68" s="169" t="str">
        <f>IFERROR(IF(A68="","",SUMPRODUCT('ALUMOS 3 ESO'!$C68:$Y68,'MATERIAS 3 ESO'!$G$10:$AC$10)/SUMPRODUCT('MATERIAS 3 ESO'!$G$10:$AC$10,'ES NUMERO 3 ESO'!$A67:$W67)),"")</f>
        <v/>
      </c>
      <c r="K68" s="169" t="str">
        <f>IFERROR(IF(A68="","",SUMPRODUCT('ALUMOS 3 ESO'!$C68:$Y68,'MATERIAS 3 ESO'!$G$11:$AC$11)/SUMPRODUCT('MATERIAS 3 ESO'!$G$11:$AC$11,'ES NUMERO 3 ESO'!$A67:$W67)),"")</f>
        <v/>
      </c>
      <c r="L68" s="169" t="str">
        <f>IFERROR(IF(A68="","",SUMPRODUCT('ALUMOS 3 ESO'!$C68:$Y68,'MATERIAS 3 ESO'!$G$12:$AC$12)/SUMPRODUCT('MATERIAS 3 ESO'!$G$12:$AC$12,'ES NUMERO 3 ESO'!$A67:$W67)),"")</f>
        <v/>
      </c>
    </row>
    <row r="69" spans="1:12" x14ac:dyDescent="0.25">
      <c r="A69" s="102" t="str">
        <f>IF('ALUMOS 3 ESO'!A69="","",'ALUMOS 3 ESO'!A69)</f>
        <v/>
      </c>
      <c r="B69" s="153" t="str">
        <f>IF('ALUMOS 3 ESO'!B69="","",'ALUMOS 3 ESO'!B69)</f>
        <v/>
      </c>
      <c r="C69" s="169" t="str">
        <f>IFERROR(IF(A69="","",SUMPRODUCT('ALUMOS 3 ESO'!$C69:$Y69,'MATERIAS 3 ESO'!$G$3:$AC$3)/SUMPRODUCT('MATERIAS 3 ESO'!$G$3:$AC$3,'ES NUMERO 3 ESO'!$A68:$W68)),"")</f>
        <v/>
      </c>
      <c r="D69" s="169" t="str">
        <f>IFERROR(IF(A69="","",SUMPRODUCT('ALUMOS 3 ESO'!$C69:$Y69,'MATERIAS 3 ESO'!$G$4:$AC$4)/SUMPRODUCT('MATERIAS 3 ESO'!$G$4:$AC$4,'ES NUMERO 3 ESO'!$A68:$W68)),"")</f>
        <v/>
      </c>
      <c r="E69" s="169" t="str">
        <f>IFERROR(IF(A69="","",SUMPRODUCT('ALUMOS 3 ESO'!$C69:$Y69,'MATERIAS 3 ESO'!$G$5:$AC$5)/SUMPRODUCT('MATERIAS 3 ESO'!$G$5:$AC$5,'ES NUMERO 3 ESO'!$A68:$W68)),"")</f>
        <v/>
      </c>
      <c r="F69" s="169" t="str">
        <f>IFERROR(IF(A69="","",SUMPRODUCT('ALUMOS 3 ESO'!$C69:$Y69,'MATERIAS 3 ESO'!$G$6:$AC$6)/SUMPRODUCT('MATERIAS 3 ESO'!$G$6:$AC$6,'ES NUMERO 3 ESO'!$A68:$W68)),"")</f>
        <v/>
      </c>
      <c r="G69" s="169" t="str">
        <f>IFERROR(IF(A69="","",SUMPRODUCT('ALUMOS 3 ESO'!$C69:$Y69,'MATERIAS 3 ESO'!$G$7:$AC$7)/SUMPRODUCT('MATERIAS 3 ESO'!$G$7:$AC$7,'ES NUMERO 3 ESO'!$A68:$W68)),"")</f>
        <v/>
      </c>
      <c r="H69" s="169" t="str">
        <f>IFERROR(IF(A69="","",SUMPRODUCT('ALUMOS 3 ESO'!$C69:$Y69,'MATERIAS 3 ESO'!$G$8:$AC$8)/SUMPRODUCT('MATERIAS 3 ESO'!$G$8:$AC$8,'ES NUMERO 3 ESO'!$A68:$W68)),"")</f>
        <v/>
      </c>
      <c r="I69" s="169" t="str">
        <f>IFERROR(IF(A69="","",SUMPRODUCT('ALUMOS 3 ESO'!$C69:$Y69,'MATERIAS 3 ESO'!$G$9:$AC$9)/SUMPRODUCT('MATERIAS 3 ESO'!$G$9:$AC$9,'ES NUMERO 3 ESO'!$A68:$W68)),"")</f>
        <v/>
      </c>
      <c r="J69" s="169" t="str">
        <f>IFERROR(IF(A69="","",SUMPRODUCT('ALUMOS 3 ESO'!$C69:$Y69,'MATERIAS 3 ESO'!$G$10:$AC$10)/SUMPRODUCT('MATERIAS 3 ESO'!$G$10:$AC$10,'ES NUMERO 3 ESO'!$A68:$W68)),"")</f>
        <v/>
      </c>
      <c r="K69" s="169" t="str">
        <f>IFERROR(IF(A69="","",SUMPRODUCT('ALUMOS 3 ESO'!$C69:$Y69,'MATERIAS 3 ESO'!$G$11:$AC$11)/SUMPRODUCT('MATERIAS 3 ESO'!$G$11:$AC$11,'ES NUMERO 3 ESO'!$A68:$W68)),"")</f>
        <v/>
      </c>
      <c r="L69" s="169" t="str">
        <f>IFERROR(IF(A69="","",SUMPRODUCT('ALUMOS 3 ESO'!$C69:$Y69,'MATERIAS 3 ESO'!$G$12:$AC$12)/SUMPRODUCT('MATERIAS 3 ESO'!$G$12:$AC$12,'ES NUMERO 3 ESO'!$A68:$W68)),"")</f>
        <v/>
      </c>
    </row>
    <row r="70" spans="1:12" x14ac:dyDescent="0.25">
      <c r="A70" s="102" t="str">
        <f>IF('ALUMOS 3 ESO'!A70="","",'ALUMOS 3 ESO'!A70)</f>
        <v/>
      </c>
      <c r="B70" s="153" t="str">
        <f>IF('ALUMOS 3 ESO'!B70="","",'ALUMOS 3 ESO'!B70)</f>
        <v/>
      </c>
      <c r="C70" s="169" t="str">
        <f>IFERROR(IF(A70="","",SUMPRODUCT('ALUMOS 3 ESO'!$C70:$Y70,'MATERIAS 3 ESO'!$G$3:$AC$3)/SUMPRODUCT('MATERIAS 3 ESO'!$G$3:$AC$3,'ES NUMERO 3 ESO'!$A69:$W69)),"")</f>
        <v/>
      </c>
      <c r="D70" s="169" t="str">
        <f>IFERROR(IF(A70="","",SUMPRODUCT('ALUMOS 3 ESO'!$C70:$Y70,'MATERIAS 3 ESO'!$G$4:$AC$4)/SUMPRODUCT('MATERIAS 3 ESO'!$G$4:$AC$4,'ES NUMERO 3 ESO'!$A69:$W69)),"")</f>
        <v/>
      </c>
      <c r="E70" s="169" t="str">
        <f>IFERROR(IF(A70="","",SUMPRODUCT('ALUMOS 3 ESO'!$C70:$Y70,'MATERIAS 3 ESO'!$G$5:$AC$5)/SUMPRODUCT('MATERIAS 3 ESO'!$G$5:$AC$5,'ES NUMERO 3 ESO'!$A69:$W69)),"")</f>
        <v/>
      </c>
      <c r="F70" s="169" t="str">
        <f>IFERROR(IF(A70="","",SUMPRODUCT('ALUMOS 3 ESO'!$C70:$Y70,'MATERIAS 3 ESO'!$G$6:$AC$6)/SUMPRODUCT('MATERIAS 3 ESO'!$G$6:$AC$6,'ES NUMERO 3 ESO'!$A69:$W69)),"")</f>
        <v/>
      </c>
      <c r="G70" s="169" t="str">
        <f>IFERROR(IF(A70="","",SUMPRODUCT('ALUMOS 3 ESO'!$C70:$Y70,'MATERIAS 3 ESO'!$G$7:$AC$7)/SUMPRODUCT('MATERIAS 3 ESO'!$G$7:$AC$7,'ES NUMERO 3 ESO'!$A69:$W69)),"")</f>
        <v/>
      </c>
      <c r="H70" s="169" t="str">
        <f>IFERROR(IF(A70="","",SUMPRODUCT('ALUMOS 3 ESO'!$C70:$Y70,'MATERIAS 3 ESO'!$G$8:$AC$8)/SUMPRODUCT('MATERIAS 3 ESO'!$G$8:$AC$8,'ES NUMERO 3 ESO'!$A69:$W69)),"")</f>
        <v/>
      </c>
      <c r="I70" s="169" t="str">
        <f>IFERROR(IF(A70="","",SUMPRODUCT('ALUMOS 3 ESO'!$C70:$Y70,'MATERIAS 3 ESO'!$G$9:$AC$9)/SUMPRODUCT('MATERIAS 3 ESO'!$G$9:$AC$9,'ES NUMERO 3 ESO'!$A69:$W69)),"")</f>
        <v/>
      </c>
      <c r="J70" s="169" t="str">
        <f>IFERROR(IF(A70="","",SUMPRODUCT('ALUMOS 3 ESO'!$C70:$Y70,'MATERIAS 3 ESO'!$G$10:$AC$10)/SUMPRODUCT('MATERIAS 3 ESO'!$G$10:$AC$10,'ES NUMERO 3 ESO'!$A69:$W69)),"")</f>
        <v/>
      </c>
      <c r="K70" s="169" t="str">
        <f>IFERROR(IF(A70="","",SUMPRODUCT('ALUMOS 3 ESO'!$C70:$Y70,'MATERIAS 3 ESO'!$G$11:$AC$11)/SUMPRODUCT('MATERIAS 3 ESO'!$G$11:$AC$11,'ES NUMERO 3 ESO'!$A69:$W69)),"")</f>
        <v/>
      </c>
      <c r="L70" s="169" t="str">
        <f>IFERROR(IF(A70="","",SUMPRODUCT('ALUMOS 3 ESO'!$C70:$Y70,'MATERIAS 3 ESO'!$G$12:$AC$12)/SUMPRODUCT('MATERIAS 3 ESO'!$G$12:$AC$12,'ES NUMERO 3 ESO'!$A69:$W69)),"")</f>
        <v/>
      </c>
    </row>
    <row r="71" spans="1:12" x14ac:dyDescent="0.25">
      <c r="A71" s="102" t="str">
        <f>IF('ALUMOS 3 ESO'!A71="","",'ALUMOS 3 ESO'!A71)</f>
        <v/>
      </c>
      <c r="B71" s="153" t="str">
        <f>IF('ALUMOS 3 ESO'!B71="","",'ALUMOS 3 ESO'!B71)</f>
        <v/>
      </c>
      <c r="C71" s="169" t="str">
        <f>IFERROR(IF(A71="","",SUMPRODUCT('ALUMOS 3 ESO'!$C71:$Y71,'MATERIAS 3 ESO'!$G$3:$AC$3)/SUMPRODUCT('MATERIAS 3 ESO'!$G$3:$AC$3,'ES NUMERO 3 ESO'!$A70:$W70)),"")</f>
        <v/>
      </c>
      <c r="D71" s="169" t="str">
        <f>IFERROR(IF(A71="","",SUMPRODUCT('ALUMOS 3 ESO'!$C71:$Y71,'MATERIAS 3 ESO'!$G$4:$AC$4)/SUMPRODUCT('MATERIAS 3 ESO'!$G$4:$AC$4,'ES NUMERO 3 ESO'!$A70:$W70)),"")</f>
        <v/>
      </c>
      <c r="E71" s="169" t="str">
        <f>IFERROR(IF(A71="","",SUMPRODUCT('ALUMOS 3 ESO'!$C71:$Y71,'MATERIAS 3 ESO'!$G$5:$AC$5)/SUMPRODUCT('MATERIAS 3 ESO'!$G$5:$AC$5,'ES NUMERO 3 ESO'!$A70:$W70)),"")</f>
        <v/>
      </c>
      <c r="F71" s="169" t="str">
        <f>IFERROR(IF(A71="","",SUMPRODUCT('ALUMOS 3 ESO'!$C71:$Y71,'MATERIAS 3 ESO'!$G$6:$AC$6)/SUMPRODUCT('MATERIAS 3 ESO'!$G$6:$AC$6,'ES NUMERO 3 ESO'!$A70:$W70)),"")</f>
        <v/>
      </c>
      <c r="G71" s="169" t="str">
        <f>IFERROR(IF(A71="","",SUMPRODUCT('ALUMOS 3 ESO'!$C71:$Y71,'MATERIAS 3 ESO'!$G$7:$AC$7)/SUMPRODUCT('MATERIAS 3 ESO'!$G$7:$AC$7,'ES NUMERO 3 ESO'!$A70:$W70)),"")</f>
        <v/>
      </c>
      <c r="H71" s="169" t="str">
        <f>IFERROR(IF(A71="","",SUMPRODUCT('ALUMOS 3 ESO'!$C71:$Y71,'MATERIAS 3 ESO'!$G$8:$AC$8)/SUMPRODUCT('MATERIAS 3 ESO'!$G$8:$AC$8,'ES NUMERO 3 ESO'!$A70:$W70)),"")</f>
        <v/>
      </c>
      <c r="I71" s="169" t="str">
        <f>IFERROR(IF(A71="","",SUMPRODUCT('ALUMOS 3 ESO'!$C71:$Y71,'MATERIAS 3 ESO'!$G$9:$AC$9)/SUMPRODUCT('MATERIAS 3 ESO'!$G$9:$AC$9,'ES NUMERO 3 ESO'!$A70:$W70)),"")</f>
        <v/>
      </c>
      <c r="J71" s="169" t="str">
        <f>IFERROR(IF(A71="","",SUMPRODUCT('ALUMOS 3 ESO'!$C71:$Y71,'MATERIAS 3 ESO'!$G$10:$AC$10)/SUMPRODUCT('MATERIAS 3 ESO'!$G$10:$AC$10,'ES NUMERO 3 ESO'!$A70:$W70)),"")</f>
        <v/>
      </c>
      <c r="K71" s="169" t="str">
        <f>IFERROR(IF(A71="","",SUMPRODUCT('ALUMOS 3 ESO'!$C71:$Y71,'MATERIAS 3 ESO'!$G$11:$AC$11)/SUMPRODUCT('MATERIAS 3 ESO'!$G$11:$AC$11,'ES NUMERO 3 ESO'!$A70:$W70)),"")</f>
        <v/>
      </c>
      <c r="L71" s="169" t="str">
        <f>IFERROR(IF(A71="","",SUMPRODUCT('ALUMOS 3 ESO'!$C71:$Y71,'MATERIAS 3 ESO'!$G$12:$AC$12)/SUMPRODUCT('MATERIAS 3 ESO'!$G$12:$AC$12,'ES NUMERO 3 ESO'!$A70:$W70)),"")</f>
        <v/>
      </c>
    </row>
    <row r="72" spans="1:12" x14ac:dyDescent="0.25">
      <c r="A72" s="102" t="str">
        <f>IF('ALUMOS 3 ESO'!A72="","",'ALUMOS 3 ESO'!A72)</f>
        <v/>
      </c>
      <c r="B72" s="153" t="str">
        <f>IF('ALUMOS 3 ESO'!B72="","",'ALUMOS 3 ESO'!B72)</f>
        <v/>
      </c>
      <c r="C72" s="169" t="str">
        <f>IFERROR(IF(A72="","",SUMPRODUCT('ALUMOS 3 ESO'!$C72:$Y72,'MATERIAS 3 ESO'!$G$3:$AC$3)/SUMPRODUCT('MATERIAS 3 ESO'!$G$3:$AC$3,'ES NUMERO 3 ESO'!$A71:$W71)),"")</f>
        <v/>
      </c>
      <c r="D72" s="169" t="str">
        <f>IFERROR(IF(A72="","",SUMPRODUCT('ALUMOS 3 ESO'!$C72:$Y72,'MATERIAS 3 ESO'!$G$4:$AC$4)/SUMPRODUCT('MATERIAS 3 ESO'!$G$4:$AC$4,'ES NUMERO 3 ESO'!$A71:$W71)),"")</f>
        <v/>
      </c>
      <c r="E72" s="169" t="str">
        <f>IFERROR(IF(A72="","",SUMPRODUCT('ALUMOS 3 ESO'!$C72:$Y72,'MATERIAS 3 ESO'!$G$5:$AC$5)/SUMPRODUCT('MATERIAS 3 ESO'!$G$5:$AC$5,'ES NUMERO 3 ESO'!$A71:$W71)),"")</f>
        <v/>
      </c>
      <c r="F72" s="169" t="str">
        <f>IFERROR(IF(A72="","",SUMPRODUCT('ALUMOS 3 ESO'!$C72:$Y72,'MATERIAS 3 ESO'!$G$6:$AC$6)/SUMPRODUCT('MATERIAS 3 ESO'!$G$6:$AC$6,'ES NUMERO 3 ESO'!$A71:$W71)),"")</f>
        <v/>
      </c>
      <c r="G72" s="169" t="str">
        <f>IFERROR(IF(A72="","",SUMPRODUCT('ALUMOS 3 ESO'!$C72:$Y72,'MATERIAS 3 ESO'!$G$7:$AC$7)/SUMPRODUCT('MATERIAS 3 ESO'!$G$7:$AC$7,'ES NUMERO 3 ESO'!$A71:$W71)),"")</f>
        <v/>
      </c>
      <c r="H72" s="169" t="str">
        <f>IFERROR(IF(A72="","",SUMPRODUCT('ALUMOS 3 ESO'!$C72:$Y72,'MATERIAS 3 ESO'!$G$8:$AC$8)/SUMPRODUCT('MATERIAS 3 ESO'!$G$8:$AC$8,'ES NUMERO 3 ESO'!$A71:$W71)),"")</f>
        <v/>
      </c>
      <c r="I72" s="169" t="str">
        <f>IFERROR(IF(A72="","",SUMPRODUCT('ALUMOS 3 ESO'!$C72:$Y72,'MATERIAS 3 ESO'!$G$9:$AC$9)/SUMPRODUCT('MATERIAS 3 ESO'!$G$9:$AC$9,'ES NUMERO 3 ESO'!$A71:$W71)),"")</f>
        <v/>
      </c>
      <c r="J72" s="169" t="str">
        <f>IFERROR(IF(A72="","",SUMPRODUCT('ALUMOS 3 ESO'!$C72:$Y72,'MATERIAS 3 ESO'!$G$10:$AC$10)/SUMPRODUCT('MATERIAS 3 ESO'!$G$10:$AC$10,'ES NUMERO 3 ESO'!$A71:$W71)),"")</f>
        <v/>
      </c>
      <c r="K72" s="169" t="str">
        <f>IFERROR(IF(A72="","",SUMPRODUCT('ALUMOS 3 ESO'!$C72:$Y72,'MATERIAS 3 ESO'!$G$11:$AC$11)/SUMPRODUCT('MATERIAS 3 ESO'!$G$11:$AC$11,'ES NUMERO 3 ESO'!$A71:$W71)),"")</f>
        <v/>
      </c>
      <c r="L72" s="169" t="str">
        <f>IFERROR(IF(A72="","",SUMPRODUCT('ALUMOS 3 ESO'!$C72:$Y72,'MATERIAS 3 ESO'!$G$12:$AC$12)/SUMPRODUCT('MATERIAS 3 ESO'!$G$12:$AC$12,'ES NUMERO 3 ESO'!$A71:$W71)),"")</f>
        <v/>
      </c>
    </row>
    <row r="73" spans="1:12" x14ac:dyDescent="0.25">
      <c r="A73" s="102" t="str">
        <f>IF('ALUMOS 3 ESO'!A73="","",'ALUMOS 3 ESO'!A73)</f>
        <v/>
      </c>
      <c r="B73" s="153" t="str">
        <f>IF('ALUMOS 3 ESO'!B73="","",'ALUMOS 3 ESO'!B73)</f>
        <v/>
      </c>
      <c r="C73" s="169" t="str">
        <f>IFERROR(IF(A73="","",SUMPRODUCT('ALUMOS 3 ESO'!$C73:$Y73,'MATERIAS 3 ESO'!$G$3:$AC$3)/SUMPRODUCT('MATERIAS 3 ESO'!$G$3:$AC$3,'ES NUMERO 3 ESO'!$A72:$W72)),"")</f>
        <v/>
      </c>
      <c r="D73" s="169" t="str">
        <f>IFERROR(IF(A73="","",SUMPRODUCT('ALUMOS 3 ESO'!$C73:$Y73,'MATERIAS 3 ESO'!$G$4:$AC$4)/SUMPRODUCT('MATERIAS 3 ESO'!$G$4:$AC$4,'ES NUMERO 3 ESO'!$A72:$W72)),"")</f>
        <v/>
      </c>
      <c r="E73" s="169" t="str">
        <f>IFERROR(IF(A73="","",SUMPRODUCT('ALUMOS 3 ESO'!$C73:$Y73,'MATERIAS 3 ESO'!$G$5:$AC$5)/SUMPRODUCT('MATERIAS 3 ESO'!$G$5:$AC$5,'ES NUMERO 3 ESO'!$A72:$W72)),"")</f>
        <v/>
      </c>
      <c r="F73" s="169" t="str">
        <f>IFERROR(IF(A73="","",SUMPRODUCT('ALUMOS 3 ESO'!$C73:$Y73,'MATERIAS 3 ESO'!$G$6:$AC$6)/SUMPRODUCT('MATERIAS 3 ESO'!$G$6:$AC$6,'ES NUMERO 3 ESO'!$A72:$W72)),"")</f>
        <v/>
      </c>
      <c r="G73" s="169" t="str">
        <f>IFERROR(IF(A73="","",SUMPRODUCT('ALUMOS 3 ESO'!$C73:$Y73,'MATERIAS 3 ESO'!$G$7:$AC$7)/SUMPRODUCT('MATERIAS 3 ESO'!$G$7:$AC$7,'ES NUMERO 3 ESO'!$A72:$W72)),"")</f>
        <v/>
      </c>
      <c r="H73" s="169" t="str">
        <f>IFERROR(IF(A73="","",SUMPRODUCT('ALUMOS 3 ESO'!$C73:$Y73,'MATERIAS 3 ESO'!$G$8:$AC$8)/SUMPRODUCT('MATERIAS 3 ESO'!$G$8:$AC$8,'ES NUMERO 3 ESO'!$A72:$W72)),"")</f>
        <v/>
      </c>
      <c r="I73" s="169" t="str">
        <f>IFERROR(IF(A73="","",SUMPRODUCT('ALUMOS 3 ESO'!$C73:$Y73,'MATERIAS 3 ESO'!$G$9:$AC$9)/SUMPRODUCT('MATERIAS 3 ESO'!$G$9:$AC$9,'ES NUMERO 3 ESO'!$A72:$W72)),"")</f>
        <v/>
      </c>
      <c r="J73" s="169" t="str">
        <f>IFERROR(IF(A73="","",SUMPRODUCT('ALUMOS 3 ESO'!$C73:$Y73,'MATERIAS 3 ESO'!$G$10:$AC$10)/SUMPRODUCT('MATERIAS 3 ESO'!$G$10:$AC$10,'ES NUMERO 3 ESO'!$A72:$W72)),"")</f>
        <v/>
      </c>
      <c r="K73" s="169" t="str">
        <f>IFERROR(IF(A73="","",SUMPRODUCT('ALUMOS 3 ESO'!$C73:$Y73,'MATERIAS 3 ESO'!$G$11:$AC$11)/SUMPRODUCT('MATERIAS 3 ESO'!$G$11:$AC$11,'ES NUMERO 3 ESO'!$A72:$W72)),"")</f>
        <v/>
      </c>
      <c r="L73" s="169" t="str">
        <f>IFERROR(IF(A73="","",SUMPRODUCT('ALUMOS 3 ESO'!$C73:$Y73,'MATERIAS 3 ESO'!$G$12:$AC$12)/SUMPRODUCT('MATERIAS 3 ESO'!$G$12:$AC$12,'ES NUMERO 3 ESO'!$A72:$W72)),"")</f>
        <v/>
      </c>
    </row>
    <row r="74" spans="1:12" x14ac:dyDescent="0.25">
      <c r="A74" s="102" t="str">
        <f>IF('ALUMOS 3 ESO'!A74="","",'ALUMOS 3 ESO'!A74)</f>
        <v/>
      </c>
      <c r="B74" s="153" t="str">
        <f>IF('ALUMOS 3 ESO'!B74="","",'ALUMOS 3 ESO'!B74)</f>
        <v/>
      </c>
      <c r="C74" s="169" t="str">
        <f>IFERROR(IF(A74="","",SUMPRODUCT('ALUMOS 3 ESO'!$C74:$Y74,'MATERIAS 3 ESO'!$G$3:$AC$3)/SUMPRODUCT('MATERIAS 3 ESO'!$G$3:$AC$3,'ES NUMERO 3 ESO'!$A73:$W73)),"")</f>
        <v/>
      </c>
      <c r="D74" s="169" t="str">
        <f>IFERROR(IF(A74="","",SUMPRODUCT('ALUMOS 3 ESO'!$C74:$Y74,'MATERIAS 3 ESO'!$G$4:$AC$4)/SUMPRODUCT('MATERIAS 3 ESO'!$G$4:$AC$4,'ES NUMERO 3 ESO'!$A73:$W73)),"")</f>
        <v/>
      </c>
      <c r="E74" s="169" t="str">
        <f>IFERROR(IF(A74="","",SUMPRODUCT('ALUMOS 3 ESO'!$C74:$Y74,'MATERIAS 3 ESO'!$G$5:$AC$5)/SUMPRODUCT('MATERIAS 3 ESO'!$G$5:$AC$5,'ES NUMERO 3 ESO'!$A73:$W73)),"")</f>
        <v/>
      </c>
      <c r="F74" s="169" t="str">
        <f>IFERROR(IF(A74="","",SUMPRODUCT('ALUMOS 3 ESO'!$C74:$Y74,'MATERIAS 3 ESO'!$G$6:$AC$6)/SUMPRODUCT('MATERIAS 3 ESO'!$G$6:$AC$6,'ES NUMERO 3 ESO'!$A73:$W73)),"")</f>
        <v/>
      </c>
      <c r="G74" s="169" t="str">
        <f>IFERROR(IF(A74="","",SUMPRODUCT('ALUMOS 3 ESO'!$C74:$Y74,'MATERIAS 3 ESO'!$G$7:$AC$7)/SUMPRODUCT('MATERIAS 3 ESO'!$G$7:$AC$7,'ES NUMERO 3 ESO'!$A73:$W73)),"")</f>
        <v/>
      </c>
      <c r="H74" s="169" t="str">
        <f>IFERROR(IF(A74="","",SUMPRODUCT('ALUMOS 3 ESO'!$C74:$Y74,'MATERIAS 3 ESO'!$G$8:$AC$8)/SUMPRODUCT('MATERIAS 3 ESO'!$G$8:$AC$8,'ES NUMERO 3 ESO'!$A73:$W73)),"")</f>
        <v/>
      </c>
      <c r="I74" s="169" t="str">
        <f>IFERROR(IF(A74="","",SUMPRODUCT('ALUMOS 3 ESO'!$C74:$Y74,'MATERIAS 3 ESO'!$G$9:$AC$9)/SUMPRODUCT('MATERIAS 3 ESO'!$G$9:$AC$9,'ES NUMERO 3 ESO'!$A73:$W73)),"")</f>
        <v/>
      </c>
      <c r="J74" s="169" t="str">
        <f>IFERROR(IF(A74="","",SUMPRODUCT('ALUMOS 3 ESO'!$C74:$Y74,'MATERIAS 3 ESO'!$G$10:$AC$10)/SUMPRODUCT('MATERIAS 3 ESO'!$G$10:$AC$10,'ES NUMERO 3 ESO'!$A73:$W73)),"")</f>
        <v/>
      </c>
      <c r="K74" s="169" t="str">
        <f>IFERROR(IF(A74="","",SUMPRODUCT('ALUMOS 3 ESO'!$C74:$Y74,'MATERIAS 3 ESO'!$G$11:$AC$11)/SUMPRODUCT('MATERIAS 3 ESO'!$G$11:$AC$11,'ES NUMERO 3 ESO'!$A73:$W73)),"")</f>
        <v/>
      </c>
      <c r="L74" s="169" t="str">
        <f>IFERROR(IF(A74="","",SUMPRODUCT('ALUMOS 3 ESO'!$C74:$Y74,'MATERIAS 3 ESO'!$G$12:$AC$12)/SUMPRODUCT('MATERIAS 3 ESO'!$G$12:$AC$12,'ES NUMERO 3 ESO'!$A73:$W73)),"")</f>
        <v/>
      </c>
    </row>
    <row r="75" spans="1:12" x14ac:dyDescent="0.25">
      <c r="A75" s="102" t="str">
        <f>IF('ALUMOS 3 ESO'!A75="","",'ALUMOS 3 ESO'!A75)</f>
        <v/>
      </c>
      <c r="B75" s="153" t="str">
        <f>IF('ALUMOS 3 ESO'!B75="","",'ALUMOS 3 ESO'!B75)</f>
        <v/>
      </c>
      <c r="C75" s="169" t="str">
        <f>IFERROR(IF(A75="","",SUMPRODUCT('ALUMOS 3 ESO'!$C75:$Y75,'MATERIAS 3 ESO'!$G$3:$AC$3)/SUMPRODUCT('MATERIAS 3 ESO'!$G$3:$AC$3,'ES NUMERO 3 ESO'!$A74:$W74)),"")</f>
        <v/>
      </c>
      <c r="D75" s="169" t="str">
        <f>IFERROR(IF(A75="","",SUMPRODUCT('ALUMOS 3 ESO'!$C75:$Y75,'MATERIAS 3 ESO'!$G$4:$AC$4)/SUMPRODUCT('MATERIAS 3 ESO'!$G$4:$AC$4,'ES NUMERO 3 ESO'!$A74:$W74)),"")</f>
        <v/>
      </c>
      <c r="E75" s="169" t="str">
        <f>IFERROR(IF(A75="","",SUMPRODUCT('ALUMOS 3 ESO'!$C75:$Y75,'MATERIAS 3 ESO'!$G$5:$AC$5)/SUMPRODUCT('MATERIAS 3 ESO'!$G$5:$AC$5,'ES NUMERO 3 ESO'!$A74:$W74)),"")</f>
        <v/>
      </c>
      <c r="F75" s="169" t="str">
        <f>IFERROR(IF(A75="","",SUMPRODUCT('ALUMOS 3 ESO'!$C75:$Y75,'MATERIAS 3 ESO'!$G$6:$AC$6)/SUMPRODUCT('MATERIAS 3 ESO'!$G$6:$AC$6,'ES NUMERO 3 ESO'!$A74:$W74)),"")</f>
        <v/>
      </c>
      <c r="G75" s="169" t="str">
        <f>IFERROR(IF(A75="","",SUMPRODUCT('ALUMOS 3 ESO'!$C75:$Y75,'MATERIAS 3 ESO'!$G$7:$AC$7)/SUMPRODUCT('MATERIAS 3 ESO'!$G$7:$AC$7,'ES NUMERO 3 ESO'!$A74:$W74)),"")</f>
        <v/>
      </c>
      <c r="H75" s="169" t="str">
        <f>IFERROR(IF(A75="","",SUMPRODUCT('ALUMOS 3 ESO'!$C75:$Y75,'MATERIAS 3 ESO'!$G$8:$AC$8)/SUMPRODUCT('MATERIAS 3 ESO'!$G$8:$AC$8,'ES NUMERO 3 ESO'!$A74:$W74)),"")</f>
        <v/>
      </c>
      <c r="I75" s="169" t="str">
        <f>IFERROR(IF(A75="","",SUMPRODUCT('ALUMOS 3 ESO'!$C75:$Y75,'MATERIAS 3 ESO'!$G$9:$AC$9)/SUMPRODUCT('MATERIAS 3 ESO'!$G$9:$AC$9,'ES NUMERO 3 ESO'!$A74:$W74)),"")</f>
        <v/>
      </c>
      <c r="J75" s="169" t="str">
        <f>IFERROR(IF(A75="","",SUMPRODUCT('ALUMOS 3 ESO'!$C75:$Y75,'MATERIAS 3 ESO'!$G$10:$AC$10)/SUMPRODUCT('MATERIAS 3 ESO'!$G$10:$AC$10,'ES NUMERO 3 ESO'!$A74:$W74)),"")</f>
        <v/>
      </c>
      <c r="K75" s="169" t="str">
        <f>IFERROR(IF(A75="","",SUMPRODUCT('ALUMOS 3 ESO'!$C75:$Y75,'MATERIAS 3 ESO'!$G$11:$AC$11)/SUMPRODUCT('MATERIAS 3 ESO'!$G$11:$AC$11,'ES NUMERO 3 ESO'!$A74:$W74)),"")</f>
        <v/>
      </c>
      <c r="L75" s="169" t="str">
        <f>IFERROR(IF(A75="","",SUMPRODUCT('ALUMOS 3 ESO'!$C75:$Y75,'MATERIAS 3 ESO'!$G$12:$AC$12)/SUMPRODUCT('MATERIAS 3 ESO'!$G$12:$AC$12,'ES NUMERO 3 ESO'!$A74:$W74)),"")</f>
        <v/>
      </c>
    </row>
    <row r="76" spans="1:12" x14ac:dyDescent="0.25">
      <c r="A76" s="102" t="str">
        <f>IF('ALUMOS 3 ESO'!A76="","",'ALUMOS 3 ESO'!A76)</f>
        <v/>
      </c>
      <c r="B76" s="153" t="str">
        <f>IF('ALUMOS 3 ESO'!B76="","",'ALUMOS 3 ESO'!B76)</f>
        <v/>
      </c>
      <c r="C76" s="169" t="str">
        <f>IFERROR(IF(A76="","",SUMPRODUCT('ALUMOS 3 ESO'!$C76:$Y76,'MATERIAS 3 ESO'!$G$3:$AC$3)/SUMPRODUCT('MATERIAS 3 ESO'!$G$3:$AC$3,'ES NUMERO 3 ESO'!$A75:$W75)),"")</f>
        <v/>
      </c>
      <c r="D76" s="169" t="str">
        <f>IFERROR(IF(A76="","",SUMPRODUCT('ALUMOS 3 ESO'!$C76:$Y76,'MATERIAS 3 ESO'!$G$4:$AC$4)/SUMPRODUCT('MATERIAS 3 ESO'!$G$4:$AC$4,'ES NUMERO 3 ESO'!$A75:$W75)),"")</f>
        <v/>
      </c>
      <c r="E76" s="169" t="str">
        <f>IFERROR(IF(A76="","",SUMPRODUCT('ALUMOS 3 ESO'!$C76:$Y76,'MATERIAS 3 ESO'!$G$5:$AC$5)/SUMPRODUCT('MATERIAS 3 ESO'!$G$5:$AC$5,'ES NUMERO 3 ESO'!$A75:$W75)),"")</f>
        <v/>
      </c>
      <c r="F76" s="169" t="str">
        <f>IFERROR(IF(A76="","",SUMPRODUCT('ALUMOS 3 ESO'!$C76:$Y76,'MATERIAS 3 ESO'!$G$6:$AC$6)/SUMPRODUCT('MATERIAS 3 ESO'!$G$6:$AC$6,'ES NUMERO 3 ESO'!$A75:$W75)),"")</f>
        <v/>
      </c>
      <c r="G76" s="169" t="str">
        <f>IFERROR(IF(A76="","",SUMPRODUCT('ALUMOS 3 ESO'!$C76:$Y76,'MATERIAS 3 ESO'!$G$7:$AC$7)/SUMPRODUCT('MATERIAS 3 ESO'!$G$7:$AC$7,'ES NUMERO 3 ESO'!$A75:$W75)),"")</f>
        <v/>
      </c>
      <c r="H76" s="169" t="str">
        <f>IFERROR(IF(A76="","",SUMPRODUCT('ALUMOS 3 ESO'!$C76:$Y76,'MATERIAS 3 ESO'!$G$8:$AC$8)/SUMPRODUCT('MATERIAS 3 ESO'!$G$8:$AC$8,'ES NUMERO 3 ESO'!$A75:$W75)),"")</f>
        <v/>
      </c>
      <c r="I76" s="169" t="str">
        <f>IFERROR(IF(A76="","",SUMPRODUCT('ALUMOS 3 ESO'!$C76:$Y76,'MATERIAS 3 ESO'!$G$9:$AC$9)/SUMPRODUCT('MATERIAS 3 ESO'!$G$9:$AC$9,'ES NUMERO 3 ESO'!$A75:$W75)),"")</f>
        <v/>
      </c>
      <c r="J76" s="169" t="str">
        <f>IFERROR(IF(A76="","",SUMPRODUCT('ALUMOS 3 ESO'!$C76:$Y76,'MATERIAS 3 ESO'!$G$10:$AC$10)/SUMPRODUCT('MATERIAS 3 ESO'!$G$10:$AC$10,'ES NUMERO 3 ESO'!$A75:$W75)),"")</f>
        <v/>
      </c>
      <c r="K76" s="169" t="str">
        <f>IFERROR(IF(A76="","",SUMPRODUCT('ALUMOS 3 ESO'!$C76:$Y76,'MATERIAS 3 ESO'!$G$11:$AC$11)/SUMPRODUCT('MATERIAS 3 ESO'!$G$11:$AC$11,'ES NUMERO 3 ESO'!$A75:$W75)),"")</f>
        <v/>
      </c>
      <c r="L76" s="169" t="str">
        <f>IFERROR(IF(A76="","",SUMPRODUCT('ALUMOS 3 ESO'!$C76:$Y76,'MATERIAS 3 ESO'!$G$12:$AC$12)/SUMPRODUCT('MATERIAS 3 ESO'!$G$12:$AC$12,'ES NUMERO 3 ESO'!$A75:$W75)),"")</f>
        <v/>
      </c>
    </row>
    <row r="77" spans="1:12" x14ac:dyDescent="0.25">
      <c r="A77" s="102" t="str">
        <f>IF('ALUMOS 3 ESO'!A77="","",'ALUMOS 3 ESO'!A77)</f>
        <v/>
      </c>
      <c r="B77" s="153" t="str">
        <f>IF('ALUMOS 3 ESO'!B77="","",'ALUMOS 3 ESO'!B77)</f>
        <v/>
      </c>
      <c r="C77" s="169" t="str">
        <f>IFERROR(IF(A77="","",SUMPRODUCT('ALUMOS 3 ESO'!$C77:$Y77,'MATERIAS 3 ESO'!$G$3:$AC$3)/SUMPRODUCT('MATERIAS 3 ESO'!$G$3:$AC$3,'ES NUMERO 3 ESO'!$A76:$W76)),"")</f>
        <v/>
      </c>
      <c r="D77" s="169" t="str">
        <f>IFERROR(IF(A77="","",SUMPRODUCT('ALUMOS 3 ESO'!$C77:$Y77,'MATERIAS 3 ESO'!$G$4:$AC$4)/SUMPRODUCT('MATERIAS 3 ESO'!$G$4:$AC$4,'ES NUMERO 3 ESO'!$A76:$W76)),"")</f>
        <v/>
      </c>
      <c r="E77" s="169" t="str">
        <f>IFERROR(IF(A77="","",SUMPRODUCT('ALUMOS 3 ESO'!$C77:$Y77,'MATERIAS 3 ESO'!$G$5:$AC$5)/SUMPRODUCT('MATERIAS 3 ESO'!$G$5:$AC$5,'ES NUMERO 3 ESO'!$A76:$W76)),"")</f>
        <v/>
      </c>
      <c r="F77" s="169" t="str">
        <f>IFERROR(IF(A77="","",SUMPRODUCT('ALUMOS 3 ESO'!$C77:$Y77,'MATERIAS 3 ESO'!$G$6:$AC$6)/SUMPRODUCT('MATERIAS 3 ESO'!$G$6:$AC$6,'ES NUMERO 3 ESO'!$A76:$W76)),"")</f>
        <v/>
      </c>
      <c r="G77" s="169" t="str">
        <f>IFERROR(IF(A77="","",SUMPRODUCT('ALUMOS 3 ESO'!$C77:$Y77,'MATERIAS 3 ESO'!$G$7:$AC$7)/SUMPRODUCT('MATERIAS 3 ESO'!$G$7:$AC$7,'ES NUMERO 3 ESO'!$A76:$W76)),"")</f>
        <v/>
      </c>
      <c r="H77" s="169" t="str">
        <f>IFERROR(IF(A77="","",SUMPRODUCT('ALUMOS 3 ESO'!$C77:$Y77,'MATERIAS 3 ESO'!$G$8:$AC$8)/SUMPRODUCT('MATERIAS 3 ESO'!$G$8:$AC$8,'ES NUMERO 3 ESO'!$A76:$W76)),"")</f>
        <v/>
      </c>
      <c r="I77" s="169" t="str">
        <f>IFERROR(IF(A77="","",SUMPRODUCT('ALUMOS 3 ESO'!$C77:$Y77,'MATERIAS 3 ESO'!$G$9:$AC$9)/SUMPRODUCT('MATERIAS 3 ESO'!$G$9:$AC$9,'ES NUMERO 3 ESO'!$A76:$W76)),"")</f>
        <v/>
      </c>
      <c r="J77" s="169" t="str">
        <f>IFERROR(IF(A77="","",SUMPRODUCT('ALUMOS 3 ESO'!$C77:$Y77,'MATERIAS 3 ESO'!$G$10:$AC$10)/SUMPRODUCT('MATERIAS 3 ESO'!$G$10:$AC$10,'ES NUMERO 3 ESO'!$A76:$W76)),"")</f>
        <v/>
      </c>
      <c r="K77" s="169" t="str">
        <f>IFERROR(IF(A77="","",SUMPRODUCT('ALUMOS 3 ESO'!$C77:$Y77,'MATERIAS 3 ESO'!$G$11:$AC$11)/SUMPRODUCT('MATERIAS 3 ESO'!$G$11:$AC$11,'ES NUMERO 3 ESO'!$A76:$W76)),"")</f>
        <v/>
      </c>
      <c r="L77" s="169" t="str">
        <f>IFERROR(IF(A77="","",SUMPRODUCT('ALUMOS 3 ESO'!$C77:$Y77,'MATERIAS 3 ESO'!$G$12:$AC$12)/SUMPRODUCT('MATERIAS 3 ESO'!$G$12:$AC$12,'ES NUMERO 3 ESO'!$A76:$W76)),"")</f>
        <v/>
      </c>
    </row>
    <row r="78" spans="1:12" x14ac:dyDescent="0.25">
      <c r="A78" s="102" t="str">
        <f>IF('ALUMOS 3 ESO'!A78="","",'ALUMOS 3 ESO'!A78)</f>
        <v/>
      </c>
      <c r="B78" s="153" t="str">
        <f>IF('ALUMOS 3 ESO'!B78="","",'ALUMOS 3 ESO'!B78)</f>
        <v/>
      </c>
      <c r="C78" s="169" t="str">
        <f>IFERROR(IF(A78="","",SUMPRODUCT('ALUMOS 3 ESO'!$C78:$Y78,'MATERIAS 3 ESO'!$G$3:$AC$3)/SUMPRODUCT('MATERIAS 3 ESO'!$G$3:$AC$3,'ES NUMERO 3 ESO'!$A77:$W77)),"")</f>
        <v/>
      </c>
      <c r="D78" s="169" t="str">
        <f>IFERROR(IF(A78="","",SUMPRODUCT('ALUMOS 3 ESO'!$C78:$Y78,'MATERIAS 3 ESO'!$G$4:$AC$4)/SUMPRODUCT('MATERIAS 3 ESO'!$G$4:$AC$4,'ES NUMERO 3 ESO'!$A77:$W77)),"")</f>
        <v/>
      </c>
      <c r="E78" s="169" t="str">
        <f>IFERROR(IF(A78="","",SUMPRODUCT('ALUMOS 3 ESO'!$C78:$Y78,'MATERIAS 3 ESO'!$G$5:$AC$5)/SUMPRODUCT('MATERIAS 3 ESO'!$G$5:$AC$5,'ES NUMERO 3 ESO'!$A77:$W77)),"")</f>
        <v/>
      </c>
      <c r="F78" s="169" t="str">
        <f>IFERROR(IF(A78="","",SUMPRODUCT('ALUMOS 3 ESO'!$C78:$Y78,'MATERIAS 3 ESO'!$G$6:$AC$6)/SUMPRODUCT('MATERIAS 3 ESO'!$G$6:$AC$6,'ES NUMERO 3 ESO'!$A77:$W77)),"")</f>
        <v/>
      </c>
      <c r="G78" s="169" t="str">
        <f>IFERROR(IF(A78="","",SUMPRODUCT('ALUMOS 3 ESO'!$C78:$Y78,'MATERIAS 3 ESO'!$G$7:$AC$7)/SUMPRODUCT('MATERIAS 3 ESO'!$G$7:$AC$7,'ES NUMERO 3 ESO'!$A77:$W77)),"")</f>
        <v/>
      </c>
      <c r="H78" s="169" t="str">
        <f>IFERROR(IF(A78="","",SUMPRODUCT('ALUMOS 3 ESO'!$C78:$Y78,'MATERIAS 3 ESO'!$G$8:$AC$8)/SUMPRODUCT('MATERIAS 3 ESO'!$G$8:$AC$8,'ES NUMERO 3 ESO'!$A77:$W77)),"")</f>
        <v/>
      </c>
      <c r="I78" s="169" t="str">
        <f>IFERROR(IF(A78="","",SUMPRODUCT('ALUMOS 3 ESO'!$C78:$Y78,'MATERIAS 3 ESO'!$G$9:$AC$9)/SUMPRODUCT('MATERIAS 3 ESO'!$G$9:$AC$9,'ES NUMERO 3 ESO'!$A77:$W77)),"")</f>
        <v/>
      </c>
      <c r="J78" s="169" t="str">
        <f>IFERROR(IF(A78="","",SUMPRODUCT('ALUMOS 3 ESO'!$C78:$Y78,'MATERIAS 3 ESO'!$G$10:$AC$10)/SUMPRODUCT('MATERIAS 3 ESO'!$G$10:$AC$10,'ES NUMERO 3 ESO'!$A77:$W77)),"")</f>
        <v/>
      </c>
      <c r="K78" s="169" t="str">
        <f>IFERROR(IF(A78="","",SUMPRODUCT('ALUMOS 3 ESO'!$C78:$Y78,'MATERIAS 3 ESO'!$G$11:$AC$11)/SUMPRODUCT('MATERIAS 3 ESO'!$G$11:$AC$11,'ES NUMERO 3 ESO'!$A77:$W77)),"")</f>
        <v/>
      </c>
      <c r="L78" s="169" t="str">
        <f>IFERROR(IF(A78="","",SUMPRODUCT('ALUMOS 3 ESO'!$C78:$Y78,'MATERIAS 3 ESO'!$G$12:$AC$12)/SUMPRODUCT('MATERIAS 3 ESO'!$G$12:$AC$12,'ES NUMERO 3 ESO'!$A77:$W77)),"")</f>
        <v/>
      </c>
    </row>
    <row r="79" spans="1:12" x14ac:dyDescent="0.25">
      <c r="A79" s="102" t="str">
        <f>IF('ALUMOS 3 ESO'!A79="","",'ALUMOS 3 ESO'!A79)</f>
        <v/>
      </c>
      <c r="B79" s="153" t="str">
        <f>IF('ALUMOS 3 ESO'!B79="","",'ALUMOS 3 ESO'!B79)</f>
        <v/>
      </c>
      <c r="C79" s="169" t="str">
        <f>IFERROR(IF(A79="","",SUMPRODUCT('ALUMOS 3 ESO'!$C79:$Y79,'MATERIAS 3 ESO'!$G$3:$AC$3)/SUMPRODUCT('MATERIAS 3 ESO'!$G$3:$AC$3,'ES NUMERO 3 ESO'!$A78:$W78)),"")</f>
        <v/>
      </c>
      <c r="D79" s="169" t="str">
        <f>IFERROR(IF(A79="","",SUMPRODUCT('ALUMOS 3 ESO'!$C79:$Y79,'MATERIAS 3 ESO'!$G$4:$AC$4)/SUMPRODUCT('MATERIAS 3 ESO'!$G$4:$AC$4,'ES NUMERO 3 ESO'!$A78:$W78)),"")</f>
        <v/>
      </c>
      <c r="E79" s="169" t="str">
        <f>IFERROR(IF(A79="","",SUMPRODUCT('ALUMOS 3 ESO'!$C79:$Y79,'MATERIAS 3 ESO'!$G$5:$AC$5)/SUMPRODUCT('MATERIAS 3 ESO'!$G$5:$AC$5,'ES NUMERO 3 ESO'!$A78:$W78)),"")</f>
        <v/>
      </c>
      <c r="F79" s="169" t="str">
        <f>IFERROR(IF(A79="","",SUMPRODUCT('ALUMOS 3 ESO'!$C79:$Y79,'MATERIAS 3 ESO'!$G$6:$AC$6)/SUMPRODUCT('MATERIAS 3 ESO'!$G$6:$AC$6,'ES NUMERO 3 ESO'!$A78:$W78)),"")</f>
        <v/>
      </c>
      <c r="G79" s="169" t="str">
        <f>IFERROR(IF(A79="","",SUMPRODUCT('ALUMOS 3 ESO'!$C79:$Y79,'MATERIAS 3 ESO'!$G$7:$AC$7)/SUMPRODUCT('MATERIAS 3 ESO'!$G$7:$AC$7,'ES NUMERO 3 ESO'!$A78:$W78)),"")</f>
        <v/>
      </c>
      <c r="H79" s="169" t="str">
        <f>IFERROR(IF(A79="","",SUMPRODUCT('ALUMOS 3 ESO'!$C79:$Y79,'MATERIAS 3 ESO'!$G$8:$AC$8)/SUMPRODUCT('MATERIAS 3 ESO'!$G$8:$AC$8,'ES NUMERO 3 ESO'!$A78:$W78)),"")</f>
        <v/>
      </c>
      <c r="I79" s="169" t="str">
        <f>IFERROR(IF(A79="","",SUMPRODUCT('ALUMOS 3 ESO'!$C79:$Y79,'MATERIAS 3 ESO'!$G$9:$AC$9)/SUMPRODUCT('MATERIAS 3 ESO'!$G$9:$AC$9,'ES NUMERO 3 ESO'!$A78:$W78)),"")</f>
        <v/>
      </c>
      <c r="J79" s="169" t="str">
        <f>IFERROR(IF(A79="","",SUMPRODUCT('ALUMOS 3 ESO'!$C79:$Y79,'MATERIAS 3 ESO'!$G$10:$AC$10)/SUMPRODUCT('MATERIAS 3 ESO'!$G$10:$AC$10,'ES NUMERO 3 ESO'!$A78:$W78)),"")</f>
        <v/>
      </c>
      <c r="K79" s="169" t="str">
        <f>IFERROR(IF(A79="","",SUMPRODUCT('ALUMOS 3 ESO'!$C79:$Y79,'MATERIAS 3 ESO'!$G$11:$AC$11)/SUMPRODUCT('MATERIAS 3 ESO'!$G$11:$AC$11,'ES NUMERO 3 ESO'!$A78:$W78)),"")</f>
        <v/>
      </c>
      <c r="L79" s="169" t="str">
        <f>IFERROR(IF(A79="","",SUMPRODUCT('ALUMOS 3 ESO'!$C79:$Y79,'MATERIAS 3 ESO'!$G$12:$AC$12)/SUMPRODUCT('MATERIAS 3 ESO'!$G$12:$AC$12,'ES NUMERO 3 ESO'!$A78:$W78)),"")</f>
        <v/>
      </c>
    </row>
    <row r="80" spans="1:12" x14ac:dyDescent="0.25">
      <c r="A80" s="102" t="str">
        <f>IF('ALUMOS 3 ESO'!A80="","",'ALUMOS 3 ESO'!A80)</f>
        <v/>
      </c>
      <c r="B80" s="153" t="str">
        <f>IF('ALUMOS 3 ESO'!B80="","",'ALUMOS 3 ESO'!B80)</f>
        <v/>
      </c>
      <c r="C80" s="169" t="str">
        <f>IFERROR(IF(A80="","",SUMPRODUCT('ALUMOS 3 ESO'!$C80:$Y80,'MATERIAS 3 ESO'!$G$3:$AC$3)/SUMPRODUCT('MATERIAS 3 ESO'!$G$3:$AC$3,'ES NUMERO 3 ESO'!$A79:$W79)),"")</f>
        <v/>
      </c>
      <c r="D80" s="169" t="str">
        <f>IFERROR(IF(A80="","",SUMPRODUCT('ALUMOS 3 ESO'!$C80:$Y80,'MATERIAS 3 ESO'!$G$4:$AC$4)/SUMPRODUCT('MATERIAS 3 ESO'!$G$4:$AC$4,'ES NUMERO 3 ESO'!$A79:$W79)),"")</f>
        <v/>
      </c>
      <c r="E80" s="169" t="str">
        <f>IFERROR(IF(A80="","",SUMPRODUCT('ALUMOS 3 ESO'!$C80:$Y80,'MATERIAS 3 ESO'!$G$5:$AC$5)/SUMPRODUCT('MATERIAS 3 ESO'!$G$5:$AC$5,'ES NUMERO 3 ESO'!$A79:$W79)),"")</f>
        <v/>
      </c>
      <c r="F80" s="169" t="str">
        <f>IFERROR(IF(A80="","",SUMPRODUCT('ALUMOS 3 ESO'!$C80:$Y80,'MATERIAS 3 ESO'!$G$6:$AC$6)/SUMPRODUCT('MATERIAS 3 ESO'!$G$6:$AC$6,'ES NUMERO 3 ESO'!$A79:$W79)),"")</f>
        <v/>
      </c>
      <c r="G80" s="169" t="str">
        <f>IFERROR(IF(A80="","",SUMPRODUCT('ALUMOS 3 ESO'!$C80:$Y80,'MATERIAS 3 ESO'!$G$7:$AC$7)/SUMPRODUCT('MATERIAS 3 ESO'!$G$7:$AC$7,'ES NUMERO 3 ESO'!$A79:$W79)),"")</f>
        <v/>
      </c>
      <c r="H80" s="169" t="str">
        <f>IFERROR(IF(A80="","",SUMPRODUCT('ALUMOS 3 ESO'!$C80:$Y80,'MATERIAS 3 ESO'!$G$8:$AC$8)/SUMPRODUCT('MATERIAS 3 ESO'!$G$8:$AC$8,'ES NUMERO 3 ESO'!$A79:$W79)),"")</f>
        <v/>
      </c>
      <c r="I80" s="169" t="str">
        <f>IFERROR(IF(A80="","",SUMPRODUCT('ALUMOS 3 ESO'!$C80:$Y80,'MATERIAS 3 ESO'!$G$9:$AC$9)/SUMPRODUCT('MATERIAS 3 ESO'!$G$9:$AC$9,'ES NUMERO 3 ESO'!$A79:$W79)),"")</f>
        <v/>
      </c>
      <c r="J80" s="169" t="str">
        <f>IFERROR(IF(A80="","",SUMPRODUCT('ALUMOS 3 ESO'!$C80:$Y80,'MATERIAS 3 ESO'!$G$10:$AC$10)/SUMPRODUCT('MATERIAS 3 ESO'!$G$10:$AC$10,'ES NUMERO 3 ESO'!$A79:$W79)),"")</f>
        <v/>
      </c>
      <c r="K80" s="169" t="str">
        <f>IFERROR(IF(A80="","",SUMPRODUCT('ALUMOS 3 ESO'!$C80:$Y80,'MATERIAS 3 ESO'!$G$11:$AC$11)/SUMPRODUCT('MATERIAS 3 ESO'!$G$11:$AC$11,'ES NUMERO 3 ESO'!$A79:$W79)),"")</f>
        <v/>
      </c>
      <c r="L80" s="169" t="str">
        <f>IFERROR(IF(A80="","",SUMPRODUCT('ALUMOS 3 ESO'!$C80:$Y80,'MATERIAS 3 ESO'!$G$12:$AC$12)/SUMPRODUCT('MATERIAS 3 ESO'!$G$12:$AC$12,'ES NUMERO 3 ESO'!$A79:$W79)),"")</f>
        <v/>
      </c>
    </row>
    <row r="81" spans="1:12" x14ac:dyDescent="0.25">
      <c r="A81" s="102" t="str">
        <f>IF('ALUMOS 3 ESO'!A81="","",'ALUMOS 3 ESO'!A81)</f>
        <v/>
      </c>
      <c r="B81" s="153" t="str">
        <f>IF('ALUMOS 3 ESO'!B81="","",'ALUMOS 3 ESO'!B81)</f>
        <v/>
      </c>
      <c r="C81" s="169" t="str">
        <f>IFERROR(IF(A81="","",SUMPRODUCT('ALUMOS 3 ESO'!$C81:$Y81,'MATERIAS 3 ESO'!$G$3:$AC$3)/SUMPRODUCT('MATERIAS 3 ESO'!$G$3:$AC$3,'ES NUMERO 3 ESO'!$A80:$W80)),"")</f>
        <v/>
      </c>
      <c r="D81" s="169" t="str">
        <f>IFERROR(IF(A81="","",SUMPRODUCT('ALUMOS 3 ESO'!$C81:$Y81,'MATERIAS 3 ESO'!$G$4:$AC$4)/SUMPRODUCT('MATERIAS 3 ESO'!$G$4:$AC$4,'ES NUMERO 3 ESO'!$A80:$W80)),"")</f>
        <v/>
      </c>
      <c r="E81" s="169" t="str">
        <f>IFERROR(IF(A81="","",SUMPRODUCT('ALUMOS 3 ESO'!$C81:$Y81,'MATERIAS 3 ESO'!$G$5:$AC$5)/SUMPRODUCT('MATERIAS 3 ESO'!$G$5:$AC$5,'ES NUMERO 3 ESO'!$A80:$W80)),"")</f>
        <v/>
      </c>
      <c r="F81" s="169" t="str">
        <f>IFERROR(IF(A81="","",SUMPRODUCT('ALUMOS 3 ESO'!$C81:$Y81,'MATERIAS 3 ESO'!$G$6:$AC$6)/SUMPRODUCT('MATERIAS 3 ESO'!$G$6:$AC$6,'ES NUMERO 3 ESO'!$A80:$W80)),"")</f>
        <v/>
      </c>
      <c r="G81" s="169" t="str">
        <f>IFERROR(IF(A81="","",SUMPRODUCT('ALUMOS 3 ESO'!$C81:$Y81,'MATERIAS 3 ESO'!$G$7:$AC$7)/SUMPRODUCT('MATERIAS 3 ESO'!$G$7:$AC$7,'ES NUMERO 3 ESO'!$A80:$W80)),"")</f>
        <v/>
      </c>
      <c r="H81" s="169" t="str">
        <f>IFERROR(IF(A81="","",SUMPRODUCT('ALUMOS 3 ESO'!$C81:$Y81,'MATERIAS 3 ESO'!$G$8:$AC$8)/SUMPRODUCT('MATERIAS 3 ESO'!$G$8:$AC$8,'ES NUMERO 3 ESO'!$A80:$W80)),"")</f>
        <v/>
      </c>
      <c r="I81" s="169" t="str">
        <f>IFERROR(IF(A81="","",SUMPRODUCT('ALUMOS 3 ESO'!$C81:$Y81,'MATERIAS 3 ESO'!$G$9:$AC$9)/SUMPRODUCT('MATERIAS 3 ESO'!$G$9:$AC$9,'ES NUMERO 3 ESO'!$A80:$W80)),"")</f>
        <v/>
      </c>
      <c r="J81" s="169" t="str">
        <f>IFERROR(IF(A81="","",SUMPRODUCT('ALUMOS 3 ESO'!$C81:$Y81,'MATERIAS 3 ESO'!$G$10:$AC$10)/SUMPRODUCT('MATERIAS 3 ESO'!$G$10:$AC$10,'ES NUMERO 3 ESO'!$A80:$W80)),"")</f>
        <v/>
      </c>
      <c r="K81" s="169" t="str">
        <f>IFERROR(IF(A81="","",SUMPRODUCT('ALUMOS 3 ESO'!$C81:$Y81,'MATERIAS 3 ESO'!$G$11:$AC$11)/SUMPRODUCT('MATERIAS 3 ESO'!$G$11:$AC$11,'ES NUMERO 3 ESO'!$A80:$W80)),"")</f>
        <v/>
      </c>
      <c r="L81" s="169" t="str">
        <f>IFERROR(IF(A81="","",SUMPRODUCT('ALUMOS 3 ESO'!$C81:$Y81,'MATERIAS 3 ESO'!$G$12:$AC$12)/SUMPRODUCT('MATERIAS 3 ESO'!$G$12:$AC$12,'ES NUMERO 3 ESO'!$A80:$W80)),"")</f>
        <v/>
      </c>
    </row>
    <row r="82" spans="1:12" x14ac:dyDescent="0.25">
      <c r="A82" s="102" t="str">
        <f>IF('ALUMOS 3 ESO'!A82="","",'ALUMOS 3 ESO'!A82)</f>
        <v/>
      </c>
      <c r="B82" s="153" t="str">
        <f>IF('ALUMOS 3 ESO'!B82="","",'ALUMOS 3 ESO'!B82)</f>
        <v/>
      </c>
      <c r="C82" s="169" t="str">
        <f>IFERROR(IF(A82="","",SUMPRODUCT('ALUMOS 3 ESO'!$C82:$Y82,'MATERIAS 3 ESO'!$G$3:$AC$3)/SUMPRODUCT('MATERIAS 3 ESO'!$G$3:$AC$3,'ES NUMERO 3 ESO'!$A81:$W81)),"")</f>
        <v/>
      </c>
      <c r="D82" s="169" t="str">
        <f>IFERROR(IF(A82="","",SUMPRODUCT('ALUMOS 3 ESO'!$C82:$Y82,'MATERIAS 3 ESO'!$G$4:$AC$4)/SUMPRODUCT('MATERIAS 3 ESO'!$G$4:$AC$4,'ES NUMERO 3 ESO'!$A81:$W81)),"")</f>
        <v/>
      </c>
      <c r="E82" s="169" t="str">
        <f>IFERROR(IF(A82="","",SUMPRODUCT('ALUMOS 3 ESO'!$C82:$Y82,'MATERIAS 3 ESO'!$G$5:$AC$5)/SUMPRODUCT('MATERIAS 3 ESO'!$G$5:$AC$5,'ES NUMERO 3 ESO'!$A81:$W81)),"")</f>
        <v/>
      </c>
      <c r="F82" s="169" t="str">
        <f>IFERROR(IF(A82="","",SUMPRODUCT('ALUMOS 3 ESO'!$C82:$Y82,'MATERIAS 3 ESO'!$G$6:$AC$6)/SUMPRODUCT('MATERIAS 3 ESO'!$G$6:$AC$6,'ES NUMERO 3 ESO'!$A81:$W81)),"")</f>
        <v/>
      </c>
      <c r="G82" s="169" t="str">
        <f>IFERROR(IF(A82="","",SUMPRODUCT('ALUMOS 3 ESO'!$C82:$Y82,'MATERIAS 3 ESO'!$G$7:$AC$7)/SUMPRODUCT('MATERIAS 3 ESO'!$G$7:$AC$7,'ES NUMERO 3 ESO'!$A81:$W81)),"")</f>
        <v/>
      </c>
      <c r="H82" s="169" t="str">
        <f>IFERROR(IF(A82="","",SUMPRODUCT('ALUMOS 3 ESO'!$C82:$Y82,'MATERIAS 3 ESO'!$G$8:$AC$8)/SUMPRODUCT('MATERIAS 3 ESO'!$G$8:$AC$8,'ES NUMERO 3 ESO'!$A81:$W81)),"")</f>
        <v/>
      </c>
      <c r="I82" s="169" t="str">
        <f>IFERROR(IF(A82="","",SUMPRODUCT('ALUMOS 3 ESO'!$C82:$Y82,'MATERIAS 3 ESO'!$G$9:$AC$9)/SUMPRODUCT('MATERIAS 3 ESO'!$G$9:$AC$9,'ES NUMERO 3 ESO'!$A81:$W81)),"")</f>
        <v/>
      </c>
      <c r="J82" s="169" t="str">
        <f>IFERROR(IF(A82="","",SUMPRODUCT('ALUMOS 3 ESO'!$C82:$Y82,'MATERIAS 3 ESO'!$G$10:$AC$10)/SUMPRODUCT('MATERIAS 3 ESO'!$G$10:$AC$10,'ES NUMERO 3 ESO'!$A81:$W81)),"")</f>
        <v/>
      </c>
      <c r="K82" s="169" t="str">
        <f>IFERROR(IF(A82="","",SUMPRODUCT('ALUMOS 3 ESO'!$C82:$Y82,'MATERIAS 3 ESO'!$G$11:$AC$11)/SUMPRODUCT('MATERIAS 3 ESO'!$G$11:$AC$11,'ES NUMERO 3 ESO'!$A81:$W81)),"")</f>
        <v/>
      </c>
      <c r="L82" s="169" t="str">
        <f>IFERROR(IF(A82="","",SUMPRODUCT('ALUMOS 3 ESO'!$C82:$Y82,'MATERIAS 3 ESO'!$G$12:$AC$12)/SUMPRODUCT('MATERIAS 3 ESO'!$G$12:$AC$12,'ES NUMERO 3 ESO'!$A81:$W81)),"")</f>
        <v/>
      </c>
    </row>
    <row r="83" spans="1:12" x14ac:dyDescent="0.25">
      <c r="A83" s="102" t="str">
        <f>IF('ALUMOS 3 ESO'!A83="","",'ALUMOS 3 ESO'!A83)</f>
        <v/>
      </c>
      <c r="B83" s="153" t="str">
        <f>IF('ALUMOS 3 ESO'!B83="","",'ALUMOS 3 ESO'!B83)</f>
        <v/>
      </c>
      <c r="C83" s="169" t="str">
        <f>IFERROR(IF(A83="","",SUMPRODUCT('ALUMOS 3 ESO'!$C83:$Y83,'MATERIAS 3 ESO'!$G$3:$AC$3)/SUMPRODUCT('MATERIAS 3 ESO'!$G$3:$AC$3,'ES NUMERO 3 ESO'!$A82:$W82)),"")</f>
        <v/>
      </c>
      <c r="D83" s="169" t="str">
        <f>IFERROR(IF(A83="","",SUMPRODUCT('ALUMOS 3 ESO'!$C83:$Y83,'MATERIAS 3 ESO'!$G$4:$AC$4)/SUMPRODUCT('MATERIAS 3 ESO'!$G$4:$AC$4,'ES NUMERO 3 ESO'!$A82:$W82)),"")</f>
        <v/>
      </c>
      <c r="E83" s="169" t="str">
        <f>IFERROR(IF(A83="","",SUMPRODUCT('ALUMOS 3 ESO'!$C83:$Y83,'MATERIAS 3 ESO'!$G$5:$AC$5)/SUMPRODUCT('MATERIAS 3 ESO'!$G$5:$AC$5,'ES NUMERO 3 ESO'!$A82:$W82)),"")</f>
        <v/>
      </c>
      <c r="F83" s="169" t="str">
        <f>IFERROR(IF(A83="","",SUMPRODUCT('ALUMOS 3 ESO'!$C83:$Y83,'MATERIAS 3 ESO'!$G$6:$AC$6)/SUMPRODUCT('MATERIAS 3 ESO'!$G$6:$AC$6,'ES NUMERO 3 ESO'!$A82:$W82)),"")</f>
        <v/>
      </c>
      <c r="G83" s="169" t="str">
        <f>IFERROR(IF(A83="","",SUMPRODUCT('ALUMOS 3 ESO'!$C83:$Y83,'MATERIAS 3 ESO'!$G$7:$AC$7)/SUMPRODUCT('MATERIAS 3 ESO'!$G$7:$AC$7,'ES NUMERO 3 ESO'!$A82:$W82)),"")</f>
        <v/>
      </c>
      <c r="H83" s="169" t="str">
        <f>IFERROR(IF(A83="","",SUMPRODUCT('ALUMOS 3 ESO'!$C83:$Y83,'MATERIAS 3 ESO'!$G$8:$AC$8)/SUMPRODUCT('MATERIAS 3 ESO'!$G$8:$AC$8,'ES NUMERO 3 ESO'!$A82:$W82)),"")</f>
        <v/>
      </c>
      <c r="I83" s="169" t="str">
        <f>IFERROR(IF(A83="","",SUMPRODUCT('ALUMOS 3 ESO'!$C83:$Y83,'MATERIAS 3 ESO'!$G$9:$AC$9)/SUMPRODUCT('MATERIAS 3 ESO'!$G$9:$AC$9,'ES NUMERO 3 ESO'!$A82:$W82)),"")</f>
        <v/>
      </c>
      <c r="J83" s="169" t="str">
        <f>IFERROR(IF(A83="","",SUMPRODUCT('ALUMOS 3 ESO'!$C83:$Y83,'MATERIAS 3 ESO'!$G$10:$AC$10)/SUMPRODUCT('MATERIAS 3 ESO'!$G$10:$AC$10,'ES NUMERO 3 ESO'!$A82:$W82)),"")</f>
        <v/>
      </c>
      <c r="K83" s="169" t="str">
        <f>IFERROR(IF(A83="","",SUMPRODUCT('ALUMOS 3 ESO'!$C83:$Y83,'MATERIAS 3 ESO'!$G$11:$AC$11)/SUMPRODUCT('MATERIAS 3 ESO'!$G$11:$AC$11,'ES NUMERO 3 ESO'!$A82:$W82)),"")</f>
        <v/>
      </c>
      <c r="L83" s="169" t="str">
        <f>IFERROR(IF(A83="","",SUMPRODUCT('ALUMOS 3 ESO'!$C83:$Y83,'MATERIAS 3 ESO'!$G$12:$AC$12)/SUMPRODUCT('MATERIAS 3 ESO'!$G$12:$AC$12,'ES NUMERO 3 ESO'!$A82:$W82)),"")</f>
        <v/>
      </c>
    </row>
    <row r="84" spans="1:12" x14ac:dyDescent="0.25">
      <c r="A84" s="102" t="str">
        <f>IF('ALUMOS 3 ESO'!A84="","",'ALUMOS 3 ESO'!A84)</f>
        <v/>
      </c>
      <c r="B84" s="153" t="str">
        <f>IF('ALUMOS 3 ESO'!B84="","",'ALUMOS 3 ESO'!B84)</f>
        <v/>
      </c>
      <c r="C84" s="169" t="str">
        <f>IFERROR(IF(A84="","",SUMPRODUCT('ALUMOS 3 ESO'!$C84:$Y84,'MATERIAS 3 ESO'!$G$3:$AC$3)/SUMPRODUCT('MATERIAS 3 ESO'!$G$3:$AC$3,'ES NUMERO 3 ESO'!$A83:$W83)),"")</f>
        <v/>
      </c>
      <c r="D84" s="169" t="str">
        <f>IFERROR(IF(A84="","",SUMPRODUCT('ALUMOS 3 ESO'!$C84:$Y84,'MATERIAS 3 ESO'!$G$4:$AC$4)/SUMPRODUCT('MATERIAS 3 ESO'!$G$4:$AC$4,'ES NUMERO 3 ESO'!$A83:$W83)),"")</f>
        <v/>
      </c>
      <c r="E84" s="169" t="str">
        <f>IFERROR(IF(A84="","",SUMPRODUCT('ALUMOS 3 ESO'!$C84:$Y84,'MATERIAS 3 ESO'!$G$5:$AC$5)/SUMPRODUCT('MATERIAS 3 ESO'!$G$5:$AC$5,'ES NUMERO 3 ESO'!$A83:$W83)),"")</f>
        <v/>
      </c>
      <c r="F84" s="169" t="str">
        <f>IFERROR(IF(A84="","",SUMPRODUCT('ALUMOS 3 ESO'!$C84:$Y84,'MATERIAS 3 ESO'!$G$6:$AC$6)/SUMPRODUCT('MATERIAS 3 ESO'!$G$6:$AC$6,'ES NUMERO 3 ESO'!$A83:$W83)),"")</f>
        <v/>
      </c>
      <c r="G84" s="169" t="str">
        <f>IFERROR(IF(A84="","",SUMPRODUCT('ALUMOS 3 ESO'!$C84:$Y84,'MATERIAS 3 ESO'!$G$7:$AC$7)/SUMPRODUCT('MATERIAS 3 ESO'!$G$7:$AC$7,'ES NUMERO 3 ESO'!$A83:$W83)),"")</f>
        <v/>
      </c>
      <c r="H84" s="169" t="str">
        <f>IFERROR(IF(A84="","",SUMPRODUCT('ALUMOS 3 ESO'!$C84:$Y84,'MATERIAS 3 ESO'!$G$8:$AC$8)/SUMPRODUCT('MATERIAS 3 ESO'!$G$8:$AC$8,'ES NUMERO 3 ESO'!$A83:$W83)),"")</f>
        <v/>
      </c>
      <c r="I84" s="169" t="str">
        <f>IFERROR(IF(A84="","",SUMPRODUCT('ALUMOS 3 ESO'!$C84:$Y84,'MATERIAS 3 ESO'!$G$9:$AC$9)/SUMPRODUCT('MATERIAS 3 ESO'!$G$9:$AC$9,'ES NUMERO 3 ESO'!$A83:$W83)),"")</f>
        <v/>
      </c>
      <c r="J84" s="169" t="str">
        <f>IFERROR(IF(A84="","",SUMPRODUCT('ALUMOS 3 ESO'!$C84:$Y84,'MATERIAS 3 ESO'!$G$10:$AC$10)/SUMPRODUCT('MATERIAS 3 ESO'!$G$10:$AC$10,'ES NUMERO 3 ESO'!$A83:$W83)),"")</f>
        <v/>
      </c>
      <c r="K84" s="169" t="str">
        <f>IFERROR(IF(A84="","",SUMPRODUCT('ALUMOS 3 ESO'!$C84:$Y84,'MATERIAS 3 ESO'!$G$11:$AC$11)/SUMPRODUCT('MATERIAS 3 ESO'!$G$11:$AC$11,'ES NUMERO 3 ESO'!$A83:$W83)),"")</f>
        <v/>
      </c>
      <c r="L84" s="169" t="str">
        <f>IFERROR(IF(A84="","",SUMPRODUCT('ALUMOS 3 ESO'!$C84:$Y84,'MATERIAS 3 ESO'!$G$12:$AC$12)/SUMPRODUCT('MATERIAS 3 ESO'!$G$12:$AC$12,'ES NUMERO 3 ESO'!$A83:$W83)),"")</f>
        <v/>
      </c>
    </row>
    <row r="85" spans="1:12" x14ac:dyDescent="0.25">
      <c r="A85" s="102" t="str">
        <f>IF('ALUMOS 3 ESO'!A85="","",'ALUMOS 3 ESO'!A85)</f>
        <v/>
      </c>
      <c r="B85" s="153" t="str">
        <f>IF('ALUMOS 3 ESO'!B85="","",'ALUMOS 3 ESO'!B85)</f>
        <v/>
      </c>
      <c r="C85" s="169" t="str">
        <f>IFERROR(IF(A85="","",SUMPRODUCT('ALUMOS 3 ESO'!$C85:$Y85,'MATERIAS 3 ESO'!$G$3:$AC$3)/SUMPRODUCT('MATERIAS 3 ESO'!$G$3:$AC$3,'ES NUMERO 3 ESO'!$A84:$W84)),"")</f>
        <v/>
      </c>
      <c r="D85" s="169" t="str">
        <f>IFERROR(IF(A85="","",SUMPRODUCT('ALUMOS 3 ESO'!$C85:$Y85,'MATERIAS 3 ESO'!$G$4:$AC$4)/SUMPRODUCT('MATERIAS 3 ESO'!$G$4:$AC$4,'ES NUMERO 3 ESO'!$A84:$W84)),"")</f>
        <v/>
      </c>
      <c r="E85" s="169" t="str">
        <f>IFERROR(IF(A85="","",SUMPRODUCT('ALUMOS 3 ESO'!$C85:$Y85,'MATERIAS 3 ESO'!$G$5:$AC$5)/SUMPRODUCT('MATERIAS 3 ESO'!$G$5:$AC$5,'ES NUMERO 3 ESO'!$A84:$W84)),"")</f>
        <v/>
      </c>
      <c r="F85" s="169" t="str">
        <f>IFERROR(IF(A85="","",SUMPRODUCT('ALUMOS 3 ESO'!$C85:$Y85,'MATERIAS 3 ESO'!$G$6:$AC$6)/SUMPRODUCT('MATERIAS 3 ESO'!$G$6:$AC$6,'ES NUMERO 3 ESO'!$A84:$W84)),"")</f>
        <v/>
      </c>
      <c r="G85" s="169" t="str">
        <f>IFERROR(IF(A85="","",SUMPRODUCT('ALUMOS 3 ESO'!$C85:$Y85,'MATERIAS 3 ESO'!$G$7:$AC$7)/SUMPRODUCT('MATERIAS 3 ESO'!$G$7:$AC$7,'ES NUMERO 3 ESO'!$A84:$W84)),"")</f>
        <v/>
      </c>
      <c r="H85" s="169" t="str">
        <f>IFERROR(IF(A85="","",SUMPRODUCT('ALUMOS 3 ESO'!$C85:$Y85,'MATERIAS 3 ESO'!$G$8:$AC$8)/SUMPRODUCT('MATERIAS 3 ESO'!$G$8:$AC$8,'ES NUMERO 3 ESO'!$A84:$W84)),"")</f>
        <v/>
      </c>
      <c r="I85" s="169" t="str">
        <f>IFERROR(IF(A85="","",SUMPRODUCT('ALUMOS 3 ESO'!$C85:$Y85,'MATERIAS 3 ESO'!$G$9:$AC$9)/SUMPRODUCT('MATERIAS 3 ESO'!$G$9:$AC$9,'ES NUMERO 3 ESO'!$A84:$W84)),"")</f>
        <v/>
      </c>
      <c r="J85" s="169" t="str">
        <f>IFERROR(IF(A85="","",SUMPRODUCT('ALUMOS 3 ESO'!$C85:$Y85,'MATERIAS 3 ESO'!$G$10:$AC$10)/SUMPRODUCT('MATERIAS 3 ESO'!$G$10:$AC$10,'ES NUMERO 3 ESO'!$A84:$W84)),"")</f>
        <v/>
      </c>
      <c r="K85" s="169" t="str">
        <f>IFERROR(IF(A85="","",SUMPRODUCT('ALUMOS 3 ESO'!$C85:$Y85,'MATERIAS 3 ESO'!$G$11:$AC$11)/SUMPRODUCT('MATERIAS 3 ESO'!$G$11:$AC$11,'ES NUMERO 3 ESO'!$A84:$W84)),"")</f>
        <v/>
      </c>
      <c r="L85" s="169" t="str">
        <f>IFERROR(IF(A85="","",SUMPRODUCT('ALUMOS 3 ESO'!$C85:$Y85,'MATERIAS 3 ESO'!$G$12:$AC$12)/SUMPRODUCT('MATERIAS 3 ESO'!$G$12:$AC$12,'ES NUMERO 3 ESO'!$A84:$W84)),"")</f>
        <v/>
      </c>
    </row>
    <row r="86" spans="1:12" x14ac:dyDescent="0.25">
      <c r="A86" s="102" t="str">
        <f>IF('ALUMOS 3 ESO'!A86="","",'ALUMOS 3 ESO'!A86)</f>
        <v/>
      </c>
      <c r="B86" s="153" t="str">
        <f>IF('ALUMOS 3 ESO'!B86="","",'ALUMOS 3 ESO'!B86)</f>
        <v/>
      </c>
      <c r="C86" s="169" t="str">
        <f>IFERROR(IF(A86="","",SUMPRODUCT('ALUMOS 3 ESO'!$C86:$Y86,'MATERIAS 3 ESO'!$G$3:$AC$3)/SUMPRODUCT('MATERIAS 3 ESO'!$G$3:$AC$3,'ES NUMERO 3 ESO'!$A85:$W85)),"")</f>
        <v/>
      </c>
      <c r="D86" s="169" t="str">
        <f>IFERROR(IF(A86="","",SUMPRODUCT('ALUMOS 3 ESO'!$C86:$Y86,'MATERIAS 3 ESO'!$G$4:$AC$4)/SUMPRODUCT('MATERIAS 3 ESO'!$G$4:$AC$4,'ES NUMERO 3 ESO'!$A85:$W85)),"")</f>
        <v/>
      </c>
      <c r="E86" s="169" t="str">
        <f>IFERROR(IF(A86="","",SUMPRODUCT('ALUMOS 3 ESO'!$C86:$Y86,'MATERIAS 3 ESO'!$G$5:$AC$5)/SUMPRODUCT('MATERIAS 3 ESO'!$G$5:$AC$5,'ES NUMERO 3 ESO'!$A85:$W85)),"")</f>
        <v/>
      </c>
      <c r="F86" s="169" t="str">
        <f>IFERROR(IF(A86="","",SUMPRODUCT('ALUMOS 3 ESO'!$C86:$Y86,'MATERIAS 3 ESO'!$G$6:$AC$6)/SUMPRODUCT('MATERIAS 3 ESO'!$G$6:$AC$6,'ES NUMERO 3 ESO'!$A85:$W85)),"")</f>
        <v/>
      </c>
      <c r="G86" s="169" t="str">
        <f>IFERROR(IF(A86="","",SUMPRODUCT('ALUMOS 3 ESO'!$C86:$Y86,'MATERIAS 3 ESO'!$G$7:$AC$7)/SUMPRODUCT('MATERIAS 3 ESO'!$G$7:$AC$7,'ES NUMERO 3 ESO'!$A85:$W85)),"")</f>
        <v/>
      </c>
      <c r="H86" s="169" t="str">
        <f>IFERROR(IF(A86="","",SUMPRODUCT('ALUMOS 3 ESO'!$C86:$Y86,'MATERIAS 3 ESO'!$G$8:$AC$8)/SUMPRODUCT('MATERIAS 3 ESO'!$G$8:$AC$8,'ES NUMERO 3 ESO'!$A85:$W85)),"")</f>
        <v/>
      </c>
      <c r="I86" s="169" t="str">
        <f>IFERROR(IF(A86="","",SUMPRODUCT('ALUMOS 3 ESO'!$C86:$Y86,'MATERIAS 3 ESO'!$G$9:$AC$9)/SUMPRODUCT('MATERIAS 3 ESO'!$G$9:$AC$9,'ES NUMERO 3 ESO'!$A85:$W85)),"")</f>
        <v/>
      </c>
      <c r="J86" s="169" t="str">
        <f>IFERROR(IF(A86="","",SUMPRODUCT('ALUMOS 3 ESO'!$C86:$Y86,'MATERIAS 3 ESO'!$G$10:$AC$10)/SUMPRODUCT('MATERIAS 3 ESO'!$G$10:$AC$10,'ES NUMERO 3 ESO'!$A85:$W85)),"")</f>
        <v/>
      </c>
      <c r="K86" s="169" t="str">
        <f>IFERROR(IF(A86="","",SUMPRODUCT('ALUMOS 3 ESO'!$C86:$Y86,'MATERIAS 3 ESO'!$G$11:$AC$11)/SUMPRODUCT('MATERIAS 3 ESO'!$G$11:$AC$11,'ES NUMERO 3 ESO'!$A85:$W85)),"")</f>
        <v/>
      </c>
      <c r="L86" s="169" t="str">
        <f>IFERROR(IF(A86="","",SUMPRODUCT('ALUMOS 3 ESO'!$C86:$Y86,'MATERIAS 3 ESO'!$G$12:$AC$12)/SUMPRODUCT('MATERIAS 3 ESO'!$G$12:$AC$12,'ES NUMERO 3 ESO'!$A85:$W85)),"")</f>
        <v/>
      </c>
    </row>
    <row r="87" spans="1:12" x14ac:dyDescent="0.25">
      <c r="A87" s="102" t="str">
        <f>IF('ALUMOS 3 ESO'!A87="","",'ALUMOS 3 ESO'!A87)</f>
        <v/>
      </c>
      <c r="B87" s="153" t="str">
        <f>IF('ALUMOS 3 ESO'!B87="","",'ALUMOS 3 ESO'!B87)</f>
        <v/>
      </c>
      <c r="C87" s="169" t="str">
        <f>IFERROR(IF(A87="","",SUMPRODUCT('ALUMOS 3 ESO'!$C87:$Y87,'MATERIAS 3 ESO'!$G$3:$AC$3)/SUMPRODUCT('MATERIAS 3 ESO'!$G$3:$AC$3,'ES NUMERO 3 ESO'!$A86:$W86)),"")</f>
        <v/>
      </c>
      <c r="D87" s="169" t="str">
        <f>IFERROR(IF(A87="","",SUMPRODUCT('ALUMOS 3 ESO'!$C87:$Y87,'MATERIAS 3 ESO'!$G$4:$AC$4)/SUMPRODUCT('MATERIAS 3 ESO'!$G$4:$AC$4,'ES NUMERO 3 ESO'!$A86:$W86)),"")</f>
        <v/>
      </c>
      <c r="E87" s="169" t="str">
        <f>IFERROR(IF(A87="","",SUMPRODUCT('ALUMOS 3 ESO'!$C87:$Y87,'MATERIAS 3 ESO'!$G$5:$AC$5)/SUMPRODUCT('MATERIAS 3 ESO'!$G$5:$AC$5,'ES NUMERO 3 ESO'!$A86:$W86)),"")</f>
        <v/>
      </c>
      <c r="F87" s="169" t="str">
        <f>IFERROR(IF(A87="","",SUMPRODUCT('ALUMOS 3 ESO'!$C87:$Y87,'MATERIAS 3 ESO'!$G$6:$AC$6)/SUMPRODUCT('MATERIAS 3 ESO'!$G$6:$AC$6,'ES NUMERO 3 ESO'!$A86:$W86)),"")</f>
        <v/>
      </c>
      <c r="G87" s="169" t="str">
        <f>IFERROR(IF(A87="","",SUMPRODUCT('ALUMOS 3 ESO'!$C87:$Y87,'MATERIAS 3 ESO'!$G$7:$AC$7)/SUMPRODUCT('MATERIAS 3 ESO'!$G$7:$AC$7,'ES NUMERO 3 ESO'!$A86:$W86)),"")</f>
        <v/>
      </c>
      <c r="H87" s="169" t="str">
        <f>IFERROR(IF(A87="","",SUMPRODUCT('ALUMOS 3 ESO'!$C87:$Y87,'MATERIAS 3 ESO'!$G$8:$AC$8)/SUMPRODUCT('MATERIAS 3 ESO'!$G$8:$AC$8,'ES NUMERO 3 ESO'!$A86:$W86)),"")</f>
        <v/>
      </c>
      <c r="I87" s="169" t="str">
        <f>IFERROR(IF(A87="","",SUMPRODUCT('ALUMOS 3 ESO'!$C87:$Y87,'MATERIAS 3 ESO'!$G$9:$AC$9)/SUMPRODUCT('MATERIAS 3 ESO'!$G$9:$AC$9,'ES NUMERO 3 ESO'!$A86:$W86)),"")</f>
        <v/>
      </c>
      <c r="J87" s="169" t="str">
        <f>IFERROR(IF(A87="","",SUMPRODUCT('ALUMOS 3 ESO'!$C87:$Y87,'MATERIAS 3 ESO'!$G$10:$AC$10)/SUMPRODUCT('MATERIAS 3 ESO'!$G$10:$AC$10,'ES NUMERO 3 ESO'!$A86:$W86)),"")</f>
        <v/>
      </c>
      <c r="K87" s="169" t="str">
        <f>IFERROR(IF(A87="","",SUMPRODUCT('ALUMOS 3 ESO'!$C87:$Y87,'MATERIAS 3 ESO'!$G$11:$AC$11)/SUMPRODUCT('MATERIAS 3 ESO'!$G$11:$AC$11,'ES NUMERO 3 ESO'!$A86:$W86)),"")</f>
        <v/>
      </c>
      <c r="L87" s="169" t="str">
        <f>IFERROR(IF(A87="","",SUMPRODUCT('ALUMOS 3 ESO'!$C87:$Y87,'MATERIAS 3 ESO'!$G$12:$AC$12)/SUMPRODUCT('MATERIAS 3 ESO'!$G$12:$AC$12,'ES NUMERO 3 ESO'!$A86:$W86)),"")</f>
        <v/>
      </c>
    </row>
    <row r="88" spans="1:12" x14ac:dyDescent="0.25">
      <c r="A88" s="102" t="str">
        <f>IF('ALUMOS 3 ESO'!A88="","",'ALUMOS 3 ESO'!A88)</f>
        <v/>
      </c>
      <c r="B88" s="153" t="str">
        <f>IF('ALUMOS 3 ESO'!B88="","",'ALUMOS 3 ESO'!B88)</f>
        <v/>
      </c>
      <c r="C88" s="169" t="str">
        <f>IFERROR(IF(A88="","",SUMPRODUCT('ALUMOS 3 ESO'!$C88:$Y88,'MATERIAS 3 ESO'!$G$3:$AC$3)/SUMPRODUCT('MATERIAS 3 ESO'!$G$3:$AC$3,'ES NUMERO 3 ESO'!$A87:$W87)),"")</f>
        <v/>
      </c>
      <c r="D88" s="169" t="str">
        <f>IFERROR(IF(A88="","",SUMPRODUCT('ALUMOS 3 ESO'!$C88:$Y88,'MATERIAS 3 ESO'!$G$4:$AC$4)/SUMPRODUCT('MATERIAS 3 ESO'!$G$4:$AC$4,'ES NUMERO 3 ESO'!$A87:$W87)),"")</f>
        <v/>
      </c>
      <c r="E88" s="169" t="str">
        <f>IFERROR(IF(A88="","",SUMPRODUCT('ALUMOS 3 ESO'!$C88:$Y88,'MATERIAS 3 ESO'!$G$5:$AC$5)/SUMPRODUCT('MATERIAS 3 ESO'!$G$5:$AC$5,'ES NUMERO 3 ESO'!$A87:$W87)),"")</f>
        <v/>
      </c>
      <c r="F88" s="169" t="str">
        <f>IFERROR(IF(A88="","",SUMPRODUCT('ALUMOS 3 ESO'!$C88:$Y88,'MATERIAS 3 ESO'!$G$6:$AC$6)/SUMPRODUCT('MATERIAS 3 ESO'!$G$6:$AC$6,'ES NUMERO 3 ESO'!$A87:$W87)),"")</f>
        <v/>
      </c>
      <c r="G88" s="169" t="str">
        <f>IFERROR(IF(A88="","",SUMPRODUCT('ALUMOS 3 ESO'!$C88:$Y88,'MATERIAS 3 ESO'!$G$7:$AC$7)/SUMPRODUCT('MATERIAS 3 ESO'!$G$7:$AC$7,'ES NUMERO 3 ESO'!$A87:$W87)),"")</f>
        <v/>
      </c>
      <c r="H88" s="169" t="str">
        <f>IFERROR(IF(A88="","",SUMPRODUCT('ALUMOS 3 ESO'!$C88:$Y88,'MATERIAS 3 ESO'!$G$8:$AC$8)/SUMPRODUCT('MATERIAS 3 ESO'!$G$8:$AC$8,'ES NUMERO 3 ESO'!$A87:$W87)),"")</f>
        <v/>
      </c>
      <c r="I88" s="169" t="str">
        <f>IFERROR(IF(A88="","",SUMPRODUCT('ALUMOS 3 ESO'!$C88:$Y88,'MATERIAS 3 ESO'!$G$9:$AC$9)/SUMPRODUCT('MATERIAS 3 ESO'!$G$9:$AC$9,'ES NUMERO 3 ESO'!$A87:$W87)),"")</f>
        <v/>
      </c>
      <c r="J88" s="169" t="str">
        <f>IFERROR(IF(A88="","",SUMPRODUCT('ALUMOS 3 ESO'!$C88:$Y88,'MATERIAS 3 ESO'!$G$10:$AC$10)/SUMPRODUCT('MATERIAS 3 ESO'!$G$10:$AC$10,'ES NUMERO 3 ESO'!$A87:$W87)),"")</f>
        <v/>
      </c>
      <c r="K88" s="169" t="str">
        <f>IFERROR(IF(A88="","",SUMPRODUCT('ALUMOS 3 ESO'!$C88:$Y88,'MATERIAS 3 ESO'!$G$11:$AC$11)/SUMPRODUCT('MATERIAS 3 ESO'!$G$11:$AC$11,'ES NUMERO 3 ESO'!$A87:$W87)),"")</f>
        <v/>
      </c>
      <c r="L88" s="169" t="str">
        <f>IFERROR(IF(A88="","",SUMPRODUCT('ALUMOS 3 ESO'!$C88:$Y88,'MATERIAS 3 ESO'!$G$12:$AC$12)/SUMPRODUCT('MATERIAS 3 ESO'!$G$12:$AC$12,'ES NUMERO 3 ESO'!$A87:$W87)),"")</f>
        <v/>
      </c>
    </row>
    <row r="89" spans="1:12" x14ac:dyDescent="0.25">
      <c r="A89" s="102" t="str">
        <f>IF('ALUMOS 3 ESO'!A89="","",'ALUMOS 3 ESO'!A89)</f>
        <v/>
      </c>
      <c r="B89" s="153" t="str">
        <f>IF('ALUMOS 3 ESO'!B89="","",'ALUMOS 3 ESO'!B89)</f>
        <v/>
      </c>
      <c r="C89" s="169" t="str">
        <f>IFERROR(IF(A89="","",SUMPRODUCT('ALUMOS 3 ESO'!$C89:$Y89,'MATERIAS 3 ESO'!$G$3:$AC$3)/SUMPRODUCT('MATERIAS 3 ESO'!$G$3:$AC$3,'ES NUMERO 3 ESO'!$A88:$W88)),"")</f>
        <v/>
      </c>
      <c r="D89" s="169" t="str">
        <f>IFERROR(IF(A89="","",SUMPRODUCT('ALUMOS 3 ESO'!$C89:$Y89,'MATERIAS 3 ESO'!$G$4:$AC$4)/SUMPRODUCT('MATERIAS 3 ESO'!$G$4:$AC$4,'ES NUMERO 3 ESO'!$A88:$W88)),"")</f>
        <v/>
      </c>
      <c r="E89" s="169" t="str">
        <f>IFERROR(IF(A89="","",SUMPRODUCT('ALUMOS 3 ESO'!$C89:$Y89,'MATERIAS 3 ESO'!$G$5:$AC$5)/SUMPRODUCT('MATERIAS 3 ESO'!$G$5:$AC$5,'ES NUMERO 3 ESO'!$A88:$W88)),"")</f>
        <v/>
      </c>
      <c r="F89" s="169" t="str">
        <f>IFERROR(IF(A89="","",SUMPRODUCT('ALUMOS 3 ESO'!$C89:$Y89,'MATERIAS 3 ESO'!$G$6:$AC$6)/SUMPRODUCT('MATERIAS 3 ESO'!$G$6:$AC$6,'ES NUMERO 3 ESO'!$A88:$W88)),"")</f>
        <v/>
      </c>
      <c r="G89" s="169" t="str">
        <f>IFERROR(IF(A89="","",SUMPRODUCT('ALUMOS 3 ESO'!$C89:$Y89,'MATERIAS 3 ESO'!$G$7:$AC$7)/SUMPRODUCT('MATERIAS 3 ESO'!$G$7:$AC$7,'ES NUMERO 3 ESO'!$A88:$W88)),"")</f>
        <v/>
      </c>
      <c r="H89" s="169" t="str">
        <f>IFERROR(IF(A89="","",SUMPRODUCT('ALUMOS 3 ESO'!$C89:$Y89,'MATERIAS 3 ESO'!$G$8:$AC$8)/SUMPRODUCT('MATERIAS 3 ESO'!$G$8:$AC$8,'ES NUMERO 3 ESO'!$A88:$W88)),"")</f>
        <v/>
      </c>
      <c r="I89" s="169" t="str">
        <f>IFERROR(IF(A89="","",SUMPRODUCT('ALUMOS 3 ESO'!$C89:$Y89,'MATERIAS 3 ESO'!$G$9:$AC$9)/SUMPRODUCT('MATERIAS 3 ESO'!$G$9:$AC$9,'ES NUMERO 3 ESO'!$A88:$W88)),"")</f>
        <v/>
      </c>
      <c r="J89" s="169" t="str">
        <f>IFERROR(IF(A89="","",SUMPRODUCT('ALUMOS 3 ESO'!$C89:$Y89,'MATERIAS 3 ESO'!$G$10:$AC$10)/SUMPRODUCT('MATERIAS 3 ESO'!$G$10:$AC$10,'ES NUMERO 3 ESO'!$A88:$W88)),"")</f>
        <v/>
      </c>
      <c r="K89" s="169" t="str">
        <f>IFERROR(IF(A89="","",SUMPRODUCT('ALUMOS 3 ESO'!$C89:$Y89,'MATERIAS 3 ESO'!$G$11:$AC$11)/SUMPRODUCT('MATERIAS 3 ESO'!$G$11:$AC$11,'ES NUMERO 3 ESO'!$A88:$W88)),"")</f>
        <v/>
      </c>
      <c r="L89" s="169" t="str">
        <f>IFERROR(IF(A89="","",SUMPRODUCT('ALUMOS 3 ESO'!$C89:$Y89,'MATERIAS 3 ESO'!$G$12:$AC$12)/SUMPRODUCT('MATERIAS 3 ESO'!$G$12:$AC$12,'ES NUMERO 3 ESO'!$A88:$W88)),"")</f>
        <v/>
      </c>
    </row>
    <row r="90" spans="1:12" x14ac:dyDescent="0.25">
      <c r="A90" s="102" t="str">
        <f>IF('ALUMOS 3 ESO'!A90="","",'ALUMOS 3 ESO'!A90)</f>
        <v/>
      </c>
      <c r="B90" s="153" t="str">
        <f>IF('ALUMOS 3 ESO'!B90="","",'ALUMOS 3 ESO'!B90)</f>
        <v/>
      </c>
      <c r="C90" s="169" t="str">
        <f>IFERROR(IF(A90="","",SUMPRODUCT('ALUMOS 3 ESO'!$C90:$Y90,'MATERIAS 3 ESO'!$G$3:$AC$3)/SUMPRODUCT('MATERIAS 3 ESO'!$G$3:$AC$3,'ES NUMERO 3 ESO'!$A89:$W89)),"")</f>
        <v/>
      </c>
      <c r="D90" s="169" t="str">
        <f>IFERROR(IF(A90="","",SUMPRODUCT('ALUMOS 3 ESO'!$C90:$Y90,'MATERIAS 3 ESO'!$G$4:$AC$4)/SUMPRODUCT('MATERIAS 3 ESO'!$G$4:$AC$4,'ES NUMERO 3 ESO'!$A89:$W89)),"")</f>
        <v/>
      </c>
      <c r="E90" s="169" t="str">
        <f>IFERROR(IF(A90="","",SUMPRODUCT('ALUMOS 3 ESO'!$C90:$Y90,'MATERIAS 3 ESO'!$G$5:$AC$5)/SUMPRODUCT('MATERIAS 3 ESO'!$G$5:$AC$5,'ES NUMERO 3 ESO'!$A89:$W89)),"")</f>
        <v/>
      </c>
      <c r="F90" s="169" t="str">
        <f>IFERROR(IF(A90="","",SUMPRODUCT('ALUMOS 3 ESO'!$C90:$Y90,'MATERIAS 3 ESO'!$G$6:$AC$6)/SUMPRODUCT('MATERIAS 3 ESO'!$G$6:$AC$6,'ES NUMERO 3 ESO'!$A89:$W89)),"")</f>
        <v/>
      </c>
      <c r="G90" s="169" t="str">
        <f>IFERROR(IF(A90="","",SUMPRODUCT('ALUMOS 3 ESO'!$C90:$Y90,'MATERIAS 3 ESO'!$G$7:$AC$7)/SUMPRODUCT('MATERIAS 3 ESO'!$G$7:$AC$7,'ES NUMERO 3 ESO'!$A89:$W89)),"")</f>
        <v/>
      </c>
      <c r="H90" s="169" t="str">
        <f>IFERROR(IF(A90="","",SUMPRODUCT('ALUMOS 3 ESO'!$C90:$Y90,'MATERIAS 3 ESO'!$G$8:$AC$8)/SUMPRODUCT('MATERIAS 3 ESO'!$G$8:$AC$8,'ES NUMERO 3 ESO'!$A89:$W89)),"")</f>
        <v/>
      </c>
      <c r="I90" s="169" t="str">
        <f>IFERROR(IF(A90="","",SUMPRODUCT('ALUMOS 3 ESO'!$C90:$Y90,'MATERIAS 3 ESO'!$G$9:$AC$9)/SUMPRODUCT('MATERIAS 3 ESO'!$G$9:$AC$9,'ES NUMERO 3 ESO'!$A89:$W89)),"")</f>
        <v/>
      </c>
      <c r="J90" s="169" t="str">
        <f>IFERROR(IF(A90="","",SUMPRODUCT('ALUMOS 3 ESO'!$C90:$Y90,'MATERIAS 3 ESO'!$G$10:$AC$10)/SUMPRODUCT('MATERIAS 3 ESO'!$G$10:$AC$10,'ES NUMERO 3 ESO'!$A89:$W89)),"")</f>
        <v/>
      </c>
      <c r="K90" s="169" t="str">
        <f>IFERROR(IF(A90="","",SUMPRODUCT('ALUMOS 3 ESO'!$C90:$Y90,'MATERIAS 3 ESO'!$G$11:$AC$11)/SUMPRODUCT('MATERIAS 3 ESO'!$G$11:$AC$11,'ES NUMERO 3 ESO'!$A89:$W89)),"")</f>
        <v/>
      </c>
      <c r="L90" s="169" t="str">
        <f>IFERROR(IF(A90="","",SUMPRODUCT('ALUMOS 3 ESO'!$C90:$Y90,'MATERIAS 3 ESO'!$G$12:$AC$12)/SUMPRODUCT('MATERIAS 3 ESO'!$G$12:$AC$12,'ES NUMERO 3 ESO'!$A89:$W89)),"")</f>
        <v/>
      </c>
    </row>
    <row r="91" spans="1:12" x14ac:dyDescent="0.25">
      <c r="A91" s="102" t="str">
        <f>IF('ALUMOS 3 ESO'!A91="","",'ALUMOS 3 ESO'!A91)</f>
        <v/>
      </c>
      <c r="B91" s="153" t="str">
        <f>IF('ALUMOS 3 ESO'!B91="","",'ALUMOS 3 ESO'!B91)</f>
        <v/>
      </c>
      <c r="C91" s="169" t="str">
        <f>IFERROR(IF(A91="","",SUMPRODUCT('ALUMOS 3 ESO'!$C91:$Y91,'MATERIAS 3 ESO'!$G$3:$AC$3)/SUMPRODUCT('MATERIAS 3 ESO'!$G$3:$AC$3,'ES NUMERO 3 ESO'!$A90:$W90)),"")</f>
        <v/>
      </c>
      <c r="D91" s="169" t="str">
        <f>IFERROR(IF(A91="","",SUMPRODUCT('ALUMOS 3 ESO'!$C91:$Y91,'MATERIAS 3 ESO'!$G$4:$AC$4)/SUMPRODUCT('MATERIAS 3 ESO'!$G$4:$AC$4,'ES NUMERO 3 ESO'!$A90:$W90)),"")</f>
        <v/>
      </c>
      <c r="E91" s="169" t="str">
        <f>IFERROR(IF(A91="","",SUMPRODUCT('ALUMOS 3 ESO'!$C91:$Y91,'MATERIAS 3 ESO'!$G$5:$AC$5)/SUMPRODUCT('MATERIAS 3 ESO'!$G$5:$AC$5,'ES NUMERO 3 ESO'!$A90:$W90)),"")</f>
        <v/>
      </c>
      <c r="F91" s="169" t="str">
        <f>IFERROR(IF(A91="","",SUMPRODUCT('ALUMOS 3 ESO'!$C91:$Y91,'MATERIAS 3 ESO'!$G$6:$AC$6)/SUMPRODUCT('MATERIAS 3 ESO'!$G$6:$AC$6,'ES NUMERO 3 ESO'!$A90:$W90)),"")</f>
        <v/>
      </c>
      <c r="G91" s="169" t="str">
        <f>IFERROR(IF(A91="","",SUMPRODUCT('ALUMOS 3 ESO'!$C91:$Y91,'MATERIAS 3 ESO'!$G$7:$AC$7)/SUMPRODUCT('MATERIAS 3 ESO'!$G$7:$AC$7,'ES NUMERO 3 ESO'!$A90:$W90)),"")</f>
        <v/>
      </c>
      <c r="H91" s="169" t="str">
        <f>IFERROR(IF(A91="","",SUMPRODUCT('ALUMOS 3 ESO'!$C91:$Y91,'MATERIAS 3 ESO'!$G$8:$AC$8)/SUMPRODUCT('MATERIAS 3 ESO'!$G$8:$AC$8,'ES NUMERO 3 ESO'!$A90:$W90)),"")</f>
        <v/>
      </c>
      <c r="I91" s="169" t="str">
        <f>IFERROR(IF(A91="","",SUMPRODUCT('ALUMOS 3 ESO'!$C91:$Y91,'MATERIAS 3 ESO'!$G$9:$AC$9)/SUMPRODUCT('MATERIAS 3 ESO'!$G$9:$AC$9,'ES NUMERO 3 ESO'!$A90:$W90)),"")</f>
        <v/>
      </c>
      <c r="J91" s="169" t="str">
        <f>IFERROR(IF(A91="","",SUMPRODUCT('ALUMOS 3 ESO'!$C91:$Y91,'MATERIAS 3 ESO'!$G$10:$AC$10)/SUMPRODUCT('MATERIAS 3 ESO'!$G$10:$AC$10,'ES NUMERO 3 ESO'!$A90:$W90)),"")</f>
        <v/>
      </c>
      <c r="K91" s="169" t="str">
        <f>IFERROR(IF(A91="","",SUMPRODUCT('ALUMOS 3 ESO'!$C91:$Y91,'MATERIAS 3 ESO'!$G$11:$AC$11)/SUMPRODUCT('MATERIAS 3 ESO'!$G$11:$AC$11,'ES NUMERO 3 ESO'!$A90:$W90)),"")</f>
        <v/>
      </c>
      <c r="L91" s="169" t="str">
        <f>IFERROR(IF(A91="","",SUMPRODUCT('ALUMOS 3 ESO'!$C91:$Y91,'MATERIAS 3 ESO'!$G$12:$AC$12)/SUMPRODUCT('MATERIAS 3 ESO'!$G$12:$AC$12,'ES NUMERO 3 ESO'!$A90:$W90)),"")</f>
        <v/>
      </c>
    </row>
    <row r="92" spans="1:12" x14ac:dyDescent="0.25">
      <c r="A92" s="102" t="str">
        <f>IF('ALUMOS 3 ESO'!A92="","",'ALUMOS 3 ESO'!A92)</f>
        <v/>
      </c>
      <c r="B92" s="153" t="str">
        <f>IF('ALUMOS 3 ESO'!B92="","",'ALUMOS 3 ESO'!B92)</f>
        <v/>
      </c>
      <c r="C92" s="169" t="str">
        <f>IFERROR(IF(A92="","",SUMPRODUCT('ALUMOS 3 ESO'!$C92:$Y92,'MATERIAS 3 ESO'!$G$3:$AC$3)/SUMPRODUCT('MATERIAS 3 ESO'!$G$3:$AC$3,'ES NUMERO 3 ESO'!$A91:$W91)),"")</f>
        <v/>
      </c>
      <c r="D92" s="169" t="str">
        <f>IFERROR(IF(A92="","",SUMPRODUCT('ALUMOS 3 ESO'!$C92:$Y92,'MATERIAS 3 ESO'!$G$4:$AC$4)/SUMPRODUCT('MATERIAS 3 ESO'!$G$4:$AC$4,'ES NUMERO 3 ESO'!$A91:$W91)),"")</f>
        <v/>
      </c>
      <c r="E92" s="169" t="str">
        <f>IFERROR(IF(A92="","",SUMPRODUCT('ALUMOS 3 ESO'!$C92:$Y92,'MATERIAS 3 ESO'!$G$5:$AC$5)/SUMPRODUCT('MATERIAS 3 ESO'!$G$5:$AC$5,'ES NUMERO 3 ESO'!$A91:$W91)),"")</f>
        <v/>
      </c>
      <c r="F92" s="169" t="str">
        <f>IFERROR(IF(A92="","",SUMPRODUCT('ALUMOS 3 ESO'!$C92:$Y92,'MATERIAS 3 ESO'!$G$6:$AC$6)/SUMPRODUCT('MATERIAS 3 ESO'!$G$6:$AC$6,'ES NUMERO 3 ESO'!$A91:$W91)),"")</f>
        <v/>
      </c>
      <c r="G92" s="169" t="str">
        <f>IFERROR(IF(A92="","",SUMPRODUCT('ALUMOS 3 ESO'!$C92:$Y92,'MATERIAS 3 ESO'!$G$7:$AC$7)/SUMPRODUCT('MATERIAS 3 ESO'!$G$7:$AC$7,'ES NUMERO 3 ESO'!$A91:$W91)),"")</f>
        <v/>
      </c>
      <c r="H92" s="169" t="str">
        <f>IFERROR(IF(A92="","",SUMPRODUCT('ALUMOS 3 ESO'!$C92:$Y92,'MATERIAS 3 ESO'!$G$8:$AC$8)/SUMPRODUCT('MATERIAS 3 ESO'!$G$8:$AC$8,'ES NUMERO 3 ESO'!$A91:$W91)),"")</f>
        <v/>
      </c>
      <c r="I92" s="169" t="str">
        <f>IFERROR(IF(A92="","",SUMPRODUCT('ALUMOS 3 ESO'!$C92:$Y92,'MATERIAS 3 ESO'!$G$9:$AC$9)/SUMPRODUCT('MATERIAS 3 ESO'!$G$9:$AC$9,'ES NUMERO 3 ESO'!$A91:$W91)),"")</f>
        <v/>
      </c>
      <c r="J92" s="169" t="str">
        <f>IFERROR(IF(A92="","",SUMPRODUCT('ALUMOS 3 ESO'!$C92:$Y92,'MATERIAS 3 ESO'!$G$10:$AC$10)/SUMPRODUCT('MATERIAS 3 ESO'!$G$10:$AC$10,'ES NUMERO 3 ESO'!$A91:$W91)),"")</f>
        <v/>
      </c>
      <c r="K92" s="169" t="str">
        <f>IFERROR(IF(A92="","",SUMPRODUCT('ALUMOS 3 ESO'!$C92:$Y92,'MATERIAS 3 ESO'!$G$11:$AC$11)/SUMPRODUCT('MATERIAS 3 ESO'!$G$11:$AC$11,'ES NUMERO 3 ESO'!$A91:$W91)),"")</f>
        <v/>
      </c>
      <c r="L92" s="169" t="str">
        <f>IFERROR(IF(A92="","",SUMPRODUCT('ALUMOS 3 ESO'!$C92:$Y92,'MATERIAS 3 ESO'!$G$12:$AC$12)/SUMPRODUCT('MATERIAS 3 ESO'!$G$12:$AC$12,'ES NUMERO 3 ESO'!$A91:$W91)),"")</f>
        <v/>
      </c>
    </row>
    <row r="93" spans="1:12" x14ac:dyDescent="0.25">
      <c r="A93" s="102" t="str">
        <f>IF('ALUMOS 3 ESO'!A93="","",'ALUMOS 3 ESO'!A93)</f>
        <v/>
      </c>
      <c r="B93" s="153" t="str">
        <f>IF('ALUMOS 3 ESO'!B93="","",'ALUMOS 3 ESO'!B93)</f>
        <v/>
      </c>
      <c r="C93" s="169" t="str">
        <f>IFERROR(IF(A93="","",SUMPRODUCT('ALUMOS 3 ESO'!$C93:$Y93,'MATERIAS 3 ESO'!$G$3:$AC$3)/SUMPRODUCT('MATERIAS 3 ESO'!$G$3:$AC$3,'ES NUMERO 3 ESO'!$A92:$W92)),"")</f>
        <v/>
      </c>
      <c r="D93" s="169" t="str">
        <f>IFERROR(IF(A93="","",SUMPRODUCT('ALUMOS 3 ESO'!$C93:$Y93,'MATERIAS 3 ESO'!$G$4:$AC$4)/SUMPRODUCT('MATERIAS 3 ESO'!$G$4:$AC$4,'ES NUMERO 3 ESO'!$A92:$W92)),"")</f>
        <v/>
      </c>
      <c r="E93" s="169" t="str">
        <f>IFERROR(IF(A93="","",SUMPRODUCT('ALUMOS 3 ESO'!$C93:$Y93,'MATERIAS 3 ESO'!$G$5:$AC$5)/SUMPRODUCT('MATERIAS 3 ESO'!$G$5:$AC$5,'ES NUMERO 3 ESO'!$A92:$W92)),"")</f>
        <v/>
      </c>
      <c r="F93" s="169" t="str">
        <f>IFERROR(IF(A93="","",SUMPRODUCT('ALUMOS 3 ESO'!$C93:$Y93,'MATERIAS 3 ESO'!$G$6:$AC$6)/SUMPRODUCT('MATERIAS 3 ESO'!$G$6:$AC$6,'ES NUMERO 3 ESO'!$A92:$W92)),"")</f>
        <v/>
      </c>
      <c r="G93" s="169" t="str">
        <f>IFERROR(IF(A93="","",SUMPRODUCT('ALUMOS 3 ESO'!$C93:$Y93,'MATERIAS 3 ESO'!$G$7:$AC$7)/SUMPRODUCT('MATERIAS 3 ESO'!$G$7:$AC$7,'ES NUMERO 3 ESO'!$A92:$W92)),"")</f>
        <v/>
      </c>
      <c r="H93" s="169" t="str">
        <f>IFERROR(IF(A93="","",SUMPRODUCT('ALUMOS 3 ESO'!$C93:$Y93,'MATERIAS 3 ESO'!$G$8:$AC$8)/SUMPRODUCT('MATERIAS 3 ESO'!$G$8:$AC$8,'ES NUMERO 3 ESO'!$A92:$W92)),"")</f>
        <v/>
      </c>
      <c r="I93" s="169" t="str">
        <f>IFERROR(IF(A93="","",SUMPRODUCT('ALUMOS 3 ESO'!$C93:$Y93,'MATERIAS 3 ESO'!$G$9:$AC$9)/SUMPRODUCT('MATERIAS 3 ESO'!$G$9:$AC$9,'ES NUMERO 3 ESO'!$A92:$W92)),"")</f>
        <v/>
      </c>
      <c r="J93" s="169" t="str">
        <f>IFERROR(IF(A93="","",SUMPRODUCT('ALUMOS 3 ESO'!$C93:$Y93,'MATERIAS 3 ESO'!$G$10:$AC$10)/SUMPRODUCT('MATERIAS 3 ESO'!$G$10:$AC$10,'ES NUMERO 3 ESO'!$A92:$W92)),"")</f>
        <v/>
      </c>
      <c r="K93" s="169" t="str">
        <f>IFERROR(IF(A93="","",SUMPRODUCT('ALUMOS 3 ESO'!$C93:$Y93,'MATERIAS 3 ESO'!$G$11:$AC$11)/SUMPRODUCT('MATERIAS 3 ESO'!$G$11:$AC$11,'ES NUMERO 3 ESO'!$A92:$W92)),"")</f>
        <v/>
      </c>
      <c r="L93" s="169" t="str">
        <f>IFERROR(IF(A93="","",SUMPRODUCT('ALUMOS 3 ESO'!$C93:$Y93,'MATERIAS 3 ESO'!$G$12:$AC$12)/SUMPRODUCT('MATERIAS 3 ESO'!$G$12:$AC$12,'ES NUMERO 3 ESO'!$A92:$W92)),"")</f>
        <v/>
      </c>
    </row>
    <row r="94" spans="1:12" x14ac:dyDescent="0.25">
      <c r="A94" s="102" t="str">
        <f>IF('ALUMOS 3 ESO'!A94="","",'ALUMOS 3 ESO'!A94)</f>
        <v/>
      </c>
      <c r="B94" s="153" t="str">
        <f>IF('ALUMOS 3 ESO'!B94="","",'ALUMOS 3 ESO'!B94)</f>
        <v/>
      </c>
      <c r="C94" s="169" t="str">
        <f>IFERROR(IF(A94="","",SUMPRODUCT('ALUMOS 3 ESO'!$C94:$Y94,'MATERIAS 3 ESO'!$G$3:$AC$3)/SUMPRODUCT('MATERIAS 3 ESO'!$G$3:$AC$3,'ES NUMERO 3 ESO'!$A93:$W93)),"")</f>
        <v/>
      </c>
      <c r="D94" s="169" t="str">
        <f>IFERROR(IF(A94="","",SUMPRODUCT('ALUMOS 3 ESO'!$C94:$Y94,'MATERIAS 3 ESO'!$G$4:$AC$4)/SUMPRODUCT('MATERIAS 3 ESO'!$G$4:$AC$4,'ES NUMERO 3 ESO'!$A93:$W93)),"")</f>
        <v/>
      </c>
      <c r="E94" s="169" t="str">
        <f>IFERROR(IF(A94="","",SUMPRODUCT('ALUMOS 3 ESO'!$C94:$Y94,'MATERIAS 3 ESO'!$G$5:$AC$5)/SUMPRODUCT('MATERIAS 3 ESO'!$G$5:$AC$5,'ES NUMERO 3 ESO'!$A93:$W93)),"")</f>
        <v/>
      </c>
      <c r="F94" s="169" t="str">
        <f>IFERROR(IF(A94="","",SUMPRODUCT('ALUMOS 3 ESO'!$C94:$Y94,'MATERIAS 3 ESO'!$G$6:$AC$6)/SUMPRODUCT('MATERIAS 3 ESO'!$G$6:$AC$6,'ES NUMERO 3 ESO'!$A93:$W93)),"")</f>
        <v/>
      </c>
      <c r="G94" s="169" t="str">
        <f>IFERROR(IF(A94="","",SUMPRODUCT('ALUMOS 3 ESO'!$C94:$Y94,'MATERIAS 3 ESO'!$G$7:$AC$7)/SUMPRODUCT('MATERIAS 3 ESO'!$G$7:$AC$7,'ES NUMERO 3 ESO'!$A93:$W93)),"")</f>
        <v/>
      </c>
      <c r="H94" s="169" t="str">
        <f>IFERROR(IF(A94="","",SUMPRODUCT('ALUMOS 3 ESO'!$C94:$Y94,'MATERIAS 3 ESO'!$G$8:$AC$8)/SUMPRODUCT('MATERIAS 3 ESO'!$G$8:$AC$8,'ES NUMERO 3 ESO'!$A93:$W93)),"")</f>
        <v/>
      </c>
      <c r="I94" s="169" t="str">
        <f>IFERROR(IF(A94="","",SUMPRODUCT('ALUMOS 3 ESO'!$C94:$Y94,'MATERIAS 3 ESO'!$G$9:$AC$9)/SUMPRODUCT('MATERIAS 3 ESO'!$G$9:$AC$9,'ES NUMERO 3 ESO'!$A93:$W93)),"")</f>
        <v/>
      </c>
      <c r="J94" s="169" t="str">
        <f>IFERROR(IF(A94="","",SUMPRODUCT('ALUMOS 3 ESO'!$C94:$Y94,'MATERIAS 3 ESO'!$G$10:$AC$10)/SUMPRODUCT('MATERIAS 3 ESO'!$G$10:$AC$10,'ES NUMERO 3 ESO'!$A93:$W93)),"")</f>
        <v/>
      </c>
      <c r="K94" s="169" t="str">
        <f>IFERROR(IF(A94="","",SUMPRODUCT('ALUMOS 3 ESO'!$C94:$Y94,'MATERIAS 3 ESO'!$G$11:$AC$11)/SUMPRODUCT('MATERIAS 3 ESO'!$G$11:$AC$11,'ES NUMERO 3 ESO'!$A93:$W93)),"")</f>
        <v/>
      </c>
      <c r="L94" s="169" t="str">
        <f>IFERROR(IF(A94="","",SUMPRODUCT('ALUMOS 3 ESO'!$C94:$Y94,'MATERIAS 3 ESO'!$G$12:$AC$12)/SUMPRODUCT('MATERIAS 3 ESO'!$G$12:$AC$12,'ES NUMERO 3 ESO'!$A93:$W93)),"")</f>
        <v/>
      </c>
    </row>
    <row r="95" spans="1:12" x14ac:dyDescent="0.25">
      <c r="A95" s="102" t="str">
        <f>IF('ALUMOS 3 ESO'!A95="","",'ALUMOS 3 ESO'!A95)</f>
        <v/>
      </c>
      <c r="B95" s="153" t="str">
        <f>IF('ALUMOS 3 ESO'!B95="","",'ALUMOS 3 ESO'!B95)</f>
        <v/>
      </c>
      <c r="C95" s="169" t="str">
        <f>IFERROR(IF(A95="","",SUMPRODUCT('ALUMOS 3 ESO'!$C95:$Y95,'MATERIAS 3 ESO'!$G$3:$AC$3)/SUMPRODUCT('MATERIAS 3 ESO'!$G$3:$AC$3,'ES NUMERO 3 ESO'!$A94:$W94)),"")</f>
        <v/>
      </c>
      <c r="D95" s="169" t="str">
        <f>IFERROR(IF(A95="","",SUMPRODUCT('ALUMOS 3 ESO'!$C95:$Y95,'MATERIAS 3 ESO'!$G$4:$AC$4)/SUMPRODUCT('MATERIAS 3 ESO'!$G$4:$AC$4,'ES NUMERO 3 ESO'!$A94:$W94)),"")</f>
        <v/>
      </c>
      <c r="E95" s="169" t="str">
        <f>IFERROR(IF(A95="","",SUMPRODUCT('ALUMOS 3 ESO'!$C95:$Y95,'MATERIAS 3 ESO'!$G$5:$AC$5)/SUMPRODUCT('MATERIAS 3 ESO'!$G$5:$AC$5,'ES NUMERO 3 ESO'!$A94:$W94)),"")</f>
        <v/>
      </c>
      <c r="F95" s="169" t="str">
        <f>IFERROR(IF(A95="","",SUMPRODUCT('ALUMOS 3 ESO'!$C95:$Y95,'MATERIAS 3 ESO'!$G$6:$AC$6)/SUMPRODUCT('MATERIAS 3 ESO'!$G$6:$AC$6,'ES NUMERO 3 ESO'!$A94:$W94)),"")</f>
        <v/>
      </c>
      <c r="G95" s="169" t="str">
        <f>IFERROR(IF(A95="","",SUMPRODUCT('ALUMOS 3 ESO'!$C95:$Y95,'MATERIAS 3 ESO'!$G$7:$AC$7)/SUMPRODUCT('MATERIAS 3 ESO'!$G$7:$AC$7,'ES NUMERO 3 ESO'!$A94:$W94)),"")</f>
        <v/>
      </c>
      <c r="H95" s="169" t="str">
        <f>IFERROR(IF(A95="","",SUMPRODUCT('ALUMOS 3 ESO'!$C95:$Y95,'MATERIAS 3 ESO'!$G$8:$AC$8)/SUMPRODUCT('MATERIAS 3 ESO'!$G$8:$AC$8,'ES NUMERO 3 ESO'!$A94:$W94)),"")</f>
        <v/>
      </c>
      <c r="I95" s="169" t="str">
        <f>IFERROR(IF(A95="","",SUMPRODUCT('ALUMOS 3 ESO'!$C95:$Y95,'MATERIAS 3 ESO'!$G$9:$AC$9)/SUMPRODUCT('MATERIAS 3 ESO'!$G$9:$AC$9,'ES NUMERO 3 ESO'!$A94:$W94)),"")</f>
        <v/>
      </c>
      <c r="J95" s="169" t="str">
        <f>IFERROR(IF(A95="","",SUMPRODUCT('ALUMOS 3 ESO'!$C95:$Y95,'MATERIAS 3 ESO'!$G$10:$AC$10)/SUMPRODUCT('MATERIAS 3 ESO'!$G$10:$AC$10,'ES NUMERO 3 ESO'!$A94:$W94)),"")</f>
        <v/>
      </c>
      <c r="K95" s="169" t="str">
        <f>IFERROR(IF(A95="","",SUMPRODUCT('ALUMOS 3 ESO'!$C95:$Y95,'MATERIAS 3 ESO'!$G$11:$AC$11)/SUMPRODUCT('MATERIAS 3 ESO'!$G$11:$AC$11,'ES NUMERO 3 ESO'!$A94:$W94)),"")</f>
        <v/>
      </c>
      <c r="L95" s="169" t="str">
        <f>IFERROR(IF(A95="","",SUMPRODUCT('ALUMOS 3 ESO'!$C95:$Y95,'MATERIAS 3 ESO'!$G$12:$AC$12)/SUMPRODUCT('MATERIAS 3 ESO'!$G$12:$AC$12,'ES NUMERO 3 ESO'!$A94:$W94)),"")</f>
        <v/>
      </c>
    </row>
    <row r="96" spans="1:12" x14ac:dyDescent="0.25">
      <c r="A96" s="102" t="str">
        <f>IF('ALUMOS 3 ESO'!A96="","",'ALUMOS 3 ESO'!A96)</f>
        <v/>
      </c>
      <c r="B96" s="153" t="str">
        <f>IF('ALUMOS 3 ESO'!B96="","",'ALUMOS 3 ESO'!B96)</f>
        <v/>
      </c>
      <c r="C96" s="169" t="str">
        <f>IFERROR(IF(A96="","",SUMPRODUCT('ALUMOS 3 ESO'!$C96:$Y96,'MATERIAS 3 ESO'!$G$3:$AC$3)/SUMPRODUCT('MATERIAS 3 ESO'!$G$3:$AC$3,'ES NUMERO 3 ESO'!$A95:$W95)),"")</f>
        <v/>
      </c>
      <c r="D96" s="169" t="str">
        <f>IFERROR(IF(A96="","",SUMPRODUCT('ALUMOS 3 ESO'!$C96:$Y96,'MATERIAS 3 ESO'!$G$4:$AC$4)/SUMPRODUCT('MATERIAS 3 ESO'!$G$4:$AC$4,'ES NUMERO 3 ESO'!$A95:$W95)),"")</f>
        <v/>
      </c>
      <c r="E96" s="169" t="str">
        <f>IFERROR(IF(A96="","",SUMPRODUCT('ALUMOS 3 ESO'!$C96:$Y96,'MATERIAS 3 ESO'!$G$5:$AC$5)/SUMPRODUCT('MATERIAS 3 ESO'!$G$5:$AC$5,'ES NUMERO 3 ESO'!$A95:$W95)),"")</f>
        <v/>
      </c>
      <c r="F96" s="169" t="str">
        <f>IFERROR(IF(A96="","",SUMPRODUCT('ALUMOS 3 ESO'!$C96:$Y96,'MATERIAS 3 ESO'!$G$6:$AC$6)/SUMPRODUCT('MATERIAS 3 ESO'!$G$6:$AC$6,'ES NUMERO 3 ESO'!$A95:$W95)),"")</f>
        <v/>
      </c>
      <c r="G96" s="169" t="str">
        <f>IFERROR(IF(A96="","",SUMPRODUCT('ALUMOS 3 ESO'!$C96:$Y96,'MATERIAS 3 ESO'!$G$7:$AC$7)/SUMPRODUCT('MATERIAS 3 ESO'!$G$7:$AC$7,'ES NUMERO 3 ESO'!$A95:$W95)),"")</f>
        <v/>
      </c>
      <c r="H96" s="169" t="str">
        <f>IFERROR(IF(A96="","",SUMPRODUCT('ALUMOS 3 ESO'!$C96:$Y96,'MATERIAS 3 ESO'!$G$8:$AC$8)/SUMPRODUCT('MATERIAS 3 ESO'!$G$8:$AC$8,'ES NUMERO 3 ESO'!$A95:$W95)),"")</f>
        <v/>
      </c>
      <c r="I96" s="169" t="str">
        <f>IFERROR(IF(A96="","",SUMPRODUCT('ALUMOS 3 ESO'!$C96:$Y96,'MATERIAS 3 ESO'!$G$9:$AC$9)/SUMPRODUCT('MATERIAS 3 ESO'!$G$9:$AC$9,'ES NUMERO 3 ESO'!$A95:$W95)),"")</f>
        <v/>
      </c>
      <c r="J96" s="169" t="str">
        <f>IFERROR(IF(A96="","",SUMPRODUCT('ALUMOS 3 ESO'!$C96:$Y96,'MATERIAS 3 ESO'!$G$10:$AC$10)/SUMPRODUCT('MATERIAS 3 ESO'!$G$10:$AC$10,'ES NUMERO 3 ESO'!$A95:$W95)),"")</f>
        <v/>
      </c>
      <c r="K96" s="169" t="str">
        <f>IFERROR(IF(A96="","",SUMPRODUCT('ALUMOS 3 ESO'!$C96:$Y96,'MATERIAS 3 ESO'!$G$11:$AC$11)/SUMPRODUCT('MATERIAS 3 ESO'!$G$11:$AC$11,'ES NUMERO 3 ESO'!$A95:$W95)),"")</f>
        <v/>
      </c>
      <c r="L96" s="169" t="str">
        <f>IFERROR(IF(A96="","",SUMPRODUCT('ALUMOS 3 ESO'!$C96:$Y96,'MATERIAS 3 ESO'!$G$12:$AC$12)/SUMPRODUCT('MATERIAS 3 ESO'!$G$12:$AC$12,'ES NUMERO 3 ESO'!$A95:$W95)),"")</f>
        <v/>
      </c>
    </row>
    <row r="97" spans="1:12" x14ac:dyDescent="0.25">
      <c r="A97" s="102" t="str">
        <f>IF('ALUMOS 3 ESO'!A97="","",'ALUMOS 3 ESO'!A97)</f>
        <v/>
      </c>
      <c r="B97" s="153" t="str">
        <f>IF('ALUMOS 3 ESO'!B97="","",'ALUMOS 3 ESO'!B97)</f>
        <v/>
      </c>
      <c r="C97" s="169" t="str">
        <f>IFERROR(IF(A97="","",SUMPRODUCT('ALUMOS 3 ESO'!$C97:$Y97,'MATERIAS 3 ESO'!$G$3:$AC$3)/SUMPRODUCT('MATERIAS 3 ESO'!$G$3:$AC$3,'ES NUMERO 3 ESO'!$A96:$W96)),"")</f>
        <v/>
      </c>
      <c r="D97" s="169" t="str">
        <f>IFERROR(IF(A97="","",SUMPRODUCT('ALUMOS 3 ESO'!$C97:$Y97,'MATERIAS 3 ESO'!$G$4:$AC$4)/SUMPRODUCT('MATERIAS 3 ESO'!$G$4:$AC$4,'ES NUMERO 3 ESO'!$A96:$W96)),"")</f>
        <v/>
      </c>
      <c r="E97" s="169" t="str">
        <f>IFERROR(IF(A97="","",SUMPRODUCT('ALUMOS 3 ESO'!$C97:$Y97,'MATERIAS 3 ESO'!$G$5:$AC$5)/SUMPRODUCT('MATERIAS 3 ESO'!$G$5:$AC$5,'ES NUMERO 3 ESO'!$A96:$W96)),"")</f>
        <v/>
      </c>
      <c r="F97" s="169" t="str">
        <f>IFERROR(IF(A97="","",SUMPRODUCT('ALUMOS 3 ESO'!$C97:$Y97,'MATERIAS 3 ESO'!$G$6:$AC$6)/SUMPRODUCT('MATERIAS 3 ESO'!$G$6:$AC$6,'ES NUMERO 3 ESO'!$A96:$W96)),"")</f>
        <v/>
      </c>
      <c r="G97" s="169" t="str">
        <f>IFERROR(IF(A97="","",SUMPRODUCT('ALUMOS 3 ESO'!$C97:$Y97,'MATERIAS 3 ESO'!$G$7:$AC$7)/SUMPRODUCT('MATERIAS 3 ESO'!$G$7:$AC$7,'ES NUMERO 3 ESO'!$A96:$W96)),"")</f>
        <v/>
      </c>
      <c r="H97" s="169" t="str">
        <f>IFERROR(IF(A97="","",SUMPRODUCT('ALUMOS 3 ESO'!$C97:$Y97,'MATERIAS 3 ESO'!$G$8:$AC$8)/SUMPRODUCT('MATERIAS 3 ESO'!$G$8:$AC$8,'ES NUMERO 3 ESO'!$A96:$W96)),"")</f>
        <v/>
      </c>
      <c r="I97" s="169" t="str">
        <f>IFERROR(IF(A97="","",SUMPRODUCT('ALUMOS 3 ESO'!$C97:$Y97,'MATERIAS 3 ESO'!$G$9:$AC$9)/SUMPRODUCT('MATERIAS 3 ESO'!$G$9:$AC$9,'ES NUMERO 3 ESO'!$A96:$W96)),"")</f>
        <v/>
      </c>
      <c r="J97" s="169" t="str">
        <f>IFERROR(IF(A97="","",SUMPRODUCT('ALUMOS 3 ESO'!$C97:$Y97,'MATERIAS 3 ESO'!$G$10:$AC$10)/SUMPRODUCT('MATERIAS 3 ESO'!$G$10:$AC$10,'ES NUMERO 3 ESO'!$A96:$W96)),"")</f>
        <v/>
      </c>
      <c r="K97" s="169" t="str">
        <f>IFERROR(IF(A97="","",SUMPRODUCT('ALUMOS 3 ESO'!$C97:$Y97,'MATERIAS 3 ESO'!$G$11:$AC$11)/SUMPRODUCT('MATERIAS 3 ESO'!$G$11:$AC$11,'ES NUMERO 3 ESO'!$A96:$W96)),"")</f>
        <v/>
      </c>
      <c r="L97" s="169" t="str">
        <f>IFERROR(IF(A97="","",SUMPRODUCT('ALUMOS 3 ESO'!$C97:$Y97,'MATERIAS 3 ESO'!$G$12:$AC$12)/SUMPRODUCT('MATERIAS 3 ESO'!$G$12:$AC$12,'ES NUMERO 3 ESO'!$A96:$W96)),"")</f>
        <v/>
      </c>
    </row>
    <row r="98" spans="1:12" x14ac:dyDescent="0.25">
      <c r="A98" s="102" t="str">
        <f>IF('ALUMOS 3 ESO'!A98="","",'ALUMOS 3 ESO'!A98)</f>
        <v/>
      </c>
      <c r="B98" s="153" t="str">
        <f>IF('ALUMOS 3 ESO'!B98="","",'ALUMOS 3 ESO'!B98)</f>
        <v/>
      </c>
      <c r="C98" s="169" t="str">
        <f>IFERROR(IF(A98="","",SUMPRODUCT('ALUMOS 3 ESO'!$C98:$Y98,'MATERIAS 3 ESO'!$G$3:$AC$3)/SUMPRODUCT('MATERIAS 3 ESO'!$G$3:$AC$3,'ES NUMERO 3 ESO'!$A97:$W97)),"")</f>
        <v/>
      </c>
      <c r="D98" s="169" t="str">
        <f>IFERROR(IF(A98="","",SUMPRODUCT('ALUMOS 3 ESO'!$C98:$Y98,'MATERIAS 3 ESO'!$G$4:$AC$4)/SUMPRODUCT('MATERIAS 3 ESO'!$G$4:$AC$4,'ES NUMERO 3 ESO'!$A97:$W97)),"")</f>
        <v/>
      </c>
      <c r="E98" s="169" t="str">
        <f>IFERROR(IF(A98="","",SUMPRODUCT('ALUMOS 3 ESO'!$C98:$Y98,'MATERIAS 3 ESO'!$G$5:$AC$5)/SUMPRODUCT('MATERIAS 3 ESO'!$G$5:$AC$5,'ES NUMERO 3 ESO'!$A97:$W97)),"")</f>
        <v/>
      </c>
      <c r="F98" s="169" t="str">
        <f>IFERROR(IF(A98="","",SUMPRODUCT('ALUMOS 3 ESO'!$C98:$Y98,'MATERIAS 3 ESO'!$G$6:$AC$6)/SUMPRODUCT('MATERIAS 3 ESO'!$G$6:$AC$6,'ES NUMERO 3 ESO'!$A97:$W97)),"")</f>
        <v/>
      </c>
      <c r="G98" s="169" t="str">
        <f>IFERROR(IF(A98="","",SUMPRODUCT('ALUMOS 3 ESO'!$C98:$Y98,'MATERIAS 3 ESO'!$G$7:$AC$7)/SUMPRODUCT('MATERIAS 3 ESO'!$G$7:$AC$7,'ES NUMERO 3 ESO'!$A97:$W97)),"")</f>
        <v/>
      </c>
      <c r="H98" s="169" t="str">
        <f>IFERROR(IF(A98="","",SUMPRODUCT('ALUMOS 3 ESO'!$C98:$Y98,'MATERIAS 3 ESO'!$G$8:$AC$8)/SUMPRODUCT('MATERIAS 3 ESO'!$G$8:$AC$8,'ES NUMERO 3 ESO'!$A97:$W97)),"")</f>
        <v/>
      </c>
      <c r="I98" s="169" t="str">
        <f>IFERROR(IF(A98="","",SUMPRODUCT('ALUMOS 3 ESO'!$C98:$Y98,'MATERIAS 3 ESO'!$G$9:$AC$9)/SUMPRODUCT('MATERIAS 3 ESO'!$G$9:$AC$9,'ES NUMERO 3 ESO'!$A97:$W97)),"")</f>
        <v/>
      </c>
      <c r="J98" s="169" t="str">
        <f>IFERROR(IF(A98="","",SUMPRODUCT('ALUMOS 3 ESO'!$C98:$Y98,'MATERIAS 3 ESO'!$G$10:$AC$10)/SUMPRODUCT('MATERIAS 3 ESO'!$G$10:$AC$10,'ES NUMERO 3 ESO'!$A97:$W97)),"")</f>
        <v/>
      </c>
      <c r="K98" s="169" t="str">
        <f>IFERROR(IF(A98="","",SUMPRODUCT('ALUMOS 3 ESO'!$C98:$Y98,'MATERIAS 3 ESO'!$G$11:$AC$11)/SUMPRODUCT('MATERIAS 3 ESO'!$G$11:$AC$11,'ES NUMERO 3 ESO'!$A97:$W97)),"")</f>
        <v/>
      </c>
      <c r="L98" s="169" t="str">
        <f>IFERROR(IF(A98="","",SUMPRODUCT('ALUMOS 3 ESO'!$C98:$Y98,'MATERIAS 3 ESO'!$G$12:$AC$12)/SUMPRODUCT('MATERIAS 3 ESO'!$G$12:$AC$12,'ES NUMERO 3 ESO'!$A97:$W97)),"")</f>
        <v/>
      </c>
    </row>
    <row r="99" spans="1:12" x14ac:dyDescent="0.25">
      <c r="A99" s="102" t="str">
        <f>IF('ALUMOS 3 ESO'!A99="","",'ALUMOS 3 ESO'!A99)</f>
        <v/>
      </c>
      <c r="B99" s="153" t="str">
        <f>IF('ALUMOS 3 ESO'!B99="","",'ALUMOS 3 ESO'!B99)</f>
        <v/>
      </c>
      <c r="C99" s="169" t="str">
        <f>IFERROR(IF(A99="","",SUMPRODUCT('ALUMOS 3 ESO'!$C99:$Y99,'MATERIAS 3 ESO'!$G$3:$AC$3)/SUMPRODUCT('MATERIAS 3 ESO'!$G$3:$AC$3,'ES NUMERO 3 ESO'!$A98:$W98)),"")</f>
        <v/>
      </c>
      <c r="D99" s="169" t="str">
        <f>IFERROR(IF(A99="","",SUMPRODUCT('ALUMOS 3 ESO'!$C99:$Y99,'MATERIAS 3 ESO'!$G$4:$AC$4)/SUMPRODUCT('MATERIAS 3 ESO'!$G$4:$AC$4,'ES NUMERO 3 ESO'!$A98:$W98)),"")</f>
        <v/>
      </c>
      <c r="E99" s="169" t="str">
        <f>IFERROR(IF(A99="","",SUMPRODUCT('ALUMOS 3 ESO'!$C99:$Y99,'MATERIAS 3 ESO'!$G$5:$AC$5)/SUMPRODUCT('MATERIAS 3 ESO'!$G$5:$AC$5,'ES NUMERO 3 ESO'!$A98:$W98)),"")</f>
        <v/>
      </c>
      <c r="F99" s="169" t="str">
        <f>IFERROR(IF(A99="","",SUMPRODUCT('ALUMOS 3 ESO'!$C99:$Y99,'MATERIAS 3 ESO'!$G$6:$AC$6)/SUMPRODUCT('MATERIAS 3 ESO'!$G$6:$AC$6,'ES NUMERO 3 ESO'!$A98:$W98)),"")</f>
        <v/>
      </c>
      <c r="G99" s="169" t="str">
        <f>IFERROR(IF(A99="","",SUMPRODUCT('ALUMOS 3 ESO'!$C99:$Y99,'MATERIAS 3 ESO'!$G$7:$AC$7)/SUMPRODUCT('MATERIAS 3 ESO'!$G$7:$AC$7,'ES NUMERO 3 ESO'!$A98:$W98)),"")</f>
        <v/>
      </c>
      <c r="H99" s="169" t="str">
        <f>IFERROR(IF(A99="","",SUMPRODUCT('ALUMOS 3 ESO'!$C99:$Y99,'MATERIAS 3 ESO'!$G$8:$AC$8)/SUMPRODUCT('MATERIAS 3 ESO'!$G$8:$AC$8,'ES NUMERO 3 ESO'!$A98:$W98)),"")</f>
        <v/>
      </c>
      <c r="I99" s="169" t="str">
        <f>IFERROR(IF(A99="","",SUMPRODUCT('ALUMOS 3 ESO'!$C99:$Y99,'MATERIAS 3 ESO'!$G$9:$AC$9)/SUMPRODUCT('MATERIAS 3 ESO'!$G$9:$AC$9,'ES NUMERO 3 ESO'!$A98:$W98)),"")</f>
        <v/>
      </c>
      <c r="J99" s="169" t="str">
        <f>IFERROR(IF(A99="","",SUMPRODUCT('ALUMOS 3 ESO'!$C99:$Y99,'MATERIAS 3 ESO'!$G$10:$AC$10)/SUMPRODUCT('MATERIAS 3 ESO'!$G$10:$AC$10,'ES NUMERO 3 ESO'!$A98:$W98)),"")</f>
        <v/>
      </c>
      <c r="K99" s="169" t="str">
        <f>IFERROR(IF(A99="","",SUMPRODUCT('ALUMOS 3 ESO'!$C99:$Y99,'MATERIAS 3 ESO'!$G$11:$AC$11)/SUMPRODUCT('MATERIAS 3 ESO'!$G$11:$AC$11,'ES NUMERO 3 ESO'!$A98:$W98)),"")</f>
        <v/>
      </c>
      <c r="L99" s="169" t="str">
        <f>IFERROR(IF(A99="","",SUMPRODUCT('ALUMOS 3 ESO'!$C99:$Y99,'MATERIAS 3 ESO'!$G$12:$AC$12)/SUMPRODUCT('MATERIAS 3 ESO'!$G$12:$AC$12,'ES NUMERO 3 ESO'!$A98:$W98)),"")</f>
        <v/>
      </c>
    </row>
    <row r="100" spans="1:12" x14ac:dyDescent="0.25">
      <c r="A100" s="102" t="str">
        <f>IF('ALUMOS 3 ESO'!A100="","",'ALUMOS 3 ESO'!A100)</f>
        <v/>
      </c>
      <c r="B100" s="153" t="str">
        <f>IF('ALUMOS 3 ESO'!B100="","",'ALUMOS 3 ESO'!B100)</f>
        <v/>
      </c>
      <c r="C100" s="169" t="str">
        <f>IFERROR(IF(A100="","",SUMPRODUCT('ALUMOS 3 ESO'!$C100:$Y100,'MATERIAS 3 ESO'!$G$3:$AC$3)/SUMPRODUCT('MATERIAS 3 ESO'!$G$3:$AC$3,'ES NUMERO 3 ESO'!$A99:$W99)),"")</f>
        <v/>
      </c>
      <c r="D100" s="169" t="str">
        <f>IFERROR(IF(A100="","",SUMPRODUCT('ALUMOS 3 ESO'!$C100:$Y100,'MATERIAS 3 ESO'!$G$4:$AC$4)/SUMPRODUCT('MATERIAS 3 ESO'!$G$4:$AC$4,'ES NUMERO 3 ESO'!$A99:$W99)),"")</f>
        <v/>
      </c>
      <c r="E100" s="169" t="str">
        <f>IFERROR(IF(A100="","",SUMPRODUCT('ALUMOS 3 ESO'!$C100:$Y100,'MATERIAS 3 ESO'!$G$5:$AC$5)/SUMPRODUCT('MATERIAS 3 ESO'!$G$5:$AC$5,'ES NUMERO 3 ESO'!$A99:$W99)),"")</f>
        <v/>
      </c>
      <c r="F100" s="169" t="str">
        <f>IFERROR(IF(A100="","",SUMPRODUCT('ALUMOS 3 ESO'!$C100:$Y100,'MATERIAS 3 ESO'!$G$6:$AC$6)/SUMPRODUCT('MATERIAS 3 ESO'!$G$6:$AC$6,'ES NUMERO 3 ESO'!$A99:$W99)),"")</f>
        <v/>
      </c>
      <c r="G100" s="169" t="str">
        <f>IFERROR(IF(A100="","",SUMPRODUCT('ALUMOS 3 ESO'!$C100:$Y100,'MATERIAS 3 ESO'!$G$7:$AC$7)/SUMPRODUCT('MATERIAS 3 ESO'!$G$7:$AC$7,'ES NUMERO 3 ESO'!$A99:$W99)),"")</f>
        <v/>
      </c>
      <c r="H100" s="169" t="str">
        <f>IFERROR(IF(A100="","",SUMPRODUCT('ALUMOS 3 ESO'!$C100:$Y100,'MATERIAS 3 ESO'!$G$8:$AC$8)/SUMPRODUCT('MATERIAS 3 ESO'!$G$8:$AC$8,'ES NUMERO 3 ESO'!$A99:$W99)),"")</f>
        <v/>
      </c>
      <c r="I100" s="169" t="str">
        <f>IFERROR(IF(A100="","",SUMPRODUCT('ALUMOS 3 ESO'!$C100:$Y100,'MATERIAS 3 ESO'!$G$9:$AC$9)/SUMPRODUCT('MATERIAS 3 ESO'!$G$9:$AC$9,'ES NUMERO 3 ESO'!$A99:$W99)),"")</f>
        <v/>
      </c>
      <c r="J100" s="169" t="str">
        <f>IFERROR(IF(A100="","",SUMPRODUCT('ALUMOS 3 ESO'!$C100:$Y100,'MATERIAS 3 ESO'!$G$10:$AC$10)/SUMPRODUCT('MATERIAS 3 ESO'!$G$10:$AC$10,'ES NUMERO 3 ESO'!$A99:$W99)),"")</f>
        <v/>
      </c>
      <c r="K100" s="169" t="str">
        <f>IFERROR(IF(A100="","",SUMPRODUCT('ALUMOS 3 ESO'!$C100:$Y100,'MATERIAS 3 ESO'!$G$11:$AC$11)/SUMPRODUCT('MATERIAS 3 ESO'!$G$11:$AC$11,'ES NUMERO 3 ESO'!$A99:$W99)),"")</f>
        <v/>
      </c>
      <c r="L100" s="169" t="str">
        <f>IFERROR(IF(A100="","",SUMPRODUCT('ALUMOS 3 ESO'!$C100:$Y100,'MATERIAS 3 ESO'!$G$12:$AC$12)/SUMPRODUCT('MATERIAS 3 ESO'!$G$12:$AC$12,'ES NUMERO 3 ESO'!$A99:$W99)),"")</f>
        <v/>
      </c>
    </row>
    <row r="101" spans="1:12" x14ac:dyDescent="0.25">
      <c r="A101" s="102" t="str">
        <f>IF('ALUMOS 3 ESO'!A101="","",'ALUMOS 3 ESO'!A101)</f>
        <v/>
      </c>
      <c r="B101" s="153" t="str">
        <f>IF('ALUMOS 3 ESO'!B101="","",'ALUMOS 3 ESO'!B101)</f>
        <v/>
      </c>
      <c r="C101" s="169" t="str">
        <f>IFERROR(IF(A101="","",SUMPRODUCT('ALUMOS 3 ESO'!$C101:$Y101,'MATERIAS 3 ESO'!$G$3:$AC$3)/SUMPRODUCT('MATERIAS 3 ESO'!$G$3:$AC$3,'ES NUMERO 3 ESO'!$A100:$W100)),"")</f>
        <v/>
      </c>
      <c r="D101" s="169" t="str">
        <f>IFERROR(IF(A101="","",SUMPRODUCT('ALUMOS 3 ESO'!$C101:$Y101,'MATERIAS 3 ESO'!$G$4:$AC$4)/SUMPRODUCT('MATERIAS 3 ESO'!$G$4:$AC$4,'ES NUMERO 3 ESO'!$A100:$W100)),"")</f>
        <v/>
      </c>
      <c r="E101" s="169" t="str">
        <f>IFERROR(IF(A101="","",SUMPRODUCT('ALUMOS 3 ESO'!$C101:$Y101,'MATERIAS 3 ESO'!$G$5:$AC$5)/SUMPRODUCT('MATERIAS 3 ESO'!$G$5:$AC$5,'ES NUMERO 3 ESO'!$A100:$W100)),"")</f>
        <v/>
      </c>
      <c r="F101" s="169" t="str">
        <f>IFERROR(IF(A101="","",SUMPRODUCT('ALUMOS 3 ESO'!$C101:$Y101,'MATERIAS 3 ESO'!$G$6:$AC$6)/SUMPRODUCT('MATERIAS 3 ESO'!$G$6:$AC$6,'ES NUMERO 3 ESO'!$A100:$W100)),"")</f>
        <v/>
      </c>
      <c r="G101" s="169" t="str">
        <f>IFERROR(IF(A101="","",SUMPRODUCT('ALUMOS 3 ESO'!$C101:$Y101,'MATERIAS 3 ESO'!$G$7:$AC$7)/SUMPRODUCT('MATERIAS 3 ESO'!$G$7:$AC$7,'ES NUMERO 3 ESO'!$A100:$W100)),"")</f>
        <v/>
      </c>
      <c r="H101" s="169" t="str">
        <f>IFERROR(IF(A101="","",SUMPRODUCT('ALUMOS 3 ESO'!$C101:$Y101,'MATERIAS 3 ESO'!$G$8:$AC$8)/SUMPRODUCT('MATERIAS 3 ESO'!$G$8:$AC$8,'ES NUMERO 3 ESO'!$A100:$W100)),"")</f>
        <v/>
      </c>
      <c r="I101" s="169" t="str">
        <f>IFERROR(IF(A101="","",SUMPRODUCT('ALUMOS 3 ESO'!$C101:$Y101,'MATERIAS 3 ESO'!$G$9:$AC$9)/SUMPRODUCT('MATERIAS 3 ESO'!$G$9:$AC$9,'ES NUMERO 3 ESO'!$A100:$W100)),"")</f>
        <v/>
      </c>
      <c r="J101" s="169" t="str">
        <f>IFERROR(IF(A101="","",SUMPRODUCT('ALUMOS 3 ESO'!$C101:$Y101,'MATERIAS 3 ESO'!$G$10:$AC$10)/SUMPRODUCT('MATERIAS 3 ESO'!$G$10:$AC$10,'ES NUMERO 3 ESO'!$A100:$W100)),"")</f>
        <v/>
      </c>
      <c r="K101" s="169" t="str">
        <f>IFERROR(IF(A101="","",SUMPRODUCT('ALUMOS 3 ESO'!$C101:$Y101,'MATERIAS 3 ESO'!$G$11:$AC$11)/SUMPRODUCT('MATERIAS 3 ESO'!$G$11:$AC$11,'ES NUMERO 3 ESO'!$A100:$W100)),"")</f>
        <v/>
      </c>
      <c r="L101" s="169" t="str">
        <f>IFERROR(IF(A101="","",SUMPRODUCT('ALUMOS 3 ESO'!$C101:$Y101,'MATERIAS 3 ESO'!$G$12:$AC$12)/SUMPRODUCT('MATERIAS 3 ESO'!$G$12:$AC$12,'ES NUMERO 3 ESO'!$A100:$W100)),"")</f>
        <v/>
      </c>
    </row>
    <row r="102" spans="1:12" x14ac:dyDescent="0.25">
      <c r="A102" s="102" t="str">
        <f>IF('ALUMOS 3 ESO'!A102="","",'ALUMOS 3 ESO'!A102)</f>
        <v/>
      </c>
      <c r="B102" s="153" t="str">
        <f>IF('ALUMOS 3 ESO'!B102="","",'ALUMOS 3 ESO'!B102)</f>
        <v/>
      </c>
      <c r="C102" s="169" t="str">
        <f>IFERROR(IF(A102="","",SUMPRODUCT('ALUMOS 3 ESO'!$C102:$Y102,'MATERIAS 3 ESO'!$G$3:$AC$3)/SUMPRODUCT('MATERIAS 3 ESO'!$G$3:$AC$3,'ES NUMERO 3 ESO'!$A101:$W101)),"")</f>
        <v/>
      </c>
      <c r="D102" s="169" t="str">
        <f>IFERROR(IF(A102="","",SUMPRODUCT('ALUMOS 3 ESO'!$C102:$Y102,'MATERIAS 3 ESO'!$G$4:$AC$4)/SUMPRODUCT('MATERIAS 3 ESO'!$G$4:$AC$4,'ES NUMERO 3 ESO'!$A101:$W101)),"")</f>
        <v/>
      </c>
      <c r="E102" s="169" t="str">
        <f>IFERROR(IF(A102="","",SUMPRODUCT('ALUMOS 3 ESO'!$C102:$Y102,'MATERIAS 3 ESO'!$G$5:$AC$5)/SUMPRODUCT('MATERIAS 3 ESO'!$G$5:$AC$5,'ES NUMERO 3 ESO'!$A101:$W101)),"")</f>
        <v/>
      </c>
      <c r="F102" s="169" t="str">
        <f>IFERROR(IF(A102="","",SUMPRODUCT('ALUMOS 3 ESO'!$C102:$Y102,'MATERIAS 3 ESO'!$G$6:$AC$6)/SUMPRODUCT('MATERIAS 3 ESO'!$G$6:$AC$6,'ES NUMERO 3 ESO'!$A101:$W101)),"")</f>
        <v/>
      </c>
      <c r="G102" s="169" t="str">
        <f>IFERROR(IF(A102="","",SUMPRODUCT('ALUMOS 3 ESO'!$C102:$Y102,'MATERIAS 3 ESO'!$G$7:$AC$7)/SUMPRODUCT('MATERIAS 3 ESO'!$G$7:$AC$7,'ES NUMERO 3 ESO'!$A101:$W101)),"")</f>
        <v/>
      </c>
      <c r="H102" s="169" t="str">
        <f>IFERROR(IF(A102="","",SUMPRODUCT('ALUMOS 3 ESO'!$C102:$Y102,'MATERIAS 3 ESO'!$G$8:$AC$8)/SUMPRODUCT('MATERIAS 3 ESO'!$G$8:$AC$8,'ES NUMERO 3 ESO'!$A101:$W101)),"")</f>
        <v/>
      </c>
      <c r="I102" s="169" t="str">
        <f>IFERROR(IF(A102="","",SUMPRODUCT('ALUMOS 3 ESO'!$C102:$Y102,'MATERIAS 3 ESO'!$G$9:$AC$9)/SUMPRODUCT('MATERIAS 3 ESO'!$G$9:$AC$9,'ES NUMERO 3 ESO'!$A101:$W101)),"")</f>
        <v/>
      </c>
      <c r="J102" s="169" t="str">
        <f>IFERROR(IF(A102="","",SUMPRODUCT('ALUMOS 3 ESO'!$C102:$Y102,'MATERIAS 3 ESO'!$G$10:$AC$10)/SUMPRODUCT('MATERIAS 3 ESO'!$G$10:$AC$10,'ES NUMERO 3 ESO'!$A101:$W101)),"")</f>
        <v/>
      </c>
      <c r="K102" s="169" t="str">
        <f>IFERROR(IF(A102="","",SUMPRODUCT('ALUMOS 3 ESO'!$C102:$Y102,'MATERIAS 3 ESO'!$G$11:$AC$11)/SUMPRODUCT('MATERIAS 3 ESO'!$G$11:$AC$11,'ES NUMERO 3 ESO'!$A101:$W101)),"")</f>
        <v/>
      </c>
      <c r="L102" s="169" t="str">
        <f>IFERROR(IF(A102="","",SUMPRODUCT('ALUMOS 3 ESO'!$C102:$Y102,'MATERIAS 3 ESO'!$G$12:$AC$12)/SUMPRODUCT('MATERIAS 3 ESO'!$G$12:$AC$12,'ES NUMERO 3 ESO'!$A101:$W101)),"")</f>
        <v/>
      </c>
    </row>
    <row r="103" spans="1:12" x14ac:dyDescent="0.25">
      <c r="A103" s="102" t="str">
        <f>IF('ALUMOS 3 ESO'!A103="","",'ALUMOS 3 ESO'!A103)</f>
        <v/>
      </c>
      <c r="B103" s="153" t="str">
        <f>IF('ALUMOS 3 ESO'!B103="","",'ALUMOS 3 ESO'!B103)</f>
        <v/>
      </c>
      <c r="C103" s="169" t="str">
        <f>IFERROR(IF(A103="","",SUMPRODUCT('ALUMOS 3 ESO'!$C103:$Y103,'MATERIAS 3 ESO'!$G$3:$AC$3)/SUMPRODUCT('MATERIAS 3 ESO'!$G$3:$AC$3,'ES NUMERO 3 ESO'!$A102:$W102)),"")</f>
        <v/>
      </c>
      <c r="D103" s="169" t="str">
        <f>IFERROR(IF(A103="","",SUMPRODUCT('ALUMOS 3 ESO'!$C103:$Y103,'MATERIAS 3 ESO'!$G$4:$AC$4)/SUMPRODUCT('MATERIAS 3 ESO'!$G$4:$AC$4,'ES NUMERO 3 ESO'!$A102:$W102)),"")</f>
        <v/>
      </c>
      <c r="E103" s="169" t="str">
        <f>IFERROR(IF(A103="","",SUMPRODUCT('ALUMOS 3 ESO'!$C103:$Y103,'MATERIAS 3 ESO'!$G$5:$AC$5)/SUMPRODUCT('MATERIAS 3 ESO'!$G$5:$AC$5,'ES NUMERO 3 ESO'!$A102:$W102)),"")</f>
        <v/>
      </c>
      <c r="F103" s="169" t="str">
        <f>IFERROR(IF(A103="","",SUMPRODUCT('ALUMOS 3 ESO'!$C103:$Y103,'MATERIAS 3 ESO'!$G$6:$AC$6)/SUMPRODUCT('MATERIAS 3 ESO'!$G$6:$AC$6,'ES NUMERO 3 ESO'!$A102:$W102)),"")</f>
        <v/>
      </c>
      <c r="G103" s="169" t="str">
        <f>IFERROR(IF(A103="","",SUMPRODUCT('ALUMOS 3 ESO'!$C103:$Y103,'MATERIAS 3 ESO'!$G$7:$AC$7)/SUMPRODUCT('MATERIAS 3 ESO'!$G$7:$AC$7,'ES NUMERO 3 ESO'!$A102:$W102)),"")</f>
        <v/>
      </c>
      <c r="H103" s="169" t="str">
        <f>IFERROR(IF(A103="","",SUMPRODUCT('ALUMOS 3 ESO'!$C103:$Y103,'MATERIAS 3 ESO'!$G$8:$AC$8)/SUMPRODUCT('MATERIAS 3 ESO'!$G$8:$AC$8,'ES NUMERO 3 ESO'!$A102:$W102)),"")</f>
        <v/>
      </c>
      <c r="I103" s="169" t="str">
        <f>IFERROR(IF(A103="","",SUMPRODUCT('ALUMOS 3 ESO'!$C103:$Y103,'MATERIAS 3 ESO'!$G$9:$AC$9)/SUMPRODUCT('MATERIAS 3 ESO'!$G$9:$AC$9,'ES NUMERO 3 ESO'!$A102:$W102)),"")</f>
        <v/>
      </c>
      <c r="J103" s="169" t="str">
        <f>IFERROR(IF(A103="","",SUMPRODUCT('ALUMOS 3 ESO'!$C103:$Y103,'MATERIAS 3 ESO'!$G$10:$AC$10)/SUMPRODUCT('MATERIAS 3 ESO'!$G$10:$AC$10,'ES NUMERO 3 ESO'!$A102:$W102)),"")</f>
        <v/>
      </c>
      <c r="K103" s="169" t="str">
        <f>IFERROR(IF(A103="","",SUMPRODUCT('ALUMOS 3 ESO'!$C103:$Y103,'MATERIAS 3 ESO'!$G$11:$AC$11)/SUMPRODUCT('MATERIAS 3 ESO'!$G$11:$AC$11,'ES NUMERO 3 ESO'!$A102:$W102)),"")</f>
        <v/>
      </c>
      <c r="L103" s="169" t="str">
        <f>IFERROR(IF(A103="","",SUMPRODUCT('ALUMOS 3 ESO'!$C103:$Y103,'MATERIAS 3 ESO'!$G$12:$AC$12)/SUMPRODUCT('MATERIAS 3 ESO'!$G$12:$AC$12,'ES NUMERO 3 ESO'!$A102:$W102)),"")</f>
        <v/>
      </c>
    </row>
    <row r="104" spans="1:12" x14ac:dyDescent="0.25">
      <c r="A104" s="102" t="str">
        <f>IF('ALUMOS 3 ESO'!A104="","",'ALUMOS 3 ESO'!A104)</f>
        <v/>
      </c>
      <c r="B104" s="153" t="str">
        <f>IF('ALUMOS 3 ESO'!B104="","",'ALUMOS 3 ESO'!B104)</f>
        <v/>
      </c>
      <c r="C104" s="169" t="str">
        <f>IFERROR(IF(A104="","",SUMPRODUCT('ALUMOS 3 ESO'!$C104:$Y104,'MATERIAS 3 ESO'!$G$3:$AC$3)/SUMPRODUCT('MATERIAS 3 ESO'!$G$3:$AC$3,'ES NUMERO 3 ESO'!$A103:$W103)),"")</f>
        <v/>
      </c>
      <c r="D104" s="169" t="str">
        <f>IFERROR(IF(A104="","",SUMPRODUCT('ALUMOS 3 ESO'!$C104:$Y104,'MATERIAS 3 ESO'!$G$4:$AC$4)/SUMPRODUCT('MATERIAS 3 ESO'!$G$4:$AC$4,'ES NUMERO 3 ESO'!$A103:$W103)),"")</f>
        <v/>
      </c>
      <c r="E104" s="169" t="str">
        <f>IFERROR(IF(A104="","",SUMPRODUCT('ALUMOS 3 ESO'!$C104:$Y104,'MATERIAS 3 ESO'!$G$5:$AC$5)/SUMPRODUCT('MATERIAS 3 ESO'!$G$5:$AC$5,'ES NUMERO 3 ESO'!$A103:$W103)),"")</f>
        <v/>
      </c>
      <c r="F104" s="169" t="str">
        <f>IFERROR(IF(A104="","",SUMPRODUCT('ALUMOS 3 ESO'!$C104:$Y104,'MATERIAS 3 ESO'!$G$6:$AC$6)/SUMPRODUCT('MATERIAS 3 ESO'!$G$6:$AC$6,'ES NUMERO 3 ESO'!$A103:$W103)),"")</f>
        <v/>
      </c>
      <c r="G104" s="169" t="str">
        <f>IFERROR(IF(A104="","",SUMPRODUCT('ALUMOS 3 ESO'!$C104:$Y104,'MATERIAS 3 ESO'!$G$7:$AC$7)/SUMPRODUCT('MATERIAS 3 ESO'!$G$7:$AC$7,'ES NUMERO 3 ESO'!$A103:$W103)),"")</f>
        <v/>
      </c>
      <c r="H104" s="169" t="str">
        <f>IFERROR(IF(A104="","",SUMPRODUCT('ALUMOS 3 ESO'!$C104:$Y104,'MATERIAS 3 ESO'!$G$8:$AC$8)/SUMPRODUCT('MATERIAS 3 ESO'!$G$8:$AC$8,'ES NUMERO 3 ESO'!$A103:$W103)),"")</f>
        <v/>
      </c>
      <c r="I104" s="169" t="str">
        <f>IFERROR(IF(A104="","",SUMPRODUCT('ALUMOS 3 ESO'!$C104:$Y104,'MATERIAS 3 ESO'!$G$9:$AC$9)/SUMPRODUCT('MATERIAS 3 ESO'!$G$9:$AC$9,'ES NUMERO 3 ESO'!$A103:$W103)),"")</f>
        <v/>
      </c>
      <c r="J104" s="169" t="str">
        <f>IFERROR(IF(A104="","",SUMPRODUCT('ALUMOS 3 ESO'!$C104:$Y104,'MATERIAS 3 ESO'!$G$10:$AC$10)/SUMPRODUCT('MATERIAS 3 ESO'!$G$10:$AC$10,'ES NUMERO 3 ESO'!$A103:$W103)),"")</f>
        <v/>
      </c>
      <c r="K104" s="169" t="str">
        <f>IFERROR(IF(A104="","",SUMPRODUCT('ALUMOS 3 ESO'!$C104:$Y104,'MATERIAS 3 ESO'!$G$11:$AC$11)/SUMPRODUCT('MATERIAS 3 ESO'!$G$11:$AC$11,'ES NUMERO 3 ESO'!$A103:$W103)),"")</f>
        <v/>
      </c>
      <c r="L104" s="169" t="str">
        <f>IFERROR(IF(A104="","",SUMPRODUCT('ALUMOS 3 ESO'!$C104:$Y104,'MATERIAS 3 ESO'!$G$12:$AC$12)/SUMPRODUCT('MATERIAS 3 ESO'!$G$12:$AC$12,'ES NUMERO 3 ESO'!$A103:$W103)),"")</f>
        <v/>
      </c>
    </row>
    <row r="105" spans="1:12" x14ac:dyDescent="0.25">
      <c r="A105" s="102" t="str">
        <f>IF('ALUMOS 3 ESO'!A105="","",'ALUMOS 3 ESO'!A105)</f>
        <v/>
      </c>
      <c r="B105" s="153" t="str">
        <f>IF('ALUMOS 3 ESO'!B105="","",'ALUMOS 3 ESO'!B105)</f>
        <v/>
      </c>
      <c r="C105" s="169" t="str">
        <f>IFERROR(IF(A105="","",SUMPRODUCT('ALUMOS 3 ESO'!$C105:$Y105,'MATERIAS 3 ESO'!$G$3:$AC$3)/SUMPRODUCT('MATERIAS 3 ESO'!$G$3:$AC$3,'ES NUMERO 3 ESO'!$A104:$W104)),"")</f>
        <v/>
      </c>
      <c r="D105" s="169" t="str">
        <f>IFERROR(IF(A105="","",SUMPRODUCT('ALUMOS 3 ESO'!$C105:$Y105,'MATERIAS 3 ESO'!$G$4:$AC$4)/SUMPRODUCT('MATERIAS 3 ESO'!$G$4:$AC$4,'ES NUMERO 3 ESO'!$A104:$W104)),"")</f>
        <v/>
      </c>
      <c r="E105" s="169" t="str">
        <f>IFERROR(IF(A105="","",SUMPRODUCT('ALUMOS 3 ESO'!$C105:$Y105,'MATERIAS 3 ESO'!$G$5:$AC$5)/SUMPRODUCT('MATERIAS 3 ESO'!$G$5:$AC$5,'ES NUMERO 3 ESO'!$A104:$W104)),"")</f>
        <v/>
      </c>
      <c r="F105" s="169" t="str">
        <f>IFERROR(IF(A105="","",SUMPRODUCT('ALUMOS 3 ESO'!$C105:$Y105,'MATERIAS 3 ESO'!$G$6:$AC$6)/SUMPRODUCT('MATERIAS 3 ESO'!$G$6:$AC$6,'ES NUMERO 3 ESO'!$A104:$W104)),"")</f>
        <v/>
      </c>
      <c r="G105" s="169" t="str">
        <f>IFERROR(IF(A105="","",SUMPRODUCT('ALUMOS 3 ESO'!$C105:$Y105,'MATERIAS 3 ESO'!$G$7:$AC$7)/SUMPRODUCT('MATERIAS 3 ESO'!$G$7:$AC$7,'ES NUMERO 3 ESO'!$A104:$W104)),"")</f>
        <v/>
      </c>
      <c r="H105" s="169" t="str">
        <f>IFERROR(IF(A105="","",SUMPRODUCT('ALUMOS 3 ESO'!$C105:$Y105,'MATERIAS 3 ESO'!$G$8:$AC$8)/SUMPRODUCT('MATERIAS 3 ESO'!$G$8:$AC$8,'ES NUMERO 3 ESO'!$A104:$W104)),"")</f>
        <v/>
      </c>
      <c r="I105" s="169" t="str">
        <f>IFERROR(IF(A105="","",SUMPRODUCT('ALUMOS 3 ESO'!$C105:$Y105,'MATERIAS 3 ESO'!$G$9:$AC$9)/SUMPRODUCT('MATERIAS 3 ESO'!$G$9:$AC$9,'ES NUMERO 3 ESO'!$A104:$W104)),"")</f>
        <v/>
      </c>
      <c r="J105" s="169" t="str">
        <f>IFERROR(IF(A105="","",SUMPRODUCT('ALUMOS 3 ESO'!$C105:$Y105,'MATERIAS 3 ESO'!$G$10:$AC$10)/SUMPRODUCT('MATERIAS 3 ESO'!$G$10:$AC$10,'ES NUMERO 3 ESO'!$A104:$W104)),"")</f>
        <v/>
      </c>
      <c r="K105" s="169" t="str">
        <f>IFERROR(IF(A105="","",SUMPRODUCT('ALUMOS 3 ESO'!$C105:$Y105,'MATERIAS 3 ESO'!$G$11:$AC$11)/SUMPRODUCT('MATERIAS 3 ESO'!$G$11:$AC$11,'ES NUMERO 3 ESO'!$A104:$W104)),"")</f>
        <v/>
      </c>
      <c r="L105" s="169" t="str">
        <f>IFERROR(IF(A105="","",SUMPRODUCT('ALUMOS 3 ESO'!$C105:$Y105,'MATERIAS 3 ESO'!$G$12:$AC$12)/SUMPRODUCT('MATERIAS 3 ESO'!$G$12:$AC$12,'ES NUMERO 3 ESO'!$A104:$W104)),"")</f>
        <v/>
      </c>
    </row>
    <row r="106" spans="1:12" x14ac:dyDescent="0.25">
      <c r="A106" s="102" t="str">
        <f>IF('ALUMOS 3 ESO'!A106="","",'ALUMOS 3 ESO'!A106)</f>
        <v/>
      </c>
      <c r="B106" s="153" t="str">
        <f>IF('ALUMOS 3 ESO'!B106="","",'ALUMOS 3 ESO'!B106)</f>
        <v/>
      </c>
      <c r="C106" s="169" t="str">
        <f>IFERROR(IF(A106="","",SUMPRODUCT('ALUMOS 3 ESO'!$C106:$Y106,'MATERIAS 3 ESO'!$G$3:$AC$3)/SUMPRODUCT('MATERIAS 3 ESO'!$G$3:$AC$3,'ES NUMERO 3 ESO'!$A105:$W105)),"")</f>
        <v/>
      </c>
      <c r="D106" s="169" t="str">
        <f>IFERROR(IF(A106="","",SUMPRODUCT('ALUMOS 3 ESO'!$C106:$Y106,'MATERIAS 3 ESO'!$G$4:$AC$4)/SUMPRODUCT('MATERIAS 3 ESO'!$G$4:$AC$4,'ES NUMERO 3 ESO'!$A105:$W105)),"")</f>
        <v/>
      </c>
      <c r="E106" s="169" t="str">
        <f>IFERROR(IF(A106="","",SUMPRODUCT('ALUMOS 3 ESO'!$C106:$Y106,'MATERIAS 3 ESO'!$G$5:$AC$5)/SUMPRODUCT('MATERIAS 3 ESO'!$G$5:$AC$5,'ES NUMERO 3 ESO'!$A105:$W105)),"")</f>
        <v/>
      </c>
      <c r="F106" s="169" t="str">
        <f>IFERROR(IF(A106="","",SUMPRODUCT('ALUMOS 3 ESO'!$C106:$Y106,'MATERIAS 3 ESO'!$G$6:$AC$6)/SUMPRODUCT('MATERIAS 3 ESO'!$G$6:$AC$6,'ES NUMERO 3 ESO'!$A105:$W105)),"")</f>
        <v/>
      </c>
      <c r="G106" s="169" t="str">
        <f>IFERROR(IF(A106="","",SUMPRODUCT('ALUMOS 3 ESO'!$C106:$Y106,'MATERIAS 3 ESO'!$G$7:$AC$7)/SUMPRODUCT('MATERIAS 3 ESO'!$G$7:$AC$7,'ES NUMERO 3 ESO'!$A105:$W105)),"")</f>
        <v/>
      </c>
      <c r="H106" s="169" t="str">
        <f>IFERROR(IF(A106="","",SUMPRODUCT('ALUMOS 3 ESO'!$C106:$Y106,'MATERIAS 3 ESO'!$G$8:$AC$8)/SUMPRODUCT('MATERIAS 3 ESO'!$G$8:$AC$8,'ES NUMERO 3 ESO'!$A105:$W105)),"")</f>
        <v/>
      </c>
      <c r="I106" s="169" t="str">
        <f>IFERROR(IF(A106="","",SUMPRODUCT('ALUMOS 3 ESO'!$C106:$Y106,'MATERIAS 3 ESO'!$G$9:$AC$9)/SUMPRODUCT('MATERIAS 3 ESO'!$G$9:$AC$9,'ES NUMERO 3 ESO'!$A105:$W105)),"")</f>
        <v/>
      </c>
      <c r="J106" s="169" t="str">
        <f>IFERROR(IF(A106="","",SUMPRODUCT('ALUMOS 3 ESO'!$C106:$Y106,'MATERIAS 3 ESO'!$G$10:$AC$10)/SUMPRODUCT('MATERIAS 3 ESO'!$G$10:$AC$10,'ES NUMERO 3 ESO'!$A105:$W105)),"")</f>
        <v/>
      </c>
      <c r="K106" s="169" t="str">
        <f>IFERROR(IF(A106="","",SUMPRODUCT('ALUMOS 3 ESO'!$C106:$Y106,'MATERIAS 3 ESO'!$G$11:$AC$11)/SUMPRODUCT('MATERIAS 3 ESO'!$G$11:$AC$11,'ES NUMERO 3 ESO'!$A105:$W105)),"")</f>
        <v/>
      </c>
      <c r="L106" s="169" t="str">
        <f>IFERROR(IF(A106="","",SUMPRODUCT('ALUMOS 3 ESO'!$C106:$Y106,'MATERIAS 3 ESO'!$G$12:$AC$12)/SUMPRODUCT('MATERIAS 3 ESO'!$G$12:$AC$12,'ES NUMERO 3 ESO'!$A105:$W105)),"")</f>
        <v/>
      </c>
    </row>
    <row r="107" spans="1:12" x14ac:dyDescent="0.25">
      <c r="A107" s="102" t="str">
        <f>IF('ALUMOS 3 ESO'!A107="","",'ALUMOS 3 ESO'!A107)</f>
        <v/>
      </c>
      <c r="B107" s="153" t="str">
        <f>IF('ALUMOS 3 ESO'!B107="","",'ALUMOS 3 ESO'!B107)</f>
        <v/>
      </c>
      <c r="C107" s="169" t="str">
        <f>IFERROR(IF(A107="","",SUMPRODUCT('ALUMOS 3 ESO'!$C107:$Y107,'MATERIAS 3 ESO'!$G$3:$AC$3)/SUMPRODUCT('MATERIAS 3 ESO'!$G$3:$AC$3,'ES NUMERO 3 ESO'!$A106:$W106)),"")</f>
        <v/>
      </c>
      <c r="D107" s="169" t="str">
        <f>IFERROR(IF(A107="","",SUMPRODUCT('ALUMOS 3 ESO'!$C107:$Y107,'MATERIAS 3 ESO'!$G$4:$AC$4)/SUMPRODUCT('MATERIAS 3 ESO'!$G$4:$AC$4,'ES NUMERO 3 ESO'!$A106:$W106)),"")</f>
        <v/>
      </c>
      <c r="E107" s="169" t="str">
        <f>IFERROR(IF(A107="","",SUMPRODUCT('ALUMOS 3 ESO'!$C107:$Y107,'MATERIAS 3 ESO'!$G$5:$AC$5)/SUMPRODUCT('MATERIAS 3 ESO'!$G$5:$AC$5,'ES NUMERO 3 ESO'!$A106:$W106)),"")</f>
        <v/>
      </c>
      <c r="F107" s="169" t="str">
        <f>IFERROR(IF(A107="","",SUMPRODUCT('ALUMOS 3 ESO'!$C107:$Y107,'MATERIAS 3 ESO'!$G$6:$AC$6)/SUMPRODUCT('MATERIAS 3 ESO'!$G$6:$AC$6,'ES NUMERO 3 ESO'!$A106:$W106)),"")</f>
        <v/>
      </c>
      <c r="G107" s="169" t="str">
        <f>IFERROR(IF(A107="","",SUMPRODUCT('ALUMOS 3 ESO'!$C107:$Y107,'MATERIAS 3 ESO'!$G$7:$AC$7)/SUMPRODUCT('MATERIAS 3 ESO'!$G$7:$AC$7,'ES NUMERO 3 ESO'!$A106:$W106)),"")</f>
        <v/>
      </c>
      <c r="H107" s="169" t="str">
        <f>IFERROR(IF(A107="","",SUMPRODUCT('ALUMOS 3 ESO'!$C107:$Y107,'MATERIAS 3 ESO'!$G$8:$AC$8)/SUMPRODUCT('MATERIAS 3 ESO'!$G$8:$AC$8,'ES NUMERO 3 ESO'!$A106:$W106)),"")</f>
        <v/>
      </c>
      <c r="I107" s="169" t="str">
        <f>IFERROR(IF(A107="","",SUMPRODUCT('ALUMOS 3 ESO'!$C107:$Y107,'MATERIAS 3 ESO'!$G$9:$AC$9)/SUMPRODUCT('MATERIAS 3 ESO'!$G$9:$AC$9,'ES NUMERO 3 ESO'!$A106:$W106)),"")</f>
        <v/>
      </c>
      <c r="J107" s="169" t="str">
        <f>IFERROR(IF(A107="","",SUMPRODUCT('ALUMOS 3 ESO'!$C107:$Y107,'MATERIAS 3 ESO'!$G$10:$AC$10)/SUMPRODUCT('MATERIAS 3 ESO'!$G$10:$AC$10,'ES NUMERO 3 ESO'!$A106:$W106)),"")</f>
        <v/>
      </c>
      <c r="K107" s="169" t="str">
        <f>IFERROR(IF(A107="","",SUMPRODUCT('ALUMOS 3 ESO'!$C107:$Y107,'MATERIAS 3 ESO'!$G$11:$AC$11)/SUMPRODUCT('MATERIAS 3 ESO'!$G$11:$AC$11,'ES NUMERO 3 ESO'!$A106:$W106)),"")</f>
        <v/>
      </c>
      <c r="L107" s="169" t="str">
        <f>IFERROR(IF(A107="","",SUMPRODUCT('ALUMOS 3 ESO'!$C107:$Y107,'MATERIAS 3 ESO'!$G$12:$AC$12)/SUMPRODUCT('MATERIAS 3 ESO'!$G$12:$AC$12,'ES NUMERO 3 ESO'!$A106:$W106)),"")</f>
        <v/>
      </c>
    </row>
    <row r="108" spans="1:12" x14ac:dyDescent="0.25">
      <c r="A108" s="102" t="str">
        <f>IF('ALUMOS 3 ESO'!A108="","",'ALUMOS 3 ESO'!A108)</f>
        <v/>
      </c>
      <c r="B108" s="153" t="str">
        <f>IF('ALUMOS 3 ESO'!B108="","",'ALUMOS 3 ESO'!B108)</f>
        <v/>
      </c>
      <c r="C108" s="169" t="str">
        <f>IFERROR(IF(A108="","",SUMPRODUCT('ALUMOS 3 ESO'!$C108:$Y108,'MATERIAS 3 ESO'!$G$3:$AC$3)/SUMPRODUCT('MATERIAS 3 ESO'!$G$3:$AC$3,'ES NUMERO 3 ESO'!$A107:$W107)),"")</f>
        <v/>
      </c>
      <c r="D108" s="169" t="str">
        <f>IFERROR(IF(A108="","",SUMPRODUCT('ALUMOS 3 ESO'!$C108:$Y108,'MATERIAS 3 ESO'!$G$4:$AC$4)/SUMPRODUCT('MATERIAS 3 ESO'!$G$4:$AC$4,'ES NUMERO 3 ESO'!$A107:$W107)),"")</f>
        <v/>
      </c>
      <c r="E108" s="169" t="str">
        <f>IFERROR(IF(A108="","",SUMPRODUCT('ALUMOS 3 ESO'!$C108:$Y108,'MATERIAS 3 ESO'!$G$5:$AC$5)/SUMPRODUCT('MATERIAS 3 ESO'!$G$5:$AC$5,'ES NUMERO 3 ESO'!$A107:$W107)),"")</f>
        <v/>
      </c>
      <c r="F108" s="169" t="str">
        <f>IFERROR(IF(A108="","",SUMPRODUCT('ALUMOS 3 ESO'!$C108:$Y108,'MATERIAS 3 ESO'!$G$6:$AC$6)/SUMPRODUCT('MATERIAS 3 ESO'!$G$6:$AC$6,'ES NUMERO 3 ESO'!$A107:$W107)),"")</f>
        <v/>
      </c>
      <c r="G108" s="169" t="str">
        <f>IFERROR(IF(A108="","",SUMPRODUCT('ALUMOS 3 ESO'!$C108:$Y108,'MATERIAS 3 ESO'!$G$7:$AC$7)/SUMPRODUCT('MATERIAS 3 ESO'!$G$7:$AC$7,'ES NUMERO 3 ESO'!$A107:$W107)),"")</f>
        <v/>
      </c>
      <c r="H108" s="169" t="str">
        <f>IFERROR(IF(A108="","",SUMPRODUCT('ALUMOS 3 ESO'!$C108:$Y108,'MATERIAS 3 ESO'!$G$8:$AC$8)/SUMPRODUCT('MATERIAS 3 ESO'!$G$8:$AC$8,'ES NUMERO 3 ESO'!$A107:$W107)),"")</f>
        <v/>
      </c>
      <c r="I108" s="169" t="str">
        <f>IFERROR(IF(A108="","",SUMPRODUCT('ALUMOS 3 ESO'!$C108:$Y108,'MATERIAS 3 ESO'!$G$9:$AC$9)/SUMPRODUCT('MATERIAS 3 ESO'!$G$9:$AC$9,'ES NUMERO 3 ESO'!$A107:$W107)),"")</f>
        <v/>
      </c>
      <c r="J108" s="169" t="str">
        <f>IFERROR(IF(A108="","",SUMPRODUCT('ALUMOS 3 ESO'!$C108:$Y108,'MATERIAS 3 ESO'!$G$10:$AC$10)/SUMPRODUCT('MATERIAS 3 ESO'!$G$10:$AC$10,'ES NUMERO 3 ESO'!$A107:$W107)),"")</f>
        <v/>
      </c>
      <c r="K108" s="169" t="str">
        <f>IFERROR(IF(A108="","",SUMPRODUCT('ALUMOS 3 ESO'!$C108:$Y108,'MATERIAS 3 ESO'!$G$11:$AC$11)/SUMPRODUCT('MATERIAS 3 ESO'!$G$11:$AC$11,'ES NUMERO 3 ESO'!$A107:$W107)),"")</f>
        <v/>
      </c>
      <c r="L108" s="169" t="str">
        <f>IFERROR(IF(A108="","",SUMPRODUCT('ALUMOS 3 ESO'!$C108:$Y108,'MATERIAS 3 ESO'!$G$12:$AC$12)/SUMPRODUCT('MATERIAS 3 ESO'!$G$12:$AC$12,'ES NUMERO 3 ESO'!$A107:$W107)),"")</f>
        <v/>
      </c>
    </row>
    <row r="109" spans="1:12" x14ac:dyDescent="0.25">
      <c r="A109" s="102" t="str">
        <f>IF('ALUMOS 3 ESO'!A109="","",'ALUMOS 3 ESO'!A109)</f>
        <v/>
      </c>
      <c r="B109" s="153" t="str">
        <f>IF('ALUMOS 3 ESO'!B109="","",'ALUMOS 3 ESO'!B109)</f>
        <v/>
      </c>
      <c r="C109" s="169" t="str">
        <f>IFERROR(IF(A109="","",SUMPRODUCT('ALUMOS 3 ESO'!$C109:$Y109,'MATERIAS 3 ESO'!$G$3:$AC$3)/SUMPRODUCT('MATERIAS 3 ESO'!$G$3:$AC$3,'ES NUMERO 3 ESO'!$A108:$W108)),"")</f>
        <v/>
      </c>
      <c r="D109" s="169" t="str">
        <f>IFERROR(IF(A109="","",SUMPRODUCT('ALUMOS 3 ESO'!$C109:$Y109,'MATERIAS 3 ESO'!$G$4:$AC$4)/SUMPRODUCT('MATERIAS 3 ESO'!$G$4:$AC$4,'ES NUMERO 3 ESO'!$A108:$W108)),"")</f>
        <v/>
      </c>
      <c r="E109" s="169" t="str">
        <f>IFERROR(IF(A109="","",SUMPRODUCT('ALUMOS 3 ESO'!$C109:$Y109,'MATERIAS 3 ESO'!$G$5:$AC$5)/SUMPRODUCT('MATERIAS 3 ESO'!$G$5:$AC$5,'ES NUMERO 3 ESO'!$A108:$W108)),"")</f>
        <v/>
      </c>
      <c r="F109" s="169" t="str">
        <f>IFERROR(IF(A109="","",SUMPRODUCT('ALUMOS 3 ESO'!$C109:$Y109,'MATERIAS 3 ESO'!$G$6:$AC$6)/SUMPRODUCT('MATERIAS 3 ESO'!$G$6:$AC$6,'ES NUMERO 3 ESO'!$A108:$W108)),"")</f>
        <v/>
      </c>
      <c r="G109" s="169" t="str">
        <f>IFERROR(IF(A109="","",SUMPRODUCT('ALUMOS 3 ESO'!$C109:$Y109,'MATERIAS 3 ESO'!$G$7:$AC$7)/SUMPRODUCT('MATERIAS 3 ESO'!$G$7:$AC$7,'ES NUMERO 3 ESO'!$A108:$W108)),"")</f>
        <v/>
      </c>
      <c r="H109" s="169" t="str">
        <f>IFERROR(IF(A109="","",SUMPRODUCT('ALUMOS 3 ESO'!$C109:$Y109,'MATERIAS 3 ESO'!$G$8:$AC$8)/SUMPRODUCT('MATERIAS 3 ESO'!$G$8:$AC$8,'ES NUMERO 3 ESO'!$A108:$W108)),"")</f>
        <v/>
      </c>
      <c r="I109" s="169" t="str">
        <f>IFERROR(IF(A109="","",SUMPRODUCT('ALUMOS 3 ESO'!$C109:$Y109,'MATERIAS 3 ESO'!$G$9:$AC$9)/SUMPRODUCT('MATERIAS 3 ESO'!$G$9:$AC$9,'ES NUMERO 3 ESO'!$A108:$W108)),"")</f>
        <v/>
      </c>
      <c r="J109" s="169" t="str">
        <f>IFERROR(IF(A109="","",SUMPRODUCT('ALUMOS 3 ESO'!$C109:$Y109,'MATERIAS 3 ESO'!$G$10:$AC$10)/SUMPRODUCT('MATERIAS 3 ESO'!$G$10:$AC$10,'ES NUMERO 3 ESO'!$A108:$W108)),"")</f>
        <v/>
      </c>
      <c r="K109" s="169" t="str">
        <f>IFERROR(IF(A109="","",SUMPRODUCT('ALUMOS 3 ESO'!$C109:$Y109,'MATERIAS 3 ESO'!$G$11:$AC$11)/SUMPRODUCT('MATERIAS 3 ESO'!$G$11:$AC$11,'ES NUMERO 3 ESO'!$A108:$W108)),"")</f>
        <v/>
      </c>
      <c r="L109" s="169" t="str">
        <f>IFERROR(IF(A109="","",SUMPRODUCT('ALUMOS 3 ESO'!$C109:$Y109,'MATERIAS 3 ESO'!$G$12:$AC$12)/SUMPRODUCT('MATERIAS 3 ESO'!$G$12:$AC$12,'ES NUMERO 3 ESO'!$A108:$W108)),"")</f>
        <v/>
      </c>
    </row>
    <row r="110" spans="1:12" x14ac:dyDescent="0.25">
      <c r="A110" s="102" t="str">
        <f>IF('ALUMOS 3 ESO'!A110="","",'ALUMOS 3 ESO'!A110)</f>
        <v/>
      </c>
      <c r="B110" s="153" t="str">
        <f>IF('ALUMOS 3 ESO'!B110="","",'ALUMOS 3 ESO'!B110)</f>
        <v/>
      </c>
      <c r="C110" s="169" t="str">
        <f>IFERROR(IF(A110="","",SUMPRODUCT('ALUMOS 3 ESO'!$C110:$Y110,'MATERIAS 3 ESO'!$G$3:$AC$3)/SUMPRODUCT('MATERIAS 3 ESO'!$G$3:$AC$3,'ES NUMERO 3 ESO'!$A109:$W109)),"")</f>
        <v/>
      </c>
      <c r="D110" s="169" t="str">
        <f>IFERROR(IF(A110="","",SUMPRODUCT('ALUMOS 3 ESO'!$C110:$Y110,'MATERIAS 3 ESO'!$G$4:$AC$4)/SUMPRODUCT('MATERIAS 3 ESO'!$G$4:$AC$4,'ES NUMERO 3 ESO'!$A109:$W109)),"")</f>
        <v/>
      </c>
      <c r="E110" s="169" t="str">
        <f>IFERROR(IF(A110="","",SUMPRODUCT('ALUMOS 3 ESO'!$C110:$Y110,'MATERIAS 3 ESO'!$G$5:$AC$5)/SUMPRODUCT('MATERIAS 3 ESO'!$G$5:$AC$5,'ES NUMERO 3 ESO'!$A109:$W109)),"")</f>
        <v/>
      </c>
      <c r="F110" s="169" t="str">
        <f>IFERROR(IF(A110="","",SUMPRODUCT('ALUMOS 3 ESO'!$C110:$Y110,'MATERIAS 3 ESO'!$G$6:$AC$6)/SUMPRODUCT('MATERIAS 3 ESO'!$G$6:$AC$6,'ES NUMERO 3 ESO'!$A109:$W109)),"")</f>
        <v/>
      </c>
      <c r="G110" s="169" t="str">
        <f>IFERROR(IF(A110="","",SUMPRODUCT('ALUMOS 3 ESO'!$C110:$Y110,'MATERIAS 3 ESO'!$G$7:$AC$7)/SUMPRODUCT('MATERIAS 3 ESO'!$G$7:$AC$7,'ES NUMERO 3 ESO'!$A109:$W109)),"")</f>
        <v/>
      </c>
      <c r="H110" s="169" t="str">
        <f>IFERROR(IF(A110="","",SUMPRODUCT('ALUMOS 3 ESO'!$C110:$Y110,'MATERIAS 3 ESO'!$G$8:$AC$8)/SUMPRODUCT('MATERIAS 3 ESO'!$G$8:$AC$8,'ES NUMERO 3 ESO'!$A109:$W109)),"")</f>
        <v/>
      </c>
      <c r="I110" s="169" t="str">
        <f>IFERROR(IF(A110="","",SUMPRODUCT('ALUMOS 3 ESO'!$C110:$Y110,'MATERIAS 3 ESO'!$G$9:$AC$9)/SUMPRODUCT('MATERIAS 3 ESO'!$G$9:$AC$9,'ES NUMERO 3 ESO'!$A109:$W109)),"")</f>
        <v/>
      </c>
      <c r="J110" s="169" t="str">
        <f>IFERROR(IF(A110="","",SUMPRODUCT('ALUMOS 3 ESO'!$C110:$Y110,'MATERIAS 3 ESO'!$G$10:$AC$10)/SUMPRODUCT('MATERIAS 3 ESO'!$G$10:$AC$10,'ES NUMERO 3 ESO'!$A109:$W109)),"")</f>
        <v/>
      </c>
      <c r="K110" s="169" t="str">
        <f>IFERROR(IF(A110="","",SUMPRODUCT('ALUMOS 3 ESO'!$C110:$Y110,'MATERIAS 3 ESO'!$G$11:$AC$11)/SUMPRODUCT('MATERIAS 3 ESO'!$G$11:$AC$11,'ES NUMERO 3 ESO'!$A109:$W109)),"")</f>
        <v/>
      </c>
      <c r="L110" s="169" t="str">
        <f>IFERROR(IF(A110="","",SUMPRODUCT('ALUMOS 3 ESO'!$C110:$Y110,'MATERIAS 3 ESO'!$G$12:$AC$12)/SUMPRODUCT('MATERIAS 3 ESO'!$G$12:$AC$12,'ES NUMERO 3 ESO'!$A109:$W109)),"")</f>
        <v/>
      </c>
    </row>
    <row r="111" spans="1:12" x14ac:dyDescent="0.25">
      <c r="A111" s="102" t="str">
        <f>IF('ALUMOS 3 ESO'!A111="","",'ALUMOS 3 ESO'!A111)</f>
        <v/>
      </c>
      <c r="B111" s="153" t="str">
        <f>IF('ALUMOS 3 ESO'!B111="","",'ALUMOS 3 ESO'!B111)</f>
        <v/>
      </c>
      <c r="C111" s="169" t="str">
        <f>IFERROR(IF(A111="","",SUMPRODUCT('ALUMOS 3 ESO'!$C111:$Y111,'MATERIAS 3 ESO'!$G$3:$AC$3)/SUMPRODUCT('MATERIAS 3 ESO'!$G$3:$AC$3,'ES NUMERO 3 ESO'!$A110:$W110)),"")</f>
        <v/>
      </c>
      <c r="D111" s="169" t="str">
        <f>IFERROR(IF(A111="","",SUMPRODUCT('ALUMOS 3 ESO'!$C111:$Y111,'MATERIAS 3 ESO'!$G$4:$AC$4)/SUMPRODUCT('MATERIAS 3 ESO'!$G$4:$AC$4,'ES NUMERO 3 ESO'!$A110:$W110)),"")</f>
        <v/>
      </c>
      <c r="E111" s="169" t="str">
        <f>IFERROR(IF(A111="","",SUMPRODUCT('ALUMOS 3 ESO'!$C111:$Y111,'MATERIAS 3 ESO'!$G$5:$AC$5)/SUMPRODUCT('MATERIAS 3 ESO'!$G$5:$AC$5,'ES NUMERO 3 ESO'!$A110:$W110)),"")</f>
        <v/>
      </c>
      <c r="F111" s="169" t="str">
        <f>IFERROR(IF(A111="","",SUMPRODUCT('ALUMOS 3 ESO'!$C111:$Y111,'MATERIAS 3 ESO'!$G$6:$AC$6)/SUMPRODUCT('MATERIAS 3 ESO'!$G$6:$AC$6,'ES NUMERO 3 ESO'!$A110:$W110)),"")</f>
        <v/>
      </c>
      <c r="G111" s="169" t="str">
        <f>IFERROR(IF(A111="","",SUMPRODUCT('ALUMOS 3 ESO'!$C111:$Y111,'MATERIAS 3 ESO'!$G$7:$AC$7)/SUMPRODUCT('MATERIAS 3 ESO'!$G$7:$AC$7,'ES NUMERO 3 ESO'!$A110:$W110)),"")</f>
        <v/>
      </c>
      <c r="H111" s="169" t="str">
        <f>IFERROR(IF(A111="","",SUMPRODUCT('ALUMOS 3 ESO'!$C111:$Y111,'MATERIAS 3 ESO'!$G$8:$AC$8)/SUMPRODUCT('MATERIAS 3 ESO'!$G$8:$AC$8,'ES NUMERO 3 ESO'!$A110:$W110)),"")</f>
        <v/>
      </c>
      <c r="I111" s="169" t="str">
        <f>IFERROR(IF(A111="","",SUMPRODUCT('ALUMOS 3 ESO'!$C111:$Y111,'MATERIAS 3 ESO'!$G$9:$AC$9)/SUMPRODUCT('MATERIAS 3 ESO'!$G$9:$AC$9,'ES NUMERO 3 ESO'!$A110:$W110)),"")</f>
        <v/>
      </c>
      <c r="J111" s="169" t="str">
        <f>IFERROR(IF(A111="","",SUMPRODUCT('ALUMOS 3 ESO'!$C111:$Y111,'MATERIAS 3 ESO'!$G$10:$AC$10)/SUMPRODUCT('MATERIAS 3 ESO'!$G$10:$AC$10,'ES NUMERO 3 ESO'!$A110:$W110)),"")</f>
        <v/>
      </c>
      <c r="K111" s="169" t="str">
        <f>IFERROR(IF(A111="","",SUMPRODUCT('ALUMOS 3 ESO'!$C111:$Y111,'MATERIAS 3 ESO'!$G$11:$AC$11)/SUMPRODUCT('MATERIAS 3 ESO'!$G$11:$AC$11,'ES NUMERO 3 ESO'!$A110:$W110)),"")</f>
        <v/>
      </c>
      <c r="L111" s="169" t="str">
        <f>IFERROR(IF(A111="","",SUMPRODUCT('ALUMOS 3 ESO'!$C111:$Y111,'MATERIAS 3 ESO'!$G$12:$AC$12)/SUMPRODUCT('MATERIAS 3 ESO'!$G$12:$AC$12,'ES NUMERO 3 ESO'!$A110:$W110)),"")</f>
        <v/>
      </c>
    </row>
    <row r="112" spans="1:12" x14ac:dyDescent="0.25">
      <c r="A112" s="102" t="str">
        <f>IF('ALUMOS 3 ESO'!A112="","",'ALUMOS 3 ESO'!A112)</f>
        <v/>
      </c>
      <c r="B112" s="153" t="str">
        <f>IF('ALUMOS 3 ESO'!B112="","",'ALUMOS 3 ESO'!B112)</f>
        <v/>
      </c>
      <c r="C112" s="169" t="str">
        <f>IFERROR(IF(A112="","",SUMPRODUCT('ALUMOS 3 ESO'!$C112:$Y112,'MATERIAS 3 ESO'!$G$3:$AC$3)/SUMPRODUCT('MATERIAS 3 ESO'!$G$3:$AC$3,'ES NUMERO 3 ESO'!$A111:$W111)),"")</f>
        <v/>
      </c>
      <c r="D112" s="169" t="str">
        <f>IFERROR(IF(A112="","",SUMPRODUCT('ALUMOS 3 ESO'!$C112:$Y112,'MATERIAS 3 ESO'!$G$4:$AC$4)/SUMPRODUCT('MATERIAS 3 ESO'!$G$4:$AC$4,'ES NUMERO 3 ESO'!$A111:$W111)),"")</f>
        <v/>
      </c>
      <c r="E112" s="169" t="str">
        <f>IFERROR(IF(A112="","",SUMPRODUCT('ALUMOS 3 ESO'!$C112:$Y112,'MATERIAS 3 ESO'!$G$5:$AC$5)/SUMPRODUCT('MATERIAS 3 ESO'!$G$5:$AC$5,'ES NUMERO 3 ESO'!$A111:$W111)),"")</f>
        <v/>
      </c>
      <c r="F112" s="169" t="str">
        <f>IFERROR(IF(A112="","",SUMPRODUCT('ALUMOS 3 ESO'!$C112:$Y112,'MATERIAS 3 ESO'!$G$6:$AC$6)/SUMPRODUCT('MATERIAS 3 ESO'!$G$6:$AC$6,'ES NUMERO 3 ESO'!$A111:$W111)),"")</f>
        <v/>
      </c>
      <c r="G112" s="169" t="str">
        <f>IFERROR(IF(A112="","",SUMPRODUCT('ALUMOS 3 ESO'!$C112:$Y112,'MATERIAS 3 ESO'!$G$7:$AC$7)/SUMPRODUCT('MATERIAS 3 ESO'!$G$7:$AC$7,'ES NUMERO 3 ESO'!$A111:$W111)),"")</f>
        <v/>
      </c>
      <c r="H112" s="169" t="str">
        <f>IFERROR(IF(A112="","",SUMPRODUCT('ALUMOS 3 ESO'!$C112:$Y112,'MATERIAS 3 ESO'!$G$8:$AC$8)/SUMPRODUCT('MATERIAS 3 ESO'!$G$8:$AC$8,'ES NUMERO 3 ESO'!$A111:$W111)),"")</f>
        <v/>
      </c>
      <c r="I112" s="169" t="str">
        <f>IFERROR(IF(A112="","",SUMPRODUCT('ALUMOS 3 ESO'!$C112:$Y112,'MATERIAS 3 ESO'!$G$9:$AC$9)/SUMPRODUCT('MATERIAS 3 ESO'!$G$9:$AC$9,'ES NUMERO 3 ESO'!$A111:$W111)),"")</f>
        <v/>
      </c>
      <c r="J112" s="169" t="str">
        <f>IFERROR(IF(A112="","",SUMPRODUCT('ALUMOS 3 ESO'!$C112:$Y112,'MATERIAS 3 ESO'!$G$10:$AC$10)/SUMPRODUCT('MATERIAS 3 ESO'!$G$10:$AC$10,'ES NUMERO 3 ESO'!$A111:$W111)),"")</f>
        <v/>
      </c>
      <c r="K112" s="169" t="str">
        <f>IFERROR(IF(A112="","",SUMPRODUCT('ALUMOS 3 ESO'!$C112:$Y112,'MATERIAS 3 ESO'!$G$11:$AC$11)/SUMPRODUCT('MATERIAS 3 ESO'!$G$11:$AC$11,'ES NUMERO 3 ESO'!$A111:$W111)),"")</f>
        <v/>
      </c>
      <c r="L112" s="169" t="str">
        <f>IFERROR(IF(A112="","",SUMPRODUCT('ALUMOS 3 ESO'!$C112:$Y112,'MATERIAS 3 ESO'!$G$12:$AC$12)/SUMPRODUCT('MATERIAS 3 ESO'!$G$12:$AC$12,'ES NUMERO 3 ESO'!$A111:$W111)),"")</f>
        <v/>
      </c>
    </row>
    <row r="113" spans="1:12" x14ac:dyDescent="0.25">
      <c r="A113" s="102" t="str">
        <f>IF('ALUMOS 3 ESO'!A113="","",'ALUMOS 3 ESO'!A113)</f>
        <v/>
      </c>
      <c r="B113" s="153" t="str">
        <f>IF('ALUMOS 3 ESO'!B113="","",'ALUMOS 3 ESO'!B113)</f>
        <v/>
      </c>
      <c r="C113" s="169" t="str">
        <f>IFERROR(IF(A113="","",SUMPRODUCT('ALUMOS 3 ESO'!$C113:$Y113,'MATERIAS 3 ESO'!$G$3:$AC$3)/SUMPRODUCT('MATERIAS 3 ESO'!$G$3:$AC$3,'ES NUMERO 3 ESO'!$A112:$W112)),"")</f>
        <v/>
      </c>
      <c r="D113" s="169" t="str">
        <f>IFERROR(IF(A113="","",SUMPRODUCT('ALUMOS 3 ESO'!$C113:$Y113,'MATERIAS 3 ESO'!$G$4:$AC$4)/SUMPRODUCT('MATERIAS 3 ESO'!$G$4:$AC$4,'ES NUMERO 3 ESO'!$A112:$W112)),"")</f>
        <v/>
      </c>
      <c r="E113" s="169" t="str">
        <f>IFERROR(IF(A113="","",SUMPRODUCT('ALUMOS 3 ESO'!$C113:$Y113,'MATERIAS 3 ESO'!$G$5:$AC$5)/SUMPRODUCT('MATERIAS 3 ESO'!$G$5:$AC$5,'ES NUMERO 3 ESO'!$A112:$W112)),"")</f>
        <v/>
      </c>
      <c r="F113" s="169" t="str">
        <f>IFERROR(IF(A113="","",SUMPRODUCT('ALUMOS 3 ESO'!$C113:$Y113,'MATERIAS 3 ESO'!$G$6:$AC$6)/SUMPRODUCT('MATERIAS 3 ESO'!$G$6:$AC$6,'ES NUMERO 3 ESO'!$A112:$W112)),"")</f>
        <v/>
      </c>
      <c r="G113" s="169" t="str">
        <f>IFERROR(IF(A113="","",SUMPRODUCT('ALUMOS 3 ESO'!$C113:$Y113,'MATERIAS 3 ESO'!$G$7:$AC$7)/SUMPRODUCT('MATERIAS 3 ESO'!$G$7:$AC$7,'ES NUMERO 3 ESO'!$A112:$W112)),"")</f>
        <v/>
      </c>
      <c r="H113" s="169" t="str">
        <f>IFERROR(IF(A113="","",SUMPRODUCT('ALUMOS 3 ESO'!$C113:$Y113,'MATERIAS 3 ESO'!$G$8:$AC$8)/SUMPRODUCT('MATERIAS 3 ESO'!$G$8:$AC$8,'ES NUMERO 3 ESO'!$A112:$W112)),"")</f>
        <v/>
      </c>
      <c r="I113" s="169" t="str">
        <f>IFERROR(IF(A113="","",SUMPRODUCT('ALUMOS 3 ESO'!$C113:$Y113,'MATERIAS 3 ESO'!$G$9:$AC$9)/SUMPRODUCT('MATERIAS 3 ESO'!$G$9:$AC$9,'ES NUMERO 3 ESO'!$A112:$W112)),"")</f>
        <v/>
      </c>
      <c r="J113" s="169" t="str">
        <f>IFERROR(IF(A113="","",SUMPRODUCT('ALUMOS 3 ESO'!$C113:$Y113,'MATERIAS 3 ESO'!$G$10:$AC$10)/SUMPRODUCT('MATERIAS 3 ESO'!$G$10:$AC$10,'ES NUMERO 3 ESO'!$A112:$W112)),"")</f>
        <v/>
      </c>
      <c r="K113" s="169" t="str">
        <f>IFERROR(IF(A113="","",SUMPRODUCT('ALUMOS 3 ESO'!$C113:$Y113,'MATERIAS 3 ESO'!$G$11:$AC$11)/SUMPRODUCT('MATERIAS 3 ESO'!$G$11:$AC$11,'ES NUMERO 3 ESO'!$A112:$W112)),"")</f>
        <v/>
      </c>
      <c r="L113" s="169" t="str">
        <f>IFERROR(IF(A113="","",SUMPRODUCT('ALUMOS 3 ESO'!$C113:$Y113,'MATERIAS 3 ESO'!$G$12:$AC$12)/SUMPRODUCT('MATERIAS 3 ESO'!$G$12:$AC$12,'ES NUMERO 3 ESO'!$A112:$W112)),"")</f>
        <v/>
      </c>
    </row>
    <row r="114" spans="1:12" x14ac:dyDescent="0.25">
      <c r="A114" s="102" t="str">
        <f>IF('ALUMOS 3 ESO'!A114="","",'ALUMOS 3 ESO'!A114)</f>
        <v/>
      </c>
      <c r="B114" s="153" t="str">
        <f>IF('ALUMOS 3 ESO'!B114="","",'ALUMOS 3 ESO'!B114)</f>
        <v/>
      </c>
      <c r="C114" s="169" t="str">
        <f>IFERROR(IF(A114="","",SUMPRODUCT('ALUMOS 3 ESO'!$C114:$Y114,'MATERIAS 3 ESO'!$G$3:$AC$3)/SUMPRODUCT('MATERIAS 3 ESO'!$G$3:$AC$3,'ES NUMERO 3 ESO'!$A113:$W113)),"")</f>
        <v/>
      </c>
      <c r="D114" s="169" t="str">
        <f>IFERROR(IF(A114="","",SUMPRODUCT('ALUMOS 3 ESO'!$C114:$Y114,'MATERIAS 3 ESO'!$G$4:$AC$4)/SUMPRODUCT('MATERIAS 3 ESO'!$G$4:$AC$4,'ES NUMERO 3 ESO'!$A113:$W113)),"")</f>
        <v/>
      </c>
      <c r="E114" s="169" t="str">
        <f>IFERROR(IF(A114="","",SUMPRODUCT('ALUMOS 3 ESO'!$C114:$Y114,'MATERIAS 3 ESO'!$G$5:$AC$5)/SUMPRODUCT('MATERIAS 3 ESO'!$G$5:$AC$5,'ES NUMERO 3 ESO'!$A113:$W113)),"")</f>
        <v/>
      </c>
      <c r="F114" s="169" t="str">
        <f>IFERROR(IF(A114="","",SUMPRODUCT('ALUMOS 3 ESO'!$C114:$Y114,'MATERIAS 3 ESO'!$G$6:$AC$6)/SUMPRODUCT('MATERIAS 3 ESO'!$G$6:$AC$6,'ES NUMERO 3 ESO'!$A113:$W113)),"")</f>
        <v/>
      </c>
      <c r="G114" s="169" t="str">
        <f>IFERROR(IF(A114="","",SUMPRODUCT('ALUMOS 3 ESO'!$C114:$Y114,'MATERIAS 3 ESO'!$G$7:$AC$7)/SUMPRODUCT('MATERIAS 3 ESO'!$G$7:$AC$7,'ES NUMERO 3 ESO'!$A113:$W113)),"")</f>
        <v/>
      </c>
      <c r="H114" s="169" t="str">
        <f>IFERROR(IF(A114="","",SUMPRODUCT('ALUMOS 3 ESO'!$C114:$Y114,'MATERIAS 3 ESO'!$G$8:$AC$8)/SUMPRODUCT('MATERIAS 3 ESO'!$G$8:$AC$8,'ES NUMERO 3 ESO'!$A113:$W113)),"")</f>
        <v/>
      </c>
      <c r="I114" s="169" t="str">
        <f>IFERROR(IF(A114="","",SUMPRODUCT('ALUMOS 3 ESO'!$C114:$Y114,'MATERIAS 3 ESO'!$G$9:$AC$9)/SUMPRODUCT('MATERIAS 3 ESO'!$G$9:$AC$9,'ES NUMERO 3 ESO'!$A113:$W113)),"")</f>
        <v/>
      </c>
      <c r="J114" s="169" t="str">
        <f>IFERROR(IF(A114="","",SUMPRODUCT('ALUMOS 3 ESO'!$C114:$Y114,'MATERIAS 3 ESO'!$G$10:$AC$10)/SUMPRODUCT('MATERIAS 3 ESO'!$G$10:$AC$10,'ES NUMERO 3 ESO'!$A113:$W113)),"")</f>
        <v/>
      </c>
      <c r="K114" s="169" t="str">
        <f>IFERROR(IF(A114="","",SUMPRODUCT('ALUMOS 3 ESO'!$C114:$Y114,'MATERIAS 3 ESO'!$G$11:$AC$11)/SUMPRODUCT('MATERIAS 3 ESO'!$G$11:$AC$11,'ES NUMERO 3 ESO'!$A113:$W113)),"")</f>
        <v/>
      </c>
      <c r="L114" s="169" t="str">
        <f>IFERROR(IF(A114="","",SUMPRODUCT('ALUMOS 3 ESO'!$C114:$Y114,'MATERIAS 3 ESO'!$G$12:$AC$12)/SUMPRODUCT('MATERIAS 3 ESO'!$G$12:$AC$12,'ES NUMERO 3 ESO'!$A113:$W113)),"")</f>
        <v/>
      </c>
    </row>
    <row r="115" spans="1:12" x14ac:dyDescent="0.25">
      <c r="A115" s="102" t="str">
        <f>IF('ALUMOS 3 ESO'!A115="","",'ALUMOS 3 ESO'!A115)</f>
        <v/>
      </c>
      <c r="B115" s="153" t="str">
        <f>IF('ALUMOS 3 ESO'!B115="","",'ALUMOS 3 ESO'!B115)</f>
        <v/>
      </c>
      <c r="C115" s="169" t="str">
        <f>IFERROR(IF(A115="","",SUMPRODUCT('ALUMOS 3 ESO'!$C115:$Y115,'MATERIAS 3 ESO'!$G$3:$AC$3)/SUMPRODUCT('MATERIAS 3 ESO'!$G$3:$AC$3,'ES NUMERO 3 ESO'!$A114:$W114)),"")</f>
        <v/>
      </c>
      <c r="D115" s="169" t="str">
        <f>IFERROR(IF(A115="","",SUMPRODUCT('ALUMOS 3 ESO'!$C115:$Y115,'MATERIAS 3 ESO'!$G$4:$AC$4)/SUMPRODUCT('MATERIAS 3 ESO'!$G$4:$AC$4,'ES NUMERO 3 ESO'!$A114:$W114)),"")</f>
        <v/>
      </c>
      <c r="E115" s="169" t="str">
        <f>IFERROR(IF(A115="","",SUMPRODUCT('ALUMOS 3 ESO'!$C115:$Y115,'MATERIAS 3 ESO'!$G$5:$AC$5)/SUMPRODUCT('MATERIAS 3 ESO'!$G$5:$AC$5,'ES NUMERO 3 ESO'!$A114:$W114)),"")</f>
        <v/>
      </c>
      <c r="F115" s="169" t="str">
        <f>IFERROR(IF(A115="","",SUMPRODUCT('ALUMOS 3 ESO'!$C115:$Y115,'MATERIAS 3 ESO'!$G$6:$AC$6)/SUMPRODUCT('MATERIAS 3 ESO'!$G$6:$AC$6,'ES NUMERO 3 ESO'!$A114:$W114)),"")</f>
        <v/>
      </c>
      <c r="G115" s="169" t="str">
        <f>IFERROR(IF(A115="","",SUMPRODUCT('ALUMOS 3 ESO'!$C115:$Y115,'MATERIAS 3 ESO'!$G$7:$AC$7)/SUMPRODUCT('MATERIAS 3 ESO'!$G$7:$AC$7,'ES NUMERO 3 ESO'!$A114:$W114)),"")</f>
        <v/>
      </c>
      <c r="H115" s="169" t="str">
        <f>IFERROR(IF(A115="","",SUMPRODUCT('ALUMOS 3 ESO'!$C115:$Y115,'MATERIAS 3 ESO'!$G$8:$AC$8)/SUMPRODUCT('MATERIAS 3 ESO'!$G$8:$AC$8,'ES NUMERO 3 ESO'!$A114:$W114)),"")</f>
        <v/>
      </c>
      <c r="I115" s="169" t="str">
        <f>IFERROR(IF(A115="","",SUMPRODUCT('ALUMOS 3 ESO'!$C115:$Y115,'MATERIAS 3 ESO'!$G$9:$AC$9)/SUMPRODUCT('MATERIAS 3 ESO'!$G$9:$AC$9,'ES NUMERO 3 ESO'!$A114:$W114)),"")</f>
        <v/>
      </c>
      <c r="J115" s="169" t="str">
        <f>IFERROR(IF(A115="","",SUMPRODUCT('ALUMOS 3 ESO'!$C115:$Y115,'MATERIAS 3 ESO'!$G$10:$AC$10)/SUMPRODUCT('MATERIAS 3 ESO'!$G$10:$AC$10,'ES NUMERO 3 ESO'!$A114:$W114)),"")</f>
        <v/>
      </c>
      <c r="K115" s="169" t="str">
        <f>IFERROR(IF(A115="","",SUMPRODUCT('ALUMOS 3 ESO'!$C115:$Y115,'MATERIAS 3 ESO'!$G$11:$AC$11)/SUMPRODUCT('MATERIAS 3 ESO'!$G$11:$AC$11,'ES NUMERO 3 ESO'!$A114:$W114)),"")</f>
        <v/>
      </c>
      <c r="L115" s="169" t="str">
        <f>IFERROR(IF(A115="","",SUMPRODUCT('ALUMOS 3 ESO'!$C115:$Y115,'MATERIAS 3 ESO'!$G$12:$AC$12)/SUMPRODUCT('MATERIAS 3 ESO'!$G$12:$AC$12,'ES NUMERO 3 ESO'!$A114:$W114)),"")</f>
        <v/>
      </c>
    </row>
    <row r="116" spans="1:12" x14ac:dyDescent="0.25">
      <c r="A116" s="102" t="str">
        <f>IF('ALUMOS 3 ESO'!A116="","",'ALUMOS 3 ESO'!A116)</f>
        <v/>
      </c>
      <c r="B116" s="153" t="str">
        <f>IF('ALUMOS 3 ESO'!B116="","",'ALUMOS 3 ESO'!B116)</f>
        <v/>
      </c>
      <c r="C116" s="169" t="str">
        <f>IFERROR(IF(A116="","",SUMPRODUCT('ALUMOS 3 ESO'!$C116:$Y116,'MATERIAS 3 ESO'!$G$3:$AC$3)/SUMPRODUCT('MATERIAS 3 ESO'!$G$3:$AC$3,'ES NUMERO 3 ESO'!$A115:$W115)),"")</f>
        <v/>
      </c>
      <c r="D116" s="169" t="str">
        <f>IFERROR(IF(A116="","",SUMPRODUCT('ALUMOS 3 ESO'!$C116:$Y116,'MATERIAS 3 ESO'!$G$4:$AC$4)/SUMPRODUCT('MATERIAS 3 ESO'!$G$4:$AC$4,'ES NUMERO 3 ESO'!$A115:$W115)),"")</f>
        <v/>
      </c>
      <c r="E116" s="169" t="str">
        <f>IFERROR(IF(A116="","",SUMPRODUCT('ALUMOS 3 ESO'!$C116:$Y116,'MATERIAS 3 ESO'!$G$5:$AC$5)/SUMPRODUCT('MATERIAS 3 ESO'!$G$5:$AC$5,'ES NUMERO 3 ESO'!$A115:$W115)),"")</f>
        <v/>
      </c>
      <c r="F116" s="169" t="str">
        <f>IFERROR(IF(A116="","",SUMPRODUCT('ALUMOS 3 ESO'!$C116:$Y116,'MATERIAS 3 ESO'!$G$6:$AC$6)/SUMPRODUCT('MATERIAS 3 ESO'!$G$6:$AC$6,'ES NUMERO 3 ESO'!$A115:$W115)),"")</f>
        <v/>
      </c>
      <c r="G116" s="169" t="str">
        <f>IFERROR(IF(A116="","",SUMPRODUCT('ALUMOS 3 ESO'!$C116:$Y116,'MATERIAS 3 ESO'!$G$7:$AC$7)/SUMPRODUCT('MATERIAS 3 ESO'!$G$7:$AC$7,'ES NUMERO 3 ESO'!$A115:$W115)),"")</f>
        <v/>
      </c>
      <c r="H116" s="169" t="str">
        <f>IFERROR(IF(A116="","",SUMPRODUCT('ALUMOS 3 ESO'!$C116:$Y116,'MATERIAS 3 ESO'!$G$8:$AC$8)/SUMPRODUCT('MATERIAS 3 ESO'!$G$8:$AC$8,'ES NUMERO 3 ESO'!$A115:$W115)),"")</f>
        <v/>
      </c>
      <c r="I116" s="169" t="str">
        <f>IFERROR(IF(A116="","",SUMPRODUCT('ALUMOS 3 ESO'!$C116:$Y116,'MATERIAS 3 ESO'!$G$9:$AC$9)/SUMPRODUCT('MATERIAS 3 ESO'!$G$9:$AC$9,'ES NUMERO 3 ESO'!$A115:$W115)),"")</f>
        <v/>
      </c>
      <c r="J116" s="169" t="str">
        <f>IFERROR(IF(A116="","",SUMPRODUCT('ALUMOS 3 ESO'!$C116:$Y116,'MATERIAS 3 ESO'!$G$10:$AC$10)/SUMPRODUCT('MATERIAS 3 ESO'!$G$10:$AC$10,'ES NUMERO 3 ESO'!$A115:$W115)),"")</f>
        <v/>
      </c>
      <c r="K116" s="169" t="str">
        <f>IFERROR(IF(A116="","",SUMPRODUCT('ALUMOS 3 ESO'!$C116:$Y116,'MATERIAS 3 ESO'!$G$11:$AC$11)/SUMPRODUCT('MATERIAS 3 ESO'!$G$11:$AC$11,'ES NUMERO 3 ESO'!$A115:$W115)),"")</f>
        <v/>
      </c>
      <c r="L116" s="169" t="str">
        <f>IFERROR(IF(A116="","",SUMPRODUCT('ALUMOS 3 ESO'!$C116:$Y116,'MATERIAS 3 ESO'!$G$12:$AC$12)/SUMPRODUCT('MATERIAS 3 ESO'!$G$12:$AC$12,'ES NUMERO 3 ESO'!$A115:$W115)),"")</f>
        <v/>
      </c>
    </row>
    <row r="117" spans="1:12" x14ac:dyDescent="0.25">
      <c r="A117" s="102" t="str">
        <f>IF('ALUMOS 3 ESO'!A117="","",'ALUMOS 3 ESO'!A117)</f>
        <v/>
      </c>
      <c r="B117" s="153" t="str">
        <f>IF('ALUMOS 3 ESO'!B117="","",'ALUMOS 3 ESO'!B117)</f>
        <v/>
      </c>
      <c r="C117" s="169" t="str">
        <f>IFERROR(IF(A117="","",SUMPRODUCT('ALUMOS 3 ESO'!$C117:$Y117,'MATERIAS 3 ESO'!$G$3:$AC$3)/SUMPRODUCT('MATERIAS 3 ESO'!$G$3:$AC$3,'ES NUMERO 3 ESO'!$A116:$W116)),"")</f>
        <v/>
      </c>
      <c r="D117" s="169" t="str">
        <f>IFERROR(IF(A117="","",SUMPRODUCT('ALUMOS 3 ESO'!$C117:$Y117,'MATERIAS 3 ESO'!$G$4:$AC$4)/SUMPRODUCT('MATERIAS 3 ESO'!$G$4:$AC$4,'ES NUMERO 3 ESO'!$A116:$W116)),"")</f>
        <v/>
      </c>
      <c r="E117" s="169" t="str">
        <f>IFERROR(IF(A117="","",SUMPRODUCT('ALUMOS 3 ESO'!$C117:$Y117,'MATERIAS 3 ESO'!$G$5:$AC$5)/SUMPRODUCT('MATERIAS 3 ESO'!$G$5:$AC$5,'ES NUMERO 3 ESO'!$A116:$W116)),"")</f>
        <v/>
      </c>
      <c r="F117" s="169" t="str">
        <f>IFERROR(IF(A117="","",SUMPRODUCT('ALUMOS 3 ESO'!$C117:$Y117,'MATERIAS 3 ESO'!$G$6:$AC$6)/SUMPRODUCT('MATERIAS 3 ESO'!$G$6:$AC$6,'ES NUMERO 3 ESO'!$A116:$W116)),"")</f>
        <v/>
      </c>
      <c r="G117" s="169" t="str">
        <f>IFERROR(IF(A117="","",SUMPRODUCT('ALUMOS 3 ESO'!$C117:$Y117,'MATERIAS 3 ESO'!$G$7:$AC$7)/SUMPRODUCT('MATERIAS 3 ESO'!$G$7:$AC$7,'ES NUMERO 3 ESO'!$A116:$W116)),"")</f>
        <v/>
      </c>
      <c r="H117" s="169" t="str">
        <f>IFERROR(IF(A117="","",SUMPRODUCT('ALUMOS 3 ESO'!$C117:$Y117,'MATERIAS 3 ESO'!$G$8:$AC$8)/SUMPRODUCT('MATERIAS 3 ESO'!$G$8:$AC$8,'ES NUMERO 3 ESO'!$A116:$W116)),"")</f>
        <v/>
      </c>
      <c r="I117" s="169" t="str">
        <f>IFERROR(IF(A117="","",SUMPRODUCT('ALUMOS 3 ESO'!$C117:$Y117,'MATERIAS 3 ESO'!$G$9:$AC$9)/SUMPRODUCT('MATERIAS 3 ESO'!$G$9:$AC$9,'ES NUMERO 3 ESO'!$A116:$W116)),"")</f>
        <v/>
      </c>
      <c r="J117" s="169" t="str">
        <f>IFERROR(IF(A117="","",SUMPRODUCT('ALUMOS 3 ESO'!$C117:$Y117,'MATERIAS 3 ESO'!$G$10:$AC$10)/SUMPRODUCT('MATERIAS 3 ESO'!$G$10:$AC$10,'ES NUMERO 3 ESO'!$A116:$W116)),"")</f>
        <v/>
      </c>
      <c r="K117" s="169" t="str">
        <f>IFERROR(IF(A117="","",SUMPRODUCT('ALUMOS 3 ESO'!$C117:$Y117,'MATERIAS 3 ESO'!$G$11:$AC$11)/SUMPRODUCT('MATERIAS 3 ESO'!$G$11:$AC$11,'ES NUMERO 3 ESO'!$A116:$W116)),"")</f>
        <v/>
      </c>
      <c r="L117" s="169" t="str">
        <f>IFERROR(IF(A117="","",SUMPRODUCT('ALUMOS 3 ESO'!$C117:$Y117,'MATERIAS 3 ESO'!$G$12:$AC$12)/SUMPRODUCT('MATERIAS 3 ESO'!$G$12:$AC$12,'ES NUMERO 3 ESO'!$A116:$W116)),"")</f>
        <v/>
      </c>
    </row>
    <row r="118" spans="1:12" x14ac:dyDescent="0.25">
      <c r="A118" s="102" t="str">
        <f>IF('ALUMOS 3 ESO'!A118="","",'ALUMOS 3 ESO'!A118)</f>
        <v/>
      </c>
      <c r="B118" s="153" t="str">
        <f>IF('ALUMOS 3 ESO'!B118="","",'ALUMOS 3 ESO'!B118)</f>
        <v/>
      </c>
      <c r="C118" s="169" t="str">
        <f>IFERROR(IF(A118="","",SUMPRODUCT('ALUMOS 3 ESO'!$C118:$Y118,'MATERIAS 3 ESO'!$G$3:$AC$3)/SUMPRODUCT('MATERIAS 3 ESO'!$G$3:$AC$3,'ES NUMERO 3 ESO'!$A117:$W117)),"")</f>
        <v/>
      </c>
      <c r="D118" s="169" t="str">
        <f>IFERROR(IF(A118="","",SUMPRODUCT('ALUMOS 3 ESO'!$C118:$Y118,'MATERIAS 3 ESO'!$G$4:$AC$4)/SUMPRODUCT('MATERIAS 3 ESO'!$G$4:$AC$4,'ES NUMERO 3 ESO'!$A117:$W117)),"")</f>
        <v/>
      </c>
      <c r="E118" s="169" t="str">
        <f>IFERROR(IF(A118="","",SUMPRODUCT('ALUMOS 3 ESO'!$C118:$Y118,'MATERIAS 3 ESO'!$G$5:$AC$5)/SUMPRODUCT('MATERIAS 3 ESO'!$G$5:$AC$5,'ES NUMERO 3 ESO'!$A117:$W117)),"")</f>
        <v/>
      </c>
      <c r="F118" s="169" t="str">
        <f>IFERROR(IF(A118="","",SUMPRODUCT('ALUMOS 3 ESO'!$C118:$Y118,'MATERIAS 3 ESO'!$G$6:$AC$6)/SUMPRODUCT('MATERIAS 3 ESO'!$G$6:$AC$6,'ES NUMERO 3 ESO'!$A117:$W117)),"")</f>
        <v/>
      </c>
      <c r="G118" s="169" t="str">
        <f>IFERROR(IF(A118="","",SUMPRODUCT('ALUMOS 3 ESO'!$C118:$Y118,'MATERIAS 3 ESO'!$G$7:$AC$7)/SUMPRODUCT('MATERIAS 3 ESO'!$G$7:$AC$7,'ES NUMERO 3 ESO'!$A117:$W117)),"")</f>
        <v/>
      </c>
      <c r="H118" s="169" t="str">
        <f>IFERROR(IF(A118="","",SUMPRODUCT('ALUMOS 3 ESO'!$C118:$Y118,'MATERIAS 3 ESO'!$G$8:$AC$8)/SUMPRODUCT('MATERIAS 3 ESO'!$G$8:$AC$8,'ES NUMERO 3 ESO'!$A117:$W117)),"")</f>
        <v/>
      </c>
      <c r="I118" s="169" t="str">
        <f>IFERROR(IF(A118="","",SUMPRODUCT('ALUMOS 3 ESO'!$C118:$Y118,'MATERIAS 3 ESO'!$G$9:$AC$9)/SUMPRODUCT('MATERIAS 3 ESO'!$G$9:$AC$9,'ES NUMERO 3 ESO'!$A117:$W117)),"")</f>
        <v/>
      </c>
      <c r="J118" s="169" t="str">
        <f>IFERROR(IF(A118="","",SUMPRODUCT('ALUMOS 3 ESO'!$C118:$Y118,'MATERIAS 3 ESO'!$G$10:$AC$10)/SUMPRODUCT('MATERIAS 3 ESO'!$G$10:$AC$10,'ES NUMERO 3 ESO'!$A117:$W117)),"")</f>
        <v/>
      </c>
      <c r="K118" s="169" t="str">
        <f>IFERROR(IF(A118="","",SUMPRODUCT('ALUMOS 3 ESO'!$C118:$Y118,'MATERIAS 3 ESO'!$G$11:$AC$11)/SUMPRODUCT('MATERIAS 3 ESO'!$G$11:$AC$11,'ES NUMERO 3 ESO'!$A117:$W117)),"")</f>
        <v/>
      </c>
      <c r="L118" s="169" t="str">
        <f>IFERROR(IF(A118="","",SUMPRODUCT('ALUMOS 3 ESO'!$C118:$Y118,'MATERIAS 3 ESO'!$G$12:$AC$12)/SUMPRODUCT('MATERIAS 3 ESO'!$G$12:$AC$12,'ES NUMERO 3 ESO'!$A117:$W117)),"")</f>
        <v/>
      </c>
    </row>
    <row r="119" spans="1:12" x14ac:dyDescent="0.25">
      <c r="A119" s="102" t="str">
        <f>IF('ALUMOS 3 ESO'!A119="","",'ALUMOS 3 ESO'!A119)</f>
        <v/>
      </c>
      <c r="B119" s="153" t="str">
        <f>IF('ALUMOS 3 ESO'!B119="","",'ALUMOS 3 ESO'!B119)</f>
        <v/>
      </c>
      <c r="C119" s="169" t="str">
        <f>IFERROR(IF(A119="","",SUMPRODUCT('ALUMOS 3 ESO'!$C119:$Y119,'MATERIAS 3 ESO'!$G$3:$AC$3)/SUMPRODUCT('MATERIAS 3 ESO'!$G$3:$AC$3,'ES NUMERO 3 ESO'!$A118:$W118)),"")</f>
        <v/>
      </c>
      <c r="D119" s="169" t="str">
        <f>IFERROR(IF(A119="","",SUMPRODUCT('ALUMOS 3 ESO'!$C119:$Y119,'MATERIAS 3 ESO'!$G$4:$AC$4)/SUMPRODUCT('MATERIAS 3 ESO'!$G$4:$AC$4,'ES NUMERO 3 ESO'!$A118:$W118)),"")</f>
        <v/>
      </c>
      <c r="E119" s="169" t="str">
        <f>IFERROR(IF(A119="","",SUMPRODUCT('ALUMOS 3 ESO'!$C119:$Y119,'MATERIAS 3 ESO'!$G$5:$AC$5)/SUMPRODUCT('MATERIAS 3 ESO'!$G$5:$AC$5,'ES NUMERO 3 ESO'!$A118:$W118)),"")</f>
        <v/>
      </c>
      <c r="F119" s="169" t="str">
        <f>IFERROR(IF(A119="","",SUMPRODUCT('ALUMOS 3 ESO'!$C119:$Y119,'MATERIAS 3 ESO'!$G$6:$AC$6)/SUMPRODUCT('MATERIAS 3 ESO'!$G$6:$AC$6,'ES NUMERO 3 ESO'!$A118:$W118)),"")</f>
        <v/>
      </c>
      <c r="G119" s="169" t="str">
        <f>IFERROR(IF(A119="","",SUMPRODUCT('ALUMOS 3 ESO'!$C119:$Y119,'MATERIAS 3 ESO'!$G$7:$AC$7)/SUMPRODUCT('MATERIAS 3 ESO'!$G$7:$AC$7,'ES NUMERO 3 ESO'!$A118:$W118)),"")</f>
        <v/>
      </c>
      <c r="H119" s="169" t="str">
        <f>IFERROR(IF(A119="","",SUMPRODUCT('ALUMOS 3 ESO'!$C119:$Y119,'MATERIAS 3 ESO'!$G$8:$AC$8)/SUMPRODUCT('MATERIAS 3 ESO'!$G$8:$AC$8,'ES NUMERO 3 ESO'!$A118:$W118)),"")</f>
        <v/>
      </c>
      <c r="I119" s="169" t="str">
        <f>IFERROR(IF(A119="","",SUMPRODUCT('ALUMOS 3 ESO'!$C119:$Y119,'MATERIAS 3 ESO'!$G$9:$AC$9)/SUMPRODUCT('MATERIAS 3 ESO'!$G$9:$AC$9,'ES NUMERO 3 ESO'!$A118:$W118)),"")</f>
        <v/>
      </c>
      <c r="J119" s="169" t="str">
        <f>IFERROR(IF(A119="","",SUMPRODUCT('ALUMOS 3 ESO'!$C119:$Y119,'MATERIAS 3 ESO'!$G$10:$AC$10)/SUMPRODUCT('MATERIAS 3 ESO'!$G$10:$AC$10,'ES NUMERO 3 ESO'!$A118:$W118)),"")</f>
        <v/>
      </c>
      <c r="K119" s="169" t="str">
        <f>IFERROR(IF(A119="","",SUMPRODUCT('ALUMOS 3 ESO'!$C119:$Y119,'MATERIAS 3 ESO'!$G$11:$AC$11)/SUMPRODUCT('MATERIAS 3 ESO'!$G$11:$AC$11,'ES NUMERO 3 ESO'!$A118:$W118)),"")</f>
        <v/>
      </c>
      <c r="L119" s="169" t="str">
        <f>IFERROR(IF(A119="","",SUMPRODUCT('ALUMOS 3 ESO'!$C119:$Y119,'MATERIAS 3 ESO'!$G$12:$AC$12)/SUMPRODUCT('MATERIAS 3 ESO'!$G$12:$AC$12,'ES NUMERO 3 ESO'!$A118:$W118)),"")</f>
        <v/>
      </c>
    </row>
    <row r="120" spans="1:12" x14ac:dyDescent="0.25">
      <c r="A120" s="102" t="str">
        <f>IF('ALUMOS 3 ESO'!A120="","",'ALUMOS 3 ESO'!A120)</f>
        <v/>
      </c>
      <c r="B120" s="153" t="str">
        <f>IF('ALUMOS 3 ESO'!B120="","",'ALUMOS 3 ESO'!B120)</f>
        <v/>
      </c>
      <c r="C120" s="169" t="str">
        <f>IFERROR(IF(A120="","",SUMPRODUCT('ALUMOS 3 ESO'!$C120:$Y120,'MATERIAS 3 ESO'!$G$3:$AC$3)/SUMPRODUCT('MATERIAS 3 ESO'!$G$3:$AC$3,'ES NUMERO 3 ESO'!$A119:$W119)),"")</f>
        <v/>
      </c>
      <c r="D120" s="169" t="str">
        <f>IFERROR(IF(A120="","",SUMPRODUCT('ALUMOS 3 ESO'!$C120:$Y120,'MATERIAS 3 ESO'!$G$4:$AC$4)/SUMPRODUCT('MATERIAS 3 ESO'!$G$4:$AC$4,'ES NUMERO 3 ESO'!$A119:$W119)),"")</f>
        <v/>
      </c>
      <c r="E120" s="169" t="str">
        <f>IFERROR(IF(A120="","",SUMPRODUCT('ALUMOS 3 ESO'!$C120:$Y120,'MATERIAS 3 ESO'!$G$5:$AC$5)/SUMPRODUCT('MATERIAS 3 ESO'!$G$5:$AC$5,'ES NUMERO 3 ESO'!$A119:$W119)),"")</f>
        <v/>
      </c>
      <c r="F120" s="169" t="str">
        <f>IFERROR(IF(A120="","",SUMPRODUCT('ALUMOS 3 ESO'!$C120:$Y120,'MATERIAS 3 ESO'!$G$6:$AC$6)/SUMPRODUCT('MATERIAS 3 ESO'!$G$6:$AC$6,'ES NUMERO 3 ESO'!$A119:$W119)),"")</f>
        <v/>
      </c>
      <c r="G120" s="169" t="str">
        <f>IFERROR(IF(A120="","",SUMPRODUCT('ALUMOS 3 ESO'!$C120:$Y120,'MATERIAS 3 ESO'!$G$7:$AC$7)/SUMPRODUCT('MATERIAS 3 ESO'!$G$7:$AC$7,'ES NUMERO 3 ESO'!$A119:$W119)),"")</f>
        <v/>
      </c>
      <c r="H120" s="169" t="str">
        <f>IFERROR(IF(A120="","",SUMPRODUCT('ALUMOS 3 ESO'!$C120:$Y120,'MATERIAS 3 ESO'!$G$8:$AC$8)/SUMPRODUCT('MATERIAS 3 ESO'!$G$8:$AC$8,'ES NUMERO 3 ESO'!$A119:$W119)),"")</f>
        <v/>
      </c>
      <c r="I120" s="169" t="str">
        <f>IFERROR(IF(A120="","",SUMPRODUCT('ALUMOS 3 ESO'!$C120:$Y120,'MATERIAS 3 ESO'!$G$9:$AC$9)/SUMPRODUCT('MATERIAS 3 ESO'!$G$9:$AC$9,'ES NUMERO 3 ESO'!$A119:$W119)),"")</f>
        <v/>
      </c>
      <c r="J120" s="169" t="str">
        <f>IFERROR(IF(A120="","",SUMPRODUCT('ALUMOS 3 ESO'!$C120:$Y120,'MATERIAS 3 ESO'!$G$10:$AC$10)/SUMPRODUCT('MATERIAS 3 ESO'!$G$10:$AC$10,'ES NUMERO 3 ESO'!$A119:$W119)),"")</f>
        <v/>
      </c>
      <c r="K120" s="169" t="str">
        <f>IFERROR(IF(A120="","",SUMPRODUCT('ALUMOS 3 ESO'!$C120:$Y120,'MATERIAS 3 ESO'!$G$11:$AC$11)/SUMPRODUCT('MATERIAS 3 ESO'!$G$11:$AC$11,'ES NUMERO 3 ESO'!$A119:$W119)),"")</f>
        <v/>
      </c>
      <c r="L120" s="169" t="str">
        <f>IFERROR(IF(A120="","",SUMPRODUCT('ALUMOS 3 ESO'!$C120:$Y120,'MATERIAS 3 ESO'!$G$12:$AC$12)/SUMPRODUCT('MATERIAS 3 ESO'!$G$12:$AC$12,'ES NUMERO 3 ESO'!$A119:$W119)),"")</f>
        <v/>
      </c>
    </row>
    <row r="121" spans="1:12" x14ac:dyDescent="0.25">
      <c r="A121" s="102" t="str">
        <f>IF('ALUMOS 3 ESO'!A121="","",'ALUMOS 3 ESO'!A121)</f>
        <v/>
      </c>
      <c r="B121" s="153" t="str">
        <f>IF('ALUMOS 3 ESO'!B121="","",'ALUMOS 3 ESO'!B121)</f>
        <v/>
      </c>
      <c r="C121" s="169" t="str">
        <f>IFERROR(IF(A121="","",SUMPRODUCT('ALUMOS 3 ESO'!$C121:$Y121,'MATERIAS 3 ESO'!$G$3:$AC$3)/SUMPRODUCT('MATERIAS 3 ESO'!$G$3:$AC$3,'ES NUMERO 3 ESO'!$A120:$W120)),"")</f>
        <v/>
      </c>
      <c r="D121" s="169" t="str">
        <f>IFERROR(IF(A121="","",SUMPRODUCT('ALUMOS 3 ESO'!$C121:$Y121,'MATERIAS 3 ESO'!$G$4:$AC$4)/SUMPRODUCT('MATERIAS 3 ESO'!$G$4:$AC$4,'ES NUMERO 3 ESO'!$A120:$W120)),"")</f>
        <v/>
      </c>
      <c r="E121" s="169" t="str">
        <f>IFERROR(IF(A121="","",SUMPRODUCT('ALUMOS 3 ESO'!$C121:$Y121,'MATERIAS 3 ESO'!$G$5:$AC$5)/SUMPRODUCT('MATERIAS 3 ESO'!$G$5:$AC$5,'ES NUMERO 3 ESO'!$A120:$W120)),"")</f>
        <v/>
      </c>
      <c r="F121" s="169" t="str">
        <f>IFERROR(IF(A121="","",SUMPRODUCT('ALUMOS 3 ESO'!$C121:$Y121,'MATERIAS 3 ESO'!$G$6:$AC$6)/SUMPRODUCT('MATERIAS 3 ESO'!$G$6:$AC$6,'ES NUMERO 3 ESO'!$A120:$W120)),"")</f>
        <v/>
      </c>
      <c r="G121" s="169" t="str">
        <f>IFERROR(IF(A121="","",SUMPRODUCT('ALUMOS 3 ESO'!$C121:$Y121,'MATERIAS 3 ESO'!$G$7:$AC$7)/SUMPRODUCT('MATERIAS 3 ESO'!$G$7:$AC$7,'ES NUMERO 3 ESO'!$A120:$W120)),"")</f>
        <v/>
      </c>
      <c r="H121" s="169" t="str">
        <f>IFERROR(IF(A121="","",SUMPRODUCT('ALUMOS 3 ESO'!$C121:$Y121,'MATERIAS 3 ESO'!$G$8:$AC$8)/SUMPRODUCT('MATERIAS 3 ESO'!$G$8:$AC$8,'ES NUMERO 3 ESO'!$A120:$W120)),"")</f>
        <v/>
      </c>
      <c r="I121" s="169" t="str">
        <f>IFERROR(IF(A121="","",SUMPRODUCT('ALUMOS 3 ESO'!$C121:$Y121,'MATERIAS 3 ESO'!$G$9:$AC$9)/SUMPRODUCT('MATERIAS 3 ESO'!$G$9:$AC$9,'ES NUMERO 3 ESO'!$A120:$W120)),"")</f>
        <v/>
      </c>
      <c r="J121" s="169" t="str">
        <f>IFERROR(IF(A121="","",SUMPRODUCT('ALUMOS 3 ESO'!$C121:$Y121,'MATERIAS 3 ESO'!$G$10:$AC$10)/SUMPRODUCT('MATERIAS 3 ESO'!$G$10:$AC$10,'ES NUMERO 3 ESO'!$A120:$W120)),"")</f>
        <v/>
      </c>
      <c r="K121" s="169" t="str">
        <f>IFERROR(IF(A121="","",SUMPRODUCT('ALUMOS 3 ESO'!$C121:$Y121,'MATERIAS 3 ESO'!$G$11:$AC$11)/SUMPRODUCT('MATERIAS 3 ESO'!$G$11:$AC$11,'ES NUMERO 3 ESO'!$A120:$W120)),"")</f>
        <v/>
      </c>
      <c r="L121" s="169" t="str">
        <f>IFERROR(IF(A121="","",SUMPRODUCT('ALUMOS 3 ESO'!$C121:$Y121,'MATERIAS 3 ESO'!$G$12:$AC$12)/SUMPRODUCT('MATERIAS 3 ESO'!$G$12:$AC$12,'ES NUMERO 3 ESO'!$A120:$W120)),"")</f>
        <v/>
      </c>
    </row>
    <row r="122" spans="1:12" x14ac:dyDescent="0.25">
      <c r="A122" s="102" t="str">
        <f>IF('ALUMOS 3 ESO'!A122="","",'ALUMOS 3 ESO'!A122)</f>
        <v/>
      </c>
      <c r="B122" s="153" t="str">
        <f>IF('ALUMOS 3 ESO'!B122="","",'ALUMOS 3 ESO'!B122)</f>
        <v/>
      </c>
      <c r="C122" s="169" t="str">
        <f>IFERROR(IF(A122="","",SUMPRODUCT('ALUMOS 3 ESO'!$C122:$Y122,'MATERIAS 3 ESO'!$G$3:$AC$3)/SUMPRODUCT('MATERIAS 3 ESO'!$G$3:$AC$3,'ES NUMERO 3 ESO'!$A121:$W121)),"")</f>
        <v/>
      </c>
      <c r="D122" s="169" t="str">
        <f>IFERROR(IF(A122="","",SUMPRODUCT('ALUMOS 3 ESO'!$C122:$Y122,'MATERIAS 3 ESO'!$G$4:$AC$4)/SUMPRODUCT('MATERIAS 3 ESO'!$G$4:$AC$4,'ES NUMERO 3 ESO'!$A121:$W121)),"")</f>
        <v/>
      </c>
      <c r="E122" s="169" t="str">
        <f>IFERROR(IF(A122="","",SUMPRODUCT('ALUMOS 3 ESO'!$C122:$Y122,'MATERIAS 3 ESO'!$G$5:$AC$5)/SUMPRODUCT('MATERIAS 3 ESO'!$G$5:$AC$5,'ES NUMERO 3 ESO'!$A121:$W121)),"")</f>
        <v/>
      </c>
      <c r="F122" s="169" t="str">
        <f>IFERROR(IF(A122="","",SUMPRODUCT('ALUMOS 3 ESO'!$C122:$Y122,'MATERIAS 3 ESO'!$G$6:$AC$6)/SUMPRODUCT('MATERIAS 3 ESO'!$G$6:$AC$6,'ES NUMERO 3 ESO'!$A121:$W121)),"")</f>
        <v/>
      </c>
      <c r="G122" s="169" t="str">
        <f>IFERROR(IF(A122="","",SUMPRODUCT('ALUMOS 3 ESO'!$C122:$Y122,'MATERIAS 3 ESO'!$G$7:$AC$7)/SUMPRODUCT('MATERIAS 3 ESO'!$G$7:$AC$7,'ES NUMERO 3 ESO'!$A121:$W121)),"")</f>
        <v/>
      </c>
      <c r="H122" s="169" t="str">
        <f>IFERROR(IF(A122="","",SUMPRODUCT('ALUMOS 3 ESO'!$C122:$Y122,'MATERIAS 3 ESO'!$G$8:$AC$8)/SUMPRODUCT('MATERIAS 3 ESO'!$G$8:$AC$8,'ES NUMERO 3 ESO'!$A121:$W121)),"")</f>
        <v/>
      </c>
      <c r="I122" s="169" t="str">
        <f>IFERROR(IF(A122="","",SUMPRODUCT('ALUMOS 3 ESO'!$C122:$Y122,'MATERIAS 3 ESO'!$G$9:$AC$9)/SUMPRODUCT('MATERIAS 3 ESO'!$G$9:$AC$9,'ES NUMERO 3 ESO'!$A121:$W121)),"")</f>
        <v/>
      </c>
      <c r="J122" s="169" t="str">
        <f>IFERROR(IF(A122="","",SUMPRODUCT('ALUMOS 3 ESO'!$C122:$Y122,'MATERIAS 3 ESO'!$G$10:$AC$10)/SUMPRODUCT('MATERIAS 3 ESO'!$G$10:$AC$10,'ES NUMERO 3 ESO'!$A121:$W121)),"")</f>
        <v/>
      </c>
      <c r="K122" s="169" t="str">
        <f>IFERROR(IF(A122="","",SUMPRODUCT('ALUMOS 3 ESO'!$C122:$Y122,'MATERIAS 3 ESO'!$G$11:$AC$11)/SUMPRODUCT('MATERIAS 3 ESO'!$G$11:$AC$11,'ES NUMERO 3 ESO'!$A121:$W121)),"")</f>
        <v/>
      </c>
      <c r="L122" s="169" t="str">
        <f>IFERROR(IF(A122="","",SUMPRODUCT('ALUMOS 3 ESO'!$C122:$Y122,'MATERIAS 3 ESO'!$G$12:$AC$12)/SUMPRODUCT('MATERIAS 3 ESO'!$G$12:$AC$12,'ES NUMERO 3 ESO'!$A121:$W121)),"")</f>
        <v/>
      </c>
    </row>
    <row r="123" spans="1:12" x14ac:dyDescent="0.25">
      <c r="A123" s="102" t="str">
        <f>IF('ALUMOS 3 ESO'!A123="","",'ALUMOS 3 ESO'!A123)</f>
        <v/>
      </c>
      <c r="B123" s="153" t="str">
        <f>IF('ALUMOS 3 ESO'!B123="","",'ALUMOS 3 ESO'!B123)</f>
        <v/>
      </c>
      <c r="C123" s="169" t="str">
        <f>IFERROR(IF(A123="","",SUMPRODUCT('ALUMOS 3 ESO'!$C123:$Y123,'MATERIAS 3 ESO'!$G$3:$AC$3)/SUMPRODUCT('MATERIAS 3 ESO'!$G$3:$AC$3,'ES NUMERO 3 ESO'!$A122:$W122)),"")</f>
        <v/>
      </c>
      <c r="D123" s="169" t="str">
        <f>IFERROR(IF(A123="","",SUMPRODUCT('ALUMOS 3 ESO'!$C123:$Y123,'MATERIAS 3 ESO'!$G$4:$AC$4)/SUMPRODUCT('MATERIAS 3 ESO'!$G$4:$AC$4,'ES NUMERO 3 ESO'!$A122:$W122)),"")</f>
        <v/>
      </c>
      <c r="E123" s="169" t="str">
        <f>IFERROR(IF(A123="","",SUMPRODUCT('ALUMOS 3 ESO'!$C123:$Y123,'MATERIAS 3 ESO'!$G$5:$AC$5)/SUMPRODUCT('MATERIAS 3 ESO'!$G$5:$AC$5,'ES NUMERO 3 ESO'!$A122:$W122)),"")</f>
        <v/>
      </c>
      <c r="F123" s="169" t="str">
        <f>IFERROR(IF(A123="","",SUMPRODUCT('ALUMOS 3 ESO'!$C123:$Y123,'MATERIAS 3 ESO'!$G$6:$AC$6)/SUMPRODUCT('MATERIAS 3 ESO'!$G$6:$AC$6,'ES NUMERO 3 ESO'!$A122:$W122)),"")</f>
        <v/>
      </c>
      <c r="G123" s="169" t="str">
        <f>IFERROR(IF(A123="","",SUMPRODUCT('ALUMOS 3 ESO'!$C123:$Y123,'MATERIAS 3 ESO'!$G$7:$AC$7)/SUMPRODUCT('MATERIAS 3 ESO'!$G$7:$AC$7,'ES NUMERO 3 ESO'!$A122:$W122)),"")</f>
        <v/>
      </c>
      <c r="H123" s="169" t="str">
        <f>IFERROR(IF(A123="","",SUMPRODUCT('ALUMOS 3 ESO'!$C123:$Y123,'MATERIAS 3 ESO'!$G$8:$AC$8)/SUMPRODUCT('MATERIAS 3 ESO'!$G$8:$AC$8,'ES NUMERO 3 ESO'!$A122:$W122)),"")</f>
        <v/>
      </c>
      <c r="I123" s="169" t="str">
        <f>IFERROR(IF(A123="","",SUMPRODUCT('ALUMOS 3 ESO'!$C123:$Y123,'MATERIAS 3 ESO'!$G$9:$AC$9)/SUMPRODUCT('MATERIAS 3 ESO'!$G$9:$AC$9,'ES NUMERO 3 ESO'!$A122:$W122)),"")</f>
        <v/>
      </c>
      <c r="J123" s="169" t="str">
        <f>IFERROR(IF(A123="","",SUMPRODUCT('ALUMOS 3 ESO'!$C123:$Y123,'MATERIAS 3 ESO'!$G$10:$AC$10)/SUMPRODUCT('MATERIAS 3 ESO'!$G$10:$AC$10,'ES NUMERO 3 ESO'!$A122:$W122)),"")</f>
        <v/>
      </c>
      <c r="K123" s="169" t="str">
        <f>IFERROR(IF(A123="","",SUMPRODUCT('ALUMOS 3 ESO'!$C123:$Y123,'MATERIAS 3 ESO'!$G$11:$AC$11)/SUMPRODUCT('MATERIAS 3 ESO'!$G$11:$AC$11,'ES NUMERO 3 ESO'!$A122:$W122)),"")</f>
        <v/>
      </c>
      <c r="L123" s="169" t="str">
        <f>IFERROR(IF(A123="","",SUMPRODUCT('ALUMOS 3 ESO'!$C123:$Y123,'MATERIAS 3 ESO'!$G$12:$AC$12)/SUMPRODUCT('MATERIAS 3 ESO'!$G$12:$AC$12,'ES NUMERO 3 ESO'!$A122:$W122)),"")</f>
        <v/>
      </c>
    </row>
    <row r="124" spans="1:12" x14ac:dyDescent="0.25">
      <c r="A124" s="102" t="str">
        <f>IF('ALUMOS 3 ESO'!A124="","",'ALUMOS 3 ESO'!A124)</f>
        <v/>
      </c>
      <c r="B124" s="153" t="str">
        <f>IF('ALUMOS 3 ESO'!B124="","",'ALUMOS 3 ESO'!B124)</f>
        <v/>
      </c>
      <c r="C124" s="169" t="str">
        <f>IFERROR(IF(A124="","",SUMPRODUCT('ALUMOS 3 ESO'!$C124:$Y124,'MATERIAS 3 ESO'!$G$3:$AC$3)/SUMPRODUCT('MATERIAS 3 ESO'!$G$3:$AC$3,'ES NUMERO 3 ESO'!$A123:$W123)),"")</f>
        <v/>
      </c>
      <c r="D124" s="169" t="str">
        <f>IFERROR(IF(A124="","",SUMPRODUCT('ALUMOS 3 ESO'!$C124:$Y124,'MATERIAS 3 ESO'!$G$4:$AC$4)/SUMPRODUCT('MATERIAS 3 ESO'!$G$4:$AC$4,'ES NUMERO 3 ESO'!$A123:$W123)),"")</f>
        <v/>
      </c>
      <c r="E124" s="169" t="str">
        <f>IFERROR(IF(A124="","",SUMPRODUCT('ALUMOS 3 ESO'!$C124:$Y124,'MATERIAS 3 ESO'!$G$5:$AC$5)/SUMPRODUCT('MATERIAS 3 ESO'!$G$5:$AC$5,'ES NUMERO 3 ESO'!$A123:$W123)),"")</f>
        <v/>
      </c>
      <c r="F124" s="169" t="str">
        <f>IFERROR(IF(A124="","",SUMPRODUCT('ALUMOS 3 ESO'!$C124:$Y124,'MATERIAS 3 ESO'!$G$6:$AC$6)/SUMPRODUCT('MATERIAS 3 ESO'!$G$6:$AC$6,'ES NUMERO 3 ESO'!$A123:$W123)),"")</f>
        <v/>
      </c>
      <c r="G124" s="169" t="str">
        <f>IFERROR(IF(A124="","",SUMPRODUCT('ALUMOS 3 ESO'!$C124:$Y124,'MATERIAS 3 ESO'!$G$7:$AC$7)/SUMPRODUCT('MATERIAS 3 ESO'!$G$7:$AC$7,'ES NUMERO 3 ESO'!$A123:$W123)),"")</f>
        <v/>
      </c>
      <c r="H124" s="169" t="str">
        <f>IFERROR(IF(A124="","",SUMPRODUCT('ALUMOS 3 ESO'!$C124:$Y124,'MATERIAS 3 ESO'!$G$8:$AC$8)/SUMPRODUCT('MATERIAS 3 ESO'!$G$8:$AC$8,'ES NUMERO 3 ESO'!$A123:$W123)),"")</f>
        <v/>
      </c>
      <c r="I124" s="169" t="str">
        <f>IFERROR(IF(A124="","",SUMPRODUCT('ALUMOS 3 ESO'!$C124:$Y124,'MATERIAS 3 ESO'!$G$9:$AC$9)/SUMPRODUCT('MATERIAS 3 ESO'!$G$9:$AC$9,'ES NUMERO 3 ESO'!$A123:$W123)),"")</f>
        <v/>
      </c>
      <c r="J124" s="169" t="str">
        <f>IFERROR(IF(A124="","",SUMPRODUCT('ALUMOS 3 ESO'!$C124:$Y124,'MATERIAS 3 ESO'!$G$10:$AC$10)/SUMPRODUCT('MATERIAS 3 ESO'!$G$10:$AC$10,'ES NUMERO 3 ESO'!$A123:$W123)),"")</f>
        <v/>
      </c>
      <c r="K124" s="169" t="str">
        <f>IFERROR(IF(A124="","",SUMPRODUCT('ALUMOS 3 ESO'!$C124:$Y124,'MATERIAS 3 ESO'!$G$11:$AC$11)/SUMPRODUCT('MATERIAS 3 ESO'!$G$11:$AC$11,'ES NUMERO 3 ESO'!$A123:$W123)),"")</f>
        <v/>
      </c>
      <c r="L124" s="169" t="str">
        <f>IFERROR(IF(A124="","",SUMPRODUCT('ALUMOS 3 ESO'!$C124:$Y124,'MATERIAS 3 ESO'!$G$12:$AC$12)/SUMPRODUCT('MATERIAS 3 ESO'!$G$12:$AC$12,'ES NUMERO 3 ESO'!$A123:$W123)),"")</f>
        <v/>
      </c>
    </row>
    <row r="125" spans="1:12" x14ac:dyDescent="0.25">
      <c r="A125" s="102" t="str">
        <f>IF('ALUMOS 3 ESO'!A125="","",'ALUMOS 3 ESO'!A125)</f>
        <v/>
      </c>
      <c r="B125" s="153" t="str">
        <f>IF('ALUMOS 3 ESO'!B125="","",'ALUMOS 3 ESO'!B125)</f>
        <v/>
      </c>
      <c r="C125" s="169" t="str">
        <f>IFERROR(IF(A125="","",SUMPRODUCT('ALUMOS 3 ESO'!$C125:$Y125,'MATERIAS 3 ESO'!$G$3:$AC$3)/SUMPRODUCT('MATERIAS 3 ESO'!$G$3:$AC$3,'ES NUMERO 3 ESO'!$A124:$W124)),"")</f>
        <v/>
      </c>
      <c r="D125" s="169" t="str">
        <f>IFERROR(IF(A125="","",SUMPRODUCT('ALUMOS 3 ESO'!$C125:$Y125,'MATERIAS 3 ESO'!$G$4:$AC$4)/SUMPRODUCT('MATERIAS 3 ESO'!$G$4:$AC$4,'ES NUMERO 3 ESO'!$A124:$W124)),"")</f>
        <v/>
      </c>
      <c r="E125" s="169" t="str">
        <f>IFERROR(IF(A125="","",SUMPRODUCT('ALUMOS 3 ESO'!$C125:$Y125,'MATERIAS 3 ESO'!$G$5:$AC$5)/SUMPRODUCT('MATERIAS 3 ESO'!$G$5:$AC$5,'ES NUMERO 3 ESO'!$A124:$W124)),"")</f>
        <v/>
      </c>
      <c r="F125" s="169" t="str">
        <f>IFERROR(IF(A125="","",SUMPRODUCT('ALUMOS 3 ESO'!$C125:$Y125,'MATERIAS 3 ESO'!$G$6:$AC$6)/SUMPRODUCT('MATERIAS 3 ESO'!$G$6:$AC$6,'ES NUMERO 3 ESO'!$A124:$W124)),"")</f>
        <v/>
      </c>
      <c r="G125" s="169" t="str">
        <f>IFERROR(IF(A125="","",SUMPRODUCT('ALUMOS 3 ESO'!$C125:$Y125,'MATERIAS 3 ESO'!$G$7:$AC$7)/SUMPRODUCT('MATERIAS 3 ESO'!$G$7:$AC$7,'ES NUMERO 3 ESO'!$A124:$W124)),"")</f>
        <v/>
      </c>
      <c r="H125" s="169" t="str">
        <f>IFERROR(IF(A125="","",SUMPRODUCT('ALUMOS 3 ESO'!$C125:$Y125,'MATERIAS 3 ESO'!$G$8:$AC$8)/SUMPRODUCT('MATERIAS 3 ESO'!$G$8:$AC$8,'ES NUMERO 3 ESO'!$A124:$W124)),"")</f>
        <v/>
      </c>
      <c r="I125" s="169" t="str">
        <f>IFERROR(IF(A125="","",SUMPRODUCT('ALUMOS 3 ESO'!$C125:$Y125,'MATERIAS 3 ESO'!$G$9:$AC$9)/SUMPRODUCT('MATERIAS 3 ESO'!$G$9:$AC$9,'ES NUMERO 3 ESO'!$A124:$W124)),"")</f>
        <v/>
      </c>
      <c r="J125" s="169" t="str">
        <f>IFERROR(IF(A125="","",SUMPRODUCT('ALUMOS 3 ESO'!$C125:$Y125,'MATERIAS 3 ESO'!$G$10:$AC$10)/SUMPRODUCT('MATERIAS 3 ESO'!$G$10:$AC$10,'ES NUMERO 3 ESO'!$A124:$W124)),"")</f>
        <v/>
      </c>
      <c r="K125" s="169" t="str">
        <f>IFERROR(IF(A125="","",SUMPRODUCT('ALUMOS 3 ESO'!$C125:$Y125,'MATERIAS 3 ESO'!$G$11:$AC$11)/SUMPRODUCT('MATERIAS 3 ESO'!$G$11:$AC$11,'ES NUMERO 3 ESO'!$A124:$W124)),"")</f>
        <v/>
      </c>
      <c r="L125" s="169" t="str">
        <f>IFERROR(IF(A125="","",SUMPRODUCT('ALUMOS 3 ESO'!$C125:$Y125,'MATERIAS 3 ESO'!$G$12:$AC$12)/SUMPRODUCT('MATERIAS 3 ESO'!$G$12:$AC$12,'ES NUMERO 3 ESO'!$A124:$W124)),"")</f>
        <v/>
      </c>
    </row>
    <row r="126" spans="1:12" x14ac:dyDescent="0.25">
      <c r="A126" s="102" t="str">
        <f>IF('ALUMOS 3 ESO'!A126="","",'ALUMOS 3 ESO'!A126)</f>
        <v/>
      </c>
      <c r="B126" s="153" t="str">
        <f>IF('ALUMOS 3 ESO'!B126="","",'ALUMOS 3 ESO'!B126)</f>
        <v/>
      </c>
      <c r="C126" s="169" t="str">
        <f>IFERROR(IF(A126="","",SUMPRODUCT('ALUMOS 3 ESO'!$C126:$Y126,'MATERIAS 3 ESO'!$G$3:$AC$3)/SUMPRODUCT('MATERIAS 3 ESO'!$G$3:$AC$3,'ES NUMERO 3 ESO'!$A125:$W125)),"")</f>
        <v/>
      </c>
      <c r="D126" s="169" t="str">
        <f>IFERROR(IF(A126="","",SUMPRODUCT('ALUMOS 3 ESO'!$C126:$Y126,'MATERIAS 3 ESO'!$G$4:$AC$4)/SUMPRODUCT('MATERIAS 3 ESO'!$G$4:$AC$4,'ES NUMERO 3 ESO'!$A125:$W125)),"")</f>
        <v/>
      </c>
      <c r="E126" s="169" t="str">
        <f>IFERROR(IF(A126="","",SUMPRODUCT('ALUMOS 3 ESO'!$C126:$Y126,'MATERIAS 3 ESO'!$G$5:$AC$5)/SUMPRODUCT('MATERIAS 3 ESO'!$G$5:$AC$5,'ES NUMERO 3 ESO'!$A125:$W125)),"")</f>
        <v/>
      </c>
      <c r="F126" s="169" t="str">
        <f>IFERROR(IF(A126="","",SUMPRODUCT('ALUMOS 3 ESO'!$C126:$Y126,'MATERIAS 3 ESO'!$G$6:$AC$6)/SUMPRODUCT('MATERIAS 3 ESO'!$G$6:$AC$6,'ES NUMERO 3 ESO'!$A125:$W125)),"")</f>
        <v/>
      </c>
      <c r="G126" s="169" t="str">
        <f>IFERROR(IF(A126="","",SUMPRODUCT('ALUMOS 3 ESO'!$C126:$Y126,'MATERIAS 3 ESO'!$G$7:$AC$7)/SUMPRODUCT('MATERIAS 3 ESO'!$G$7:$AC$7,'ES NUMERO 3 ESO'!$A125:$W125)),"")</f>
        <v/>
      </c>
      <c r="H126" s="169" t="str">
        <f>IFERROR(IF(A126="","",SUMPRODUCT('ALUMOS 3 ESO'!$C126:$Y126,'MATERIAS 3 ESO'!$G$8:$AC$8)/SUMPRODUCT('MATERIAS 3 ESO'!$G$8:$AC$8,'ES NUMERO 3 ESO'!$A125:$W125)),"")</f>
        <v/>
      </c>
      <c r="I126" s="169" t="str">
        <f>IFERROR(IF(A126="","",SUMPRODUCT('ALUMOS 3 ESO'!$C126:$Y126,'MATERIAS 3 ESO'!$G$9:$AC$9)/SUMPRODUCT('MATERIAS 3 ESO'!$G$9:$AC$9,'ES NUMERO 3 ESO'!$A125:$W125)),"")</f>
        <v/>
      </c>
      <c r="J126" s="169" t="str">
        <f>IFERROR(IF(A126="","",SUMPRODUCT('ALUMOS 3 ESO'!$C126:$Y126,'MATERIAS 3 ESO'!$G$10:$AC$10)/SUMPRODUCT('MATERIAS 3 ESO'!$G$10:$AC$10,'ES NUMERO 3 ESO'!$A125:$W125)),"")</f>
        <v/>
      </c>
      <c r="K126" s="169" t="str">
        <f>IFERROR(IF(A126="","",SUMPRODUCT('ALUMOS 3 ESO'!$C126:$Y126,'MATERIAS 3 ESO'!$G$11:$AC$11)/SUMPRODUCT('MATERIAS 3 ESO'!$G$11:$AC$11,'ES NUMERO 3 ESO'!$A125:$W125)),"")</f>
        <v/>
      </c>
      <c r="L126" s="169" t="str">
        <f>IFERROR(IF(A126="","",SUMPRODUCT('ALUMOS 3 ESO'!$C126:$Y126,'MATERIAS 3 ESO'!$G$12:$AC$12)/SUMPRODUCT('MATERIAS 3 ESO'!$G$12:$AC$12,'ES NUMERO 3 ESO'!$A125:$W125)),"")</f>
        <v/>
      </c>
    </row>
    <row r="127" spans="1:12" x14ac:dyDescent="0.25">
      <c r="A127" s="102" t="str">
        <f>IF('ALUMOS 3 ESO'!A127="","",'ALUMOS 3 ESO'!A127)</f>
        <v/>
      </c>
      <c r="B127" s="153" t="str">
        <f>IF('ALUMOS 3 ESO'!B127="","",'ALUMOS 3 ESO'!B127)</f>
        <v/>
      </c>
      <c r="C127" s="169" t="str">
        <f>IFERROR(IF(A127="","",SUMPRODUCT('ALUMOS 3 ESO'!$C127:$Y127,'MATERIAS 3 ESO'!$G$3:$AC$3)/SUMPRODUCT('MATERIAS 3 ESO'!$G$3:$AC$3,'ES NUMERO 3 ESO'!$A126:$W126)),"")</f>
        <v/>
      </c>
      <c r="D127" s="169" t="str">
        <f>IFERROR(IF(A127="","",SUMPRODUCT('ALUMOS 3 ESO'!$C127:$Y127,'MATERIAS 3 ESO'!$G$4:$AC$4)/SUMPRODUCT('MATERIAS 3 ESO'!$G$4:$AC$4,'ES NUMERO 3 ESO'!$A126:$W126)),"")</f>
        <v/>
      </c>
      <c r="E127" s="169" t="str">
        <f>IFERROR(IF(A127="","",SUMPRODUCT('ALUMOS 3 ESO'!$C127:$Y127,'MATERIAS 3 ESO'!$G$5:$AC$5)/SUMPRODUCT('MATERIAS 3 ESO'!$G$5:$AC$5,'ES NUMERO 3 ESO'!$A126:$W126)),"")</f>
        <v/>
      </c>
      <c r="F127" s="169" t="str">
        <f>IFERROR(IF(A127="","",SUMPRODUCT('ALUMOS 3 ESO'!$C127:$Y127,'MATERIAS 3 ESO'!$G$6:$AC$6)/SUMPRODUCT('MATERIAS 3 ESO'!$G$6:$AC$6,'ES NUMERO 3 ESO'!$A126:$W126)),"")</f>
        <v/>
      </c>
      <c r="G127" s="169" t="str">
        <f>IFERROR(IF(A127="","",SUMPRODUCT('ALUMOS 3 ESO'!$C127:$Y127,'MATERIAS 3 ESO'!$G$7:$AC$7)/SUMPRODUCT('MATERIAS 3 ESO'!$G$7:$AC$7,'ES NUMERO 3 ESO'!$A126:$W126)),"")</f>
        <v/>
      </c>
      <c r="H127" s="169" t="str">
        <f>IFERROR(IF(A127="","",SUMPRODUCT('ALUMOS 3 ESO'!$C127:$Y127,'MATERIAS 3 ESO'!$G$8:$AC$8)/SUMPRODUCT('MATERIAS 3 ESO'!$G$8:$AC$8,'ES NUMERO 3 ESO'!$A126:$W126)),"")</f>
        <v/>
      </c>
      <c r="I127" s="169" t="str">
        <f>IFERROR(IF(A127="","",SUMPRODUCT('ALUMOS 3 ESO'!$C127:$Y127,'MATERIAS 3 ESO'!$G$9:$AC$9)/SUMPRODUCT('MATERIAS 3 ESO'!$G$9:$AC$9,'ES NUMERO 3 ESO'!$A126:$W126)),"")</f>
        <v/>
      </c>
      <c r="J127" s="169" t="str">
        <f>IFERROR(IF(A127="","",SUMPRODUCT('ALUMOS 3 ESO'!$C127:$Y127,'MATERIAS 3 ESO'!$G$10:$AC$10)/SUMPRODUCT('MATERIAS 3 ESO'!$G$10:$AC$10,'ES NUMERO 3 ESO'!$A126:$W126)),"")</f>
        <v/>
      </c>
      <c r="K127" s="169" t="str">
        <f>IFERROR(IF(A127="","",SUMPRODUCT('ALUMOS 3 ESO'!$C127:$Y127,'MATERIAS 3 ESO'!$G$11:$AC$11)/SUMPRODUCT('MATERIAS 3 ESO'!$G$11:$AC$11,'ES NUMERO 3 ESO'!$A126:$W126)),"")</f>
        <v/>
      </c>
      <c r="L127" s="169" t="str">
        <f>IFERROR(IF(A127="","",SUMPRODUCT('ALUMOS 3 ESO'!$C127:$Y127,'MATERIAS 3 ESO'!$G$12:$AC$12)/SUMPRODUCT('MATERIAS 3 ESO'!$G$12:$AC$12,'ES NUMERO 3 ESO'!$A126:$W126)),"")</f>
        <v/>
      </c>
    </row>
    <row r="128" spans="1:12" x14ac:dyDescent="0.25">
      <c r="A128" s="102" t="str">
        <f>IF('ALUMOS 3 ESO'!A128="","",'ALUMOS 3 ESO'!A128)</f>
        <v/>
      </c>
      <c r="B128" s="153" t="str">
        <f>IF('ALUMOS 3 ESO'!B128="","",'ALUMOS 3 ESO'!B128)</f>
        <v/>
      </c>
      <c r="C128" s="169" t="str">
        <f>IFERROR(IF(A128="","",SUMPRODUCT('ALUMOS 3 ESO'!$C128:$Y128,'MATERIAS 3 ESO'!$G$3:$AC$3)/SUMPRODUCT('MATERIAS 3 ESO'!$G$3:$AC$3,'ES NUMERO 3 ESO'!$A127:$W127)),"")</f>
        <v/>
      </c>
      <c r="D128" s="169" t="str">
        <f>IFERROR(IF(A128="","",SUMPRODUCT('ALUMOS 3 ESO'!$C128:$Y128,'MATERIAS 3 ESO'!$G$4:$AC$4)/SUMPRODUCT('MATERIAS 3 ESO'!$G$4:$AC$4,'ES NUMERO 3 ESO'!$A127:$W127)),"")</f>
        <v/>
      </c>
      <c r="E128" s="169" t="str">
        <f>IFERROR(IF(A128="","",SUMPRODUCT('ALUMOS 3 ESO'!$C128:$Y128,'MATERIAS 3 ESO'!$G$5:$AC$5)/SUMPRODUCT('MATERIAS 3 ESO'!$G$5:$AC$5,'ES NUMERO 3 ESO'!$A127:$W127)),"")</f>
        <v/>
      </c>
      <c r="F128" s="169" t="str">
        <f>IFERROR(IF(A128="","",SUMPRODUCT('ALUMOS 3 ESO'!$C128:$Y128,'MATERIAS 3 ESO'!$G$6:$AC$6)/SUMPRODUCT('MATERIAS 3 ESO'!$G$6:$AC$6,'ES NUMERO 3 ESO'!$A127:$W127)),"")</f>
        <v/>
      </c>
      <c r="G128" s="169" t="str">
        <f>IFERROR(IF(A128="","",SUMPRODUCT('ALUMOS 3 ESO'!$C128:$Y128,'MATERIAS 3 ESO'!$G$7:$AC$7)/SUMPRODUCT('MATERIAS 3 ESO'!$G$7:$AC$7,'ES NUMERO 3 ESO'!$A127:$W127)),"")</f>
        <v/>
      </c>
      <c r="H128" s="169" t="str">
        <f>IFERROR(IF(A128="","",SUMPRODUCT('ALUMOS 3 ESO'!$C128:$Y128,'MATERIAS 3 ESO'!$G$8:$AC$8)/SUMPRODUCT('MATERIAS 3 ESO'!$G$8:$AC$8,'ES NUMERO 3 ESO'!$A127:$W127)),"")</f>
        <v/>
      </c>
      <c r="I128" s="169" t="str">
        <f>IFERROR(IF(A128="","",SUMPRODUCT('ALUMOS 3 ESO'!$C128:$Y128,'MATERIAS 3 ESO'!$G$9:$AC$9)/SUMPRODUCT('MATERIAS 3 ESO'!$G$9:$AC$9,'ES NUMERO 3 ESO'!$A127:$W127)),"")</f>
        <v/>
      </c>
      <c r="J128" s="169" t="str">
        <f>IFERROR(IF(A128="","",SUMPRODUCT('ALUMOS 3 ESO'!$C128:$Y128,'MATERIAS 3 ESO'!$G$10:$AC$10)/SUMPRODUCT('MATERIAS 3 ESO'!$G$10:$AC$10,'ES NUMERO 3 ESO'!$A127:$W127)),"")</f>
        <v/>
      </c>
      <c r="K128" s="169" t="str">
        <f>IFERROR(IF(A128="","",SUMPRODUCT('ALUMOS 3 ESO'!$C128:$Y128,'MATERIAS 3 ESO'!$G$11:$AC$11)/SUMPRODUCT('MATERIAS 3 ESO'!$G$11:$AC$11,'ES NUMERO 3 ESO'!$A127:$W127)),"")</f>
        <v/>
      </c>
      <c r="L128" s="169" t="str">
        <f>IFERROR(IF(A128="","",SUMPRODUCT('ALUMOS 3 ESO'!$C128:$Y128,'MATERIAS 3 ESO'!$G$12:$AC$12)/SUMPRODUCT('MATERIAS 3 ESO'!$G$12:$AC$12,'ES NUMERO 3 ESO'!$A127:$W127)),"")</f>
        <v/>
      </c>
    </row>
    <row r="129" spans="1:12" x14ac:dyDescent="0.25">
      <c r="A129" s="102" t="str">
        <f>IF('ALUMOS 3 ESO'!A129="","",'ALUMOS 3 ESO'!A129)</f>
        <v/>
      </c>
      <c r="B129" s="153" t="str">
        <f>IF('ALUMOS 3 ESO'!B129="","",'ALUMOS 3 ESO'!B129)</f>
        <v/>
      </c>
      <c r="C129" s="169" t="str">
        <f>IFERROR(IF(A129="","",SUMPRODUCT('ALUMOS 3 ESO'!$C129:$Y129,'MATERIAS 3 ESO'!$G$3:$AC$3)/SUMPRODUCT('MATERIAS 3 ESO'!$G$3:$AC$3,'ES NUMERO 3 ESO'!$A128:$W128)),"")</f>
        <v/>
      </c>
      <c r="D129" s="169" t="str">
        <f>IFERROR(IF(A129="","",SUMPRODUCT('ALUMOS 3 ESO'!$C129:$Y129,'MATERIAS 3 ESO'!$G$4:$AC$4)/SUMPRODUCT('MATERIAS 3 ESO'!$G$4:$AC$4,'ES NUMERO 3 ESO'!$A128:$W128)),"")</f>
        <v/>
      </c>
      <c r="E129" s="169" t="str">
        <f>IFERROR(IF(A129="","",SUMPRODUCT('ALUMOS 3 ESO'!$C129:$Y129,'MATERIAS 3 ESO'!$G$5:$AC$5)/SUMPRODUCT('MATERIAS 3 ESO'!$G$5:$AC$5,'ES NUMERO 3 ESO'!$A128:$W128)),"")</f>
        <v/>
      </c>
      <c r="F129" s="169" t="str">
        <f>IFERROR(IF(A129="","",SUMPRODUCT('ALUMOS 3 ESO'!$C129:$Y129,'MATERIAS 3 ESO'!$G$6:$AC$6)/SUMPRODUCT('MATERIAS 3 ESO'!$G$6:$AC$6,'ES NUMERO 3 ESO'!$A128:$W128)),"")</f>
        <v/>
      </c>
      <c r="G129" s="169" t="str">
        <f>IFERROR(IF(A129="","",SUMPRODUCT('ALUMOS 3 ESO'!$C129:$Y129,'MATERIAS 3 ESO'!$G$7:$AC$7)/SUMPRODUCT('MATERIAS 3 ESO'!$G$7:$AC$7,'ES NUMERO 3 ESO'!$A128:$W128)),"")</f>
        <v/>
      </c>
      <c r="H129" s="169" t="str">
        <f>IFERROR(IF(A129="","",SUMPRODUCT('ALUMOS 3 ESO'!$C129:$Y129,'MATERIAS 3 ESO'!$G$8:$AC$8)/SUMPRODUCT('MATERIAS 3 ESO'!$G$8:$AC$8,'ES NUMERO 3 ESO'!$A128:$W128)),"")</f>
        <v/>
      </c>
      <c r="I129" s="169" t="str">
        <f>IFERROR(IF(A129="","",SUMPRODUCT('ALUMOS 3 ESO'!$C129:$Y129,'MATERIAS 3 ESO'!$G$9:$AC$9)/SUMPRODUCT('MATERIAS 3 ESO'!$G$9:$AC$9,'ES NUMERO 3 ESO'!$A128:$W128)),"")</f>
        <v/>
      </c>
      <c r="J129" s="169" t="str">
        <f>IFERROR(IF(A129="","",SUMPRODUCT('ALUMOS 3 ESO'!$C129:$Y129,'MATERIAS 3 ESO'!$G$10:$AC$10)/SUMPRODUCT('MATERIAS 3 ESO'!$G$10:$AC$10,'ES NUMERO 3 ESO'!$A128:$W128)),"")</f>
        <v/>
      </c>
      <c r="K129" s="169" t="str">
        <f>IFERROR(IF(A129="","",SUMPRODUCT('ALUMOS 3 ESO'!$C129:$Y129,'MATERIAS 3 ESO'!$G$11:$AC$11)/SUMPRODUCT('MATERIAS 3 ESO'!$G$11:$AC$11,'ES NUMERO 3 ESO'!$A128:$W128)),"")</f>
        <v/>
      </c>
      <c r="L129" s="169" t="str">
        <f>IFERROR(IF(A129="","",SUMPRODUCT('ALUMOS 3 ESO'!$C129:$Y129,'MATERIAS 3 ESO'!$G$12:$AC$12)/SUMPRODUCT('MATERIAS 3 ESO'!$G$12:$AC$12,'ES NUMERO 3 ESO'!$A128:$W128)),"")</f>
        <v/>
      </c>
    </row>
    <row r="130" spans="1:12" x14ac:dyDescent="0.25">
      <c r="A130" s="102" t="str">
        <f>IF('ALUMOS 3 ESO'!A130="","",'ALUMOS 3 ESO'!A130)</f>
        <v/>
      </c>
      <c r="B130" s="153" t="str">
        <f>IF('ALUMOS 3 ESO'!B130="","",'ALUMOS 3 ESO'!B130)</f>
        <v/>
      </c>
      <c r="C130" s="169" t="str">
        <f>IFERROR(IF(A130="","",SUMPRODUCT('ALUMOS 3 ESO'!$C130:$Y130,'MATERIAS 3 ESO'!$G$3:$AC$3)/SUMPRODUCT('MATERIAS 3 ESO'!$G$3:$AC$3,'ES NUMERO 3 ESO'!$A129:$W129)),"")</f>
        <v/>
      </c>
      <c r="D130" s="169" t="str">
        <f>IFERROR(IF(A130="","",SUMPRODUCT('ALUMOS 3 ESO'!$C130:$Y130,'MATERIAS 3 ESO'!$G$4:$AC$4)/SUMPRODUCT('MATERIAS 3 ESO'!$G$4:$AC$4,'ES NUMERO 3 ESO'!$A129:$W129)),"")</f>
        <v/>
      </c>
      <c r="E130" s="169" t="str">
        <f>IFERROR(IF(A130="","",SUMPRODUCT('ALUMOS 3 ESO'!$C130:$Y130,'MATERIAS 3 ESO'!$G$5:$AC$5)/SUMPRODUCT('MATERIAS 3 ESO'!$G$5:$AC$5,'ES NUMERO 3 ESO'!$A129:$W129)),"")</f>
        <v/>
      </c>
      <c r="F130" s="169" t="str">
        <f>IFERROR(IF(A130="","",SUMPRODUCT('ALUMOS 3 ESO'!$C130:$Y130,'MATERIAS 3 ESO'!$G$6:$AC$6)/SUMPRODUCT('MATERIAS 3 ESO'!$G$6:$AC$6,'ES NUMERO 3 ESO'!$A129:$W129)),"")</f>
        <v/>
      </c>
      <c r="G130" s="169" t="str">
        <f>IFERROR(IF(A130="","",SUMPRODUCT('ALUMOS 3 ESO'!$C130:$Y130,'MATERIAS 3 ESO'!$G$7:$AC$7)/SUMPRODUCT('MATERIAS 3 ESO'!$G$7:$AC$7,'ES NUMERO 3 ESO'!$A129:$W129)),"")</f>
        <v/>
      </c>
      <c r="H130" s="169" t="str">
        <f>IFERROR(IF(A130="","",SUMPRODUCT('ALUMOS 3 ESO'!$C130:$Y130,'MATERIAS 3 ESO'!$G$8:$AC$8)/SUMPRODUCT('MATERIAS 3 ESO'!$G$8:$AC$8,'ES NUMERO 3 ESO'!$A129:$W129)),"")</f>
        <v/>
      </c>
      <c r="I130" s="169" t="str">
        <f>IFERROR(IF(A130="","",SUMPRODUCT('ALUMOS 3 ESO'!$C130:$Y130,'MATERIAS 3 ESO'!$G$9:$AC$9)/SUMPRODUCT('MATERIAS 3 ESO'!$G$9:$AC$9,'ES NUMERO 3 ESO'!$A129:$W129)),"")</f>
        <v/>
      </c>
      <c r="J130" s="169" t="str">
        <f>IFERROR(IF(A130="","",SUMPRODUCT('ALUMOS 3 ESO'!$C130:$Y130,'MATERIAS 3 ESO'!$G$10:$AC$10)/SUMPRODUCT('MATERIAS 3 ESO'!$G$10:$AC$10,'ES NUMERO 3 ESO'!$A129:$W129)),"")</f>
        <v/>
      </c>
      <c r="K130" s="169" t="str">
        <f>IFERROR(IF(A130="","",SUMPRODUCT('ALUMOS 3 ESO'!$C130:$Y130,'MATERIAS 3 ESO'!$G$11:$AC$11)/SUMPRODUCT('MATERIAS 3 ESO'!$G$11:$AC$11,'ES NUMERO 3 ESO'!$A129:$W129)),"")</f>
        <v/>
      </c>
      <c r="L130" s="169" t="str">
        <f>IFERROR(IF(A130="","",SUMPRODUCT('ALUMOS 3 ESO'!$C130:$Y130,'MATERIAS 3 ESO'!$G$12:$AC$12)/SUMPRODUCT('MATERIAS 3 ESO'!$G$12:$AC$12,'ES NUMERO 3 ESO'!$A129:$W129)),"")</f>
        <v/>
      </c>
    </row>
  </sheetData>
  <sheetProtection sheet="1" objects="1" scenarios="1"/>
  <mergeCells count="1">
    <mergeCell ref="A1:L1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28"/>
  <dimension ref="A1:R130"/>
  <sheetViews>
    <sheetView workbookViewId="0">
      <selection activeCell="O23" sqref="O23"/>
    </sheetView>
  </sheetViews>
  <sheetFormatPr baseColWidth="10" defaultRowHeight="15" x14ac:dyDescent="0.25"/>
  <cols>
    <col min="1" max="1" width="30.7109375" style="42" customWidth="1"/>
    <col min="2" max="12" width="11.42578125" style="28"/>
  </cols>
  <sheetData>
    <row r="1" spans="1:18" ht="42.75" customHeight="1" x14ac:dyDescent="0.25">
      <c r="A1" s="206" t="str">
        <f>CONCATENATE("COMPETENCIAS 3º ESO DIVER CURSO"," ",INICIO!B14)</f>
        <v>COMPETENCIAS 3º ESO DIVER CURSO 2022-2023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pans="1:18" x14ac:dyDescent="0.25">
      <c r="A2" s="29" t="s">
        <v>108</v>
      </c>
      <c r="B2" s="29" t="s">
        <v>107</v>
      </c>
      <c r="C2" s="136" t="str">
        <f>IF('ALUMNOS 3 ESO DIVER'!$A$3="","",INDEX('MATERIAS 3 ESO DIVER'!$F$2:$F$12,ROW($F$1)+COLUMN('RESULTADOS 3 ESO DIVER'!A2),1))</f>
        <v/>
      </c>
      <c r="D2" s="136" t="str">
        <f>IF('ALUMNOS 3 ESO DIVER'!$A$3="","",INDEX('MATERIAS 3 ESO DIVER'!$F$2:$F$12,ROW($F$1)+COLUMN('RESULTADOS 3 ESO DIVER'!B2),1))</f>
        <v/>
      </c>
      <c r="E2" s="136" t="str">
        <f>IF('ALUMNOS 3 ESO DIVER'!$A$3="","",INDEX('MATERIAS 3 ESO DIVER'!$F$2:$F$12,ROW($F$1)+COLUMN('RESULTADOS 3 ESO DIVER'!C2),1))</f>
        <v/>
      </c>
      <c r="F2" s="136" t="str">
        <f>IF('ALUMNOS 3 ESO DIVER'!$A$3="","",INDEX('MATERIAS 3 ESO DIVER'!$F$2:$F$12,ROW($F$1)+COLUMN('RESULTADOS 3 ESO DIVER'!D2),1))</f>
        <v/>
      </c>
      <c r="G2" s="136" t="str">
        <f>IF('ALUMNOS 3 ESO DIVER'!$A$3="","",INDEX('MATERIAS 3 ESO DIVER'!$F$2:$F$12,ROW($F$1)+COLUMN('RESULTADOS 3 ESO DIVER'!E2),1))</f>
        <v/>
      </c>
      <c r="H2" s="136" t="str">
        <f>IF('ALUMNOS 3 ESO DIVER'!$A$3="","",INDEX('MATERIAS 3 ESO DIVER'!$F$2:$F$12,ROW($F$1)+COLUMN('RESULTADOS 3 ESO DIVER'!F2),1))</f>
        <v/>
      </c>
      <c r="I2" s="136" t="str">
        <f>IF('ALUMNOS 3 ESO DIVER'!$A$3="","",INDEX('MATERIAS 3 ESO DIVER'!$F$2:$F$12,ROW($F$1)+COLUMN('RESULTADOS 3 ESO DIVER'!G2),1))</f>
        <v/>
      </c>
      <c r="J2" s="136" t="str">
        <f>IF('ALUMNOS 3 ESO DIVER'!$A$3="","",INDEX('MATERIAS 3 ESO DIVER'!$F$2:$F$12,ROW($F$1)+COLUMN('RESULTADOS 3 ESO DIVER'!H2),1))</f>
        <v/>
      </c>
      <c r="K2" s="136" t="str">
        <f>IF('ALUMNOS 3 ESO DIVER'!$A$3="","",INDEX('MATERIAS 3 ESO DIVER'!$F$2:$F$12,ROW($F$1)+COLUMN('RESULTADOS 3 ESO DIVER'!I2),1))</f>
        <v/>
      </c>
      <c r="L2" s="136" t="str">
        <f>IF('ALUMNOS 3 ESO DIVER'!$A$3="","",INDEX('MATERIAS 3 ESO DIVER'!$F$2:$F$12,ROW($F$1)+COLUMN('RESULTADOS 3 ESO DIVER'!J2),1))</f>
        <v/>
      </c>
    </row>
    <row r="3" spans="1:18" x14ac:dyDescent="0.25">
      <c r="A3" s="156" t="str">
        <f>IF('ALUMNOS 3 ESO DIVER'!A3="","",'ALUMNOS 3 ESO DIVER'!A3)</f>
        <v/>
      </c>
      <c r="B3" s="153" t="str">
        <f>IF('ALUMNOS 3 ESO DIVER'!B3="","",'ALUMNOS 3 ESO DIVER'!B3)</f>
        <v/>
      </c>
      <c r="C3" s="168" t="str">
        <f>IFERROR(IF(A3="","",SUMPRODUCT('ALUMNOS 3 ESO DIVER'!$C3:$Y3,'MATERIAS 3 ESO DIVER'!$G$3:$AC$3)/SUMPRODUCT('MATERIAS 3 ESO DIVER'!$G$3:$AC$3,'ES NUMERO 3 ESO DIVER'!$A2:$W2)),"")</f>
        <v/>
      </c>
      <c r="D3" s="168" t="str">
        <f>IFERROR(IF(A3="","",SUMPRODUCT('ALUMNOS 3 ESO DIVER'!$C3:$Y3,'MATERIAS 3 ESO DIVER'!$G$4:$AC$4)/SUMPRODUCT('MATERIAS 3 ESO DIVER'!$G$4:$AC$4,'ES NUMERO 3 ESO DIVER'!$A2:$W2)),"")</f>
        <v/>
      </c>
      <c r="E3" s="168" t="str">
        <f>IFERROR(IF(A3="","",SUMPRODUCT('ALUMNOS 3 ESO DIVER'!$C3:$Y3,'MATERIAS 3 ESO DIVER'!$G$5:$AC$5)/SUMPRODUCT('MATERIAS 3 ESO DIVER'!$G$5:$AC$5,'ES NUMERO 3 ESO DIVER'!$A2:$W2)),"")</f>
        <v/>
      </c>
      <c r="F3" s="168" t="str">
        <f>IFERROR(IF(A3="","",SUMPRODUCT('ALUMNOS 3 ESO DIVER'!$C3:$Y3,'MATERIAS 3 ESO DIVER'!$G$6:$AC$6)/SUMPRODUCT('MATERIAS 3 ESO DIVER'!$G$6:$AC$6,'ES NUMERO 3 ESO DIVER'!$A2:$W2)),"")</f>
        <v/>
      </c>
      <c r="G3" s="168" t="str">
        <f>IFERROR(IF(A3="","",SUMPRODUCT('ALUMNOS 3 ESO DIVER'!$C3:$Y3,'MATERIAS 3 ESO DIVER'!$G$7:$AC$7)/SUMPRODUCT('MATERIAS 3 ESO DIVER'!$G$7:$AC$7,'ES NUMERO 3 ESO DIVER'!$A2:$W2)),"")</f>
        <v/>
      </c>
      <c r="H3" s="168" t="str">
        <f>IFERROR(IF(A3="","",SUMPRODUCT('ALUMNOS 3 ESO DIVER'!$C3:$Y3,'MATERIAS 3 ESO DIVER'!$G$8:$AC$8)/SUMPRODUCT('MATERIAS 3 ESO DIVER'!$G$8:$AC$8,'ES NUMERO 3 ESO DIVER'!$A2:$W2)),"")</f>
        <v/>
      </c>
      <c r="I3" s="168" t="str">
        <f>IFERROR(IF(A3="","",SUMPRODUCT('ALUMNOS 3 ESO DIVER'!$C3:$Y3,'MATERIAS 3 ESO DIVER'!$G$9:$AC$9)/SUMPRODUCT('MATERIAS 3 ESO DIVER'!$G$9:$AC$9,'ES NUMERO 3 ESO DIVER'!$A2:$W2)),"")</f>
        <v/>
      </c>
      <c r="J3" s="168" t="str">
        <f>IFERROR(IF(A3="","",SUMPRODUCT('ALUMNOS 3 ESO DIVER'!$C3:$Y3,'MATERIAS 3 ESO DIVER'!$G$10:$AC$10)/SUMPRODUCT('MATERIAS 3 ESO DIVER'!$G$10:$AC$10,'ES NUMERO 3 ESO DIVER'!$A2:$W2)),"")</f>
        <v/>
      </c>
      <c r="K3" s="168" t="str">
        <f>IFERROR(IF(A3="","",SUMPRODUCT('ALUMNOS 3 ESO DIVER'!$C3:$Y3,'MATERIAS 3 ESO DIVER'!$G$11:$AC$11)/SUMPRODUCT('MATERIAS 3 ESO DIVER'!$G$11:$AC$11,'ES NUMERO 3 ESO DIVER'!$A2:$W2)),"")</f>
        <v/>
      </c>
      <c r="L3" s="168" t="str">
        <f>IFERROR(IF(A3="","",SUMPRODUCT('ALUMNOS 3 ESO DIVER'!$C3:$Y3,'MATERIAS 3 ESO DIVER'!$G$12:$AC$12)/SUMPRODUCT('MATERIAS 3 ESO DIVER'!$G$12:$AC$12,'ES NUMERO 3 ESO DIVER'!$A2:$W2)),"")</f>
        <v/>
      </c>
      <c r="M3" s="153" t="str">
        <f>IFERROR(IF(B3="","",SUMPRODUCT('ALUMNOS 3 ESO DIVER'!$C3:$Y3,'MATERIAS 3 ESO DIVER'!$G$12:$AC$12)/SUMPRODUCT('MATERIAS 3 ESO DIVER'!$G$12:$AC$12,'ES NUMERO 3 ESO DIVER'!$A2:$W2)),"")</f>
        <v/>
      </c>
      <c r="N3" s="153" t="str">
        <f>IFERROR(IF(C3="","",SUMPRODUCT('ALUMNOS 3 ESO DIVER'!$C3:$Y3,'MATERIAS 3 ESO DIVER'!$G$12:$AC$12)/SUMPRODUCT('MATERIAS 3 ESO DIVER'!$G$12:$AC$12,'ES NUMERO 3 ESO DIVER'!$A2:$W2)),"")</f>
        <v/>
      </c>
      <c r="O3" s="153" t="str">
        <f>IFERROR(IF(D3="","",SUMPRODUCT('ALUMNOS 3 ESO DIVER'!$C3:$Y3,'MATERIAS 3 ESO DIVER'!$G$12:$AC$12)/SUMPRODUCT('MATERIAS 3 ESO DIVER'!$G$12:$AC$12,'ES NUMERO 3 ESO DIVER'!$A2:$W2)),"")</f>
        <v/>
      </c>
      <c r="P3" s="153" t="str">
        <f>IFERROR(IF(E3="","",SUMPRODUCT('ALUMNOS 3 ESO DIVER'!$C3:$Y3,'MATERIAS 3 ESO DIVER'!$G$12:$AC$12)/SUMPRODUCT('MATERIAS 3 ESO DIVER'!$G$12:$AC$12,'ES NUMERO 3 ESO DIVER'!$A2:$W2)),"")</f>
        <v/>
      </c>
      <c r="Q3" s="153" t="str">
        <f>IFERROR(IF(F3="","",SUMPRODUCT('ALUMNOS 3 ESO DIVER'!$C3:$Y3,'MATERIAS 3 ESO DIVER'!$G$12:$AC$12)/SUMPRODUCT('MATERIAS 3 ESO DIVER'!$G$12:$AC$12,'ES NUMERO 3 ESO DIVER'!$A2:$W2)),"")</f>
        <v/>
      </c>
      <c r="R3" s="153" t="str">
        <f>IFERROR(IF(G3="","",SUMPRODUCT('ALUMNOS 3 ESO DIVER'!$C3:$Y3,'MATERIAS 3 ESO DIVER'!$G$12:$AC$12)/SUMPRODUCT('MATERIAS 3 ESO DIVER'!$G$12:$AC$12,'ES NUMERO 3 ESO DIVER'!$A2:$W2)),"")</f>
        <v/>
      </c>
    </row>
    <row r="4" spans="1:18" x14ac:dyDescent="0.25">
      <c r="A4" s="156" t="str">
        <f>IF('ALUMNOS 3 ESO DIVER'!A4="","",'ALUMNOS 3 ESO DIVER'!A4)</f>
        <v/>
      </c>
      <c r="B4" s="153" t="str">
        <f>IF('ALUMNOS 3 ESO DIVER'!B4="","",'ALUMNOS 3 ESO DIVER'!B4)</f>
        <v/>
      </c>
      <c r="C4" s="168" t="str">
        <f>IFERROR(IF(A4="","",SUMPRODUCT('ALUMNOS 3 ESO DIVER'!$C4:$Y4,'MATERIAS 3 ESO DIVER'!$G$3:$AC$3)/SUMPRODUCT('MATERIAS 3 ESO DIVER'!$G$3:$AC$3,'ES NUMERO 3 ESO DIVER'!$A3:$W3)),"")</f>
        <v/>
      </c>
      <c r="D4" s="168" t="str">
        <f>IFERROR(IF(A4="","",SUMPRODUCT('ALUMNOS 3 ESO DIVER'!$C4:$Y4,'MATERIAS 3 ESO DIVER'!$G$4:$AC$4)/SUMPRODUCT('MATERIAS 3 ESO DIVER'!$G$4:$AC$4,'ES NUMERO 3 ESO DIVER'!$A3:$W3)),"")</f>
        <v/>
      </c>
      <c r="E4" s="168" t="str">
        <f>IFERROR(IF(A4="","",SUMPRODUCT('ALUMNOS 3 ESO DIVER'!$C4:$Y4,'MATERIAS 3 ESO DIVER'!$G$5:$AC$5)/SUMPRODUCT('MATERIAS 3 ESO DIVER'!$G$5:$AC$5,'ES NUMERO 3 ESO DIVER'!$A3:$W3)),"")</f>
        <v/>
      </c>
      <c r="F4" s="168" t="str">
        <f>IFERROR(IF(A4="","",SUMPRODUCT('ALUMNOS 3 ESO DIVER'!$C4:$Y4,'MATERIAS 3 ESO DIVER'!$G$6:$AC$6)/SUMPRODUCT('MATERIAS 3 ESO DIVER'!$G$6:$AC$6,'ES NUMERO 3 ESO DIVER'!$A3:$W3)),"")</f>
        <v/>
      </c>
      <c r="G4" s="168" t="str">
        <f>IFERROR(IF(A4="","",SUMPRODUCT('ALUMNOS 3 ESO DIVER'!$C4:$Y4,'MATERIAS 3 ESO DIVER'!$G$7:$AC$7)/SUMPRODUCT('MATERIAS 3 ESO DIVER'!$G$7:$AC$7,'ES NUMERO 3 ESO DIVER'!$A3:$W3)),"")</f>
        <v/>
      </c>
      <c r="H4" s="168" t="str">
        <f>IFERROR(IF(A4="","",SUMPRODUCT('ALUMNOS 3 ESO DIVER'!$C4:$Y4,'MATERIAS 3 ESO DIVER'!$G$8:$AC$8)/SUMPRODUCT('MATERIAS 3 ESO DIVER'!$G$8:$AC$8,'ES NUMERO 3 ESO DIVER'!$A3:$W3)),"")</f>
        <v/>
      </c>
      <c r="I4" s="168" t="str">
        <f>IFERROR(IF(A4="","",SUMPRODUCT('ALUMNOS 3 ESO DIVER'!$C4:$Y4,'MATERIAS 3 ESO DIVER'!$G$9:$AC$9)/SUMPRODUCT('MATERIAS 3 ESO DIVER'!$G$9:$AC$9,'ES NUMERO 3 ESO DIVER'!$A3:$W3)),"")</f>
        <v/>
      </c>
      <c r="J4" s="168" t="str">
        <f>IFERROR(IF(A4="","",SUMPRODUCT('ALUMNOS 3 ESO DIVER'!$C4:$Y4,'MATERIAS 3 ESO DIVER'!$G$10:$AC$10)/SUMPRODUCT('MATERIAS 3 ESO DIVER'!$G$10:$AC$10,'ES NUMERO 3 ESO DIVER'!$A3:$W3)),"")</f>
        <v/>
      </c>
      <c r="K4" s="168" t="str">
        <f>IFERROR(IF(A4="","",SUMPRODUCT('ALUMNOS 3 ESO DIVER'!$C4:$Y4,'MATERIAS 3 ESO DIVER'!$G$11:$AC$11)/SUMPRODUCT('MATERIAS 3 ESO DIVER'!$G$11:$AC$11,'ES NUMERO 3 ESO DIVER'!$A3:$W3)),"")</f>
        <v/>
      </c>
      <c r="L4" s="168" t="str">
        <f>IFERROR(IF(A4="","",SUMPRODUCT('ALUMNOS 3 ESO DIVER'!$C4:$Y4,'MATERIAS 3 ESO DIVER'!$G$12:$AC$12)/SUMPRODUCT('MATERIAS 3 ESO DIVER'!$G$12:$AC$12,'ES NUMERO 3 ESO DIVER'!$A3:$W3)),"")</f>
        <v/>
      </c>
    </row>
    <row r="5" spans="1:18" x14ac:dyDescent="0.25">
      <c r="A5" s="156" t="str">
        <f>IF('ALUMNOS 3 ESO DIVER'!A5="","",'ALUMNOS 3 ESO DIVER'!A5)</f>
        <v/>
      </c>
      <c r="B5" s="153" t="str">
        <f>IF('ALUMNOS 3 ESO DIVER'!B5="","",'ALUMNOS 3 ESO DIVER'!B5)</f>
        <v/>
      </c>
      <c r="C5" s="168" t="str">
        <f>IFERROR(IF(A5="","",SUMPRODUCT('ALUMNOS 3 ESO DIVER'!$C5:$Y5,'MATERIAS 3 ESO DIVER'!$G$3:$AC$3)/SUMPRODUCT('MATERIAS 3 ESO DIVER'!$G$3:$AC$3,'ES NUMERO 3 ESO DIVER'!$A4:$W4)),"")</f>
        <v/>
      </c>
      <c r="D5" s="168" t="str">
        <f>IFERROR(IF(A5="","",SUMPRODUCT('ALUMNOS 3 ESO DIVER'!$C5:$Y5,'MATERIAS 3 ESO DIVER'!$G$4:$AC$4)/SUMPRODUCT('MATERIAS 3 ESO DIVER'!$G$4:$AC$4,'ES NUMERO 3 ESO DIVER'!$A4:$W4)),"")</f>
        <v/>
      </c>
      <c r="E5" s="168" t="str">
        <f>IFERROR(IF(A5="","",SUMPRODUCT('ALUMNOS 3 ESO DIVER'!$C5:$Y5,'MATERIAS 3 ESO DIVER'!$G$5:$AC$5)/SUMPRODUCT('MATERIAS 3 ESO DIVER'!$G$5:$AC$5,'ES NUMERO 3 ESO DIVER'!$A4:$W4)),"")</f>
        <v/>
      </c>
      <c r="F5" s="168" t="str">
        <f>IFERROR(IF(A5="","",SUMPRODUCT('ALUMNOS 3 ESO DIVER'!$C5:$Y5,'MATERIAS 3 ESO DIVER'!$G$6:$AC$6)/SUMPRODUCT('MATERIAS 3 ESO DIVER'!$G$6:$AC$6,'ES NUMERO 3 ESO DIVER'!$A4:$W4)),"")</f>
        <v/>
      </c>
      <c r="G5" s="168" t="str">
        <f>IFERROR(IF(A5="","",SUMPRODUCT('ALUMNOS 3 ESO DIVER'!$C5:$Y5,'MATERIAS 3 ESO DIVER'!$G$7:$AC$7)/SUMPRODUCT('MATERIAS 3 ESO DIVER'!$G$7:$AC$7,'ES NUMERO 3 ESO DIVER'!$A4:$W4)),"")</f>
        <v/>
      </c>
      <c r="H5" s="168" t="str">
        <f>IFERROR(IF(A5="","",SUMPRODUCT('ALUMNOS 3 ESO DIVER'!$C5:$Y5,'MATERIAS 3 ESO DIVER'!$G$8:$AC$8)/SUMPRODUCT('MATERIAS 3 ESO DIVER'!$G$8:$AC$8,'ES NUMERO 3 ESO DIVER'!$A4:$W4)),"")</f>
        <v/>
      </c>
      <c r="I5" s="168" t="str">
        <f>IFERROR(IF(A5="","",SUMPRODUCT('ALUMNOS 3 ESO DIVER'!$C5:$Y5,'MATERIAS 3 ESO DIVER'!$G$9:$AC$9)/SUMPRODUCT('MATERIAS 3 ESO DIVER'!$G$9:$AC$9,'ES NUMERO 3 ESO DIVER'!$A4:$W4)),"")</f>
        <v/>
      </c>
      <c r="J5" s="168" t="str">
        <f>IFERROR(IF(A5="","",SUMPRODUCT('ALUMNOS 3 ESO DIVER'!$C5:$Y5,'MATERIAS 3 ESO DIVER'!$G$10:$AC$10)/SUMPRODUCT('MATERIAS 3 ESO DIVER'!$G$10:$AC$10,'ES NUMERO 3 ESO DIVER'!$A4:$W4)),"")</f>
        <v/>
      </c>
      <c r="K5" s="168" t="str">
        <f>IFERROR(IF(A5="","",SUMPRODUCT('ALUMNOS 3 ESO DIVER'!$C5:$Y5,'MATERIAS 3 ESO DIVER'!$G$11:$AC$11)/SUMPRODUCT('MATERIAS 3 ESO DIVER'!$G$11:$AC$11,'ES NUMERO 3 ESO DIVER'!$A4:$W4)),"")</f>
        <v/>
      </c>
      <c r="L5" s="168" t="str">
        <f>IFERROR(IF(A5="","",SUMPRODUCT('ALUMNOS 3 ESO DIVER'!$C5:$Y5,'MATERIAS 3 ESO DIVER'!$G$12:$AC$12)/SUMPRODUCT('MATERIAS 3 ESO DIVER'!$G$12:$AC$12,'ES NUMERO 3 ESO DIVER'!$A4:$W4)),"")</f>
        <v/>
      </c>
    </row>
    <row r="6" spans="1:18" x14ac:dyDescent="0.25">
      <c r="A6" s="156" t="str">
        <f>IF('ALUMNOS 3 ESO DIVER'!A6="","",'ALUMNOS 3 ESO DIVER'!A6)</f>
        <v/>
      </c>
      <c r="B6" s="153" t="str">
        <f>IF('ALUMNOS 3 ESO DIVER'!B6="","",'ALUMNOS 3 ESO DIVER'!B6)</f>
        <v/>
      </c>
      <c r="C6" s="168" t="str">
        <f>IFERROR(IF(A6="","",SUMPRODUCT('ALUMNOS 3 ESO DIVER'!$C6:$Y6,'MATERIAS 3 ESO DIVER'!$G$3:$AC$3)/SUMPRODUCT('MATERIAS 3 ESO DIVER'!$G$3:$AC$3,'ES NUMERO 3 ESO DIVER'!$A5:$W5)),"")</f>
        <v/>
      </c>
      <c r="D6" s="168" t="str">
        <f>IFERROR(IF(A6="","",SUMPRODUCT('ALUMNOS 3 ESO DIVER'!$C6:$Y6,'MATERIAS 3 ESO DIVER'!$G$4:$AC$4)/SUMPRODUCT('MATERIAS 3 ESO DIVER'!$G$4:$AC$4,'ES NUMERO 3 ESO DIVER'!$A5:$W5)),"")</f>
        <v/>
      </c>
      <c r="E6" s="168" t="str">
        <f>IFERROR(IF(A6="","",SUMPRODUCT('ALUMNOS 3 ESO DIVER'!$C6:$Y6,'MATERIAS 3 ESO DIVER'!$G$5:$AC$5)/SUMPRODUCT('MATERIAS 3 ESO DIVER'!$G$5:$AC$5,'ES NUMERO 3 ESO DIVER'!$A5:$W5)),"")</f>
        <v/>
      </c>
      <c r="F6" s="168" t="str">
        <f>IFERROR(IF(A6="","",SUMPRODUCT('ALUMNOS 3 ESO DIVER'!$C6:$Y6,'MATERIAS 3 ESO DIVER'!$G$6:$AC$6)/SUMPRODUCT('MATERIAS 3 ESO DIVER'!$G$6:$AC$6,'ES NUMERO 3 ESO DIVER'!$A5:$W5)),"")</f>
        <v/>
      </c>
      <c r="G6" s="168" t="str">
        <f>IFERROR(IF(A6="","",SUMPRODUCT('ALUMNOS 3 ESO DIVER'!$C6:$Y6,'MATERIAS 3 ESO DIVER'!$G$7:$AC$7)/SUMPRODUCT('MATERIAS 3 ESO DIVER'!$G$7:$AC$7,'ES NUMERO 3 ESO DIVER'!$A5:$W5)),"")</f>
        <v/>
      </c>
      <c r="H6" s="168" t="str">
        <f>IFERROR(IF(A6="","",SUMPRODUCT('ALUMNOS 3 ESO DIVER'!$C6:$Y6,'MATERIAS 3 ESO DIVER'!$G$8:$AC$8)/SUMPRODUCT('MATERIAS 3 ESO DIVER'!$G$8:$AC$8,'ES NUMERO 3 ESO DIVER'!$A5:$W5)),"")</f>
        <v/>
      </c>
      <c r="I6" s="168" t="str">
        <f>IFERROR(IF(A6="","",SUMPRODUCT('ALUMNOS 3 ESO DIVER'!$C6:$Y6,'MATERIAS 3 ESO DIVER'!$G$9:$AC$9)/SUMPRODUCT('MATERIAS 3 ESO DIVER'!$G$9:$AC$9,'ES NUMERO 3 ESO DIVER'!$A5:$W5)),"")</f>
        <v/>
      </c>
      <c r="J6" s="168" t="str">
        <f>IFERROR(IF(A6="","",SUMPRODUCT('ALUMNOS 3 ESO DIVER'!$C6:$Y6,'MATERIAS 3 ESO DIVER'!$G$10:$AC$10)/SUMPRODUCT('MATERIAS 3 ESO DIVER'!$G$10:$AC$10,'ES NUMERO 3 ESO DIVER'!$A5:$W5)),"")</f>
        <v/>
      </c>
      <c r="K6" s="168" t="str">
        <f>IFERROR(IF(A6="","",SUMPRODUCT('ALUMNOS 3 ESO DIVER'!$C6:$Y6,'MATERIAS 3 ESO DIVER'!$G$11:$AC$11)/SUMPRODUCT('MATERIAS 3 ESO DIVER'!$G$11:$AC$11,'ES NUMERO 3 ESO DIVER'!$A5:$W5)),"")</f>
        <v/>
      </c>
      <c r="L6" s="168" t="str">
        <f>IFERROR(IF(A6="","",SUMPRODUCT('ALUMNOS 3 ESO DIVER'!$C6:$Y6,'MATERIAS 3 ESO DIVER'!$G$12:$AC$12)/SUMPRODUCT('MATERIAS 3 ESO DIVER'!$G$12:$AC$12,'ES NUMERO 3 ESO DIVER'!$A5:$W5)),"")</f>
        <v/>
      </c>
    </row>
    <row r="7" spans="1:18" x14ac:dyDescent="0.25">
      <c r="A7" s="156" t="str">
        <f>IF('ALUMNOS 3 ESO DIVER'!A7="","",'ALUMNOS 3 ESO DIVER'!A7)</f>
        <v/>
      </c>
      <c r="B7" s="153" t="str">
        <f>IF('ALUMNOS 3 ESO DIVER'!B7="","",'ALUMNOS 3 ESO DIVER'!B7)</f>
        <v/>
      </c>
      <c r="C7" s="168" t="str">
        <f>IFERROR(IF(A7="","",SUMPRODUCT('ALUMNOS 3 ESO DIVER'!$C7:$Y7,'MATERIAS 3 ESO DIVER'!$G$3:$AC$3)/SUMPRODUCT('MATERIAS 3 ESO DIVER'!$G$3:$AC$3,'ES NUMERO 3 ESO DIVER'!$A6:$W6)),"")</f>
        <v/>
      </c>
      <c r="D7" s="168" t="str">
        <f>IFERROR(IF(A7="","",SUMPRODUCT('ALUMNOS 3 ESO DIVER'!$C7:$Y7,'MATERIAS 3 ESO DIVER'!$G$4:$AC$4)/SUMPRODUCT('MATERIAS 3 ESO DIVER'!$G$4:$AC$4,'ES NUMERO 3 ESO DIVER'!$A6:$W6)),"")</f>
        <v/>
      </c>
      <c r="E7" s="168" t="str">
        <f>IFERROR(IF(A7="","",SUMPRODUCT('ALUMNOS 3 ESO DIVER'!$C7:$Y7,'MATERIAS 3 ESO DIVER'!$G$5:$AC$5)/SUMPRODUCT('MATERIAS 3 ESO DIVER'!$G$5:$AC$5,'ES NUMERO 3 ESO DIVER'!$A6:$W6)),"")</f>
        <v/>
      </c>
      <c r="F7" s="168" t="str">
        <f>IFERROR(IF(A7="","",SUMPRODUCT('ALUMNOS 3 ESO DIVER'!$C7:$Y7,'MATERIAS 3 ESO DIVER'!$G$6:$AC$6)/SUMPRODUCT('MATERIAS 3 ESO DIVER'!$G$6:$AC$6,'ES NUMERO 3 ESO DIVER'!$A6:$W6)),"")</f>
        <v/>
      </c>
      <c r="G7" s="168" t="str">
        <f>IFERROR(IF(A7="","",SUMPRODUCT('ALUMNOS 3 ESO DIVER'!$C7:$Y7,'MATERIAS 3 ESO DIVER'!$G$7:$AC$7)/SUMPRODUCT('MATERIAS 3 ESO DIVER'!$G$7:$AC$7,'ES NUMERO 3 ESO DIVER'!$A6:$W6)),"")</f>
        <v/>
      </c>
      <c r="H7" s="168" t="str">
        <f>IFERROR(IF(A7="","",SUMPRODUCT('ALUMNOS 3 ESO DIVER'!$C7:$Y7,'MATERIAS 3 ESO DIVER'!$G$8:$AC$8)/SUMPRODUCT('MATERIAS 3 ESO DIVER'!$G$8:$AC$8,'ES NUMERO 3 ESO DIVER'!$A6:$W6)),"")</f>
        <v/>
      </c>
      <c r="I7" s="168" t="str">
        <f>IFERROR(IF(A7="","",SUMPRODUCT('ALUMNOS 3 ESO DIVER'!$C7:$Y7,'MATERIAS 3 ESO DIVER'!$G$9:$AC$9)/SUMPRODUCT('MATERIAS 3 ESO DIVER'!$G$9:$AC$9,'ES NUMERO 3 ESO DIVER'!$A6:$W6)),"")</f>
        <v/>
      </c>
      <c r="J7" s="168" t="str">
        <f>IFERROR(IF(A7="","",SUMPRODUCT('ALUMNOS 3 ESO DIVER'!$C7:$Y7,'MATERIAS 3 ESO DIVER'!$G$10:$AC$10)/SUMPRODUCT('MATERIAS 3 ESO DIVER'!$G$10:$AC$10,'ES NUMERO 3 ESO DIVER'!$A6:$W6)),"")</f>
        <v/>
      </c>
      <c r="K7" s="168" t="str">
        <f>IFERROR(IF(A7="","",SUMPRODUCT('ALUMNOS 3 ESO DIVER'!$C7:$Y7,'MATERIAS 3 ESO DIVER'!$G$11:$AC$11)/SUMPRODUCT('MATERIAS 3 ESO DIVER'!$G$11:$AC$11,'ES NUMERO 3 ESO DIVER'!$A6:$W6)),"")</f>
        <v/>
      </c>
      <c r="L7" s="168" t="str">
        <f>IFERROR(IF(A7="","",SUMPRODUCT('ALUMNOS 3 ESO DIVER'!$C7:$Y7,'MATERIAS 3 ESO DIVER'!$G$12:$AC$12)/SUMPRODUCT('MATERIAS 3 ESO DIVER'!$G$12:$AC$12,'ES NUMERO 3 ESO DIVER'!$A6:$W6)),"")</f>
        <v/>
      </c>
    </row>
    <row r="8" spans="1:18" x14ac:dyDescent="0.25">
      <c r="A8" s="156" t="str">
        <f>IF('ALUMNOS 3 ESO DIVER'!A8="","",'ALUMNOS 3 ESO DIVER'!A8)</f>
        <v/>
      </c>
      <c r="B8" s="153" t="str">
        <f>IF('ALUMNOS 3 ESO DIVER'!B8="","",'ALUMNOS 3 ESO DIVER'!B8)</f>
        <v/>
      </c>
      <c r="C8" s="168" t="str">
        <f>IFERROR(IF(A8="","",SUMPRODUCT('ALUMNOS 3 ESO DIVER'!$C8:$Y8,'MATERIAS 3 ESO DIVER'!$G$3:$AC$3)/SUMPRODUCT('MATERIAS 3 ESO DIVER'!$G$3:$AC$3,'ES NUMERO 3 ESO DIVER'!$A7:$W7)),"")</f>
        <v/>
      </c>
      <c r="D8" s="168" t="str">
        <f>IFERROR(IF(A8="","",SUMPRODUCT('ALUMNOS 3 ESO DIVER'!$C8:$Y8,'MATERIAS 3 ESO DIVER'!$G$4:$AC$4)/SUMPRODUCT('MATERIAS 3 ESO DIVER'!$G$4:$AC$4,'ES NUMERO 3 ESO DIVER'!$A7:$W7)),"")</f>
        <v/>
      </c>
      <c r="E8" s="168" t="str">
        <f>IFERROR(IF(A8="","",SUMPRODUCT('ALUMNOS 3 ESO DIVER'!$C8:$Y8,'MATERIAS 3 ESO DIVER'!$G$5:$AC$5)/SUMPRODUCT('MATERIAS 3 ESO DIVER'!$G$5:$AC$5,'ES NUMERO 3 ESO DIVER'!$A7:$W7)),"")</f>
        <v/>
      </c>
      <c r="F8" s="168" t="str">
        <f>IFERROR(IF(A8="","",SUMPRODUCT('ALUMNOS 3 ESO DIVER'!$C8:$Y8,'MATERIAS 3 ESO DIVER'!$G$6:$AC$6)/SUMPRODUCT('MATERIAS 3 ESO DIVER'!$G$6:$AC$6,'ES NUMERO 3 ESO DIVER'!$A7:$W7)),"")</f>
        <v/>
      </c>
      <c r="G8" s="168" t="str">
        <f>IFERROR(IF(A8="","",SUMPRODUCT('ALUMNOS 3 ESO DIVER'!$C8:$Y8,'MATERIAS 3 ESO DIVER'!$G$7:$AC$7)/SUMPRODUCT('MATERIAS 3 ESO DIVER'!$G$7:$AC$7,'ES NUMERO 3 ESO DIVER'!$A7:$W7)),"")</f>
        <v/>
      </c>
      <c r="H8" s="168" t="str">
        <f>IFERROR(IF(A8="","",SUMPRODUCT('ALUMNOS 3 ESO DIVER'!$C8:$Y8,'MATERIAS 3 ESO DIVER'!$G$8:$AC$8)/SUMPRODUCT('MATERIAS 3 ESO DIVER'!$G$8:$AC$8,'ES NUMERO 3 ESO DIVER'!$A7:$W7)),"")</f>
        <v/>
      </c>
      <c r="I8" s="168" t="str">
        <f>IFERROR(IF(A8="","",SUMPRODUCT('ALUMNOS 3 ESO DIVER'!$C8:$Y8,'MATERIAS 3 ESO DIVER'!$G$9:$AC$9)/SUMPRODUCT('MATERIAS 3 ESO DIVER'!$G$9:$AC$9,'ES NUMERO 3 ESO DIVER'!$A7:$W7)),"")</f>
        <v/>
      </c>
      <c r="J8" s="168" t="str">
        <f>IFERROR(IF(A8="","",SUMPRODUCT('ALUMNOS 3 ESO DIVER'!$C8:$Y8,'MATERIAS 3 ESO DIVER'!$G$10:$AC$10)/SUMPRODUCT('MATERIAS 3 ESO DIVER'!$G$10:$AC$10,'ES NUMERO 3 ESO DIVER'!$A7:$W7)),"")</f>
        <v/>
      </c>
      <c r="K8" s="168" t="str">
        <f>IFERROR(IF(A8="","",SUMPRODUCT('ALUMNOS 3 ESO DIVER'!$C8:$Y8,'MATERIAS 3 ESO DIVER'!$G$11:$AC$11)/SUMPRODUCT('MATERIAS 3 ESO DIVER'!$G$11:$AC$11,'ES NUMERO 3 ESO DIVER'!$A7:$W7)),"")</f>
        <v/>
      </c>
      <c r="L8" s="168" t="str">
        <f>IFERROR(IF(A8="","",SUMPRODUCT('ALUMNOS 3 ESO DIVER'!$C8:$Y8,'MATERIAS 3 ESO DIVER'!$G$12:$AC$12)/SUMPRODUCT('MATERIAS 3 ESO DIVER'!$G$12:$AC$12,'ES NUMERO 3 ESO DIVER'!$A7:$W7)),"")</f>
        <v/>
      </c>
    </row>
    <row r="9" spans="1:18" x14ac:dyDescent="0.25">
      <c r="A9" s="156" t="str">
        <f>IF('ALUMNOS 3 ESO DIVER'!A9="","",'ALUMNOS 3 ESO DIVER'!A9)</f>
        <v/>
      </c>
      <c r="B9" s="153" t="str">
        <f>IF('ALUMNOS 3 ESO DIVER'!B9="","",'ALUMNOS 3 ESO DIVER'!B9)</f>
        <v/>
      </c>
      <c r="C9" s="168" t="str">
        <f>IFERROR(IF(A9="","",SUMPRODUCT('ALUMNOS 3 ESO DIVER'!$C9:$Y9,'MATERIAS 3 ESO DIVER'!$G$3:$AC$3)/SUMPRODUCT('MATERIAS 3 ESO DIVER'!$G$3:$AC$3,'ES NUMERO 3 ESO DIVER'!$A8:$W8)),"")</f>
        <v/>
      </c>
      <c r="D9" s="168" t="str">
        <f>IFERROR(IF(A9="","",SUMPRODUCT('ALUMNOS 3 ESO DIVER'!$C9:$Y9,'MATERIAS 3 ESO DIVER'!$G$4:$AC$4)/SUMPRODUCT('MATERIAS 3 ESO DIVER'!$G$4:$AC$4,'ES NUMERO 3 ESO DIVER'!$A8:$W8)),"")</f>
        <v/>
      </c>
      <c r="E9" s="168" t="str">
        <f>IFERROR(IF(A9="","",SUMPRODUCT('ALUMNOS 3 ESO DIVER'!$C9:$Y9,'MATERIAS 3 ESO DIVER'!$G$5:$AC$5)/SUMPRODUCT('MATERIAS 3 ESO DIVER'!$G$5:$AC$5,'ES NUMERO 3 ESO DIVER'!$A8:$W8)),"")</f>
        <v/>
      </c>
      <c r="F9" s="168" t="str">
        <f>IFERROR(IF(A9="","",SUMPRODUCT('ALUMNOS 3 ESO DIVER'!$C9:$Y9,'MATERIAS 3 ESO DIVER'!$G$6:$AC$6)/SUMPRODUCT('MATERIAS 3 ESO DIVER'!$G$6:$AC$6,'ES NUMERO 3 ESO DIVER'!$A8:$W8)),"")</f>
        <v/>
      </c>
      <c r="G9" s="168" t="str">
        <f>IFERROR(IF(A9="","",SUMPRODUCT('ALUMNOS 3 ESO DIVER'!$C9:$Y9,'MATERIAS 3 ESO DIVER'!$G$7:$AC$7)/SUMPRODUCT('MATERIAS 3 ESO DIVER'!$G$7:$AC$7,'ES NUMERO 3 ESO DIVER'!$A8:$W8)),"")</f>
        <v/>
      </c>
      <c r="H9" s="168" t="str">
        <f>IFERROR(IF(A9="","",SUMPRODUCT('ALUMNOS 3 ESO DIVER'!$C9:$Y9,'MATERIAS 3 ESO DIVER'!$G$8:$AC$8)/SUMPRODUCT('MATERIAS 3 ESO DIVER'!$G$8:$AC$8,'ES NUMERO 3 ESO DIVER'!$A8:$W8)),"")</f>
        <v/>
      </c>
      <c r="I9" s="168" t="str">
        <f>IFERROR(IF(A9="","",SUMPRODUCT('ALUMNOS 3 ESO DIVER'!$C9:$Y9,'MATERIAS 3 ESO DIVER'!$G$9:$AC$9)/SUMPRODUCT('MATERIAS 3 ESO DIVER'!$G$9:$AC$9,'ES NUMERO 3 ESO DIVER'!$A8:$W8)),"")</f>
        <v/>
      </c>
      <c r="J9" s="168" t="str">
        <f>IFERROR(IF(A9="","",SUMPRODUCT('ALUMNOS 3 ESO DIVER'!$C9:$Y9,'MATERIAS 3 ESO DIVER'!$G$10:$AC$10)/SUMPRODUCT('MATERIAS 3 ESO DIVER'!$G$10:$AC$10,'ES NUMERO 3 ESO DIVER'!$A8:$W8)),"")</f>
        <v/>
      </c>
      <c r="K9" s="168" t="str">
        <f>IFERROR(IF(A9="","",SUMPRODUCT('ALUMNOS 3 ESO DIVER'!$C9:$Y9,'MATERIAS 3 ESO DIVER'!$G$11:$AC$11)/SUMPRODUCT('MATERIAS 3 ESO DIVER'!$G$11:$AC$11,'ES NUMERO 3 ESO DIVER'!$A8:$W8)),"")</f>
        <v/>
      </c>
      <c r="L9" s="168" t="str">
        <f>IFERROR(IF(A9="","",SUMPRODUCT('ALUMNOS 3 ESO DIVER'!$C9:$Y9,'MATERIAS 3 ESO DIVER'!$G$12:$AC$12)/SUMPRODUCT('MATERIAS 3 ESO DIVER'!$G$12:$AC$12,'ES NUMERO 3 ESO DIVER'!$A8:$W8)),"")</f>
        <v/>
      </c>
    </row>
    <row r="10" spans="1:18" x14ac:dyDescent="0.25">
      <c r="A10" s="156" t="str">
        <f>IF('ALUMNOS 3 ESO DIVER'!A10="","",'ALUMNOS 3 ESO DIVER'!A10)</f>
        <v/>
      </c>
      <c r="B10" s="153" t="str">
        <f>IF('ALUMNOS 3 ESO DIVER'!B10="","",'ALUMNOS 3 ESO DIVER'!B10)</f>
        <v/>
      </c>
      <c r="C10" s="168" t="str">
        <f>IFERROR(IF(A10="","",SUMPRODUCT('ALUMNOS 3 ESO DIVER'!$C10:$Y10,'MATERIAS 3 ESO DIVER'!$G$3:$AC$3)/SUMPRODUCT('MATERIAS 3 ESO DIVER'!$G$3:$AC$3,'ES NUMERO 3 ESO DIVER'!$A9:$W9)),"")</f>
        <v/>
      </c>
      <c r="D10" s="168" t="str">
        <f>IFERROR(IF(A10="","",SUMPRODUCT('ALUMNOS 3 ESO DIVER'!$C10:$Y10,'MATERIAS 3 ESO DIVER'!$G$4:$AC$4)/SUMPRODUCT('MATERIAS 3 ESO DIVER'!$G$4:$AC$4,'ES NUMERO 3 ESO DIVER'!$A9:$W9)),"")</f>
        <v/>
      </c>
      <c r="E10" s="168" t="str">
        <f>IFERROR(IF(A10="","",SUMPRODUCT('ALUMNOS 3 ESO DIVER'!$C10:$Y10,'MATERIAS 3 ESO DIVER'!$G$5:$AC$5)/SUMPRODUCT('MATERIAS 3 ESO DIVER'!$G$5:$AC$5,'ES NUMERO 3 ESO DIVER'!$A9:$W9)),"")</f>
        <v/>
      </c>
      <c r="F10" s="168" t="str">
        <f>IFERROR(IF(A10="","",SUMPRODUCT('ALUMNOS 3 ESO DIVER'!$C10:$Y10,'MATERIAS 3 ESO DIVER'!$G$6:$AC$6)/SUMPRODUCT('MATERIAS 3 ESO DIVER'!$G$6:$AC$6,'ES NUMERO 3 ESO DIVER'!$A9:$W9)),"")</f>
        <v/>
      </c>
      <c r="G10" s="168" t="str">
        <f>IFERROR(IF(A10="","",SUMPRODUCT('ALUMNOS 3 ESO DIVER'!$C10:$Y10,'MATERIAS 3 ESO DIVER'!$G$7:$AC$7)/SUMPRODUCT('MATERIAS 3 ESO DIVER'!$G$7:$AC$7,'ES NUMERO 3 ESO DIVER'!$A9:$W9)),"")</f>
        <v/>
      </c>
      <c r="H10" s="168" t="str">
        <f>IFERROR(IF(A10="","",SUMPRODUCT('ALUMNOS 3 ESO DIVER'!$C10:$Y10,'MATERIAS 3 ESO DIVER'!$G$8:$AC$8)/SUMPRODUCT('MATERIAS 3 ESO DIVER'!$G$8:$AC$8,'ES NUMERO 3 ESO DIVER'!$A9:$W9)),"")</f>
        <v/>
      </c>
      <c r="I10" s="168" t="str">
        <f>IFERROR(IF(A10="","",SUMPRODUCT('ALUMNOS 3 ESO DIVER'!$C10:$Y10,'MATERIAS 3 ESO DIVER'!$G$9:$AC$9)/SUMPRODUCT('MATERIAS 3 ESO DIVER'!$G$9:$AC$9,'ES NUMERO 3 ESO DIVER'!$A9:$W9)),"")</f>
        <v/>
      </c>
      <c r="J10" s="168" t="str">
        <f>IFERROR(IF(A10="","",SUMPRODUCT('ALUMNOS 3 ESO DIVER'!$C10:$Y10,'MATERIAS 3 ESO DIVER'!$G$10:$AC$10)/SUMPRODUCT('MATERIAS 3 ESO DIVER'!$G$10:$AC$10,'ES NUMERO 3 ESO DIVER'!$A9:$W9)),"")</f>
        <v/>
      </c>
      <c r="K10" s="168" t="str">
        <f>IFERROR(IF(A10="","",SUMPRODUCT('ALUMNOS 3 ESO DIVER'!$C10:$Y10,'MATERIAS 3 ESO DIVER'!$G$11:$AC$11)/SUMPRODUCT('MATERIAS 3 ESO DIVER'!$G$11:$AC$11,'ES NUMERO 3 ESO DIVER'!$A9:$W9)),"")</f>
        <v/>
      </c>
      <c r="L10" s="168" t="str">
        <f>IFERROR(IF(A10="","",SUMPRODUCT('ALUMNOS 3 ESO DIVER'!$C10:$Y10,'MATERIAS 3 ESO DIVER'!$G$12:$AC$12)/SUMPRODUCT('MATERIAS 3 ESO DIVER'!$G$12:$AC$12,'ES NUMERO 3 ESO DIVER'!$A9:$W9)),"")</f>
        <v/>
      </c>
    </row>
    <row r="11" spans="1:18" x14ac:dyDescent="0.25">
      <c r="A11" s="156" t="str">
        <f>IF('ALUMNOS 3 ESO DIVER'!A11="","",'ALUMNOS 3 ESO DIVER'!A11)</f>
        <v/>
      </c>
      <c r="B11" s="153" t="str">
        <f>IF('ALUMNOS 3 ESO DIVER'!B11="","",'ALUMNOS 3 ESO DIVER'!B11)</f>
        <v/>
      </c>
      <c r="C11" s="168" t="str">
        <f>IFERROR(IF(A11="","",SUMPRODUCT('ALUMNOS 3 ESO DIVER'!$C11:$Y11,'MATERIAS 3 ESO DIVER'!$G$3:$AC$3)/SUMPRODUCT('MATERIAS 3 ESO DIVER'!$G$3:$AC$3,'ES NUMERO 3 ESO DIVER'!$A10:$W10)),"")</f>
        <v/>
      </c>
      <c r="D11" s="168" t="str">
        <f>IFERROR(IF(A11="","",SUMPRODUCT('ALUMNOS 3 ESO DIVER'!$C11:$Y11,'MATERIAS 3 ESO DIVER'!$G$4:$AC$4)/SUMPRODUCT('MATERIAS 3 ESO DIVER'!$G$4:$AC$4,'ES NUMERO 3 ESO DIVER'!$A10:$W10)),"")</f>
        <v/>
      </c>
      <c r="E11" s="168" t="str">
        <f>IFERROR(IF(A11="","",SUMPRODUCT('ALUMNOS 3 ESO DIVER'!$C11:$Y11,'MATERIAS 3 ESO DIVER'!$G$5:$AC$5)/SUMPRODUCT('MATERIAS 3 ESO DIVER'!$G$5:$AC$5,'ES NUMERO 3 ESO DIVER'!$A10:$W10)),"")</f>
        <v/>
      </c>
      <c r="F11" s="168" t="str">
        <f>IFERROR(IF(A11="","",SUMPRODUCT('ALUMNOS 3 ESO DIVER'!$C11:$Y11,'MATERIAS 3 ESO DIVER'!$G$6:$AC$6)/SUMPRODUCT('MATERIAS 3 ESO DIVER'!$G$6:$AC$6,'ES NUMERO 3 ESO DIVER'!$A10:$W10)),"")</f>
        <v/>
      </c>
      <c r="G11" s="168" t="str">
        <f>IFERROR(IF(A11="","",SUMPRODUCT('ALUMNOS 3 ESO DIVER'!$C11:$Y11,'MATERIAS 3 ESO DIVER'!$G$7:$AC$7)/SUMPRODUCT('MATERIAS 3 ESO DIVER'!$G$7:$AC$7,'ES NUMERO 3 ESO DIVER'!$A10:$W10)),"")</f>
        <v/>
      </c>
      <c r="H11" s="168" t="str">
        <f>IFERROR(IF(A11="","",SUMPRODUCT('ALUMNOS 3 ESO DIVER'!$C11:$Y11,'MATERIAS 3 ESO DIVER'!$G$8:$AC$8)/SUMPRODUCT('MATERIAS 3 ESO DIVER'!$G$8:$AC$8,'ES NUMERO 3 ESO DIVER'!$A10:$W10)),"")</f>
        <v/>
      </c>
      <c r="I11" s="168" t="str">
        <f>IFERROR(IF(A11="","",SUMPRODUCT('ALUMNOS 3 ESO DIVER'!$C11:$Y11,'MATERIAS 3 ESO DIVER'!$G$9:$AC$9)/SUMPRODUCT('MATERIAS 3 ESO DIVER'!$G$9:$AC$9,'ES NUMERO 3 ESO DIVER'!$A10:$W10)),"")</f>
        <v/>
      </c>
      <c r="J11" s="168" t="str">
        <f>IFERROR(IF(A11="","",SUMPRODUCT('ALUMNOS 3 ESO DIVER'!$C11:$Y11,'MATERIAS 3 ESO DIVER'!$G$10:$AC$10)/SUMPRODUCT('MATERIAS 3 ESO DIVER'!$G$10:$AC$10,'ES NUMERO 3 ESO DIVER'!$A10:$W10)),"")</f>
        <v/>
      </c>
      <c r="K11" s="168" t="str">
        <f>IFERROR(IF(A11="","",SUMPRODUCT('ALUMNOS 3 ESO DIVER'!$C11:$Y11,'MATERIAS 3 ESO DIVER'!$G$11:$AC$11)/SUMPRODUCT('MATERIAS 3 ESO DIVER'!$G$11:$AC$11,'ES NUMERO 3 ESO DIVER'!$A10:$W10)),"")</f>
        <v/>
      </c>
      <c r="L11" s="168" t="str">
        <f>IFERROR(IF(A11="","",SUMPRODUCT('ALUMNOS 3 ESO DIVER'!$C11:$Y11,'MATERIAS 3 ESO DIVER'!$G$12:$AC$12)/SUMPRODUCT('MATERIAS 3 ESO DIVER'!$G$12:$AC$12,'ES NUMERO 3 ESO DIVER'!$A10:$W10)),"")</f>
        <v/>
      </c>
    </row>
    <row r="12" spans="1:18" x14ac:dyDescent="0.25">
      <c r="A12" s="156" t="str">
        <f>IF('ALUMNOS 3 ESO DIVER'!A12="","",'ALUMNOS 3 ESO DIVER'!A12)</f>
        <v/>
      </c>
      <c r="B12" s="153" t="str">
        <f>IF('ALUMNOS 3 ESO DIVER'!B12="","",'ALUMNOS 3 ESO DIVER'!B12)</f>
        <v/>
      </c>
      <c r="C12" s="168" t="str">
        <f>IFERROR(IF(A12="","",SUMPRODUCT('ALUMNOS 3 ESO DIVER'!$C12:$Y12,'MATERIAS 3 ESO DIVER'!$G$3:$AC$3)/SUMPRODUCT('MATERIAS 3 ESO DIVER'!$G$3:$AC$3,'ES NUMERO 3 ESO DIVER'!$A11:$W11)),"")</f>
        <v/>
      </c>
      <c r="D12" s="168" t="str">
        <f>IFERROR(IF(A12="","",SUMPRODUCT('ALUMNOS 3 ESO DIVER'!$C12:$Y12,'MATERIAS 3 ESO DIVER'!$G$4:$AC$4)/SUMPRODUCT('MATERIAS 3 ESO DIVER'!$G$4:$AC$4,'ES NUMERO 3 ESO DIVER'!$A11:$W11)),"")</f>
        <v/>
      </c>
      <c r="E12" s="168" t="str">
        <f>IFERROR(IF(A12="","",SUMPRODUCT('ALUMNOS 3 ESO DIVER'!$C12:$Y12,'MATERIAS 3 ESO DIVER'!$G$5:$AC$5)/SUMPRODUCT('MATERIAS 3 ESO DIVER'!$G$5:$AC$5,'ES NUMERO 3 ESO DIVER'!$A11:$W11)),"")</f>
        <v/>
      </c>
      <c r="F12" s="168" t="str">
        <f>IFERROR(IF(A12="","",SUMPRODUCT('ALUMNOS 3 ESO DIVER'!$C12:$Y12,'MATERIAS 3 ESO DIVER'!$G$6:$AC$6)/SUMPRODUCT('MATERIAS 3 ESO DIVER'!$G$6:$AC$6,'ES NUMERO 3 ESO DIVER'!$A11:$W11)),"")</f>
        <v/>
      </c>
      <c r="G12" s="168" t="str">
        <f>IFERROR(IF(A12="","",SUMPRODUCT('ALUMNOS 3 ESO DIVER'!$C12:$Y12,'MATERIAS 3 ESO DIVER'!$G$7:$AC$7)/SUMPRODUCT('MATERIAS 3 ESO DIVER'!$G$7:$AC$7,'ES NUMERO 3 ESO DIVER'!$A11:$W11)),"")</f>
        <v/>
      </c>
      <c r="H12" s="168" t="str">
        <f>IFERROR(IF(A12="","",SUMPRODUCT('ALUMNOS 3 ESO DIVER'!$C12:$Y12,'MATERIAS 3 ESO DIVER'!$G$8:$AC$8)/SUMPRODUCT('MATERIAS 3 ESO DIVER'!$G$8:$AC$8,'ES NUMERO 3 ESO DIVER'!$A11:$W11)),"")</f>
        <v/>
      </c>
      <c r="I12" s="168" t="str">
        <f>IFERROR(IF(A12="","",SUMPRODUCT('ALUMNOS 3 ESO DIVER'!$C12:$Y12,'MATERIAS 3 ESO DIVER'!$G$9:$AC$9)/SUMPRODUCT('MATERIAS 3 ESO DIVER'!$G$9:$AC$9,'ES NUMERO 3 ESO DIVER'!$A11:$W11)),"")</f>
        <v/>
      </c>
      <c r="J12" s="168" t="str">
        <f>IFERROR(IF(A12="","",SUMPRODUCT('ALUMNOS 3 ESO DIVER'!$C12:$Y12,'MATERIAS 3 ESO DIVER'!$G$10:$AC$10)/SUMPRODUCT('MATERIAS 3 ESO DIVER'!$G$10:$AC$10,'ES NUMERO 3 ESO DIVER'!$A11:$W11)),"")</f>
        <v/>
      </c>
      <c r="K12" s="168" t="str">
        <f>IFERROR(IF(A12="","",SUMPRODUCT('ALUMNOS 3 ESO DIVER'!$C12:$Y12,'MATERIAS 3 ESO DIVER'!$G$11:$AC$11)/SUMPRODUCT('MATERIAS 3 ESO DIVER'!$G$11:$AC$11,'ES NUMERO 3 ESO DIVER'!$A11:$W11)),"")</f>
        <v/>
      </c>
      <c r="L12" s="168" t="str">
        <f>IFERROR(IF(A12="","",SUMPRODUCT('ALUMNOS 3 ESO DIVER'!$C12:$Y12,'MATERIAS 3 ESO DIVER'!$G$12:$AC$12)/SUMPRODUCT('MATERIAS 3 ESO DIVER'!$G$12:$AC$12,'ES NUMERO 3 ESO DIVER'!$A11:$W11)),"")</f>
        <v/>
      </c>
    </row>
    <row r="13" spans="1:18" x14ac:dyDescent="0.25">
      <c r="A13" s="156" t="str">
        <f>IF('ALUMNOS 3 ESO DIVER'!A13="","",'ALUMNOS 3 ESO DIVER'!A13)</f>
        <v/>
      </c>
      <c r="B13" s="153" t="str">
        <f>IF('ALUMNOS 3 ESO DIVER'!B13="","",'ALUMNOS 3 ESO DIVER'!B13)</f>
        <v/>
      </c>
      <c r="C13" s="168" t="str">
        <f>IFERROR(IF(A13="","",SUMPRODUCT('ALUMNOS 3 ESO DIVER'!$C13:$Y13,'MATERIAS 3 ESO DIVER'!$G$3:$AC$3)/SUMPRODUCT('MATERIAS 3 ESO DIVER'!$G$3:$AC$3,'ES NUMERO 3 ESO DIVER'!$A12:$W12)),"")</f>
        <v/>
      </c>
      <c r="D13" s="168" t="str">
        <f>IFERROR(IF(A13="","",SUMPRODUCT('ALUMNOS 3 ESO DIVER'!$C13:$Y13,'MATERIAS 3 ESO DIVER'!$G$4:$AC$4)/SUMPRODUCT('MATERIAS 3 ESO DIVER'!$G$4:$AC$4,'ES NUMERO 3 ESO DIVER'!$A12:$W12)),"")</f>
        <v/>
      </c>
      <c r="E13" s="168" t="str">
        <f>IFERROR(IF(A13="","",SUMPRODUCT('ALUMNOS 3 ESO DIVER'!$C13:$Y13,'MATERIAS 3 ESO DIVER'!$G$5:$AC$5)/SUMPRODUCT('MATERIAS 3 ESO DIVER'!$G$5:$AC$5,'ES NUMERO 3 ESO DIVER'!$A12:$W12)),"")</f>
        <v/>
      </c>
      <c r="F13" s="168" t="str">
        <f>IFERROR(IF(A13="","",SUMPRODUCT('ALUMNOS 3 ESO DIVER'!$C13:$Y13,'MATERIAS 3 ESO DIVER'!$G$6:$AC$6)/SUMPRODUCT('MATERIAS 3 ESO DIVER'!$G$6:$AC$6,'ES NUMERO 3 ESO DIVER'!$A12:$W12)),"")</f>
        <v/>
      </c>
      <c r="G13" s="168" t="str">
        <f>IFERROR(IF(A13="","",SUMPRODUCT('ALUMNOS 3 ESO DIVER'!$C13:$Y13,'MATERIAS 3 ESO DIVER'!$G$7:$AC$7)/SUMPRODUCT('MATERIAS 3 ESO DIVER'!$G$7:$AC$7,'ES NUMERO 3 ESO DIVER'!$A12:$W12)),"")</f>
        <v/>
      </c>
      <c r="H13" s="168" t="str">
        <f>IFERROR(IF(A13="","",SUMPRODUCT('ALUMNOS 3 ESO DIVER'!$C13:$Y13,'MATERIAS 3 ESO DIVER'!$G$8:$AC$8)/SUMPRODUCT('MATERIAS 3 ESO DIVER'!$G$8:$AC$8,'ES NUMERO 3 ESO DIVER'!$A12:$W12)),"")</f>
        <v/>
      </c>
      <c r="I13" s="168" t="str">
        <f>IFERROR(IF(A13="","",SUMPRODUCT('ALUMNOS 3 ESO DIVER'!$C13:$Y13,'MATERIAS 3 ESO DIVER'!$G$9:$AC$9)/SUMPRODUCT('MATERIAS 3 ESO DIVER'!$G$9:$AC$9,'ES NUMERO 3 ESO DIVER'!$A12:$W12)),"")</f>
        <v/>
      </c>
      <c r="J13" s="168" t="str">
        <f>IFERROR(IF(A13="","",SUMPRODUCT('ALUMNOS 3 ESO DIVER'!$C13:$Y13,'MATERIAS 3 ESO DIVER'!$G$10:$AC$10)/SUMPRODUCT('MATERIAS 3 ESO DIVER'!$G$10:$AC$10,'ES NUMERO 3 ESO DIVER'!$A12:$W12)),"")</f>
        <v/>
      </c>
      <c r="K13" s="168" t="str">
        <f>IFERROR(IF(A13="","",SUMPRODUCT('ALUMNOS 3 ESO DIVER'!$C13:$Y13,'MATERIAS 3 ESO DIVER'!$G$11:$AC$11)/SUMPRODUCT('MATERIAS 3 ESO DIVER'!$G$11:$AC$11,'ES NUMERO 3 ESO DIVER'!$A12:$W12)),"")</f>
        <v/>
      </c>
      <c r="L13" s="168" t="str">
        <f>IFERROR(IF(A13="","",SUMPRODUCT('ALUMNOS 3 ESO DIVER'!$C13:$Y13,'MATERIAS 3 ESO DIVER'!$G$12:$AC$12)/SUMPRODUCT('MATERIAS 3 ESO DIVER'!$G$12:$AC$12,'ES NUMERO 3 ESO DIVER'!$A12:$W12)),"")</f>
        <v/>
      </c>
    </row>
    <row r="14" spans="1:18" x14ac:dyDescent="0.25">
      <c r="A14" s="156" t="str">
        <f>IF('ALUMNOS 3 ESO DIVER'!A14="","",'ALUMNOS 3 ESO DIVER'!A14)</f>
        <v/>
      </c>
      <c r="B14" s="153" t="str">
        <f>IF('ALUMNOS 3 ESO DIVER'!B14="","",'ALUMNOS 3 ESO DIVER'!B14)</f>
        <v/>
      </c>
      <c r="C14" s="168" t="str">
        <f>IFERROR(IF(A14="","",SUMPRODUCT('ALUMNOS 3 ESO DIVER'!$C14:$Y14,'MATERIAS 3 ESO DIVER'!$G$3:$AC$3)/SUMPRODUCT('MATERIAS 3 ESO DIVER'!$G$3:$AC$3,'ES NUMERO 3 ESO DIVER'!$A13:$W13)),"")</f>
        <v/>
      </c>
      <c r="D14" s="168" t="str">
        <f>IFERROR(IF(A14="","",SUMPRODUCT('ALUMNOS 3 ESO DIVER'!$C14:$Y14,'MATERIAS 3 ESO DIVER'!$G$4:$AC$4)/SUMPRODUCT('MATERIAS 3 ESO DIVER'!$G$4:$AC$4,'ES NUMERO 3 ESO DIVER'!$A13:$W13)),"")</f>
        <v/>
      </c>
      <c r="E14" s="168" t="str">
        <f>IFERROR(IF(A14="","",SUMPRODUCT('ALUMNOS 3 ESO DIVER'!$C14:$Y14,'MATERIAS 3 ESO DIVER'!$G$5:$AC$5)/SUMPRODUCT('MATERIAS 3 ESO DIVER'!$G$5:$AC$5,'ES NUMERO 3 ESO DIVER'!$A13:$W13)),"")</f>
        <v/>
      </c>
      <c r="F14" s="168" t="str">
        <f>IFERROR(IF(A14="","",SUMPRODUCT('ALUMNOS 3 ESO DIVER'!$C14:$Y14,'MATERIAS 3 ESO DIVER'!$G$6:$AC$6)/SUMPRODUCT('MATERIAS 3 ESO DIVER'!$G$6:$AC$6,'ES NUMERO 3 ESO DIVER'!$A13:$W13)),"")</f>
        <v/>
      </c>
      <c r="G14" s="168" t="str">
        <f>IFERROR(IF(A14="","",SUMPRODUCT('ALUMNOS 3 ESO DIVER'!$C14:$Y14,'MATERIAS 3 ESO DIVER'!$G$7:$AC$7)/SUMPRODUCT('MATERIAS 3 ESO DIVER'!$G$7:$AC$7,'ES NUMERO 3 ESO DIVER'!$A13:$W13)),"")</f>
        <v/>
      </c>
      <c r="H14" s="168" t="str">
        <f>IFERROR(IF(A14="","",SUMPRODUCT('ALUMNOS 3 ESO DIVER'!$C14:$Y14,'MATERIAS 3 ESO DIVER'!$G$8:$AC$8)/SUMPRODUCT('MATERIAS 3 ESO DIVER'!$G$8:$AC$8,'ES NUMERO 3 ESO DIVER'!$A13:$W13)),"")</f>
        <v/>
      </c>
      <c r="I14" s="168" t="str">
        <f>IFERROR(IF(A14="","",SUMPRODUCT('ALUMNOS 3 ESO DIVER'!$C14:$Y14,'MATERIAS 3 ESO DIVER'!$G$9:$AC$9)/SUMPRODUCT('MATERIAS 3 ESO DIVER'!$G$9:$AC$9,'ES NUMERO 3 ESO DIVER'!$A13:$W13)),"")</f>
        <v/>
      </c>
      <c r="J14" s="168" t="str">
        <f>IFERROR(IF(A14="","",SUMPRODUCT('ALUMNOS 3 ESO DIVER'!$C14:$Y14,'MATERIAS 3 ESO DIVER'!$G$10:$AC$10)/SUMPRODUCT('MATERIAS 3 ESO DIVER'!$G$10:$AC$10,'ES NUMERO 3 ESO DIVER'!$A13:$W13)),"")</f>
        <v/>
      </c>
      <c r="K14" s="168" t="str">
        <f>IFERROR(IF(A14="","",SUMPRODUCT('ALUMNOS 3 ESO DIVER'!$C14:$Y14,'MATERIAS 3 ESO DIVER'!$G$11:$AC$11)/SUMPRODUCT('MATERIAS 3 ESO DIVER'!$G$11:$AC$11,'ES NUMERO 3 ESO DIVER'!$A13:$W13)),"")</f>
        <v/>
      </c>
      <c r="L14" s="168" t="str">
        <f>IFERROR(IF(A14="","",SUMPRODUCT('ALUMNOS 3 ESO DIVER'!$C14:$Y14,'MATERIAS 3 ESO DIVER'!$G$12:$AC$12)/SUMPRODUCT('MATERIAS 3 ESO DIVER'!$G$12:$AC$12,'ES NUMERO 3 ESO DIVER'!$A13:$W13)),"")</f>
        <v/>
      </c>
    </row>
    <row r="15" spans="1:18" x14ac:dyDescent="0.25">
      <c r="A15" s="156" t="str">
        <f>IF('ALUMNOS 3 ESO DIVER'!A15="","",'ALUMNOS 3 ESO DIVER'!A15)</f>
        <v/>
      </c>
      <c r="B15" s="153" t="str">
        <f>IF('ALUMNOS 3 ESO DIVER'!B15="","",'ALUMNOS 3 ESO DIVER'!B15)</f>
        <v/>
      </c>
      <c r="C15" s="168" t="str">
        <f>IFERROR(IF(A15="","",SUMPRODUCT('ALUMNOS 3 ESO DIVER'!$C15:$Y15,'MATERIAS 3 ESO DIVER'!$G$3:$AC$3)/SUMPRODUCT('MATERIAS 3 ESO DIVER'!$G$3:$AC$3,'ES NUMERO 3 ESO DIVER'!$A14:$W14)),"")</f>
        <v/>
      </c>
      <c r="D15" s="168" t="str">
        <f>IFERROR(IF(A15="","",SUMPRODUCT('ALUMNOS 3 ESO DIVER'!$C15:$Y15,'MATERIAS 3 ESO DIVER'!$G$4:$AC$4)/SUMPRODUCT('MATERIAS 3 ESO DIVER'!$G$4:$AC$4,'ES NUMERO 3 ESO DIVER'!$A14:$W14)),"")</f>
        <v/>
      </c>
      <c r="E15" s="168" t="str">
        <f>IFERROR(IF(A15="","",SUMPRODUCT('ALUMNOS 3 ESO DIVER'!$C15:$Y15,'MATERIAS 3 ESO DIVER'!$G$5:$AC$5)/SUMPRODUCT('MATERIAS 3 ESO DIVER'!$G$5:$AC$5,'ES NUMERO 3 ESO DIVER'!$A14:$W14)),"")</f>
        <v/>
      </c>
      <c r="F15" s="168" t="str">
        <f>IFERROR(IF(A15="","",SUMPRODUCT('ALUMNOS 3 ESO DIVER'!$C15:$Y15,'MATERIAS 3 ESO DIVER'!$G$6:$AC$6)/SUMPRODUCT('MATERIAS 3 ESO DIVER'!$G$6:$AC$6,'ES NUMERO 3 ESO DIVER'!$A14:$W14)),"")</f>
        <v/>
      </c>
      <c r="G15" s="168" t="str">
        <f>IFERROR(IF(A15="","",SUMPRODUCT('ALUMNOS 3 ESO DIVER'!$C15:$Y15,'MATERIAS 3 ESO DIVER'!$G$7:$AC$7)/SUMPRODUCT('MATERIAS 3 ESO DIVER'!$G$7:$AC$7,'ES NUMERO 3 ESO DIVER'!$A14:$W14)),"")</f>
        <v/>
      </c>
      <c r="H15" s="168" t="str">
        <f>IFERROR(IF(A15="","",SUMPRODUCT('ALUMNOS 3 ESO DIVER'!$C15:$Y15,'MATERIAS 3 ESO DIVER'!$G$8:$AC$8)/SUMPRODUCT('MATERIAS 3 ESO DIVER'!$G$8:$AC$8,'ES NUMERO 3 ESO DIVER'!$A14:$W14)),"")</f>
        <v/>
      </c>
      <c r="I15" s="168" t="str">
        <f>IFERROR(IF(A15="","",SUMPRODUCT('ALUMNOS 3 ESO DIVER'!$C15:$Y15,'MATERIAS 3 ESO DIVER'!$G$9:$AC$9)/SUMPRODUCT('MATERIAS 3 ESO DIVER'!$G$9:$AC$9,'ES NUMERO 3 ESO DIVER'!$A14:$W14)),"")</f>
        <v/>
      </c>
      <c r="J15" s="168" t="str">
        <f>IFERROR(IF(A15="","",SUMPRODUCT('ALUMNOS 3 ESO DIVER'!$C15:$Y15,'MATERIAS 3 ESO DIVER'!$G$10:$AC$10)/SUMPRODUCT('MATERIAS 3 ESO DIVER'!$G$10:$AC$10,'ES NUMERO 3 ESO DIVER'!$A14:$W14)),"")</f>
        <v/>
      </c>
      <c r="K15" s="168" t="str">
        <f>IFERROR(IF(A15="","",SUMPRODUCT('ALUMNOS 3 ESO DIVER'!$C15:$Y15,'MATERIAS 3 ESO DIVER'!$G$11:$AC$11)/SUMPRODUCT('MATERIAS 3 ESO DIVER'!$G$11:$AC$11,'ES NUMERO 3 ESO DIVER'!$A14:$W14)),"")</f>
        <v/>
      </c>
      <c r="L15" s="168" t="str">
        <f>IFERROR(IF(A15="","",SUMPRODUCT('ALUMNOS 3 ESO DIVER'!$C15:$Y15,'MATERIAS 3 ESO DIVER'!$G$12:$AC$12)/SUMPRODUCT('MATERIAS 3 ESO DIVER'!$G$12:$AC$12,'ES NUMERO 3 ESO DIVER'!$A14:$W14)),"")</f>
        <v/>
      </c>
    </row>
    <row r="16" spans="1:18" x14ac:dyDescent="0.25">
      <c r="A16" s="156" t="str">
        <f>IF('ALUMNOS 3 ESO DIVER'!A16="","",'ALUMNOS 3 ESO DIVER'!A16)</f>
        <v/>
      </c>
      <c r="B16" s="153" t="str">
        <f>IF('ALUMNOS 3 ESO DIVER'!B16="","",'ALUMNOS 3 ESO DIVER'!B16)</f>
        <v/>
      </c>
      <c r="C16" s="168" t="str">
        <f>IFERROR(IF(A16="","",SUMPRODUCT('ALUMNOS 3 ESO DIVER'!$C16:$Y16,'MATERIAS 3 ESO DIVER'!$G$3:$AC$3)/SUMPRODUCT('MATERIAS 3 ESO DIVER'!$G$3:$AC$3,'ES NUMERO 3 ESO DIVER'!$A15:$W15)),"")</f>
        <v/>
      </c>
      <c r="D16" s="168" t="str">
        <f>IFERROR(IF(A16="","",SUMPRODUCT('ALUMNOS 3 ESO DIVER'!$C16:$Y16,'MATERIAS 3 ESO DIVER'!$G$4:$AC$4)/SUMPRODUCT('MATERIAS 3 ESO DIVER'!$G$4:$AC$4,'ES NUMERO 3 ESO DIVER'!$A15:$W15)),"")</f>
        <v/>
      </c>
      <c r="E16" s="168" t="str">
        <f>IFERROR(IF(A16="","",SUMPRODUCT('ALUMNOS 3 ESO DIVER'!$C16:$Y16,'MATERIAS 3 ESO DIVER'!$G$5:$AC$5)/SUMPRODUCT('MATERIAS 3 ESO DIVER'!$G$5:$AC$5,'ES NUMERO 3 ESO DIVER'!$A15:$W15)),"")</f>
        <v/>
      </c>
      <c r="F16" s="168" t="str">
        <f>IFERROR(IF(A16="","",SUMPRODUCT('ALUMNOS 3 ESO DIVER'!$C16:$Y16,'MATERIAS 3 ESO DIVER'!$G$6:$AC$6)/SUMPRODUCT('MATERIAS 3 ESO DIVER'!$G$6:$AC$6,'ES NUMERO 3 ESO DIVER'!$A15:$W15)),"")</f>
        <v/>
      </c>
      <c r="G16" s="168" t="str">
        <f>IFERROR(IF(A16="","",SUMPRODUCT('ALUMNOS 3 ESO DIVER'!$C16:$Y16,'MATERIAS 3 ESO DIVER'!$G$7:$AC$7)/SUMPRODUCT('MATERIAS 3 ESO DIVER'!$G$7:$AC$7,'ES NUMERO 3 ESO DIVER'!$A15:$W15)),"")</f>
        <v/>
      </c>
      <c r="H16" s="168" t="str">
        <f>IFERROR(IF(A16="","",SUMPRODUCT('ALUMNOS 3 ESO DIVER'!$C16:$Y16,'MATERIAS 3 ESO DIVER'!$G$8:$AC$8)/SUMPRODUCT('MATERIAS 3 ESO DIVER'!$G$8:$AC$8,'ES NUMERO 3 ESO DIVER'!$A15:$W15)),"")</f>
        <v/>
      </c>
      <c r="I16" s="168" t="str">
        <f>IFERROR(IF(A16="","",SUMPRODUCT('ALUMNOS 3 ESO DIVER'!$C16:$Y16,'MATERIAS 3 ESO DIVER'!$G$9:$AC$9)/SUMPRODUCT('MATERIAS 3 ESO DIVER'!$G$9:$AC$9,'ES NUMERO 3 ESO DIVER'!$A15:$W15)),"")</f>
        <v/>
      </c>
      <c r="J16" s="168" t="str">
        <f>IFERROR(IF(A16="","",SUMPRODUCT('ALUMNOS 3 ESO DIVER'!$C16:$Y16,'MATERIAS 3 ESO DIVER'!$G$10:$AC$10)/SUMPRODUCT('MATERIAS 3 ESO DIVER'!$G$10:$AC$10,'ES NUMERO 3 ESO DIVER'!$A15:$W15)),"")</f>
        <v/>
      </c>
      <c r="K16" s="168" t="str">
        <f>IFERROR(IF(A16="","",SUMPRODUCT('ALUMNOS 3 ESO DIVER'!$C16:$Y16,'MATERIAS 3 ESO DIVER'!$G$11:$AC$11)/SUMPRODUCT('MATERIAS 3 ESO DIVER'!$G$11:$AC$11,'ES NUMERO 3 ESO DIVER'!$A15:$W15)),"")</f>
        <v/>
      </c>
      <c r="L16" s="168" t="str">
        <f>IFERROR(IF(A16="","",SUMPRODUCT('ALUMNOS 3 ESO DIVER'!$C16:$Y16,'MATERIAS 3 ESO DIVER'!$G$12:$AC$12)/SUMPRODUCT('MATERIAS 3 ESO DIVER'!$G$12:$AC$12,'ES NUMERO 3 ESO DIVER'!$A15:$W15)),"")</f>
        <v/>
      </c>
    </row>
    <row r="17" spans="1:12" x14ac:dyDescent="0.25">
      <c r="A17" s="156" t="str">
        <f>IF('ALUMNOS 3 ESO DIVER'!A17="","",'ALUMNOS 3 ESO DIVER'!A17)</f>
        <v/>
      </c>
      <c r="B17" s="153" t="str">
        <f>IF('ALUMNOS 3 ESO DIVER'!B17="","",'ALUMNOS 3 ESO DIVER'!B17)</f>
        <v/>
      </c>
      <c r="C17" s="168" t="str">
        <f>IFERROR(IF(A17="","",SUMPRODUCT('ALUMNOS 3 ESO DIVER'!$C17:$Y17,'MATERIAS 3 ESO DIVER'!$G$3:$AC$3)/SUMPRODUCT('MATERIAS 3 ESO DIVER'!$G$3:$AC$3,'ES NUMERO 3 ESO DIVER'!$A16:$W16)),"")</f>
        <v/>
      </c>
      <c r="D17" s="168" t="str">
        <f>IFERROR(IF(A17="","",SUMPRODUCT('ALUMNOS 3 ESO DIVER'!$C17:$Y17,'MATERIAS 3 ESO DIVER'!$G$4:$AC$4)/SUMPRODUCT('MATERIAS 3 ESO DIVER'!$G$4:$AC$4,'ES NUMERO 3 ESO DIVER'!$A16:$W16)),"")</f>
        <v/>
      </c>
      <c r="E17" s="168" t="str">
        <f>IFERROR(IF(A17="","",SUMPRODUCT('ALUMNOS 3 ESO DIVER'!$C17:$Y17,'MATERIAS 3 ESO DIVER'!$G$5:$AC$5)/SUMPRODUCT('MATERIAS 3 ESO DIVER'!$G$5:$AC$5,'ES NUMERO 3 ESO DIVER'!$A16:$W16)),"")</f>
        <v/>
      </c>
      <c r="F17" s="168" t="str">
        <f>IFERROR(IF(A17="","",SUMPRODUCT('ALUMNOS 3 ESO DIVER'!$C17:$Y17,'MATERIAS 3 ESO DIVER'!$G$6:$AC$6)/SUMPRODUCT('MATERIAS 3 ESO DIVER'!$G$6:$AC$6,'ES NUMERO 3 ESO DIVER'!$A16:$W16)),"")</f>
        <v/>
      </c>
      <c r="G17" s="168" t="str">
        <f>IFERROR(IF(A17="","",SUMPRODUCT('ALUMNOS 3 ESO DIVER'!$C17:$Y17,'MATERIAS 3 ESO DIVER'!$G$7:$AC$7)/SUMPRODUCT('MATERIAS 3 ESO DIVER'!$G$7:$AC$7,'ES NUMERO 3 ESO DIVER'!$A16:$W16)),"")</f>
        <v/>
      </c>
      <c r="H17" s="168" t="str">
        <f>IFERROR(IF(A17="","",SUMPRODUCT('ALUMNOS 3 ESO DIVER'!$C17:$Y17,'MATERIAS 3 ESO DIVER'!$G$8:$AC$8)/SUMPRODUCT('MATERIAS 3 ESO DIVER'!$G$8:$AC$8,'ES NUMERO 3 ESO DIVER'!$A16:$W16)),"")</f>
        <v/>
      </c>
      <c r="I17" s="168" t="str">
        <f>IFERROR(IF(A17="","",SUMPRODUCT('ALUMNOS 3 ESO DIVER'!$C17:$Y17,'MATERIAS 3 ESO DIVER'!$G$9:$AC$9)/SUMPRODUCT('MATERIAS 3 ESO DIVER'!$G$9:$AC$9,'ES NUMERO 3 ESO DIVER'!$A16:$W16)),"")</f>
        <v/>
      </c>
      <c r="J17" s="168" t="str">
        <f>IFERROR(IF(A17="","",SUMPRODUCT('ALUMNOS 3 ESO DIVER'!$C17:$Y17,'MATERIAS 3 ESO DIVER'!$G$10:$AC$10)/SUMPRODUCT('MATERIAS 3 ESO DIVER'!$G$10:$AC$10,'ES NUMERO 3 ESO DIVER'!$A16:$W16)),"")</f>
        <v/>
      </c>
      <c r="K17" s="168" t="str">
        <f>IFERROR(IF(A17="","",SUMPRODUCT('ALUMNOS 3 ESO DIVER'!$C17:$Y17,'MATERIAS 3 ESO DIVER'!$G$11:$AC$11)/SUMPRODUCT('MATERIAS 3 ESO DIVER'!$G$11:$AC$11,'ES NUMERO 3 ESO DIVER'!$A16:$W16)),"")</f>
        <v/>
      </c>
      <c r="L17" s="168" t="str">
        <f>IFERROR(IF(A17="","",SUMPRODUCT('ALUMNOS 3 ESO DIVER'!$C17:$Y17,'MATERIAS 3 ESO DIVER'!$G$12:$AC$12)/SUMPRODUCT('MATERIAS 3 ESO DIVER'!$G$12:$AC$12,'ES NUMERO 3 ESO DIVER'!$A16:$W16)),"")</f>
        <v/>
      </c>
    </row>
    <row r="18" spans="1:12" x14ac:dyDescent="0.25">
      <c r="A18" s="156" t="str">
        <f>IF('ALUMNOS 3 ESO DIVER'!A18="","",'ALUMNOS 3 ESO DIVER'!A18)</f>
        <v/>
      </c>
      <c r="B18" s="153" t="str">
        <f>IF('ALUMNOS 3 ESO DIVER'!B18="","",'ALUMNOS 3 ESO DIVER'!B18)</f>
        <v/>
      </c>
      <c r="C18" s="168" t="str">
        <f>IFERROR(IF(A18="","",SUMPRODUCT('ALUMNOS 3 ESO DIVER'!$C18:$Y18,'MATERIAS 3 ESO DIVER'!$G$3:$AC$3)/SUMPRODUCT('MATERIAS 3 ESO DIVER'!$G$3:$AC$3,'ES NUMERO 3 ESO DIVER'!$A17:$W17)),"")</f>
        <v/>
      </c>
      <c r="D18" s="168" t="str">
        <f>IFERROR(IF(A18="","",SUMPRODUCT('ALUMNOS 3 ESO DIVER'!$C18:$Y18,'MATERIAS 3 ESO DIVER'!$G$4:$AC$4)/SUMPRODUCT('MATERIAS 3 ESO DIVER'!$G$4:$AC$4,'ES NUMERO 3 ESO DIVER'!$A17:$W17)),"")</f>
        <v/>
      </c>
      <c r="E18" s="168" t="str">
        <f>IFERROR(IF(A18="","",SUMPRODUCT('ALUMNOS 3 ESO DIVER'!$C18:$Y18,'MATERIAS 3 ESO DIVER'!$G$5:$AC$5)/SUMPRODUCT('MATERIAS 3 ESO DIVER'!$G$5:$AC$5,'ES NUMERO 3 ESO DIVER'!$A17:$W17)),"")</f>
        <v/>
      </c>
      <c r="F18" s="168" t="str">
        <f>IFERROR(IF(A18="","",SUMPRODUCT('ALUMNOS 3 ESO DIVER'!$C18:$Y18,'MATERIAS 3 ESO DIVER'!$G$6:$AC$6)/SUMPRODUCT('MATERIAS 3 ESO DIVER'!$G$6:$AC$6,'ES NUMERO 3 ESO DIVER'!$A17:$W17)),"")</f>
        <v/>
      </c>
      <c r="G18" s="168" t="str">
        <f>IFERROR(IF(A18="","",SUMPRODUCT('ALUMNOS 3 ESO DIVER'!$C18:$Y18,'MATERIAS 3 ESO DIVER'!$G$7:$AC$7)/SUMPRODUCT('MATERIAS 3 ESO DIVER'!$G$7:$AC$7,'ES NUMERO 3 ESO DIVER'!$A17:$W17)),"")</f>
        <v/>
      </c>
      <c r="H18" s="168" t="str">
        <f>IFERROR(IF(A18="","",SUMPRODUCT('ALUMNOS 3 ESO DIVER'!$C18:$Y18,'MATERIAS 3 ESO DIVER'!$G$8:$AC$8)/SUMPRODUCT('MATERIAS 3 ESO DIVER'!$G$8:$AC$8,'ES NUMERO 3 ESO DIVER'!$A17:$W17)),"")</f>
        <v/>
      </c>
      <c r="I18" s="168" t="str">
        <f>IFERROR(IF(A18="","",SUMPRODUCT('ALUMNOS 3 ESO DIVER'!$C18:$Y18,'MATERIAS 3 ESO DIVER'!$G$9:$AC$9)/SUMPRODUCT('MATERIAS 3 ESO DIVER'!$G$9:$AC$9,'ES NUMERO 3 ESO DIVER'!$A17:$W17)),"")</f>
        <v/>
      </c>
      <c r="J18" s="168" t="str">
        <f>IFERROR(IF(A18="","",SUMPRODUCT('ALUMNOS 3 ESO DIVER'!$C18:$Y18,'MATERIAS 3 ESO DIVER'!$G$10:$AC$10)/SUMPRODUCT('MATERIAS 3 ESO DIVER'!$G$10:$AC$10,'ES NUMERO 3 ESO DIVER'!$A17:$W17)),"")</f>
        <v/>
      </c>
      <c r="K18" s="168" t="str">
        <f>IFERROR(IF(A18="","",SUMPRODUCT('ALUMNOS 3 ESO DIVER'!$C18:$Y18,'MATERIAS 3 ESO DIVER'!$G$11:$AC$11)/SUMPRODUCT('MATERIAS 3 ESO DIVER'!$G$11:$AC$11,'ES NUMERO 3 ESO DIVER'!$A17:$W17)),"")</f>
        <v/>
      </c>
      <c r="L18" s="168" t="str">
        <f>IFERROR(IF(A18="","",SUMPRODUCT('ALUMNOS 3 ESO DIVER'!$C18:$Y18,'MATERIAS 3 ESO DIVER'!$G$12:$AC$12)/SUMPRODUCT('MATERIAS 3 ESO DIVER'!$G$12:$AC$12,'ES NUMERO 3 ESO DIVER'!$A17:$W17)),"")</f>
        <v/>
      </c>
    </row>
    <row r="19" spans="1:12" x14ac:dyDescent="0.25">
      <c r="A19" s="156" t="str">
        <f>IF('ALUMNOS 3 ESO DIVER'!A19="","",'ALUMNOS 3 ESO DIVER'!A19)</f>
        <v/>
      </c>
      <c r="B19" s="153" t="str">
        <f>IF('ALUMNOS 3 ESO DIVER'!B19="","",'ALUMNOS 3 ESO DIVER'!B19)</f>
        <v/>
      </c>
      <c r="C19" s="168" t="str">
        <f>IFERROR(IF(A19="","",SUMPRODUCT('ALUMNOS 3 ESO DIVER'!$C19:$Y19,'MATERIAS 3 ESO DIVER'!$G$3:$AC$3)/SUMPRODUCT('MATERIAS 3 ESO DIVER'!$G$3:$AC$3,'ES NUMERO 3 ESO DIVER'!$A18:$W18)),"")</f>
        <v/>
      </c>
      <c r="D19" s="168" t="str">
        <f>IFERROR(IF(A19="","",SUMPRODUCT('ALUMNOS 3 ESO DIVER'!$C19:$Y19,'MATERIAS 3 ESO DIVER'!$G$4:$AC$4)/SUMPRODUCT('MATERIAS 3 ESO DIVER'!$G$4:$AC$4,'ES NUMERO 3 ESO DIVER'!$A18:$W18)),"")</f>
        <v/>
      </c>
      <c r="E19" s="168" t="str">
        <f>IFERROR(IF(A19="","",SUMPRODUCT('ALUMNOS 3 ESO DIVER'!$C19:$Y19,'MATERIAS 3 ESO DIVER'!$G$5:$AC$5)/SUMPRODUCT('MATERIAS 3 ESO DIVER'!$G$5:$AC$5,'ES NUMERO 3 ESO DIVER'!$A18:$W18)),"")</f>
        <v/>
      </c>
      <c r="F19" s="168" t="str">
        <f>IFERROR(IF(A19="","",SUMPRODUCT('ALUMNOS 3 ESO DIVER'!$C19:$Y19,'MATERIAS 3 ESO DIVER'!$G$6:$AC$6)/SUMPRODUCT('MATERIAS 3 ESO DIVER'!$G$6:$AC$6,'ES NUMERO 3 ESO DIVER'!$A18:$W18)),"")</f>
        <v/>
      </c>
      <c r="G19" s="168" t="str">
        <f>IFERROR(IF(A19="","",SUMPRODUCT('ALUMNOS 3 ESO DIVER'!$C19:$Y19,'MATERIAS 3 ESO DIVER'!$G$7:$AC$7)/SUMPRODUCT('MATERIAS 3 ESO DIVER'!$G$7:$AC$7,'ES NUMERO 3 ESO DIVER'!$A18:$W18)),"")</f>
        <v/>
      </c>
      <c r="H19" s="168" t="str">
        <f>IFERROR(IF(A19="","",SUMPRODUCT('ALUMNOS 3 ESO DIVER'!$C19:$Y19,'MATERIAS 3 ESO DIVER'!$G$8:$AC$8)/SUMPRODUCT('MATERIAS 3 ESO DIVER'!$G$8:$AC$8,'ES NUMERO 3 ESO DIVER'!$A18:$W18)),"")</f>
        <v/>
      </c>
      <c r="I19" s="168" t="str">
        <f>IFERROR(IF(A19="","",SUMPRODUCT('ALUMNOS 3 ESO DIVER'!$C19:$Y19,'MATERIAS 3 ESO DIVER'!$G$9:$AC$9)/SUMPRODUCT('MATERIAS 3 ESO DIVER'!$G$9:$AC$9,'ES NUMERO 3 ESO DIVER'!$A18:$W18)),"")</f>
        <v/>
      </c>
      <c r="J19" s="168" t="str">
        <f>IFERROR(IF(A19="","",SUMPRODUCT('ALUMNOS 3 ESO DIVER'!$C19:$Y19,'MATERIAS 3 ESO DIVER'!$G$10:$AC$10)/SUMPRODUCT('MATERIAS 3 ESO DIVER'!$G$10:$AC$10,'ES NUMERO 3 ESO DIVER'!$A18:$W18)),"")</f>
        <v/>
      </c>
      <c r="K19" s="168" t="str">
        <f>IFERROR(IF(A19="","",SUMPRODUCT('ALUMNOS 3 ESO DIVER'!$C19:$Y19,'MATERIAS 3 ESO DIVER'!$G$11:$AC$11)/SUMPRODUCT('MATERIAS 3 ESO DIVER'!$G$11:$AC$11,'ES NUMERO 3 ESO DIVER'!$A18:$W18)),"")</f>
        <v/>
      </c>
      <c r="L19" s="168" t="str">
        <f>IFERROR(IF(A19="","",SUMPRODUCT('ALUMNOS 3 ESO DIVER'!$C19:$Y19,'MATERIAS 3 ESO DIVER'!$G$12:$AC$12)/SUMPRODUCT('MATERIAS 3 ESO DIVER'!$G$12:$AC$12,'ES NUMERO 3 ESO DIVER'!$A18:$W18)),"")</f>
        <v/>
      </c>
    </row>
    <row r="20" spans="1:12" x14ac:dyDescent="0.25">
      <c r="A20" s="156" t="str">
        <f>IF('ALUMNOS 3 ESO DIVER'!A20="","",'ALUMNOS 3 ESO DIVER'!A20)</f>
        <v/>
      </c>
      <c r="B20" s="153" t="str">
        <f>IF('ALUMNOS 3 ESO DIVER'!B20="","",'ALUMNOS 3 ESO DIVER'!B20)</f>
        <v/>
      </c>
      <c r="C20" s="168" t="str">
        <f>IFERROR(IF(A20="","",SUMPRODUCT('ALUMNOS 3 ESO DIVER'!$C20:$Y20,'MATERIAS 3 ESO DIVER'!$G$3:$AC$3)/SUMPRODUCT('MATERIAS 3 ESO DIVER'!$G$3:$AC$3,'ES NUMERO 3 ESO DIVER'!$A19:$W19)),"")</f>
        <v/>
      </c>
      <c r="D20" s="168" t="str">
        <f>IFERROR(IF(A20="","",SUMPRODUCT('ALUMNOS 3 ESO DIVER'!$C20:$Y20,'MATERIAS 3 ESO DIVER'!$G$4:$AC$4)/SUMPRODUCT('MATERIAS 3 ESO DIVER'!$G$4:$AC$4,'ES NUMERO 3 ESO DIVER'!$A19:$W19)),"")</f>
        <v/>
      </c>
      <c r="E20" s="168" t="str">
        <f>IFERROR(IF(A20="","",SUMPRODUCT('ALUMNOS 3 ESO DIVER'!$C20:$Y20,'MATERIAS 3 ESO DIVER'!$G$5:$AC$5)/SUMPRODUCT('MATERIAS 3 ESO DIVER'!$G$5:$AC$5,'ES NUMERO 3 ESO DIVER'!$A19:$W19)),"")</f>
        <v/>
      </c>
      <c r="F20" s="168" t="str">
        <f>IFERROR(IF(A20="","",SUMPRODUCT('ALUMNOS 3 ESO DIVER'!$C20:$Y20,'MATERIAS 3 ESO DIVER'!$G$6:$AC$6)/SUMPRODUCT('MATERIAS 3 ESO DIVER'!$G$6:$AC$6,'ES NUMERO 3 ESO DIVER'!$A19:$W19)),"")</f>
        <v/>
      </c>
      <c r="G20" s="168" t="str">
        <f>IFERROR(IF(A20="","",SUMPRODUCT('ALUMNOS 3 ESO DIVER'!$C20:$Y20,'MATERIAS 3 ESO DIVER'!$G$7:$AC$7)/SUMPRODUCT('MATERIAS 3 ESO DIVER'!$G$7:$AC$7,'ES NUMERO 3 ESO DIVER'!$A19:$W19)),"")</f>
        <v/>
      </c>
      <c r="H20" s="168" t="str">
        <f>IFERROR(IF(A20="","",SUMPRODUCT('ALUMNOS 3 ESO DIVER'!$C20:$Y20,'MATERIAS 3 ESO DIVER'!$G$8:$AC$8)/SUMPRODUCT('MATERIAS 3 ESO DIVER'!$G$8:$AC$8,'ES NUMERO 3 ESO DIVER'!$A19:$W19)),"")</f>
        <v/>
      </c>
      <c r="I20" s="168" t="str">
        <f>IFERROR(IF(A20="","",SUMPRODUCT('ALUMNOS 3 ESO DIVER'!$C20:$Y20,'MATERIAS 3 ESO DIVER'!$G$9:$AC$9)/SUMPRODUCT('MATERIAS 3 ESO DIVER'!$G$9:$AC$9,'ES NUMERO 3 ESO DIVER'!$A19:$W19)),"")</f>
        <v/>
      </c>
      <c r="J20" s="168" t="str">
        <f>IFERROR(IF(A20="","",SUMPRODUCT('ALUMNOS 3 ESO DIVER'!$C20:$Y20,'MATERIAS 3 ESO DIVER'!$G$10:$AC$10)/SUMPRODUCT('MATERIAS 3 ESO DIVER'!$G$10:$AC$10,'ES NUMERO 3 ESO DIVER'!$A19:$W19)),"")</f>
        <v/>
      </c>
      <c r="K20" s="168" t="str">
        <f>IFERROR(IF(A20="","",SUMPRODUCT('ALUMNOS 3 ESO DIVER'!$C20:$Y20,'MATERIAS 3 ESO DIVER'!$G$11:$AC$11)/SUMPRODUCT('MATERIAS 3 ESO DIVER'!$G$11:$AC$11,'ES NUMERO 3 ESO DIVER'!$A19:$W19)),"")</f>
        <v/>
      </c>
      <c r="L20" s="168" t="str">
        <f>IFERROR(IF(A20="","",SUMPRODUCT('ALUMNOS 3 ESO DIVER'!$C20:$Y20,'MATERIAS 3 ESO DIVER'!$G$12:$AC$12)/SUMPRODUCT('MATERIAS 3 ESO DIVER'!$G$12:$AC$12,'ES NUMERO 3 ESO DIVER'!$A19:$W19)),"")</f>
        <v/>
      </c>
    </row>
    <row r="21" spans="1:12" x14ac:dyDescent="0.25">
      <c r="A21" s="156" t="str">
        <f>IF('ALUMNOS 3 ESO DIVER'!A21="","",'ALUMNOS 3 ESO DIVER'!A21)</f>
        <v/>
      </c>
      <c r="B21" s="153" t="str">
        <f>IF('ALUMNOS 3 ESO DIVER'!B21="","",'ALUMNOS 3 ESO DIVER'!B21)</f>
        <v/>
      </c>
      <c r="C21" s="168" t="str">
        <f>IFERROR(IF(A21="","",SUMPRODUCT('ALUMNOS 3 ESO DIVER'!$C21:$Y21,'MATERIAS 3 ESO DIVER'!$G$3:$AC$3)/SUMPRODUCT('MATERIAS 3 ESO DIVER'!$G$3:$AC$3,'ES NUMERO 3 ESO DIVER'!$A20:$W20)),"")</f>
        <v/>
      </c>
      <c r="D21" s="168" t="str">
        <f>IFERROR(IF(A21="","",SUMPRODUCT('ALUMNOS 3 ESO DIVER'!$C21:$Y21,'MATERIAS 3 ESO DIVER'!$G$4:$AC$4)/SUMPRODUCT('MATERIAS 3 ESO DIVER'!$G$4:$AC$4,'ES NUMERO 3 ESO DIVER'!$A20:$W20)),"")</f>
        <v/>
      </c>
      <c r="E21" s="168" t="str">
        <f>IFERROR(IF(A21="","",SUMPRODUCT('ALUMNOS 3 ESO DIVER'!$C21:$Y21,'MATERIAS 3 ESO DIVER'!$G$5:$AC$5)/SUMPRODUCT('MATERIAS 3 ESO DIVER'!$G$5:$AC$5,'ES NUMERO 3 ESO DIVER'!$A20:$W20)),"")</f>
        <v/>
      </c>
      <c r="F21" s="168" t="str">
        <f>IFERROR(IF(A21="","",SUMPRODUCT('ALUMNOS 3 ESO DIVER'!$C21:$Y21,'MATERIAS 3 ESO DIVER'!$G$6:$AC$6)/SUMPRODUCT('MATERIAS 3 ESO DIVER'!$G$6:$AC$6,'ES NUMERO 3 ESO DIVER'!$A20:$W20)),"")</f>
        <v/>
      </c>
      <c r="G21" s="168" t="str">
        <f>IFERROR(IF(A21="","",SUMPRODUCT('ALUMNOS 3 ESO DIVER'!$C21:$Y21,'MATERIAS 3 ESO DIVER'!$G$7:$AC$7)/SUMPRODUCT('MATERIAS 3 ESO DIVER'!$G$7:$AC$7,'ES NUMERO 3 ESO DIVER'!$A20:$W20)),"")</f>
        <v/>
      </c>
      <c r="H21" s="168" t="str">
        <f>IFERROR(IF(A21="","",SUMPRODUCT('ALUMNOS 3 ESO DIVER'!$C21:$Y21,'MATERIAS 3 ESO DIVER'!$G$8:$AC$8)/SUMPRODUCT('MATERIAS 3 ESO DIVER'!$G$8:$AC$8,'ES NUMERO 3 ESO DIVER'!$A20:$W20)),"")</f>
        <v/>
      </c>
      <c r="I21" s="168" t="str">
        <f>IFERROR(IF(A21="","",SUMPRODUCT('ALUMNOS 3 ESO DIVER'!$C21:$Y21,'MATERIAS 3 ESO DIVER'!$G$9:$AC$9)/SUMPRODUCT('MATERIAS 3 ESO DIVER'!$G$9:$AC$9,'ES NUMERO 3 ESO DIVER'!$A20:$W20)),"")</f>
        <v/>
      </c>
      <c r="J21" s="168" t="str">
        <f>IFERROR(IF(A21="","",SUMPRODUCT('ALUMNOS 3 ESO DIVER'!$C21:$Y21,'MATERIAS 3 ESO DIVER'!$G$10:$AC$10)/SUMPRODUCT('MATERIAS 3 ESO DIVER'!$G$10:$AC$10,'ES NUMERO 3 ESO DIVER'!$A20:$W20)),"")</f>
        <v/>
      </c>
      <c r="K21" s="168" t="str">
        <f>IFERROR(IF(A21="","",SUMPRODUCT('ALUMNOS 3 ESO DIVER'!$C21:$Y21,'MATERIAS 3 ESO DIVER'!$G$11:$AC$11)/SUMPRODUCT('MATERIAS 3 ESO DIVER'!$G$11:$AC$11,'ES NUMERO 3 ESO DIVER'!$A20:$W20)),"")</f>
        <v/>
      </c>
      <c r="L21" s="168" t="str">
        <f>IFERROR(IF(A21="","",SUMPRODUCT('ALUMNOS 3 ESO DIVER'!$C21:$Y21,'MATERIAS 3 ESO DIVER'!$G$12:$AC$12)/SUMPRODUCT('MATERIAS 3 ESO DIVER'!$G$12:$AC$12,'ES NUMERO 3 ESO DIVER'!$A20:$W20)),"")</f>
        <v/>
      </c>
    </row>
    <row r="22" spans="1:12" x14ac:dyDescent="0.25">
      <c r="A22" s="156" t="str">
        <f>IF('ALUMNOS 3 ESO DIVER'!A22="","",'ALUMNOS 3 ESO DIVER'!A22)</f>
        <v/>
      </c>
      <c r="B22" s="153" t="str">
        <f>IF('ALUMNOS 3 ESO DIVER'!B22="","",'ALUMNOS 3 ESO DIVER'!B22)</f>
        <v/>
      </c>
      <c r="C22" s="168" t="str">
        <f>IFERROR(IF(A22="","",SUMPRODUCT('ALUMNOS 3 ESO DIVER'!$C22:$Y22,'MATERIAS 3 ESO DIVER'!$G$3:$AC$3)/SUMPRODUCT('MATERIAS 3 ESO DIVER'!$G$3:$AC$3,'ES NUMERO 3 ESO DIVER'!$A21:$W21)),"")</f>
        <v/>
      </c>
      <c r="D22" s="168" t="str">
        <f>IFERROR(IF(A22="","",SUMPRODUCT('ALUMNOS 3 ESO DIVER'!$C22:$Y22,'MATERIAS 3 ESO DIVER'!$G$4:$AC$4)/SUMPRODUCT('MATERIAS 3 ESO DIVER'!$G$4:$AC$4,'ES NUMERO 3 ESO DIVER'!$A21:$W21)),"")</f>
        <v/>
      </c>
      <c r="E22" s="168" t="str">
        <f>IFERROR(IF(A22="","",SUMPRODUCT('ALUMNOS 3 ESO DIVER'!$C22:$Y22,'MATERIAS 3 ESO DIVER'!$G$5:$AC$5)/SUMPRODUCT('MATERIAS 3 ESO DIVER'!$G$5:$AC$5,'ES NUMERO 3 ESO DIVER'!$A21:$W21)),"")</f>
        <v/>
      </c>
      <c r="F22" s="168" t="str">
        <f>IFERROR(IF(A22="","",SUMPRODUCT('ALUMNOS 3 ESO DIVER'!$C22:$Y22,'MATERIAS 3 ESO DIVER'!$G$6:$AC$6)/SUMPRODUCT('MATERIAS 3 ESO DIVER'!$G$6:$AC$6,'ES NUMERO 3 ESO DIVER'!$A21:$W21)),"")</f>
        <v/>
      </c>
      <c r="G22" s="168" t="str">
        <f>IFERROR(IF(A22="","",SUMPRODUCT('ALUMNOS 3 ESO DIVER'!$C22:$Y22,'MATERIAS 3 ESO DIVER'!$G$7:$AC$7)/SUMPRODUCT('MATERIAS 3 ESO DIVER'!$G$7:$AC$7,'ES NUMERO 3 ESO DIVER'!$A21:$W21)),"")</f>
        <v/>
      </c>
      <c r="H22" s="168" t="str">
        <f>IFERROR(IF(A22="","",SUMPRODUCT('ALUMNOS 3 ESO DIVER'!$C22:$Y22,'MATERIAS 3 ESO DIVER'!$G$8:$AC$8)/SUMPRODUCT('MATERIAS 3 ESO DIVER'!$G$8:$AC$8,'ES NUMERO 3 ESO DIVER'!$A21:$W21)),"")</f>
        <v/>
      </c>
      <c r="I22" s="168" t="str">
        <f>IFERROR(IF(A22="","",SUMPRODUCT('ALUMNOS 3 ESO DIVER'!$C22:$Y22,'MATERIAS 3 ESO DIVER'!$G$9:$AC$9)/SUMPRODUCT('MATERIAS 3 ESO DIVER'!$G$9:$AC$9,'ES NUMERO 3 ESO DIVER'!$A21:$W21)),"")</f>
        <v/>
      </c>
      <c r="J22" s="168" t="str">
        <f>IFERROR(IF(A22="","",SUMPRODUCT('ALUMNOS 3 ESO DIVER'!$C22:$Y22,'MATERIAS 3 ESO DIVER'!$G$10:$AC$10)/SUMPRODUCT('MATERIAS 3 ESO DIVER'!$G$10:$AC$10,'ES NUMERO 3 ESO DIVER'!$A21:$W21)),"")</f>
        <v/>
      </c>
      <c r="K22" s="168" t="str">
        <f>IFERROR(IF(A22="","",SUMPRODUCT('ALUMNOS 3 ESO DIVER'!$C22:$Y22,'MATERIAS 3 ESO DIVER'!$G$11:$AC$11)/SUMPRODUCT('MATERIAS 3 ESO DIVER'!$G$11:$AC$11,'ES NUMERO 3 ESO DIVER'!$A21:$W21)),"")</f>
        <v/>
      </c>
      <c r="L22" s="168" t="str">
        <f>IFERROR(IF(A22="","",SUMPRODUCT('ALUMNOS 3 ESO DIVER'!$C22:$Y22,'MATERIAS 3 ESO DIVER'!$G$12:$AC$12)/SUMPRODUCT('MATERIAS 3 ESO DIVER'!$G$12:$AC$12,'ES NUMERO 3 ESO DIVER'!$A21:$W21)),"")</f>
        <v/>
      </c>
    </row>
    <row r="23" spans="1:12" x14ac:dyDescent="0.25">
      <c r="A23" s="156" t="str">
        <f>IF('ALUMNOS 3 ESO DIVER'!A23="","",'ALUMNOS 3 ESO DIVER'!A23)</f>
        <v/>
      </c>
      <c r="B23" s="153" t="str">
        <f>IF('ALUMNOS 3 ESO DIVER'!B23="","",'ALUMNOS 3 ESO DIVER'!B23)</f>
        <v/>
      </c>
      <c r="C23" s="168" t="str">
        <f>IFERROR(IF(A23="","",SUMPRODUCT('ALUMNOS 3 ESO DIVER'!$C23:$Y23,'MATERIAS 3 ESO DIVER'!$G$3:$AC$3)/SUMPRODUCT('MATERIAS 3 ESO DIVER'!$G$3:$AC$3,'ES NUMERO 3 ESO DIVER'!$A22:$W22)),"")</f>
        <v/>
      </c>
      <c r="D23" s="168" t="str">
        <f>IFERROR(IF(A23="","",SUMPRODUCT('ALUMNOS 3 ESO DIVER'!$C23:$Y23,'MATERIAS 3 ESO DIVER'!$G$4:$AC$4)/SUMPRODUCT('MATERIAS 3 ESO DIVER'!$G$4:$AC$4,'ES NUMERO 3 ESO DIVER'!$A22:$W22)),"")</f>
        <v/>
      </c>
      <c r="E23" s="168" t="str">
        <f>IFERROR(IF(A23="","",SUMPRODUCT('ALUMNOS 3 ESO DIVER'!$C23:$Y23,'MATERIAS 3 ESO DIVER'!$G$5:$AC$5)/SUMPRODUCT('MATERIAS 3 ESO DIVER'!$G$5:$AC$5,'ES NUMERO 3 ESO DIVER'!$A22:$W22)),"")</f>
        <v/>
      </c>
      <c r="F23" s="168" t="str">
        <f>IFERROR(IF(A23="","",SUMPRODUCT('ALUMNOS 3 ESO DIVER'!$C23:$Y23,'MATERIAS 3 ESO DIVER'!$G$6:$AC$6)/SUMPRODUCT('MATERIAS 3 ESO DIVER'!$G$6:$AC$6,'ES NUMERO 3 ESO DIVER'!$A22:$W22)),"")</f>
        <v/>
      </c>
      <c r="G23" s="168" t="str">
        <f>IFERROR(IF(A23="","",SUMPRODUCT('ALUMNOS 3 ESO DIVER'!$C23:$Y23,'MATERIAS 3 ESO DIVER'!$G$7:$AC$7)/SUMPRODUCT('MATERIAS 3 ESO DIVER'!$G$7:$AC$7,'ES NUMERO 3 ESO DIVER'!$A22:$W22)),"")</f>
        <v/>
      </c>
      <c r="H23" s="168" t="str">
        <f>IFERROR(IF(A23="","",SUMPRODUCT('ALUMNOS 3 ESO DIVER'!$C23:$Y23,'MATERIAS 3 ESO DIVER'!$G$8:$AC$8)/SUMPRODUCT('MATERIAS 3 ESO DIVER'!$G$8:$AC$8,'ES NUMERO 3 ESO DIVER'!$A22:$W22)),"")</f>
        <v/>
      </c>
      <c r="I23" s="168" t="str">
        <f>IFERROR(IF(A23="","",SUMPRODUCT('ALUMNOS 3 ESO DIVER'!$C23:$Y23,'MATERIAS 3 ESO DIVER'!$G$9:$AC$9)/SUMPRODUCT('MATERIAS 3 ESO DIVER'!$G$9:$AC$9,'ES NUMERO 3 ESO DIVER'!$A22:$W22)),"")</f>
        <v/>
      </c>
      <c r="J23" s="168" t="str">
        <f>IFERROR(IF(A23="","",SUMPRODUCT('ALUMNOS 3 ESO DIVER'!$C23:$Y23,'MATERIAS 3 ESO DIVER'!$G$10:$AC$10)/SUMPRODUCT('MATERIAS 3 ESO DIVER'!$G$10:$AC$10,'ES NUMERO 3 ESO DIVER'!$A22:$W22)),"")</f>
        <v/>
      </c>
      <c r="K23" s="168" t="str">
        <f>IFERROR(IF(A23="","",SUMPRODUCT('ALUMNOS 3 ESO DIVER'!$C23:$Y23,'MATERIAS 3 ESO DIVER'!$G$11:$AC$11)/SUMPRODUCT('MATERIAS 3 ESO DIVER'!$G$11:$AC$11,'ES NUMERO 3 ESO DIVER'!$A22:$W22)),"")</f>
        <v/>
      </c>
      <c r="L23" s="168" t="str">
        <f>IFERROR(IF(A23="","",SUMPRODUCT('ALUMNOS 3 ESO DIVER'!$C23:$Y23,'MATERIAS 3 ESO DIVER'!$G$12:$AC$12)/SUMPRODUCT('MATERIAS 3 ESO DIVER'!$G$12:$AC$12,'ES NUMERO 3 ESO DIVER'!$A22:$W22)),"")</f>
        <v/>
      </c>
    </row>
    <row r="24" spans="1:12" x14ac:dyDescent="0.25">
      <c r="A24" s="156" t="str">
        <f>IF('ALUMNOS 3 ESO DIVER'!A24="","",'ALUMNOS 3 ESO DIVER'!A24)</f>
        <v/>
      </c>
      <c r="B24" s="153" t="str">
        <f>IF('ALUMNOS 3 ESO DIVER'!B24="","",'ALUMNOS 3 ESO DIVER'!B24)</f>
        <v/>
      </c>
      <c r="C24" s="168" t="str">
        <f>IFERROR(IF(A24="","",SUMPRODUCT('ALUMNOS 3 ESO DIVER'!$C24:$Y24,'MATERIAS 3 ESO DIVER'!$G$3:$AC$3)/SUMPRODUCT('MATERIAS 3 ESO DIVER'!$G$3:$AC$3,'ES NUMERO 3 ESO DIVER'!$A23:$W23)),"")</f>
        <v/>
      </c>
      <c r="D24" s="168" t="str">
        <f>IFERROR(IF(A24="","",SUMPRODUCT('ALUMNOS 3 ESO DIVER'!$C24:$Y24,'MATERIAS 3 ESO DIVER'!$G$4:$AC$4)/SUMPRODUCT('MATERIAS 3 ESO DIVER'!$G$4:$AC$4,'ES NUMERO 3 ESO DIVER'!$A23:$W23)),"")</f>
        <v/>
      </c>
      <c r="E24" s="168" t="str">
        <f>IFERROR(IF(A24="","",SUMPRODUCT('ALUMNOS 3 ESO DIVER'!$C24:$Y24,'MATERIAS 3 ESO DIVER'!$G$5:$AC$5)/SUMPRODUCT('MATERIAS 3 ESO DIVER'!$G$5:$AC$5,'ES NUMERO 3 ESO DIVER'!$A23:$W23)),"")</f>
        <v/>
      </c>
      <c r="F24" s="168" t="str">
        <f>IFERROR(IF(A24="","",SUMPRODUCT('ALUMNOS 3 ESO DIVER'!$C24:$Y24,'MATERIAS 3 ESO DIVER'!$G$6:$AC$6)/SUMPRODUCT('MATERIAS 3 ESO DIVER'!$G$6:$AC$6,'ES NUMERO 3 ESO DIVER'!$A23:$W23)),"")</f>
        <v/>
      </c>
      <c r="G24" s="168" t="str">
        <f>IFERROR(IF(A24="","",SUMPRODUCT('ALUMNOS 3 ESO DIVER'!$C24:$Y24,'MATERIAS 3 ESO DIVER'!$G$7:$AC$7)/SUMPRODUCT('MATERIAS 3 ESO DIVER'!$G$7:$AC$7,'ES NUMERO 3 ESO DIVER'!$A23:$W23)),"")</f>
        <v/>
      </c>
      <c r="H24" s="168" t="str">
        <f>IFERROR(IF(A24="","",SUMPRODUCT('ALUMNOS 3 ESO DIVER'!$C24:$Y24,'MATERIAS 3 ESO DIVER'!$G$8:$AC$8)/SUMPRODUCT('MATERIAS 3 ESO DIVER'!$G$8:$AC$8,'ES NUMERO 3 ESO DIVER'!$A23:$W23)),"")</f>
        <v/>
      </c>
      <c r="I24" s="168" t="str">
        <f>IFERROR(IF(A24="","",SUMPRODUCT('ALUMNOS 3 ESO DIVER'!$C24:$Y24,'MATERIAS 3 ESO DIVER'!$G$9:$AC$9)/SUMPRODUCT('MATERIAS 3 ESO DIVER'!$G$9:$AC$9,'ES NUMERO 3 ESO DIVER'!$A23:$W23)),"")</f>
        <v/>
      </c>
      <c r="J24" s="168" t="str">
        <f>IFERROR(IF(A24="","",SUMPRODUCT('ALUMNOS 3 ESO DIVER'!$C24:$Y24,'MATERIAS 3 ESO DIVER'!$G$10:$AC$10)/SUMPRODUCT('MATERIAS 3 ESO DIVER'!$G$10:$AC$10,'ES NUMERO 3 ESO DIVER'!$A23:$W23)),"")</f>
        <v/>
      </c>
      <c r="K24" s="168" t="str">
        <f>IFERROR(IF(A24="","",SUMPRODUCT('ALUMNOS 3 ESO DIVER'!$C24:$Y24,'MATERIAS 3 ESO DIVER'!$G$11:$AC$11)/SUMPRODUCT('MATERIAS 3 ESO DIVER'!$G$11:$AC$11,'ES NUMERO 3 ESO DIVER'!$A23:$W23)),"")</f>
        <v/>
      </c>
      <c r="L24" s="168" t="str">
        <f>IFERROR(IF(A24="","",SUMPRODUCT('ALUMNOS 3 ESO DIVER'!$C24:$Y24,'MATERIAS 3 ESO DIVER'!$G$12:$AC$12)/SUMPRODUCT('MATERIAS 3 ESO DIVER'!$G$12:$AC$12,'ES NUMERO 3 ESO DIVER'!$A23:$W23)),"")</f>
        <v/>
      </c>
    </row>
    <row r="25" spans="1:12" x14ac:dyDescent="0.25">
      <c r="A25" s="156" t="str">
        <f>IF('ALUMNOS 3 ESO DIVER'!A25="","",'ALUMNOS 3 ESO DIVER'!A25)</f>
        <v/>
      </c>
      <c r="B25" s="153" t="str">
        <f>IF('ALUMNOS 3 ESO DIVER'!B25="","",'ALUMNOS 3 ESO DIVER'!B25)</f>
        <v/>
      </c>
      <c r="C25" s="168" t="str">
        <f>IFERROR(IF(A25="","",SUMPRODUCT('ALUMNOS 3 ESO DIVER'!$C25:$Y25,'MATERIAS 3 ESO DIVER'!$G$3:$AC$3)/SUMPRODUCT('MATERIAS 3 ESO DIVER'!$G$3:$AC$3,'ES NUMERO 3 ESO DIVER'!$A24:$W24)),"")</f>
        <v/>
      </c>
      <c r="D25" s="168" t="str">
        <f>IFERROR(IF(A25="","",SUMPRODUCT('ALUMNOS 3 ESO DIVER'!$C25:$Y25,'MATERIAS 3 ESO DIVER'!$G$4:$AC$4)/SUMPRODUCT('MATERIAS 3 ESO DIVER'!$G$4:$AC$4,'ES NUMERO 3 ESO DIVER'!$A24:$W24)),"")</f>
        <v/>
      </c>
      <c r="E25" s="168" t="str">
        <f>IFERROR(IF(A25="","",SUMPRODUCT('ALUMNOS 3 ESO DIVER'!$C25:$Y25,'MATERIAS 3 ESO DIVER'!$G$5:$AC$5)/SUMPRODUCT('MATERIAS 3 ESO DIVER'!$G$5:$AC$5,'ES NUMERO 3 ESO DIVER'!$A24:$W24)),"")</f>
        <v/>
      </c>
      <c r="F25" s="168" t="str">
        <f>IFERROR(IF(A25="","",SUMPRODUCT('ALUMNOS 3 ESO DIVER'!$C25:$Y25,'MATERIAS 3 ESO DIVER'!$G$6:$AC$6)/SUMPRODUCT('MATERIAS 3 ESO DIVER'!$G$6:$AC$6,'ES NUMERO 3 ESO DIVER'!$A24:$W24)),"")</f>
        <v/>
      </c>
      <c r="G25" s="168" t="str">
        <f>IFERROR(IF(A25="","",SUMPRODUCT('ALUMNOS 3 ESO DIVER'!$C25:$Y25,'MATERIAS 3 ESO DIVER'!$G$7:$AC$7)/SUMPRODUCT('MATERIAS 3 ESO DIVER'!$G$7:$AC$7,'ES NUMERO 3 ESO DIVER'!$A24:$W24)),"")</f>
        <v/>
      </c>
      <c r="H25" s="168" t="str">
        <f>IFERROR(IF(A25="","",SUMPRODUCT('ALUMNOS 3 ESO DIVER'!$C25:$Y25,'MATERIAS 3 ESO DIVER'!$G$8:$AC$8)/SUMPRODUCT('MATERIAS 3 ESO DIVER'!$G$8:$AC$8,'ES NUMERO 3 ESO DIVER'!$A24:$W24)),"")</f>
        <v/>
      </c>
      <c r="I25" s="168" t="str">
        <f>IFERROR(IF(A25="","",SUMPRODUCT('ALUMNOS 3 ESO DIVER'!$C25:$Y25,'MATERIAS 3 ESO DIVER'!$G$9:$AC$9)/SUMPRODUCT('MATERIAS 3 ESO DIVER'!$G$9:$AC$9,'ES NUMERO 3 ESO DIVER'!$A24:$W24)),"")</f>
        <v/>
      </c>
      <c r="J25" s="168" t="str">
        <f>IFERROR(IF(A25="","",SUMPRODUCT('ALUMNOS 3 ESO DIVER'!$C25:$Y25,'MATERIAS 3 ESO DIVER'!$G$10:$AC$10)/SUMPRODUCT('MATERIAS 3 ESO DIVER'!$G$10:$AC$10,'ES NUMERO 3 ESO DIVER'!$A24:$W24)),"")</f>
        <v/>
      </c>
      <c r="K25" s="168" t="str">
        <f>IFERROR(IF(A25="","",SUMPRODUCT('ALUMNOS 3 ESO DIVER'!$C25:$Y25,'MATERIAS 3 ESO DIVER'!$G$11:$AC$11)/SUMPRODUCT('MATERIAS 3 ESO DIVER'!$G$11:$AC$11,'ES NUMERO 3 ESO DIVER'!$A24:$W24)),"")</f>
        <v/>
      </c>
      <c r="L25" s="168" t="str">
        <f>IFERROR(IF(A25="","",SUMPRODUCT('ALUMNOS 3 ESO DIVER'!$C25:$Y25,'MATERIAS 3 ESO DIVER'!$G$12:$AC$12)/SUMPRODUCT('MATERIAS 3 ESO DIVER'!$G$12:$AC$12,'ES NUMERO 3 ESO DIVER'!$A24:$W24)),"")</f>
        <v/>
      </c>
    </row>
    <row r="26" spans="1:12" x14ac:dyDescent="0.25">
      <c r="A26" s="156" t="str">
        <f>IF('ALUMNOS 3 ESO DIVER'!A26="","",'ALUMNOS 3 ESO DIVER'!A26)</f>
        <v/>
      </c>
      <c r="B26" s="153" t="str">
        <f>IF('ALUMNOS 3 ESO DIVER'!B26="","",'ALUMNOS 3 ESO DIVER'!B26)</f>
        <v/>
      </c>
      <c r="C26" s="168" t="str">
        <f>IFERROR(IF(A26="","",SUMPRODUCT('ALUMNOS 3 ESO DIVER'!$C26:$Y26,'MATERIAS 3 ESO DIVER'!$G$3:$AC$3)/SUMPRODUCT('MATERIAS 3 ESO DIVER'!$G$3:$AC$3,'ES NUMERO 3 ESO DIVER'!$A25:$W25)),"")</f>
        <v/>
      </c>
      <c r="D26" s="168" t="str">
        <f>IFERROR(IF(A26="","",SUMPRODUCT('ALUMNOS 3 ESO DIVER'!$C26:$Y26,'MATERIAS 3 ESO DIVER'!$G$4:$AC$4)/SUMPRODUCT('MATERIAS 3 ESO DIVER'!$G$4:$AC$4,'ES NUMERO 3 ESO DIVER'!$A25:$W25)),"")</f>
        <v/>
      </c>
      <c r="E26" s="168" t="str">
        <f>IFERROR(IF(A26="","",SUMPRODUCT('ALUMNOS 3 ESO DIVER'!$C26:$Y26,'MATERIAS 3 ESO DIVER'!$G$5:$AC$5)/SUMPRODUCT('MATERIAS 3 ESO DIVER'!$G$5:$AC$5,'ES NUMERO 3 ESO DIVER'!$A25:$W25)),"")</f>
        <v/>
      </c>
      <c r="F26" s="168" t="str">
        <f>IFERROR(IF(A26="","",SUMPRODUCT('ALUMNOS 3 ESO DIVER'!$C26:$Y26,'MATERIAS 3 ESO DIVER'!$G$6:$AC$6)/SUMPRODUCT('MATERIAS 3 ESO DIVER'!$G$6:$AC$6,'ES NUMERO 3 ESO DIVER'!$A25:$W25)),"")</f>
        <v/>
      </c>
      <c r="G26" s="168" t="str">
        <f>IFERROR(IF(A26="","",SUMPRODUCT('ALUMNOS 3 ESO DIVER'!$C26:$Y26,'MATERIAS 3 ESO DIVER'!$G$7:$AC$7)/SUMPRODUCT('MATERIAS 3 ESO DIVER'!$G$7:$AC$7,'ES NUMERO 3 ESO DIVER'!$A25:$W25)),"")</f>
        <v/>
      </c>
      <c r="H26" s="168" t="str">
        <f>IFERROR(IF(A26="","",SUMPRODUCT('ALUMNOS 3 ESO DIVER'!$C26:$Y26,'MATERIAS 3 ESO DIVER'!$G$8:$AC$8)/SUMPRODUCT('MATERIAS 3 ESO DIVER'!$G$8:$AC$8,'ES NUMERO 3 ESO DIVER'!$A25:$W25)),"")</f>
        <v/>
      </c>
      <c r="I26" s="168" t="str">
        <f>IFERROR(IF(A26="","",SUMPRODUCT('ALUMNOS 3 ESO DIVER'!$C26:$Y26,'MATERIAS 3 ESO DIVER'!$G$9:$AC$9)/SUMPRODUCT('MATERIAS 3 ESO DIVER'!$G$9:$AC$9,'ES NUMERO 3 ESO DIVER'!$A25:$W25)),"")</f>
        <v/>
      </c>
      <c r="J26" s="168" t="str">
        <f>IFERROR(IF(A26="","",SUMPRODUCT('ALUMNOS 3 ESO DIVER'!$C26:$Y26,'MATERIAS 3 ESO DIVER'!$G$10:$AC$10)/SUMPRODUCT('MATERIAS 3 ESO DIVER'!$G$10:$AC$10,'ES NUMERO 3 ESO DIVER'!$A25:$W25)),"")</f>
        <v/>
      </c>
      <c r="K26" s="168" t="str">
        <f>IFERROR(IF(A26="","",SUMPRODUCT('ALUMNOS 3 ESO DIVER'!$C26:$Y26,'MATERIAS 3 ESO DIVER'!$G$11:$AC$11)/SUMPRODUCT('MATERIAS 3 ESO DIVER'!$G$11:$AC$11,'ES NUMERO 3 ESO DIVER'!$A25:$W25)),"")</f>
        <v/>
      </c>
      <c r="L26" s="168" t="str">
        <f>IFERROR(IF(A26="","",SUMPRODUCT('ALUMNOS 3 ESO DIVER'!$C26:$Y26,'MATERIAS 3 ESO DIVER'!$G$12:$AC$12)/SUMPRODUCT('MATERIAS 3 ESO DIVER'!$G$12:$AC$12,'ES NUMERO 3 ESO DIVER'!$A25:$W25)),"")</f>
        <v/>
      </c>
    </row>
    <row r="27" spans="1:12" x14ac:dyDescent="0.25">
      <c r="A27" s="156" t="str">
        <f>IF('ALUMNOS 3 ESO DIVER'!A27="","",'ALUMNOS 3 ESO DIVER'!A27)</f>
        <v/>
      </c>
      <c r="B27" s="153" t="str">
        <f>IF('ALUMNOS 3 ESO DIVER'!B27="","",'ALUMNOS 3 ESO DIVER'!B27)</f>
        <v/>
      </c>
      <c r="C27" s="168" t="str">
        <f>IFERROR(IF(A27="","",SUMPRODUCT('ALUMNOS 3 ESO DIVER'!$C27:$Y27,'MATERIAS 3 ESO DIVER'!$G$3:$AC$3)/SUMPRODUCT('MATERIAS 3 ESO DIVER'!$G$3:$AC$3,'ES NUMERO 3 ESO DIVER'!$A26:$W26)),"")</f>
        <v/>
      </c>
      <c r="D27" s="168" t="str">
        <f>IFERROR(IF(A27="","",SUMPRODUCT('ALUMNOS 3 ESO DIVER'!$C27:$Y27,'MATERIAS 3 ESO DIVER'!$G$4:$AC$4)/SUMPRODUCT('MATERIAS 3 ESO DIVER'!$G$4:$AC$4,'ES NUMERO 3 ESO DIVER'!$A26:$W26)),"")</f>
        <v/>
      </c>
      <c r="E27" s="168" t="str">
        <f>IFERROR(IF(A27="","",SUMPRODUCT('ALUMNOS 3 ESO DIVER'!$C27:$Y27,'MATERIAS 3 ESO DIVER'!$G$5:$AC$5)/SUMPRODUCT('MATERIAS 3 ESO DIVER'!$G$5:$AC$5,'ES NUMERO 3 ESO DIVER'!$A26:$W26)),"")</f>
        <v/>
      </c>
      <c r="F27" s="168" t="str">
        <f>IFERROR(IF(A27="","",SUMPRODUCT('ALUMNOS 3 ESO DIVER'!$C27:$Y27,'MATERIAS 3 ESO DIVER'!$G$6:$AC$6)/SUMPRODUCT('MATERIAS 3 ESO DIVER'!$G$6:$AC$6,'ES NUMERO 3 ESO DIVER'!$A26:$W26)),"")</f>
        <v/>
      </c>
      <c r="G27" s="168" t="str">
        <f>IFERROR(IF(A27="","",SUMPRODUCT('ALUMNOS 3 ESO DIVER'!$C27:$Y27,'MATERIAS 3 ESO DIVER'!$G$7:$AC$7)/SUMPRODUCT('MATERIAS 3 ESO DIVER'!$G$7:$AC$7,'ES NUMERO 3 ESO DIVER'!$A26:$W26)),"")</f>
        <v/>
      </c>
      <c r="H27" s="168" t="str">
        <f>IFERROR(IF(A27="","",SUMPRODUCT('ALUMNOS 3 ESO DIVER'!$C27:$Y27,'MATERIAS 3 ESO DIVER'!$G$8:$AC$8)/SUMPRODUCT('MATERIAS 3 ESO DIVER'!$G$8:$AC$8,'ES NUMERO 3 ESO DIVER'!$A26:$W26)),"")</f>
        <v/>
      </c>
      <c r="I27" s="168" t="str">
        <f>IFERROR(IF(A27="","",SUMPRODUCT('ALUMNOS 3 ESO DIVER'!$C27:$Y27,'MATERIAS 3 ESO DIVER'!$G$9:$AC$9)/SUMPRODUCT('MATERIAS 3 ESO DIVER'!$G$9:$AC$9,'ES NUMERO 3 ESO DIVER'!$A26:$W26)),"")</f>
        <v/>
      </c>
      <c r="J27" s="168" t="str">
        <f>IFERROR(IF(A27="","",SUMPRODUCT('ALUMNOS 3 ESO DIVER'!$C27:$Y27,'MATERIAS 3 ESO DIVER'!$G$10:$AC$10)/SUMPRODUCT('MATERIAS 3 ESO DIVER'!$G$10:$AC$10,'ES NUMERO 3 ESO DIVER'!$A26:$W26)),"")</f>
        <v/>
      </c>
      <c r="K27" s="168" t="str">
        <f>IFERROR(IF(A27="","",SUMPRODUCT('ALUMNOS 3 ESO DIVER'!$C27:$Y27,'MATERIAS 3 ESO DIVER'!$G$11:$AC$11)/SUMPRODUCT('MATERIAS 3 ESO DIVER'!$G$11:$AC$11,'ES NUMERO 3 ESO DIVER'!$A26:$W26)),"")</f>
        <v/>
      </c>
      <c r="L27" s="168" t="str">
        <f>IFERROR(IF(A27="","",SUMPRODUCT('ALUMNOS 3 ESO DIVER'!$C27:$Y27,'MATERIAS 3 ESO DIVER'!$G$12:$AC$12)/SUMPRODUCT('MATERIAS 3 ESO DIVER'!$G$12:$AC$12,'ES NUMERO 3 ESO DIVER'!$A26:$W26)),"")</f>
        <v/>
      </c>
    </row>
    <row r="28" spans="1:12" x14ac:dyDescent="0.25">
      <c r="A28" s="156" t="str">
        <f>IF('ALUMNOS 3 ESO DIVER'!A28="","",'ALUMNOS 3 ESO DIVER'!A28)</f>
        <v/>
      </c>
      <c r="B28" s="153" t="str">
        <f>IF('ALUMNOS 3 ESO DIVER'!B28="","",'ALUMNOS 3 ESO DIVER'!B28)</f>
        <v/>
      </c>
      <c r="C28" s="168" t="str">
        <f>IFERROR(IF(A28="","",SUMPRODUCT('ALUMNOS 3 ESO DIVER'!$C28:$Y28,'MATERIAS 3 ESO DIVER'!$G$3:$AC$3)/SUMPRODUCT('MATERIAS 3 ESO DIVER'!$G$3:$AC$3,'ES NUMERO 3 ESO DIVER'!$A27:$W27)),"")</f>
        <v/>
      </c>
      <c r="D28" s="168" t="str">
        <f>IFERROR(IF(A28="","",SUMPRODUCT('ALUMNOS 3 ESO DIVER'!$C28:$Y28,'MATERIAS 3 ESO DIVER'!$G$4:$AC$4)/SUMPRODUCT('MATERIAS 3 ESO DIVER'!$G$4:$AC$4,'ES NUMERO 3 ESO DIVER'!$A27:$W27)),"")</f>
        <v/>
      </c>
      <c r="E28" s="168" t="str">
        <f>IFERROR(IF(A28="","",SUMPRODUCT('ALUMNOS 3 ESO DIVER'!$C28:$Y28,'MATERIAS 3 ESO DIVER'!$G$5:$AC$5)/SUMPRODUCT('MATERIAS 3 ESO DIVER'!$G$5:$AC$5,'ES NUMERO 3 ESO DIVER'!$A27:$W27)),"")</f>
        <v/>
      </c>
      <c r="F28" s="168" t="str">
        <f>IFERROR(IF(A28="","",SUMPRODUCT('ALUMNOS 3 ESO DIVER'!$C28:$Y28,'MATERIAS 3 ESO DIVER'!$G$6:$AC$6)/SUMPRODUCT('MATERIAS 3 ESO DIVER'!$G$6:$AC$6,'ES NUMERO 3 ESO DIVER'!$A27:$W27)),"")</f>
        <v/>
      </c>
      <c r="G28" s="168" t="str">
        <f>IFERROR(IF(A28="","",SUMPRODUCT('ALUMNOS 3 ESO DIVER'!$C28:$Y28,'MATERIAS 3 ESO DIVER'!$G$7:$AC$7)/SUMPRODUCT('MATERIAS 3 ESO DIVER'!$G$7:$AC$7,'ES NUMERO 3 ESO DIVER'!$A27:$W27)),"")</f>
        <v/>
      </c>
      <c r="H28" s="168" t="str">
        <f>IFERROR(IF(A28="","",SUMPRODUCT('ALUMNOS 3 ESO DIVER'!$C28:$Y28,'MATERIAS 3 ESO DIVER'!$G$8:$AC$8)/SUMPRODUCT('MATERIAS 3 ESO DIVER'!$G$8:$AC$8,'ES NUMERO 3 ESO DIVER'!$A27:$W27)),"")</f>
        <v/>
      </c>
      <c r="I28" s="168" t="str">
        <f>IFERROR(IF(A28="","",SUMPRODUCT('ALUMNOS 3 ESO DIVER'!$C28:$Y28,'MATERIAS 3 ESO DIVER'!$G$9:$AC$9)/SUMPRODUCT('MATERIAS 3 ESO DIVER'!$G$9:$AC$9,'ES NUMERO 3 ESO DIVER'!$A27:$W27)),"")</f>
        <v/>
      </c>
      <c r="J28" s="168" t="str">
        <f>IFERROR(IF(A28="","",SUMPRODUCT('ALUMNOS 3 ESO DIVER'!$C28:$Y28,'MATERIAS 3 ESO DIVER'!$G$10:$AC$10)/SUMPRODUCT('MATERIAS 3 ESO DIVER'!$G$10:$AC$10,'ES NUMERO 3 ESO DIVER'!$A27:$W27)),"")</f>
        <v/>
      </c>
      <c r="K28" s="168" t="str">
        <f>IFERROR(IF(A28="","",SUMPRODUCT('ALUMNOS 3 ESO DIVER'!$C28:$Y28,'MATERIAS 3 ESO DIVER'!$G$11:$AC$11)/SUMPRODUCT('MATERIAS 3 ESO DIVER'!$G$11:$AC$11,'ES NUMERO 3 ESO DIVER'!$A27:$W27)),"")</f>
        <v/>
      </c>
      <c r="L28" s="168" t="str">
        <f>IFERROR(IF(A28="","",SUMPRODUCT('ALUMNOS 3 ESO DIVER'!$C28:$Y28,'MATERIAS 3 ESO DIVER'!$G$12:$AC$12)/SUMPRODUCT('MATERIAS 3 ESO DIVER'!$G$12:$AC$12,'ES NUMERO 3 ESO DIVER'!$A27:$W27)),"")</f>
        <v/>
      </c>
    </row>
    <row r="29" spans="1:12" x14ac:dyDescent="0.25">
      <c r="A29" s="156" t="str">
        <f>IF('ALUMNOS 3 ESO DIVER'!A29="","",'ALUMNOS 3 ESO DIVER'!A29)</f>
        <v/>
      </c>
      <c r="B29" s="153" t="str">
        <f>IF('ALUMNOS 3 ESO DIVER'!B29="","",'ALUMNOS 3 ESO DIVER'!B29)</f>
        <v/>
      </c>
      <c r="C29" s="168" t="str">
        <f>IFERROR(IF(A29="","",SUMPRODUCT('ALUMNOS 3 ESO DIVER'!$C29:$Y29,'MATERIAS 3 ESO DIVER'!$G$3:$AC$3)/SUMPRODUCT('MATERIAS 3 ESO DIVER'!$G$3:$AC$3,'ES NUMERO 3 ESO DIVER'!$A28:$W28)),"")</f>
        <v/>
      </c>
      <c r="D29" s="168" t="str">
        <f>IFERROR(IF(A29="","",SUMPRODUCT('ALUMNOS 3 ESO DIVER'!$C29:$Y29,'MATERIAS 3 ESO DIVER'!$G$4:$AC$4)/SUMPRODUCT('MATERIAS 3 ESO DIVER'!$G$4:$AC$4,'ES NUMERO 3 ESO DIVER'!$A28:$W28)),"")</f>
        <v/>
      </c>
      <c r="E29" s="168" t="str">
        <f>IFERROR(IF(A29="","",SUMPRODUCT('ALUMNOS 3 ESO DIVER'!$C29:$Y29,'MATERIAS 3 ESO DIVER'!$G$5:$AC$5)/SUMPRODUCT('MATERIAS 3 ESO DIVER'!$G$5:$AC$5,'ES NUMERO 3 ESO DIVER'!$A28:$W28)),"")</f>
        <v/>
      </c>
      <c r="F29" s="168" t="str">
        <f>IFERROR(IF(A29="","",SUMPRODUCT('ALUMNOS 3 ESO DIVER'!$C29:$Y29,'MATERIAS 3 ESO DIVER'!$G$6:$AC$6)/SUMPRODUCT('MATERIAS 3 ESO DIVER'!$G$6:$AC$6,'ES NUMERO 3 ESO DIVER'!$A28:$W28)),"")</f>
        <v/>
      </c>
      <c r="G29" s="168" t="str">
        <f>IFERROR(IF(A29="","",SUMPRODUCT('ALUMNOS 3 ESO DIVER'!$C29:$Y29,'MATERIAS 3 ESO DIVER'!$G$7:$AC$7)/SUMPRODUCT('MATERIAS 3 ESO DIVER'!$G$7:$AC$7,'ES NUMERO 3 ESO DIVER'!$A28:$W28)),"")</f>
        <v/>
      </c>
      <c r="H29" s="168" t="str">
        <f>IFERROR(IF(A29="","",SUMPRODUCT('ALUMNOS 3 ESO DIVER'!$C29:$Y29,'MATERIAS 3 ESO DIVER'!$G$8:$AC$8)/SUMPRODUCT('MATERIAS 3 ESO DIVER'!$G$8:$AC$8,'ES NUMERO 3 ESO DIVER'!$A28:$W28)),"")</f>
        <v/>
      </c>
      <c r="I29" s="168" t="str">
        <f>IFERROR(IF(A29="","",SUMPRODUCT('ALUMNOS 3 ESO DIVER'!$C29:$Y29,'MATERIAS 3 ESO DIVER'!$G$9:$AC$9)/SUMPRODUCT('MATERIAS 3 ESO DIVER'!$G$9:$AC$9,'ES NUMERO 3 ESO DIVER'!$A28:$W28)),"")</f>
        <v/>
      </c>
      <c r="J29" s="168" t="str">
        <f>IFERROR(IF(A29="","",SUMPRODUCT('ALUMNOS 3 ESO DIVER'!$C29:$Y29,'MATERIAS 3 ESO DIVER'!$G$10:$AC$10)/SUMPRODUCT('MATERIAS 3 ESO DIVER'!$G$10:$AC$10,'ES NUMERO 3 ESO DIVER'!$A28:$W28)),"")</f>
        <v/>
      </c>
      <c r="K29" s="168" t="str">
        <f>IFERROR(IF(A29="","",SUMPRODUCT('ALUMNOS 3 ESO DIVER'!$C29:$Y29,'MATERIAS 3 ESO DIVER'!$G$11:$AC$11)/SUMPRODUCT('MATERIAS 3 ESO DIVER'!$G$11:$AC$11,'ES NUMERO 3 ESO DIVER'!$A28:$W28)),"")</f>
        <v/>
      </c>
      <c r="L29" s="168" t="str">
        <f>IFERROR(IF(A29="","",SUMPRODUCT('ALUMNOS 3 ESO DIVER'!$C29:$Y29,'MATERIAS 3 ESO DIVER'!$G$12:$AC$12)/SUMPRODUCT('MATERIAS 3 ESO DIVER'!$G$12:$AC$12,'ES NUMERO 3 ESO DIVER'!$A28:$W28)),"")</f>
        <v/>
      </c>
    </row>
    <row r="30" spans="1:12" x14ac:dyDescent="0.25">
      <c r="A30" s="156" t="str">
        <f>IF('ALUMNOS 3 ESO DIVER'!A30="","",'ALUMNOS 3 ESO DIVER'!A30)</f>
        <v/>
      </c>
      <c r="B30" s="153" t="str">
        <f>IF('ALUMNOS 3 ESO DIVER'!B30="","",'ALUMNOS 3 ESO DIVER'!B30)</f>
        <v/>
      </c>
      <c r="C30" s="168" t="str">
        <f>IFERROR(IF(A30="","",SUMPRODUCT('ALUMNOS 3 ESO DIVER'!$C30:$Y30,'MATERIAS 3 ESO DIVER'!$G$3:$AC$3)/SUMPRODUCT('MATERIAS 3 ESO DIVER'!$G$3:$AC$3,'ES NUMERO 3 ESO DIVER'!$A29:$W29)),"")</f>
        <v/>
      </c>
      <c r="D30" s="168" t="str">
        <f>IFERROR(IF(A30="","",SUMPRODUCT('ALUMNOS 3 ESO DIVER'!$C30:$Y30,'MATERIAS 3 ESO DIVER'!$G$4:$AC$4)/SUMPRODUCT('MATERIAS 3 ESO DIVER'!$G$4:$AC$4,'ES NUMERO 3 ESO DIVER'!$A29:$W29)),"")</f>
        <v/>
      </c>
      <c r="E30" s="168" t="str">
        <f>IFERROR(IF(A30="","",SUMPRODUCT('ALUMNOS 3 ESO DIVER'!$C30:$Y30,'MATERIAS 3 ESO DIVER'!$G$5:$AC$5)/SUMPRODUCT('MATERIAS 3 ESO DIVER'!$G$5:$AC$5,'ES NUMERO 3 ESO DIVER'!$A29:$W29)),"")</f>
        <v/>
      </c>
      <c r="F30" s="168" t="str">
        <f>IFERROR(IF(A30="","",SUMPRODUCT('ALUMNOS 3 ESO DIVER'!$C30:$Y30,'MATERIAS 3 ESO DIVER'!$G$6:$AC$6)/SUMPRODUCT('MATERIAS 3 ESO DIVER'!$G$6:$AC$6,'ES NUMERO 3 ESO DIVER'!$A29:$W29)),"")</f>
        <v/>
      </c>
      <c r="G30" s="168" t="str">
        <f>IFERROR(IF(A30="","",SUMPRODUCT('ALUMNOS 3 ESO DIVER'!$C30:$Y30,'MATERIAS 3 ESO DIVER'!$G$7:$AC$7)/SUMPRODUCT('MATERIAS 3 ESO DIVER'!$G$7:$AC$7,'ES NUMERO 3 ESO DIVER'!$A29:$W29)),"")</f>
        <v/>
      </c>
      <c r="H30" s="168" t="str">
        <f>IFERROR(IF(A30="","",SUMPRODUCT('ALUMNOS 3 ESO DIVER'!$C30:$Y30,'MATERIAS 3 ESO DIVER'!$G$8:$AC$8)/SUMPRODUCT('MATERIAS 3 ESO DIVER'!$G$8:$AC$8,'ES NUMERO 3 ESO DIVER'!$A29:$W29)),"")</f>
        <v/>
      </c>
      <c r="I30" s="168" t="str">
        <f>IFERROR(IF(A30="","",SUMPRODUCT('ALUMNOS 3 ESO DIVER'!$C30:$Y30,'MATERIAS 3 ESO DIVER'!$G$9:$AC$9)/SUMPRODUCT('MATERIAS 3 ESO DIVER'!$G$9:$AC$9,'ES NUMERO 3 ESO DIVER'!$A29:$W29)),"")</f>
        <v/>
      </c>
      <c r="J30" s="168" t="str">
        <f>IFERROR(IF(A30="","",SUMPRODUCT('ALUMNOS 3 ESO DIVER'!$C30:$Y30,'MATERIAS 3 ESO DIVER'!$G$10:$AC$10)/SUMPRODUCT('MATERIAS 3 ESO DIVER'!$G$10:$AC$10,'ES NUMERO 3 ESO DIVER'!$A29:$W29)),"")</f>
        <v/>
      </c>
      <c r="K30" s="168" t="str">
        <f>IFERROR(IF(A30="","",SUMPRODUCT('ALUMNOS 3 ESO DIVER'!$C30:$Y30,'MATERIAS 3 ESO DIVER'!$G$11:$AC$11)/SUMPRODUCT('MATERIAS 3 ESO DIVER'!$G$11:$AC$11,'ES NUMERO 3 ESO DIVER'!$A29:$W29)),"")</f>
        <v/>
      </c>
      <c r="L30" s="168" t="str">
        <f>IFERROR(IF(A30="","",SUMPRODUCT('ALUMNOS 3 ESO DIVER'!$C30:$Y30,'MATERIAS 3 ESO DIVER'!$G$12:$AC$12)/SUMPRODUCT('MATERIAS 3 ESO DIVER'!$G$12:$AC$12,'ES NUMERO 3 ESO DIVER'!$A29:$W29)),"")</f>
        <v/>
      </c>
    </row>
    <row r="31" spans="1:12" x14ac:dyDescent="0.25">
      <c r="A31" s="156" t="str">
        <f>IF('ALUMNOS 3 ESO DIVER'!A31="","",'ALUMNOS 3 ESO DIVER'!A31)</f>
        <v/>
      </c>
      <c r="B31" s="153" t="str">
        <f>IF('ALUMNOS 3 ESO DIVER'!B31="","",'ALUMNOS 3 ESO DIVER'!B31)</f>
        <v/>
      </c>
      <c r="C31" s="168" t="str">
        <f>IFERROR(IF(A31="","",SUMPRODUCT('ALUMNOS 3 ESO DIVER'!$C31:$Y31,'MATERIAS 3 ESO DIVER'!$G$3:$AC$3)/SUMPRODUCT('MATERIAS 3 ESO DIVER'!$G$3:$AC$3,'ES NUMERO 3 ESO DIVER'!$A30:$W30)),"")</f>
        <v/>
      </c>
      <c r="D31" s="168" t="str">
        <f>IFERROR(IF(A31="","",SUMPRODUCT('ALUMNOS 3 ESO DIVER'!$C31:$Y31,'MATERIAS 3 ESO DIVER'!$G$4:$AC$4)/SUMPRODUCT('MATERIAS 3 ESO DIVER'!$G$4:$AC$4,'ES NUMERO 3 ESO DIVER'!$A30:$W30)),"")</f>
        <v/>
      </c>
      <c r="E31" s="168" t="str">
        <f>IFERROR(IF(A31="","",SUMPRODUCT('ALUMNOS 3 ESO DIVER'!$C31:$Y31,'MATERIAS 3 ESO DIVER'!$G$5:$AC$5)/SUMPRODUCT('MATERIAS 3 ESO DIVER'!$G$5:$AC$5,'ES NUMERO 3 ESO DIVER'!$A30:$W30)),"")</f>
        <v/>
      </c>
      <c r="F31" s="168" t="str">
        <f>IFERROR(IF(A31="","",SUMPRODUCT('ALUMNOS 3 ESO DIVER'!$C31:$Y31,'MATERIAS 3 ESO DIVER'!$G$6:$AC$6)/SUMPRODUCT('MATERIAS 3 ESO DIVER'!$G$6:$AC$6,'ES NUMERO 3 ESO DIVER'!$A30:$W30)),"")</f>
        <v/>
      </c>
      <c r="G31" s="168" t="str">
        <f>IFERROR(IF(A31="","",SUMPRODUCT('ALUMNOS 3 ESO DIVER'!$C31:$Y31,'MATERIAS 3 ESO DIVER'!$G$7:$AC$7)/SUMPRODUCT('MATERIAS 3 ESO DIVER'!$G$7:$AC$7,'ES NUMERO 3 ESO DIVER'!$A30:$W30)),"")</f>
        <v/>
      </c>
      <c r="H31" s="168" t="str">
        <f>IFERROR(IF(A31="","",SUMPRODUCT('ALUMNOS 3 ESO DIVER'!$C31:$Y31,'MATERIAS 3 ESO DIVER'!$G$8:$AC$8)/SUMPRODUCT('MATERIAS 3 ESO DIVER'!$G$8:$AC$8,'ES NUMERO 3 ESO DIVER'!$A30:$W30)),"")</f>
        <v/>
      </c>
      <c r="I31" s="168" t="str">
        <f>IFERROR(IF(A31="","",SUMPRODUCT('ALUMNOS 3 ESO DIVER'!$C31:$Y31,'MATERIAS 3 ESO DIVER'!$G$9:$AC$9)/SUMPRODUCT('MATERIAS 3 ESO DIVER'!$G$9:$AC$9,'ES NUMERO 3 ESO DIVER'!$A30:$W30)),"")</f>
        <v/>
      </c>
      <c r="J31" s="168" t="str">
        <f>IFERROR(IF(A31="","",SUMPRODUCT('ALUMNOS 3 ESO DIVER'!$C31:$Y31,'MATERIAS 3 ESO DIVER'!$G$10:$AC$10)/SUMPRODUCT('MATERIAS 3 ESO DIVER'!$G$10:$AC$10,'ES NUMERO 3 ESO DIVER'!$A30:$W30)),"")</f>
        <v/>
      </c>
      <c r="K31" s="168" t="str">
        <f>IFERROR(IF(A31="","",SUMPRODUCT('ALUMNOS 3 ESO DIVER'!$C31:$Y31,'MATERIAS 3 ESO DIVER'!$G$11:$AC$11)/SUMPRODUCT('MATERIAS 3 ESO DIVER'!$G$11:$AC$11,'ES NUMERO 3 ESO DIVER'!$A30:$W30)),"")</f>
        <v/>
      </c>
      <c r="L31" s="168" t="str">
        <f>IFERROR(IF(A31="","",SUMPRODUCT('ALUMNOS 3 ESO DIVER'!$C31:$Y31,'MATERIAS 3 ESO DIVER'!$G$12:$AC$12)/SUMPRODUCT('MATERIAS 3 ESO DIVER'!$G$12:$AC$12,'ES NUMERO 3 ESO DIVER'!$A30:$W30)),"")</f>
        <v/>
      </c>
    </row>
    <row r="32" spans="1:12" x14ac:dyDescent="0.25">
      <c r="A32" s="156" t="str">
        <f>IF('ALUMNOS 3 ESO DIVER'!A32="","",'ALUMNOS 3 ESO DIVER'!A32)</f>
        <v/>
      </c>
      <c r="B32" s="153" t="str">
        <f>IF('ALUMNOS 3 ESO DIVER'!B32="","",'ALUMNOS 3 ESO DIVER'!B32)</f>
        <v/>
      </c>
      <c r="C32" s="168" t="str">
        <f>IFERROR(IF(A32="","",SUMPRODUCT('ALUMNOS 3 ESO DIVER'!$C32:$Y32,'MATERIAS 3 ESO DIVER'!$G$3:$AC$3)/SUMPRODUCT('MATERIAS 3 ESO DIVER'!$G$3:$AC$3,'ES NUMERO 3 ESO DIVER'!$A31:$W31)),"")</f>
        <v/>
      </c>
      <c r="D32" s="168" t="str">
        <f>IFERROR(IF(A32="","",SUMPRODUCT('ALUMNOS 3 ESO DIVER'!$C32:$Y32,'MATERIAS 3 ESO DIVER'!$G$4:$AC$4)/SUMPRODUCT('MATERIAS 3 ESO DIVER'!$G$4:$AC$4,'ES NUMERO 3 ESO DIVER'!$A31:$W31)),"")</f>
        <v/>
      </c>
      <c r="E32" s="168" t="str">
        <f>IFERROR(IF(A32="","",SUMPRODUCT('ALUMNOS 3 ESO DIVER'!$C32:$Y32,'MATERIAS 3 ESO DIVER'!$G$5:$AC$5)/SUMPRODUCT('MATERIAS 3 ESO DIVER'!$G$5:$AC$5,'ES NUMERO 3 ESO DIVER'!$A31:$W31)),"")</f>
        <v/>
      </c>
      <c r="F32" s="168" t="str">
        <f>IFERROR(IF(A32="","",SUMPRODUCT('ALUMNOS 3 ESO DIVER'!$C32:$Y32,'MATERIAS 3 ESO DIVER'!$G$6:$AC$6)/SUMPRODUCT('MATERIAS 3 ESO DIVER'!$G$6:$AC$6,'ES NUMERO 3 ESO DIVER'!$A31:$W31)),"")</f>
        <v/>
      </c>
      <c r="G32" s="168" t="str">
        <f>IFERROR(IF(A32="","",SUMPRODUCT('ALUMNOS 3 ESO DIVER'!$C32:$Y32,'MATERIAS 3 ESO DIVER'!$G$7:$AC$7)/SUMPRODUCT('MATERIAS 3 ESO DIVER'!$G$7:$AC$7,'ES NUMERO 3 ESO DIVER'!$A31:$W31)),"")</f>
        <v/>
      </c>
      <c r="H32" s="168" t="str">
        <f>IFERROR(IF(A32="","",SUMPRODUCT('ALUMNOS 3 ESO DIVER'!$C32:$Y32,'MATERIAS 3 ESO DIVER'!$G$8:$AC$8)/SUMPRODUCT('MATERIAS 3 ESO DIVER'!$G$8:$AC$8,'ES NUMERO 3 ESO DIVER'!$A31:$W31)),"")</f>
        <v/>
      </c>
      <c r="I32" s="168" t="str">
        <f>IFERROR(IF(A32="","",SUMPRODUCT('ALUMNOS 3 ESO DIVER'!$C32:$Y32,'MATERIAS 3 ESO DIVER'!$G$9:$AC$9)/SUMPRODUCT('MATERIAS 3 ESO DIVER'!$G$9:$AC$9,'ES NUMERO 3 ESO DIVER'!$A31:$W31)),"")</f>
        <v/>
      </c>
      <c r="J32" s="168" t="str">
        <f>IFERROR(IF(A32="","",SUMPRODUCT('ALUMNOS 3 ESO DIVER'!$C32:$Y32,'MATERIAS 3 ESO DIVER'!$G$10:$AC$10)/SUMPRODUCT('MATERIAS 3 ESO DIVER'!$G$10:$AC$10,'ES NUMERO 3 ESO DIVER'!$A31:$W31)),"")</f>
        <v/>
      </c>
      <c r="K32" s="168" t="str">
        <f>IFERROR(IF(A32="","",SUMPRODUCT('ALUMNOS 3 ESO DIVER'!$C32:$Y32,'MATERIAS 3 ESO DIVER'!$G$11:$AC$11)/SUMPRODUCT('MATERIAS 3 ESO DIVER'!$G$11:$AC$11,'ES NUMERO 3 ESO DIVER'!$A31:$W31)),"")</f>
        <v/>
      </c>
      <c r="L32" s="168" t="str">
        <f>IFERROR(IF(A32="","",SUMPRODUCT('ALUMNOS 3 ESO DIVER'!$C32:$Y32,'MATERIAS 3 ESO DIVER'!$G$12:$AC$12)/SUMPRODUCT('MATERIAS 3 ESO DIVER'!$G$12:$AC$12,'ES NUMERO 3 ESO DIVER'!$A31:$W31)),"")</f>
        <v/>
      </c>
    </row>
    <row r="33" spans="1:12" x14ac:dyDescent="0.25">
      <c r="A33" s="156" t="str">
        <f>IF('ALUMNOS 3 ESO DIVER'!A33="","",'ALUMNOS 3 ESO DIVER'!A33)</f>
        <v/>
      </c>
      <c r="B33" s="153" t="str">
        <f>IF('ALUMNOS 3 ESO DIVER'!B33="","",'ALUMNOS 3 ESO DIVER'!B33)</f>
        <v/>
      </c>
      <c r="C33" s="168" t="str">
        <f>IFERROR(IF(A33="","",SUMPRODUCT('ALUMNOS 3 ESO DIVER'!$C33:$Y33,'MATERIAS 3 ESO DIVER'!$G$3:$AC$3)/SUMPRODUCT('MATERIAS 3 ESO DIVER'!$G$3:$AC$3,'ES NUMERO 3 ESO DIVER'!$A32:$W32)),"")</f>
        <v/>
      </c>
      <c r="D33" s="168" t="str">
        <f>IFERROR(IF(A33="","",SUMPRODUCT('ALUMNOS 3 ESO DIVER'!$C33:$Y33,'MATERIAS 3 ESO DIVER'!$G$4:$AC$4)/SUMPRODUCT('MATERIAS 3 ESO DIVER'!$G$4:$AC$4,'ES NUMERO 3 ESO DIVER'!$A32:$W32)),"")</f>
        <v/>
      </c>
      <c r="E33" s="168" t="str">
        <f>IFERROR(IF(A33="","",SUMPRODUCT('ALUMNOS 3 ESO DIVER'!$C33:$Y33,'MATERIAS 3 ESO DIVER'!$G$5:$AC$5)/SUMPRODUCT('MATERIAS 3 ESO DIVER'!$G$5:$AC$5,'ES NUMERO 3 ESO DIVER'!$A32:$W32)),"")</f>
        <v/>
      </c>
      <c r="F33" s="168" t="str">
        <f>IFERROR(IF(A33="","",SUMPRODUCT('ALUMNOS 3 ESO DIVER'!$C33:$Y33,'MATERIAS 3 ESO DIVER'!$G$6:$AC$6)/SUMPRODUCT('MATERIAS 3 ESO DIVER'!$G$6:$AC$6,'ES NUMERO 3 ESO DIVER'!$A32:$W32)),"")</f>
        <v/>
      </c>
      <c r="G33" s="168" t="str">
        <f>IFERROR(IF(A33="","",SUMPRODUCT('ALUMNOS 3 ESO DIVER'!$C33:$Y33,'MATERIAS 3 ESO DIVER'!$G$7:$AC$7)/SUMPRODUCT('MATERIAS 3 ESO DIVER'!$G$7:$AC$7,'ES NUMERO 3 ESO DIVER'!$A32:$W32)),"")</f>
        <v/>
      </c>
      <c r="H33" s="168" t="str">
        <f>IFERROR(IF(A33="","",SUMPRODUCT('ALUMNOS 3 ESO DIVER'!$C33:$Y33,'MATERIAS 3 ESO DIVER'!$G$8:$AC$8)/SUMPRODUCT('MATERIAS 3 ESO DIVER'!$G$8:$AC$8,'ES NUMERO 3 ESO DIVER'!$A32:$W32)),"")</f>
        <v/>
      </c>
      <c r="I33" s="168" t="str">
        <f>IFERROR(IF(A33="","",SUMPRODUCT('ALUMNOS 3 ESO DIVER'!$C33:$Y33,'MATERIAS 3 ESO DIVER'!$G$9:$AC$9)/SUMPRODUCT('MATERIAS 3 ESO DIVER'!$G$9:$AC$9,'ES NUMERO 3 ESO DIVER'!$A32:$W32)),"")</f>
        <v/>
      </c>
      <c r="J33" s="168" t="str">
        <f>IFERROR(IF(A33="","",SUMPRODUCT('ALUMNOS 3 ESO DIVER'!$C33:$Y33,'MATERIAS 3 ESO DIVER'!$G$10:$AC$10)/SUMPRODUCT('MATERIAS 3 ESO DIVER'!$G$10:$AC$10,'ES NUMERO 3 ESO DIVER'!$A32:$W32)),"")</f>
        <v/>
      </c>
      <c r="K33" s="168" t="str">
        <f>IFERROR(IF(A33="","",SUMPRODUCT('ALUMNOS 3 ESO DIVER'!$C33:$Y33,'MATERIAS 3 ESO DIVER'!$G$11:$AC$11)/SUMPRODUCT('MATERIAS 3 ESO DIVER'!$G$11:$AC$11,'ES NUMERO 3 ESO DIVER'!$A32:$W32)),"")</f>
        <v/>
      </c>
      <c r="L33" s="168" t="str">
        <f>IFERROR(IF(A33="","",SUMPRODUCT('ALUMNOS 3 ESO DIVER'!$C33:$Y33,'MATERIAS 3 ESO DIVER'!$G$12:$AC$12)/SUMPRODUCT('MATERIAS 3 ESO DIVER'!$G$12:$AC$12,'ES NUMERO 3 ESO DIVER'!$A32:$W32)),"")</f>
        <v/>
      </c>
    </row>
    <row r="34" spans="1:12" x14ac:dyDescent="0.25">
      <c r="A34" s="156" t="str">
        <f>IF('ALUMNOS 3 ESO DIVER'!A34="","",'ALUMNOS 3 ESO DIVER'!A34)</f>
        <v/>
      </c>
      <c r="B34" s="153" t="str">
        <f>IF('ALUMNOS 3 ESO DIVER'!B34="","",'ALUMNOS 3 ESO DIVER'!B34)</f>
        <v/>
      </c>
      <c r="C34" s="168" t="str">
        <f>IFERROR(IF(A34="","",SUMPRODUCT('ALUMNOS 3 ESO DIVER'!$C34:$Y34,'MATERIAS 3 ESO DIVER'!$G$3:$AC$3)/SUMPRODUCT('MATERIAS 3 ESO DIVER'!$G$3:$AC$3,'ES NUMERO 3 ESO DIVER'!$A33:$W33)),"")</f>
        <v/>
      </c>
      <c r="D34" s="168" t="str">
        <f>IFERROR(IF(A34="","",SUMPRODUCT('ALUMNOS 3 ESO DIVER'!$C34:$Y34,'MATERIAS 3 ESO DIVER'!$G$4:$AC$4)/SUMPRODUCT('MATERIAS 3 ESO DIVER'!$G$4:$AC$4,'ES NUMERO 3 ESO DIVER'!$A33:$W33)),"")</f>
        <v/>
      </c>
      <c r="E34" s="168" t="str">
        <f>IFERROR(IF(A34="","",SUMPRODUCT('ALUMNOS 3 ESO DIVER'!$C34:$Y34,'MATERIAS 3 ESO DIVER'!$G$5:$AC$5)/SUMPRODUCT('MATERIAS 3 ESO DIVER'!$G$5:$AC$5,'ES NUMERO 3 ESO DIVER'!$A33:$W33)),"")</f>
        <v/>
      </c>
      <c r="F34" s="168" t="str">
        <f>IFERROR(IF(A34="","",SUMPRODUCT('ALUMNOS 3 ESO DIVER'!$C34:$Y34,'MATERIAS 3 ESO DIVER'!$G$6:$AC$6)/SUMPRODUCT('MATERIAS 3 ESO DIVER'!$G$6:$AC$6,'ES NUMERO 3 ESO DIVER'!$A33:$W33)),"")</f>
        <v/>
      </c>
      <c r="G34" s="168" t="str">
        <f>IFERROR(IF(A34="","",SUMPRODUCT('ALUMNOS 3 ESO DIVER'!$C34:$Y34,'MATERIAS 3 ESO DIVER'!$G$7:$AC$7)/SUMPRODUCT('MATERIAS 3 ESO DIVER'!$G$7:$AC$7,'ES NUMERO 3 ESO DIVER'!$A33:$W33)),"")</f>
        <v/>
      </c>
      <c r="H34" s="168" t="str">
        <f>IFERROR(IF(A34="","",SUMPRODUCT('ALUMNOS 3 ESO DIVER'!$C34:$Y34,'MATERIAS 3 ESO DIVER'!$G$8:$AC$8)/SUMPRODUCT('MATERIAS 3 ESO DIVER'!$G$8:$AC$8,'ES NUMERO 3 ESO DIVER'!$A33:$W33)),"")</f>
        <v/>
      </c>
      <c r="I34" s="168" t="str">
        <f>IFERROR(IF(A34="","",SUMPRODUCT('ALUMNOS 3 ESO DIVER'!$C34:$Y34,'MATERIAS 3 ESO DIVER'!$G$9:$AC$9)/SUMPRODUCT('MATERIAS 3 ESO DIVER'!$G$9:$AC$9,'ES NUMERO 3 ESO DIVER'!$A33:$W33)),"")</f>
        <v/>
      </c>
      <c r="J34" s="168" t="str">
        <f>IFERROR(IF(A34="","",SUMPRODUCT('ALUMNOS 3 ESO DIVER'!$C34:$Y34,'MATERIAS 3 ESO DIVER'!$G$10:$AC$10)/SUMPRODUCT('MATERIAS 3 ESO DIVER'!$G$10:$AC$10,'ES NUMERO 3 ESO DIVER'!$A33:$W33)),"")</f>
        <v/>
      </c>
      <c r="K34" s="168" t="str">
        <f>IFERROR(IF(A34="","",SUMPRODUCT('ALUMNOS 3 ESO DIVER'!$C34:$Y34,'MATERIAS 3 ESO DIVER'!$G$11:$AC$11)/SUMPRODUCT('MATERIAS 3 ESO DIVER'!$G$11:$AC$11,'ES NUMERO 3 ESO DIVER'!$A33:$W33)),"")</f>
        <v/>
      </c>
      <c r="L34" s="168" t="str">
        <f>IFERROR(IF(A34="","",SUMPRODUCT('ALUMNOS 3 ESO DIVER'!$C34:$Y34,'MATERIAS 3 ESO DIVER'!$G$12:$AC$12)/SUMPRODUCT('MATERIAS 3 ESO DIVER'!$G$12:$AC$12,'ES NUMERO 3 ESO DIVER'!$A33:$W33)),"")</f>
        <v/>
      </c>
    </row>
    <row r="35" spans="1:12" x14ac:dyDescent="0.25">
      <c r="A35" s="156" t="str">
        <f>IF('ALUMNOS 3 ESO DIVER'!A35="","",'ALUMNOS 3 ESO DIVER'!A35)</f>
        <v/>
      </c>
      <c r="B35" s="153" t="str">
        <f>IF('ALUMNOS 3 ESO DIVER'!B35="","",'ALUMNOS 3 ESO DIVER'!B35)</f>
        <v/>
      </c>
      <c r="C35" s="168" t="str">
        <f>IFERROR(IF(A35="","",SUMPRODUCT('ALUMNOS 3 ESO DIVER'!$C35:$Y35,'MATERIAS 3 ESO DIVER'!$G$3:$AC$3)/SUMPRODUCT('MATERIAS 3 ESO DIVER'!$G$3:$AC$3,'ES NUMERO 3 ESO DIVER'!$A34:$W34)),"")</f>
        <v/>
      </c>
      <c r="D35" s="168" t="str">
        <f>IFERROR(IF(A35="","",SUMPRODUCT('ALUMNOS 3 ESO DIVER'!$C35:$Y35,'MATERIAS 3 ESO DIVER'!$G$4:$AC$4)/SUMPRODUCT('MATERIAS 3 ESO DIVER'!$G$4:$AC$4,'ES NUMERO 3 ESO DIVER'!$A34:$W34)),"")</f>
        <v/>
      </c>
      <c r="E35" s="168" t="str">
        <f>IFERROR(IF(A35="","",SUMPRODUCT('ALUMNOS 3 ESO DIVER'!$C35:$Y35,'MATERIAS 3 ESO DIVER'!$G$5:$AC$5)/SUMPRODUCT('MATERIAS 3 ESO DIVER'!$G$5:$AC$5,'ES NUMERO 3 ESO DIVER'!$A34:$W34)),"")</f>
        <v/>
      </c>
      <c r="F35" s="168" t="str">
        <f>IFERROR(IF(A35="","",SUMPRODUCT('ALUMNOS 3 ESO DIVER'!$C35:$Y35,'MATERIAS 3 ESO DIVER'!$G$6:$AC$6)/SUMPRODUCT('MATERIAS 3 ESO DIVER'!$G$6:$AC$6,'ES NUMERO 3 ESO DIVER'!$A34:$W34)),"")</f>
        <v/>
      </c>
      <c r="G35" s="168" t="str">
        <f>IFERROR(IF(A35="","",SUMPRODUCT('ALUMNOS 3 ESO DIVER'!$C35:$Y35,'MATERIAS 3 ESO DIVER'!$G$7:$AC$7)/SUMPRODUCT('MATERIAS 3 ESO DIVER'!$G$7:$AC$7,'ES NUMERO 3 ESO DIVER'!$A34:$W34)),"")</f>
        <v/>
      </c>
      <c r="H35" s="168" t="str">
        <f>IFERROR(IF(A35="","",SUMPRODUCT('ALUMNOS 3 ESO DIVER'!$C35:$Y35,'MATERIAS 3 ESO DIVER'!$G$8:$AC$8)/SUMPRODUCT('MATERIAS 3 ESO DIVER'!$G$8:$AC$8,'ES NUMERO 3 ESO DIVER'!$A34:$W34)),"")</f>
        <v/>
      </c>
      <c r="I35" s="168" t="str">
        <f>IFERROR(IF(A35="","",SUMPRODUCT('ALUMNOS 3 ESO DIVER'!$C35:$Y35,'MATERIAS 3 ESO DIVER'!$G$9:$AC$9)/SUMPRODUCT('MATERIAS 3 ESO DIVER'!$G$9:$AC$9,'ES NUMERO 3 ESO DIVER'!$A34:$W34)),"")</f>
        <v/>
      </c>
      <c r="J35" s="168" t="str">
        <f>IFERROR(IF(A35="","",SUMPRODUCT('ALUMNOS 3 ESO DIVER'!$C35:$Y35,'MATERIAS 3 ESO DIVER'!$G$10:$AC$10)/SUMPRODUCT('MATERIAS 3 ESO DIVER'!$G$10:$AC$10,'ES NUMERO 3 ESO DIVER'!$A34:$W34)),"")</f>
        <v/>
      </c>
      <c r="K35" s="168" t="str">
        <f>IFERROR(IF(A35="","",SUMPRODUCT('ALUMNOS 3 ESO DIVER'!$C35:$Y35,'MATERIAS 3 ESO DIVER'!$G$11:$AC$11)/SUMPRODUCT('MATERIAS 3 ESO DIVER'!$G$11:$AC$11,'ES NUMERO 3 ESO DIVER'!$A34:$W34)),"")</f>
        <v/>
      </c>
      <c r="L35" s="168" t="str">
        <f>IFERROR(IF(A35="","",SUMPRODUCT('ALUMNOS 3 ESO DIVER'!$C35:$Y35,'MATERIAS 3 ESO DIVER'!$G$12:$AC$12)/SUMPRODUCT('MATERIAS 3 ESO DIVER'!$G$12:$AC$12,'ES NUMERO 3 ESO DIVER'!$A34:$W34)),"")</f>
        <v/>
      </c>
    </row>
    <row r="36" spans="1:12" x14ac:dyDescent="0.25">
      <c r="A36" s="156" t="str">
        <f>IF('ALUMNOS 3 ESO DIVER'!A36="","",'ALUMNOS 3 ESO DIVER'!A36)</f>
        <v/>
      </c>
      <c r="B36" s="153" t="str">
        <f>IF('ALUMNOS 3 ESO DIVER'!B36="","",'ALUMNOS 3 ESO DIVER'!B36)</f>
        <v/>
      </c>
      <c r="C36" s="168" t="str">
        <f>IFERROR(IF(A36="","",SUMPRODUCT('ALUMNOS 3 ESO DIVER'!$C36:$Y36,'MATERIAS 3 ESO DIVER'!$G$3:$AC$3)/SUMPRODUCT('MATERIAS 3 ESO DIVER'!$G$3:$AC$3,'ES NUMERO 3 ESO DIVER'!$A35:$W35)),"")</f>
        <v/>
      </c>
      <c r="D36" s="168" t="str">
        <f>IFERROR(IF(A36="","",SUMPRODUCT('ALUMNOS 3 ESO DIVER'!$C36:$Y36,'MATERIAS 3 ESO DIVER'!$G$4:$AC$4)/SUMPRODUCT('MATERIAS 3 ESO DIVER'!$G$4:$AC$4,'ES NUMERO 3 ESO DIVER'!$A35:$W35)),"")</f>
        <v/>
      </c>
      <c r="E36" s="168" t="str">
        <f>IFERROR(IF(A36="","",SUMPRODUCT('ALUMNOS 3 ESO DIVER'!$C36:$Y36,'MATERIAS 3 ESO DIVER'!$G$5:$AC$5)/SUMPRODUCT('MATERIAS 3 ESO DIVER'!$G$5:$AC$5,'ES NUMERO 3 ESO DIVER'!$A35:$W35)),"")</f>
        <v/>
      </c>
      <c r="F36" s="168" t="str">
        <f>IFERROR(IF(A36="","",SUMPRODUCT('ALUMNOS 3 ESO DIVER'!$C36:$Y36,'MATERIAS 3 ESO DIVER'!$G$6:$AC$6)/SUMPRODUCT('MATERIAS 3 ESO DIVER'!$G$6:$AC$6,'ES NUMERO 3 ESO DIVER'!$A35:$W35)),"")</f>
        <v/>
      </c>
      <c r="G36" s="168" t="str">
        <f>IFERROR(IF(A36="","",SUMPRODUCT('ALUMNOS 3 ESO DIVER'!$C36:$Y36,'MATERIAS 3 ESO DIVER'!$G$7:$AC$7)/SUMPRODUCT('MATERIAS 3 ESO DIVER'!$G$7:$AC$7,'ES NUMERO 3 ESO DIVER'!$A35:$W35)),"")</f>
        <v/>
      </c>
      <c r="H36" s="168" t="str">
        <f>IFERROR(IF(A36="","",SUMPRODUCT('ALUMNOS 3 ESO DIVER'!$C36:$Y36,'MATERIAS 3 ESO DIVER'!$G$8:$AC$8)/SUMPRODUCT('MATERIAS 3 ESO DIVER'!$G$8:$AC$8,'ES NUMERO 3 ESO DIVER'!$A35:$W35)),"")</f>
        <v/>
      </c>
      <c r="I36" s="168" t="str">
        <f>IFERROR(IF(A36="","",SUMPRODUCT('ALUMNOS 3 ESO DIVER'!$C36:$Y36,'MATERIAS 3 ESO DIVER'!$G$9:$AC$9)/SUMPRODUCT('MATERIAS 3 ESO DIVER'!$G$9:$AC$9,'ES NUMERO 3 ESO DIVER'!$A35:$W35)),"")</f>
        <v/>
      </c>
      <c r="J36" s="168" t="str">
        <f>IFERROR(IF(A36="","",SUMPRODUCT('ALUMNOS 3 ESO DIVER'!$C36:$Y36,'MATERIAS 3 ESO DIVER'!$G$10:$AC$10)/SUMPRODUCT('MATERIAS 3 ESO DIVER'!$G$10:$AC$10,'ES NUMERO 3 ESO DIVER'!$A35:$W35)),"")</f>
        <v/>
      </c>
      <c r="K36" s="168" t="str">
        <f>IFERROR(IF(A36="","",SUMPRODUCT('ALUMNOS 3 ESO DIVER'!$C36:$Y36,'MATERIAS 3 ESO DIVER'!$G$11:$AC$11)/SUMPRODUCT('MATERIAS 3 ESO DIVER'!$G$11:$AC$11,'ES NUMERO 3 ESO DIVER'!$A35:$W35)),"")</f>
        <v/>
      </c>
      <c r="L36" s="168" t="str">
        <f>IFERROR(IF(A36="","",SUMPRODUCT('ALUMNOS 3 ESO DIVER'!$C36:$Y36,'MATERIAS 3 ESO DIVER'!$G$12:$AC$12)/SUMPRODUCT('MATERIAS 3 ESO DIVER'!$G$12:$AC$12,'ES NUMERO 3 ESO DIVER'!$A35:$W35)),"")</f>
        <v/>
      </c>
    </row>
    <row r="37" spans="1:12" x14ac:dyDescent="0.25">
      <c r="A37" s="156" t="str">
        <f>IF('ALUMNOS 3 ESO DIVER'!A37="","",'ALUMNOS 3 ESO DIVER'!A37)</f>
        <v/>
      </c>
      <c r="B37" s="153" t="str">
        <f>IF('ALUMNOS 3 ESO DIVER'!B37="","",'ALUMNOS 3 ESO DIVER'!B37)</f>
        <v/>
      </c>
      <c r="C37" s="168" t="str">
        <f>IFERROR(IF(A37="","",SUMPRODUCT('ALUMNOS 3 ESO DIVER'!$C37:$Y37,'MATERIAS 3 ESO DIVER'!$G$3:$AC$3)/SUMPRODUCT('MATERIAS 3 ESO DIVER'!$G$3:$AC$3,'ES NUMERO 3 ESO DIVER'!$A36:$W36)),"")</f>
        <v/>
      </c>
      <c r="D37" s="168" t="str">
        <f>IFERROR(IF(A37="","",SUMPRODUCT('ALUMNOS 3 ESO DIVER'!$C37:$Y37,'MATERIAS 3 ESO DIVER'!$G$4:$AC$4)/SUMPRODUCT('MATERIAS 3 ESO DIVER'!$G$4:$AC$4,'ES NUMERO 3 ESO DIVER'!$A36:$W36)),"")</f>
        <v/>
      </c>
      <c r="E37" s="168" t="str">
        <f>IFERROR(IF(A37="","",SUMPRODUCT('ALUMNOS 3 ESO DIVER'!$C37:$Y37,'MATERIAS 3 ESO DIVER'!$G$5:$AC$5)/SUMPRODUCT('MATERIAS 3 ESO DIVER'!$G$5:$AC$5,'ES NUMERO 3 ESO DIVER'!$A36:$W36)),"")</f>
        <v/>
      </c>
      <c r="F37" s="168" t="str">
        <f>IFERROR(IF(A37="","",SUMPRODUCT('ALUMNOS 3 ESO DIVER'!$C37:$Y37,'MATERIAS 3 ESO DIVER'!$G$6:$AC$6)/SUMPRODUCT('MATERIAS 3 ESO DIVER'!$G$6:$AC$6,'ES NUMERO 3 ESO DIVER'!$A36:$W36)),"")</f>
        <v/>
      </c>
      <c r="G37" s="168" t="str">
        <f>IFERROR(IF(A37="","",SUMPRODUCT('ALUMNOS 3 ESO DIVER'!$C37:$Y37,'MATERIAS 3 ESO DIVER'!$G$7:$AC$7)/SUMPRODUCT('MATERIAS 3 ESO DIVER'!$G$7:$AC$7,'ES NUMERO 3 ESO DIVER'!$A36:$W36)),"")</f>
        <v/>
      </c>
      <c r="H37" s="168" t="str">
        <f>IFERROR(IF(A37="","",SUMPRODUCT('ALUMNOS 3 ESO DIVER'!$C37:$Y37,'MATERIAS 3 ESO DIVER'!$G$8:$AC$8)/SUMPRODUCT('MATERIAS 3 ESO DIVER'!$G$8:$AC$8,'ES NUMERO 3 ESO DIVER'!$A36:$W36)),"")</f>
        <v/>
      </c>
      <c r="I37" s="168" t="str">
        <f>IFERROR(IF(A37="","",SUMPRODUCT('ALUMNOS 3 ESO DIVER'!$C37:$Y37,'MATERIAS 3 ESO DIVER'!$G$9:$AC$9)/SUMPRODUCT('MATERIAS 3 ESO DIVER'!$G$9:$AC$9,'ES NUMERO 3 ESO DIVER'!$A36:$W36)),"")</f>
        <v/>
      </c>
      <c r="J37" s="168" t="str">
        <f>IFERROR(IF(A37="","",SUMPRODUCT('ALUMNOS 3 ESO DIVER'!$C37:$Y37,'MATERIAS 3 ESO DIVER'!$G$10:$AC$10)/SUMPRODUCT('MATERIAS 3 ESO DIVER'!$G$10:$AC$10,'ES NUMERO 3 ESO DIVER'!$A36:$W36)),"")</f>
        <v/>
      </c>
      <c r="K37" s="168" t="str">
        <f>IFERROR(IF(A37="","",SUMPRODUCT('ALUMNOS 3 ESO DIVER'!$C37:$Y37,'MATERIAS 3 ESO DIVER'!$G$11:$AC$11)/SUMPRODUCT('MATERIAS 3 ESO DIVER'!$G$11:$AC$11,'ES NUMERO 3 ESO DIVER'!$A36:$W36)),"")</f>
        <v/>
      </c>
      <c r="L37" s="168" t="str">
        <f>IFERROR(IF(A37="","",SUMPRODUCT('ALUMNOS 3 ESO DIVER'!$C37:$Y37,'MATERIAS 3 ESO DIVER'!$G$12:$AC$12)/SUMPRODUCT('MATERIAS 3 ESO DIVER'!$G$12:$AC$12,'ES NUMERO 3 ESO DIVER'!$A36:$W36)),"")</f>
        <v/>
      </c>
    </row>
    <row r="38" spans="1:12" x14ac:dyDescent="0.25">
      <c r="A38" s="156" t="str">
        <f>IF('ALUMNOS 3 ESO DIVER'!A38="","",'ALUMNOS 3 ESO DIVER'!A38)</f>
        <v/>
      </c>
      <c r="B38" s="153" t="str">
        <f>IF('ALUMNOS 3 ESO DIVER'!B38="","",'ALUMNOS 3 ESO DIVER'!B38)</f>
        <v/>
      </c>
      <c r="C38" s="168" t="str">
        <f>IFERROR(IF(A38="","",SUMPRODUCT('ALUMNOS 3 ESO DIVER'!$C38:$Y38,'MATERIAS 3 ESO DIVER'!$G$3:$AC$3)/SUMPRODUCT('MATERIAS 3 ESO DIVER'!$G$3:$AC$3,'ES NUMERO 3 ESO DIVER'!$A37:$W37)),"")</f>
        <v/>
      </c>
      <c r="D38" s="168" t="str">
        <f>IFERROR(IF(A38="","",SUMPRODUCT('ALUMNOS 3 ESO DIVER'!$C38:$Y38,'MATERIAS 3 ESO DIVER'!$G$4:$AC$4)/SUMPRODUCT('MATERIAS 3 ESO DIVER'!$G$4:$AC$4,'ES NUMERO 3 ESO DIVER'!$A37:$W37)),"")</f>
        <v/>
      </c>
      <c r="E38" s="168" t="str">
        <f>IFERROR(IF(A38="","",SUMPRODUCT('ALUMNOS 3 ESO DIVER'!$C38:$Y38,'MATERIAS 3 ESO DIVER'!$G$5:$AC$5)/SUMPRODUCT('MATERIAS 3 ESO DIVER'!$G$5:$AC$5,'ES NUMERO 3 ESO DIVER'!$A37:$W37)),"")</f>
        <v/>
      </c>
      <c r="F38" s="168" t="str">
        <f>IFERROR(IF(A38="","",SUMPRODUCT('ALUMNOS 3 ESO DIVER'!$C38:$Y38,'MATERIAS 3 ESO DIVER'!$G$6:$AC$6)/SUMPRODUCT('MATERIAS 3 ESO DIVER'!$G$6:$AC$6,'ES NUMERO 3 ESO DIVER'!$A37:$W37)),"")</f>
        <v/>
      </c>
      <c r="G38" s="168" t="str">
        <f>IFERROR(IF(A38="","",SUMPRODUCT('ALUMNOS 3 ESO DIVER'!$C38:$Y38,'MATERIAS 3 ESO DIVER'!$G$7:$AC$7)/SUMPRODUCT('MATERIAS 3 ESO DIVER'!$G$7:$AC$7,'ES NUMERO 3 ESO DIVER'!$A37:$W37)),"")</f>
        <v/>
      </c>
      <c r="H38" s="168" t="str">
        <f>IFERROR(IF(A38="","",SUMPRODUCT('ALUMNOS 3 ESO DIVER'!$C38:$Y38,'MATERIAS 3 ESO DIVER'!$G$8:$AC$8)/SUMPRODUCT('MATERIAS 3 ESO DIVER'!$G$8:$AC$8,'ES NUMERO 3 ESO DIVER'!$A37:$W37)),"")</f>
        <v/>
      </c>
      <c r="I38" s="168" t="str">
        <f>IFERROR(IF(A38="","",SUMPRODUCT('ALUMNOS 3 ESO DIVER'!$C38:$Y38,'MATERIAS 3 ESO DIVER'!$G$9:$AC$9)/SUMPRODUCT('MATERIAS 3 ESO DIVER'!$G$9:$AC$9,'ES NUMERO 3 ESO DIVER'!$A37:$W37)),"")</f>
        <v/>
      </c>
      <c r="J38" s="168" t="str">
        <f>IFERROR(IF(A38="","",SUMPRODUCT('ALUMNOS 3 ESO DIVER'!$C38:$Y38,'MATERIAS 3 ESO DIVER'!$G$10:$AC$10)/SUMPRODUCT('MATERIAS 3 ESO DIVER'!$G$10:$AC$10,'ES NUMERO 3 ESO DIVER'!$A37:$W37)),"")</f>
        <v/>
      </c>
      <c r="K38" s="168" t="str">
        <f>IFERROR(IF(A38="","",SUMPRODUCT('ALUMNOS 3 ESO DIVER'!$C38:$Y38,'MATERIAS 3 ESO DIVER'!$G$11:$AC$11)/SUMPRODUCT('MATERIAS 3 ESO DIVER'!$G$11:$AC$11,'ES NUMERO 3 ESO DIVER'!$A37:$W37)),"")</f>
        <v/>
      </c>
      <c r="L38" s="168" t="str">
        <f>IFERROR(IF(A38="","",SUMPRODUCT('ALUMNOS 3 ESO DIVER'!$C38:$Y38,'MATERIAS 3 ESO DIVER'!$G$12:$AC$12)/SUMPRODUCT('MATERIAS 3 ESO DIVER'!$G$12:$AC$12,'ES NUMERO 3 ESO DIVER'!$A37:$W37)),"")</f>
        <v/>
      </c>
    </row>
    <row r="39" spans="1:12" x14ac:dyDescent="0.25">
      <c r="A39" s="156" t="str">
        <f>IF('ALUMNOS 3 ESO DIVER'!A39="","",'ALUMNOS 3 ESO DIVER'!A39)</f>
        <v/>
      </c>
      <c r="B39" s="153" t="str">
        <f>IF('ALUMNOS 3 ESO DIVER'!B39="","",'ALUMNOS 3 ESO DIVER'!B39)</f>
        <v/>
      </c>
      <c r="C39" s="168" t="str">
        <f>IFERROR(IF(A39="","",SUMPRODUCT('ALUMNOS 3 ESO DIVER'!$C39:$Y39,'MATERIAS 3 ESO DIVER'!$G$3:$AC$3)/SUMPRODUCT('MATERIAS 3 ESO DIVER'!$G$3:$AC$3,'ES NUMERO 3 ESO DIVER'!$A38:$W38)),"")</f>
        <v/>
      </c>
      <c r="D39" s="168" t="str">
        <f>IFERROR(IF(A39="","",SUMPRODUCT('ALUMNOS 3 ESO DIVER'!$C39:$Y39,'MATERIAS 3 ESO DIVER'!$G$4:$AC$4)/SUMPRODUCT('MATERIAS 3 ESO DIVER'!$G$4:$AC$4,'ES NUMERO 3 ESO DIVER'!$A38:$W38)),"")</f>
        <v/>
      </c>
      <c r="E39" s="168" t="str">
        <f>IFERROR(IF(A39="","",SUMPRODUCT('ALUMNOS 3 ESO DIVER'!$C39:$Y39,'MATERIAS 3 ESO DIVER'!$G$5:$AC$5)/SUMPRODUCT('MATERIAS 3 ESO DIVER'!$G$5:$AC$5,'ES NUMERO 3 ESO DIVER'!$A38:$W38)),"")</f>
        <v/>
      </c>
      <c r="F39" s="168" t="str">
        <f>IFERROR(IF(A39="","",SUMPRODUCT('ALUMNOS 3 ESO DIVER'!$C39:$Y39,'MATERIAS 3 ESO DIVER'!$G$6:$AC$6)/SUMPRODUCT('MATERIAS 3 ESO DIVER'!$G$6:$AC$6,'ES NUMERO 3 ESO DIVER'!$A38:$W38)),"")</f>
        <v/>
      </c>
      <c r="G39" s="168" t="str">
        <f>IFERROR(IF(A39="","",SUMPRODUCT('ALUMNOS 3 ESO DIVER'!$C39:$Y39,'MATERIAS 3 ESO DIVER'!$G$7:$AC$7)/SUMPRODUCT('MATERIAS 3 ESO DIVER'!$G$7:$AC$7,'ES NUMERO 3 ESO DIVER'!$A38:$W38)),"")</f>
        <v/>
      </c>
      <c r="H39" s="168" t="str">
        <f>IFERROR(IF(A39="","",SUMPRODUCT('ALUMNOS 3 ESO DIVER'!$C39:$Y39,'MATERIAS 3 ESO DIVER'!$G$8:$AC$8)/SUMPRODUCT('MATERIAS 3 ESO DIVER'!$G$8:$AC$8,'ES NUMERO 3 ESO DIVER'!$A38:$W38)),"")</f>
        <v/>
      </c>
      <c r="I39" s="168" t="str">
        <f>IFERROR(IF(A39="","",SUMPRODUCT('ALUMNOS 3 ESO DIVER'!$C39:$Y39,'MATERIAS 3 ESO DIVER'!$G$9:$AC$9)/SUMPRODUCT('MATERIAS 3 ESO DIVER'!$G$9:$AC$9,'ES NUMERO 3 ESO DIVER'!$A38:$W38)),"")</f>
        <v/>
      </c>
      <c r="J39" s="168" t="str">
        <f>IFERROR(IF(A39="","",SUMPRODUCT('ALUMNOS 3 ESO DIVER'!$C39:$Y39,'MATERIAS 3 ESO DIVER'!$G$10:$AC$10)/SUMPRODUCT('MATERIAS 3 ESO DIVER'!$G$10:$AC$10,'ES NUMERO 3 ESO DIVER'!$A38:$W38)),"")</f>
        <v/>
      </c>
      <c r="K39" s="168" t="str">
        <f>IFERROR(IF(A39="","",SUMPRODUCT('ALUMNOS 3 ESO DIVER'!$C39:$Y39,'MATERIAS 3 ESO DIVER'!$G$11:$AC$11)/SUMPRODUCT('MATERIAS 3 ESO DIVER'!$G$11:$AC$11,'ES NUMERO 3 ESO DIVER'!$A38:$W38)),"")</f>
        <v/>
      </c>
      <c r="L39" s="168" t="str">
        <f>IFERROR(IF(A39="","",SUMPRODUCT('ALUMNOS 3 ESO DIVER'!$C39:$Y39,'MATERIAS 3 ESO DIVER'!$G$12:$AC$12)/SUMPRODUCT('MATERIAS 3 ESO DIVER'!$G$12:$AC$12,'ES NUMERO 3 ESO DIVER'!$A38:$W38)),"")</f>
        <v/>
      </c>
    </row>
    <row r="40" spans="1:12" x14ac:dyDescent="0.25">
      <c r="A40" s="156" t="str">
        <f>IF('ALUMNOS 3 ESO DIVER'!A40="","",'ALUMNOS 3 ESO DIVER'!A40)</f>
        <v/>
      </c>
      <c r="B40" s="153" t="str">
        <f>IF('ALUMNOS 3 ESO DIVER'!B40="","",'ALUMNOS 3 ESO DIVER'!B40)</f>
        <v/>
      </c>
      <c r="C40" s="168" t="str">
        <f>IFERROR(IF(A40="","",SUMPRODUCT('ALUMNOS 3 ESO DIVER'!$C40:$Y40,'MATERIAS 3 ESO DIVER'!$G$3:$AC$3)/SUMPRODUCT('MATERIAS 3 ESO DIVER'!$G$3:$AC$3,'ES NUMERO 3 ESO DIVER'!$A39:$W39)),"")</f>
        <v/>
      </c>
      <c r="D40" s="168" t="str">
        <f>IFERROR(IF(A40="","",SUMPRODUCT('ALUMNOS 3 ESO DIVER'!$C40:$Y40,'MATERIAS 3 ESO DIVER'!$G$4:$AC$4)/SUMPRODUCT('MATERIAS 3 ESO DIVER'!$G$4:$AC$4,'ES NUMERO 3 ESO DIVER'!$A39:$W39)),"")</f>
        <v/>
      </c>
      <c r="E40" s="168" t="str">
        <f>IFERROR(IF(A40="","",SUMPRODUCT('ALUMNOS 3 ESO DIVER'!$C40:$Y40,'MATERIAS 3 ESO DIVER'!$G$5:$AC$5)/SUMPRODUCT('MATERIAS 3 ESO DIVER'!$G$5:$AC$5,'ES NUMERO 3 ESO DIVER'!$A39:$W39)),"")</f>
        <v/>
      </c>
      <c r="F40" s="168" t="str">
        <f>IFERROR(IF(A40="","",SUMPRODUCT('ALUMNOS 3 ESO DIVER'!$C40:$Y40,'MATERIAS 3 ESO DIVER'!$G$6:$AC$6)/SUMPRODUCT('MATERIAS 3 ESO DIVER'!$G$6:$AC$6,'ES NUMERO 3 ESO DIVER'!$A39:$W39)),"")</f>
        <v/>
      </c>
      <c r="G40" s="168" t="str">
        <f>IFERROR(IF(A40="","",SUMPRODUCT('ALUMNOS 3 ESO DIVER'!$C40:$Y40,'MATERIAS 3 ESO DIVER'!$G$7:$AC$7)/SUMPRODUCT('MATERIAS 3 ESO DIVER'!$G$7:$AC$7,'ES NUMERO 3 ESO DIVER'!$A39:$W39)),"")</f>
        <v/>
      </c>
      <c r="H40" s="168" t="str">
        <f>IFERROR(IF(A40="","",SUMPRODUCT('ALUMNOS 3 ESO DIVER'!$C40:$Y40,'MATERIAS 3 ESO DIVER'!$G$8:$AC$8)/SUMPRODUCT('MATERIAS 3 ESO DIVER'!$G$8:$AC$8,'ES NUMERO 3 ESO DIVER'!$A39:$W39)),"")</f>
        <v/>
      </c>
      <c r="I40" s="168" t="str">
        <f>IFERROR(IF(A40="","",SUMPRODUCT('ALUMNOS 3 ESO DIVER'!$C40:$Y40,'MATERIAS 3 ESO DIVER'!$G$9:$AC$9)/SUMPRODUCT('MATERIAS 3 ESO DIVER'!$G$9:$AC$9,'ES NUMERO 3 ESO DIVER'!$A39:$W39)),"")</f>
        <v/>
      </c>
      <c r="J40" s="168" t="str">
        <f>IFERROR(IF(A40="","",SUMPRODUCT('ALUMNOS 3 ESO DIVER'!$C40:$Y40,'MATERIAS 3 ESO DIVER'!$G$10:$AC$10)/SUMPRODUCT('MATERIAS 3 ESO DIVER'!$G$10:$AC$10,'ES NUMERO 3 ESO DIVER'!$A39:$W39)),"")</f>
        <v/>
      </c>
      <c r="K40" s="168" t="str">
        <f>IFERROR(IF(A40="","",SUMPRODUCT('ALUMNOS 3 ESO DIVER'!$C40:$Y40,'MATERIAS 3 ESO DIVER'!$G$11:$AC$11)/SUMPRODUCT('MATERIAS 3 ESO DIVER'!$G$11:$AC$11,'ES NUMERO 3 ESO DIVER'!$A39:$W39)),"")</f>
        <v/>
      </c>
      <c r="L40" s="168" t="str">
        <f>IFERROR(IF(A40="","",SUMPRODUCT('ALUMNOS 3 ESO DIVER'!$C40:$Y40,'MATERIAS 3 ESO DIVER'!$G$12:$AC$12)/SUMPRODUCT('MATERIAS 3 ESO DIVER'!$G$12:$AC$12,'ES NUMERO 3 ESO DIVER'!$A39:$W39)),"")</f>
        <v/>
      </c>
    </row>
    <row r="41" spans="1:12" x14ac:dyDescent="0.25">
      <c r="A41" s="156" t="str">
        <f>IF('ALUMNOS 3 ESO DIVER'!A41="","",'ALUMNOS 3 ESO DIVER'!A41)</f>
        <v/>
      </c>
      <c r="B41" s="153" t="str">
        <f>IF('ALUMNOS 3 ESO DIVER'!B41="","",'ALUMNOS 3 ESO DIVER'!B41)</f>
        <v/>
      </c>
      <c r="C41" s="168" t="str">
        <f>IFERROR(IF(A41="","",SUMPRODUCT('ALUMNOS 3 ESO DIVER'!$C41:$Y41,'MATERIAS 3 ESO DIVER'!$G$3:$AC$3)/SUMPRODUCT('MATERIAS 3 ESO DIVER'!$G$3:$AC$3,'ES NUMERO 3 ESO DIVER'!$A40:$W40)),"")</f>
        <v/>
      </c>
      <c r="D41" s="168" t="str">
        <f>IFERROR(IF(A41="","",SUMPRODUCT('ALUMNOS 3 ESO DIVER'!$C41:$Y41,'MATERIAS 3 ESO DIVER'!$G$4:$AC$4)/SUMPRODUCT('MATERIAS 3 ESO DIVER'!$G$4:$AC$4,'ES NUMERO 3 ESO DIVER'!$A40:$W40)),"")</f>
        <v/>
      </c>
      <c r="E41" s="168" t="str">
        <f>IFERROR(IF(A41="","",SUMPRODUCT('ALUMNOS 3 ESO DIVER'!$C41:$Y41,'MATERIAS 3 ESO DIVER'!$G$5:$AC$5)/SUMPRODUCT('MATERIAS 3 ESO DIVER'!$G$5:$AC$5,'ES NUMERO 3 ESO DIVER'!$A40:$W40)),"")</f>
        <v/>
      </c>
      <c r="F41" s="168" t="str">
        <f>IFERROR(IF(A41="","",SUMPRODUCT('ALUMNOS 3 ESO DIVER'!$C41:$Y41,'MATERIAS 3 ESO DIVER'!$G$6:$AC$6)/SUMPRODUCT('MATERIAS 3 ESO DIVER'!$G$6:$AC$6,'ES NUMERO 3 ESO DIVER'!$A40:$W40)),"")</f>
        <v/>
      </c>
      <c r="G41" s="168" t="str">
        <f>IFERROR(IF(A41="","",SUMPRODUCT('ALUMNOS 3 ESO DIVER'!$C41:$Y41,'MATERIAS 3 ESO DIVER'!$G$7:$AC$7)/SUMPRODUCT('MATERIAS 3 ESO DIVER'!$G$7:$AC$7,'ES NUMERO 3 ESO DIVER'!$A40:$W40)),"")</f>
        <v/>
      </c>
      <c r="H41" s="168" t="str">
        <f>IFERROR(IF(A41="","",SUMPRODUCT('ALUMNOS 3 ESO DIVER'!$C41:$Y41,'MATERIAS 3 ESO DIVER'!$G$8:$AC$8)/SUMPRODUCT('MATERIAS 3 ESO DIVER'!$G$8:$AC$8,'ES NUMERO 3 ESO DIVER'!$A40:$W40)),"")</f>
        <v/>
      </c>
      <c r="I41" s="168" t="str">
        <f>IFERROR(IF(A41="","",SUMPRODUCT('ALUMNOS 3 ESO DIVER'!$C41:$Y41,'MATERIAS 3 ESO DIVER'!$G$9:$AC$9)/SUMPRODUCT('MATERIAS 3 ESO DIVER'!$G$9:$AC$9,'ES NUMERO 3 ESO DIVER'!$A40:$W40)),"")</f>
        <v/>
      </c>
      <c r="J41" s="168" t="str">
        <f>IFERROR(IF(A41="","",SUMPRODUCT('ALUMNOS 3 ESO DIVER'!$C41:$Y41,'MATERIAS 3 ESO DIVER'!$G$10:$AC$10)/SUMPRODUCT('MATERIAS 3 ESO DIVER'!$G$10:$AC$10,'ES NUMERO 3 ESO DIVER'!$A40:$W40)),"")</f>
        <v/>
      </c>
      <c r="K41" s="168" t="str">
        <f>IFERROR(IF(A41="","",SUMPRODUCT('ALUMNOS 3 ESO DIVER'!$C41:$Y41,'MATERIAS 3 ESO DIVER'!$G$11:$AC$11)/SUMPRODUCT('MATERIAS 3 ESO DIVER'!$G$11:$AC$11,'ES NUMERO 3 ESO DIVER'!$A40:$W40)),"")</f>
        <v/>
      </c>
      <c r="L41" s="168" t="str">
        <f>IFERROR(IF(A41="","",SUMPRODUCT('ALUMNOS 3 ESO DIVER'!$C41:$Y41,'MATERIAS 3 ESO DIVER'!$G$12:$AC$12)/SUMPRODUCT('MATERIAS 3 ESO DIVER'!$G$12:$AC$12,'ES NUMERO 3 ESO DIVER'!$A40:$W40)),"")</f>
        <v/>
      </c>
    </row>
    <row r="42" spans="1:12" x14ac:dyDescent="0.25">
      <c r="A42" s="156" t="str">
        <f>IF('ALUMNOS 3 ESO DIVER'!A42="","",'ALUMNOS 3 ESO DIVER'!A42)</f>
        <v/>
      </c>
      <c r="B42" s="153" t="str">
        <f>IF('ALUMNOS 3 ESO DIVER'!B42="","",'ALUMNOS 3 ESO DIVER'!B42)</f>
        <v/>
      </c>
      <c r="C42" s="168" t="str">
        <f>IFERROR(IF(A42="","",SUMPRODUCT('ALUMNOS 3 ESO DIVER'!$C42:$Y42,'MATERIAS 3 ESO DIVER'!$G$3:$AC$3)/SUMPRODUCT('MATERIAS 3 ESO DIVER'!$G$3:$AC$3,'ES NUMERO 3 ESO DIVER'!$A41:$W41)),"")</f>
        <v/>
      </c>
      <c r="D42" s="168" t="str">
        <f>IFERROR(IF(A42="","",SUMPRODUCT('ALUMNOS 3 ESO DIVER'!$C42:$Y42,'MATERIAS 3 ESO DIVER'!$G$4:$AC$4)/SUMPRODUCT('MATERIAS 3 ESO DIVER'!$G$4:$AC$4,'ES NUMERO 3 ESO DIVER'!$A41:$W41)),"")</f>
        <v/>
      </c>
      <c r="E42" s="168" t="str">
        <f>IFERROR(IF(A42="","",SUMPRODUCT('ALUMNOS 3 ESO DIVER'!$C42:$Y42,'MATERIAS 3 ESO DIVER'!$G$5:$AC$5)/SUMPRODUCT('MATERIAS 3 ESO DIVER'!$G$5:$AC$5,'ES NUMERO 3 ESO DIVER'!$A41:$W41)),"")</f>
        <v/>
      </c>
      <c r="F42" s="168" t="str">
        <f>IFERROR(IF(A42="","",SUMPRODUCT('ALUMNOS 3 ESO DIVER'!$C42:$Y42,'MATERIAS 3 ESO DIVER'!$G$6:$AC$6)/SUMPRODUCT('MATERIAS 3 ESO DIVER'!$G$6:$AC$6,'ES NUMERO 3 ESO DIVER'!$A41:$W41)),"")</f>
        <v/>
      </c>
      <c r="G42" s="168" t="str">
        <f>IFERROR(IF(A42="","",SUMPRODUCT('ALUMNOS 3 ESO DIVER'!$C42:$Y42,'MATERIAS 3 ESO DIVER'!$G$7:$AC$7)/SUMPRODUCT('MATERIAS 3 ESO DIVER'!$G$7:$AC$7,'ES NUMERO 3 ESO DIVER'!$A41:$W41)),"")</f>
        <v/>
      </c>
      <c r="H42" s="168" t="str">
        <f>IFERROR(IF(A42="","",SUMPRODUCT('ALUMNOS 3 ESO DIVER'!$C42:$Y42,'MATERIAS 3 ESO DIVER'!$G$8:$AC$8)/SUMPRODUCT('MATERIAS 3 ESO DIVER'!$G$8:$AC$8,'ES NUMERO 3 ESO DIVER'!$A41:$W41)),"")</f>
        <v/>
      </c>
      <c r="I42" s="168" t="str">
        <f>IFERROR(IF(A42="","",SUMPRODUCT('ALUMNOS 3 ESO DIVER'!$C42:$Y42,'MATERIAS 3 ESO DIVER'!$G$9:$AC$9)/SUMPRODUCT('MATERIAS 3 ESO DIVER'!$G$9:$AC$9,'ES NUMERO 3 ESO DIVER'!$A41:$W41)),"")</f>
        <v/>
      </c>
      <c r="J42" s="168" t="str">
        <f>IFERROR(IF(A42="","",SUMPRODUCT('ALUMNOS 3 ESO DIVER'!$C42:$Y42,'MATERIAS 3 ESO DIVER'!$G$10:$AC$10)/SUMPRODUCT('MATERIAS 3 ESO DIVER'!$G$10:$AC$10,'ES NUMERO 3 ESO DIVER'!$A41:$W41)),"")</f>
        <v/>
      </c>
      <c r="K42" s="168" t="str">
        <f>IFERROR(IF(A42="","",SUMPRODUCT('ALUMNOS 3 ESO DIVER'!$C42:$Y42,'MATERIAS 3 ESO DIVER'!$G$11:$AC$11)/SUMPRODUCT('MATERIAS 3 ESO DIVER'!$G$11:$AC$11,'ES NUMERO 3 ESO DIVER'!$A41:$W41)),"")</f>
        <v/>
      </c>
      <c r="L42" s="168" t="str">
        <f>IFERROR(IF(A42="","",SUMPRODUCT('ALUMNOS 3 ESO DIVER'!$C42:$Y42,'MATERIAS 3 ESO DIVER'!$G$12:$AC$12)/SUMPRODUCT('MATERIAS 3 ESO DIVER'!$G$12:$AC$12,'ES NUMERO 3 ESO DIVER'!$A41:$W41)),"")</f>
        <v/>
      </c>
    </row>
    <row r="43" spans="1:12" x14ac:dyDescent="0.25">
      <c r="A43" s="156" t="str">
        <f>IF('ALUMNOS 3 ESO DIVER'!A43="","",'ALUMNOS 3 ESO DIVER'!A43)</f>
        <v/>
      </c>
      <c r="B43" s="153" t="str">
        <f>IF('ALUMNOS 3 ESO DIVER'!B43="","",'ALUMNOS 3 ESO DIVER'!B43)</f>
        <v/>
      </c>
      <c r="C43" s="168" t="str">
        <f>IFERROR(IF(A43="","",SUMPRODUCT('ALUMNOS 3 ESO DIVER'!$C43:$Y43,'MATERIAS 3 ESO DIVER'!$G$3:$AC$3)/SUMPRODUCT('MATERIAS 3 ESO DIVER'!$G$3:$AC$3,'ES NUMERO 3 ESO DIVER'!$A42:$W42)),"")</f>
        <v/>
      </c>
      <c r="D43" s="168" t="str">
        <f>IFERROR(IF(A43="","",SUMPRODUCT('ALUMNOS 3 ESO DIVER'!$C43:$Y43,'MATERIAS 3 ESO DIVER'!$G$4:$AC$4)/SUMPRODUCT('MATERIAS 3 ESO DIVER'!$G$4:$AC$4,'ES NUMERO 3 ESO DIVER'!$A42:$W42)),"")</f>
        <v/>
      </c>
      <c r="E43" s="168" t="str">
        <f>IFERROR(IF(A43="","",SUMPRODUCT('ALUMNOS 3 ESO DIVER'!$C43:$Y43,'MATERIAS 3 ESO DIVER'!$G$5:$AC$5)/SUMPRODUCT('MATERIAS 3 ESO DIVER'!$G$5:$AC$5,'ES NUMERO 3 ESO DIVER'!$A42:$W42)),"")</f>
        <v/>
      </c>
      <c r="F43" s="168" t="str">
        <f>IFERROR(IF(A43="","",SUMPRODUCT('ALUMNOS 3 ESO DIVER'!$C43:$Y43,'MATERIAS 3 ESO DIVER'!$G$6:$AC$6)/SUMPRODUCT('MATERIAS 3 ESO DIVER'!$G$6:$AC$6,'ES NUMERO 3 ESO DIVER'!$A42:$W42)),"")</f>
        <v/>
      </c>
      <c r="G43" s="168" t="str">
        <f>IFERROR(IF(A43="","",SUMPRODUCT('ALUMNOS 3 ESO DIVER'!$C43:$Y43,'MATERIAS 3 ESO DIVER'!$G$7:$AC$7)/SUMPRODUCT('MATERIAS 3 ESO DIVER'!$G$7:$AC$7,'ES NUMERO 3 ESO DIVER'!$A42:$W42)),"")</f>
        <v/>
      </c>
      <c r="H43" s="168" t="str">
        <f>IFERROR(IF(A43="","",SUMPRODUCT('ALUMNOS 3 ESO DIVER'!$C43:$Y43,'MATERIAS 3 ESO DIVER'!$G$8:$AC$8)/SUMPRODUCT('MATERIAS 3 ESO DIVER'!$G$8:$AC$8,'ES NUMERO 3 ESO DIVER'!$A42:$W42)),"")</f>
        <v/>
      </c>
      <c r="I43" s="168" t="str">
        <f>IFERROR(IF(A43="","",SUMPRODUCT('ALUMNOS 3 ESO DIVER'!$C43:$Y43,'MATERIAS 3 ESO DIVER'!$G$9:$AC$9)/SUMPRODUCT('MATERIAS 3 ESO DIVER'!$G$9:$AC$9,'ES NUMERO 3 ESO DIVER'!$A42:$W42)),"")</f>
        <v/>
      </c>
      <c r="J43" s="168" t="str">
        <f>IFERROR(IF(A43="","",SUMPRODUCT('ALUMNOS 3 ESO DIVER'!$C43:$Y43,'MATERIAS 3 ESO DIVER'!$G$10:$AC$10)/SUMPRODUCT('MATERIAS 3 ESO DIVER'!$G$10:$AC$10,'ES NUMERO 3 ESO DIVER'!$A42:$W42)),"")</f>
        <v/>
      </c>
      <c r="K43" s="168" t="str">
        <f>IFERROR(IF(A43="","",SUMPRODUCT('ALUMNOS 3 ESO DIVER'!$C43:$Y43,'MATERIAS 3 ESO DIVER'!$G$11:$AC$11)/SUMPRODUCT('MATERIAS 3 ESO DIVER'!$G$11:$AC$11,'ES NUMERO 3 ESO DIVER'!$A42:$W42)),"")</f>
        <v/>
      </c>
      <c r="L43" s="168" t="str">
        <f>IFERROR(IF(A43="","",SUMPRODUCT('ALUMNOS 3 ESO DIVER'!$C43:$Y43,'MATERIAS 3 ESO DIVER'!$G$12:$AC$12)/SUMPRODUCT('MATERIAS 3 ESO DIVER'!$G$12:$AC$12,'ES NUMERO 3 ESO DIVER'!$A42:$W42)),"")</f>
        <v/>
      </c>
    </row>
    <row r="44" spans="1:12" x14ac:dyDescent="0.25">
      <c r="A44" s="156" t="str">
        <f>IF('ALUMNOS 3 ESO DIVER'!A44="","",'ALUMNOS 3 ESO DIVER'!A44)</f>
        <v/>
      </c>
      <c r="B44" s="153" t="str">
        <f>IF('ALUMNOS 3 ESO DIVER'!B44="","",'ALUMNOS 3 ESO DIVER'!B44)</f>
        <v/>
      </c>
      <c r="C44" s="168" t="str">
        <f>IFERROR(IF(A44="","",SUMPRODUCT('ALUMNOS 3 ESO DIVER'!$C44:$Y44,'MATERIAS 3 ESO DIVER'!$G$3:$AC$3)/SUMPRODUCT('MATERIAS 3 ESO DIVER'!$G$3:$AC$3,'ES NUMERO 3 ESO DIVER'!$A43:$W43)),"")</f>
        <v/>
      </c>
      <c r="D44" s="168" t="str">
        <f>IFERROR(IF(A44="","",SUMPRODUCT('ALUMNOS 3 ESO DIVER'!$C44:$Y44,'MATERIAS 3 ESO DIVER'!$G$4:$AC$4)/SUMPRODUCT('MATERIAS 3 ESO DIVER'!$G$4:$AC$4,'ES NUMERO 3 ESO DIVER'!$A43:$W43)),"")</f>
        <v/>
      </c>
      <c r="E44" s="168" t="str">
        <f>IFERROR(IF(A44="","",SUMPRODUCT('ALUMNOS 3 ESO DIVER'!$C44:$Y44,'MATERIAS 3 ESO DIVER'!$G$5:$AC$5)/SUMPRODUCT('MATERIAS 3 ESO DIVER'!$G$5:$AC$5,'ES NUMERO 3 ESO DIVER'!$A43:$W43)),"")</f>
        <v/>
      </c>
      <c r="F44" s="168" t="str">
        <f>IFERROR(IF(A44="","",SUMPRODUCT('ALUMNOS 3 ESO DIVER'!$C44:$Y44,'MATERIAS 3 ESO DIVER'!$G$6:$AC$6)/SUMPRODUCT('MATERIAS 3 ESO DIVER'!$G$6:$AC$6,'ES NUMERO 3 ESO DIVER'!$A43:$W43)),"")</f>
        <v/>
      </c>
      <c r="G44" s="168" t="str">
        <f>IFERROR(IF(A44="","",SUMPRODUCT('ALUMNOS 3 ESO DIVER'!$C44:$Y44,'MATERIAS 3 ESO DIVER'!$G$7:$AC$7)/SUMPRODUCT('MATERIAS 3 ESO DIVER'!$G$7:$AC$7,'ES NUMERO 3 ESO DIVER'!$A43:$W43)),"")</f>
        <v/>
      </c>
      <c r="H44" s="168" t="str">
        <f>IFERROR(IF(A44="","",SUMPRODUCT('ALUMNOS 3 ESO DIVER'!$C44:$Y44,'MATERIAS 3 ESO DIVER'!$G$8:$AC$8)/SUMPRODUCT('MATERIAS 3 ESO DIVER'!$G$8:$AC$8,'ES NUMERO 3 ESO DIVER'!$A43:$W43)),"")</f>
        <v/>
      </c>
      <c r="I44" s="168" t="str">
        <f>IFERROR(IF(A44="","",SUMPRODUCT('ALUMNOS 3 ESO DIVER'!$C44:$Y44,'MATERIAS 3 ESO DIVER'!$G$9:$AC$9)/SUMPRODUCT('MATERIAS 3 ESO DIVER'!$G$9:$AC$9,'ES NUMERO 3 ESO DIVER'!$A43:$W43)),"")</f>
        <v/>
      </c>
      <c r="J44" s="168" t="str">
        <f>IFERROR(IF(A44="","",SUMPRODUCT('ALUMNOS 3 ESO DIVER'!$C44:$Y44,'MATERIAS 3 ESO DIVER'!$G$10:$AC$10)/SUMPRODUCT('MATERIAS 3 ESO DIVER'!$G$10:$AC$10,'ES NUMERO 3 ESO DIVER'!$A43:$W43)),"")</f>
        <v/>
      </c>
      <c r="K44" s="168" t="str">
        <f>IFERROR(IF(A44="","",SUMPRODUCT('ALUMNOS 3 ESO DIVER'!$C44:$Y44,'MATERIAS 3 ESO DIVER'!$G$11:$AC$11)/SUMPRODUCT('MATERIAS 3 ESO DIVER'!$G$11:$AC$11,'ES NUMERO 3 ESO DIVER'!$A43:$W43)),"")</f>
        <v/>
      </c>
      <c r="L44" s="168" t="str">
        <f>IFERROR(IF(A44="","",SUMPRODUCT('ALUMNOS 3 ESO DIVER'!$C44:$Y44,'MATERIAS 3 ESO DIVER'!$G$12:$AC$12)/SUMPRODUCT('MATERIAS 3 ESO DIVER'!$G$12:$AC$12,'ES NUMERO 3 ESO DIVER'!$A43:$W43)),"")</f>
        <v/>
      </c>
    </row>
    <row r="45" spans="1:12" x14ac:dyDescent="0.25">
      <c r="A45" s="156" t="str">
        <f>IF('ALUMNOS 3 ESO DIVER'!A45="","",'ALUMNOS 3 ESO DIVER'!A45)</f>
        <v/>
      </c>
      <c r="B45" s="153" t="str">
        <f>IF('ALUMNOS 3 ESO DIVER'!B45="","",'ALUMNOS 3 ESO DIVER'!B45)</f>
        <v/>
      </c>
      <c r="C45" s="168" t="str">
        <f>IFERROR(IF(A45="","",SUMPRODUCT('ALUMNOS 3 ESO DIVER'!$C45:$Y45,'MATERIAS 3 ESO DIVER'!$G$3:$AC$3)/SUMPRODUCT('MATERIAS 3 ESO DIVER'!$G$3:$AC$3,'ES NUMERO 3 ESO DIVER'!$A44:$W44)),"")</f>
        <v/>
      </c>
      <c r="D45" s="168" t="str">
        <f>IFERROR(IF(A45="","",SUMPRODUCT('ALUMNOS 3 ESO DIVER'!$C45:$Y45,'MATERIAS 3 ESO DIVER'!$G$4:$AC$4)/SUMPRODUCT('MATERIAS 3 ESO DIVER'!$G$4:$AC$4,'ES NUMERO 3 ESO DIVER'!$A44:$W44)),"")</f>
        <v/>
      </c>
      <c r="E45" s="168" t="str">
        <f>IFERROR(IF(A45="","",SUMPRODUCT('ALUMNOS 3 ESO DIVER'!$C45:$Y45,'MATERIAS 3 ESO DIVER'!$G$5:$AC$5)/SUMPRODUCT('MATERIAS 3 ESO DIVER'!$G$5:$AC$5,'ES NUMERO 3 ESO DIVER'!$A44:$W44)),"")</f>
        <v/>
      </c>
      <c r="F45" s="168" t="str">
        <f>IFERROR(IF(A45="","",SUMPRODUCT('ALUMNOS 3 ESO DIVER'!$C45:$Y45,'MATERIAS 3 ESO DIVER'!$G$6:$AC$6)/SUMPRODUCT('MATERIAS 3 ESO DIVER'!$G$6:$AC$6,'ES NUMERO 3 ESO DIVER'!$A44:$W44)),"")</f>
        <v/>
      </c>
      <c r="G45" s="168" t="str">
        <f>IFERROR(IF(A45="","",SUMPRODUCT('ALUMNOS 3 ESO DIVER'!$C45:$Y45,'MATERIAS 3 ESO DIVER'!$G$7:$AC$7)/SUMPRODUCT('MATERIAS 3 ESO DIVER'!$G$7:$AC$7,'ES NUMERO 3 ESO DIVER'!$A44:$W44)),"")</f>
        <v/>
      </c>
      <c r="H45" s="168" t="str">
        <f>IFERROR(IF(A45="","",SUMPRODUCT('ALUMNOS 3 ESO DIVER'!$C45:$Y45,'MATERIAS 3 ESO DIVER'!$G$8:$AC$8)/SUMPRODUCT('MATERIAS 3 ESO DIVER'!$G$8:$AC$8,'ES NUMERO 3 ESO DIVER'!$A44:$W44)),"")</f>
        <v/>
      </c>
      <c r="I45" s="168" t="str">
        <f>IFERROR(IF(A45="","",SUMPRODUCT('ALUMNOS 3 ESO DIVER'!$C45:$Y45,'MATERIAS 3 ESO DIVER'!$G$9:$AC$9)/SUMPRODUCT('MATERIAS 3 ESO DIVER'!$G$9:$AC$9,'ES NUMERO 3 ESO DIVER'!$A44:$W44)),"")</f>
        <v/>
      </c>
      <c r="J45" s="168" t="str">
        <f>IFERROR(IF(A45="","",SUMPRODUCT('ALUMNOS 3 ESO DIVER'!$C45:$Y45,'MATERIAS 3 ESO DIVER'!$G$10:$AC$10)/SUMPRODUCT('MATERIAS 3 ESO DIVER'!$G$10:$AC$10,'ES NUMERO 3 ESO DIVER'!$A44:$W44)),"")</f>
        <v/>
      </c>
      <c r="K45" s="168" t="str">
        <f>IFERROR(IF(A45="","",SUMPRODUCT('ALUMNOS 3 ESO DIVER'!$C45:$Y45,'MATERIAS 3 ESO DIVER'!$G$11:$AC$11)/SUMPRODUCT('MATERIAS 3 ESO DIVER'!$G$11:$AC$11,'ES NUMERO 3 ESO DIVER'!$A44:$W44)),"")</f>
        <v/>
      </c>
      <c r="L45" s="168" t="str">
        <f>IFERROR(IF(A45="","",SUMPRODUCT('ALUMNOS 3 ESO DIVER'!$C45:$Y45,'MATERIAS 3 ESO DIVER'!$G$12:$AC$12)/SUMPRODUCT('MATERIAS 3 ESO DIVER'!$G$12:$AC$12,'ES NUMERO 3 ESO DIVER'!$A44:$W44)),"")</f>
        <v/>
      </c>
    </row>
    <row r="46" spans="1:12" x14ac:dyDescent="0.25">
      <c r="A46" s="156" t="str">
        <f>IF('ALUMNOS 3 ESO DIVER'!A46="","",'ALUMNOS 3 ESO DIVER'!A46)</f>
        <v/>
      </c>
      <c r="B46" s="153" t="str">
        <f>IF('ALUMNOS 3 ESO DIVER'!B46="","",'ALUMNOS 3 ESO DIVER'!B46)</f>
        <v/>
      </c>
      <c r="C46" s="168" t="str">
        <f>IFERROR(IF(A46="","",SUMPRODUCT('ALUMNOS 3 ESO DIVER'!$C46:$Y46,'MATERIAS 3 ESO DIVER'!$G$3:$AC$3)/SUMPRODUCT('MATERIAS 3 ESO DIVER'!$G$3:$AC$3,'ES NUMERO 3 ESO DIVER'!$A45:$W45)),"")</f>
        <v/>
      </c>
      <c r="D46" s="168" t="str">
        <f>IFERROR(IF(A46="","",SUMPRODUCT('ALUMNOS 3 ESO DIVER'!$C46:$Y46,'MATERIAS 3 ESO DIVER'!$G$4:$AC$4)/SUMPRODUCT('MATERIAS 3 ESO DIVER'!$G$4:$AC$4,'ES NUMERO 3 ESO DIVER'!$A45:$W45)),"")</f>
        <v/>
      </c>
      <c r="E46" s="168" t="str">
        <f>IFERROR(IF(A46="","",SUMPRODUCT('ALUMNOS 3 ESO DIVER'!$C46:$Y46,'MATERIAS 3 ESO DIVER'!$G$5:$AC$5)/SUMPRODUCT('MATERIAS 3 ESO DIVER'!$G$5:$AC$5,'ES NUMERO 3 ESO DIVER'!$A45:$W45)),"")</f>
        <v/>
      </c>
      <c r="F46" s="168" t="str">
        <f>IFERROR(IF(A46="","",SUMPRODUCT('ALUMNOS 3 ESO DIVER'!$C46:$Y46,'MATERIAS 3 ESO DIVER'!$G$6:$AC$6)/SUMPRODUCT('MATERIAS 3 ESO DIVER'!$G$6:$AC$6,'ES NUMERO 3 ESO DIVER'!$A45:$W45)),"")</f>
        <v/>
      </c>
      <c r="G46" s="168" t="str">
        <f>IFERROR(IF(A46="","",SUMPRODUCT('ALUMNOS 3 ESO DIVER'!$C46:$Y46,'MATERIAS 3 ESO DIVER'!$G$7:$AC$7)/SUMPRODUCT('MATERIAS 3 ESO DIVER'!$G$7:$AC$7,'ES NUMERO 3 ESO DIVER'!$A45:$W45)),"")</f>
        <v/>
      </c>
      <c r="H46" s="168" t="str">
        <f>IFERROR(IF(A46="","",SUMPRODUCT('ALUMNOS 3 ESO DIVER'!$C46:$Y46,'MATERIAS 3 ESO DIVER'!$G$8:$AC$8)/SUMPRODUCT('MATERIAS 3 ESO DIVER'!$G$8:$AC$8,'ES NUMERO 3 ESO DIVER'!$A45:$W45)),"")</f>
        <v/>
      </c>
      <c r="I46" s="168" t="str">
        <f>IFERROR(IF(A46="","",SUMPRODUCT('ALUMNOS 3 ESO DIVER'!$C46:$Y46,'MATERIAS 3 ESO DIVER'!$G$9:$AC$9)/SUMPRODUCT('MATERIAS 3 ESO DIVER'!$G$9:$AC$9,'ES NUMERO 3 ESO DIVER'!$A45:$W45)),"")</f>
        <v/>
      </c>
      <c r="J46" s="168" t="str">
        <f>IFERROR(IF(A46="","",SUMPRODUCT('ALUMNOS 3 ESO DIVER'!$C46:$Y46,'MATERIAS 3 ESO DIVER'!$G$10:$AC$10)/SUMPRODUCT('MATERIAS 3 ESO DIVER'!$G$10:$AC$10,'ES NUMERO 3 ESO DIVER'!$A45:$W45)),"")</f>
        <v/>
      </c>
      <c r="K46" s="168" t="str">
        <f>IFERROR(IF(A46="","",SUMPRODUCT('ALUMNOS 3 ESO DIVER'!$C46:$Y46,'MATERIAS 3 ESO DIVER'!$G$11:$AC$11)/SUMPRODUCT('MATERIAS 3 ESO DIVER'!$G$11:$AC$11,'ES NUMERO 3 ESO DIVER'!$A45:$W45)),"")</f>
        <v/>
      </c>
      <c r="L46" s="168" t="str">
        <f>IFERROR(IF(A46="","",SUMPRODUCT('ALUMNOS 3 ESO DIVER'!$C46:$Y46,'MATERIAS 3 ESO DIVER'!$G$12:$AC$12)/SUMPRODUCT('MATERIAS 3 ESO DIVER'!$G$12:$AC$12,'ES NUMERO 3 ESO DIVER'!$A45:$W45)),"")</f>
        <v/>
      </c>
    </row>
    <row r="47" spans="1:12" x14ac:dyDescent="0.25">
      <c r="A47" s="156" t="str">
        <f>IF('ALUMNOS 3 ESO DIVER'!A47="","",'ALUMNOS 3 ESO DIVER'!A47)</f>
        <v/>
      </c>
      <c r="B47" s="153" t="str">
        <f>IF('ALUMNOS 3 ESO DIVER'!B47="","",'ALUMNOS 3 ESO DIVER'!B47)</f>
        <v/>
      </c>
      <c r="C47" s="168" t="str">
        <f>IFERROR(IF(A47="","",SUMPRODUCT('ALUMNOS 3 ESO DIVER'!$C47:$Y47,'MATERIAS 3 ESO DIVER'!$G$3:$AC$3)/SUMPRODUCT('MATERIAS 3 ESO DIVER'!$G$3:$AC$3,'ES NUMERO 3 ESO DIVER'!$A46:$W46)),"")</f>
        <v/>
      </c>
      <c r="D47" s="168" t="str">
        <f>IFERROR(IF(A47="","",SUMPRODUCT('ALUMNOS 3 ESO DIVER'!$C47:$Y47,'MATERIAS 3 ESO DIVER'!$G$4:$AC$4)/SUMPRODUCT('MATERIAS 3 ESO DIVER'!$G$4:$AC$4,'ES NUMERO 3 ESO DIVER'!$A46:$W46)),"")</f>
        <v/>
      </c>
      <c r="E47" s="168" t="str">
        <f>IFERROR(IF(A47="","",SUMPRODUCT('ALUMNOS 3 ESO DIVER'!$C47:$Y47,'MATERIAS 3 ESO DIVER'!$G$5:$AC$5)/SUMPRODUCT('MATERIAS 3 ESO DIVER'!$G$5:$AC$5,'ES NUMERO 3 ESO DIVER'!$A46:$W46)),"")</f>
        <v/>
      </c>
      <c r="F47" s="168" t="str">
        <f>IFERROR(IF(A47="","",SUMPRODUCT('ALUMNOS 3 ESO DIVER'!$C47:$Y47,'MATERIAS 3 ESO DIVER'!$G$6:$AC$6)/SUMPRODUCT('MATERIAS 3 ESO DIVER'!$G$6:$AC$6,'ES NUMERO 3 ESO DIVER'!$A46:$W46)),"")</f>
        <v/>
      </c>
      <c r="G47" s="168" t="str">
        <f>IFERROR(IF(A47="","",SUMPRODUCT('ALUMNOS 3 ESO DIVER'!$C47:$Y47,'MATERIAS 3 ESO DIVER'!$G$7:$AC$7)/SUMPRODUCT('MATERIAS 3 ESO DIVER'!$G$7:$AC$7,'ES NUMERO 3 ESO DIVER'!$A46:$W46)),"")</f>
        <v/>
      </c>
      <c r="H47" s="168" t="str">
        <f>IFERROR(IF(A47="","",SUMPRODUCT('ALUMNOS 3 ESO DIVER'!$C47:$Y47,'MATERIAS 3 ESO DIVER'!$G$8:$AC$8)/SUMPRODUCT('MATERIAS 3 ESO DIVER'!$G$8:$AC$8,'ES NUMERO 3 ESO DIVER'!$A46:$W46)),"")</f>
        <v/>
      </c>
      <c r="I47" s="168" t="str">
        <f>IFERROR(IF(A47="","",SUMPRODUCT('ALUMNOS 3 ESO DIVER'!$C47:$Y47,'MATERIAS 3 ESO DIVER'!$G$9:$AC$9)/SUMPRODUCT('MATERIAS 3 ESO DIVER'!$G$9:$AC$9,'ES NUMERO 3 ESO DIVER'!$A46:$W46)),"")</f>
        <v/>
      </c>
      <c r="J47" s="168" t="str">
        <f>IFERROR(IF(A47="","",SUMPRODUCT('ALUMNOS 3 ESO DIVER'!$C47:$Y47,'MATERIAS 3 ESO DIVER'!$G$10:$AC$10)/SUMPRODUCT('MATERIAS 3 ESO DIVER'!$G$10:$AC$10,'ES NUMERO 3 ESO DIVER'!$A46:$W46)),"")</f>
        <v/>
      </c>
      <c r="K47" s="168" t="str">
        <f>IFERROR(IF(A47="","",SUMPRODUCT('ALUMNOS 3 ESO DIVER'!$C47:$Y47,'MATERIAS 3 ESO DIVER'!$G$11:$AC$11)/SUMPRODUCT('MATERIAS 3 ESO DIVER'!$G$11:$AC$11,'ES NUMERO 3 ESO DIVER'!$A46:$W46)),"")</f>
        <v/>
      </c>
      <c r="L47" s="168" t="str">
        <f>IFERROR(IF(A47="","",SUMPRODUCT('ALUMNOS 3 ESO DIVER'!$C47:$Y47,'MATERIAS 3 ESO DIVER'!$G$12:$AC$12)/SUMPRODUCT('MATERIAS 3 ESO DIVER'!$G$12:$AC$12,'ES NUMERO 3 ESO DIVER'!$A46:$W46)),"")</f>
        <v/>
      </c>
    </row>
    <row r="48" spans="1:12" x14ac:dyDescent="0.25">
      <c r="A48" s="156" t="str">
        <f>IF('ALUMNOS 3 ESO DIVER'!A48="","",'ALUMNOS 3 ESO DIVER'!A48)</f>
        <v/>
      </c>
      <c r="B48" s="153" t="str">
        <f>IF('ALUMNOS 3 ESO DIVER'!B48="","",'ALUMNOS 3 ESO DIVER'!B48)</f>
        <v/>
      </c>
      <c r="C48" s="168" t="str">
        <f>IFERROR(IF(A48="","",SUMPRODUCT('ALUMNOS 3 ESO DIVER'!$C48:$Y48,'MATERIAS 3 ESO DIVER'!$G$3:$AC$3)/SUMPRODUCT('MATERIAS 3 ESO DIVER'!$G$3:$AC$3,'ES NUMERO 3 ESO DIVER'!$A47:$W47)),"")</f>
        <v/>
      </c>
      <c r="D48" s="168" t="str">
        <f>IFERROR(IF(A48="","",SUMPRODUCT('ALUMNOS 3 ESO DIVER'!$C48:$Y48,'MATERIAS 3 ESO DIVER'!$G$4:$AC$4)/SUMPRODUCT('MATERIAS 3 ESO DIVER'!$G$4:$AC$4,'ES NUMERO 3 ESO DIVER'!$A47:$W47)),"")</f>
        <v/>
      </c>
      <c r="E48" s="168" t="str">
        <f>IFERROR(IF(A48="","",SUMPRODUCT('ALUMNOS 3 ESO DIVER'!$C48:$Y48,'MATERIAS 3 ESO DIVER'!$G$5:$AC$5)/SUMPRODUCT('MATERIAS 3 ESO DIVER'!$G$5:$AC$5,'ES NUMERO 3 ESO DIVER'!$A47:$W47)),"")</f>
        <v/>
      </c>
      <c r="F48" s="168" t="str">
        <f>IFERROR(IF(A48="","",SUMPRODUCT('ALUMNOS 3 ESO DIVER'!$C48:$Y48,'MATERIAS 3 ESO DIVER'!$G$6:$AC$6)/SUMPRODUCT('MATERIAS 3 ESO DIVER'!$G$6:$AC$6,'ES NUMERO 3 ESO DIVER'!$A47:$W47)),"")</f>
        <v/>
      </c>
      <c r="G48" s="168" t="str">
        <f>IFERROR(IF(A48="","",SUMPRODUCT('ALUMNOS 3 ESO DIVER'!$C48:$Y48,'MATERIAS 3 ESO DIVER'!$G$7:$AC$7)/SUMPRODUCT('MATERIAS 3 ESO DIVER'!$G$7:$AC$7,'ES NUMERO 3 ESO DIVER'!$A47:$W47)),"")</f>
        <v/>
      </c>
      <c r="H48" s="168" t="str">
        <f>IFERROR(IF(A48="","",SUMPRODUCT('ALUMNOS 3 ESO DIVER'!$C48:$Y48,'MATERIAS 3 ESO DIVER'!$G$8:$AC$8)/SUMPRODUCT('MATERIAS 3 ESO DIVER'!$G$8:$AC$8,'ES NUMERO 3 ESO DIVER'!$A47:$W47)),"")</f>
        <v/>
      </c>
      <c r="I48" s="168" t="str">
        <f>IFERROR(IF(A48="","",SUMPRODUCT('ALUMNOS 3 ESO DIVER'!$C48:$Y48,'MATERIAS 3 ESO DIVER'!$G$9:$AC$9)/SUMPRODUCT('MATERIAS 3 ESO DIVER'!$G$9:$AC$9,'ES NUMERO 3 ESO DIVER'!$A47:$W47)),"")</f>
        <v/>
      </c>
      <c r="J48" s="168" t="str">
        <f>IFERROR(IF(A48="","",SUMPRODUCT('ALUMNOS 3 ESO DIVER'!$C48:$Y48,'MATERIAS 3 ESO DIVER'!$G$10:$AC$10)/SUMPRODUCT('MATERIAS 3 ESO DIVER'!$G$10:$AC$10,'ES NUMERO 3 ESO DIVER'!$A47:$W47)),"")</f>
        <v/>
      </c>
      <c r="K48" s="168" t="str">
        <f>IFERROR(IF(A48="","",SUMPRODUCT('ALUMNOS 3 ESO DIVER'!$C48:$Y48,'MATERIAS 3 ESO DIVER'!$G$11:$AC$11)/SUMPRODUCT('MATERIAS 3 ESO DIVER'!$G$11:$AC$11,'ES NUMERO 3 ESO DIVER'!$A47:$W47)),"")</f>
        <v/>
      </c>
      <c r="L48" s="168" t="str">
        <f>IFERROR(IF(A48="","",SUMPRODUCT('ALUMNOS 3 ESO DIVER'!$C48:$Y48,'MATERIAS 3 ESO DIVER'!$G$12:$AC$12)/SUMPRODUCT('MATERIAS 3 ESO DIVER'!$G$12:$AC$12,'ES NUMERO 3 ESO DIVER'!$A47:$W47)),"")</f>
        <v/>
      </c>
    </row>
    <row r="49" spans="1:12" x14ac:dyDescent="0.25">
      <c r="A49" s="156" t="str">
        <f>IF('ALUMNOS 3 ESO DIVER'!A49="","",'ALUMNOS 3 ESO DIVER'!A49)</f>
        <v/>
      </c>
      <c r="B49" s="153" t="str">
        <f>IF('ALUMNOS 3 ESO DIVER'!B49="","",'ALUMNOS 3 ESO DIVER'!B49)</f>
        <v/>
      </c>
      <c r="C49" s="168" t="str">
        <f>IFERROR(IF(A49="","",SUMPRODUCT('ALUMNOS 3 ESO DIVER'!$C49:$Y49,'MATERIAS 3 ESO DIVER'!$G$3:$AC$3)/SUMPRODUCT('MATERIAS 3 ESO DIVER'!$G$3:$AC$3,'ES NUMERO 3 ESO DIVER'!$A48:$W48)),"")</f>
        <v/>
      </c>
      <c r="D49" s="168" t="str">
        <f>IFERROR(IF(A49="","",SUMPRODUCT('ALUMNOS 3 ESO DIVER'!$C49:$Y49,'MATERIAS 3 ESO DIVER'!$G$4:$AC$4)/SUMPRODUCT('MATERIAS 3 ESO DIVER'!$G$4:$AC$4,'ES NUMERO 3 ESO DIVER'!$A48:$W48)),"")</f>
        <v/>
      </c>
      <c r="E49" s="168" t="str">
        <f>IFERROR(IF(A49="","",SUMPRODUCT('ALUMNOS 3 ESO DIVER'!$C49:$Y49,'MATERIAS 3 ESO DIVER'!$G$5:$AC$5)/SUMPRODUCT('MATERIAS 3 ESO DIVER'!$G$5:$AC$5,'ES NUMERO 3 ESO DIVER'!$A48:$W48)),"")</f>
        <v/>
      </c>
      <c r="F49" s="168" t="str">
        <f>IFERROR(IF(A49="","",SUMPRODUCT('ALUMNOS 3 ESO DIVER'!$C49:$Y49,'MATERIAS 3 ESO DIVER'!$G$6:$AC$6)/SUMPRODUCT('MATERIAS 3 ESO DIVER'!$G$6:$AC$6,'ES NUMERO 3 ESO DIVER'!$A48:$W48)),"")</f>
        <v/>
      </c>
      <c r="G49" s="168" t="str">
        <f>IFERROR(IF(A49="","",SUMPRODUCT('ALUMNOS 3 ESO DIVER'!$C49:$Y49,'MATERIAS 3 ESO DIVER'!$G$7:$AC$7)/SUMPRODUCT('MATERIAS 3 ESO DIVER'!$G$7:$AC$7,'ES NUMERO 3 ESO DIVER'!$A48:$W48)),"")</f>
        <v/>
      </c>
      <c r="H49" s="168" t="str">
        <f>IFERROR(IF(A49="","",SUMPRODUCT('ALUMNOS 3 ESO DIVER'!$C49:$Y49,'MATERIAS 3 ESO DIVER'!$G$8:$AC$8)/SUMPRODUCT('MATERIAS 3 ESO DIVER'!$G$8:$AC$8,'ES NUMERO 3 ESO DIVER'!$A48:$W48)),"")</f>
        <v/>
      </c>
      <c r="I49" s="168" t="str">
        <f>IFERROR(IF(A49="","",SUMPRODUCT('ALUMNOS 3 ESO DIVER'!$C49:$Y49,'MATERIAS 3 ESO DIVER'!$G$9:$AC$9)/SUMPRODUCT('MATERIAS 3 ESO DIVER'!$G$9:$AC$9,'ES NUMERO 3 ESO DIVER'!$A48:$W48)),"")</f>
        <v/>
      </c>
      <c r="J49" s="168" t="str">
        <f>IFERROR(IF(A49="","",SUMPRODUCT('ALUMNOS 3 ESO DIVER'!$C49:$Y49,'MATERIAS 3 ESO DIVER'!$G$10:$AC$10)/SUMPRODUCT('MATERIAS 3 ESO DIVER'!$G$10:$AC$10,'ES NUMERO 3 ESO DIVER'!$A48:$W48)),"")</f>
        <v/>
      </c>
      <c r="K49" s="168" t="str">
        <f>IFERROR(IF(A49="","",SUMPRODUCT('ALUMNOS 3 ESO DIVER'!$C49:$Y49,'MATERIAS 3 ESO DIVER'!$G$11:$AC$11)/SUMPRODUCT('MATERIAS 3 ESO DIVER'!$G$11:$AC$11,'ES NUMERO 3 ESO DIVER'!$A48:$W48)),"")</f>
        <v/>
      </c>
      <c r="L49" s="168" t="str">
        <f>IFERROR(IF(A49="","",SUMPRODUCT('ALUMNOS 3 ESO DIVER'!$C49:$Y49,'MATERIAS 3 ESO DIVER'!$G$12:$AC$12)/SUMPRODUCT('MATERIAS 3 ESO DIVER'!$G$12:$AC$12,'ES NUMERO 3 ESO DIVER'!$A48:$W48)),"")</f>
        <v/>
      </c>
    </row>
    <row r="50" spans="1:12" x14ac:dyDescent="0.25">
      <c r="A50" s="156" t="str">
        <f>IF('ALUMNOS 3 ESO DIVER'!A50="","",'ALUMNOS 3 ESO DIVER'!A50)</f>
        <v/>
      </c>
      <c r="B50" s="153" t="str">
        <f>IF('ALUMNOS 3 ESO DIVER'!B50="","",'ALUMNOS 3 ESO DIVER'!B50)</f>
        <v/>
      </c>
      <c r="C50" s="168" t="str">
        <f>IFERROR(IF(A50="","",SUMPRODUCT('ALUMNOS 3 ESO DIVER'!$C50:$Y50,'MATERIAS 3 ESO DIVER'!$G$3:$AC$3)/SUMPRODUCT('MATERIAS 3 ESO DIVER'!$G$3:$AC$3,'ES NUMERO 3 ESO DIVER'!$A49:$W49)),"")</f>
        <v/>
      </c>
      <c r="D50" s="168" t="str">
        <f>IFERROR(IF(A50="","",SUMPRODUCT('ALUMNOS 3 ESO DIVER'!$C50:$Y50,'MATERIAS 3 ESO DIVER'!$G$4:$AC$4)/SUMPRODUCT('MATERIAS 3 ESO DIVER'!$G$4:$AC$4,'ES NUMERO 3 ESO DIVER'!$A49:$W49)),"")</f>
        <v/>
      </c>
      <c r="E50" s="168" t="str">
        <f>IFERROR(IF(A50="","",SUMPRODUCT('ALUMNOS 3 ESO DIVER'!$C50:$Y50,'MATERIAS 3 ESO DIVER'!$G$5:$AC$5)/SUMPRODUCT('MATERIAS 3 ESO DIVER'!$G$5:$AC$5,'ES NUMERO 3 ESO DIVER'!$A49:$W49)),"")</f>
        <v/>
      </c>
      <c r="F50" s="168" t="str">
        <f>IFERROR(IF(A50="","",SUMPRODUCT('ALUMNOS 3 ESO DIVER'!$C50:$Y50,'MATERIAS 3 ESO DIVER'!$G$6:$AC$6)/SUMPRODUCT('MATERIAS 3 ESO DIVER'!$G$6:$AC$6,'ES NUMERO 3 ESO DIVER'!$A49:$W49)),"")</f>
        <v/>
      </c>
      <c r="G50" s="168" t="str">
        <f>IFERROR(IF(A50="","",SUMPRODUCT('ALUMNOS 3 ESO DIVER'!$C50:$Y50,'MATERIAS 3 ESO DIVER'!$G$7:$AC$7)/SUMPRODUCT('MATERIAS 3 ESO DIVER'!$G$7:$AC$7,'ES NUMERO 3 ESO DIVER'!$A49:$W49)),"")</f>
        <v/>
      </c>
      <c r="H50" s="168" t="str">
        <f>IFERROR(IF(A50="","",SUMPRODUCT('ALUMNOS 3 ESO DIVER'!$C50:$Y50,'MATERIAS 3 ESO DIVER'!$G$8:$AC$8)/SUMPRODUCT('MATERIAS 3 ESO DIVER'!$G$8:$AC$8,'ES NUMERO 3 ESO DIVER'!$A49:$W49)),"")</f>
        <v/>
      </c>
      <c r="I50" s="168" t="str">
        <f>IFERROR(IF(A50="","",SUMPRODUCT('ALUMNOS 3 ESO DIVER'!$C50:$Y50,'MATERIAS 3 ESO DIVER'!$G$9:$AC$9)/SUMPRODUCT('MATERIAS 3 ESO DIVER'!$G$9:$AC$9,'ES NUMERO 3 ESO DIVER'!$A49:$W49)),"")</f>
        <v/>
      </c>
      <c r="J50" s="168" t="str">
        <f>IFERROR(IF(A50="","",SUMPRODUCT('ALUMNOS 3 ESO DIVER'!$C50:$Y50,'MATERIAS 3 ESO DIVER'!$G$10:$AC$10)/SUMPRODUCT('MATERIAS 3 ESO DIVER'!$G$10:$AC$10,'ES NUMERO 3 ESO DIVER'!$A49:$W49)),"")</f>
        <v/>
      </c>
      <c r="K50" s="168" t="str">
        <f>IFERROR(IF(A50="","",SUMPRODUCT('ALUMNOS 3 ESO DIVER'!$C50:$Y50,'MATERIAS 3 ESO DIVER'!$G$11:$AC$11)/SUMPRODUCT('MATERIAS 3 ESO DIVER'!$G$11:$AC$11,'ES NUMERO 3 ESO DIVER'!$A49:$W49)),"")</f>
        <v/>
      </c>
      <c r="L50" s="168" t="str">
        <f>IFERROR(IF(A50="","",SUMPRODUCT('ALUMNOS 3 ESO DIVER'!$C50:$Y50,'MATERIAS 3 ESO DIVER'!$G$12:$AC$12)/SUMPRODUCT('MATERIAS 3 ESO DIVER'!$G$12:$AC$12,'ES NUMERO 3 ESO DIVER'!$A49:$W49)),"")</f>
        <v/>
      </c>
    </row>
    <row r="51" spans="1:12" x14ac:dyDescent="0.25">
      <c r="A51" s="156" t="str">
        <f>IF('ALUMNOS 3 ESO DIVER'!A51="","",'ALUMNOS 3 ESO DIVER'!A51)</f>
        <v/>
      </c>
      <c r="B51" s="153" t="str">
        <f>IF('ALUMNOS 3 ESO DIVER'!B51="","",'ALUMNOS 3 ESO DIVER'!B51)</f>
        <v/>
      </c>
      <c r="C51" s="168" t="str">
        <f>IFERROR(IF(A51="","",SUMPRODUCT('ALUMNOS 3 ESO DIVER'!$C51:$Y51,'MATERIAS 3 ESO DIVER'!$G$3:$AC$3)/SUMPRODUCT('MATERIAS 3 ESO DIVER'!$G$3:$AC$3,'ES NUMERO 3 ESO DIVER'!$A50:$W50)),"")</f>
        <v/>
      </c>
      <c r="D51" s="168" t="str">
        <f>IFERROR(IF(A51="","",SUMPRODUCT('ALUMNOS 3 ESO DIVER'!$C51:$Y51,'MATERIAS 3 ESO DIVER'!$G$4:$AC$4)/SUMPRODUCT('MATERIAS 3 ESO DIVER'!$G$4:$AC$4,'ES NUMERO 3 ESO DIVER'!$A50:$W50)),"")</f>
        <v/>
      </c>
      <c r="E51" s="168" t="str">
        <f>IFERROR(IF(A51="","",SUMPRODUCT('ALUMNOS 3 ESO DIVER'!$C51:$Y51,'MATERIAS 3 ESO DIVER'!$G$5:$AC$5)/SUMPRODUCT('MATERIAS 3 ESO DIVER'!$G$5:$AC$5,'ES NUMERO 3 ESO DIVER'!$A50:$W50)),"")</f>
        <v/>
      </c>
      <c r="F51" s="168" t="str">
        <f>IFERROR(IF(A51="","",SUMPRODUCT('ALUMNOS 3 ESO DIVER'!$C51:$Y51,'MATERIAS 3 ESO DIVER'!$G$6:$AC$6)/SUMPRODUCT('MATERIAS 3 ESO DIVER'!$G$6:$AC$6,'ES NUMERO 3 ESO DIVER'!$A50:$W50)),"")</f>
        <v/>
      </c>
      <c r="G51" s="168" t="str">
        <f>IFERROR(IF(A51="","",SUMPRODUCT('ALUMNOS 3 ESO DIVER'!$C51:$Y51,'MATERIAS 3 ESO DIVER'!$G$7:$AC$7)/SUMPRODUCT('MATERIAS 3 ESO DIVER'!$G$7:$AC$7,'ES NUMERO 3 ESO DIVER'!$A50:$W50)),"")</f>
        <v/>
      </c>
      <c r="H51" s="168" t="str">
        <f>IFERROR(IF(A51="","",SUMPRODUCT('ALUMNOS 3 ESO DIVER'!$C51:$Y51,'MATERIAS 3 ESO DIVER'!$G$8:$AC$8)/SUMPRODUCT('MATERIAS 3 ESO DIVER'!$G$8:$AC$8,'ES NUMERO 3 ESO DIVER'!$A50:$W50)),"")</f>
        <v/>
      </c>
      <c r="I51" s="168" t="str">
        <f>IFERROR(IF(A51="","",SUMPRODUCT('ALUMNOS 3 ESO DIVER'!$C51:$Y51,'MATERIAS 3 ESO DIVER'!$G$9:$AC$9)/SUMPRODUCT('MATERIAS 3 ESO DIVER'!$G$9:$AC$9,'ES NUMERO 3 ESO DIVER'!$A50:$W50)),"")</f>
        <v/>
      </c>
      <c r="J51" s="168" t="str">
        <f>IFERROR(IF(A51="","",SUMPRODUCT('ALUMNOS 3 ESO DIVER'!$C51:$Y51,'MATERIAS 3 ESO DIVER'!$G$10:$AC$10)/SUMPRODUCT('MATERIAS 3 ESO DIVER'!$G$10:$AC$10,'ES NUMERO 3 ESO DIVER'!$A50:$W50)),"")</f>
        <v/>
      </c>
      <c r="K51" s="168" t="str">
        <f>IFERROR(IF(A51="","",SUMPRODUCT('ALUMNOS 3 ESO DIVER'!$C51:$Y51,'MATERIAS 3 ESO DIVER'!$G$11:$AC$11)/SUMPRODUCT('MATERIAS 3 ESO DIVER'!$G$11:$AC$11,'ES NUMERO 3 ESO DIVER'!$A50:$W50)),"")</f>
        <v/>
      </c>
      <c r="L51" s="168" t="str">
        <f>IFERROR(IF(A51="","",SUMPRODUCT('ALUMNOS 3 ESO DIVER'!$C51:$Y51,'MATERIAS 3 ESO DIVER'!$G$12:$AC$12)/SUMPRODUCT('MATERIAS 3 ESO DIVER'!$G$12:$AC$12,'ES NUMERO 3 ESO DIVER'!$A50:$W50)),"")</f>
        <v/>
      </c>
    </row>
    <row r="52" spans="1:12" x14ac:dyDescent="0.25">
      <c r="A52" s="156" t="str">
        <f>IF('ALUMNOS 3 ESO DIVER'!A52="","",'ALUMNOS 3 ESO DIVER'!A52)</f>
        <v/>
      </c>
      <c r="B52" s="153" t="str">
        <f>IF('ALUMNOS 3 ESO DIVER'!B52="","",'ALUMNOS 3 ESO DIVER'!B52)</f>
        <v/>
      </c>
      <c r="C52" s="168" t="str">
        <f>IFERROR(IF(A52="","",SUMPRODUCT('ALUMNOS 3 ESO DIVER'!$C52:$Y52,'MATERIAS 3 ESO DIVER'!$G$3:$AC$3)/SUMPRODUCT('MATERIAS 3 ESO DIVER'!$G$3:$AC$3,'ES NUMERO 3 ESO DIVER'!$A51:$W51)),"")</f>
        <v/>
      </c>
      <c r="D52" s="168" t="str">
        <f>IFERROR(IF(A52="","",SUMPRODUCT('ALUMNOS 3 ESO DIVER'!$C52:$Y52,'MATERIAS 3 ESO DIVER'!$G$4:$AC$4)/SUMPRODUCT('MATERIAS 3 ESO DIVER'!$G$4:$AC$4,'ES NUMERO 3 ESO DIVER'!$A51:$W51)),"")</f>
        <v/>
      </c>
      <c r="E52" s="168" t="str">
        <f>IFERROR(IF(A52="","",SUMPRODUCT('ALUMNOS 3 ESO DIVER'!$C52:$Y52,'MATERIAS 3 ESO DIVER'!$G$5:$AC$5)/SUMPRODUCT('MATERIAS 3 ESO DIVER'!$G$5:$AC$5,'ES NUMERO 3 ESO DIVER'!$A51:$W51)),"")</f>
        <v/>
      </c>
      <c r="F52" s="168" t="str">
        <f>IFERROR(IF(A52="","",SUMPRODUCT('ALUMNOS 3 ESO DIVER'!$C52:$Y52,'MATERIAS 3 ESO DIVER'!$G$6:$AC$6)/SUMPRODUCT('MATERIAS 3 ESO DIVER'!$G$6:$AC$6,'ES NUMERO 3 ESO DIVER'!$A51:$W51)),"")</f>
        <v/>
      </c>
      <c r="G52" s="168" t="str">
        <f>IFERROR(IF(A52="","",SUMPRODUCT('ALUMNOS 3 ESO DIVER'!$C52:$Y52,'MATERIAS 3 ESO DIVER'!$G$7:$AC$7)/SUMPRODUCT('MATERIAS 3 ESO DIVER'!$G$7:$AC$7,'ES NUMERO 3 ESO DIVER'!$A51:$W51)),"")</f>
        <v/>
      </c>
      <c r="H52" s="168" t="str">
        <f>IFERROR(IF(A52="","",SUMPRODUCT('ALUMNOS 3 ESO DIVER'!$C52:$Y52,'MATERIAS 3 ESO DIVER'!$G$8:$AC$8)/SUMPRODUCT('MATERIAS 3 ESO DIVER'!$G$8:$AC$8,'ES NUMERO 3 ESO DIVER'!$A51:$W51)),"")</f>
        <v/>
      </c>
      <c r="I52" s="168" t="str">
        <f>IFERROR(IF(A52="","",SUMPRODUCT('ALUMNOS 3 ESO DIVER'!$C52:$Y52,'MATERIAS 3 ESO DIVER'!$G$9:$AC$9)/SUMPRODUCT('MATERIAS 3 ESO DIVER'!$G$9:$AC$9,'ES NUMERO 3 ESO DIVER'!$A51:$W51)),"")</f>
        <v/>
      </c>
      <c r="J52" s="168" t="str">
        <f>IFERROR(IF(A52="","",SUMPRODUCT('ALUMNOS 3 ESO DIVER'!$C52:$Y52,'MATERIAS 3 ESO DIVER'!$G$10:$AC$10)/SUMPRODUCT('MATERIAS 3 ESO DIVER'!$G$10:$AC$10,'ES NUMERO 3 ESO DIVER'!$A51:$W51)),"")</f>
        <v/>
      </c>
      <c r="K52" s="168" t="str">
        <f>IFERROR(IF(A52="","",SUMPRODUCT('ALUMNOS 3 ESO DIVER'!$C52:$Y52,'MATERIAS 3 ESO DIVER'!$G$11:$AC$11)/SUMPRODUCT('MATERIAS 3 ESO DIVER'!$G$11:$AC$11,'ES NUMERO 3 ESO DIVER'!$A51:$W51)),"")</f>
        <v/>
      </c>
      <c r="L52" s="168" t="str">
        <f>IFERROR(IF(A52="","",SUMPRODUCT('ALUMNOS 3 ESO DIVER'!$C52:$Y52,'MATERIAS 3 ESO DIVER'!$G$12:$AC$12)/SUMPRODUCT('MATERIAS 3 ESO DIVER'!$G$12:$AC$12,'ES NUMERO 3 ESO DIVER'!$A51:$W51)),"")</f>
        <v/>
      </c>
    </row>
    <row r="53" spans="1:12" x14ac:dyDescent="0.25">
      <c r="A53" s="156" t="str">
        <f>IF('ALUMNOS 3 ESO DIVER'!A53="","",'ALUMNOS 3 ESO DIVER'!A53)</f>
        <v/>
      </c>
      <c r="B53" s="153" t="str">
        <f>IF('ALUMNOS 3 ESO DIVER'!B53="","",'ALUMNOS 3 ESO DIVER'!B53)</f>
        <v/>
      </c>
      <c r="C53" s="168" t="str">
        <f>IFERROR(IF(A53="","",SUMPRODUCT('ALUMNOS 3 ESO DIVER'!$C53:$Y53,'MATERIAS 3 ESO DIVER'!$G$3:$AC$3)/SUMPRODUCT('MATERIAS 3 ESO DIVER'!$G$3:$AC$3,'ES NUMERO 3 ESO DIVER'!$A52:$W52)),"")</f>
        <v/>
      </c>
      <c r="D53" s="168" t="str">
        <f>IFERROR(IF(A53="","",SUMPRODUCT('ALUMNOS 3 ESO DIVER'!$C53:$Y53,'MATERIAS 3 ESO DIVER'!$G$4:$AC$4)/SUMPRODUCT('MATERIAS 3 ESO DIVER'!$G$4:$AC$4,'ES NUMERO 3 ESO DIVER'!$A52:$W52)),"")</f>
        <v/>
      </c>
      <c r="E53" s="168" t="str">
        <f>IFERROR(IF(A53="","",SUMPRODUCT('ALUMNOS 3 ESO DIVER'!$C53:$Y53,'MATERIAS 3 ESO DIVER'!$G$5:$AC$5)/SUMPRODUCT('MATERIAS 3 ESO DIVER'!$G$5:$AC$5,'ES NUMERO 3 ESO DIVER'!$A52:$W52)),"")</f>
        <v/>
      </c>
      <c r="F53" s="168" t="str">
        <f>IFERROR(IF(A53="","",SUMPRODUCT('ALUMNOS 3 ESO DIVER'!$C53:$Y53,'MATERIAS 3 ESO DIVER'!$G$6:$AC$6)/SUMPRODUCT('MATERIAS 3 ESO DIVER'!$G$6:$AC$6,'ES NUMERO 3 ESO DIVER'!$A52:$W52)),"")</f>
        <v/>
      </c>
      <c r="G53" s="168" t="str">
        <f>IFERROR(IF(A53="","",SUMPRODUCT('ALUMNOS 3 ESO DIVER'!$C53:$Y53,'MATERIAS 3 ESO DIVER'!$G$7:$AC$7)/SUMPRODUCT('MATERIAS 3 ESO DIVER'!$G$7:$AC$7,'ES NUMERO 3 ESO DIVER'!$A52:$W52)),"")</f>
        <v/>
      </c>
      <c r="H53" s="168" t="str">
        <f>IFERROR(IF(A53="","",SUMPRODUCT('ALUMNOS 3 ESO DIVER'!$C53:$Y53,'MATERIAS 3 ESO DIVER'!$G$8:$AC$8)/SUMPRODUCT('MATERIAS 3 ESO DIVER'!$G$8:$AC$8,'ES NUMERO 3 ESO DIVER'!$A52:$W52)),"")</f>
        <v/>
      </c>
      <c r="I53" s="168" t="str">
        <f>IFERROR(IF(A53="","",SUMPRODUCT('ALUMNOS 3 ESO DIVER'!$C53:$Y53,'MATERIAS 3 ESO DIVER'!$G$9:$AC$9)/SUMPRODUCT('MATERIAS 3 ESO DIVER'!$G$9:$AC$9,'ES NUMERO 3 ESO DIVER'!$A52:$W52)),"")</f>
        <v/>
      </c>
      <c r="J53" s="168" t="str">
        <f>IFERROR(IF(A53="","",SUMPRODUCT('ALUMNOS 3 ESO DIVER'!$C53:$Y53,'MATERIAS 3 ESO DIVER'!$G$10:$AC$10)/SUMPRODUCT('MATERIAS 3 ESO DIVER'!$G$10:$AC$10,'ES NUMERO 3 ESO DIVER'!$A52:$W52)),"")</f>
        <v/>
      </c>
      <c r="K53" s="168" t="str">
        <f>IFERROR(IF(A53="","",SUMPRODUCT('ALUMNOS 3 ESO DIVER'!$C53:$Y53,'MATERIAS 3 ESO DIVER'!$G$11:$AC$11)/SUMPRODUCT('MATERIAS 3 ESO DIVER'!$G$11:$AC$11,'ES NUMERO 3 ESO DIVER'!$A52:$W52)),"")</f>
        <v/>
      </c>
      <c r="L53" s="168" t="str">
        <f>IFERROR(IF(A53="","",SUMPRODUCT('ALUMNOS 3 ESO DIVER'!$C53:$Y53,'MATERIAS 3 ESO DIVER'!$G$12:$AC$12)/SUMPRODUCT('MATERIAS 3 ESO DIVER'!$G$12:$AC$12,'ES NUMERO 3 ESO DIVER'!$A52:$W52)),"")</f>
        <v/>
      </c>
    </row>
    <row r="54" spans="1:12" x14ac:dyDescent="0.25">
      <c r="A54" s="156" t="str">
        <f>IF('ALUMNOS 3 ESO DIVER'!A54="","",'ALUMNOS 3 ESO DIVER'!A54)</f>
        <v/>
      </c>
      <c r="B54" s="153" t="str">
        <f>IF('ALUMNOS 3 ESO DIVER'!B54="","",'ALUMNOS 3 ESO DIVER'!B54)</f>
        <v/>
      </c>
      <c r="C54" s="168" t="str">
        <f>IFERROR(IF(A54="","",SUMPRODUCT('ALUMNOS 3 ESO DIVER'!$C54:$Y54,'MATERIAS 3 ESO DIVER'!$G$3:$AC$3)/SUMPRODUCT('MATERIAS 3 ESO DIVER'!$G$3:$AC$3,'ES NUMERO 3 ESO DIVER'!$A53:$W53)),"")</f>
        <v/>
      </c>
      <c r="D54" s="168" t="str">
        <f>IFERROR(IF(A54="","",SUMPRODUCT('ALUMNOS 3 ESO DIVER'!$C54:$Y54,'MATERIAS 3 ESO DIVER'!$G$4:$AC$4)/SUMPRODUCT('MATERIAS 3 ESO DIVER'!$G$4:$AC$4,'ES NUMERO 3 ESO DIVER'!$A53:$W53)),"")</f>
        <v/>
      </c>
      <c r="E54" s="168" t="str">
        <f>IFERROR(IF(A54="","",SUMPRODUCT('ALUMNOS 3 ESO DIVER'!$C54:$Y54,'MATERIAS 3 ESO DIVER'!$G$5:$AC$5)/SUMPRODUCT('MATERIAS 3 ESO DIVER'!$G$5:$AC$5,'ES NUMERO 3 ESO DIVER'!$A53:$W53)),"")</f>
        <v/>
      </c>
      <c r="F54" s="168" t="str">
        <f>IFERROR(IF(A54="","",SUMPRODUCT('ALUMNOS 3 ESO DIVER'!$C54:$Y54,'MATERIAS 3 ESO DIVER'!$G$6:$AC$6)/SUMPRODUCT('MATERIAS 3 ESO DIVER'!$G$6:$AC$6,'ES NUMERO 3 ESO DIVER'!$A53:$W53)),"")</f>
        <v/>
      </c>
      <c r="G54" s="168" t="str">
        <f>IFERROR(IF(A54="","",SUMPRODUCT('ALUMNOS 3 ESO DIVER'!$C54:$Y54,'MATERIAS 3 ESO DIVER'!$G$7:$AC$7)/SUMPRODUCT('MATERIAS 3 ESO DIVER'!$G$7:$AC$7,'ES NUMERO 3 ESO DIVER'!$A53:$W53)),"")</f>
        <v/>
      </c>
      <c r="H54" s="168" t="str">
        <f>IFERROR(IF(A54="","",SUMPRODUCT('ALUMNOS 3 ESO DIVER'!$C54:$Y54,'MATERIAS 3 ESO DIVER'!$G$8:$AC$8)/SUMPRODUCT('MATERIAS 3 ESO DIVER'!$G$8:$AC$8,'ES NUMERO 3 ESO DIVER'!$A53:$W53)),"")</f>
        <v/>
      </c>
      <c r="I54" s="168" t="str">
        <f>IFERROR(IF(A54="","",SUMPRODUCT('ALUMNOS 3 ESO DIVER'!$C54:$Y54,'MATERIAS 3 ESO DIVER'!$G$9:$AC$9)/SUMPRODUCT('MATERIAS 3 ESO DIVER'!$G$9:$AC$9,'ES NUMERO 3 ESO DIVER'!$A53:$W53)),"")</f>
        <v/>
      </c>
      <c r="J54" s="168" t="str">
        <f>IFERROR(IF(A54="","",SUMPRODUCT('ALUMNOS 3 ESO DIVER'!$C54:$Y54,'MATERIAS 3 ESO DIVER'!$G$10:$AC$10)/SUMPRODUCT('MATERIAS 3 ESO DIVER'!$G$10:$AC$10,'ES NUMERO 3 ESO DIVER'!$A53:$W53)),"")</f>
        <v/>
      </c>
      <c r="K54" s="168" t="str">
        <f>IFERROR(IF(A54="","",SUMPRODUCT('ALUMNOS 3 ESO DIVER'!$C54:$Y54,'MATERIAS 3 ESO DIVER'!$G$11:$AC$11)/SUMPRODUCT('MATERIAS 3 ESO DIVER'!$G$11:$AC$11,'ES NUMERO 3 ESO DIVER'!$A53:$W53)),"")</f>
        <v/>
      </c>
      <c r="L54" s="168" t="str">
        <f>IFERROR(IF(A54="","",SUMPRODUCT('ALUMNOS 3 ESO DIVER'!$C54:$Y54,'MATERIAS 3 ESO DIVER'!$G$12:$AC$12)/SUMPRODUCT('MATERIAS 3 ESO DIVER'!$G$12:$AC$12,'ES NUMERO 3 ESO DIVER'!$A53:$W53)),"")</f>
        <v/>
      </c>
    </row>
    <row r="55" spans="1:12" x14ac:dyDescent="0.25">
      <c r="A55" s="156" t="str">
        <f>IF('ALUMNOS 3 ESO DIVER'!A55="","",'ALUMNOS 3 ESO DIVER'!A55)</f>
        <v/>
      </c>
      <c r="B55" s="153" t="str">
        <f>IF('ALUMNOS 3 ESO DIVER'!B55="","",'ALUMNOS 3 ESO DIVER'!B55)</f>
        <v/>
      </c>
      <c r="C55" s="168" t="str">
        <f>IFERROR(IF(A55="","",SUMPRODUCT('ALUMNOS 3 ESO DIVER'!$C55:$Y55,'MATERIAS 3 ESO DIVER'!$G$3:$AC$3)/SUMPRODUCT('MATERIAS 3 ESO DIVER'!$G$3:$AC$3,'ES NUMERO 3 ESO DIVER'!$A54:$W54)),"")</f>
        <v/>
      </c>
      <c r="D55" s="168" t="str">
        <f>IFERROR(IF(A55="","",SUMPRODUCT('ALUMNOS 3 ESO DIVER'!$C55:$Y55,'MATERIAS 3 ESO DIVER'!$G$4:$AC$4)/SUMPRODUCT('MATERIAS 3 ESO DIVER'!$G$4:$AC$4,'ES NUMERO 3 ESO DIVER'!$A54:$W54)),"")</f>
        <v/>
      </c>
      <c r="E55" s="168" t="str">
        <f>IFERROR(IF(A55="","",SUMPRODUCT('ALUMNOS 3 ESO DIVER'!$C55:$Y55,'MATERIAS 3 ESO DIVER'!$G$5:$AC$5)/SUMPRODUCT('MATERIAS 3 ESO DIVER'!$G$5:$AC$5,'ES NUMERO 3 ESO DIVER'!$A54:$W54)),"")</f>
        <v/>
      </c>
      <c r="F55" s="168" t="str">
        <f>IFERROR(IF(A55="","",SUMPRODUCT('ALUMNOS 3 ESO DIVER'!$C55:$Y55,'MATERIAS 3 ESO DIVER'!$G$6:$AC$6)/SUMPRODUCT('MATERIAS 3 ESO DIVER'!$G$6:$AC$6,'ES NUMERO 3 ESO DIVER'!$A54:$W54)),"")</f>
        <v/>
      </c>
      <c r="G55" s="168" t="str">
        <f>IFERROR(IF(A55="","",SUMPRODUCT('ALUMNOS 3 ESO DIVER'!$C55:$Y55,'MATERIAS 3 ESO DIVER'!$G$7:$AC$7)/SUMPRODUCT('MATERIAS 3 ESO DIVER'!$G$7:$AC$7,'ES NUMERO 3 ESO DIVER'!$A54:$W54)),"")</f>
        <v/>
      </c>
      <c r="H55" s="168" t="str">
        <f>IFERROR(IF(A55="","",SUMPRODUCT('ALUMNOS 3 ESO DIVER'!$C55:$Y55,'MATERIAS 3 ESO DIVER'!$G$8:$AC$8)/SUMPRODUCT('MATERIAS 3 ESO DIVER'!$G$8:$AC$8,'ES NUMERO 3 ESO DIVER'!$A54:$W54)),"")</f>
        <v/>
      </c>
      <c r="I55" s="168" t="str">
        <f>IFERROR(IF(A55="","",SUMPRODUCT('ALUMNOS 3 ESO DIVER'!$C55:$Y55,'MATERIAS 3 ESO DIVER'!$G$9:$AC$9)/SUMPRODUCT('MATERIAS 3 ESO DIVER'!$G$9:$AC$9,'ES NUMERO 3 ESO DIVER'!$A54:$W54)),"")</f>
        <v/>
      </c>
      <c r="J55" s="168" t="str">
        <f>IFERROR(IF(A55="","",SUMPRODUCT('ALUMNOS 3 ESO DIVER'!$C55:$Y55,'MATERIAS 3 ESO DIVER'!$G$10:$AC$10)/SUMPRODUCT('MATERIAS 3 ESO DIVER'!$G$10:$AC$10,'ES NUMERO 3 ESO DIVER'!$A54:$W54)),"")</f>
        <v/>
      </c>
      <c r="K55" s="168" t="str">
        <f>IFERROR(IF(A55="","",SUMPRODUCT('ALUMNOS 3 ESO DIVER'!$C55:$Y55,'MATERIAS 3 ESO DIVER'!$G$11:$AC$11)/SUMPRODUCT('MATERIAS 3 ESO DIVER'!$G$11:$AC$11,'ES NUMERO 3 ESO DIVER'!$A54:$W54)),"")</f>
        <v/>
      </c>
      <c r="L55" s="168" t="str">
        <f>IFERROR(IF(A55="","",SUMPRODUCT('ALUMNOS 3 ESO DIVER'!$C55:$Y55,'MATERIAS 3 ESO DIVER'!$G$12:$AC$12)/SUMPRODUCT('MATERIAS 3 ESO DIVER'!$G$12:$AC$12,'ES NUMERO 3 ESO DIVER'!$A54:$W54)),"")</f>
        <v/>
      </c>
    </row>
    <row r="56" spans="1:12" x14ac:dyDescent="0.25">
      <c r="A56" s="156" t="str">
        <f>IF('ALUMNOS 3 ESO DIVER'!A56="","",'ALUMNOS 3 ESO DIVER'!A56)</f>
        <v/>
      </c>
      <c r="B56" s="153" t="str">
        <f>IF('ALUMNOS 3 ESO DIVER'!B56="","",'ALUMNOS 3 ESO DIVER'!B56)</f>
        <v/>
      </c>
      <c r="C56" s="168" t="str">
        <f>IFERROR(IF(A56="","",SUMPRODUCT('ALUMNOS 3 ESO DIVER'!$C56:$Y56,'MATERIAS 3 ESO DIVER'!$G$3:$AC$3)/SUMPRODUCT('MATERIAS 3 ESO DIVER'!$G$3:$AC$3,'ES NUMERO 3 ESO DIVER'!$A55:$W55)),"")</f>
        <v/>
      </c>
      <c r="D56" s="168" t="str">
        <f>IFERROR(IF(A56="","",SUMPRODUCT('ALUMNOS 3 ESO DIVER'!$C56:$Y56,'MATERIAS 3 ESO DIVER'!$G$4:$AC$4)/SUMPRODUCT('MATERIAS 3 ESO DIVER'!$G$4:$AC$4,'ES NUMERO 3 ESO DIVER'!$A55:$W55)),"")</f>
        <v/>
      </c>
      <c r="E56" s="168" t="str">
        <f>IFERROR(IF(A56="","",SUMPRODUCT('ALUMNOS 3 ESO DIVER'!$C56:$Y56,'MATERIAS 3 ESO DIVER'!$G$5:$AC$5)/SUMPRODUCT('MATERIAS 3 ESO DIVER'!$G$5:$AC$5,'ES NUMERO 3 ESO DIVER'!$A55:$W55)),"")</f>
        <v/>
      </c>
      <c r="F56" s="168" t="str">
        <f>IFERROR(IF(A56="","",SUMPRODUCT('ALUMNOS 3 ESO DIVER'!$C56:$Y56,'MATERIAS 3 ESO DIVER'!$G$6:$AC$6)/SUMPRODUCT('MATERIAS 3 ESO DIVER'!$G$6:$AC$6,'ES NUMERO 3 ESO DIVER'!$A55:$W55)),"")</f>
        <v/>
      </c>
      <c r="G56" s="168" t="str">
        <f>IFERROR(IF(A56="","",SUMPRODUCT('ALUMNOS 3 ESO DIVER'!$C56:$Y56,'MATERIAS 3 ESO DIVER'!$G$7:$AC$7)/SUMPRODUCT('MATERIAS 3 ESO DIVER'!$G$7:$AC$7,'ES NUMERO 3 ESO DIVER'!$A55:$W55)),"")</f>
        <v/>
      </c>
      <c r="H56" s="168" t="str">
        <f>IFERROR(IF(A56="","",SUMPRODUCT('ALUMNOS 3 ESO DIVER'!$C56:$Y56,'MATERIAS 3 ESO DIVER'!$G$8:$AC$8)/SUMPRODUCT('MATERIAS 3 ESO DIVER'!$G$8:$AC$8,'ES NUMERO 3 ESO DIVER'!$A55:$W55)),"")</f>
        <v/>
      </c>
      <c r="I56" s="168" t="str">
        <f>IFERROR(IF(A56="","",SUMPRODUCT('ALUMNOS 3 ESO DIVER'!$C56:$Y56,'MATERIAS 3 ESO DIVER'!$G$9:$AC$9)/SUMPRODUCT('MATERIAS 3 ESO DIVER'!$G$9:$AC$9,'ES NUMERO 3 ESO DIVER'!$A55:$W55)),"")</f>
        <v/>
      </c>
      <c r="J56" s="168" t="str">
        <f>IFERROR(IF(A56="","",SUMPRODUCT('ALUMNOS 3 ESO DIVER'!$C56:$Y56,'MATERIAS 3 ESO DIVER'!$G$10:$AC$10)/SUMPRODUCT('MATERIAS 3 ESO DIVER'!$G$10:$AC$10,'ES NUMERO 3 ESO DIVER'!$A55:$W55)),"")</f>
        <v/>
      </c>
      <c r="K56" s="168" t="str">
        <f>IFERROR(IF(A56="","",SUMPRODUCT('ALUMNOS 3 ESO DIVER'!$C56:$Y56,'MATERIAS 3 ESO DIVER'!$G$11:$AC$11)/SUMPRODUCT('MATERIAS 3 ESO DIVER'!$G$11:$AC$11,'ES NUMERO 3 ESO DIVER'!$A55:$W55)),"")</f>
        <v/>
      </c>
      <c r="L56" s="168" t="str">
        <f>IFERROR(IF(A56="","",SUMPRODUCT('ALUMNOS 3 ESO DIVER'!$C56:$Y56,'MATERIAS 3 ESO DIVER'!$G$12:$AC$12)/SUMPRODUCT('MATERIAS 3 ESO DIVER'!$G$12:$AC$12,'ES NUMERO 3 ESO DIVER'!$A55:$W55)),"")</f>
        <v/>
      </c>
    </row>
    <row r="57" spans="1:12" x14ac:dyDescent="0.25">
      <c r="A57" s="156" t="str">
        <f>IF('ALUMNOS 3 ESO DIVER'!A57="","",'ALUMNOS 3 ESO DIVER'!A57)</f>
        <v/>
      </c>
      <c r="B57" s="153" t="str">
        <f>IF('ALUMNOS 3 ESO DIVER'!B57="","",'ALUMNOS 3 ESO DIVER'!B57)</f>
        <v/>
      </c>
      <c r="C57" s="168" t="str">
        <f>IFERROR(IF(A57="","",SUMPRODUCT('ALUMNOS 3 ESO DIVER'!$C57:$Y57,'MATERIAS 3 ESO DIVER'!$G$3:$AC$3)/SUMPRODUCT('MATERIAS 3 ESO DIVER'!$G$3:$AC$3,'ES NUMERO 3 ESO DIVER'!$A56:$W56)),"")</f>
        <v/>
      </c>
      <c r="D57" s="168" t="str">
        <f>IFERROR(IF(A57="","",SUMPRODUCT('ALUMNOS 3 ESO DIVER'!$C57:$Y57,'MATERIAS 3 ESO DIVER'!$G$4:$AC$4)/SUMPRODUCT('MATERIAS 3 ESO DIVER'!$G$4:$AC$4,'ES NUMERO 3 ESO DIVER'!$A56:$W56)),"")</f>
        <v/>
      </c>
      <c r="E57" s="168" t="str">
        <f>IFERROR(IF(A57="","",SUMPRODUCT('ALUMNOS 3 ESO DIVER'!$C57:$Y57,'MATERIAS 3 ESO DIVER'!$G$5:$AC$5)/SUMPRODUCT('MATERIAS 3 ESO DIVER'!$G$5:$AC$5,'ES NUMERO 3 ESO DIVER'!$A56:$W56)),"")</f>
        <v/>
      </c>
      <c r="F57" s="168" t="str">
        <f>IFERROR(IF(A57="","",SUMPRODUCT('ALUMNOS 3 ESO DIVER'!$C57:$Y57,'MATERIAS 3 ESO DIVER'!$G$6:$AC$6)/SUMPRODUCT('MATERIAS 3 ESO DIVER'!$G$6:$AC$6,'ES NUMERO 3 ESO DIVER'!$A56:$W56)),"")</f>
        <v/>
      </c>
      <c r="G57" s="168" t="str">
        <f>IFERROR(IF(A57="","",SUMPRODUCT('ALUMNOS 3 ESO DIVER'!$C57:$Y57,'MATERIAS 3 ESO DIVER'!$G$7:$AC$7)/SUMPRODUCT('MATERIAS 3 ESO DIVER'!$G$7:$AC$7,'ES NUMERO 3 ESO DIVER'!$A56:$W56)),"")</f>
        <v/>
      </c>
      <c r="H57" s="168" t="str">
        <f>IFERROR(IF(A57="","",SUMPRODUCT('ALUMNOS 3 ESO DIVER'!$C57:$Y57,'MATERIAS 3 ESO DIVER'!$G$8:$AC$8)/SUMPRODUCT('MATERIAS 3 ESO DIVER'!$G$8:$AC$8,'ES NUMERO 3 ESO DIVER'!$A56:$W56)),"")</f>
        <v/>
      </c>
      <c r="I57" s="168" t="str">
        <f>IFERROR(IF(A57="","",SUMPRODUCT('ALUMNOS 3 ESO DIVER'!$C57:$Y57,'MATERIAS 3 ESO DIVER'!$G$9:$AC$9)/SUMPRODUCT('MATERIAS 3 ESO DIVER'!$G$9:$AC$9,'ES NUMERO 3 ESO DIVER'!$A56:$W56)),"")</f>
        <v/>
      </c>
      <c r="J57" s="168" t="str">
        <f>IFERROR(IF(A57="","",SUMPRODUCT('ALUMNOS 3 ESO DIVER'!$C57:$Y57,'MATERIAS 3 ESO DIVER'!$G$10:$AC$10)/SUMPRODUCT('MATERIAS 3 ESO DIVER'!$G$10:$AC$10,'ES NUMERO 3 ESO DIVER'!$A56:$W56)),"")</f>
        <v/>
      </c>
      <c r="K57" s="168" t="str">
        <f>IFERROR(IF(A57="","",SUMPRODUCT('ALUMNOS 3 ESO DIVER'!$C57:$Y57,'MATERIAS 3 ESO DIVER'!$G$11:$AC$11)/SUMPRODUCT('MATERIAS 3 ESO DIVER'!$G$11:$AC$11,'ES NUMERO 3 ESO DIVER'!$A56:$W56)),"")</f>
        <v/>
      </c>
      <c r="L57" s="168" t="str">
        <f>IFERROR(IF(A57="","",SUMPRODUCT('ALUMNOS 3 ESO DIVER'!$C57:$Y57,'MATERIAS 3 ESO DIVER'!$G$12:$AC$12)/SUMPRODUCT('MATERIAS 3 ESO DIVER'!$G$12:$AC$12,'ES NUMERO 3 ESO DIVER'!$A56:$W56)),"")</f>
        <v/>
      </c>
    </row>
    <row r="58" spans="1:12" x14ac:dyDescent="0.25">
      <c r="A58" s="156" t="str">
        <f>IF('ALUMNOS 3 ESO DIVER'!A58="","",'ALUMNOS 3 ESO DIVER'!A58)</f>
        <v/>
      </c>
      <c r="B58" s="153" t="str">
        <f>IF('ALUMNOS 3 ESO DIVER'!B58="","",'ALUMNOS 3 ESO DIVER'!B58)</f>
        <v/>
      </c>
      <c r="C58" s="168" t="str">
        <f>IFERROR(IF(A58="","",SUMPRODUCT('ALUMNOS 3 ESO DIVER'!$C58:$Y58,'MATERIAS 3 ESO DIVER'!$G$3:$AC$3)/SUMPRODUCT('MATERIAS 3 ESO DIVER'!$G$3:$AC$3,'ES NUMERO 3 ESO DIVER'!$A57:$W57)),"")</f>
        <v/>
      </c>
      <c r="D58" s="168" t="str">
        <f>IFERROR(IF(A58="","",SUMPRODUCT('ALUMNOS 3 ESO DIVER'!$C58:$Y58,'MATERIAS 3 ESO DIVER'!$G$4:$AC$4)/SUMPRODUCT('MATERIAS 3 ESO DIVER'!$G$4:$AC$4,'ES NUMERO 3 ESO DIVER'!$A57:$W57)),"")</f>
        <v/>
      </c>
      <c r="E58" s="168" t="str">
        <f>IFERROR(IF(A58="","",SUMPRODUCT('ALUMNOS 3 ESO DIVER'!$C58:$Y58,'MATERIAS 3 ESO DIVER'!$G$5:$AC$5)/SUMPRODUCT('MATERIAS 3 ESO DIVER'!$G$5:$AC$5,'ES NUMERO 3 ESO DIVER'!$A57:$W57)),"")</f>
        <v/>
      </c>
      <c r="F58" s="168" t="str">
        <f>IFERROR(IF(A58="","",SUMPRODUCT('ALUMNOS 3 ESO DIVER'!$C58:$Y58,'MATERIAS 3 ESO DIVER'!$G$6:$AC$6)/SUMPRODUCT('MATERIAS 3 ESO DIVER'!$G$6:$AC$6,'ES NUMERO 3 ESO DIVER'!$A57:$W57)),"")</f>
        <v/>
      </c>
      <c r="G58" s="168" t="str">
        <f>IFERROR(IF(A58="","",SUMPRODUCT('ALUMNOS 3 ESO DIVER'!$C58:$Y58,'MATERIAS 3 ESO DIVER'!$G$7:$AC$7)/SUMPRODUCT('MATERIAS 3 ESO DIVER'!$G$7:$AC$7,'ES NUMERO 3 ESO DIVER'!$A57:$W57)),"")</f>
        <v/>
      </c>
      <c r="H58" s="168" t="str">
        <f>IFERROR(IF(A58="","",SUMPRODUCT('ALUMNOS 3 ESO DIVER'!$C58:$Y58,'MATERIAS 3 ESO DIVER'!$G$8:$AC$8)/SUMPRODUCT('MATERIAS 3 ESO DIVER'!$G$8:$AC$8,'ES NUMERO 3 ESO DIVER'!$A57:$W57)),"")</f>
        <v/>
      </c>
      <c r="I58" s="168" t="str">
        <f>IFERROR(IF(A58="","",SUMPRODUCT('ALUMNOS 3 ESO DIVER'!$C58:$Y58,'MATERIAS 3 ESO DIVER'!$G$9:$AC$9)/SUMPRODUCT('MATERIAS 3 ESO DIVER'!$G$9:$AC$9,'ES NUMERO 3 ESO DIVER'!$A57:$W57)),"")</f>
        <v/>
      </c>
      <c r="J58" s="168" t="str">
        <f>IFERROR(IF(A58="","",SUMPRODUCT('ALUMNOS 3 ESO DIVER'!$C58:$Y58,'MATERIAS 3 ESO DIVER'!$G$10:$AC$10)/SUMPRODUCT('MATERIAS 3 ESO DIVER'!$G$10:$AC$10,'ES NUMERO 3 ESO DIVER'!$A57:$W57)),"")</f>
        <v/>
      </c>
      <c r="K58" s="168" t="str">
        <f>IFERROR(IF(A58="","",SUMPRODUCT('ALUMNOS 3 ESO DIVER'!$C58:$Y58,'MATERIAS 3 ESO DIVER'!$G$11:$AC$11)/SUMPRODUCT('MATERIAS 3 ESO DIVER'!$G$11:$AC$11,'ES NUMERO 3 ESO DIVER'!$A57:$W57)),"")</f>
        <v/>
      </c>
      <c r="L58" s="168" t="str">
        <f>IFERROR(IF(A58="","",SUMPRODUCT('ALUMNOS 3 ESO DIVER'!$C58:$Y58,'MATERIAS 3 ESO DIVER'!$G$12:$AC$12)/SUMPRODUCT('MATERIAS 3 ESO DIVER'!$G$12:$AC$12,'ES NUMERO 3 ESO DIVER'!$A57:$W57)),"")</f>
        <v/>
      </c>
    </row>
    <row r="59" spans="1:12" x14ac:dyDescent="0.25">
      <c r="A59" s="156" t="str">
        <f>IF('ALUMNOS 3 ESO DIVER'!A59="","",'ALUMNOS 3 ESO DIVER'!A59)</f>
        <v/>
      </c>
      <c r="B59" s="153" t="str">
        <f>IF('ALUMNOS 3 ESO DIVER'!B59="","",'ALUMNOS 3 ESO DIVER'!B59)</f>
        <v/>
      </c>
      <c r="C59" s="168" t="str">
        <f>IFERROR(IF(A59="","",SUMPRODUCT('ALUMNOS 3 ESO DIVER'!$C59:$Y59,'MATERIAS 3 ESO DIVER'!$G$3:$AC$3)/SUMPRODUCT('MATERIAS 3 ESO DIVER'!$G$3:$AC$3,'ES NUMERO 3 ESO DIVER'!$A58:$W58)),"")</f>
        <v/>
      </c>
      <c r="D59" s="168" t="str">
        <f>IFERROR(IF(A59="","",SUMPRODUCT('ALUMNOS 3 ESO DIVER'!$C59:$Y59,'MATERIAS 3 ESO DIVER'!$G$4:$AC$4)/SUMPRODUCT('MATERIAS 3 ESO DIVER'!$G$4:$AC$4,'ES NUMERO 3 ESO DIVER'!$A58:$W58)),"")</f>
        <v/>
      </c>
      <c r="E59" s="168" t="str">
        <f>IFERROR(IF(A59="","",SUMPRODUCT('ALUMNOS 3 ESO DIVER'!$C59:$Y59,'MATERIAS 3 ESO DIVER'!$G$5:$AC$5)/SUMPRODUCT('MATERIAS 3 ESO DIVER'!$G$5:$AC$5,'ES NUMERO 3 ESO DIVER'!$A58:$W58)),"")</f>
        <v/>
      </c>
      <c r="F59" s="168" t="str">
        <f>IFERROR(IF(A59="","",SUMPRODUCT('ALUMNOS 3 ESO DIVER'!$C59:$Y59,'MATERIAS 3 ESO DIVER'!$G$6:$AC$6)/SUMPRODUCT('MATERIAS 3 ESO DIVER'!$G$6:$AC$6,'ES NUMERO 3 ESO DIVER'!$A58:$W58)),"")</f>
        <v/>
      </c>
      <c r="G59" s="168" t="str">
        <f>IFERROR(IF(A59="","",SUMPRODUCT('ALUMNOS 3 ESO DIVER'!$C59:$Y59,'MATERIAS 3 ESO DIVER'!$G$7:$AC$7)/SUMPRODUCT('MATERIAS 3 ESO DIVER'!$G$7:$AC$7,'ES NUMERO 3 ESO DIVER'!$A58:$W58)),"")</f>
        <v/>
      </c>
      <c r="H59" s="168" t="str">
        <f>IFERROR(IF(A59="","",SUMPRODUCT('ALUMNOS 3 ESO DIVER'!$C59:$Y59,'MATERIAS 3 ESO DIVER'!$G$8:$AC$8)/SUMPRODUCT('MATERIAS 3 ESO DIVER'!$G$8:$AC$8,'ES NUMERO 3 ESO DIVER'!$A58:$W58)),"")</f>
        <v/>
      </c>
      <c r="I59" s="168" t="str">
        <f>IFERROR(IF(A59="","",SUMPRODUCT('ALUMNOS 3 ESO DIVER'!$C59:$Y59,'MATERIAS 3 ESO DIVER'!$G$9:$AC$9)/SUMPRODUCT('MATERIAS 3 ESO DIVER'!$G$9:$AC$9,'ES NUMERO 3 ESO DIVER'!$A58:$W58)),"")</f>
        <v/>
      </c>
      <c r="J59" s="168" t="str">
        <f>IFERROR(IF(A59="","",SUMPRODUCT('ALUMNOS 3 ESO DIVER'!$C59:$Y59,'MATERIAS 3 ESO DIVER'!$G$10:$AC$10)/SUMPRODUCT('MATERIAS 3 ESO DIVER'!$G$10:$AC$10,'ES NUMERO 3 ESO DIVER'!$A58:$W58)),"")</f>
        <v/>
      </c>
      <c r="K59" s="168" t="str">
        <f>IFERROR(IF(A59="","",SUMPRODUCT('ALUMNOS 3 ESO DIVER'!$C59:$Y59,'MATERIAS 3 ESO DIVER'!$G$11:$AC$11)/SUMPRODUCT('MATERIAS 3 ESO DIVER'!$G$11:$AC$11,'ES NUMERO 3 ESO DIVER'!$A58:$W58)),"")</f>
        <v/>
      </c>
      <c r="L59" s="168" t="str">
        <f>IFERROR(IF(A59="","",SUMPRODUCT('ALUMNOS 3 ESO DIVER'!$C59:$Y59,'MATERIAS 3 ESO DIVER'!$G$12:$AC$12)/SUMPRODUCT('MATERIAS 3 ESO DIVER'!$G$12:$AC$12,'ES NUMERO 3 ESO DIVER'!$A58:$W58)),"")</f>
        <v/>
      </c>
    </row>
    <row r="60" spans="1:12" x14ac:dyDescent="0.25">
      <c r="A60" s="156" t="str">
        <f>IF('ALUMNOS 3 ESO DIVER'!A60="","",'ALUMNOS 3 ESO DIVER'!A60)</f>
        <v/>
      </c>
      <c r="B60" s="153" t="str">
        <f>IF('ALUMNOS 3 ESO DIVER'!B60="","",'ALUMNOS 3 ESO DIVER'!B60)</f>
        <v/>
      </c>
      <c r="C60" s="168" t="str">
        <f>IFERROR(IF(A60="","",SUMPRODUCT('ALUMNOS 3 ESO DIVER'!$C60:$Y60,'MATERIAS 3 ESO DIVER'!$G$3:$AC$3)/SUMPRODUCT('MATERIAS 3 ESO DIVER'!$G$3:$AC$3,'ES NUMERO 3 ESO DIVER'!$A59:$W59)),"")</f>
        <v/>
      </c>
      <c r="D60" s="168" t="str">
        <f>IFERROR(IF(A60="","",SUMPRODUCT('ALUMNOS 3 ESO DIVER'!$C60:$Y60,'MATERIAS 3 ESO DIVER'!$G$4:$AC$4)/SUMPRODUCT('MATERIAS 3 ESO DIVER'!$G$4:$AC$4,'ES NUMERO 3 ESO DIVER'!$A59:$W59)),"")</f>
        <v/>
      </c>
      <c r="E60" s="168" t="str">
        <f>IFERROR(IF(A60="","",SUMPRODUCT('ALUMNOS 3 ESO DIVER'!$C60:$Y60,'MATERIAS 3 ESO DIVER'!$G$5:$AC$5)/SUMPRODUCT('MATERIAS 3 ESO DIVER'!$G$5:$AC$5,'ES NUMERO 3 ESO DIVER'!$A59:$W59)),"")</f>
        <v/>
      </c>
      <c r="F60" s="168" t="str">
        <f>IFERROR(IF(A60="","",SUMPRODUCT('ALUMNOS 3 ESO DIVER'!$C60:$Y60,'MATERIAS 3 ESO DIVER'!$G$6:$AC$6)/SUMPRODUCT('MATERIAS 3 ESO DIVER'!$G$6:$AC$6,'ES NUMERO 3 ESO DIVER'!$A59:$W59)),"")</f>
        <v/>
      </c>
      <c r="G60" s="168" t="str">
        <f>IFERROR(IF(A60="","",SUMPRODUCT('ALUMNOS 3 ESO DIVER'!$C60:$Y60,'MATERIAS 3 ESO DIVER'!$G$7:$AC$7)/SUMPRODUCT('MATERIAS 3 ESO DIVER'!$G$7:$AC$7,'ES NUMERO 3 ESO DIVER'!$A59:$W59)),"")</f>
        <v/>
      </c>
      <c r="H60" s="168" t="str">
        <f>IFERROR(IF(A60="","",SUMPRODUCT('ALUMNOS 3 ESO DIVER'!$C60:$Y60,'MATERIAS 3 ESO DIVER'!$G$8:$AC$8)/SUMPRODUCT('MATERIAS 3 ESO DIVER'!$G$8:$AC$8,'ES NUMERO 3 ESO DIVER'!$A59:$W59)),"")</f>
        <v/>
      </c>
      <c r="I60" s="168" t="str">
        <f>IFERROR(IF(A60="","",SUMPRODUCT('ALUMNOS 3 ESO DIVER'!$C60:$Y60,'MATERIAS 3 ESO DIVER'!$G$9:$AC$9)/SUMPRODUCT('MATERIAS 3 ESO DIVER'!$G$9:$AC$9,'ES NUMERO 3 ESO DIVER'!$A59:$W59)),"")</f>
        <v/>
      </c>
      <c r="J60" s="168" t="str">
        <f>IFERROR(IF(A60="","",SUMPRODUCT('ALUMNOS 3 ESO DIVER'!$C60:$Y60,'MATERIAS 3 ESO DIVER'!$G$10:$AC$10)/SUMPRODUCT('MATERIAS 3 ESO DIVER'!$G$10:$AC$10,'ES NUMERO 3 ESO DIVER'!$A59:$W59)),"")</f>
        <v/>
      </c>
      <c r="K60" s="168" t="str">
        <f>IFERROR(IF(A60="","",SUMPRODUCT('ALUMNOS 3 ESO DIVER'!$C60:$Y60,'MATERIAS 3 ESO DIVER'!$G$11:$AC$11)/SUMPRODUCT('MATERIAS 3 ESO DIVER'!$G$11:$AC$11,'ES NUMERO 3 ESO DIVER'!$A59:$W59)),"")</f>
        <v/>
      </c>
      <c r="L60" s="168" t="str">
        <f>IFERROR(IF(A60="","",SUMPRODUCT('ALUMNOS 3 ESO DIVER'!$C60:$Y60,'MATERIAS 3 ESO DIVER'!$G$12:$AC$12)/SUMPRODUCT('MATERIAS 3 ESO DIVER'!$G$12:$AC$12,'ES NUMERO 3 ESO DIVER'!$A59:$W59)),"")</f>
        <v/>
      </c>
    </row>
    <row r="61" spans="1:12" x14ac:dyDescent="0.25">
      <c r="A61" s="156" t="str">
        <f>IF('ALUMNOS 3 ESO DIVER'!A61="","",'ALUMNOS 3 ESO DIVER'!A61)</f>
        <v/>
      </c>
      <c r="B61" s="153" t="str">
        <f>IF('ALUMNOS 3 ESO DIVER'!B61="","",'ALUMNOS 3 ESO DIVER'!B61)</f>
        <v/>
      </c>
      <c r="C61" s="168" t="str">
        <f>IFERROR(IF(A61="","",SUMPRODUCT('ALUMNOS 3 ESO DIVER'!$C61:$Y61,'MATERIAS 3 ESO DIVER'!$G$3:$AC$3)/SUMPRODUCT('MATERIAS 3 ESO DIVER'!$G$3:$AC$3,'ES NUMERO 3 ESO DIVER'!$A60:$W60)),"")</f>
        <v/>
      </c>
      <c r="D61" s="168" t="str">
        <f>IFERROR(IF(A61="","",SUMPRODUCT('ALUMNOS 3 ESO DIVER'!$C61:$Y61,'MATERIAS 3 ESO DIVER'!$G$4:$AC$4)/SUMPRODUCT('MATERIAS 3 ESO DIVER'!$G$4:$AC$4,'ES NUMERO 3 ESO DIVER'!$A60:$W60)),"")</f>
        <v/>
      </c>
      <c r="E61" s="168" t="str">
        <f>IFERROR(IF(A61="","",SUMPRODUCT('ALUMNOS 3 ESO DIVER'!$C61:$Y61,'MATERIAS 3 ESO DIVER'!$G$5:$AC$5)/SUMPRODUCT('MATERIAS 3 ESO DIVER'!$G$5:$AC$5,'ES NUMERO 3 ESO DIVER'!$A60:$W60)),"")</f>
        <v/>
      </c>
      <c r="F61" s="168" t="str">
        <f>IFERROR(IF(A61="","",SUMPRODUCT('ALUMNOS 3 ESO DIVER'!$C61:$Y61,'MATERIAS 3 ESO DIVER'!$G$6:$AC$6)/SUMPRODUCT('MATERIAS 3 ESO DIVER'!$G$6:$AC$6,'ES NUMERO 3 ESO DIVER'!$A60:$W60)),"")</f>
        <v/>
      </c>
      <c r="G61" s="168" t="str">
        <f>IFERROR(IF(A61="","",SUMPRODUCT('ALUMNOS 3 ESO DIVER'!$C61:$Y61,'MATERIAS 3 ESO DIVER'!$G$7:$AC$7)/SUMPRODUCT('MATERIAS 3 ESO DIVER'!$G$7:$AC$7,'ES NUMERO 3 ESO DIVER'!$A60:$W60)),"")</f>
        <v/>
      </c>
      <c r="H61" s="168" t="str">
        <f>IFERROR(IF(A61="","",SUMPRODUCT('ALUMNOS 3 ESO DIVER'!$C61:$Y61,'MATERIAS 3 ESO DIVER'!$G$8:$AC$8)/SUMPRODUCT('MATERIAS 3 ESO DIVER'!$G$8:$AC$8,'ES NUMERO 3 ESO DIVER'!$A60:$W60)),"")</f>
        <v/>
      </c>
      <c r="I61" s="168" t="str">
        <f>IFERROR(IF(A61="","",SUMPRODUCT('ALUMNOS 3 ESO DIVER'!$C61:$Y61,'MATERIAS 3 ESO DIVER'!$G$9:$AC$9)/SUMPRODUCT('MATERIAS 3 ESO DIVER'!$G$9:$AC$9,'ES NUMERO 3 ESO DIVER'!$A60:$W60)),"")</f>
        <v/>
      </c>
      <c r="J61" s="168" t="str">
        <f>IFERROR(IF(A61="","",SUMPRODUCT('ALUMNOS 3 ESO DIVER'!$C61:$Y61,'MATERIAS 3 ESO DIVER'!$G$10:$AC$10)/SUMPRODUCT('MATERIAS 3 ESO DIVER'!$G$10:$AC$10,'ES NUMERO 3 ESO DIVER'!$A60:$W60)),"")</f>
        <v/>
      </c>
      <c r="K61" s="168" t="str">
        <f>IFERROR(IF(A61="","",SUMPRODUCT('ALUMNOS 3 ESO DIVER'!$C61:$Y61,'MATERIAS 3 ESO DIVER'!$G$11:$AC$11)/SUMPRODUCT('MATERIAS 3 ESO DIVER'!$G$11:$AC$11,'ES NUMERO 3 ESO DIVER'!$A60:$W60)),"")</f>
        <v/>
      </c>
      <c r="L61" s="168" t="str">
        <f>IFERROR(IF(A61="","",SUMPRODUCT('ALUMNOS 3 ESO DIVER'!$C61:$Y61,'MATERIAS 3 ESO DIVER'!$G$12:$AC$12)/SUMPRODUCT('MATERIAS 3 ESO DIVER'!$G$12:$AC$12,'ES NUMERO 3 ESO DIVER'!$A60:$W60)),"")</f>
        <v/>
      </c>
    </row>
    <row r="62" spans="1:12" x14ac:dyDescent="0.25">
      <c r="A62" s="156" t="str">
        <f>IF('ALUMNOS 3 ESO DIVER'!A62="","",'ALUMNOS 3 ESO DIVER'!A62)</f>
        <v/>
      </c>
      <c r="B62" s="153" t="str">
        <f>IF('ALUMNOS 3 ESO DIVER'!B62="","",'ALUMNOS 3 ESO DIVER'!B62)</f>
        <v/>
      </c>
      <c r="C62" s="168" t="str">
        <f>IFERROR(IF(A62="","",SUMPRODUCT('ALUMNOS 3 ESO DIVER'!$C62:$Y62,'MATERIAS 3 ESO DIVER'!$G$3:$AC$3)/SUMPRODUCT('MATERIAS 3 ESO DIVER'!$G$3:$AC$3,'ES NUMERO 3 ESO DIVER'!$A61:$W61)),"")</f>
        <v/>
      </c>
      <c r="D62" s="168" t="str">
        <f>IFERROR(IF(A62="","",SUMPRODUCT('ALUMNOS 3 ESO DIVER'!$C62:$Y62,'MATERIAS 3 ESO DIVER'!$G$4:$AC$4)/SUMPRODUCT('MATERIAS 3 ESO DIVER'!$G$4:$AC$4,'ES NUMERO 3 ESO DIVER'!$A61:$W61)),"")</f>
        <v/>
      </c>
      <c r="E62" s="168" t="str">
        <f>IFERROR(IF(A62="","",SUMPRODUCT('ALUMNOS 3 ESO DIVER'!$C62:$Y62,'MATERIAS 3 ESO DIVER'!$G$5:$AC$5)/SUMPRODUCT('MATERIAS 3 ESO DIVER'!$G$5:$AC$5,'ES NUMERO 3 ESO DIVER'!$A61:$W61)),"")</f>
        <v/>
      </c>
      <c r="F62" s="168" t="str">
        <f>IFERROR(IF(A62="","",SUMPRODUCT('ALUMNOS 3 ESO DIVER'!$C62:$Y62,'MATERIAS 3 ESO DIVER'!$G$6:$AC$6)/SUMPRODUCT('MATERIAS 3 ESO DIVER'!$G$6:$AC$6,'ES NUMERO 3 ESO DIVER'!$A61:$W61)),"")</f>
        <v/>
      </c>
      <c r="G62" s="168" t="str">
        <f>IFERROR(IF(A62="","",SUMPRODUCT('ALUMNOS 3 ESO DIVER'!$C62:$Y62,'MATERIAS 3 ESO DIVER'!$G$7:$AC$7)/SUMPRODUCT('MATERIAS 3 ESO DIVER'!$G$7:$AC$7,'ES NUMERO 3 ESO DIVER'!$A61:$W61)),"")</f>
        <v/>
      </c>
      <c r="H62" s="168" t="str">
        <f>IFERROR(IF(A62="","",SUMPRODUCT('ALUMNOS 3 ESO DIVER'!$C62:$Y62,'MATERIAS 3 ESO DIVER'!$G$8:$AC$8)/SUMPRODUCT('MATERIAS 3 ESO DIVER'!$G$8:$AC$8,'ES NUMERO 3 ESO DIVER'!$A61:$W61)),"")</f>
        <v/>
      </c>
      <c r="I62" s="168" t="str">
        <f>IFERROR(IF(A62="","",SUMPRODUCT('ALUMNOS 3 ESO DIVER'!$C62:$Y62,'MATERIAS 3 ESO DIVER'!$G$9:$AC$9)/SUMPRODUCT('MATERIAS 3 ESO DIVER'!$G$9:$AC$9,'ES NUMERO 3 ESO DIVER'!$A61:$W61)),"")</f>
        <v/>
      </c>
      <c r="J62" s="168" t="str">
        <f>IFERROR(IF(A62="","",SUMPRODUCT('ALUMNOS 3 ESO DIVER'!$C62:$Y62,'MATERIAS 3 ESO DIVER'!$G$10:$AC$10)/SUMPRODUCT('MATERIAS 3 ESO DIVER'!$G$10:$AC$10,'ES NUMERO 3 ESO DIVER'!$A61:$W61)),"")</f>
        <v/>
      </c>
      <c r="K62" s="168" t="str">
        <f>IFERROR(IF(A62="","",SUMPRODUCT('ALUMNOS 3 ESO DIVER'!$C62:$Y62,'MATERIAS 3 ESO DIVER'!$G$11:$AC$11)/SUMPRODUCT('MATERIAS 3 ESO DIVER'!$G$11:$AC$11,'ES NUMERO 3 ESO DIVER'!$A61:$W61)),"")</f>
        <v/>
      </c>
      <c r="L62" s="168" t="str">
        <f>IFERROR(IF(A62="","",SUMPRODUCT('ALUMNOS 3 ESO DIVER'!$C62:$Y62,'MATERIAS 3 ESO DIVER'!$G$12:$AC$12)/SUMPRODUCT('MATERIAS 3 ESO DIVER'!$G$12:$AC$12,'ES NUMERO 3 ESO DIVER'!$A61:$W61)),"")</f>
        <v/>
      </c>
    </row>
    <row r="63" spans="1:12" x14ac:dyDescent="0.25">
      <c r="A63" s="156" t="str">
        <f>IF('ALUMNOS 3 ESO DIVER'!A63="","",'ALUMNOS 3 ESO DIVER'!A63)</f>
        <v/>
      </c>
      <c r="B63" s="153" t="str">
        <f>IF('ALUMNOS 3 ESO DIVER'!B63="","",'ALUMNOS 3 ESO DIVER'!B63)</f>
        <v/>
      </c>
      <c r="C63" s="168" t="str">
        <f>IFERROR(IF(A63="","",SUMPRODUCT('ALUMNOS 3 ESO DIVER'!$C63:$Y63,'MATERIAS 3 ESO DIVER'!$G$3:$AC$3)/SUMPRODUCT('MATERIAS 3 ESO DIVER'!$G$3:$AC$3,'ES NUMERO 3 ESO DIVER'!$A62:$W62)),"")</f>
        <v/>
      </c>
      <c r="D63" s="168" t="str">
        <f>IFERROR(IF(A63="","",SUMPRODUCT('ALUMNOS 3 ESO DIVER'!$C63:$Y63,'MATERIAS 3 ESO DIVER'!$G$4:$AC$4)/SUMPRODUCT('MATERIAS 3 ESO DIVER'!$G$4:$AC$4,'ES NUMERO 3 ESO DIVER'!$A62:$W62)),"")</f>
        <v/>
      </c>
      <c r="E63" s="168" t="str">
        <f>IFERROR(IF(A63="","",SUMPRODUCT('ALUMNOS 3 ESO DIVER'!$C63:$Y63,'MATERIAS 3 ESO DIVER'!$G$5:$AC$5)/SUMPRODUCT('MATERIAS 3 ESO DIVER'!$G$5:$AC$5,'ES NUMERO 3 ESO DIVER'!$A62:$W62)),"")</f>
        <v/>
      </c>
      <c r="F63" s="168" t="str">
        <f>IFERROR(IF(A63="","",SUMPRODUCT('ALUMNOS 3 ESO DIVER'!$C63:$Y63,'MATERIAS 3 ESO DIVER'!$G$6:$AC$6)/SUMPRODUCT('MATERIAS 3 ESO DIVER'!$G$6:$AC$6,'ES NUMERO 3 ESO DIVER'!$A62:$W62)),"")</f>
        <v/>
      </c>
      <c r="G63" s="168" t="str">
        <f>IFERROR(IF(A63="","",SUMPRODUCT('ALUMNOS 3 ESO DIVER'!$C63:$Y63,'MATERIAS 3 ESO DIVER'!$G$7:$AC$7)/SUMPRODUCT('MATERIAS 3 ESO DIVER'!$G$7:$AC$7,'ES NUMERO 3 ESO DIVER'!$A62:$W62)),"")</f>
        <v/>
      </c>
      <c r="H63" s="168" t="str">
        <f>IFERROR(IF(A63="","",SUMPRODUCT('ALUMNOS 3 ESO DIVER'!$C63:$Y63,'MATERIAS 3 ESO DIVER'!$G$8:$AC$8)/SUMPRODUCT('MATERIAS 3 ESO DIVER'!$G$8:$AC$8,'ES NUMERO 3 ESO DIVER'!$A62:$W62)),"")</f>
        <v/>
      </c>
      <c r="I63" s="168" t="str">
        <f>IFERROR(IF(A63="","",SUMPRODUCT('ALUMNOS 3 ESO DIVER'!$C63:$Y63,'MATERIAS 3 ESO DIVER'!$G$9:$AC$9)/SUMPRODUCT('MATERIAS 3 ESO DIVER'!$G$9:$AC$9,'ES NUMERO 3 ESO DIVER'!$A62:$W62)),"")</f>
        <v/>
      </c>
      <c r="J63" s="168" t="str">
        <f>IFERROR(IF(A63="","",SUMPRODUCT('ALUMNOS 3 ESO DIVER'!$C63:$Y63,'MATERIAS 3 ESO DIVER'!$G$10:$AC$10)/SUMPRODUCT('MATERIAS 3 ESO DIVER'!$G$10:$AC$10,'ES NUMERO 3 ESO DIVER'!$A62:$W62)),"")</f>
        <v/>
      </c>
      <c r="K63" s="168" t="str">
        <f>IFERROR(IF(A63="","",SUMPRODUCT('ALUMNOS 3 ESO DIVER'!$C63:$Y63,'MATERIAS 3 ESO DIVER'!$G$11:$AC$11)/SUMPRODUCT('MATERIAS 3 ESO DIVER'!$G$11:$AC$11,'ES NUMERO 3 ESO DIVER'!$A62:$W62)),"")</f>
        <v/>
      </c>
      <c r="L63" s="168" t="str">
        <f>IFERROR(IF(A63="","",SUMPRODUCT('ALUMNOS 3 ESO DIVER'!$C63:$Y63,'MATERIAS 3 ESO DIVER'!$G$12:$AC$12)/SUMPRODUCT('MATERIAS 3 ESO DIVER'!$G$12:$AC$12,'ES NUMERO 3 ESO DIVER'!$A62:$W62)),"")</f>
        <v/>
      </c>
    </row>
    <row r="64" spans="1:12" x14ac:dyDescent="0.25">
      <c r="A64" s="156" t="str">
        <f>IF('ALUMNOS 3 ESO DIVER'!A64="","",'ALUMNOS 3 ESO DIVER'!A64)</f>
        <v/>
      </c>
      <c r="B64" s="153" t="str">
        <f>IF('ALUMNOS 3 ESO DIVER'!B64="","",'ALUMNOS 3 ESO DIVER'!B64)</f>
        <v/>
      </c>
      <c r="C64" s="168" t="str">
        <f>IFERROR(IF(A64="","",SUMPRODUCT('ALUMNOS 3 ESO DIVER'!$C64:$Y64,'MATERIAS 3 ESO DIVER'!$G$3:$AC$3)/SUMPRODUCT('MATERIAS 3 ESO DIVER'!$G$3:$AC$3,'ES NUMERO 3 ESO DIVER'!$A63:$W63)),"")</f>
        <v/>
      </c>
      <c r="D64" s="168" t="str">
        <f>IFERROR(IF(A64="","",SUMPRODUCT('ALUMNOS 3 ESO DIVER'!$C64:$Y64,'MATERIAS 3 ESO DIVER'!$G$4:$AC$4)/SUMPRODUCT('MATERIAS 3 ESO DIVER'!$G$4:$AC$4,'ES NUMERO 3 ESO DIVER'!$A63:$W63)),"")</f>
        <v/>
      </c>
      <c r="E64" s="168" t="str">
        <f>IFERROR(IF(A64="","",SUMPRODUCT('ALUMNOS 3 ESO DIVER'!$C64:$Y64,'MATERIAS 3 ESO DIVER'!$G$5:$AC$5)/SUMPRODUCT('MATERIAS 3 ESO DIVER'!$G$5:$AC$5,'ES NUMERO 3 ESO DIVER'!$A63:$W63)),"")</f>
        <v/>
      </c>
      <c r="F64" s="168" t="str">
        <f>IFERROR(IF(A64="","",SUMPRODUCT('ALUMNOS 3 ESO DIVER'!$C64:$Y64,'MATERIAS 3 ESO DIVER'!$G$6:$AC$6)/SUMPRODUCT('MATERIAS 3 ESO DIVER'!$G$6:$AC$6,'ES NUMERO 3 ESO DIVER'!$A63:$W63)),"")</f>
        <v/>
      </c>
      <c r="G64" s="168" t="str">
        <f>IFERROR(IF(A64="","",SUMPRODUCT('ALUMNOS 3 ESO DIVER'!$C64:$Y64,'MATERIAS 3 ESO DIVER'!$G$7:$AC$7)/SUMPRODUCT('MATERIAS 3 ESO DIVER'!$G$7:$AC$7,'ES NUMERO 3 ESO DIVER'!$A63:$W63)),"")</f>
        <v/>
      </c>
      <c r="H64" s="168" t="str">
        <f>IFERROR(IF(A64="","",SUMPRODUCT('ALUMNOS 3 ESO DIVER'!$C64:$Y64,'MATERIAS 3 ESO DIVER'!$G$8:$AC$8)/SUMPRODUCT('MATERIAS 3 ESO DIVER'!$G$8:$AC$8,'ES NUMERO 3 ESO DIVER'!$A63:$W63)),"")</f>
        <v/>
      </c>
      <c r="I64" s="168" t="str">
        <f>IFERROR(IF(A64="","",SUMPRODUCT('ALUMNOS 3 ESO DIVER'!$C64:$Y64,'MATERIAS 3 ESO DIVER'!$G$9:$AC$9)/SUMPRODUCT('MATERIAS 3 ESO DIVER'!$G$9:$AC$9,'ES NUMERO 3 ESO DIVER'!$A63:$W63)),"")</f>
        <v/>
      </c>
      <c r="J64" s="168" t="str">
        <f>IFERROR(IF(A64="","",SUMPRODUCT('ALUMNOS 3 ESO DIVER'!$C64:$Y64,'MATERIAS 3 ESO DIVER'!$G$10:$AC$10)/SUMPRODUCT('MATERIAS 3 ESO DIVER'!$G$10:$AC$10,'ES NUMERO 3 ESO DIVER'!$A63:$W63)),"")</f>
        <v/>
      </c>
      <c r="K64" s="168" t="str">
        <f>IFERROR(IF(A64="","",SUMPRODUCT('ALUMNOS 3 ESO DIVER'!$C64:$Y64,'MATERIAS 3 ESO DIVER'!$G$11:$AC$11)/SUMPRODUCT('MATERIAS 3 ESO DIVER'!$G$11:$AC$11,'ES NUMERO 3 ESO DIVER'!$A63:$W63)),"")</f>
        <v/>
      </c>
      <c r="L64" s="168" t="str">
        <f>IFERROR(IF(A64="","",SUMPRODUCT('ALUMNOS 3 ESO DIVER'!$C64:$Y64,'MATERIAS 3 ESO DIVER'!$G$12:$AC$12)/SUMPRODUCT('MATERIAS 3 ESO DIVER'!$G$12:$AC$12,'ES NUMERO 3 ESO DIVER'!$A63:$W63)),"")</f>
        <v/>
      </c>
    </row>
    <row r="65" spans="1:12" x14ac:dyDescent="0.25">
      <c r="A65" s="156" t="str">
        <f>IF('ALUMNOS 3 ESO DIVER'!A65="","",'ALUMNOS 3 ESO DIVER'!A65)</f>
        <v/>
      </c>
      <c r="B65" s="153" t="str">
        <f>IF('ALUMNOS 3 ESO DIVER'!B65="","",'ALUMNOS 3 ESO DIVER'!B65)</f>
        <v/>
      </c>
      <c r="C65" s="168" t="str">
        <f>IFERROR(IF(A65="","",SUMPRODUCT('ALUMNOS 3 ESO DIVER'!$C65:$Y65,'MATERIAS 3 ESO DIVER'!$G$3:$AC$3)/SUMPRODUCT('MATERIAS 3 ESO DIVER'!$G$3:$AC$3,'ES NUMERO 3 ESO DIVER'!$A64:$W64)),"")</f>
        <v/>
      </c>
      <c r="D65" s="168" t="str">
        <f>IFERROR(IF(A65="","",SUMPRODUCT('ALUMNOS 3 ESO DIVER'!$C65:$Y65,'MATERIAS 3 ESO DIVER'!$G$4:$AC$4)/SUMPRODUCT('MATERIAS 3 ESO DIVER'!$G$4:$AC$4,'ES NUMERO 3 ESO DIVER'!$A64:$W64)),"")</f>
        <v/>
      </c>
      <c r="E65" s="168" t="str">
        <f>IFERROR(IF(A65="","",SUMPRODUCT('ALUMNOS 3 ESO DIVER'!$C65:$Y65,'MATERIAS 3 ESO DIVER'!$G$5:$AC$5)/SUMPRODUCT('MATERIAS 3 ESO DIVER'!$G$5:$AC$5,'ES NUMERO 3 ESO DIVER'!$A64:$W64)),"")</f>
        <v/>
      </c>
      <c r="F65" s="168" t="str">
        <f>IFERROR(IF(A65="","",SUMPRODUCT('ALUMNOS 3 ESO DIVER'!$C65:$Y65,'MATERIAS 3 ESO DIVER'!$G$6:$AC$6)/SUMPRODUCT('MATERIAS 3 ESO DIVER'!$G$6:$AC$6,'ES NUMERO 3 ESO DIVER'!$A64:$W64)),"")</f>
        <v/>
      </c>
      <c r="G65" s="168" t="str">
        <f>IFERROR(IF(A65="","",SUMPRODUCT('ALUMNOS 3 ESO DIVER'!$C65:$Y65,'MATERIAS 3 ESO DIVER'!$G$7:$AC$7)/SUMPRODUCT('MATERIAS 3 ESO DIVER'!$G$7:$AC$7,'ES NUMERO 3 ESO DIVER'!$A64:$W64)),"")</f>
        <v/>
      </c>
      <c r="H65" s="168" t="str">
        <f>IFERROR(IF(A65="","",SUMPRODUCT('ALUMNOS 3 ESO DIVER'!$C65:$Y65,'MATERIAS 3 ESO DIVER'!$G$8:$AC$8)/SUMPRODUCT('MATERIAS 3 ESO DIVER'!$G$8:$AC$8,'ES NUMERO 3 ESO DIVER'!$A64:$W64)),"")</f>
        <v/>
      </c>
      <c r="I65" s="168" t="str">
        <f>IFERROR(IF(A65="","",SUMPRODUCT('ALUMNOS 3 ESO DIVER'!$C65:$Y65,'MATERIAS 3 ESO DIVER'!$G$9:$AC$9)/SUMPRODUCT('MATERIAS 3 ESO DIVER'!$G$9:$AC$9,'ES NUMERO 3 ESO DIVER'!$A64:$W64)),"")</f>
        <v/>
      </c>
      <c r="J65" s="168" t="str">
        <f>IFERROR(IF(A65="","",SUMPRODUCT('ALUMNOS 3 ESO DIVER'!$C65:$Y65,'MATERIAS 3 ESO DIVER'!$G$10:$AC$10)/SUMPRODUCT('MATERIAS 3 ESO DIVER'!$G$10:$AC$10,'ES NUMERO 3 ESO DIVER'!$A64:$W64)),"")</f>
        <v/>
      </c>
      <c r="K65" s="168" t="str">
        <f>IFERROR(IF(A65="","",SUMPRODUCT('ALUMNOS 3 ESO DIVER'!$C65:$Y65,'MATERIAS 3 ESO DIVER'!$G$11:$AC$11)/SUMPRODUCT('MATERIAS 3 ESO DIVER'!$G$11:$AC$11,'ES NUMERO 3 ESO DIVER'!$A64:$W64)),"")</f>
        <v/>
      </c>
      <c r="L65" s="168" t="str">
        <f>IFERROR(IF(A65="","",SUMPRODUCT('ALUMNOS 3 ESO DIVER'!$C65:$Y65,'MATERIAS 3 ESO DIVER'!$G$12:$AC$12)/SUMPRODUCT('MATERIAS 3 ESO DIVER'!$G$12:$AC$12,'ES NUMERO 3 ESO DIVER'!$A64:$W64)),"")</f>
        <v/>
      </c>
    </row>
    <row r="66" spans="1:12" x14ac:dyDescent="0.25">
      <c r="A66" s="156" t="str">
        <f>IF('ALUMNOS 3 ESO DIVER'!A66="","",'ALUMNOS 3 ESO DIVER'!A66)</f>
        <v/>
      </c>
      <c r="B66" s="153" t="str">
        <f>IF('ALUMNOS 3 ESO DIVER'!B66="","",'ALUMNOS 3 ESO DIVER'!B66)</f>
        <v/>
      </c>
      <c r="C66" s="168" t="str">
        <f>IFERROR(IF(A66="","",SUMPRODUCT('ALUMNOS 3 ESO DIVER'!$C66:$Y66,'MATERIAS 3 ESO DIVER'!$G$3:$AC$3)/SUMPRODUCT('MATERIAS 3 ESO DIVER'!$G$3:$AC$3,'ES NUMERO 3 ESO DIVER'!$A65:$W65)),"")</f>
        <v/>
      </c>
      <c r="D66" s="168" t="str">
        <f>IFERROR(IF(A66="","",SUMPRODUCT('ALUMNOS 3 ESO DIVER'!$C66:$Y66,'MATERIAS 3 ESO DIVER'!$G$4:$AC$4)/SUMPRODUCT('MATERIAS 3 ESO DIVER'!$G$4:$AC$4,'ES NUMERO 3 ESO DIVER'!$A65:$W65)),"")</f>
        <v/>
      </c>
      <c r="E66" s="168" t="str">
        <f>IFERROR(IF(A66="","",SUMPRODUCT('ALUMNOS 3 ESO DIVER'!$C66:$Y66,'MATERIAS 3 ESO DIVER'!$G$5:$AC$5)/SUMPRODUCT('MATERIAS 3 ESO DIVER'!$G$5:$AC$5,'ES NUMERO 3 ESO DIVER'!$A65:$W65)),"")</f>
        <v/>
      </c>
      <c r="F66" s="168" t="str">
        <f>IFERROR(IF(A66="","",SUMPRODUCT('ALUMNOS 3 ESO DIVER'!$C66:$Y66,'MATERIAS 3 ESO DIVER'!$G$6:$AC$6)/SUMPRODUCT('MATERIAS 3 ESO DIVER'!$G$6:$AC$6,'ES NUMERO 3 ESO DIVER'!$A65:$W65)),"")</f>
        <v/>
      </c>
      <c r="G66" s="168" t="str">
        <f>IFERROR(IF(A66="","",SUMPRODUCT('ALUMNOS 3 ESO DIVER'!$C66:$Y66,'MATERIAS 3 ESO DIVER'!$G$7:$AC$7)/SUMPRODUCT('MATERIAS 3 ESO DIVER'!$G$7:$AC$7,'ES NUMERO 3 ESO DIVER'!$A65:$W65)),"")</f>
        <v/>
      </c>
      <c r="H66" s="168" t="str">
        <f>IFERROR(IF(A66="","",SUMPRODUCT('ALUMNOS 3 ESO DIVER'!$C66:$Y66,'MATERIAS 3 ESO DIVER'!$G$8:$AC$8)/SUMPRODUCT('MATERIAS 3 ESO DIVER'!$G$8:$AC$8,'ES NUMERO 3 ESO DIVER'!$A65:$W65)),"")</f>
        <v/>
      </c>
      <c r="I66" s="168" t="str">
        <f>IFERROR(IF(A66="","",SUMPRODUCT('ALUMNOS 3 ESO DIVER'!$C66:$Y66,'MATERIAS 3 ESO DIVER'!$G$9:$AC$9)/SUMPRODUCT('MATERIAS 3 ESO DIVER'!$G$9:$AC$9,'ES NUMERO 3 ESO DIVER'!$A65:$W65)),"")</f>
        <v/>
      </c>
      <c r="J66" s="168" t="str">
        <f>IFERROR(IF(A66="","",SUMPRODUCT('ALUMNOS 3 ESO DIVER'!$C66:$Y66,'MATERIAS 3 ESO DIVER'!$G$10:$AC$10)/SUMPRODUCT('MATERIAS 3 ESO DIVER'!$G$10:$AC$10,'ES NUMERO 3 ESO DIVER'!$A65:$W65)),"")</f>
        <v/>
      </c>
      <c r="K66" s="168" t="str">
        <f>IFERROR(IF(A66="","",SUMPRODUCT('ALUMNOS 3 ESO DIVER'!$C66:$Y66,'MATERIAS 3 ESO DIVER'!$G$11:$AC$11)/SUMPRODUCT('MATERIAS 3 ESO DIVER'!$G$11:$AC$11,'ES NUMERO 3 ESO DIVER'!$A65:$W65)),"")</f>
        <v/>
      </c>
      <c r="L66" s="168" t="str">
        <f>IFERROR(IF(A66="","",SUMPRODUCT('ALUMNOS 3 ESO DIVER'!$C66:$Y66,'MATERIAS 3 ESO DIVER'!$G$12:$AC$12)/SUMPRODUCT('MATERIAS 3 ESO DIVER'!$G$12:$AC$12,'ES NUMERO 3 ESO DIVER'!$A65:$W65)),"")</f>
        <v/>
      </c>
    </row>
    <row r="67" spans="1:12" x14ac:dyDescent="0.25">
      <c r="A67" s="156" t="str">
        <f>IF('ALUMNOS 3 ESO DIVER'!A67="","",'ALUMNOS 3 ESO DIVER'!A67)</f>
        <v/>
      </c>
      <c r="B67" s="153" t="str">
        <f>IF('ALUMNOS 3 ESO DIVER'!B67="","",'ALUMNOS 3 ESO DIVER'!B67)</f>
        <v/>
      </c>
      <c r="C67" s="168" t="str">
        <f>IFERROR(IF(A67="","",SUMPRODUCT('ALUMNOS 3 ESO DIVER'!$C67:$Y67,'MATERIAS 3 ESO DIVER'!$G$3:$AC$3)/SUMPRODUCT('MATERIAS 3 ESO DIVER'!$G$3:$AC$3,'ES NUMERO 3 ESO DIVER'!$A66:$W66)),"")</f>
        <v/>
      </c>
      <c r="D67" s="168" t="str">
        <f>IFERROR(IF(A67="","",SUMPRODUCT('ALUMNOS 3 ESO DIVER'!$C67:$Y67,'MATERIAS 3 ESO DIVER'!$G$4:$AC$4)/SUMPRODUCT('MATERIAS 3 ESO DIVER'!$G$4:$AC$4,'ES NUMERO 3 ESO DIVER'!$A66:$W66)),"")</f>
        <v/>
      </c>
      <c r="E67" s="168" t="str">
        <f>IFERROR(IF(A67="","",SUMPRODUCT('ALUMNOS 3 ESO DIVER'!$C67:$Y67,'MATERIAS 3 ESO DIVER'!$G$5:$AC$5)/SUMPRODUCT('MATERIAS 3 ESO DIVER'!$G$5:$AC$5,'ES NUMERO 3 ESO DIVER'!$A66:$W66)),"")</f>
        <v/>
      </c>
      <c r="F67" s="168" t="str">
        <f>IFERROR(IF(A67="","",SUMPRODUCT('ALUMNOS 3 ESO DIVER'!$C67:$Y67,'MATERIAS 3 ESO DIVER'!$G$6:$AC$6)/SUMPRODUCT('MATERIAS 3 ESO DIVER'!$G$6:$AC$6,'ES NUMERO 3 ESO DIVER'!$A66:$W66)),"")</f>
        <v/>
      </c>
      <c r="G67" s="168" t="str">
        <f>IFERROR(IF(A67="","",SUMPRODUCT('ALUMNOS 3 ESO DIVER'!$C67:$Y67,'MATERIAS 3 ESO DIVER'!$G$7:$AC$7)/SUMPRODUCT('MATERIAS 3 ESO DIVER'!$G$7:$AC$7,'ES NUMERO 3 ESO DIVER'!$A66:$W66)),"")</f>
        <v/>
      </c>
      <c r="H67" s="168" t="str">
        <f>IFERROR(IF(A67="","",SUMPRODUCT('ALUMNOS 3 ESO DIVER'!$C67:$Y67,'MATERIAS 3 ESO DIVER'!$G$8:$AC$8)/SUMPRODUCT('MATERIAS 3 ESO DIVER'!$G$8:$AC$8,'ES NUMERO 3 ESO DIVER'!$A66:$W66)),"")</f>
        <v/>
      </c>
      <c r="I67" s="168" t="str">
        <f>IFERROR(IF(A67="","",SUMPRODUCT('ALUMNOS 3 ESO DIVER'!$C67:$Y67,'MATERIAS 3 ESO DIVER'!$G$9:$AC$9)/SUMPRODUCT('MATERIAS 3 ESO DIVER'!$G$9:$AC$9,'ES NUMERO 3 ESO DIVER'!$A66:$W66)),"")</f>
        <v/>
      </c>
      <c r="J67" s="168" t="str">
        <f>IFERROR(IF(A67="","",SUMPRODUCT('ALUMNOS 3 ESO DIVER'!$C67:$Y67,'MATERIAS 3 ESO DIVER'!$G$10:$AC$10)/SUMPRODUCT('MATERIAS 3 ESO DIVER'!$G$10:$AC$10,'ES NUMERO 3 ESO DIVER'!$A66:$W66)),"")</f>
        <v/>
      </c>
      <c r="K67" s="168" t="str">
        <f>IFERROR(IF(A67="","",SUMPRODUCT('ALUMNOS 3 ESO DIVER'!$C67:$Y67,'MATERIAS 3 ESO DIVER'!$G$11:$AC$11)/SUMPRODUCT('MATERIAS 3 ESO DIVER'!$G$11:$AC$11,'ES NUMERO 3 ESO DIVER'!$A66:$W66)),"")</f>
        <v/>
      </c>
      <c r="L67" s="168" t="str">
        <f>IFERROR(IF(A67="","",SUMPRODUCT('ALUMNOS 3 ESO DIVER'!$C67:$Y67,'MATERIAS 3 ESO DIVER'!$G$12:$AC$12)/SUMPRODUCT('MATERIAS 3 ESO DIVER'!$G$12:$AC$12,'ES NUMERO 3 ESO DIVER'!$A66:$W66)),"")</f>
        <v/>
      </c>
    </row>
    <row r="68" spans="1:12" x14ac:dyDescent="0.25">
      <c r="A68" s="156" t="str">
        <f>IF('ALUMNOS 3 ESO DIVER'!A68="","",'ALUMNOS 3 ESO DIVER'!A68)</f>
        <v/>
      </c>
      <c r="B68" s="153" t="str">
        <f>IF('ALUMNOS 3 ESO DIVER'!B68="","",'ALUMNOS 3 ESO DIVER'!B68)</f>
        <v/>
      </c>
      <c r="C68" s="168" t="str">
        <f>IFERROR(IF(A68="","",SUMPRODUCT('ALUMNOS 3 ESO DIVER'!$C68:$Y68,'MATERIAS 3 ESO DIVER'!$G$3:$AC$3)/SUMPRODUCT('MATERIAS 3 ESO DIVER'!$G$3:$AC$3,'ES NUMERO 3 ESO DIVER'!$A67:$W67)),"")</f>
        <v/>
      </c>
      <c r="D68" s="168" t="str">
        <f>IFERROR(IF(A68="","",SUMPRODUCT('ALUMNOS 3 ESO DIVER'!$C68:$Y68,'MATERIAS 3 ESO DIVER'!$G$4:$AC$4)/SUMPRODUCT('MATERIAS 3 ESO DIVER'!$G$4:$AC$4,'ES NUMERO 3 ESO DIVER'!$A67:$W67)),"")</f>
        <v/>
      </c>
      <c r="E68" s="168" t="str">
        <f>IFERROR(IF(A68="","",SUMPRODUCT('ALUMNOS 3 ESO DIVER'!$C68:$Y68,'MATERIAS 3 ESO DIVER'!$G$5:$AC$5)/SUMPRODUCT('MATERIAS 3 ESO DIVER'!$G$5:$AC$5,'ES NUMERO 3 ESO DIVER'!$A67:$W67)),"")</f>
        <v/>
      </c>
      <c r="F68" s="168" t="str">
        <f>IFERROR(IF(A68="","",SUMPRODUCT('ALUMNOS 3 ESO DIVER'!$C68:$Y68,'MATERIAS 3 ESO DIVER'!$G$6:$AC$6)/SUMPRODUCT('MATERIAS 3 ESO DIVER'!$G$6:$AC$6,'ES NUMERO 3 ESO DIVER'!$A67:$W67)),"")</f>
        <v/>
      </c>
      <c r="G68" s="168" t="str">
        <f>IFERROR(IF(A68="","",SUMPRODUCT('ALUMNOS 3 ESO DIVER'!$C68:$Y68,'MATERIAS 3 ESO DIVER'!$G$7:$AC$7)/SUMPRODUCT('MATERIAS 3 ESO DIVER'!$G$7:$AC$7,'ES NUMERO 3 ESO DIVER'!$A67:$W67)),"")</f>
        <v/>
      </c>
      <c r="H68" s="168" t="str">
        <f>IFERROR(IF(A68="","",SUMPRODUCT('ALUMNOS 3 ESO DIVER'!$C68:$Y68,'MATERIAS 3 ESO DIVER'!$G$8:$AC$8)/SUMPRODUCT('MATERIAS 3 ESO DIVER'!$G$8:$AC$8,'ES NUMERO 3 ESO DIVER'!$A67:$W67)),"")</f>
        <v/>
      </c>
      <c r="I68" s="168" t="str">
        <f>IFERROR(IF(A68="","",SUMPRODUCT('ALUMNOS 3 ESO DIVER'!$C68:$Y68,'MATERIAS 3 ESO DIVER'!$G$9:$AC$9)/SUMPRODUCT('MATERIAS 3 ESO DIVER'!$G$9:$AC$9,'ES NUMERO 3 ESO DIVER'!$A67:$W67)),"")</f>
        <v/>
      </c>
      <c r="J68" s="168" t="str">
        <f>IFERROR(IF(A68="","",SUMPRODUCT('ALUMNOS 3 ESO DIVER'!$C68:$Y68,'MATERIAS 3 ESO DIVER'!$G$10:$AC$10)/SUMPRODUCT('MATERIAS 3 ESO DIVER'!$G$10:$AC$10,'ES NUMERO 3 ESO DIVER'!$A67:$W67)),"")</f>
        <v/>
      </c>
      <c r="K68" s="168" t="str">
        <f>IFERROR(IF(A68="","",SUMPRODUCT('ALUMNOS 3 ESO DIVER'!$C68:$Y68,'MATERIAS 3 ESO DIVER'!$G$11:$AC$11)/SUMPRODUCT('MATERIAS 3 ESO DIVER'!$G$11:$AC$11,'ES NUMERO 3 ESO DIVER'!$A67:$W67)),"")</f>
        <v/>
      </c>
      <c r="L68" s="168" t="str">
        <f>IFERROR(IF(A68="","",SUMPRODUCT('ALUMNOS 3 ESO DIVER'!$C68:$Y68,'MATERIAS 3 ESO DIVER'!$G$12:$AC$12)/SUMPRODUCT('MATERIAS 3 ESO DIVER'!$G$12:$AC$12,'ES NUMERO 3 ESO DIVER'!$A67:$W67)),"")</f>
        <v/>
      </c>
    </row>
    <row r="69" spans="1:12" x14ac:dyDescent="0.25">
      <c r="A69" s="156" t="str">
        <f>IF('ALUMNOS 3 ESO DIVER'!A69="","",'ALUMNOS 3 ESO DIVER'!A69)</f>
        <v/>
      </c>
      <c r="B69" s="153" t="str">
        <f>IF('ALUMNOS 3 ESO DIVER'!B69="","",'ALUMNOS 3 ESO DIVER'!B69)</f>
        <v/>
      </c>
      <c r="C69" s="168" t="str">
        <f>IFERROR(IF(A69="","",SUMPRODUCT('ALUMNOS 3 ESO DIVER'!$C69:$Y69,'MATERIAS 3 ESO DIVER'!$G$3:$AC$3)/SUMPRODUCT('MATERIAS 3 ESO DIVER'!$G$3:$AC$3,'ES NUMERO 3 ESO DIVER'!$A68:$W68)),"")</f>
        <v/>
      </c>
      <c r="D69" s="168" t="str">
        <f>IFERROR(IF(A69="","",SUMPRODUCT('ALUMNOS 3 ESO DIVER'!$C69:$Y69,'MATERIAS 3 ESO DIVER'!$G$4:$AC$4)/SUMPRODUCT('MATERIAS 3 ESO DIVER'!$G$4:$AC$4,'ES NUMERO 3 ESO DIVER'!$A68:$W68)),"")</f>
        <v/>
      </c>
      <c r="E69" s="168" t="str">
        <f>IFERROR(IF(A69="","",SUMPRODUCT('ALUMNOS 3 ESO DIVER'!$C69:$Y69,'MATERIAS 3 ESO DIVER'!$G$5:$AC$5)/SUMPRODUCT('MATERIAS 3 ESO DIVER'!$G$5:$AC$5,'ES NUMERO 3 ESO DIVER'!$A68:$W68)),"")</f>
        <v/>
      </c>
      <c r="F69" s="168" t="str">
        <f>IFERROR(IF(A69="","",SUMPRODUCT('ALUMNOS 3 ESO DIVER'!$C69:$Y69,'MATERIAS 3 ESO DIVER'!$G$6:$AC$6)/SUMPRODUCT('MATERIAS 3 ESO DIVER'!$G$6:$AC$6,'ES NUMERO 3 ESO DIVER'!$A68:$W68)),"")</f>
        <v/>
      </c>
      <c r="G69" s="168" t="str">
        <f>IFERROR(IF(A69="","",SUMPRODUCT('ALUMNOS 3 ESO DIVER'!$C69:$Y69,'MATERIAS 3 ESO DIVER'!$G$7:$AC$7)/SUMPRODUCT('MATERIAS 3 ESO DIVER'!$G$7:$AC$7,'ES NUMERO 3 ESO DIVER'!$A68:$W68)),"")</f>
        <v/>
      </c>
      <c r="H69" s="168" t="str">
        <f>IFERROR(IF(A69="","",SUMPRODUCT('ALUMNOS 3 ESO DIVER'!$C69:$Y69,'MATERIAS 3 ESO DIVER'!$G$8:$AC$8)/SUMPRODUCT('MATERIAS 3 ESO DIVER'!$G$8:$AC$8,'ES NUMERO 3 ESO DIVER'!$A68:$W68)),"")</f>
        <v/>
      </c>
      <c r="I69" s="168" t="str">
        <f>IFERROR(IF(A69="","",SUMPRODUCT('ALUMNOS 3 ESO DIVER'!$C69:$Y69,'MATERIAS 3 ESO DIVER'!$G$9:$AC$9)/SUMPRODUCT('MATERIAS 3 ESO DIVER'!$G$9:$AC$9,'ES NUMERO 3 ESO DIVER'!$A68:$W68)),"")</f>
        <v/>
      </c>
      <c r="J69" s="168" t="str">
        <f>IFERROR(IF(A69="","",SUMPRODUCT('ALUMNOS 3 ESO DIVER'!$C69:$Y69,'MATERIAS 3 ESO DIVER'!$G$10:$AC$10)/SUMPRODUCT('MATERIAS 3 ESO DIVER'!$G$10:$AC$10,'ES NUMERO 3 ESO DIVER'!$A68:$W68)),"")</f>
        <v/>
      </c>
      <c r="K69" s="168" t="str">
        <f>IFERROR(IF(A69="","",SUMPRODUCT('ALUMNOS 3 ESO DIVER'!$C69:$Y69,'MATERIAS 3 ESO DIVER'!$G$11:$AC$11)/SUMPRODUCT('MATERIAS 3 ESO DIVER'!$G$11:$AC$11,'ES NUMERO 3 ESO DIVER'!$A68:$W68)),"")</f>
        <v/>
      </c>
      <c r="L69" s="168" t="str">
        <f>IFERROR(IF(A69="","",SUMPRODUCT('ALUMNOS 3 ESO DIVER'!$C69:$Y69,'MATERIAS 3 ESO DIVER'!$G$12:$AC$12)/SUMPRODUCT('MATERIAS 3 ESO DIVER'!$G$12:$AC$12,'ES NUMERO 3 ESO DIVER'!$A68:$W68)),"")</f>
        <v/>
      </c>
    </row>
    <row r="70" spans="1:12" x14ac:dyDescent="0.25">
      <c r="A70" s="156" t="str">
        <f>IF('ALUMNOS 3 ESO DIVER'!A70="","",'ALUMNOS 3 ESO DIVER'!A70)</f>
        <v/>
      </c>
      <c r="B70" s="153" t="str">
        <f>IF('ALUMNOS 3 ESO DIVER'!B70="","",'ALUMNOS 3 ESO DIVER'!B70)</f>
        <v/>
      </c>
      <c r="C70" s="168" t="str">
        <f>IFERROR(IF(A70="","",SUMPRODUCT('ALUMNOS 3 ESO DIVER'!$C70:$Y70,'MATERIAS 3 ESO DIVER'!$G$3:$AC$3)/SUMPRODUCT('MATERIAS 3 ESO DIVER'!$G$3:$AC$3,'ES NUMERO 3 ESO DIVER'!$A69:$W69)),"")</f>
        <v/>
      </c>
      <c r="D70" s="168" t="str">
        <f>IFERROR(IF(A70="","",SUMPRODUCT('ALUMNOS 3 ESO DIVER'!$C70:$Y70,'MATERIAS 3 ESO DIVER'!$G$4:$AC$4)/SUMPRODUCT('MATERIAS 3 ESO DIVER'!$G$4:$AC$4,'ES NUMERO 3 ESO DIVER'!$A69:$W69)),"")</f>
        <v/>
      </c>
      <c r="E70" s="168" t="str">
        <f>IFERROR(IF(A70="","",SUMPRODUCT('ALUMNOS 3 ESO DIVER'!$C70:$Y70,'MATERIAS 3 ESO DIVER'!$G$5:$AC$5)/SUMPRODUCT('MATERIAS 3 ESO DIVER'!$G$5:$AC$5,'ES NUMERO 3 ESO DIVER'!$A69:$W69)),"")</f>
        <v/>
      </c>
      <c r="F70" s="168" t="str">
        <f>IFERROR(IF(A70="","",SUMPRODUCT('ALUMNOS 3 ESO DIVER'!$C70:$Y70,'MATERIAS 3 ESO DIVER'!$G$6:$AC$6)/SUMPRODUCT('MATERIAS 3 ESO DIVER'!$G$6:$AC$6,'ES NUMERO 3 ESO DIVER'!$A69:$W69)),"")</f>
        <v/>
      </c>
      <c r="G70" s="168" t="str">
        <f>IFERROR(IF(A70="","",SUMPRODUCT('ALUMNOS 3 ESO DIVER'!$C70:$Y70,'MATERIAS 3 ESO DIVER'!$G$7:$AC$7)/SUMPRODUCT('MATERIAS 3 ESO DIVER'!$G$7:$AC$7,'ES NUMERO 3 ESO DIVER'!$A69:$W69)),"")</f>
        <v/>
      </c>
      <c r="H70" s="168" t="str">
        <f>IFERROR(IF(A70="","",SUMPRODUCT('ALUMNOS 3 ESO DIVER'!$C70:$Y70,'MATERIAS 3 ESO DIVER'!$G$8:$AC$8)/SUMPRODUCT('MATERIAS 3 ESO DIVER'!$G$8:$AC$8,'ES NUMERO 3 ESO DIVER'!$A69:$W69)),"")</f>
        <v/>
      </c>
      <c r="I70" s="168" t="str">
        <f>IFERROR(IF(A70="","",SUMPRODUCT('ALUMNOS 3 ESO DIVER'!$C70:$Y70,'MATERIAS 3 ESO DIVER'!$G$9:$AC$9)/SUMPRODUCT('MATERIAS 3 ESO DIVER'!$G$9:$AC$9,'ES NUMERO 3 ESO DIVER'!$A69:$W69)),"")</f>
        <v/>
      </c>
      <c r="J70" s="168" t="str">
        <f>IFERROR(IF(A70="","",SUMPRODUCT('ALUMNOS 3 ESO DIVER'!$C70:$Y70,'MATERIAS 3 ESO DIVER'!$G$10:$AC$10)/SUMPRODUCT('MATERIAS 3 ESO DIVER'!$G$10:$AC$10,'ES NUMERO 3 ESO DIVER'!$A69:$W69)),"")</f>
        <v/>
      </c>
      <c r="K70" s="168" t="str">
        <f>IFERROR(IF(A70="","",SUMPRODUCT('ALUMNOS 3 ESO DIVER'!$C70:$Y70,'MATERIAS 3 ESO DIVER'!$G$11:$AC$11)/SUMPRODUCT('MATERIAS 3 ESO DIVER'!$G$11:$AC$11,'ES NUMERO 3 ESO DIVER'!$A69:$W69)),"")</f>
        <v/>
      </c>
      <c r="L70" s="168" t="str">
        <f>IFERROR(IF(A70="","",SUMPRODUCT('ALUMNOS 3 ESO DIVER'!$C70:$Y70,'MATERIAS 3 ESO DIVER'!$G$12:$AC$12)/SUMPRODUCT('MATERIAS 3 ESO DIVER'!$G$12:$AC$12,'ES NUMERO 3 ESO DIVER'!$A69:$W69)),"")</f>
        <v/>
      </c>
    </row>
    <row r="71" spans="1:12" x14ac:dyDescent="0.25">
      <c r="A71" s="156" t="str">
        <f>IF('ALUMNOS 3 ESO DIVER'!A71="","",'ALUMNOS 3 ESO DIVER'!A71)</f>
        <v/>
      </c>
      <c r="B71" s="153" t="str">
        <f>IF('ALUMNOS 3 ESO DIVER'!B71="","",'ALUMNOS 3 ESO DIVER'!B71)</f>
        <v/>
      </c>
      <c r="C71" s="168" t="str">
        <f>IFERROR(IF(A71="","",SUMPRODUCT('ALUMNOS 3 ESO DIVER'!$C71:$Y71,'MATERIAS 3 ESO DIVER'!$G$3:$AC$3)/SUMPRODUCT('MATERIAS 3 ESO DIVER'!$G$3:$AC$3,'ES NUMERO 3 ESO DIVER'!$A70:$W70)),"")</f>
        <v/>
      </c>
      <c r="D71" s="168" t="str">
        <f>IFERROR(IF(A71="","",SUMPRODUCT('ALUMNOS 3 ESO DIVER'!$C71:$Y71,'MATERIAS 3 ESO DIVER'!$G$4:$AC$4)/SUMPRODUCT('MATERIAS 3 ESO DIVER'!$G$4:$AC$4,'ES NUMERO 3 ESO DIVER'!$A70:$W70)),"")</f>
        <v/>
      </c>
      <c r="E71" s="168" t="str">
        <f>IFERROR(IF(A71="","",SUMPRODUCT('ALUMNOS 3 ESO DIVER'!$C71:$Y71,'MATERIAS 3 ESO DIVER'!$G$5:$AC$5)/SUMPRODUCT('MATERIAS 3 ESO DIVER'!$G$5:$AC$5,'ES NUMERO 3 ESO DIVER'!$A70:$W70)),"")</f>
        <v/>
      </c>
      <c r="F71" s="168" t="str">
        <f>IFERROR(IF(A71="","",SUMPRODUCT('ALUMNOS 3 ESO DIVER'!$C71:$Y71,'MATERIAS 3 ESO DIVER'!$G$6:$AC$6)/SUMPRODUCT('MATERIAS 3 ESO DIVER'!$G$6:$AC$6,'ES NUMERO 3 ESO DIVER'!$A70:$W70)),"")</f>
        <v/>
      </c>
      <c r="G71" s="168" t="str">
        <f>IFERROR(IF(A71="","",SUMPRODUCT('ALUMNOS 3 ESO DIVER'!$C71:$Y71,'MATERIAS 3 ESO DIVER'!$G$7:$AC$7)/SUMPRODUCT('MATERIAS 3 ESO DIVER'!$G$7:$AC$7,'ES NUMERO 3 ESO DIVER'!$A70:$W70)),"")</f>
        <v/>
      </c>
      <c r="H71" s="168" t="str">
        <f>IFERROR(IF(A71="","",SUMPRODUCT('ALUMNOS 3 ESO DIVER'!$C71:$Y71,'MATERIAS 3 ESO DIVER'!$G$8:$AC$8)/SUMPRODUCT('MATERIAS 3 ESO DIVER'!$G$8:$AC$8,'ES NUMERO 3 ESO DIVER'!$A70:$W70)),"")</f>
        <v/>
      </c>
      <c r="I71" s="168" t="str">
        <f>IFERROR(IF(A71="","",SUMPRODUCT('ALUMNOS 3 ESO DIVER'!$C71:$Y71,'MATERIAS 3 ESO DIVER'!$G$9:$AC$9)/SUMPRODUCT('MATERIAS 3 ESO DIVER'!$G$9:$AC$9,'ES NUMERO 3 ESO DIVER'!$A70:$W70)),"")</f>
        <v/>
      </c>
      <c r="J71" s="168" t="str">
        <f>IFERROR(IF(A71="","",SUMPRODUCT('ALUMNOS 3 ESO DIVER'!$C71:$Y71,'MATERIAS 3 ESO DIVER'!$G$10:$AC$10)/SUMPRODUCT('MATERIAS 3 ESO DIVER'!$G$10:$AC$10,'ES NUMERO 3 ESO DIVER'!$A70:$W70)),"")</f>
        <v/>
      </c>
      <c r="K71" s="168" t="str">
        <f>IFERROR(IF(A71="","",SUMPRODUCT('ALUMNOS 3 ESO DIVER'!$C71:$Y71,'MATERIAS 3 ESO DIVER'!$G$11:$AC$11)/SUMPRODUCT('MATERIAS 3 ESO DIVER'!$G$11:$AC$11,'ES NUMERO 3 ESO DIVER'!$A70:$W70)),"")</f>
        <v/>
      </c>
      <c r="L71" s="168" t="str">
        <f>IFERROR(IF(A71="","",SUMPRODUCT('ALUMNOS 3 ESO DIVER'!$C71:$Y71,'MATERIAS 3 ESO DIVER'!$G$12:$AC$12)/SUMPRODUCT('MATERIAS 3 ESO DIVER'!$G$12:$AC$12,'ES NUMERO 3 ESO DIVER'!$A70:$W70)),"")</f>
        <v/>
      </c>
    </row>
    <row r="72" spans="1:12" x14ac:dyDescent="0.25">
      <c r="A72" s="156" t="str">
        <f>IF('ALUMNOS 3 ESO DIVER'!A72="","",'ALUMNOS 3 ESO DIVER'!A72)</f>
        <v/>
      </c>
      <c r="B72" s="153" t="str">
        <f>IF('ALUMNOS 3 ESO DIVER'!B72="","",'ALUMNOS 3 ESO DIVER'!B72)</f>
        <v/>
      </c>
      <c r="C72" s="168" t="str">
        <f>IFERROR(IF(A72="","",SUMPRODUCT('ALUMNOS 3 ESO DIVER'!$C72:$Y72,'MATERIAS 3 ESO DIVER'!$G$3:$AC$3)/SUMPRODUCT('MATERIAS 3 ESO DIVER'!$G$3:$AC$3,'ES NUMERO 3 ESO DIVER'!$A71:$W71)),"")</f>
        <v/>
      </c>
      <c r="D72" s="168" t="str">
        <f>IFERROR(IF(A72="","",SUMPRODUCT('ALUMNOS 3 ESO DIVER'!$C72:$Y72,'MATERIAS 3 ESO DIVER'!$G$4:$AC$4)/SUMPRODUCT('MATERIAS 3 ESO DIVER'!$G$4:$AC$4,'ES NUMERO 3 ESO DIVER'!$A71:$W71)),"")</f>
        <v/>
      </c>
      <c r="E72" s="168" t="str">
        <f>IFERROR(IF(A72="","",SUMPRODUCT('ALUMNOS 3 ESO DIVER'!$C72:$Y72,'MATERIAS 3 ESO DIVER'!$G$5:$AC$5)/SUMPRODUCT('MATERIAS 3 ESO DIVER'!$G$5:$AC$5,'ES NUMERO 3 ESO DIVER'!$A71:$W71)),"")</f>
        <v/>
      </c>
      <c r="F72" s="168" t="str">
        <f>IFERROR(IF(A72="","",SUMPRODUCT('ALUMNOS 3 ESO DIVER'!$C72:$Y72,'MATERIAS 3 ESO DIVER'!$G$6:$AC$6)/SUMPRODUCT('MATERIAS 3 ESO DIVER'!$G$6:$AC$6,'ES NUMERO 3 ESO DIVER'!$A71:$W71)),"")</f>
        <v/>
      </c>
      <c r="G72" s="168" t="str">
        <f>IFERROR(IF(A72="","",SUMPRODUCT('ALUMNOS 3 ESO DIVER'!$C72:$Y72,'MATERIAS 3 ESO DIVER'!$G$7:$AC$7)/SUMPRODUCT('MATERIAS 3 ESO DIVER'!$G$7:$AC$7,'ES NUMERO 3 ESO DIVER'!$A71:$W71)),"")</f>
        <v/>
      </c>
      <c r="H72" s="168" t="str">
        <f>IFERROR(IF(A72="","",SUMPRODUCT('ALUMNOS 3 ESO DIVER'!$C72:$Y72,'MATERIAS 3 ESO DIVER'!$G$8:$AC$8)/SUMPRODUCT('MATERIAS 3 ESO DIVER'!$G$8:$AC$8,'ES NUMERO 3 ESO DIVER'!$A71:$W71)),"")</f>
        <v/>
      </c>
      <c r="I72" s="168" t="str">
        <f>IFERROR(IF(A72="","",SUMPRODUCT('ALUMNOS 3 ESO DIVER'!$C72:$Y72,'MATERIAS 3 ESO DIVER'!$G$9:$AC$9)/SUMPRODUCT('MATERIAS 3 ESO DIVER'!$G$9:$AC$9,'ES NUMERO 3 ESO DIVER'!$A71:$W71)),"")</f>
        <v/>
      </c>
      <c r="J72" s="168" t="str">
        <f>IFERROR(IF(A72="","",SUMPRODUCT('ALUMNOS 3 ESO DIVER'!$C72:$Y72,'MATERIAS 3 ESO DIVER'!$G$10:$AC$10)/SUMPRODUCT('MATERIAS 3 ESO DIVER'!$G$10:$AC$10,'ES NUMERO 3 ESO DIVER'!$A71:$W71)),"")</f>
        <v/>
      </c>
      <c r="K72" s="168" t="str">
        <f>IFERROR(IF(A72="","",SUMPRODUCT('ALUMNOS 3 ESO DIVER'!$C72:$Y72,'MATERIAS 3 ESO DIVER'!$G$11:$AC$11)/SUMPRODUCT('MATERIAS 3 ESO DIVER'!$G$11:$AC$11,'ES NUMERO 3 ESO DIVER'!$A71:$W71)),"")</f>
        <v/>
      </c>
      <c r="L72" s="168" t="str">
        <f>IFERROR(IF(A72="","",SUMPRODUCT('ALUMNOS 3 ESO DIVER'!$C72:$Y72,'MATERIAS 3 ESO DIVER'!$G$12:$AC$12)/SUMPRODUCT('MATERIAS 3 ESO DIVER'!$G$12:$AC$12,'ES NUMERO 3 ESO DIVER'!$A71:$W71)),"")</f>
        <v/>
      </c>
    </row>
    <row r="73" spans="1:12" x14ac:dyDescent="0.25">
      <c r="A73" s="156" t="str">
        <f>IF('ALUMNOS 3 ESO DIVER'!A73="","",'ALUMNOS 3 ESO DIVER'!A73)</f>
        <v/>
      </c>
      <c r="B73" s="153" t="str">
        <f>IF('ALUMNOS 3 ESO DIVER'!B73="","",'ALUMNOS 3 ESO DIVER'!B73)</f>
        <v/>
      </c>
      <c r="C73" s="168" t="str">
        <f>IFERROR(IF(A73="","",SUMPRODUCT('ALUMNOS 3 ESO DIVER'!$C73:$Y73,'MATERIAS 3 ESO DIVER'!$G$3:$AC$3)/SUMPRODUCT('MATERIAS 3 ESO DIVER'!$G$3:$AC$3,'ES NUMERO 3 ESO DIVER'!$A72:$W72)),"")</f>
        <v/>
      </c>
      <c r="D73" s="168" t="str">
        <f>IFERROR(IF(A73="","",SUMPRODUCT('ALUMNOS 3 ESO DIVER'!$C73:$Y73,'MATERIAS 3 ESO DIVER'!$G$4:$AC$4)/SUMPRODUCT('MATERIAS 3 ESO DIVER'!$G$4:$AC$4,'ES NUMERO 3 ESO DIVER'!$A72:$W72)),"")</f>
        <v/>
      </c>
      <c r="E73" s="168" t="str">
        <f>IFERROR(IF(A73="","",SUMPRODUCT('ALUMNOS 3 ESO DIVER'!$C73:$Y73,'MATERIAS 3 ESO DIVER'!$G$5:$AC$5)/SUMPRODUCT('MATERIAS 3 ESO DIVER'!$G$5:$AC$5,'ES NUMERO 3 ESO DIVER'!$A72:$W72)),"")</f>
        <v/>
      </c>
      <c r="F73" s="168" t="str">
        <f>IFERROR(IF(A73="","",SUMPRODUCT('ALUMNOS 3 ESO DIVER'!$C73:$Y73,'MATERIAS 3 ESO DIVER'!$G$6:$AC$6)/SUMPRODUCT('MATERIAS 3 ESO DIVER'!$G$6:$AC$6,'ES NUMERO 3 ESO DIVER'!$A72:$W72)),"")</f>
        <v/>
      </c>
      <c r="G73" s="168" t="str">
        <f>IFERROR(IF(A73="","",SUMPRODUCT('ALUMNOS 3 ESO DIVER'!$C73:$Y73,'MATERIAS 3 ESO DIVER'!$G$7:$AC$7)/SUMPRODUCT('MATERIAS 3 ESO DIVER'!$G$7:$AC$7,'ES NUMERO 3 ESO DIVER'!$A72:$W72)),"")</f>
        <v/>
      </c>
      <c r="H73" s="168" t="str">
        <f>IFERROR(IF(A73="","",SUMPRODUCT('ALUMNOS 3 ESO DIVER'!$C73:$Y73,'MATERIAS 3 ESO DIVER'!$G$8:$AC$8)/SUMPRODUCT('MATERIAS 3 ESO DIVER'!$G$8:$AC$8,'ES NUMERO 3 ESO DIVER'!$A72:$W72)),"")</f>
        <v/>
      </c>
      <c r="I73" s="168" t="str">
        <f>IFERROR(IF(A73="","",SUMPRODUCT('ALUMNOS 3 ESO DIVER'!$C73:$Y73,'MATERIAS 3 ESO DIVER'!$G$9:$AC$9)/SUMPRODUCT('MATERIAS 3 ESO DIVER'!$G$9:$AC$9,'ES NUMERO 3 ESO DIVER'!$A72:$W72)),"")</f>
        <v/>
      </c>
      <c r="J73" s="168" t="str">
        <f>IFERROR(IF(A73="","",SUMPRODUCT('ALUMNOS 3 ESO DIVER'!$C73:$Y73,'MATERIAS 3 ESO DIVER'!$G$10:$AC$10)/SUMPRODUCT('MATERIAS 3 ESO DIVER'!$G$10:$AC$10,'ES NUMERO 3 ESO DIVER'!$A72:$W72)),"")</f>
        <v/>
      </c>
      <c r="K73" s="168" t="str">
        <f>IFERROR(IF(A73="","",SUMPRODUCT('ALUMNOS 3 ESO DIVER'!$C73:$Y73,'MATERIAS 3 ESO DIVER'!$G$11:$AC$11)/SUMPRODUCT('MATERIAS 3 ESO DIVER'!$G$11:$AC$11,'ES NUMERO 3 ESO DIVER'!$A72:$W72)),"")</f>
        <v/>
      </c>
      <c r="L73" s="168" t="str">
        <f>IFERROR(IF(A73="","",SUMPRODUCT('ALUMNOS 3 ESO DIVER'!$C73:$Y73,'MATERIAS 3 ESO DIVER'!$G$12:$AC$12)/SUMPRODUCT('MATERIAS 3 ESO DIVER'!$G$12:$AC$12,'ES NUMERO 3 ESO DIVER'!$A72:$W72)),"")</f>
        <v/>
      </c>
    </row>
    <row r="74" spans="1:12" x14ac:dyDescent="0.25">
      <c r="A74" s="156" t="str">
        <f>IF('ALUMNOS 3 ESO DIVER'!A74="","",'ALUMNOS 3 ESO DIVER'!A74)</f>
        <v/>
      </c>
      <c r="B74" s="153" t="str">
        <f>IF('ALUMNOS 3 ESO DIVER'!B74="","",'ALUMNOS 3 ESO DIVER'!B74)</f>
        <v/>
      </c>
      <c r="C74" s="168" t="str">
        <f>IFERROR(IF(A74="","",SUMPRODUCT('ALUMNOS 3 ESO DIVER'!$C74:$Y74,'MATERIAS 3 ESO DIVER'!$G$3:$AC$3)/SUMPRODUCT('MATERIAS 3 ESO DIVER'!$G$3:$AC$3,'ES NUMERO 3 ESO DIVER'!$A73:$W73)),"")</f>
        <v/>
      </c>
      <c r="D74" s="168" t="str">
        <f>IFERROR(IF(A74="","",SUMPRODUCT('ALUMNOS 3 ESO DIVER'!$C74:$Y74,'MATERIAS 3 ESO DIVER'!$G$4:$AC$4)/SUMPRODUCT('MATERIAS 3 ESO DIVER'!$G$4:$AC$4,'ES NUMERO 3 ESO DIVER'!$A73:$W73)),"")</f>
        <v/>
      </c>
      <c r="E74" s="168" t="str">
        <f>IFERROR(IF(A74="","",SUMPRODUCT('ALUMNOS 3 ESO DIVER'!$C74:$Y74,'MATERIAS 3 ESO DIVER'!$G$5:$AC$5)/SUMPRODUCT('MATERIAS 3 ESO DIVER'!$G$5:$AC$5,'ES NUMERO 3 ESO DIVER'!$A73:$W73)),"")</f>
        <v/>
      </c>
      <c r="F74" s="168" t="str">
        <f>IFERROR(IF(A74="","",SUMPRODUCT('ALUMNOS 3 ESO DIVER'!$C74:$Y74,'MATERIAS 3 ESO DIVER'!$G$6:$AC$6)/SUMPRODUCT('MATERIAS 3 ESO DIVER'!$G$6:$AC$6,'ES NUMERO 3 ESO DIVER'!$A73:$W73)),"")</f>
        <v/>
      </c>
      <c r="G74" s="168" t="str">
        <f>IFERROR(IF(A74="","",SUMPRODUCT('ALUMNOS 3 ESO DIVER'!$C74:$Y74,'MATERIAS 3 ESO DIVER'!$G$7:$AC$7)/SUMPRODUCT('MATERIAS 3 ESO DIVER'!$G$7:$AC$7,'ES NUMERO 3 ESO DIVER'!$A73:$W73)),"")</f>
        <v/>
      </c>
      <c r="H74" s="168" t="str">
        <f>IFERROR(IF(A74="","",SUMPRODUCT('ALUMNOS 3 ESO DIVER'!$C74:$Y74,'MATERIAS 3 ESO DIVER'!$G$8:$AC$8)/SUMPRODUCT('MATERIAS 3 ESO DIVER'!$G$8:$AC$8,'ES NUMERO 3 ESO DIVER'!$A73:$W73)),"")</f>
        <v/>
      </c>
      <c r="I74" s="168" t="str">
        <f>IFERROR(IF(A74="","",SUMPRODUCT('ALUMNOS 3 ESO DIVER'!$C74:$Y74,'MATERIAS 3 ESO DIVER'!$G$9:$AC$9)/SUMPRODUCT('MATERIAS 3 ESO DIVER'!$G$9:$AC$9,'ES NUMERO 3 ESO DIVER'!$A73:$W73)),"")</f>
        <v/>
      </c>
      <c r="J74" s="168" t="str">
        <f>IFERROR(IF(A74="","",SUMPRODUCT('ALUMNOS 3 ESO DIVER'!$C74:$Y74,'MATERIAS 3 ESO DIVER'!$G$10:$AC$10)/SUMPRODUCT('MATERIAS 3 ESO DIVER'!$G$10:$AC$10,'ES NUMERO 3 ESO DIVER'!$A73:$W73)),"")</f>
        <v/>
      </c>
      <c r="K74" s="168" t="str">
        <f>IFERROR(IF(A74="","",SUMPRODUCT('ALUMNOS 3 ESO DIVER'!$C74:$Y74,'MATERIAS 3 ESO DIVER'!$G$11:$AC$11)/SUMPRODUCT('MATERIAS 3 ESO DIVER'!$G$11:$AC$11,'ES NUMERO 3 ESO DIVER'!$A73:$W73)),"")</f>
        <v/>
      </c>
      <c r="L74" s="168" t="str">
        <f>IFERROR(IF(A74="","",SUMPRODUCT('ALUMNOS 3 ESO DIVER'!$C74:$Y74,'MATERIAS 3 ESO DIVER'!$G$12:$AC$12)/SUMPRODUCT('MATERIAS 3 ESO DIVER'!$G$12:$AC$12,'ES NUMERO 3 ESO DIVER'!$A73:$W73)),"")</f>
        <v/>
      </c>
    </row>
    <row r="75" spans="1:12" x14ac:dyDescent="0.25">
      <c r="A75" s="156" t="str">
        <f>IF('ALUMNOS 3 ESO DIVER'!A75="","",'ALUMNOS 3 ESO DIVER'!A75)</f>
        <v/>
      </c>
      <c r="B75" s="153" t="str">
        <f>IF('ALUMNOS 3 ESO DIVER'!B75="","",'ALUMNOS 3 ESO DIVER'!B75)</f>
        <v/>
      </c>
      <c r="C75" s="168" t="str">
        <f>IFERROR(IF(A75="","",SUMPRODUCT('ALUMNOS 3 ESO DIVER'!$C75:$Y75,'MATERIAS 3 ESO DIVER'!$G$3:$AC$3)/SUMPRODUCT('MATERIAS 3 ESO DIVER'!$G$3:$AC$3,'ES NUMERO 3 ESO DIVER'!$A74:$W74)),"")</f>
        <v/>
      </c>
      <c r="D75" s="168" t="str">
        <f>IFERROR(IF(A75="","",SUMPRODUCT('ALUMNOS 3 ESO DIVER'!$C75:$Y75,'MATERIAS 3 ESO DIVER'!$G$4:$AC$4)/SUMPRODUCT('MATERIAS 3 ESO DIVER'!$G$4:$AC$4,'ES NUMERO 3 ESO DIVER'!$A74:$W74)),"")</f>
        <v/>
      </c>
      <c r="E75" s="168" t="str">
        <f>IFERROR(IF(A75="","",SUMPRODUCT('ALUMNOS 3 ESO DIVER'!$C75:$Y75,'MATERIAS 3 ESO DIVER'!$G$5:$AC$5)/SUMPRODUCT('MATERIAS 3 ESO DIVER'!$G$5:$AC$5,'ES NUMERO 3 ESO DIVER'!$A74:$W74)),"")</f>
        <v/>
      </c>
      <c r="F75" s="168" t="str">
        <f>IFERROR(IF(A75="","",SUMPRODUCT('ALUMNOS 3 ESO DIVER'!$C75:$Y75,'MATERIAS 3 ESO DIVER'!$G$6:$AC$6)/SUMPRODUCT('MATERIAS 3 ESO DIVER'!$G$6:$AC$6,'ES NUMERO 3 ESO DIVER'!$A74:$W74)),"")</f>
        <v/>
      </c>
      <c r="G75" s="168" t="str">
        <f>IFERROR(IF(A75="","",SUMPRODUCT('ALUMNOS 3 ESO DIVER'!$C75:$Y75,'MATERIAS 3 ESO DIVER'!$G$7:$AC$7)/SUMPRODUCT('MATERIAS 3 ESO DIVER'!$G$7:$AC$7,'ES NUMERO 3 ESO DIVER'!$A74:$W74)),"")</f>
        <v/>
      </c>
      <c r="H75" s="168" t="str">
        <f>IFERROR(IF(A75="","",SUMPRODUCT('ALUMNOS 3 ESO DIVER'!$C75:$Y75,'MATERIAS 3 ESO DIVER'!$G$8:$AC$8)/SUMPRODUCT('MATERIAS 3 ESO DIVER'!$G$8:$AC$8,'ES NUMERO 3 ESO DIVER'!$A74:$W74)),"")</f>
        <v/>
      </c>
      <c r="I75" s="168" t="str">
        <f>IFERROR(IF(A75="","",SUMPRODUCT('ALUMNOS 3 ESO DIVER'!$C75:$Y75,'MATERIAS 3 ESO DIVER'!$G$9:$AC$9)/SUMPRODUCT('MATERIAS 3 ESO DIVER'!$G$9:$AC$9,'ES NUMERO 3 ESO DIVER'!$A74:$W74)),"")</f>
        <v/>
      </c>
      <c r="J75" s="168" t="str">
        <f>IFERROR(IF(A75="","",SUMPRODUCT('ALUMNOS 3 ESO DIVER'!$C75:$Y75,'MATERIAS 3 ESO DIVER'!$G$10:$AC$10)/SUMPRODUCT('MATERIAS 3 ESO DIVER'!$G$10:$AC$10,'ES NUMERO 3 ESO DIVER'!$A74:$W74)),"")</f>
        <v/>
      </c>
      <c r="K75" s="168" t="str">
        <f>IFERROR(IF(A75="","",SUMPRODUCT('ALUMNOS 3 ESO DIVER'!$C75:$Y75,'MATERIAS 3 ESO DIVER'!$G$11:$AC$11)/SUMPRODUCT('MATERIAS 3 ESO DIVER'!$G$11:$AC$11,'ES NUMERO 3 ESO DIVER'!$A74:$W74)),"")</f>
        <v/>
      </c>
      <c r="L75" s="168" t="str">
        <f>IFERROR(IF(A75="","",SUMPRODUCT('ALUMNOS 3 ESO DIVER'!$C75:$Y75,'MATERIAS 3 ESO DIVER'!$G$12:$AC$12)/SUMPRODUCT('MATERIAS 3 ESO DIVER'!$G$12:$AC$12,'ES NUMERO 3 ESO DIVER'!$A74:$W74)),"")</f>
        <v/>
      </c>
    </row>
    <row r="76" spans="1:12" x14ac:dyDescent="0.25">
      <c r="A76" s="156" t="str">
        <f>IF('ALUMNOS 3 ESO DIVER'!A76="","",'ALUMNOS 3 ESO DIVER'!A76)</f>
        <v/>
      </c>
      <c r="B76" s="153" t="str">
        <f>IF('ALUMNOS 3 ESO DIVER'!B76="","",'ALUMNOS 3 ESO DIVER'!B76)</f>
        <v/>
      </c>
      <c r="C76" s="168" t="str">
        <f>IFERROR(IF(A76="","",SUMPRODUCT('ALUMNOS 3 ESO DIVER'!$C76:$Y76,'MATERIAS 3 ESO DIVER'!$G$3:$AC$3)/SUMPRODUCT('MATERIAS 3 ESO DIVER'!$G$3:$AC$3,'ES NUMERO 3 ESO DIVER'!$A75:$W75)),"")</f>
        <v/>
      </c>
      <c r="D76" s="168" t="str">
        <f>IFERROR(IF(A76="","",SUMPRODUCT('ALUMNOS 3 ESO DIVER'!$C76:$Y76,'MATERIAS 3 ESO DIVER'!$G$4:$AC$4)/SUMPRODUCT('MATERIAS 3 ESO DIVER'!$G$4:$AC$4,'ES NUMERO 3 ESO DIVER'!$A75:$W75)),"")</f>
        <v/>
      </c>
      <c r="E76" s="168" t="str">
        <f>IFERROR(IF(A76="","",SUMPRODUCT('ALUMNOS 3 ESO DIVER'!$C76:$Y76,'MATERIAS 3 ESO DIVER'!$G$5:$AC$5)/SUMPRODUCT('MATERIAS 3 ESO DIVER'!$G$5:$AC$5,'ES NUMERO 3 ESO DIVER'!$A75:$W75)),"")</f>
        <v/>
      </c>
      <c r="F76" s="168" t="str">
        <f>IFERROR(IF(A76="","",SUMPRODUCT('ALUMNOS 3 ESO DIVER'!$C76:$Y76,'MATERIAS 3 ESO DIVER'!$G$6:$AC$6)/SUMPRODUCT('MATERIAS 3 ESO DIVER'!$G$6:$AC$6,'ES NUMERO 3 ESO DIVER'!$A75:$W75)),"")</f>
        <v/>
      </c>
      <c r="G76" s="168" t="str">
        <f>IFERROR(IF(A76="","",SUMPRODUCT('ALUMNOS 3 ESO DIVER'!$C76:$Y76,'MATERIAS 3 ESO DIVER'!$G$7:$AC$7)/SUMPRODUCT('MATERIAS 3 ESO DIVER'!$G$7:$AC$7,'ES NUMERO 3 ESO DIVER'!$A75:$W75)),"")</f>
        <v/>
      </c>
      <c r="H76" s="168" t="str">
        <f>IFERROR(IF(A76="","",SUMPRODUCT('ALUMNOS 3 ESO DIVER'!$C76:$Y76,'MATERIAS 3 ESO DIVER'!$G$8:$AC$8)/SUMPRODUCT('MATERIAS 3 ESO DIVER'!$G$8:$AC$8,'ES NUMERO 3 ESO DIVER'!$A75:$W75)),"")</f>
        <v/>
      </c>
      <c r="I76" s="168" t="str">
        <f>IFERROR(IF(A76="","",SUMPRODUCT('ALUMNOS 3 ESO DIVER'!$C76:$Y76,'MATERIAS 3 ESO DIVER'!$G$9:$AC$9)/SUMPRODUCT('MATERIAS 3 ESO DIVER'!$G$9:$AC$9,'ES NUMERO 3 ESO DIVER'!$A75:$W75)),"")</f>
        <v/>
      </c>
      <c r="J76" s="168" t="str">
        <f>IFERROR(IF(A76="","",SUMPRODUCT('ALUMNOS 3 ESO DIVER'!$C76:$Y76,'MATERIAS 3 ESO DIVER'!$G$10:$AC$10)/SUMPRODUCT('MATERIAS 3 ESO DIVER'!$G$10:$AC$10,'ES NUMERO 3 ESO DIVER'!$A75:$W75)),"")</f>
        <v/>
      </c>
      <c r="K76" s="168" t="str">
        <f>IFERROR(IF(A76="","",SUMPRODUCT('ALUMNOS 3 ESO DIVER'!$C76:$Y76,'MATERIAS 3 ESO DIVER'!$G$11:$AC$11)/SUMPRODUCT('MATERIAS 3 ESO DIVER'!$G$11:$AC$11,'ES NUMERO 3 ESO DIVER'!$A75:$W75)),"")</f>
        <v/>
      </c>
      <c r="L76" s="168" t="str">
        <f>IFERROR(IF(A76="","",SUMPRODUCT('ALUMNOS 3 ESO DIVER'!$C76:$Y76,'MATERIAS 3 ESO DIVER'!$G$12:$AC$12)/SUMPRODUCT('MATERIAS 3 ESO DIVER'!$G$12:$AC$12,'ES NUMERO 3 ESO DIVER'!$A75:$W75)),"")</f>
        <v/>
      </c>
    </row>
    <row r="77" spans="1:12" x14ac:dyDescent="0.25">
      <c r="A77" s="156" t="str">
        <f>IF('ALUMNOS 3 ESO DIVER'!A77="","",'ALUMNOS 3 ESO DIVER'!A77)</f>
        <v/>
      </c>
      <c r="B77" s="153" t="str">
        <f>IF('ALUMNOS 3 ESO DIVER'!B77="","",'ALUMNOS 3 ESO DIVER'!B77)</f>
        <v/>
      </c>
      <c r="C77" s="168" t="str">
        <f>IFERROR(IF(A77="","",SUMPRODUCT('ALUMNOS 3 ESO DIVER'!$C77:$Y77,'MATERIAS 3 ESO DIVER'!$G$3:$AC$3)/SUMPRODUCT('MATERIAS 3 ESO DIVER'!$G$3:$AC$3,'ES NUMERO 3 ESO DIVER'!$A76:$W76)),"")</f>
        <v/>
      </c>
      <c r="D77" s="168" t="str">
        <f>IFERROR(IF(A77="","",SUMPRODUCT('ALUMNOS 3 ESO DIVER'!$C77:$Y77,'MATERIAS 3 ESO DIVER'!$G$4:$AC$4)/SUMPRODUCT('MATERIAS 3 ESO DIVER'!$G$4:$AC$4,'ES NUMERO 3 ESO DIVER'!$A76:$W76)),"")</f>
        <v/>
      </c>
      <c r="E77" s="168" t="str">
        <f>IFERROR(IF(A77="","",SUMPRODUCT('ALUMNOS 3 ESO DIVER'!$C77:$Y77,'MATERIAS 3 ESO DIVER'!$G$5:$AC$5)/SUMPRODUCT('MATERIAS 3 ESO DIVER'!$G$5:$AC$5,'ES NUMERO 3 ESO DIVER'!$A76:$W76)),"")</f>
        <v/>
      </c>
      <c r="F77" s="168" t="str">
        <f>IFERROR(IF(A77="","",SUMPRODUCT('ALUMNOS 3 ESO DIVER'!$C77:$Y77,'MATERIAS 3 ESO DIVER'!$G$6:$AC$6)/SUMPRODUCT('MATERIAS 3 ESO DIVER'!$G$6:$AC$6,'ES NUMERO 3 ESO DIVER'!$A76:$W76)),"")</f>
        <v/>
      </c>
      <c r="G77" s="168" t="str">
        <f>IFERROR(IF(A77="","",SUMPRODUCT('ALUMNOS 3 ESO DIVER'!$C77:$Y77,'MATERIAS 3 ESO DIVER'!$G$7:$AC$7)/SUMPRODUCT('MATERIAS 3 ESO DIVER'!$G$7:$AC$7,'ES NUMERO 3 ESO DIVER'!$A76:$W76)),"")</f>
        <v/>
      </c>
      <c r="H77" s="168" t="str">
        <f>IFERROR(IF(A77="","",SUMPRODUCT('ALUMNOS 3 ESO DIVER'!$C77:$Y77,'MATERIAS 3 ESO DIVER'!$G$8:$AC$8)/SUMPRODUCT('MATERIAS 3 ESO DIVER'!$G$8:$AC$8,'ES NUMERO 3 ESO DIVER'!$A76:$W76)),"")</f>
        <v/>
      </c>
      <c r="I77" s="168" t="str">
        <f>IFERROR(IF(A77="","",SUMPRODUCT('ALUMNOS 3 ESO DIVER'!$C77:$Y77,'MATERIAS 3 ESO DIVER'!$G$9:$AC$9)/SUMPRODUCT('MATERIAS 3 ESO DIVER'!$G$9:$AC$9,'ES NUMERO 3 ESO DIVER'!$A76:$W76)),"")</f>
        <v/>
      </c>
      <c r="J77" s="168" t="str">
        <f>IFERROR(IF(A77="","",SUMPRODUCT('ALUMNOS 3 ESO DIVER'!$C77:$Y77,'MATERIAS 3 ESO DIVER'!$G$10:$AC$10)/SUMPRODUCT('MATERIAS 3 ESO DIVER'!$G$10:$AC$10,'ES NUMERO 3 ESO DIVER'!$A76:$W76)),"")</f>
        <v/>
      </c>
      <c r="K77" s="168" t="str">
        <f>IFERROR(IF(A77="","",SUMPRODUCT('ALUMNOS 3 ESO DIVER'!$C77:$Y77,'MATERIAS 3 ESO DIVER'!$G$11:$AC$11)/SUMPRODUCT('MATERIAS 3 ESO DIVER'!$G$11:$AC$11,'ES NUMERO 3 ESO DIVER'!$A76:$W76)),"")</f>
        <v/>
      </c>
      <c r="L77" s="168" t="str">
        <f>IFERROR(IF(A77="","",SUMPRODUCT('ALUMNOS 3 ESO DIVER'!$C77:$Y77,'MATERIAS 3 ESO DIVER'!$G$12:$AC$12)/SUMPRODUCT('MATERIAS 3 ESO DIVER'!$G$12:$AC$12,'ES NUMERO 3 ESO DIVER'!$A76:$W76)),"")</f>
        <v/>
      </c>
    </row>
    <row r="78" spans="1:12" x14ac:dyDescent="0.25">
      <c r="A78" s="156" t="str">
        <f>IF('ALUMNOS 3 ESO DIVER'!A78="","",'ALUMNOS 3 ESO DIVER'!A78)</f>
        <v/>
      </c>
      <c r="B78" s="153" t="str">
        <f>IF('ALUMNOS 3 ESO DIVER'!B78="","",'ALUMNOS 3 ESO DIVER'!B78)</f>
        <v/>
      </c>
      <c r="C78" s="168" t="str">
        <f>IFERROR(IF(A78="","",SUMPRODUCT('ALUMNOS 3 ESO DIVER'!$C78:$Y78,'MATERIAS 3 ESO DIVER'!$G$3:$AC$3)/SUMPRODUCT('MATERIAS 3 ESO DIVER'!$G$3:$AC$3,'ES NUMERO 3 ESO DIVER'!$A77:$W77)),"")</f>
        <v/>
      </c>
      <c r="D78" s="168" t="str">
        <f>IFERROR(IF(A78="","",SUMPRODUCT('ALUMNOS 3 ESO DIVER'!$C78:$Y78,'MATERIAS 3 ESO DIVER'!$G$4:$AC$4)/SUMPRODUCT('MATERIAS 3 ESO DIVER'!$G$4:$AC$4,'ES NUMERO 3 ESO DIVER'!$A77:$W77)),"")</f>
        <v/>
      </c>
      <c r="E78" s="168" t="str">
        <f>IFERROR(IF(A78="","",SUMPRODUCT('ALUMNOS 3 ESO DIVER'!$C78:$Y78,'MATERIAS 3 ESO DIVER'!$G$5:$AC$5)/SUMPRODUCT('MATERIAS 3 ESO DIVER'!$G$5:$AC$5,'ES NUMERO 3 ESO DIVER'!$A77:$W77)),"")</f>
        <v/>
      </c>
      <c r="F78" s="168" t="str">
        <f>IFERROR(IF(A78="","",SUMPRODUCT('ALUMNOS 3 ESO DIVER'!$C78:$Y78,'MATERIAS 3 ESO DIVER'!$G$6:$AC$6)/SUMPRODUCT('MATERIAS 3 ESO DIVER'!$G$6:$AC$6,'ES NUMERO 3 ESO DIVER'!$A77:$W77)),"")</f>
        <v/>
      </c>
      <c r="G78" s="168" t="str">
        <f>IFERROR(IF(A78="","",SUMPRODUCT('ALUMNOS 3 ESO DIVER'!$C78:$Y78,'MATERIAS 3 ESO DIVER'!$G$7:$AC$7)/SUMPRODUCT('MATERIAS 3 ESO DIVER'!$G$7:$AC$7,'ES NUMERO 3 ESO DIVER'!$A77:$W77)),"")</f>
        <v/>
      </c>
      <c r="H78" s="168" t="str">
        <f>IFERROR(IF(A78="","",SUMPRODUCT('ALUMNOS 3 ESO DIVER'!$C78:$Y78,'MATERIAS 3 ESO DIVER'!$G$8:$AC$8)/SUMPRODUCT('MATERIAS 3 ESO DIVER'!$G$8:$AC$8,'ES NUMERO 3 ESO DIVER'!$A77:$W77)),"")</f>
        <v/>
      </c>
      <c r="I78" s="168" t="str">
        <f>IFERROR(IF(A78="","",SUMPRODUCT('ALUMNOS 3 ESO DIVER'!$C78:$Y78,'MATERIAS 3 ESO DIVER'!$G$9:$AC$9)/SUMPRODUCT('MATERIAS 3 ESO DIVER'!$G$9:$AC$9,'ES NUMERO 3 ESO DIVER'!$A77:$W77)),"")</f>
        <v/>
      </c>
      <c r="J78" s="168" t="str">
        <f>IFERROR(IF(A78="","",SUMPRODUCT('ALUMNOS 3 ESO DIVER'!$C78:$Y78,'MATERIAS 3 ESO DIVER'!$G$10:$AC$10)/SUMPRODUCT('MATERIAS 3 ESO DIVER'!$G$10:$AC$10,'ES NUMERO 3 ESO DIVER'!$A77:$W77)),"")</f>
        <v/>
      </c>
      <c r="K78" s="168" t="str">
        <f>IFERROR(IF(A78="","",SUMPRODUCT('ALUMNOS 3 ESO DIVER'!$C78:$Y78,'MATERIAS 3 ESO DIVER'!$G$11:$AC$11)/SUMPRODUCT('MATERIAS 3 ESO DIVER'!$G$11:$AC$11,'ES NUMERO 3 ESO DIVER'!$A77:$W77)),"")</f>
        <v/>
      </c>
      <c r="L78" s="168" t="str">
        <f>IFERROR(IF(A78="","",SUMPRODUCT('ALUMNOS 3 ESO DIVER'!$C78:$Y78,'MATERIAS 3 ESO DIVER'!$G$12:$AC$12)/SUMPRODUCT('MATERIAS 3 ESO DIVER'!$G$12:$AC$12,'ES NUMERO 3 ESO DIVER'!$A77:$W77)),"")</f>
        <v/>
      </c>
    </row>
    <row r="79" spans="1:12" x14ac:dyDescent="0.25">
      <c r="A79" s="156" t="str">
        <f>IF('ALUMNOS 3 ESO DIVER'!A79="","",'ALUMNOS 3 ESO DIVER'!A79)</f>
        <v/>
      </c>
      <c r="B79" s="153" t="str">
        <f>IF('ALUMNOS 3 ESO DIVER'!B79="","",'ALUMNOS 3 ESO DIVER'!B79)</f>
        <v/>
      </c>
      <c r="C79" s="168" t="str">
        <f>IFERROR(IF(A79="","",SUMPRODUCT('ALUMNOS 3 ESO DIVER'!$C79:$Y79,'MATERIAS 3 ESO DIVER'!$G$3:$AC$3)/SUMPRODUCT('MATERIAS 3 ESO DIVER'!$G$3:$AC$3,'ES NUMERO 3 ESO DIVER'!$A78:$W78)),"")</f>
        <v/>
      </c>
      <c r="D79" s="168" t="str">
        <f>IFERROR(IF(A79="","",SUMPRODUCT('ALUMNOS 3 ESO DIVER'!$C79:$Y79,'MATERIAS 3 ESO DIVER'!$G$4:$AC$4)/SUMPRODUCT('MATERIAS 3 ESO DIVER'!$G$4:$AC$4,'ES NUMERO 3 ESO DIVER'!$A78:$W78)),"")</f>
        <v/>
      </c>
      <c r="E79" s="168" t="str">
        <f>IFERROR(IF(A79="","",SUMPRODUCT('ALUMNOS 3 ESO DIVER'!$C79:$Y79,'MATERIAS 3 ESO DIVER'!$G$5:$AC$5)/SUMPRODUCT('MATERIAS 3 ESO DIVER'!$G$5:$AC$5,'ES NUMERO 3 ESO DIVER'!$A78:$W78)),"")</f>
        <v/>
      </c>
      <c r="F79" s="168" t="str">
        <f>IFERROR(IF(A79="","",SUMPRODUCT('ALUMNOS 3 ESO DIVER'!$C79:$Y79,'MATERIAS 3 ESO DIVER'!$G$6:$AC$6)/SUMPRODUCT('MATERIAS 3 ESO DIVER'!$G$6:$AC$6,'ES NUMERO 3 ESO DIVER'!$A78:$W78)),"")</f>
        <v/>
      </c>
      <c r="G79" s="168" t="str">
        <f>IFERROR(IF(A79="","",SUMPRODUCT('ALUMNOS 3 ESO DIVER'!$C79:$Y79,'MATERIAS 3 ESO DIVER'!$G$7:$AC$7)/SUMPRODUCT('MATERIAS 3 ESO DIVER'!$G$7:$AC$7,'ES NUMERO 3 ESO DIVER'!$A78:$W78)),"")</f>
        <v/>
      </c>
      <c r="H79" s="168" t="str">
        <f>IFERROR(IF(A79="","",SUMPRODUCT('ALUMNOS 3 ESO DIVER'!$C79:$Y79,'MATERIAS 3 ESO DIVER'!$G$8:$AC$8)/SUMPRODUCT('MATERIAS 3 ESO DIVER'!$G$8:$AC$8,'ES NUMERO 3 ESO DIVER'!$A78:$W78)),"")</f>
        <v/>
      </c>
      <c r="I79" s="168" t="str">
        <f>IFERROR(IF(A79="","",SUMPRODUCT('ALUMNOS 3 ESO DIVER'!$C79:$Y79,'MATERIAS 3 ESO DIVER'!$G$9:$AC$9)/SUMPRODUCT('MATERIAS 3 ESO DIVER'!$G$9:$AC$9,'ES NUMERO 3 ESO DIVER'!$A78:$W78)),"")</f>
        <v/>
      </c>
      <c r="J79" s="168" t="str">
        <f>IFERROR(IF(A79="","",SUMPRODUCT('ALUMNOS 3 ESO DIVER'!$C79:$Y79,'MATERIAS 3 ESO DIVER'!$G$10:$AC$10)/SUMPRODUCT('MATERIAS 3 ESO DIVER'!$G$10:$AC$10,'ES NUMERO 3 ESO DIVER'!$A78:$W78)),"")</f>
        <v/>
      </c>
      <c r="K79" s="168" t="str">
        <f>IFERROR(IF(A79="","",SUMPRODUCT('ALUMNOS 3 ESO DIVER'!$C79:$Y79,'MATERIAS 3 ESO DIVER'!$G$11:$AC$11)/SUMPRODUCT('MATERIAS 3 ESO DIVER'!$G$11:$AC$11,'ES NUMERO 3 ESO DIVER'!$A78:$W78)),"")</f>
        <v/>
      </c>
      <c r="L79" s="168" t="str">
        <f>IFERROR(IF(A79="","",SUMPRODUCT('ALUMNOS 3 ESO DIVER'!$C79:$Y79,'MATERIAS 3 ESO DIVER'!$G$12:$AC$12)/SUMPRODUCT('MATERIAS 3 ESO DIVER'!$G$12:$AC$12,'ES NUMERO 3 ESO DIVER'!$A78:$W78)),"")</f>
        <v/>
      </c>
    </row>
    <row r="80" spans="1:12" x14ac:dyDescent="0.25">
      <c r="A80" s="156" t="str">
        <f>IF('ALUMNOS 3 ESO DIVER'!A80="","",'ALUMNOS 3 ESO DIVER'!A80)</f>
        <v/>
      </c>
      <c r="B80" s="153" t="str">
        <f>IF('ALUMNOS 3 ESO DIVER'!B80="","",'ALUMNOS 3 ESO DIVER'!B80)</f>
        <v/>
      </c>
      <c r="C80" s="168" t="str">
        <f>IFERROR(IF(A80="","",SUMPRODUCT('ALUMNOS 3 ESO DIVER'!$C80:$Y80,'MATERIAS 3 ESO DIVER'!$G$3:$AC$3)/SUMPRODUCT('MATERIAS 3 ESO DIVER'!$G$3:$AC$3,'ES NUMERO 3 ESO DIVER'!$A79:$W79)),"")</f>
        <v/>
      </c>
      <c r="D80" s="168" t="str">
        <f>IFERROR(IF(A80="","",SUMPRODUCT('ALUMNOS 3 ESO DIVER'!$C80:$Y80,'MATERIAS 3 ESO DIVER'!$G$4:$AC$4)/SUMPRODUCT('MATERIAS 3 ESO DIVER'!$G$4:$AC$4,'ES NUMERO 3 ESO DIVER'!$A79:$W79)),"")</f>
        <v/>
      </c>
      <c r="E80" s="168" t="str">
        <f>IFERROR(IF(A80="","",SUMPRODUCT('ALUMNOS 3 ESO DIVER'!$C80:$Y80,'MATERIAS 3 ESO DIVER'!$G$5:$AC$5)/SUMPRODUCT('MATERIAS 3 ESO DIVER'!$G$5:$AC$5,'ES NUMERO 3 ESO DIVER'!$A79:$W79)),"")</f>
        <v/>
      </c>
      <c r="F80" s="168" t="str">
        <f>IFERROR(IF(A80="","",SUMPRODUCT('ALUMNOS 3 ESO DIVER'!$C80:$Y80,'MATERIAS 3 ESO DIVER'!$G$6:$AC$6)/SUMPRODUCT('MATERIAS 3 ESO DIVER'!$G$6:$AC$6,'ES NUMERO 3 ESO DIVER'!$A79:$W79)),"")</f>
        <v/>
      </c>
      <c r="G80" s="168" t="str">
        <f>IFERROR(IF(A80="","",SUMPRODUCT('ALUMNOS 3 ESO DIVER'!$C80:$Y80,'MATERIAS 3 ESO DIVER'!$G$7:$AC$7)/SUMPRODUCT('MATERIAS 3 ESO DIVER'!$G$7:$AC$7,'ES NUMERO 3 ESO DIVER'!$A79:$W79)),"")</f>
        <v/>
      </c>
      <c r="H80" s="168" t="str">
        <f>IFERROR(IF(A80="","",SUMPRODUCT('ALUMNOS 3 ESO DIVER'!$C80:$Y80,'MATERIAS 3 ESO DIVER'!$G$8:$AC$8)/SUMPRODUCT('MATERIAS 3 ESO DIVER'!$G$8:$AC$8,'ES NUMERO 3 ESO DIVER'!$A79:$W79)),"")</f>
        <v/>
      </c>
      <c r="I80" s="168" t="str">
        <f>IFERROR(IF(A80="","",SUMPRODUCT('ALUMNOS 3 ESO DIVER'!$C80:$Y80,'MATERIAS 3 ESO DIVER'!$G$9:$AC$9)/SUMPRODUCT('MATERIAS 3 ESO DIVER'!$G$9:$AC$9,'ES NUMERO 3 ESO DIVER'!$A79:$W79)),"")</f>
        <v/>
      </c>
      <c r="J80" s="168" t="str">
        <f>IFERROR(IF(A80="","",SUMPRODUCT('ALUMNOS 3 ESO DIVER'!$C80:$Y80,'MATERIAS 3 ESO DIVER'!$G$10:$AC$10)/SUMPRODUCT('MATERIAS 3 ESO DIVER'!$G$10:$AC$10,'ES NUMERO 3 ESO DIVER'!$A79:$W79)),"")</f>
        <v/>
      </c>
      <c r="K80" s="168" t="str">
        <f>IFERROR(IF(A80="","",SUMPRODUCT('ALUMNOS 3 ESO DIVER'!$C80:$Y80,'MATERIAS 3 ESO DIVER'!$G$11:$AC$11)/SUMPRODUCT('MATERIAS 3 ESO DIVER'!$G$11:$AC$11,'ES NUMERO 3 ESO DIVER'!$A79:$W79)),"")</f>
        <v/>
      </c>
      <c r="L80" s="168" t="str">
        <f>IFERROR(IF(A80="","",SUMPRODUCT('ALUMNOS 3 ESO DIVER'!$C80:$Y80,'MATERIAS 3 ESO DIVER'!$G$12:$AC$12)/SUMPRODUCT('MATERIAS 3 ESO DIVER'!$G$12:$AC$12,'ES NUMERO 3 ESO DIVER'!$A79:$W79)),"")</f>
        <v/>
      </c>
    </row>
    <row r="81" spans="1:12" x14ac:dyDescent="0.25">
      <c r="A81" s="156" t="str">
        <f>IF('ALUMNOS 3 ESO DIVER'!A81="","",'ALUMNOS 3 ESO DIVER'!A81)</f>
        <v/>
      </c>
      <c r="B81" s="153" t="str">
        <f>IF('ALUMNOS 3 ESO DIVER'!B81="","",'ALUMNOS 3 ESO DIVER'!B81)</f>
        <v/>
      </c>
      <c r="C81" s="168" t="str">
        <f>IFERROR(IF(A81="","",SUMPRODUCT('ALUMNOS 3 ESO DIVER'!$C81:$Y81,'MATERIAS 3 ESO DIVER'!$G$3:$AC$3)/SUMPRODUCT('MATERIAS 3 ESO DIVER'!$G$3:$AC$3,'ES NUMERO 3 ESO DIVER'!$A80:$W80)),"")</f>
        <v/>
      </c>
      <c r="D81" s="168" t="str">
        <f>IFERROR(IF(A81="","",SUMPRODUCT('ALUMNOS 3 ESO DIVER'!$C81:$Y81,'MATERIAS 3 ESO DIVER'!$G$4:$AC$4)/SUMPRODUCT('MATERIAS 3 ESO DIVER'!$G$4:$AC$4,'ES NUMERO 3 ESO DIVER'!$A80:$W80)),"")</f>
        <v/>
      </c>
      <c r="E81" s="168" t="str">
        <f>IFERROR(IF(A81="","",SUMPRODUCT('ALUMNOS 3 ESO DIVER'!$C81:$Y81,'MATERIAS 3 ESO DIVER'!$G$5:$AC$5)/SUMPRODUCT('MATERIAS 3 ESO DIVER'!$G$5:$AC$5,'ES NUMERO 3 ESO DIVER'!$A80:$W80)),"")</f>
        <v/>
      </c>
      <c r="F81" s="168" t="str">
        <f>IFERROR(IF(A81="","",SUMPRODUCT('ALUMNOS 3 ESO DIVER'!$C81:$Y81,'MATERIAS 3 ESO DIVER'!$G$6:$AC$6)/SUMPRODUCT('MATERIAS 3 ESO DIVER'!$G$6:$AC$6,'ES NUMERO 3 ESO DIVER'!$A80:$W80)),"")</f>
        <v/>
      </c>
      <c r="G81" s="168" t="str">
        <f>IFERROR(IF(A81="","",SUMPRODUCT('ALUMNOS 3 ESO DIVER'!$C81:$Y81,'MATERIAS 3 ESO DIVER'!$G$7:$AC$7)/SUMPRODUCT('MATERIAS 3 ESO DIVER'!$G$7:$AC$7,'ES NUMERO 3 ESO DIVER'!$A80:$W80)),"")</f>
        <v/>
      </c>
      <c r="H81" s="168" t="str">
        <f>IFERROR(IF(A81="","",SUMPRODUCT('ALUMNOS 3 ESO DIVER'!$C81:$Y81,'MATERIAS 3 ESO DIVER'!$G$8:$AC$8)/SUMPRODUCT('MATERIAS 3 ESO DIVER'!$G$8:$AC$8,'ES NUMERO 3 ESO DIVER'!$A80:$W80)),"")</f>
        <v/>
      </c>
      <c r="I81" s="168" t="str">
        <f>IFERROR(IF(A81="","",SUMPRODUCT('ALUMNOS 3 ESO DIVER'!$C81:$Y81,'MATERIAS 3 ESO DIVER'!$G$9:$AC$9)/SUMPRODUCT('MATERIAS 3 ESO DIVER'!$G$9:$AC$9,'ES NUMERO 3 ESO DIVER'!$A80:$W80)),"")</f>
        <v/>
      </c>
      <c r="J81" s="168" t="str">
        <f>IFERROR(IF(A81="","",SUMPRODUCT('ALUMNOS 3 ESO DIVER'!$C81:$Y81,'MATERIAS 3 ESO DIVER'!$G$10:$AC$10)/SUMPRODUCT('MATERIAS 3 ESO DIVER'!$G$10:$AC$10,'ES NUMERO 3 ESO DIVER'!$A80:$W80)),"")</f>
        <v/>
      </c>
      <c r="K81" s="168" t="str">
        <f>IFERROR(IF(A81="","",SUMPRODUCT('ALUMNOS 3 ESO DIVER'!$C81:$Y81,'MATERIAS 3 ESO DIVER'!$G$11:$AC$11)/SUMPRODUCT('MATERIAS 3 ESO DIVER'!$G$11:$AC$11,'ES NUMERO 3 ESO DIVER'!$A80:$W80)),"")</f>
        <v/>
      </c>
      <c r="L81" s="168" t="str">
        <f>IFERROR(IF(A81="","",SUMPRODUCT('ALUMNOS 3 ESO DIVER'!$C81:$Y81,'MATERIAS 3 ESO DIVER'!$G$12:$AC$12)/SUMPRODUCT('MATERIAS 3 ESO DIVER'!$G$12:$AC$12,'ES NUMERO 3 ESO DIVER'!$A80:$W80)),"")</f>
        <v/>
      </c>
    </row>
    <row r="82" spans="1:12" x14ac:dyDescent="0.25">
      <c r="A82" s="156" t="str">
        <f>IF('ALUMNOS 3 ESO DIVER'!A82="","",'ALUMNOS 3 ESO DIVER'!A82)</f>
        <v/>
      </c>
      <c r="B82" s="153" t="str">
        <f>IF('ALUMNOS 3 ESO DIVER'!B82="","",'ALUMNOS 3 ESO DIVER'!B82)</f>
        <v/>
      </c>
      <c r="C82" s="168" t="str">
        <f>IFERROR(IF(A82="","",SUMPRODUCT('ALUMNOS 3 ESO DIVER'!$C82:$Y82,'MATERIAS 3 ESO DIVER'!$G$3:$AC$3)/SUMPRODUCT('MATERIAS 3 ESO DIVER'!$G$3:$AC$3,'ES NUMERO 3 ESO DIVER'!$A81:$W81)),"")</f>
        <v/>
      </c>
      <c r="D82" s="168" t="str">
        <f>IFERROR(IF(A82="","",SUMPRODUCT('ALUMNOS 3 ESO DIVER'!$C82:$Y82,'MATERIAS 3 ESO DIVER'!$G$4:$AC$4)/SUMPRODUCT('MATERIAS 3 ESO DIVER'!$G$4:$AC$4,'ES NUMERO 3 ESO DIVER'!$A81:$W81)),"")</f>
        <v/>
      </c>
      <c r="E82" s="168" t="str">
        <f>IFERROR(IF(A82="","",SUMPRODUCT('ALUMNOS 3 ESO DIVER'!$C82:$Y82,'MATERIAS 3 ESO DIVER'!$G$5:$AC$5)/SUMPRODUCT('MATERIAS 3 ESO DIVER'!$G$5:$AC$5,'ES NUMERO 3 ESO DIVER'!$A81:$W81)),"")</f>
        <v/>
      </c>
      <c r="F82" s="168" t="str">
        <f>IFERROR(IF(A82="","",SUMPRODUCT('ALUMNOS 3 ESO DIVER'!$C82:$Y82,'MATERIAS 3 ESO DIVER'!$G$6:$AC$6)/SUMPRODUCT('MATERIAS 3 ESO DIVER'!$G$6:$AC$6,'ES NUMERO 3 ESO DIVER'!$A81:$W81)),"")</f>
        <v/>
      </c>
      <c r="G82" s="168" t="str">
        <f>IFERROR(IF(A82="","",SUMPRODUCT('ALUMNOS 3 ESO DIVER'!$C82:$Y82,'MATERIAS 3 ESO DIVER'!$G$7:$AC$7)/SUMPRODUCT('MATERIAS 3 ESO DIVER'!$G$7:$AC$7,'ES NUMERO 3 ESO DIVER'!$A81:$W81)),"")</f>
        <v/>
      </c>
      <c r="H82" s="168" t="str">
        <f>IFERROR(IF(A82="","",SUMPRODUCT('ALUMNOS 3 ESO DIVER'!$C82:$Y82,'MATERIAS 3 ESO DIVER'!$G$8:$AC$8)/SUMPRODUCT('MATERIAS 3 ESO DIVER'!$G$8:$AC$8,'ES NUMERO 3 ESO DIVER'!$A81:$W81)),"")</f>
        <v/>
      </c>
      <c r="I82" s="168" t="str">
        <f>IFERROR(IF(A82="","",SUMPRODUCT('ALUMNOS 3 ESO DIVER'!$C82:$Y82,'MATERIAS 3 ESO DIVER'!$G$9:$AC$9)/SUMPRODUCT('MATERIAS 3 ESO DIVER'!$G$9:$AC$9,'ES NUMERO 3 ESO DIVER'!$A81:$W81)),"")</f>
        <v/>
      </c>
      <c r="J82" s="168" t="str">
        <f>IFERROR(IF(A82="","",SUMPRODUCT('ALUMNOS 3 ESO DIVER'!$C82:$Y82,'MATERIAS 3 ESO DIVER'!$G$10:$AC$10)/SUMPRODUCT('MATERIAS 3 ESO DIVER'!$G$10:$AC$10,'ES NUMERO 3 ESO DIVER'!$A81:$W81)),"")</f>
        <v/>
      </c>
      <c r="K82" s="168" t="str">
        <f>IFERROR(IF(A82="","",SUMPRODUCT('ALUMNOS 3 ESO DIVER'!$C82:$Y82,'MATERIAS 3 ESO DIVER'!$G$11:$AC$11)/SUMPRODUCT('MATERIAS 3 ESO DIVER'!$G$11:$AC$11,'ES NUMERO 3 ESO DIVER'!$A81:$W81)),"")</f>
        <v/>
      </c>
      <c r="L82" s="168" t="str">
        <f>IFERROR(IF(A82="","",SUMPRODUCT('ALUMNOS 3 ESO DIVER'!$C82:$Y82,'MATERIAS 3 ESO DIVER'!$G$12:$AC$12)/SUMPRODUCT('MATERIAS 3 ESO DIVER'!$G$12:$AC$12,'ES NUMERO 3 ESO DIVER'!$A81:$W81)),"")</f>
        <v/>
      </c>
    </row>
    <row r="83" spans="1:12" x14ac:dyDescent="0.25">
      <c r="A83" s="156" t="str">
        <f>IF('ALUMNOS 3 ESO DIVER'!A83="","",'ALUMNOS 3 ESO DIVER'!A83)</f>
        <v/>
      </c>
      <c r="B83" s="153" t="str">
        <f>IF('ALUMNOS 3 ESO DIVER'!B83="","",'ALUMNOS 3 ESO DIVER'!B83)</f>
        <v/>
      </c>
      <c r="C83" s="168" t="str">
        <f>IFERROR(IF(A83="","",SUMPRODUCT('ALUMNOS 3 ESO DIVER'!$C83:$Y83,'MATERIAS 3 ESO DIVER'!$G$3:$AC$3)/SUMPRODUCT('MATERIAS 3 ESO DIVER'!$G$3:$AC$3,'ES NUMERO 3 ESO DIVER'!$A82:$W82)),"")</f>
        <v/>
      </c>
      <c r="D83" s="168" t="str">
        <f>IFERROR(IF(A83="","",SUMPRODUCT('ALUMNOS 3 ESO DIVER'!$C83:$Y83,'MATERIAS 3 ESO DIVER'!$G$4:$AC$4)/SUMPRODUCT('MATERIAS 3 ESO DIVER'!$G$4:$AC$4,'ES NUMERO 3 ESO DIVER'!$A82:$W82)),"")</f>
        <v/>
      </c>
      <c r="E83" s="168" t="str">
        <f>IFERROR(IF(A83="","",SUMPRODUCT('ALUMNOS 3 ESO DIVER'!$C83:$Y83,'MATERIAS 3 ESO DIVER'!$G$5:$AC$5)/SUMPRODUCT('MATERIAS 3 ESO DIVER'!$G$5:$AC$5,'ES NUMERO 3 ESO DIVER'!$A82:$W82)),"")</f>
        <v/>
      </c>
      <c r="F83" s="168" t="str">
        <f>IFERROR(IF(A83="","",SUMPRODUCT('ALUMNOS 3 ESO DIVER'!$C83:$Y83,'MATERIAS 3 ESO DIVER'!$G$6:$AC$6)/SUMPRODUCT('MATERIAS 3 ESO DIVER'!$G$6:$AC$6,'ES NUMERO 3 ESO DIVER'!$A82:$W82)),"")</f>
        <v/>
      </c>
      <c r="G83" s="168" t="str">
        <f>IFERROR(IF(A83="","",SUMPRODUCT('ALUMNOS 3 ESO DIVER'!$C83:$Y83,'MATERIAS 3 ESO DIVER'!$G$7:$AC$7)/SUMPRODUCT('MATERIAS 3 ESO DIVER'!$G$7:$AC$7,'ES NUMERO 3 ESO DIVER'!$A82:$W82)),"")</f>
        <v/>
      </c>
      <c r="H83" s="168" t="str">
        <f>IFERROR(IF(A83="","",SUMPRODUCT('ALUMNOS 3 ESO DIVER'!$C83:$Y83,'MATERIAS 3 ESO DIVER'!$G$8:$AC$8)/SUMPRODUCT('MATERIAS 3 ESO DIVER'!$G$8:$AC$8,'ES NUMERO 3 ESO DIVER'!$A82:$W82)),"")</f>
        <v/>
      </c>
      <c r="I83" s="168" t="str">
        <f>IFERROR(IF(A83="","",SUMPRODUCT('ALUMNOS 3 ESO DIVER'!$C83:$Y83,'MATERIAS 3 ESO DIVER'!$G$9:$AC$9)/SUMPRODUCT('MATERIAS 3 ESO DIVER'!$G$9:$AC$9,'ES NUMERO 3 ESO DIVER'!$A82:$W82)),"")</f>
        <v/>
      </c>
      <c r="J83" s="168" t="str">
        <f>IFERROR(IF(A83="","",SUMPRODUCT('ALUMNOS 3 ESO DIVER'!$C83:$Y83,'MATERIAS 3 ESO DIVER'!$G$10:$AC$10)/SUMPRODUCT('MATERIAS 3 ESO DIVER'!$G$10:$AC$10,'ES NUMERO 3 ESO DIVER'!$A82:$W82)),"")</f>
        <v/>
      </c>
      <c r="K83" s="168" t="str">
        <f>IFERROR(IF(A83="","",SUMPRODUCT('ALUMNOS 3 ESO DIVER'!$C83:$Y83,'MATERIAS 3 ESO DIVER'!$G$11:$AC$11)/SUMPRODUCT('MATERIAS 3 ESO DIVER'!$G$11:$AC$11,'ES NUMERO 3 ESO DIVER'!$A82:$W82)),"")</f>
        <v/>
      </c>
      <c r="L83" s="168" t="str">
        <f>IFERROR(IF(A83="","",SUMPRODUCT('ALUMNOS 3 ESO DIVER'!$C83:$Y83,'MATERIAS 3 ESO DIVER'!$G$12:$AC$12)/SUMPRODUCT('MATERIAS 3 ESO DIVER'!$G$12:$AC$12,'ES NUMERO 3 ESO DIVER'!$A82:$W82)),"")</f>
        <v/>
      </c>
    </row>
    <row r="84" spans="1:12" x14ac:dyDescent="0.25">
      <c r="A84" s="156" t="str">
        <f>IF('ALUMNOS 3 ESO DIVER'!A84="","",'ALUMNOS 3 ESO DIVER'!A84)</f>
        <v/>
      </c>
      <c r="B84" s="153" t="str">
        <f>IF('ALUMNOS 3 ESO DIVER'!B84="","",'ALUMNOS 3 ESO DIVER'!B84)</f>
        <v/>
      </c>
      <c r="C84" s="168" t="str">
        <f>IFERROR(IF(A84="","",SUMPRODUCT('ALUMNOS 3 ESO DIVER'!$C84:$Y84,'MATERIAS 3 ESO DIVER'!$G$3:$AC$3)/SUMPRODUCT('MATERIAS 3 ESO DIVER'!$G$3:$AC$3,'ES NUMERO 3 ESO DIVER'!$A83:$W83)),"")</f>
        <v/>
      </c>
      <c r="D84" s="168" t="str">
        <f>IFERROR(IF(A84="","",SUMPRODUCT('ALUMNOS 3 ESO DIVER'!$C84:$Y84,'MATERIAS 3 ESO DIVER'!$G$4:$AC$4)/SUMPRODUCT('MATERIAS 3 ESO DIVER'!$G$4:$AC$4,'ES NUMERO 3 ESO DIVER'!$A83:$W83)),"")</f>
        <v/>
      </c>
      <c r="E84" s="168" t="str">
        <f>IFERROR(IF(A84="","",SUMPRODUCT('ALUMNOS 3 ESO DIVER'!$C84:$Y84,'MATERIAS 3 ESO DIVER'!$G$5:$AC$5)/SUMPRODUCT('MATERIAS 3 ESO DIVER'!$G$5:$AC$5,'ES NUMERO 3 ESO DIVER'!$A83:$W83)),"")</f>
        <v/>
      </c>
      <c r="F84" s="168" t="str">
        <f>IFERROR(IF(A84="","",SUMPRODUCT('ALUMNOS 3 ESO DIVER'!$C84:$Y84,'MATERIAS 3 ESO DIVER'!$G$6:$AC$6)/SUMPRODUCT('MATERIAS 3 ESO DIVER'!$G$6:$AC$6,'ES NUMERO 3 ESO DIVER'!$A83:$W83)),"")</f>
        <v/>
      </c>
      <c r="G84" s="168" t="str">
        <f>IFERROR(IF(A84="","",SUMPRODUCT('ALUMNOS 3 ESO DIVER'!$C84:$Y84,'MATERIAS 3 ESO DIVER'!$G$7:$AC$7)/SUMPRODUCT('MATERIAS 3 ESO DIVER'!$G$7:$AC$7,'ES NUMERO 3 ESO DIVER'!$A83:$W83)),"")</f>
        <v/>
      </c>
      <c r="H84" s="168" t="str">
        <f>IFERROR(IF(A84="","",SUMPRODUCT('ALUMNOS 3 ESO DIVER'!$C84:$Y84,'MATERIAS 3 ESO DIVER'!$G$8:$AC$8)/SUMPRODUCT('MATERIAS 3 ESO DIVER'!$G$8:$AC$8,'ES NUMERO 3 ESO DIVER'!$A83:$W83)),"")</f>
        <v/>
      </c>
      <c r="I84" s="168" t="str">
        <f>IFERROR(IF(A84="","",SUMPRODUCT('ALUMNOS 3 ESO DIVER'!$C84:$Y84,'MATERIAS 3 ESO DIVER'!$G$9:$AC$9)/SUMPRODUCT('MATERIAS 3 ESO DIVER'!$G$9:$AC$9,'ES NUMERO 3 ESO DIVER'!$A83:$W83)),"")</f>
        <v/>
      </c>
      <c r="J84" s="168" t="str">
        <f>IFERROR(IF(A84="","",SUMPRODUCT('ALUMNOS 3 ESO DIVER'!$C84:$Y84,'MATERIAS 3 ESO DIVER'!$G$10:$AC$10)/SUMPRODUCT('MATERIAS 3 ESO DIVER'!$G$10:$AC$10,'ES NUMERO 3 ESO DIVER'!$A83:$W83)),"")</f>
        <v/>
      </c>
      <c r="K84" s="168" t="str">
        <f>IFERROR(IF(A84="","",SUMPRODUCT('ALUMNOS 3 ESO DIVER'!$C84:$Y84,'MATERIAS 3 ESO DIVER'!$G$11:$AC$11)/SUMPRODUCT('MATERIAS 3 ESO DIVER'!$G$11:$AC$11,'ES NUMERO 3 ESO DIVER'!$A83:$W83)),"")</f>
        <v/>
      </c>
      <c r="L84" s="168" t="str">
        <f>IFERROR(IF(A84="","",SUMPRODUCT('ALUMNOS 3 ESO DIVER'!$C84:$Y84,'MATERIAS 3 ESO DIVER'!$G$12:$AC$12)/SUMPRODUCT('MATERIAS 3 ESO DIVER'!$G$12:$AC$12,'ES NUMERO 3 ESO DIVER'!$A83:$W83)),"")</f>
        <v/>
      </c>
    </row>
    <row r="85" spans="1:12" x14ac:dyDescent="0.25">
      <c r="A85" s="156" t="str">
        <f>IF('ALUMNOS 3 ESO DIVER'!A85="","",'ALUMNOS 3 ESO DIVER'!A85)</f>
        <v/>
      </c>
      <c r="B85" s="153" t="str">
        <f>IF('ALUMNOS 3 ESO DIVER'!B85="","",'ALUMNOS 3 ESO DIVER'!B85)</f>
        <v/>
      </c>
      <c r="C85" s="168" t="str">
        <f>IFERROR(IF(A85="","",SUMPRODUCT('ALUMNOS 3 ESO DIVER'!$C85:$Y85,'MATERIAS 3 ESO DIVER'!$G$3:$AC$3)/SUMPRODUCT('MATERIAS 3 ESO DIVER'!$G$3:$AC$3,'ES NUMERO 3 ESO DIVER'!$A84:$W84)),"")</f>
        <v/>
      </c>
      <c r="D85" s="168" t="str">
        <f>IFERROR(IF(A85="","",SUMPRODUCT('ALUMNOS 3 ESO DIVER'!$C85:$Y85,'MATERIAS 3 ESO DIVER'!$G$4:$AC$4)/SUMPRODUCT('MATERIAS 3 ESO DIVER'!$G$4:$AC$4,'ES NUMERO 3 ESO DIVER'!$A84:$W84)),"")</f>
        <v/>
      </c>
      <c r="E85" s="168" t="str">
        <f>IFERROR(IF(A85="","",SUMPRODUCT('ALUMNOS 3 ESO DIVER'!$C85:$Y85,'MATERIAS 3 ESO DIVER'!$G$5:$AC$5)/SUMPRODUCT('MATERIAS 3 ESO DIVER'!$G$5:$AC$5,'ES NUMERO 3 ESO DIVER'!$A84:$W84)),"")</f>
        <v/>
      </c>
      <c r="F85" s="168" t="str">
        <f>IFERROR(IF(A85="","",SUMPRODUCT('ALUMNOS 3 ESO DIVER'!$C85:$Y85,'MATERIAS 3 ESO DIVER'!$G$6:$AC$6)/SUMPRODUCT('MATERIAS 3 ESO DIVER'!$G$6:$AC$6,'ES NUMERO 3 ESO DIVER'!$A84:$W84)),"")</f>
        <v/>
      </c>
      <c r="G85" s="168" t="str">
        <f>IFERROR(IF(A85="","",SUMPRODUCT('ALUMNOS 3 ESO DIVER'!$C85:$Y85,'MATERIAS 3 ESO DIVER'!$G$7:$AC$7)/SUMPRODUCT('MATERIAS 3 ESO DIVER'!$G$7:$AC$7,'ES NUMERO 3 ESO DIVER'!$A84:$W84)),"")</f>
        <v/>
      </c>
      <c r="H85" s="168" t="str">
        <f>IFERROR(IF(A85="","",SUMPRODUCT('ALUMNOS 3 ESO DIVER'!$C85:$Y85,'MATERIAS 3 ESO DIVER'!$G$8:$AC$8)/SUMPRODUCT('MATERIAS 3 ESO DIVER'!$G$8:$AC$8,'ES NUMERO 3 ESO DIVER'!$A84:$W84)),"")</f>
        <v/>
      </c>
      <c r="I85" s="168" t="str">
        <f>IFERROR(IF(A85="","",SUMPRODUCT('ALUMNOS 3 ESO DIVER'!$C85:$Y85,'MATERIAS 3 ESO DIVER'!$G$9:$AC$9)/SUMPRODUCT('MATERIAS 3 ESO DIVER'!$G$9:$AC$9,'ES NUMERO 3 ESO DIVER'!$A84:$W84)),"")</f>
        <v/>
      </c>
      <c r="J85" s="168" t="str">
        <f>IFERROR(IF(A85="","",SUMPRODUCT('ALUMNOS 3 ESO DIVER'!$C85:$Y85,'MATERIAS 3 ESO DIVER'!$G$10:$AC$10)/SUMPRODUCT('MATERIAS 3 ESO DIVER'!$G$10:$AC$10,'ES NUMERO 3 ESO DIVER'!$A84:$W84)),"")</f>
        <v/>
      </c>
      <c r="K85" s="168" t="str">
        <f>IFERROR(IF(A85="","",SUMPRODUCT('ALUMNOS 3 ESO DIVER'!$C85:$Y85,'MATERIAS 3 ESO DIVER'!$G$11:$AC$11)/SUMPRODUCT('MATERIAS 3 ESO DIVER'!$G$11:$AC$11,'ES NUMERO 3 ESO DIVER'!$A84:$W84)),"")</f>
        <v/>
      </c>
      <c r="L85" s="168" t="str">
        <f>IFERROR(IF(A85="","",SUMPRODUCT('ALUMNOS 3 ESO DIVER'!$C85:$Y85,'MATERIAS 3 ESO DIVER'!$G$12:$AC$12)/SUMPRODUCT('MATERIAS 3 ESO DIVER'!$G$12:$AC$12,'ES NUMERO 3 ESO DIVER'!$A84:$W84)),"")</f>
        <v/>
      </c>
    </row>
    <row r="86" spans="1:12" x14ac:dyDescent="0.25">
      <c r="A86" s="156" t="str">
        <f>IF('ALUMNOS 3 ESO DIVER'!A86="","",'ALUMNOS 3 ESO DIVER'!A86)</f>
        <v/>
      </c>
      <c r="B86" s="153" t="str">
        <f>IF('ALUMNOS 3 ESO DIVER'!B86="","",'ALUMNOS 3 ESO DIVER'!B86)</f>
        <v/>
      </c>
      <c r="C86" s="168" t="str">
        <f>IFERROR(IF(A86="","",SUMPRODUCT('ALUMNOS 3 ESO DIVER'!$C86:$Y86,'MATERIAS 3 ESO DIVER'!$G$3:$AC$3)/SUMPRODUCT('MATERIAS 3 ESO DIVER'!$G$3:$AC$3,'ES NUMERO 3 ESO DIVER'!$A85:$W85)),"")</f>
        <v/>
      </c>
      <c r="D86" s="168" t="str">
        <f>IFERROR(IF(A86="","",SUMPRODUCT('ALUMNOS 3 ESO DIVER'!$C86:$Y86,'MATERIAS 3 ESO DIVER'!$G$4:$AC$4)/SUMPRODUCT('MATERIAS 3 ESO DIVER'!$G$4:$AC$4,'ES NUMERO 3 ESO DIVER'!$A85:$W85)),"")</f>
        <v/>
      </c>
      <c r="E86" s="168" t="str">
        <f>IFERROR(IF(A86="","",SUMPRODUCT('ALUMNOS 3 ESO DIVER'!$C86:$Y86,'MATERIAS 3 ESO DIVER'!$G$5:$AC$5)/SUMPRODUCT('MATERIAS 3 ESO DIVER'!$G$5:$AC$5,'ES NUMERO 3 ESO DIVER'!$A85:$W85)),"")</f>
        <v/>
      </c>
      <c r="F86" s="168" t="str">
        <f>IFERROR(IF(A86="","",SUMPRODUCT('ALUMNOS 3 ESO DIVER'!$C86:$Y86,'MATERIAS 3 ESO DIVER'!$G$6:$AC$6)/SUMPRODUCT('MATERIAS 3 ESO DIVER'!$G$6:$AC$6,'ES NUMERO 3 ESO DIVER'!$A85:$W85)),"")</f>
        <v/>
      </c>
      <c r="G86" s="168" t="str">
        <f>IFERROR(IF(A86="","",SUMPRODUCT('ALUMNOS 3 ESO DIVER'!$C86:$Y86,'MATERIAS 3 ESO DIVER'!$G$7:$AC$7)/SUMPRODUCT('MATERIAS 3 ESO DIVER'!$G$7:$AC$7,'ES NUMERO 3 ESO DIVER'!$A85:$W85)),"")</f>
        <v/>
      </c>
      <c r="H86" s="168" t="str">
        <f>IFERROR(IF(A86="","",SUMPRODUCT('ALUMNOS 3 ESO DIVER'!$C86:$Y86,'MATERIAS 3 ESO DIVER'!$G$8:$AC$8)/SUMPRODUCT('MATERIAS 3 ESO DIVER'!$G$8:$AC$8,'ES NUMERO 3 ESO DIVER'!$A85:$W85)),"")</f>
        <v/>
      </c>
      <c r="I86" s="168" t="str">
        <f>IFERROR(IF(A86="","",SUMPRODUCT('ALUMNOS 3 ESO DIVER'!$C86:$Y86,'MATERIAS 3 ESO DIVER'!$G$9:$AC$9)/SUMPRODUCT('MATERIAS 3 ESO DIVER'!$G$9:$AC$9,'ES NUMERO 3 ESO DIVER'!$A85:$W85)),"")</f>
        <v/>
      </c>
      <c r="J86" s="168" t="str">
        <f>IFERROR(IF(A86="","",SUMPRODUCT('ALUMNOS 3 ESO DIVER'!$C86:$Y86,'MATERIAS 3 ESO DIVER'!$G$10:$AC$10)/SUMPRODUCT('MATERIAS 3 ESO DIVER'!$G$10:$AC$10,'ES NUMERO 3 ESO DIVER'!$A85:$W85)),"")</f>
        <v/>
      </c>
      <c r="K86" s="168" t="str">
        <f>IFERROR(IF(A86="","",SUMPRODUCT('ALUMNOS 3 ESO DIVER'!$C86:$Y86,'MATERIAS 3 ESO DIVER'!$G$11:$AC$11)/SUMPRODUCT('MATERIAS 3 ESO DIVER'!$G$11:$AC$11,'ES NUMERO 3 ESO DIVER'!$A85:$W85)),"")</f>
        <v/>
      </c>
      <c r="L86" s="168" t="str">
        <f>IFERROR(IF(A86="","",SUMPRODUCT('ALUMNOS 3 ESO DIVER'!$C86:$Y86,'MATERIAS 3 ESO DIVER'!$G$12:$AC$12)/SUMPRODUCT('MATERIAS 3 ESO DIVER'!$G$12:$AC$12,'ES NUMERO 3 ESO DIVER'!$A85:$W85)),"")</f>
        <v/>
      </c>
    </row>
    <row r="87" spans="1:12" x14ac:dyDescent="0.25">
      <c r="A87" s="156" t="str">
        <f>IF('ALUMNOS 3 ESO DIVER'!A87="","",'ALUMNOS 3 ESO DIVER'!A87)</f>
        <v/>
      </c>
      <c r="B87" s="153" t="str">
        <f>IF('ALUMNOS 3 ESO DIVER'!B87="","",'ALUMNOS 3 ESO DIVER'!B87)</f>
        <v/>
      </c>
      <c r="C87" s="168" t="str">
        <f>IFERROR(IF(A87="","",SUMPRODUCT('ALUMNOS 3 ESO DIVER'!$C87:$Y87,'MATERIAS 3 ESO DIVER'!$G$3:$AC$3)/SUMPRODUCT('MATERIAS 3 ESO DIVER'!$G$3:$AC$3,'ES NUMERO 3 ESO DIVER'!$A86:$W86)),"")</f>
        <v/>
      </c>
      <c r="D87" s="168" t="str">
        <f>IFERROR(IF(A87="","",SUMPRODUCT('ALUMNOS 3 ESO DIVER'!$C87:$Y87,'MATERIAS 3 ESO DIVER'!$G$4:$AC$4)/SUMPRODUCT('MATERIAS 3 ESO DIVER'!$G$4:$AC$4,'ES NUMERO 3 ESO DIVER'!$A86:$W86)),"")</f>
        <v/>
      </c>
      <c r="E87" s="168" t="str">
        <f>IFERROR(IF(A87="","",SUMPRODUCT('ALUMNOS 3 ESO DIVER'!$C87:$Y87,'MATERIAS 3 ESO DIVER'!$G$5:$AC$5)/SUMPRODUCT('MATERIAS 3 ESO DIVER'!$G$5:$AC$5,'ES NUMERO 3 ESO DIVER'!$A86:$W86)),"")</f>
        <v/>
      </c>
      <c r="F87" s="168" t="str">
        <f>IFERROR(IF(A87="","",SUMPRODUCT('ALUMNOS 3 ESO DIVER'!$C87:$Y87,'MATERIAS 3 ESO DIVER'!$G$6:$AC$6)/SUMPRODUCT('MATERIAS 3 ESO DIVER'!$G$6:$AC$6,'ES NUMERO 3 ESO DIVER'!$A86:$W86)),"")</f>
        <v/>
      </c>
      <c r="G87" s="168" t="str">
        <f>IFERROR(IF(A87="","",SUMPRODUCT('ALUMNOS 3 ESO DIVER'!$C87:$Y87,'MATERIAS 3 ESO DIVER'!$G$7:$AC$7)/SUMPRODUCT('MATERIAS 3 ESO DIVER'!$G$7:$AC$7,'ES NUMERO 3 ESO DIVER'!$A86:$W86)),"")</f>
        <v/>
      </c>
      <c r="H87" s="168" t="str">
        <f>IFERROR(IF(A87="","",SUMPRODUCT('ALUMNOS 3 ESO DIVER'!$C87:$Y87,'MATERIAS 3 ESO DIVER'!$G$8:$AC$8)/SUMPRODUCT('MATERIAS 3 ESO DIVER'!$G$8:$AC$8,'ES NUMERO 3 ESO DIVER'!$A86:$W86)),"")</f>
        <v/>
      </c>
      <c r="I87" s="168" t="str">
        <f>IFERROR(IF(A87="","",SUMPRODUCT('ALUMNOS 3 ESO DIVER'!$C87:$Y87,'MATERIAS 3 ESO DIVER'!$G$9:$AC$9)/SUMPRODUCT('MATERIAS 3 ESO DIVER'!$G$9:$AC$9,'ES NUMERO 3 ESO DIVER'!$A86:$W86)),"")</f>
        <v/>
      </c>
      <c r="J87" s="168" t="str">
        <f>IFERROR(IF(A87="","",SUMPRODUCT('ALUMNOS 3 ESO DIVER'!$C87:$Y87,'MATERIAS 3 ESO DIVER'!$G$10:$AC$10)/SUMPRODUCT('MATERIAS 3 ESO DIVER'!$G$10:$AC$10,'ES NUMERO 3 ESO DIVER'!$A86:$W86)),"")</f>
        <v/>
      </c>
      <c r="K87" s="168" t="str">
        <f>IFERROR(IF(A87="","",SUMPRODUCT('ALUMNOS 3 ESO DIVER'!$C87:$Y87,'MATERIAS 3 ESO DIVER'!$G$11:$AC$11)/SUMPRODUCT('MATERIAS 3 ESO DIVER'!$G$11:$AC$11,'ES NUMERO 3 ESO DIVER'!$A86:$W86)),"")</f>
        <v/>
      </c>
      <c r="L87" s="168" t="str">
        <f>IFERROR(IF(A87="","",SUMPRODUCT('ALUMNOS 3 ESO DIVER'!$C87:$Y87,'MATERIAS 3 ESO DIVER'!$G$12:$AC$12)/SUMPRODUCT('MATERIAS 3 ESO DIVER'!$G$12:$AC$12,'ES NUMERO 3 ESO DIVER'!$A86:$W86)),"")</f>
        <v/>
      </c>
    </row>
    <row r="88" spans="1:12" x14ac:dyDescent="0.25">
      <c r="A88" s="156" t="str">
        <f>IF('ALUMNOS 3 ESO DIVER'!A88="","",'ALUMNOS 3 ESO DIVER'!A88)</f>
        <v/>
      </c>
      <c r="B88" s="153" t="str">
        <f>IF('ALUMNOS 3 ESO DIVER'!B88="","",'ALUMNOS 3 ESO DIVER'!B88)</f>
        <v/>
      </c>
      <c r="C88" s="168" t="str">
        <f>IFERROR(IF(A88="","",SUMPRODUCT('ALUMNOS 3 ESO DIVER'!$C88:$Y88,'MATERIAS 3 ESO DIVER'!$G$3:$AC$3)/SUMPRODUCT('MATERIAS 3 ESO DIVER'!$G$3:$AC$3,'ES NUMERO 3 ESO DIVER'!$A87:$W87)),"")</f>
        <v/>
      </c>
      <c r="D88" s="168" t="str">
        <f>IFERROR(IF(A88="","",SUMPRODUCT('ALUMNOS 3 ESO DIVER'!$C88:$Y88,'MATERIAS 3 ESO DIVER'!$G$4:$AC$4)/SUMPRODUCT('MATERIAS 3 ESO DIVER'!$G$4:$AC$4,'ES NUMERO 3 ESO DIVER'!$A87:$W87)),"")</f>
        <v/>
      </c>
      <c r="E88" s="168" t="str">
        <f>IFERROR(IF(A88="","",SUMPRODUCT('ALUMNOS 3 ESO DIVER'!$C88:$Y88,'MATERIAS 3 ESO DIVER'!$G$5:$AC$5)/SUMPRODUCT('MATERIAS 3 ESO DIVER'!$G$5:$AC$5,'ES NUMERO 3 ESO DIVER'!$A87:$W87)),"")</f>
        <v/>
      </c>
      <c r="F88" s="168" t="str">
        <f>IFERROR(IF(A88="","",SUMPRODUCT('ALUMNOS 3 ESO DIVER'!$C88:$Y88,'MATERIAS 3 ESO DIVER'!$G$6:$AC$6)/SUMPRODUCT('MATERIAS 3 ESO DIVER'!$G$6:$AC$6,'ES NUMERO 3 ESO DIVER'!$A87:$W87)),"")</f>
        <v/>
      </c>
      <c r="G88" s="168" t="str">
        <f>IFERROR(IF(A88="","",SUMPRODUCT('ALUMNOS 3 ESO DIVER'!$C88:$Y88,'MATERIAS 3 ESO DIVER'!$G$7:$AC$7)/SUMPRODUCT('MATERIAS 3 ESO DIVER'!$G$7:$AC$7,'ES NUMERO 3 ESO DIVER'!$A87:$W87)),"")</f>
        <v/>
      </c>
      <c r="H88" s="168" t="str">
        <f>IFERROR(IF(A88="","",SUMPRODUCT('ALUMNOS 3 ESO DIVER'!$C88:$Y88,'MATERIAS 3 ESO DIVER'!$G$8:$AC$8)/SUMPRODUCT('MATERIAS 3 ESO DIVER'!$G$8:$AC$8,'ES NUMERO 3 ESO DIVER'!$A87:$W87)),"")</f>
        <v/>
      </c>
      <c r="I88" s="168" t="str">
        <f>IFERROR(IF(A88="","",SUMPRODUCT('ALUMNOS 3 ESO DIVER'!$C88:$Y88,'MATERIAS 3 ESO DIVER'!$G$9:$AC$9)/SUMPRODUCT('MATERIAS 3 ESO DIVER'!$G$9:$AC$9,'ES NUMERO 3 ESO DIVER'!$A87:$W87)),"")</f>
        <v/>
      </c>
      <c r="J88" s="168" t="str">
        <f>IFERROR(IF(A88="","",SUMPRODUCT('ALUMNOS 3 ESO DIVER'!$C88:$Y88,'MATERIAS 3 ESO DIVER'!$G$10:$AC$10)/SUMPRODUCT('MATERIAS 3 ESO DIVER'!$G$10:$AC$10,'ES NUMERO 3 ESO DIVER'!$A87:$W87)),"")</f>
        <v/>
      </c>
      <c r="K88" s="168" t="str">
        <f>IFERROR(IF(A88="","",SUMPRODUCT('ALUMNOS 3 ESO DIVER'!$C88:$Y88,'MATERIAS 3 ESO DIVER'!$G$11:$AC$11)/SUMPRODUCT('MATERIAS 3 ESO DIVER'!$G$11:$AC$11,'ES NUMERO 3 ESO DIVER'!$A87:$W87)),"")</f>
        <v/>
      </c>
      <c r="L88" s="168" t="str">
        <f>IFERROR(IF(A88="","",SUMPRODUCT('ALUMNOS 3 ESO DIVER'!$C88:$Y88,'MATERIAS 3 ESO DIVER'!$G$12:$AC$12)/SUMPRODUCT('MATERIAS 3 ESO DIVER'!$G$12:$AC$12,'ES NUMERO 3 ESO DIVER'!$A87:$W87)),"")</f>
        <v/>
      </c>
    </row>
    <row r="89" spans="1:12" x14ac:dyDescent="0.25">
      <c r="A89" s="156" t="str">
        <f>IF('ALUMNOS 3 ESO DIVER'!A89="","",'ALUMNOS 3 ESO DIVER'!A89)</f>
        <v/>
      </c>
      <c r="B89" s="153" t="str">
        <f>IF('ALUMNOS 3 ESO DIVER'!B89="","",'ALUMNOS 3 ESO DIVER'!B89)</f>
        <v/>
      </c>
      <c r="C89" s="168" t="str">
        <f>IFERROR(IF(A89="","",SUMPRODUCT('ALUMNOS 3 ESO DIVER'!$C89:$Y89,'MATERIAS 3 ESO DIVER'!$G$3:$AC$3)/SUMPRODUCT('MATERIAS 3 ESO DIVER'!$G$3:$AC$3,'ES NUMERO 3 ESO DIVER'!$A88:$W88)),"")</f>
        <v/>
      </c>
      <c r="D89" s="168" t="str">
        <f>IFERROR(IF(A89="","",SUMPRODUCT('ALUMNOS 3 ESO DIVER'!$C89:$Y89,'MATERIAS 3 ESO DIVER'!$G$4:$AC$4)/SUMPRODUCT('MATERIAS 3 ESO DIVER'!$G$4:$AC$4,'ES NUMERO 3 ESO DIVER'!$A88:$W88)),"")</f>
        <v/>
      </c>
      <c r="E89" s="168" t="str">
        <f>IFERROR(IF(A89="","",SUMPRODUCT('ALUMNOS 3 ESO DIVER'!$C89:$Y89,'MATERIAS 3 ESO DIVER'!$G$5:$AC$5)/SUMPRODUCT('MATERIAS 3 ESO DIVER'!$G$5:$AC$5,'ES NUMERO 3 ESO DIVER'!$A88:$W88)),"")</f>
        <v/>
      </c>
      <c r="F89" s="168" t="str">
        <f>IFERROR(IF(A89="","",SUMPRODUCT('ALUMNOS 3 ESO DIVER'!$C89:$Y89,'MATERIAS 3 ESO DIVER'!$G$6:$AC$6)/SUMPRODUCT('MATERIAS 3 ESO DIVER'!$G$6:$AC$6,'ES NUMERO 3 ESO DIVER'!$A88:$W88)),"")</f>
        <v/>
      </c>
      <c r="G89" s="168" t="str">
        <f>IFERROR(IF(A89="","",SUMPRODUCT('ALUMNOS 3 ESO DIVER'!$C89:$Y89,'MATERIAS 3 ESO DIVER'!$G$7:$AC$7)/SUMPRODUCT('MATERIAS 3 ESO DIVER'!$G$7:$AC$7,'ES NUMERO 3 ESO DIVER'!$A88:$W88)),"")</f>
        <v/>
      </c>
      <c r="H89" s="168" t="str">
        <f>IFERROR(IF(A89="","",SUMPRODUCT('ALUMNOS 3 ESO DIVER'!$C89:$Y89,'MATERIAS 3 ESO DIVER'!$G$8:$AC$8)/SUMPRODUCT('MATERIAS 3 ESO DIVER'!$G$8:$AC$8,'ES NUMERO 3 ESO DIVER'!$A88:$W88)),"")</f>
        <v/>
      </c>
      <c r="I89" s="168" t="str">
        <f>IFERROR(IF(A89="","",SUMPRODUCT('ALUMNOS 3 ESO DIVER'!$C89:$Y89,'MATERIAS 3 ESO DIVER'!$G$9:$AC$9)/SUMPRODUCT('MATERIAS 3 ESO DIVER'!$G$9:$AC$9,'ES NUMERO 3 ESO DIVER'!$A88:$W88)),"")</f>
        <v/>
      </c>
      <c r="J89" s="168" t="str">
        <f>IFERROR(IF(A89="","",SUMPRODUCT('ALUMNOS 3 ESO DIVER'!$C89:$Y89,'MATERIAS 3 ESO DIVER'!$G$10:$AC$10)/SUMPRODUCT('MATERIAS 3 ESO DIVER'!$G$10:$AC$10,'ES NUMERO 3 ESO DIVER'!$A88:$W88)),"")</f>
        <v/>
      </c>
      <c r="K89" s="168" t="str">
        <f>IFERROR(IF(A89="","",SUMPRODUCT('ALUMNOS 3 ESO DIVER'!$C89:$Y89,'MATERIAS 3 ESO DIVER'!$G$11:$AC$11)/SUMPRODUCT('MATERIAS 3 ESO DIVER'!$G$11:$AC$11,'ES NUMERO 3 ESO DIVER'!$A88:$W88)),"")</f>
        <v/>
      </c>
      <c r="L89" s="168" t="str">
        <f>IFERROR(IF(A89="","",SUMPRODUCT('ALUMNOS 3 ESO DIVER'!$C89:$Y89,'MATERIAS 3 ESO DIVER'!$G$12:$AC$12)/SUMPRODUCT('MATERIAS 3 ESO DIVER'!$G$12:$AC$12,'ES NUMERO 3 ESO DIVER'!$A88:$W88)),"")</f>
        <v/>
      </c>
    </row>
    <row r="90" spans="1:12" x14ac:dyDescent="0.25">
      <c r="A90" s="156" t="str">
        <f>IF('ALUMNOS 3 ESO DIVER'!A90="","",'ALUMNOS 3 ESO DIVER'!A90)</f>
        <v/>
      </c>
      <c r="B90" s="153" t="str">
        <f>IF('ALUMNOS 3 ESO DIVER'!B90="","",'ALUMNOS 3 ESO DIVER'!B90)</f>
        <v/>
      </c>
      <c r="C90" s="168" t="str">
        <f>IFERROR(IF(A90="","",SUMPRODUCT('ALUMNOS 3 ESO DIVER'!$C90:$Y90,'MATERIAS 3 ESO DIVER'!$G$3:$AC$3)/SUMPRODUCT('MATERIAS 3 ESO DIVER'!$G$3:$AC$3,'ES NUMERO 3 ESO DIVER'!$A89:$W89)),"")</f>
        <v/>
      </c>
      <c r="D90" s="168" t="str">
        <f>IFERROR(IF(A90="","",SUMPRODUCT('ALUMNOS 3 ESO DIVER'!$C90:$Y90,'MATERIAS 3 ESO DIVER'!$G$4:$AC$4)/SUMPRODUCT('MATERIAS 3 ESO DIVER'!$G$4:$AC$4,'ES NUMERO 3 ESO DIVER'!$A89:$W89)),"")</f>
        <v/>
      </c>
      <c r="E90" s="168" t="str">
        <f>IFERROR(IF(A90="","",SUMPRODUCT('ALUMNOS 3 ESO DIVER'!$C90:$Y90,'MATERIAS 3 ESO DIVER'!$G$5:$AC$5)/SUMPRODUCT('MATERIAS 3 ESO DIVER'!$G$5:$AC$5,'ES NUMERO 3 ESO DIVER'!$A89:$W89)),"")</f>
        <v/>
      </c>
      <c r="F90" s="168" t="str">
        <f>IFERROR(IF(A90="","",SUMPRODUCT('ALUMNOS 3 ESO DIVER'!$C90:$Y90,'MATERIAS 3 ESO DIVER'!$G$6:$AC$6)/SUMPRODUCT('MATERIAS 3 ESO DIVER'!$G$6:$AC$6,'ES NUMERO 3 ESO DIVER'!$A89:$W89)),"")</f>
        <v/>
      </c>
      <c r="G90" s="168" t="str">
        <f>IFERROR(IF(A90="","",SUMPRODUCT('ALUMNOS 3 ESO DIVER'!$C90:$Y90,'MATERIAS 3 ESO DIVER'!$G$7:$AC$7)/SUMPRODUCT('MATERIAS 3 ESO DIVER'!$G$7:$AC$7,'ES NUMERO 3 ESO DIVER'!$A89:$W89)),"")</f>
        <v/>
      </c>
      <c r="H90" s="168" t="str">
        <f>IFERROR(IF(A90="","",SUMPRODUCT('ALUMNOS 3 ESO DIVER'!$C90:$Y90,'MATERIAS 3 ESO DIVER'!$G$8:$AC$8)/SUMPRODUCT('MATERIAS 3 ESO DIVER'!$G$8:$AC$8,'ES NUMERO 3 ESO DIVER'!$A89:$W89)),"")</f>
        <v/>
      </c>
      <c r="I90" s="168" t="str">
        <f>IFERROR(IF(A90="","",SUMPRODUCT('ALUMNOS 3 ESO DIVER'!$C90:$Y90,'MATERIAS 3 ESO DIVER'!$G$9:$AC$9)/SUMPRODUCT('MATERIAS 3 ESO DIVER'!$G$9:$AC$9,'ES NUMERO 3 ESO DIVER'!$A89:$W89)),"")</f>
        <v/>
      </c>
      <c r="J90" s="168" t="str">
        <f>IFERROR(IF(A90="","",SUMPRODUCT('ALUMNOS 3 ESO DIVER'!$C90:$Y90,'MATERIAS 3 ESO DIVER'!$G$10:$AC$10)/SUMPRODUCT('MATERIAS 3 ESO DIVER'!$G$10:$AC$10,'ES NUMERO 3 ESO DIVER'!$A89:$W89)),"")</f>
        <v/>
      </c>
      <c r="K90" s="168" t="str">
        <f>IFERROR(IF(A90="","",SUMPRODUCT('ALUMNOS 3 ESO DIVER'!$C90:$Y90,'MATERIAS 3 ESO DIVER'!$G$11:$AC$11)/SUMPRODUCT('MATERIAS 3 ESO DIVER'!$G$11:$AC$11,'ES NUMERO 3 ESO DIVER'!$A89:$W89)),"")</f>
        <v/>
      </c>
      <c r="L90" s="168" t="str">
        <f>IFERROR(IF(A90="","",SUMPRODUCT('ALUMNOS 3 ESO DIVER'!$C90:$Y90,'MATERIAS 3 ESO DIVER'!$G$12:$AC$12)/SUMPRODUCT('MATERIAS 3 ESO DIVER'!$G$12:$AC$12,'ES NUMERO 3 ESO DIVER'!$A89:$W89)),"")</f>
        <v/>
      </c>
    </row>
    <row r="91" spans="1:12" x14ac:dyDescent="0.25">
      <c r="A91" s="156" t="str">
        <f>IF('ALUMNOS 3 ESO DIVER'!A91="","",'ALUMNOS 3 ESO DIVER'!A91)</f>
        <v/>
      </c>
      <c r="B91" s="153" t="str">
        <f>IF('ALUMNOS 3 ESO DIVER'!B91="","",'ALUMNOS 3 ESO DIVER'!B91)</f>
        <v/>
      </c>
      <c r="C91" s="168" t="str">
        <f>IFERROR(IF(A91="","",SUMPRODUCT('ALUMNOS 3 ESO DIVER'!$C91:$Y91,'MATERIAS 3 ESO DIVER'!$G$3:$AC$3)/SUMPRODUCT('MATERIAS 3 ESO DIVER'!$G$3:$AC$3,'ES NUMERO 3 ESO DIVER'!$A90:$W90)),"")</f>
        <v/>
      </c>
      <c r="D91" s="168" t="str">
        <f>IFERROR(IF(A91="","",SUMPRODUCT('ALUMNOS 3 ESO DIVER'!$C91:$Y91,'MATERIAS 3 ESO DIVER'!$G$4:$AC$4)/SUMPRODUCT('MATERIAS 3 ESO DIVER'!$G$4:$AC$4,'ES NUMERO 3 ESO DIVER'!$A90:$W90)),"")</f>
        <v/>
      </c>
      <c r="E91" s="168" t="str">
        <f>IFERROR(IF(A91="","",SUMPRODUCT('ALUMNOS 3 ESO DIVER'!$C91:$Y91,'MATERIAS 3 ESO DIVER'!$G$5:$AC$5)/SUMPRODUCT('MATERIAS 3 ESO DIVER'!$G$5:$AC$5,'ES NUMERO 3 ESO DIVER'!$A90:$W90)),"")</f>
        <v/>
      </c>
      <c r="F91" s="168" t="str">
        <f>IFERROR(IF(A91="","",SUMPRODUCT('ALUMNOS 3 ESO DIVER'!$C91:$Y91,'MATERIAS 3 ESO DIVER'!$G$6:$AC$6)/SUMPRODUCT('MATERIAS 3 ESO DIVER'!$G$6:$AC$6,'ES NUMERO 3 ESO DIVER'!$A90:$W90)),"")</f>
        <v/>
      </c>
      <c r="G91" s="168" t="str">
        <f>IFERROR(IF(A91="","",SUMPRODUCT('ALUMNOS 3 ESO DIVER'!$C91:$Y91,'MATERIAS 3 ESO DIVER'!$G$7:$AC$7)/SUMPRODUCT('MATERIAS 3 ESO DIVER'!$G$7:$AC$7,'ES NUMERO 3 ESO DIVER'!$A90:$W90)),"")</f>
        <v/>
      </c>
      <c r="H91" s="168" t="str">
        <f>IFERROR(IF(A91="","",SUMPRODUCT('ALUMNOS 3 ESO DIVER'!$C91:$Y91,'MATERIAS 3 ESO DIVER'!$G$8:$AC$8)/SUMPRODUCT('MATERIAS 3 ESO DIVER'!$G$8:$AC$8,'ES NUMERO 3 ESO DIVER'!$A90:$W90)),"")</f>
        <v/>
      </c>
      <c r="I91" s="168" t="str">
        <f>IFERROR(IF(A91="","",SUMPRODUCT('ALUMNOS 3 ESO DIVER'!$C91:$Y91,'MATERIAS 3 ESO DIVER'!$G$9:$AC$9)/SUMPRODUCT('MATERIAS 3 ESO DIVER'!$G$9:$AC$9,'ES NUMERO 3 ESO DIVER'!$A90:$W90)),"")</f>
        <v/>
      </c>
      <c r="J91" s="168" t="str">
        <f>IFERROR(IF(A91="","",SUMPRODUCT('ALUMNOS 3 ESO DIVER'!$C91:$Y91,'MATERIAS 3 ESO DIVER'!$G$10:$AC$10)/SUMPRODUCT('MATERIAS 3 ESO DIVER'!$G$10:$AC$10,'ES NUMERO 3 ESO DIVER'!$A90:$W90)),"")</f>
        <v/>
      </c>
      <c r="K91" s="168" t="str">
        <f>IFERROR(IF(A91="","",SUMPRODUCT('ALUMNOS 3 ESO DIVER'!$C91:$Y91,'MATERIAS 3 ESO DIVER'!$G$11:$AC$11)/SUMPRODUCT('MATERIAS 3 ESO DIVER'!$G$11:$AC$11,'ES NUMERO 3 ESO DIVER'!$A90:$W90)),"")</f>
        <v/>
      </c>
      <c r="L91" s="168" t="str">
        <f>IFERROR(IF(A91="","",SUMPRODUCT('ALUMNOS 3 ESO DIVER'!$C91:$Y91,'MATERIAS 3 ESO DIVER'!$G$12:$AC$12)/SUMPRODUCT('MATERIAS 3 ESO DIVER'!$G$12:$AC$12,'ES NUMERO 3 ESO DIVER'!$A90:$W90)),"")</f>
        <v/>
      </c>
    </row>
    <row r="92" spans="1:12" x14ac:dyDescent="0.25">
      <c r="A92" s="156" t="str">
        <f>IF('ALUMNOS 3 ESO DIVER'!A92="","",'ALUMNOS 3 ESO DIVER'!A92)</f>
        <v/>
      </c>
      <c r="B92" s="153" t="str">
        <f>IF('ALUMNOS 3 ESO DIVER'!B92="","",'ALUMNOS 3 ESO DIVER'!B92)</f>
        <v/>
      </c>
      <c r="C92" s="168" t="str">
        <f>IFERROR(IF(A92="","",SUMPRODUCT('ALUMNOS 3 ESO DIVER'!$C92:$Y92,'MATERIAS 3 ESO DIVER'!$G$3:$AC$3)/SUMPRODUCT('MATERIAS 3 ESO DIVER'!$G$3:$AC$3,'ES NUMERO 3 ESO DIVER'!$A91:$W91)),"")</f>
        <v/>
      </c>
      <c r="D92" s="168" t="str">
        <f>IFERROR(IF(A92="","",SUMPRODUCT('ALUMNOS 3 ESO DIVER'!$C92:$Y92,'MATERIAS 3 ESO DIVER'!$G$4:$AC$4)/SUMPRODUCT('MATERIAS 3 ESO DIVER'!$G$4:$AC$4,'ES NUMERO 3 ESO DIVER'!$A91:$W91)),"")</f>
        <v/>
      </c>
      <c r="E92" s="168" t="str">
        <f>IFERROR(IF(A92="","",SUMPRODUCT('ALUMNOS 3 ESO DIVER'!$C92:$Y92,'MATERIAS 3 ESO DIVER'!$G$5:$AC$5)/SUMPRODUCT('MATERIAS 3 ESO DIVER'!$G$5:$AC$5,'ES NUMERO 3 ESO DIVER'!$A91:$W91)),"")</f>
        <v/>
      </c>
      <c r="F92" s="168" t="str">
        <f>IFERROR(IF(A92="","",SUMPRODUCT('ALUMNOS 3 ESO DIVER'!$C92:$Y92,'MATERIAS 3 ESO DIVER'!$G$6:$AC$6)/SUMPRODUCT('MATERIAS 3 ESO DIVER'!$G$6:$AC$6,'ES NUMERO 3 ESO DIVER'!$A91:$W91)),"")</f>
        <v/>
      </c>
      <c r="G92" s="168" t="str">
        <f>IFERROR(IF(A92="","",SUMPRODUCT('ALUMNOS 3 ESO DIVER'!$C92:$Y92,'MATERIAS 3 ESO DIVER'!$G$7:$AC$7)/SUMPRODUCT('MATERIAS 3 ESO DIVER'!$G$7:$AC$7,'ES NUMERO 3 ESO DIVER'!$A91:$W91)),"")</f>
        <v/>
      </c>
      <c r="H92" s="168" t="str">
        <f>IFERROR(IF(A92="","",SUMPRODUCT('ALUMNOS 3 ESO DIVER'!$C92:$Y92,'MATERIAS 3 ESO DIVER'!$G$8:$AC$8)/SUMPRODUCT('MATERIAS 3 ESO DIVER'!$G$8:$AC$8,'ES NUMERO 3 ESO DIVER'!$A91:$W91)),"")</f>
        <v/>
      </c>
      <c r="I92" s="168" t="str">
        <f>IFERROR(IF(A92="","",SUMPRODUCT('ALUMNOS 3 ESO DIVER'!$C92:$Y92,'MATERIAS 3 ESO DIVER'!$G$9:$AC$9)/SUMPRODUCT('MATERIAS 3 ESO DIVER'!$G$9:$AC$9,'ES NUMERO 3 ESO DIVER'!$A91:$W91)),"")</f>
        <v/>
      </c>
      <c r="J92" s="168" t="str">
        <f>IFERROR(IF(A92="","",SUMPRODUCT('ALUMNOS 3 ESO DIVER'!$C92:$Y92,'MATERIAS 3 ESO DIVER'!$G$10:$AC$10)/SUMPRODUCT('MATERIAS 3 ESO DIVER'!$G$10:$AC$10,'ES NUMERO 3 ESO DIVER'!$A91:$W91)),"")</f>
        <v/>
      </c>
      <c r="K92" s="168" t="str">
        <f>IFERROR(IF(A92="","",SUMPRODUCT('ALUMNOS 3 ESO DIVER'!$C92:$Y92,'MATERIAS 3 ESO DIVER'!$G$11:$AC$11)/SUMPRODUCT('MATERIAS 3 ESO DIVER'!$G$11:$AC$11,'ES NUMERO 3 ESO DIVER'!$A91:$W91)),"")</f>
        <v/>
      </c>
      <c r="L92" s="168" t="str">
        <f>IFERROR(IF(A92="","",SUMPRODUCT('ALUMNOS 3 ESO DIVER'!$C92:$Y92,'MATERIAS 3 ESO DIVER'!$G$12:$AC$12)/SUMPRODUCT('MATERIAS 3 ESO DIVER'!$G$12:$AC$12,'ES NUMERO 3 ESO DIVER'!$A91:$W91)),"")</f>
        <v/>
      </c>
    </row>
    <row r="93" spans="1:12" x14ac:dyDescent="0.25">
      <c r="A93" s="156" t="str">
        <f>IF('ALUMNOS 3 ESO DIVER'!A93="","",'ALUMNOS 3 ESO DIVER'!A93)</f>
        <v/>
      </c>
      <c r="B93" s="153" t="str">
        <f>IF('ALUMNOS 3 ESO DIVER'!B93="","",'ALUMNOS 3 ESO DIVER'!B93)</f>
        <v/>
      </c>
      <c r="C93" s="168" t="str">
        <f>IFERROR(IF(A93="","",SUMPRODUCT('ALUMNOS 3 ESO DIVER'!$C93:$Y93,'MATERIAS 3 ESO DIVER'!$G$3:$AC$3)/SUMPRODUCT('MATERIAS 3 ESO DIVER'!$G$3:$AC$3,'ES NUMERO 3 ESO DIVER'!$A92:$W92)),"")</f>
        <v/>
      </c>
      <c r="D93" s="168" t="str">
        <f>IFERROR(IF(A93="","",SUMPRODUCT('ALUMNOS 3 ESO DIVER'!$C93:$Y93,'MATERIAS 3 ESO DIVER'!$G$4:$AC$4)/SUMPRODUCT('MATERIAS 3 ESO DIVER'!$G$4:$AC$4,'ES NUMERO 3 ESO DIVER'!$A92:$W92)),"")</f>
        <v/>
      </c>
      <c r="E93" s="168" t="str">
        <f>IFERROR(IF(A93="","",SUMPRODUCT('ALUMNOS 3 ESO DIVER'!$C93:$Y93,'MATERIAS 3 ESO DIVER'!$G$5:$AC$5)/SUMPRODUCT('MATERIAS 3 ESO DIVER'!$G$5:$AC$5,'ES NUMERO 3 ESO DIVER'!$A92:$W92)),"")</f>
        <v/>
      </c>
      <c r="F93" s="168" t="str">
        <f>IFERROR(IF(A93="","",SUMPRODUCT('ALUMNOS 3 ESO DIVER'!$C93:$Y93,'MATERIAS 3 ESO DIVER'!$G$6:$AC$6)/SUMPRODUCT('MATERIAS 3 ESO DIVER'!$G$6:$AC$6,'ES NUMERO 3 ESO DIVER'!$A92:$W92)),"")</f>
        <v/>
      </c>
      <c r="G93" s="168" t="str">
        <f>IFERROR(IF(A93="","",SUMPRODUCT('ALUMNOS 3 ESO DIVER'!$C93:$Y93,'MATERIAS 3 ESO DIVER'!$G$7:$AC$7)/SUMPRODUCT('MATERIAS 3 ESO DIVER'!$G$7:$AC$7,'ES NUMERO 3 ESO DIVER'!$A92:$W92)),"")</f>
        <v/>
      </c>
      <c r="H93" s="168" t="str">
        <f>IFERROR(IF(A93="","",SUMPRODUCT('ALUMNOS 3 ESO DIVER'!$C93:$Y93,'MATERIAS 3 ESO DIVER'!$G$8:$AC$8)/SUMPRODUCT('MATERIAS 3 ESO DIVER'!$G$8:$AC$8,'ES NUMERO 3 ESO DIVER'!$A92:$W92)),"")</f>
        <v/>
      </c>
      <c r="I93" s="168" t="str">
        <f>IFERROR(IF(A93="","",SUMPRODUCT('ALUMNOS 3 ESO DIVER'!$C93:$Y93,'MATERIAS 3 ESO DIVER'!$G$9:$AC$9)/SUMPRODUCT('MATERIAS 3 ESO DIVER'!$G$9:$AC$9,'ES NUMERO 3 ESO DIVER'!$A92:$W92)),"")</f>
        <v/>
      </c>
      <c r="J93" s="168" t="str">
        <f>IFERROR(IF(A93="","",SUMPRODUCT('ALUMNOS 3 ESO DIVER'!$C93:$Y93,'MATERIAS 3 ESO DIVER'!$G$10:$AC$10)/SUMPRODUCT('MATERIAS 3 ESO DIVER'!$G$10:$AC$10,'ES NUMERO 3 ESO DIVER'!$A92:$W92)),"")</f>
        <v/>
      </c>
      <c r="K93" s="168" t="str">
        <f>IFERROR(IF(A93="","",SUMPRODUCT('ALUMNOS 3 ESO DIVER'!$C93:$Y93,'MATERIAS 3 ESO DIVER'!$G$11:$AC$11)/SUMPRODUCT('MATERIAS 3 ESO DIVER'!$G$11:$AC$11,'ES NUMERO 3 ESO DIVER'!$A92:$W92)),"")</f>
        <v/>
      </c>
      <c r="L93" s="168" t="str">
        <f>IFERROR(IF(A93="","",SUMPRODUCT('ALUMNOS 3 ESO DIVER'!$C93:$Y93,'MATERIAS 3 ESO DIVER'!$G$12:$AC$12)/SUMPRODUCT('MATERIAS 3 ESO DIVER'!$G$12:$AC$12,'ES NUMERO 3 ESO DIVER'!$A92:$W92)),"")</f>
        <v/>
      </c>
    </row>
    <row r="94" spans="1:12" x14ac:dyDescent="0.25">
      <c r="A94" s="156" t="str">
        <f>IF('ALUMNOS 3 ESO DIVER'!A94="","",'ALUMNOS 3 ESO DIVER'!A94)</f>
        <v/>
      </c>
      <c r="B94" s="153" t="str">
        <f>IF('ALUMNOS 3 ESO DIVER'!B94="","",'ALUMNOS 3 ESO DIVER'!B94)</f>
        <v/>
      </c>
      <c r="C94" s="168" t="str">
        <f>IFERROR(IF(A94="","",SUMPRODUCT('ALUMNOS 3 ESO DIVER'!$C94:$Y94,'MATERIAS 3 ESO DIVER'!$G$3:$AC$3)/SUMPRODUCT('MATERIAS 3 ESO DIVER'!$G$3:$AC$3,'ES NUMERO 3 ESO DIVER'!$A93:$W93)),"")</f>
        <v/>
      </c>
      <c r="D94" s="168" t="str">
        <f>IFERROR(IF(A94="","",SUMPRODUCT('ALUMNOS 3 ESO DIVER'!$C94:$Y94,'MATERIAS 3 ESO DIVER'!$G$4:$AC$4)/SUMPRODUCT('MATERIAS 3 ESO DIVER'!$G$4:$AC$4,'ES NUMERO 3 ESO DIVER'!$A93:$W93)),"")</f>
        <v/>
      </c>
      <c r="E94" s="168" t="str">
        <f>IFERROR(IF(A94="","",SUMPRODUCT('ALUMNOS 3 ESO DIVER'!$C94:$Y94,'MATERIAS 3 ESO DIVER'!$G$5:$AC$5)/SUMPRODUCT('MATERIAS 3 ESO DIVER'!$G$5:$AC$5,'ES NUMERO 3 ESO DIVER'!$A93:$W93)),"")</f>
        <v/>
      </c>
      <c r="F94" s="168" t="str">
        <f>IFERROR(IF(A94="","",SUMPRODUCT('ALUMNOS 3 ESO DIVER'!$C94:$Y94,'MATERIAS 3 ESO DIVER'!$G$6:$AC$6)/SUMPRODUCT('MATERIAS 3 ESO DIVER'!$G$6:$AC$6,'ES NUMERO 3 ESO DIVER'!$A93:$W93)),"")</f>
        <v/>
      </c>
      <c r="G94" s="168" t="str">
        <f>IFERROR(IF(A94="","",SUMPRODUCT('ALUMNOS 3 ESO DIVER'!$C94:$Y94,'MATERIAS 3 ESO DIVER'!$G$7:$AC$7)/SUMPRODUCT('MATERIAS 3 ESO DIVER'!$G$7:$AC$7,'ES NUMERO 3 ESO DIVER'!$A93:$W93)),"")</f>
        <v/>
      </c>
      <c r="H94" s="168" t="str">
        <f>IFERROR(IF(A94="","",SUMPRODUCT('ALUMNOS 3 ESO DIVER'!$C94:$Y94,'MATERIAS 3 ESO DIVER'!$G$8:$AC$8)/SUMPRODUCT('MATERIAS 3 ESO DIVER'!$G$8:$AC$8,'ES NUMERO 3 ESO DIVER'!$A93:$W93)),"")</f>
        <v/>
      </c>
      <c r="I94" s="168" t="str">
        <f>IFERROR(IF(A94="","",SUMPRODUCT('ALUMNOS 3 ESO DIVER'!$C94:$Y94,'MATERIAS 3 ESO DIVER'!$G$9:$AC$9)/SUMPRODUCT('MATERIAS 3 ESO DIVER'!$G$9:$AC$9,'ES NUMERO 3 ESO DIVER'!$A93:$W93)),"")</f>
        <v/>
      </c>
      <c r="J94" s="168" t="str">
        <f>IFERROR(IF(A94="","",SUMPRODUCT('ALUMNOS 3 ESO DIVER'!$C94:$Y94,'MATERIAS 3 ESO DIVER'!$G$10:$AC$10)/SUMPRODUCT('MATERIAS 3 ESO DIVER'!$G$10:$AC$10,'ES NUMERO 3 ESO DIVER'!$A93:$W93)),"")</f>
        <v/>
      </c>
      <c r="K94" s="168" t="str">
        <f>IFERROR(IF(A94="","",SUMPRODUCT('ALUMNOS 3 ESO DIVER'!$C94:$Y94,'MATERIAS 3 ESO DIVER'!$G$11:$AC$11)/SUMPRODUCT('MATERIAS 3 ESO DIVER'!$G$11:$AC$11,'ES NUMERO 3 ESO DIVER'!$A93:$W93)),"")</f>
        <v/>
      </c>
      <c r="L94" s="168" t="str">
        <f>IFERROR(IF(A94="","",SUMPRODUCT('ALUMNOS 3 ESO DIVER'!$C94:$Y94,'MATERIAS 3 ESO DIVER'!$G$12:$AC$12)/SUMPRODUCT('MATERIAS 3 ESO DIVER'!$G$12:$AC$12,'ES NUMERO 3 ESO DIVER'!$A93:$W93)),"")</f>
        <v/>
      </c>
    </row>
    <row r="95" spans="1:12" x14ac:dyDescent="0.25">
      <c r="A95" s="156" t="str">
        <f>IF('ALUMNOS 3 ESO DIVER'!A95="","",'ALUMNOS 3 ESO DIVER'!A95)</f>
        <v/>
      </c>
      <c r="B95" s="153" t="str">
        <f>IF('ALUMNOS 3 ESO DIVER'!B95="","",'ALUMNOS 3 ESO DIVER'!B95)</f>
        <v/>
      </c>
      <c r="C95" s="168" t="str">
        <f>IFERROR(IF(A95="","",SUMPRODUCT('ALUMNOS 3 ESO DIVER'!$C95:$Y95,'MATERIAS 3 ESO DIVER'!$G$3:$AC$3)/SUMPRODUCT('MATERIAS 3 ESO DIVER'!$G$3:$AC$3,'ES NUMERO 3 ESO DIVER'!$A94:$W94)),"")</f>
        <v/>
      </c>
      <c r="D95" s="168" t="str">
        <f>IFERROR(IF(A95="","",SUMPRODUCT('ALUMNOS 3 ESO DIVER'!$C95:$Y95,'MATERIAS 3 ESO DIVER'!$G$4:$AC$4)/SUMPRODUCT('MATERIAS 3 ESO DIVER'!$G$4:$AC$4,'ES NUMERO 3 ESO DIVER'!$A94:$W94)),"")</f>
        <v/>
      </c>
      <c r="E95" s="168" t="str">
        <f>IFERROR(IF(A95="","",SUMPRODUCT('ALUMNOS 3 ESO DIVER'!$C95:$Y95,'MATERIAS 3 ESO DIVER'!$G$5:$AC$5)/SUMPRODUCT('MATERIAS 3 ESO DIVER'!$G$5:$AC$5,'ES NUMERO 3 ESO DIVER'!$A94:$W94)),"")</f>
        <v/>
      </c>
      <c r="F95" s="168" t="str">
        <f>IFERROR(IF(A95="","",SUMPRODUCT('ALUMNOS 3 ESO DIVER'!$C95:$Y95,'MATERIAS 3 ESO DIVER'!$G$6:$AC$6)/SUMPRODUCT('MATERIAS 3 ESO DIVER'!$G$6:$AC$6,'ES NUMERO 3 ESO DIVER'!$A94:$W94)),"")</f>
        <v/>
      </c>
      <c r="G95" s="168" t="str">
        <f>IFERROR(IF(A95="","",SUMPRODUCT('ALUMNOS 3 ESO DIVER'!$C95:$Y95,'MATERIAS 3 ESO DIVER'!$G$7:$AC$7)/SUMPRODUCT('MATERIAS 3 ESO DIVER'!$G$7:$AC$7,'ES NUMERO 3 ESO DIVER'!$A94:$W94)),"")</f>
        <v/>
      </c>
      <c r="H95" s="168" t="str">
        <f>IFERROR(IF(A95="","",SUMPRODUCT('ALUMNOS 3 ESO DIVER'!$C95:$Y95,'MATERIAS 3 ESO DIVER'!$G$8:$AC$8)/SUMPRODUCT('MATERIAS 3 ESO DIVER'!$G$8:$AC$8,'ES NUMERO 3 ESO DIVER'!$A94:$W94)),"")</f>
        <v/>
      </c>
      <c r="I95" s="168" t="str">
        <f>IFERROR(IF(A95="","",SUMPRODUCT('ALUMNOS 3 ESO DIVER'!$C95:$Y95,'MATERIAS 3 ESO DIVER'!$G$9:$AC$9)/SUMPRODUCT('MATERIAS 3 ESO DIVER'!$G$9:$AC$9,'ES NUMERO 3 ESO DIVER'!$A94:$W94)),"")</f>
        <v/>
      </c>
      <c r="J95" s="168" t="str">
        <f>IFERROR(IF(A95="","",SUMPRODUCT('ALUMNOS 3 ESO DIVER'!$C95:$Y95,'MATERIAS 3 ESO DIVER'!$G$10:$AC$10)/SUMPRODUCT('MATERIAS 3 ESO DIVER'!$G$10:$AC$10,'ES NUMERO 3 ESO DIVER'!$A94:$W94)),"")</f>
        <v/>
      </c>
      <c r="K95" s="168" t="str">
        <f>IFERROR(IF(A95="","",SUMPRODUCT('ALUMNOS 3 ESO DIVER'!$C95:$Y95,'MATERIAS 3 ESO DIVER'!$G$11:$AC$11)/SUMPRODUCT('MATERIAS 3 ESO DIVER'!$G$11:$AC$11,'ES NUMERO 3 ESO DIVER'!$A94:$W94)),"")</f>
        <v/>
      </c>
      <c r="L95" s="168" t="str">
        <f>IFERROR(IF(A95="","",SUMPRODUCT('ALUMNOS 3 ESO DIVER'!$C95:$Y95,'MATERIAS 3 ESO DIVER'!$G$12:$AC$12)/SUMPRODUCT('MATERIAS 3 ESO DIVER'!$G$12:$AC$12,'ES NUMERO 3 ESO DIVER'!$A94:$W94)),"")</f>
        <v/>
      </c>
    </row>
    <row r="96" spans="1:12" x14ac:dyDescent="0.25">
      <c r="A96" s="156" t="str">
        <f>IF('ALUMNOS 3 ESO DIVER'!A96="","",'ALUMNOS 3 ESO DIVER'!A96)</f>
        <v/>
      </c>
      <c r="B96" s="153" t="str">
        <f>IF('ALUMNOS 3 ESO DIVER'!B96="","",'ALUMNOS 3 ESO DIVER'!B96)</f>
        <v/>
      </c>
      <c r="C96" s="168" t="str">
        <f>IFERROR(IF(A96="","",SUMPRODUCT('ALUMNOS 3 ESO DIVER'!$C96:$Y96,'MATERIAS 3 ESO DIVER'!$G$3:$AC$3)/SUMPRODUCT('MATERIAS 3 ESO DIVER'!$G$3:$AC$3,'ES NUMERO 3 ESO DIVER'!$A95:$W95)),"")</f>
        <v/>
      </c>
      <c r="D96" s="168" t="str">
        <f>IFERROR(IF(A96="","",SUMPRODUCT('ALUMNOS 3 ESO DIVER'!$C96:$Y96,'MATERIAS 3 ESO DIVER'!$G$4:$AC$4)/SUMPRODUCT('MATERIAS 3 ESO DIVER'!$G$4:$AC$4,'ES NUMERO 3 ESO DIVER'!$A95:$W95)),"")</f>
        <v/>
      </c>
      <c r="E96" s="168" t="str">
        <f>IFERROR(IF(A96="","",SUMPRODUCT('ALUMNOS 3 ESO DIVER'!$C96:$Y96,'MATERIAS 3 ESO DIVER'!$G$5:$AC$5)/SUMPRODUCT('MATERIAS 3 ESO DIVER'!$G$5:$AC$5,'ES NUMERO 3 ESO DIVER'!$A95:$W95)),"")</f>
        <v/>
      </c>
      <c r="F96" s="168" t="str">
        <f>IFERROR(IF(A96="","",SUMPRODUCT('ALUMNOS 3 ESO DIVER'!$C96:$Y96,'MATERIAS 3 ESO DIVER'!$G$6:$AC$6)/SUMPRODUCT('MATERIAS 3 ESO DIVER'!$G$6:$AC$6,'ES NUMERO 3 ESO DIVER'!$A95:$W95)),"")</f>
        <v/>
      </c>
      <c r="G96" s="168" t="str">
        <f>IFERROR(IF(A96="","",SUMPRODUCT('ALUMNOS 3 ESO DIVER'!$C96:$Y96,'MATERIAS 3 ESO DIVER'!$G$7:$AC$7)/SUMPRODUCT('MATERIAS 3 ESO DIVER'!$G$7:$AC$7,'ES NUMERO 3 ESO DIVER'!$A95:$W95)),"")</f>
        <v/>
      </c>
      <c r="H96" s="168" t="str">
        <f>IFERROR(IF(A96="","",SUMPRODUCT('ALUMNOS 3 ESO DIVER'!$C96:$Y96,'MATERIAS 3 ESO DIVER'!$G$8:$AC$8)/SUMPRODUCT('MATERIAS 3 ESO DIVER'!$G$8:$AC$8,'ES NUMERO 3 ESO DIVER'!$A95:$W95)),"")</f>
        <v/>
      </c>
      <c r="I96" s="168" t="str">
        <f>IFERROR(IF(A96="","",SUMPRODUCT('ALUMNOS 3 ESO DIVER'!$C96:$Y96,'MATERIAS 3 ESO DIVER'!$G$9:$AC$9)/SUMPRODUCT('MATERIAS 3 ESO DIVER'!$G$9:$AC$9,'ES NUMERO 3 ESO DIVER'!$A95:$W95)),"")</f>
        <v/>
      </c>
      <c r="J96" s="168" t="str">
        <f>IFERROR(IF(A96="","",SUMPRODUCT('ALUMNOS 3 ESO DIVER'!$C96:$Y96,'MATERIAS 3 ESO DIVER'!$G$10:$AC$10)/SUMPRODUCT('MATERIAS 3 ESO DIVER'!$G$10:$AC$10,'ES NUMERO 3 ESO DIVER'!$A95:$W95)),"")</f>
        <v/>
      </c>
      <c r="K96" s="168" t="str">
        <f>IFERROR(IF(A96="","",SUMPRODUCT('ALUMNOS 3 ESO DIVER'!$C96:$Y96,'MATERIAS 3 ESO DIVER'!$G$11:$AC$11)/SUMPRODUCT('MATERIAS 3 ESO DIVER'!$G$11:$AC$11,'ES NUMERO 3 ESO DIVER'!$A95:$W95)),"")</f>
        <v/>
      </c>
      <c r="L96" s="168" t="str">
        <f>IFERROR(IF(A96="","",SUMPRODUCT('ALUMNOS 3 ESO DIVER'!$C96:$Y96,'MATERIAS 3 ESO DIVER'!$G$12:$AC$12)/SUMPRODUCT('MATERIAS 3 ESO DIVER'!$G$12:$AC$12,'ES NUMERO 3 ESO DIVER'!$A95:$W95)),"")</f>
        <v/>
      </c>
    </row>
    <row r="97" spans="1:12" x14ac:dyDescent="0.25">
      <c r="A97" s="156" t="str">
        <f>IF('ALUMNOS 3 ESO DIVER'!A97="","",'ALUMNOS 3 ESO DIVER'!A97)</f>
        <v/>
      </c>
      <c r="B97" s="153" t="str">
        <f>IF('ALUMNOS 3 ESO DIVER'!B97="","",'ALUMNOS 3 ESO DIVER'!B97)</f>
        <v/>
      </c>
      <c r="C97" s="168" t="str">
        <f>IFERROR(IF(A97="","",SUMPRODUCT('ALUMNOS 3 ESO DIVER'!$C97:$Y97,'MATERIAS 3 ESO DIVER'!$G$3:$AC$3)/SUMPRODUCT('MATERIAS 3 ESO DIVER'!$G$3:$AC$3,'ES NUMERO 3 ESO DIVER'!$A96:$W96)),"")</f>
        <v/>
      </c>
      <c r="D97" s="168" t="str">
        <f>IFERROR(IF(A97="","",SUMPRODUCT('ALUMNOS 3 ESO DIVER'!$C97:$Y97,'MATERIAS 3 ESO DIVER'!$G$4:$AC$4)/SUMPRODUCT('MATERIAS 3 ESO DIVER'!$G$4:$AC$4,'ES NUMERO 3 ESO DIVER'!$A96:$W96)),"")</f>
        <v/>
      </c>
      <c r="E97" s="168" t="str">
        <f>IFERROR(IF(A97="","",SUMPRODUCT('ALUMNOS 3 ESO DIVER'!$C97:$Y97,'MATERIAS 3 ESO DIVER'!$G$5:$AC$5)/SUMPRODUCT('MATERIAS 3 ESO DIVER'!$G$5:$AC$5,'ES NUMERO 3 ESO DIVER'!$A96:$W96)),"")</f>
        <v/>
      </c>
      <c r="F97" s="168" t="str">
        <f>IFERROR(IF(A97="","",SUMPRODUCT('ALUMNOS 3 ESO DIVER'!$C97:$Y97,'MATERIAS 3 ESO DIVER'!$G$6:$AC$6)/SUMPRODUCT('MATERIAS 3 ESO DIVER'!$G$6:$AC$6,'ES NUMERO 3 ESO DIVER'!$A96:$W96)),"")</f>
        <v/>
      </c>
      <c r="G97" s="168" t="str">
        <f>IFERROR(IF(A97="","",SUMPRODUCT('ALUMNOS 3 ESO DIVER'!$C97:$Y97,'MATERIAS 3 ESO DIVER'!$G$7:$AC$7)/SUMPRODUCT('MATERIAS 3 ESO DIVER'!$G$7:$AC$7,'ES NUMERO 3 ESO DIVER'!$A96:$W96)),"")</f>
        <v/>
      </c>
      <c r="H97" s="168" t="str">
        <f>IFERROR(IF(A97="","",SUMPRODUCT('ALUMNOS 3 ESO DIVER'!$C97:$Y97,'MATERIAS 3 ESO DIVER'!$G$8:$AC$8)/SUMPRODUCT('MATERIAS 3 ESO DIVER'!$G$8:$AC$8,'ES NUMERO 3 ESO DIVER'!$A96:$W96)),"")</f>
        <v/>
      </c>
      <c r="I97" s="168" t="str">
        <f>IFERROR(IF(A97="","",SUMPRODUCT('ALUMNOS 3 ESO DIVER'!$C97:$Y97,'MATERIAS 3 ESO DIVER'!$G$9:$AC$9)/SUMPRODUCT('MATERIAS 3 ESO DIVER'!$G$9:$AC$9,'ES NUMERO 3 ESO DIVER'!$A96:$W96)),"")</f>
        <v/>
      </c>
      <c r="J97" s="168" t="str">
        <f>IFERROR(IF(A97="","",SUMPRODUCT('ALUMNOS 3 ESO DIVER'!$C97:$Y97,'MATERIAS 3 ESO DIVER'!$G$10:$AC$10)/SUMPRODUCT('MATERIAS 3 ESO DIVER'!$G$10:$AC$10,'ES NUMERO 3 ESO DIVER'!$A96:$W96)),"")</f>
        <v/>
      </c>
      <c r="K97" s="168" t="str">
        <f>IFERROR(IF(A97="","",SUMPRODUCT('ALUMNOS 3 ESO DIVER'!$C97:$Y97,'MATERIAS 3 ESO DIVER'!$G$11:$AC$11)/SUMPRODUCT('MATERIAS 3 ESO DIVER'!$G$11:$AC$11,'ES NUMERO 3 ESO DIVER'!$A96:$W96)),"")</f>
        <v/>
      </c>
      <c r="L97" s="168" t="str">
        <f>IFERROR(IF(A97="","",SUMPRODUCT('ALUMNOS 3 ESO DIVER'!$C97:$Y97,'MATERIAS 3 ESO DIVER'!$G$12:$AC$12)/SUMPRODUCT('MATERIAS 3 ESO DIVER'!$G$12:$AC$12,'ES NUMERO 3 ESO DIVER'!$A96:$W96)),"")</f>
        <v/>
      </c>
    </row>
    <row r="98" spans="1:12" x14ac:dyDescent="0.25">
      <c r="A98" s="156" t="str">
        <f>IF('ALUMNOS 3 ESO DIVER'!A98="","",'ALUMNOS 3 ESO DIVER'!A98)</f>
        <v/>
      </c>
      <c r="B98" s="153" t="str">
        <f>IF('ALUMNOS 3 ESO DIVER'!B98="","",'ALUMNOS 3 ESO DIVER'!B98)</f>
        <v/>
      </c>
      <c r="C98" s="168" t="str">
        <f>IFERROR(IF(A98="","",SUMPRODUCT('ALUMNOS 3 ESO DIVER'!$C98:$Y98,'MATERIAS 3 ESO DIVER'!$G$3:$AC$3)/SUMPRODUCT('MATERIAS 3 ESO DIVER'!$G$3:$AC$3,'ES NUMERO 3 ESO DIVER'!$A97:$W97)),"")</f>
        <v/>
      </c>
      <c r="D98" s="168" t="str">
        <f>IFERROR(IF(A98="","",SUMPRODUCT('ALUMNOS 3 ESO DIVER'!$C98:$Y98,'MATERIAS 3 ESO DIVER'!$G$4:$AC$4)/SUMPRODUCT('MATERIAS 3 ESO DIVER'!$G$4:$AC$4,'ES NUMERO 3 ESO DIVER'!$A97:$W97)),"")</f>
        <v/>
      </c>
      <c r="E98" s="168" t="str">
        <f>IFERROR(IF(A98="","",SUMPRODUCT('ALUMNOS 3 ESO DIVER'!$C98:$Y98,'MATERIAS 3 ESO DIVER'!$G$5:$AC$5)/SUMPRODUCT('MATERIAS 3 ESO DIVER'!$G$5:$AC$5,'ES NUMERO 3 ESO DIVER'!$A97:$W97)),"")</f>
        <v/>
      </c>
      <c r="F98" s="168" t="str">
        <f>IFERROR(IF(A98="","",SUMPRODUCT('ALUMNOS 3 ESO DIVER'!$C98:$Y98,'MATERIAS 3 ESO DIVER'!$G$6:$AC$6)/SUMPRODUCT('MATERIAS 3 ESO DIVER'!$G$6:$AC$6,'ES NUMERO 3 ESO DIVER'!$A97:$W97)),"")</f>
        <v/>
      </c>
      <c r="G98" s="168" t="str">
        <f>IFERROR(IF(A98="","",SUMPRODUCT('ALUMNOS 3 ESO DIVER'!$C98:$Y98,'MATERIAS 3 ESO DIVER'!$G$7:$AC$7)/SUMPRODUCT('MATERIAS 3 ESO DIVER'!$G$7:$AC$7,'ES NUMERO 3 ESO DIVER'!$A97:$W97)),"")</f>
        <v/>
      </c>
      <c r="H98" s="168" t="str">
        <f>IFERROR(IF(A98="","",SUMPRODUCT('ALUMNOS 3 ESO DIVER'!$C98:$Y98,'MATERIAS 3 ESO DIVER'!$G$8:$AC$8)/SUMPRODUCT('MATERIAS 3 ESO DIVER'!$G$8:$AC$8,'ES NUMERO 3 ESO DIVER'!$A97:$W97)),"")</f>
        <v/>
      </c>
      <c r="I98" s="168" t="str">
        <f>IFERROR(IF(A98="","",SUMPRODUCT('ALUMNOS 3 ESO DIVER'!$C98:$Y98,'MATERIAS 3 ESO DIVER'!$G$9:$AC$9)/SUMPRODUCT('MATERIAS 3 ESO DIVER'!$G$9:$AC$9,'ES NUMERO 3 ESO DIVER'!$A97:$W97)),"")</f>
        <v/>
      </c>
      <c r="J98" s="168" t="str">
        <f>IFERROR(IF(A98="","",SUMPRODUCT('ALUMNOS 3 ESO DIVER'!$C98:$Y98,'MATERIAS 3 ESO DIVER'!$G$10:$AC$10)/SUMPRODUCT('MATERIAS 3 ESO DIVER'!$G$10:$AC$10,'ES NUMERO 3 ESO DIVER'!$A97:$W97)),"")</f>
        <v/>
      </c>
      <c r="K98" s="168" t="str">
        <f>IFERROR(IF(A98="","",SUMPRODUCT('ALUMNOS 3 ESO DIVER'!$C98:$Y98,'MATERIAS 3 ESO DIVER'!$G$11:$AC$11)/SUMPRODUCT('MATERIAS 3 ESO DIVER'!$G$11:$AC$11,'ES NUMERO 3 ESO DIVER'!$A97:$W97)),"")</f>
        <v/>
      </c>
      <c r="L98" s="168" t="str">
        <f>IFERROR(IF(A98="","",SUMPRODUCT('ALUMNOS 3 ESO DIVER'!$C98:$Y98,'MATERIAS 3 ESO DIVER'!$G$12:$AC$12)/SUMPRODUCT('MATERIAS 3 ESO DIVER'!$G$12:$AC$12,'ES NUMERO 3 ESO DIVER'!$A97:$W97)),"")</f>
        <v/>
      </c>
    </row>
    <row r="99" spans="1:12" x14ac:dyDescent="0.25">
      <c r="A99" s="156" t="str">
        <f>IF('ALUMNOS 3 ESO DIVER'!A99="","",'ALUMNOS 3 ESO DIVER'!A99)</f>
        <v/>
      </c>
      <c r="B99" s="153" t="str">
        <f>IF('ALUMNOS 3 ESO DIVER'!B99="","",'ALUMNOS 3 ESO DIVER'!B99)</f>
        <v/>
      </c>
      <c r="C99" s="168" t="str">
        <f>IFERROR(IF(A99="","",SUMPRODUCT('ALUMNOS 3 ESO DIVER'!$C99:$Y99,'MATERIAS 3 ESO DIVER'!$G$3:$AC$3)/SUMPRODUCT('MATERIAS 3 ESO DIVER'!$G$3:$AC$3,'ES NUMERO 3 ESO DIVER'!$A98:$W98)),"")</f>
        <v/>
      </c>
      <c r="D99" s="168" t="str">
        <f>IFERROR(IF(A99="","",SUMPRODUCT('ALUMNOS 3 ESO DIVER'!$C99:$Y99,'MATERIAS 3 ESO DIVER'!$G$4:$AC$4)/SUMPRODUCT('MATERIAS 3 ESO DIVER'!$G$4:$AC$4,'ES NUMERO 3 ESO DIVER'!$A98:$W98)),"")</f>
        <v/>
      </c>
      <c r="E99" s="168" t="str">
        <f>IFERROR(IF(A99="","",SUMPRODUCT('ALUMNOS 3 ESO DIVER'!$C99:$Y99,'MATERIAS 3 ESO DIVER'!$G$5:$AC$5)/SUMPRODUCT('MATERIAS 3 ESO DIVER'!$G$5:$AC$5,'ES NUMERO 3 ESO DIVER'!$A98:$W98)),"")</f>
        <v/>
      </c>
      <c r="F99" s="168" t="str">
        <f>IFERROR(IF(A99="","",SUMPRODUCT('ALUMNOS 3 ESO DIVER'!$C99:$Y99,'MATERIAS 3 ESO DIVER'!$G$6:$AC$6)/SUMPRODUCT('MATERIAS 3 ESO DIVER'!$G$6:$AC$6,'ES NUMERO 3 ESO DIVER'!$A98:$W98)),"")</f>
        <v/>
      </c>
      <c r="G99" s="168" t="str">
        <f>IFERROR(IF(A99="","",SUMPRODUCT('ALUMNOS 3 ESO DIVER'!$C99:$Y99,'MATERIAS 3 ESO DIVER'!$G$7:$AC$7)/SUMPRODUCT('MATERIAS 3 ESO DIVER'!$G$7:$AC$7,'ES NUMERO 3 ESO DIVER'!$A98:$W98)),"")</f>
        <v/>
      </c>
      <c r="H99" s="168" t="str">
        <f>IFERROR(IF(A99="","",SUMPRODUCT('ALUMNOS 3 ESO DIVER'!$C99:$Y99,'MATERIAS 3 ESO DIVER'!$G$8:$AC$8)/SUMPRODUCT('MATERIAS 3 ESO DIVER'!$G$8:$AC$8,'ES NUMERO 3 ESO DIVER'!$A98:$W98)),"")</f>
        <v/>
      </c>
      <c r="I99" s="168" t="str">
        <f>IFERROR(IF(A99="","",SUMPRODUCT('ALUMNOS 3 ESO DIVER'!$C99:$Y99,'MATERIAS 3 ESO DIVER'!$G$9:$AC$9)/SUMPRODUCT('MATERIAS 3 ESO DIVER'!$G$9:$AC$9,'ES NUMERO 3 ESO DIVER'!$A98:$W98)),"")</f>
        <v/>
      </c>
      <c r="J99" s="168" t="str">
        <f>IFERROR(IF(A99="","",SUMPRODUCT('ALUMNOS 3 ESO DIVER'!$C99:$Y99,'MATERIAS 3 ESO DIVER'!$G$10:$AC$10)/SUMPRODUCT('MATERIAS 3 ESO DIVER'!$G$10:$AC$10,'ES NUMERO 3 ESO DIVER'!$A98:$W98)),"")</f>
        <v/>
      </c>
      <c r="K99" s="168" t="str">
        <f>IFERROR(IF(A99="","",SUMPRODUCT('ALUMNOS 3 ESO DIVER'!$C99:$Y99,'MATERIAS 3 ESO DIVER'!$G$11:$AC$11)/SUMPRODUCT('MATERIAS 3 ESO DIVER'!$G$11:$AC$11,'ES NUMERO 3 ESO DIVER'!$A98:$W98)),"")</f>
        <v/>
      </c>
      <c r="L99" s="168" t="str">
        <f>IFERROR(IF(A99="","",SUMPRODUCT('ALUMNOS 3 ESO DIVER'!$C99:$Y99,'MATERIAS 3 ESO DIVER'!$G$12:$AC$12)/SUMPRODUCT('MATERIAS 3 ESO DIVER'!$G$12:$AC$12,'ES NUMERO 3 ESO DIVER'!$A98:$W98)),"")</f>
        <v/>
      </c>
    </row>
    <row r="100" spans="1:12" x14ac:dyDescent="0.25">
      <c r="A100" s="156" t="str">
        <f>IF('ALUMNOS 3 ESO DIVER'!A100="","",'ALUMNOS 3 ESO DIVER'!A100)</f>
        <v/>
      </c>
      <c r="B100" s="153" t="str">
        <f>IF('ALUMNOS 3 ESO DIVER'!B100="","",'ALUMNOS 3 ESO DIVER'!B100)</f>
        <v/>
      </c>
      <c r="C100" s="168" t="str">
        <f>IFERROR(IF(A100="","",SUMPRODUCT('ALUMNOS 3 ESO DIVER'!$C100:$Y100,'MATERIAS 3 ESO DIVER'!$G$3:$AC$3)/SUMPRODUCT('MATERIAS 3 ESO DIVER'!$G$3:$AC$3,'ES NUMERO 3 ESO DIVER'!$A99:$W99)),"")</f>
        <v/>
      </c>
      <c r="D100" s="168" t="str">
        <f>IFERROR(IF(A100="","",SUMPRODUCT('ALUMNOS 3 ESO DIVER'!$C100:$Y100,'MATERIAS 3 ESO DIVER'!$G$4:$AC$4)/SUMPRODUCT('MATERIAS 3 ESO DIVER'!$G$4:$AC$4,'ES NUMERO 3 ESO DIVER'!$A99:$W99)),"")</f>
        <v/>
      </c>
      <c r="E100" s="168" t="str">
        <f>IFERROR(IF(A100="","",SUMPRODUCT('ALUMNOS 3 ESO DIVER'!$C100:$Y100,'MATERIAS 3 ESO DIVER'!$G$5:$AC$5)/SUMPRODUCT('MATERIAS 3 ESO DIVER'!$G$5:$AC$5,'ES NUMERO 3 ESO DIVER'!$A99:$W99)),"")</f>
        <v/>
      </c>
      <c r="F100" s="168" t="str">
        <f>IFERROR(IF(A100="","",SUMPRODUCT('ALUMNOS 3 ESO DIVER'!$C100:$Y100,'MATERIAS 3 ESO DIVER'!$G$6:$AC$6)/SUMPRODUCT('MATERIAS 3 ESO DIVER'!$G$6:$AC$6,'ES NUMERO 3 ESO DIVER'!$A99:$W99)),"")</f>
        <v/>
      </c>
      <c r="G100" s="168" t="str">
        <f>IFERROR(IF(A100="","",SUMPRODUCT('ALUMNOS 3 ESO DIVER'!$C100:$Y100,'MATERIAS 3 ESO DIVER'!$G$7:$AC$7)/SUMPRODUCT('MATERIAS 3 ESO DIVER'!$G$7:$AC$7,'ES NUMERO 3 ESO DIVER'!$A99:$W99)),"")</f>
        <v/>
      </c>
      <c r="H100" s="168" t="str">
        <f>IFERROR(IF(A100="","",SUMPRODUCT('ALUMNOS 3 ESO DIVER'!$C100:$Y100,'MATERIAS 3 ESO DIVER'!$G$8:$AC$8)/SUMPRODUCT('MATERIAS 3 ESO DIVER'!$G$8:$AC$8,'ES NUMERO 3 ESO DIVER'!$A99:$W99)),"")</f>
        <v/>
      </c>
      <c r="I100" s="168" t="str">
        <f>IFERROR(IF(A100="","",SUMPRODUCT('ALUMNOS 3 ESO DIVER'!$C100:$Y100,'MATERIAS 3 ESO DIVER'!$G$9:$AC$9)/SUMPRODUCT('MATERIAS 3 ESO DIVER'!$G$9:$AC$9,'ES NUMERO 3 ESO DIVER'!$A99:$W99)),"")</f>
        <v/>
      </c>
      <c r="J100" s="168" t="str">
        <f>IFERROR(IF(A100="","",SUMPRODUCT('ALUMNOS 3 ESO DIVER'!$C100:$Y100,'MATERIAS 3 ESO DIVER'!$G$10:$AC$10)/SUMPRODUCT('MATERIAS 3 ESO DIVER'!$G$10:$AC$10,'ES NUMERO 3 ESO DIVER'!$A99:$W99)),"")</f>
        <v/>
      </c>
      <c r="K100" s="168" t="str">
        <f>IFERROR(IF(A100="","",SUMPRODUCT('ALUMNOS 3 ESO DIVER'!$C100:$Y100,'MATERIAS 3 ESO DIVER'!$G$11:$AC$11)/SUMPRODUCT('MATERIAS 3 ESO DIVER'!$G$11:$AC$11,'ES NUMERO 3 ESO DIVER'!$A99:$W99)),"")</f>
        <v/>
      </c>
      <c r="L100" s="168" t="str">
        <f>IFERROR(IF(A100="","",SUMPRODUCT('ALUMNOS 3 ESO DIVER'!$C100:$Y100,'MATERIAS 3 ESO DIVER'!$G$12:$AC$12)/SUMPRODUCT('MATERIAS 3 ESO DIVER'!$G$12:$AC$12,'ES NUMERO 3 ESO DIVER'!$A99:$W99)),"")</f>
        <v/>
      </c>
    </row>
    <row r="101" spans="1:12" x14ac:dyDescent="0.25">
      <c r="A101" s="156" t="str">
        <f>IF('ALUMNOS 3 ESO DIVER'!A101="","",'ALUMNOS 3 ESO DIVER'!A101)</f>
        <v/>
      </c>
      <c r="B101" s="153" t="str">
        <f>IF('ALUMNOS 3 ESO DIVER'!B101="","",'ALUMNOS 3 ESO DIVER'!B101)</f>
        <v/>
      </c>
      <c r="C101" s="168" t="str">
        <f>IFERROR(IF(A101="","",SUMPRODUCT('ALUMNOS 3 ESO DIVER'!$C101:$Y101,'MATERIAS 3 ESO DIVER'!$G$3:$AC$3)/SUMPRODUCT('MATERIAS 3 ESO DIVER'!$G$3:$AC$3,'ES NUMERO 3 ESO DIVER'!$A100:$W100)),"")</f>
        <v/>
      </c>
      <c r="D101" s="168" t="str">
        <f>IFERROR(IF(A101="","",SUMPRODUCT('ALUMNOS 3 ESO DIVER'!$C101:$Y101,'MATERIAS 3 ESO DIVER'!$G$4:$AC$4)/SUMPRODUCT('MATERIAS 3 ESO DIVER'!$G$4:$AC$4,'ES NUMERO 3 ESO DIVER'!$A100:$W100)),"")</f>
        <v/>
      </c>
      <c r="E101" s="168" t="str">
        <f>IFERROR(IF(A101="","",SUMPRODUCT('ALUMNOS 3 ESO DIVER'!$C101:$Y101,'MATERIAS 3 ESO DIVER'!$G$5:$AC$5)/SUMPRODUCT('MATERIAS 3 ESO DIVER'!$G$5:$AC$5,'ES NUMERO 3 ESO DIVER'!$A100:$W100)),"")</f>
        <v/>
      </c>
      <c r="F101" s="168" t="str">
        <f>IFERROR(IF(A101="","",SUMPRODUCT('ALUMNOS 3 ESO DIVER'!$C101:$Y101,'MATERIAS 3 ESO DIVER'!$G$6:$AC$6)/SUMPRODUCT('MATERIAS 3 ESO DIVER'!$G$6:$AC$6,'ES NUMERO 3 ESO DIVER'!$A100:$W100)),"")</f>
        <v/>
      </c>
      <c r="G101" s="168" t="str">
        <f>IFERROR(IF(A101="","",SUMPRODUCT('ALUMNOS 3 ESO DIVER'!$C101:$Y101,'MATERIAS 3 ESO DIVER'!$G$7:$AC$7)/SUMPRODUCT('MATERIAS 3 ESO DIVER'!$G$7:$AC$7,'ES NUMERO 3 ESO DIVER'!$A100:$W100)),"")</f>
        <v/>
      </c>
      <c r="H101" s="168" t="str">
        <f>IFERROR(IF(A101="","",SUMPRODUCT('ALUMNOS 3 ESO DIVER'!$C101:$Y101,'MATERIAS 3 ESO DIVER'!$G$8:$AC$8)/SUMPRODUCT('MATERIAS 3 ESO DIVER'!$G$8:$AC$8,'ES NUMERO 3 ESO DIVER'!$A100:$W100)),"")</f>
        <v/>
      </c>
      <c r="I101" s="168" t="str">
        <f>IFERROR(IF(A101="","",SUMPRODUCT('ALUMNOS 3 ESO DIVER'!$C101:$Y101,'MATERIAS 3 ESO DIVER'!$G$9:$AC$9)/SUMPRODUCT('MATERIAS 3 ESO DIVER'!$G$9:$AC$9,'ES NUMERO 3 ESO DIVER'!$A100:$W100)),"")</f>
        <v/>
      </c>
      <c r="J101" s="168" t="str">
        <f>IFERROR(IF(A101="","",SUMPRODUCT('ALUMNOS 3 ESO DIVER'!$C101:$Y101,'MATERIAS 3 ESO DIVER'!$G$10:$AC$10)/SUMPRODUCT('MATERIAS 3 ESO DIVER'!$G$10:$AC$10,'ES NUMERO 3 ESO DIVER'!$A100:$W100)),"")</f>
        <v/>
      </c>
      <c r="K101" s="168" t="str">
        <f>IFERROR(IF(A101="","",SUMPRODUCT('ALUMNOS 3 ESO DIVER'!$C101:$Y101,'MATERIAS 3 ESO DIVER'!$G$11:$AC$11)/SUMPRODUCT('MATERIAS 3 ESO DIVER'!$G$11:$AC$11,'ES NUMERO 3 ESO DIVER'!$A100:$W100)),"")</f>
        <v/>
      </c>
      <c r="L101" s="168" t="str">
        <f>IFERROR(IF(A101="","",SUMPRODUCT('ALUMNOS 3 ESO DIVER'!$C101:$Y101,'MATERIAS 3 ESO DIVER'!$G$12:$AC$12)/SUMPRODUCT('MATERIAS 3 ESO DIVER'!$G$12:$AC$12,'ES NUMERO 3 ESO DIVER'!$A100:$W100)),"")</f>
        <v/>
      </c>
    </row>
    <row r="102" spans="1:12" x14ac:dyDescent="0.25">
      <c r="A102" s="156" t="str">
        <f>IF('ALUMNOS 3 ESO DIVER'!A102="","",'ALUMNOS 3 ESO DIVER'!A102)</f>
        <v/>
      </c>
      <c r="B102" s="153" t="str">
        <f>IF('ALUMNOS 3 ESO DIVER'!B102="","",'ALUMNOS 3 ESO DIVER'!B102)</f>
        <v/>
      </c>
      <c r="C102" s="168" t="str">
        <f>IFERROR(IF(A102="","",SUMPRODUCT('ALUMNOS 3 ESO DIVER'!$C102:$Y102,'MATERIAS 3 ESO DIVER'!$G$3:$AC$3)/SUMPRODUCT('MATERIAS 3 ESO DIVER'!$G$3:$AC$3,'ES NUMERO 3 ESO DIVER'!$A101:$W101)),"")</f>
        <v/>
      </c>
      <c r="D102" s="168" t="str">
        <f>IFERROR(IF(A102="","",SUMPRODUCT('ALUMNOS 3 ESO DIVER'!$C102:$Y102,'MATERIAS 3 ESO DIVER'!$G$4:$AC$4)/SUMPRODUCT('MATERIAS 3 ESO DIVER'!$G$4:$AC$4,'ES NUMERO 3 ESO DIVER'!$A101:$W101)),"")</f>
        <v/>
      </c>
      <c r="E102" s="168" t="str">
        <f>IFERROR(IF(A102="","",SUMPRODUCT('ALUMNOS 3 ESO DIVER'!$C102:$Y102,'MATERIAS 3 ESO DIVER'!$G$5:$AC$5)/SUMPRODUCT('MATERIAS 3 ESO DIVER'!$G$5:$AC$5,'ES NUMERO 3 ESO DIVER'!$A101:$W101)),"")</f>
        <v/>
      </c>
      <c r="F102" s="168" t="str">
        <f>IFERROR(IF(A102="","",SUMPRODUCT('ALUMNOS 3 ESO DIVER'!$C102:$Y102,'MATERIAS 3 ESO DIVER'!$G$6:$AC$6)/SUMPRODUCT('MATERIAS 3 ESO DIVER'!$G$6:$AC$6,'ES NUMERO 3 ESO DIVER'!$A101:$W101)),"")</f>
        <v/>
      </c>
      <c r="G102" s="168" t="str">
        <f>IFERROR(IF(A102="","",SUMPRODUCT('ALUMNOS 3 ESO DIVER'!$C102:$Y102,'MATERIAS 3 ESO DIVER'!$G$7:$AC$7)/SUMPRODUCT('MATERIAS 3 ESO DIVER'!$G$7:$AC$7,'ES NUMERO 3 ESO DIVER'!$A101:$W101)),"")</f>
        <v/>
      </c>
      <c r="H102" s="168" t="str">
        <f>IFERROR(IF(A102="","",SUMPRODUCT('ALUMNOS 3 ESO DIVER'!$C102:$Y102,'MATERIAS 3 ESO DIVER'!$G$8:$AC$8)/SUMPRODUCT('MATERIAS 3 ESO DIVER'!$G$8:$AC$8,'ES NUMERO 3 ESO DIVER'!$A101:$W101)),"")</f>
        <v/>
      </c>
      <c r="I102" s="168" t="str">
        <f>IFERROR(IF(A102="","",SUMPRODUCT('ALUMNOS 3 ESO DIVER'!$C102:$Y102,'MATERIAS 3 ESO DIVER'!$G$9:$AC$9)/SUMPRODUCT('MATERIAS 3 ESO DIVER'!$G$9:$AC$9,'ES NUMERO 3 ESO DIVER'!$A101:$W101)),"")</f>
        <v/>
      </c>
      <c r="J102" s="168" t="str">
        <f>IFERROR(IF(A102="","",SUMPRODUCT('ALUMNOS 3 ESO DIVER'!$C102:$Y102,'MATERIAS 3 ESO DIVER'!$G$10:$AC$10)/SUMPRODUCT('MATERIAS 3 ESO DIVER'!$G$10:$AC$10,'ES NUMERO 3 ESO DIVER'!$A101:$W101)),"")</f>
        <v/>
      </c>
      <c r="K102" s="168" t="str">
        <f>IFERROR(IF(A102="","",SUMPRODUCT('ALUMNOS 3 ESO DIVER'!$C102:$Y102,'MATERIAS 3 ESO DIVER'!$G$11:$AC$11)/SUMPRODUCT('MATERIAS 3 ESO DIVER'!$G$11:$AC$11,'ES NUMERO 3 ESO DIVER'!$A101:$W101)),"")</f>
        <v/>
      </c>
      <c r="L102" s="168" t="str">
        <f>IFERROR(IF(A102="","",SUMPRODUCT('ALUMNOS 3 ESO DIVER'!$C102:$Y102,'MATERIAS 3 ESO DIVER'!$G$12:$AC$12)/SUMPRODUCT('MATERIAS 3 ESO DIVER'!$G$12:$AC$12,'ES NUMERO 3 ESO DIVER'!$A101:$W101)),"")</f>
        <v/>
      </c>
    </row>
    <row r="103" spans="1:12" x14ac:dyDescent="0.25">
      <c r="A103" s="156" t="str">
        <f>IF('ALUMNOS 3 ESO DIVER'!A103="","",'ALUMNOS 3 ESO DIVER'!A103)</f>
        <v/>
      </c>
      <c r="B103" s="153" t="str">
        <f>IF('ALUMNOS 3 ESO DIVER'!B103="","",'ALUMNOS 3 ESO DIVER'!B103)</f>
        <v/>
      </c>
      <c r="C103" s="168" t="str">
        <f>IFERROR(IF(A103="","",SUMPRODUCT('ALUMNOS 3 ESO DIVER'!$C103:$Y103,'MATERIAS 3 ESO DIVER'!$G$3:$AC$3)/SUMPRODUCT('MATERIAS 3 ESO DIVER'!$G$3:$AC$3,'ES NUMERO 3 ESO DIVER'!$A102:$W102)),"")</f>
        <v/>
      </c>
      <c r="D103" s="168" t="str">
        <f>IFERROR(IF(A103="","",SUMPRODUCT('ALUMNOS 3 ESO DIVER'!$C103:$Y103,'MATERIAS 3 ESO DIVER'!$G$4:$AC$4)/SUMPRODUCT('MATERIAS 3 ESO DIVER'!$G$4:$AC$4,'ES NUMERO 3 ESO DIVER'!$A102:$W102)),"")</f>
        <v/>
      </c>
      <c r="E103" s="168" t="str">
        <f>IFERROR(IF(A103="","",SUMPRODUCT('ALUMNOS 3 ESO DIVER'!$C103:$Y103,'MATERIAS 3 ESO DIVER'!$G$5:$AC$5)/SUMPRODUCT('MATERIAS 3 ESO DIVER'!$G$5:$AC$5,'ES NUMERO 3 ESO DIVER'!$A102:$W102)),"")</f>
        <v/>
      </c>
      <c r="F103" s="168" t="str">
        <f>IFERROR(IF(A103="","",SUMPRODUCT('ALUMNOS 3 ESO DIVER'!$C103:$Y103,'MATERIAS 3 ESO DIVER'!$G$6:$AC$6)/SUMPRODUCT('MATERIAS 3 ESO DIVER'!$G$6:$AC$6,'ES NUMERO 3 ESO DIVER'!$A102:$W102)),"")</f>
        <v/>
      </c>
      <c r="G103" s="168" t="str">
        <f>IFERROR(IF(A103="","",SUMPRODUCT('ALUMNOS 3 ESO DIVER'!$C103:$Y103,'MATERIAS 3 ESO DIVER'!$G$7:$AC$7)/SUMPRODUCT('MATERIAS 3 ESO DIVER'!$G$7:$AC$7,'ES NUMERO 3 ESO DIVER'!$A102:$W102)),"")</f>
        <v/>
      </c>
      <c r="H103" s="168" t="str">
        <f>IFERROR(IF(A103="","",SUMPRODUCT('ALUMNOS 3 ESO DIVER'!$C103:$Y103,'MATERIAS 3 ESO DIVER'!$G$8:$AC$8)/SUMPRODUCT('MATERIAS 3 ESO DIVER'!$G$8:$AC$8,'ES NUMERO 3 ESO DIVER'!$A102:$W102)),"")</f>
        <v/>
      </c>
      <c r="I103" s="168" t="str">
        <f>IFERROR(IF(A103="","",SUMPRODUCT('ALUMNOS 3 ESO DIVER'!$C103:$Y103,'MATERIAS 3 ESO DIVER'!$G$9:$AC$9)/SUMPRODUCT('MATERIAS 3 ESO DIVER'!$G$9:$AC$9,'ES NUMERO 3 ESO DIVER'!$A102:$W102)),"")</f>
        <v/>
      </c>
      <c r="J103" s="168" t="str">
        <f>IFERROR(IF(A103="","",SUMPRODUCT('ALUMNOS 3 ESO DIVER'!$C103:$Y103,'MATERIAS 3 ESO DIVER'!$G$10:$AC$10)/SUMPRODUCT('MATERIAS 3 ESO DIVER'!$G$10:$AC$10,'ES NUMERO 3 ESO DIVER'!$A102:$W102)),"")</f>
        <v/>
      </c>
      <c r="K103" s="168" t="str">
        <f>IFERROR(IF(A103="","",SUMPRODUCT('ALUMNOS 3 ESO DIVER'!$C103:$Y103,'MATERIAS 3 ESO DIVER'!$G$11:$AC$11)/SUMPRODUCT('MATERIAS 3 ESO DIVER'!$G$11:$AC$11,'ES NUMERO 3 ESO DIVER'!$A102:$W102)),"")</f>
        <v/>
      </c>
      <c r="L103" s="168" t="str">
        <f>IFERROR(IF(A103="","",SUMPRODUCT('ALUMNOS 3 ESO DIVER'!$C103:$Y103,'MATERIAS 3 ESO DIVER'!$G$12:$AC$12)/SUMPRODUCT('MATERIAS 3 ESO DIVER'!$G$12:$AC$12,'ES NUMERO 3 ESO DIVER'!$A102:$W102)),"")</f>
        <v/>
      </c>
    </row>
    <row r="104" spans="1:12" x14ac:dyDescent="0.25">
      <c r="A104" s="156" t="str">
        <f>IF('ALUMNOS 3 ESO DIVER'!A104="","",'ALUMNOS 3 ESO DIVER'!A104)</f>
        <v/>
      </c>
      <c r="B104" s="153" t="str">
        <f>IF('ALUMNOS 3 ESO DIVER'!B104="","",'ALUMNOS 3 ESO DIVER'!B104)</f>
        <v/>
      </c>
      <c r="C104" s="168" t="str">
        <f>IFERROR(IF(A104="","",SUMPRODUCT('ALUMNOS 3 ESO DIVER'!$C104:$Y104,'MATERIAS 3 ESO DIVER'!$G$3:$AC$3)/SUMPRODUCT('MATERIAS 3 ESO DIVER'!$G$3:$AC$3,'ES NUMERO 3 ESO DIVER'!$A103:$W103)),"")</f>
        <v/>
      </c>
      <c r="D104" s="168" t="str">
        <f>IFERROR(IF(A104="","",SUMPRODUCT('ALUMNOS 3 ESO DIVER'!$C104:$Y104,'MATERIAS 3 ESO DIVER'!$G$4:$AC$4)/SUMPRODUCT('MATERIAS 3 ESO DIVER'!$G$4:$AC$4,'ES NUMERO 3 ESO DIVER'!$A103:$W103)),"")</f>
        <v/>
      </c>
      <c r="E104" s="168" t="str">
        <f>IFERROR(IF(A104="","",SUMPRODUCT('ALUMNOS 3 ESO DIVER'!$C104:$Y104,'MATERIAS 3 ESO DIVER'!$G$5:$AC$5)/SUMPRODUCT('MATERIAS 3 ESO DIVER'!$G$5:$AC$5,'ES NUMERO 3 ESO DIVER'!$A103:$W103)),"")</f>
        <v/>
      </c>
      <c r="F104" s="168" t="str">
        <f>IFERROR(IF(A104="","",SUMPRODUCT('ALUMNOS 3 ESO DIVER'!$C104:$Y104,'MATERIAS 3 ESO DIVER'!$G$6:$AC$6)/SUMPRODUCT('MATERIAS 3 ESO DIVER'!$G$6:$AC$6,'ES NUMERO 3 ESO DIVER'!$A103:$W103)),"")</f>
        <v/>
      </c>
      <c r="G104" s="168" t="str">
        <f>IFERROR(IF(A104="","",SUMPRODUCT('ALUMNOS 3 ESO DIVER'!$C104:$Y104,'MATERIAS 3 ESO DIVER'!$G$7:$AC$7)/SUMPRODUCT('MATERIAS 3 ESO DIVER'!$G$7:$AC$7,'ES NUMERO 3 ESO DIVER'!$A103:$W103)),"")</f>
        <v/>
      </c>
      <c r="H104" s="168" t="str">
        <f>IFERROR(IF(A104="","",SUMPRODUCT('ALUMNOS 3 ESO DIVER'!$C104:$Y104,'MATERIAS 3 ESO DIVER'!$G$8:$AC$8)/SUMPRODUCT('MATERIAS 3 ESO DIVER'!$G$8:$AC$8,'ES NUMERO 3 ESO DIVER'!$A103:$W103)),"")</f>
        <v/>
      </c>
      <c r="I104" s="168" t="str">
        <f>IFERROR(IF(A104="","",SUMPRODUCT('ALUMNOS 3 ESO DIVER'!$C104:$Y104,'MATERIAS 3 ESO DIVER'!$G$9:$AC$9)/SUMPRODUCT('MATERIAS 3 ESO DIVER'!$G$9:$AC$9,'ES NUMERO 3 ESO DIVER'!$A103:$W103)),"")</f>
        <v/>
      </c>
      <c r="J104" s="168" t="str">
        <f>IFERROR(IF(A104="","",SUMPRODUCT('ALUMNOS 3 ESO DIVER'!$C104:$Y104,'MATERIAS 3 ESO DIVER'!$G$10:$AC$10)/SUMPRODUCT('MATERIAS 3 ESO DIVER'!$G$10:$AC$10,'ES NUMERO 3 ESO DIVER'!$A103:$W103)),"")</f>
        <v/>
      </c>
      <c r="K104" s="168" t="str">
        <f>IFERROR(IF(A104="","",SUMPRODUCT('ALUMNOS 3 ESO DIVER'!$C104:$Y104,'MATERIAS 3 ESO DIVER'!$G$11:$AC$11)/SUMPRODUCT('MATERIAS 3 ESO DIVER'!$G$11:$AC$11,'ES NUMERO 3 ESO DIVER'!$A103:$W103)),"")</f>
        <v/>
      </c>
      <c r="L104" s="168" t="str">
        <f>IFERROR(IF(A104="","",SUMPRODUCT('ALUMNOS 3 ESO DIVER'!$C104:$Y104,'MATERIAS 3 ESO DIVER'!$G$12:$AC$12)/SUMPRODUCT('MATERIAS 3 ESO DIVER'!$G$12:$AC$12,'ES NUMERO 3 ESO DIVER'!$A103:$W103)),"")</f>
        <v/>
      </c>
    </row>
    <row r="105" spans="1:12" x14ac:dyDescent="0.25">
      <c r="A105" s="156" t="str">
        <f>IF('ALUMNOS 3 ESO DIVER'!A105="","",'ALUMNOS 3 ESO DIVER'!A105)</f>
        <v/>
      </c>
      <c r="B105" s="153" t="str">
        <f>IF('ALUMNOS 3 ESO DIVER'!B105="","",'ALUMNOS 3 ESO DIVER'!B105)</f>
        <v/>
      </c>
      <c r="C105" s="168" t="str">
        <f>IFERROR(IF(A105="","",SUMPRODUCT('ALUMNOS 3 ESO DIVER'!$C105:$Y105,'MATERIAS 3 ESO DIVER'!$G$3:$AC$3)/SUMPRODUCT('MATERIAS 3 ESO DIVER'!$G$3:$AC$3,'ES NUMERO 3 ESO DIVER'!$A104:$W104)),"")</f>
        <v/>
      </c>
      <c r="D105" s="168" t="str">
        <f>IFERROR(IF(A105="","",SUMPRODUCT('ALUMNOS 3 ESO DIVER'!$C105:$Y105,'MATERIAS 3 ESO DIVER'!$G$4:$AC$4)/SUMPRODUCT('MATERIAS 3 ESO DIVER'!$G$4:$AC$4,'ES NUMERO 3 ESO DIVER'!$A104:$W104)),"")</f>
        <v/>
      </c>
      <c r="E105" s="168" t="str">
        <f>IFERROR(IF(A105="","",SUMPRODUCT('ALUMNOS 3 ESO DIVER'!$C105:$Y105,'MATERIAS 3 ESO DIVER'!$G$5:$AC$5)/SUMPRODUCT('MATERIAS 3 ESO DIVER'!$G$5:$AC$5,'ES NUMERO 3 ESO DIVER'!$A104:$W104)),"")</f>
        <v/>
      </c>
      <c r="F105" s="168" t="str">
        <f>IFERROR(IF(A105="","",SUMPRODUCT('ALUMNOS 3 ESO DIVER'!$C105:$Y105,'MATERIAS 3 ESO DIVER'!$G$6:$AC$6)/SUMPRODUCT('MATERIAS 3 ESO DIVER'!$G$6:$AC$6,'ES NUMERO 3 ESO DIVER'!$A104:$W104)),"")</f>
        <v/>
      </c>
      <c r="G105" s="168" t="str">
        <f>IFERROR(IF(A105="","",SUMPRODUCT('ALUMNOS 3 ESO DIVER'!$C105:$Y105,'MATERIAS 3 ESO DIVER'!$G$7:$AC$7)/SUMPRODUCT('MATERIAS 3 ESO DIVER'!$G$7:$AC$7,'ES NUMERO 3 ESO DIVER'!$A104:$W104)),"")</f>
        <v/>
      </c>
      <c r="H105" s="168" t="str">
        <f>IFERROR(IF(A105="","",SUMPRODUCT('ALUMNOS 3 ESO DIVER'!$C105:$Y105,'MATERIAS 3 ESO DIVER'!$G$8:$AC$8)/SUMPRODUCT('MATERIAS 3 ESO DIVER'!$G$8:$AC$8,'ES NUMERO 3 ESO DIVER'!$A104:$W104)),"")</f>
        <v/>
      </c>
      <c r="I105" s="168" t="str">
        <f>IFERROR(IF(A105="","",SUMPRODUCT('ALUMNOS 3 ESO DIVER'!$C105:$Y105,'MATERIAS 3 ESO DIVER'!$G$9:$AC$9)/SUMPRODUCT('MATERIAS 3 ESO DIVER'!$G$9:$AC$9,'ES NUMERO 3 ESO DIVER'!$A104:$W104)),"")</f>
        <v/>
      </c>
      <c r="J105" s="168" t="str">
        <f>IFERROR(IF(A105="","",SUMPRODUCT('ALUMNOS 3 ESO DIVER'!$C105:$Y105,'MATERIAS 3 ESO DIVER'!$G$10:$AC$10)/SUMPRODUCT('MATERIAS 3 ESO DIVER'!$G$10:$AC$10,'ES NUMERO 3 ESO DIVER'!$A104:$W104)),"")</f>
        <v/>
      </c>
      <c r="K105" s="168" t="str">
        <f>IFERROR(IF(A105="","",SUMPRODUCT('ALUMNOS 3 ESO DIVER'!$C105:$Y105,'MATERIAS 3 ESO DIVER'!$G$11:$AC$11)/SUMPRODUCT('MATERIAS 3 ESO DIVER'!$G$11:$AC$11,'ES NUMERO 3 ESO DIVER'!$A104:$W104)),"")</f>
        <v/>
      </c>
      <c r="L105" s="168" t="str">
        <f>IFERROR(IF(A105="","",SUMPRODUCT('ALUMNOS 3 ESO DIVER'!$C105:$Y105,'MATERIAS 3 ESO DIVER'!$G$12:$AC$12)/SUMPRODUCT('MATERIAS 3 ESO DIVER'!$G$12:$AC$12,'ES NUMERO 3 ESO DIVER'!$A104:$W104)),"")</f>
        <v/>
      </c>
    </row>
    <row r="106" spans="1:12" x14ac:dyDescent="0.25">
      <c r="A106" s="156" t="str">
        <f>IF('ALUMNOS 3 ESO DIVER'!A106="","",'ALUMNOS 3 ESO DIVER'!A106)</f>
        <v/>
      </c>
      <c r="B106" s="153" t="str">
        <f>IF('ALUMNOS 3 ESO DIVER'!B106="","",'ALUMNOS 3 ESO DIVER'!B106)</f>
        <v/>
      </c>
      <c r="C106" s="168" t="str">
        <f>IFERROR(IF(A106="","",SUMPRODUCT('ALUMNOS 3 ESO DIVER'!$C106:$Y106,'MATERIAS 3 ESO DIVER'!$G$3:$AC$3)/SUMPRODUCT('MATERIAS 3 ESO DIVER'!$G$3:$AC$3,'ES NUMERO 3 ESO DIVER'!$A105:$W105)),"")</f>
        <v/>
      </c>
      <c r="D106" s="168" t="str">
        <f>IFERROR(IF(A106="","",SUMPRODUCT('ALUMNOS 3 ESO DIVER'!$C106:$Y106,'MATERIAS 3 ESO DIVER'!$G$4:$AC$4)/SUMPRODUCT('MATERIAS 3 ESO DIVER'!$G$4:$AC$4,'ES NUMERO 3 ESO DIVER'!$A105:$W105)),"")</f>
        <v/>
      </c>
      <c r="E106" s="168" t="str">
        <f>IFERROR(IF(A106="","",SUMPRODUCT('ALUMNOS 3 ESO DIVER'!$C106:$Y106,'MATERIAS 3 ESO DIVER'!$G$5:$AC$5)/SUMPRODUCT('MATERIAS 3 ESO DIVER'!$G$5:$AC$5,'ES NUMERO 3 ESO DIVER'!$A105:$W105)),"")</f>
        <v/>
      </c>
      <c r="F106" s="168" t="str">
        <f>IFERROR(IF(A106="","",SUMPRODUCT('ALUMNOS 3 ESO DIVER'!$C106:$Y106,'MATERIAS 3 ESO DIVER'!$G$6:$AC$6)/SUMPRODUCT('MATERIAS 3 ESO DIVER'!$G$6:$AC$6,'ES NUMERO 3 ESO DIVER'!$A105:$W105)),"")</f>
        <v/>
      </c>
      <c r="G106" s="168" t="str">
        <f>IFERROR(IF(A106="","",SUMPRODUCT('ALUMNOS 3 ESO DIVER'!$C106:$Y106,'MATERIAS 3 ESO DIVER'!$G$7:$AC$7)/SUMPRODUCT('MATERIAS 3 ESO DIVER'!$G$7:$AC$7,'ES NUMERO 3 ESO DIVER'!$A105:$W105)),"")</f>
        <v/>
      </c>
      <c r="H106" s="168" t="str">
        <f>IFERROR(IF(A106="","",SUMPRODUCT('ALUMNOS 3 ESO DIVER'!$C106:$Y106,'MATERIAS 3 ESO DIVER'!$G$8:$AC$8)/SUMPRODUCT('MATERIAS 3 ESO DIVER'!$G$8:$AC$8,'ES NUMERO 3 ESO DIVER'!$A105:$W105)),"")</f>
        <v/>
      </c>
      <c r="I106" s="168" t="str">
        <f>IFERROR(IF(A106="","",SUMPRODUCT('ALUMNOS 3 ESO DIVER'!$C106:$Y106,'MATERIAS 3 ESO DIVER'!$G$9:$AC$9)/SUMPRODUCT('MATERIAS 3 ESO DIVER'!$G$9:$AC$9,'ES NUMERO 3 ESO DIVER'!$A105:$W105)),"")</f>
        <v/>
      </c>
      <c r="J106" s="168" t="str">
        <f>IFERROR(IF(A106="","",SUMPRODUCT('ALUMNOS 3 ESO DIVER'!$C106:$Y106,'MATERIAS 3 ESO DIVER'!$G$10:$AC$10)/SUMPRODUCT('MATERIAS 3 ESO DIVER'!$G$10:$AC$10,'ES NUMERO 3 ESO DIVER'!$A105:$W105)),"")</f>
        <v/>
      </c>
      <c r="K106" s="168" t="str">
        <f>IFERROR(IF(A106="","",SUMPRODUCT('ALUMNOS 3 ESO DIVER'!$C106:$Y106,'MATERIAS 3 ESO DIVER'!$G$11:$AC$11)/SUMPRODUCT('MATERIAS 3 ESO DIVER'!$G$11:$AC$11,'ES NUMERO 3 ESO DIVER'!$A105:$W105)),"")</f>
        <v/>
      </c>
      <c r="L106" s="168" t="str">
        <f>IFERROR(IF(A106="","",SUMPRODUCT('ALUMNOS 3 ESO DIVER'!$C106:$Y106,'MATERIAS 3 ESO DIVER'!$G$12:$AC$12)/SUMPRODUCT('MATERIAS 3 ESO DIVER'!$G$12:$AC$12,'ES NUMERO 3 ESO DIVER'!$A105:$W105)),"")</f>
        <v/>
      </c>
    </row>
    <row r="107" spans="1:12" x14ac:dyDescent="0.25">
      <c r="A107" s="156" t="str">
        <f>IF('ALUMNOS 3 ESO DIVER'!A107="","",'ALUMNOS 3 ESO DIVER'!A107)</f>
        <v/>
      </c>
      <c r="B107" s="153" t="str">
        <f>IF('ALUMNOS 3 ESO DIVER'!B107="","",'ALUMNOS 3 ESO DIVER'!B107)</f>
        <v/>
      </c>
      <c r="C107" s="168" t="str">
        <f>IFERROR(IF(A107="","",SUMPRODUCT('ALUMNOS 3 ESO DIVER'!$C107:$Y107,'MATERIAS 3 ESO DIVER'!$G$3:$AC$3)/SUMPRODUCT('MATERIAS 3 ESO DIVER'!$G$3:$AC$3,'ES NUMERO 3 ESO DIVER'!$A106:$W106)),"")</f>
        <v/>
      </c>
      <c r="D107" s="168" t="str">
        <f>IFERROR(IF(A107="","",SUMPRODUCT('ALUMNOS 3 ESO DIVER'!$C107:$Y107,'MATERIAS 3 ESO DIVER'!$G$4:$AC$4)/SUMPRODUCT('MATERIAS 3 ESO DIVER'!$G$4:$AC$4,'ES NUMERO 3 ESO DIVER'!$A106:$W106)),"")</f>
        <v/>
      </c>
      <c r="E107" s="168" t="str">
        <f>IFERROR(IF(A107="","",SUMPRODUCT('ALUMNOS 3 ESO DIVER'!$C107:$Y107,'MATERIAS 3 ESO DIVER'!$G$5:$AC$5)/SUMPRODUCT('MATERIAS 3 ESO DIVER'!$G$5:$AC$5,'ES NUMERO 3 ESO DIVER'!$A106:$W106)),"")</f>
        <v/>
      </c>
      <c r="F107" s="168" t="str">
        <f>IFERROR(IF(A107="","",SUMPRODUCT('ALUMNOS 3 ESO DIVER'!$C107:$Y107,'MATERIAS 3 ESO DIVER'!$G$6:$AC$6)/SUMPRODUCT('MATERIAS 3 ESO DIVER'!$G$6:$AC$6,'ES NUMERO 3 ESO DIVER'!$A106:$W106)),"")</f>
        <v/>
      </c>
      <c r="G107" s="168" t="str">
        <f>IFERROR(IF(A107="","",SUMPRODUCT('ALUMNOS 3 ESO DIVER'!$C107:$Y107,'MATERIAS 3 ESO DIVER'!$G$7:$AC$7)/SUMPRODUCT('MATERIAS 3 ESO DIVER'!$G$7:$AC$7,'ES NUMERO 3 ESO DIVER'!$A106:$W106)),"")</f>
        <v/>
      </c>
      <c r="H107" s="168" t="str">
        <f>IFERROR(IF(A107="","",SUMPRODUCT('ALUMNOS 3 ESO DIVER'!$C107:$Y107,'MATERIAS 3 ESO DIVER'!$G$8:$AC$8)/SUMPRODUCT('MATERIAS 3 ESO DIVER'!$G$8:$AC$8,'ES NUMERO 3 ESO DIVER'!$A106:$W106)),"")</f>
        <v/>
      </c>
      <c r="I107" s="168" t="str">
        <f>IFERROR(IF(A107="","",SUMPRODUCT('ALUMNOS 3 ESO DIVER'!$C107:$Y107,'MATERIAS 3 ESO DIVER'!$G$9:$AC$9)/SUMPRODUCT('MATERIAS 3 ESO DIVER'!$G$9:$AC$9,'ES NUMERO 3 ESO DIVER'!$A106:$W106)),"")</f>
        <v/>
      </c>
      <c r="J107" s="168" t="str">
        <f>IFERROR(IF(A107="","",SUMPRODUCT('ALUMNOS 3 ESO DIVER'!$C107:$Y107,'MATERIAS 3 ESO DIVER'!$G$10:$AC$10)/SUMPRODUCT('MATERIAS 3 ESO DIVER'!$G$10:$AC$10,'ES NUMERO 3 ESO DIVER'!$A106:$W106)),"")</f>
        <v/>
      </c>
      <c r="K107" s="168" t="str">
        <f>IFERROR(IF(A107="","",SUMPRODUCT('ALUMNOS 3 ESO DIVER'!$C107:$Y107,'MATERIAS 3 ESO DIVER'!$G$11:$AC$11)/SUMPRODUCT('MATERIAS 3 ESO DIVER'!$G$11:$AC$11,'ES NUMERO 3 ESO DIVER'!$A106:$W106)),"")</f>
        <v/>
      </c>
      <c r="L107" s="168" t="str">
        <f>IFERROR(IF(A107="","",SUMPRODUCT('ALUMNOS 3 ESO DIVER'!$C107:$Y107,'MATERIAS 3 ESO DIVER'!$G$12:$AC$12)/SUMPRODUCT('MATERIAS 3 ESO DIVER'!$G$12:$AC$12,'ES NUMERO 3 ESO DIVER'!$A106:$W106)),"")</f>
        <v/>
      </c>
    </row>
    <row r="108" spans="1:12" x14ac:dyDescent="0.25">
      <c r="A108" s="156" t="str">
        <f>IF('ALUMNOS 3 ESO DIVER'!A108="","",'ALUMNOS 3 ESO DIVER'!A108)</f>
        <v/>
      </c>
      <c r="B108" s="153" t="str">
        <f>IF('ALUMNOS 3 ESO DIVER'!B108="","",'ALUMNOS 3 ESO DIVER'!B108)</f>
        <v/>
      </c>
      <c r="C108" s="168" t="str">
        <f>IFERROR(IF(A108="","",SUMPRODUCT('ALUMNOS 3 ESO DIVER'!$C108:$Y108,'MATERIAS 3 ESO DIVER'!$G$3:$AC$3)/SUMPRODUCT('MATERIAS 3 ESO DIVER'!$G$3:$AC$3,'ES NUMERO 3 ESO DIVER'!$A107:$W107)),"")</f>
        <v/>
      </c>
      <c r="D108" s="168" t="str">
        <f>IFERROR(IF(A108="","",SUMPRODUCT('ALUMNOS 3 ESO DIVER'!$C108:$Y108,'MATERIAS 3 ESO DIVER'!$G$4:$AC$4)/SUMPRODUCT('MATERIAS 3 ESO DIVER'!$G$4:$AC$4,'ES NUMERO 3 ESO DIVER'!$A107:$W107)),"")</f>
        <v/>
      </c>
      <c r="E108" s="168" t="str">
        <f>IFERROR(IF(A108="","",SUMPRODUCT('ALUMNOS 3 ESO DIVER'!$C108:$Y108,'MATERIAS 3 ESO DIVER'!$G$5:$AC$5)/SUMPRODUCT('MATERIAS 3 ESO DIVER'!$G$5:$AC$5,'ES NUMERO 3 ESO DIVER'!$A107:$W107)),"")</f>
        <v/>
      </c>
      <c r="F108" s="168" t="str">
        <f>IFERROR(IF(A108="","",SUMPRODUCT('ALUMNOS 3 ESO DIVER'!$C108:$Y108,'MATERIAS 3 ESO DIVER'!$G$6:$AC$6)/SUMPRODUCT('MATERIAS 3 ESO DIVER'!$G$6:$AC$6,'ES NUMERO 3 ESO DIVER'!$A107:$W107)),"")</f>
        <v/>
      </c>
      <c r="G108" s="168" t="str">
        <f>IFERROR(IF(A108="","",SUMPRODUCT('ALUMNOS 3 ESO DIVER'!$C108:$Y108,'MATERIAS 3 ESO DIVER'!$G$7:$AC$7)/SUMPRODUCT('MATERIAS 3 ESO DIVER'!$G$7:$AC$7,'ES NUMERO 3 ESO DIVER'!$A107:$W107)),"")</f>
        <v/>
      </c>
      <c r="H108" s="168" t="str">
        <f>IFERROR(IF(A108="","",SUMPRODUCT('ALUMNOS 3 ESO DIVER'!$C108:$Y108,'MATERIAS 3 ESO DIVER'!$G$8:$AC$8)/SUMPRODUCT('MATERIAS 3 ESO DIVER'!$G$8:$AC$8,'ES NUMERO 3 ESO DIVER'!$A107:$W107)),"")</f>
        <v/>
      </c>
      <c r="I108" s="168" t="str">
        <f>IFERROR(IF(A108="","",SUMPRODUCT('ALUMNOS 3 ESO DIVER'!$C108:$Y108,'MATERIAS 3 ESO DIVER'!$G$9:$AC$9)/SUMPRODUCT('MATERIAS 3 ESO DIVER'!$G$9:$AC$9,'ES NUMERO 3 ESO DIVER'!$A107:$W107)),"")</f>
        <v/>
      </c>
      <c r="J108" s="168" t="str">
        <f>IFERROR(IF(A108="","",SUMPRODUCT('ALUMNOS 3 ESO DIVER'!$C108:$Y108,'MATERIAS 3 ESO DIVER'!$G$10:$AC$10)/SUMPRODUCT('MATERIAS 3 ESO DIVER'!$G$10:$AC$10,'ES NUMERO 3 ESO DIVER'!$A107:$W107)),"")</f>
        <v/>
      </c>
      <c r="K108" s="168" t="str">
        <f>IFERROR(IF(A108="","",SUMPRODUCT('ALUMNOS 3 ESO DIVER'!$C108:$Y108,'MATERIAS 3 ESO DIVER'!$G$11:$AC$11)/SUMPRODUCT('MATERIAS 3 ESO DIVER'!$G$11:$AC$11,'ES NUMERO 3 ESO DIVER'!$A107:$W107)),"")</f>
        <v/>
      </c>
      <c r="L108" s="168" t="str">
        <f>IFERROR(IF(A108="","",SUMPRODUCT('ALUMNOS 3 ESO DIVER'!$C108:$Y108,'MATERIAS 3 ESO DIVER'!$G$12:$AC$12)/SUMPRODUCT('MATERIAS 3 ESO DIVER'!$G$12:$AC$12,'ES NUMERO 3 ESO DIVER'!$A107:$W107)),"")</f>
        <v/>
      </c>
    </row>
    <row r="109" spans="1:12" x14ac:dyDescent="0.25">
      <c r="A109" s="156" t="str">
        <f>IF('ALUMNOS 3 ESO DIVER'!A109="","",'ALUMNOS 3 ESO DIVER'!A109)</f>
        <v/>
      </c>
      <c r="B109" s="153" t="str">
        <f>IF('ALUMNOS 3 ESO DIVER'!B109="","",'ALUMNOS 3 ESO DIVER'!B109)</f>
        <v/>
      </c>
      <c r="C109" s="168" t="str">
        <f>IFERROR(IF(A109="","",SUMPRODUCT('ALUMNOS 3 ESO DIVER'!$C109:$Y109,'MATERIAS 3 ESO DIVER'!$G$3:$AC$3)/SUMPRODUCT('MATERIAS 3 ESO DIVER'!$G$3:$AC$3,'ES NUMERO 3 ESO DIVER'!$A108:$W108)),"")</f>
        <v/>
      </c>
      <c r="D109" s="168" t="str">
        <f>IFERROR(IF(A109="","",SUMPRODUCT('ALUMNOS 3 ESO DIVER'!$C109:$Y109,'MATERIAS 3 ESO DIVER'!$G$4:$AC$4)/SUMPRODUCT('MATERIAS 3 ESO DIVER'!$G$4:$AC$4,'ES NUMERO 3 ESO DIVER'!$A108:$W108)),"")</f>
        <v/>
      </c>
      <c r="E109" s="168" t="str">
        <f>IFERROR(IF(A109="","",SUMPRODUCT('ALUMNOS 3 ESO DIVER'!$C109:$Y109,'MATERIAS 3 ESO DIVER'!$G$5:$AC$5)/SUMPRODUCT('MATERIAS 3 ESO DIVER'!$G$5:$AC$5,'ES NUMERO 3 ESO DIVER'!$A108:$W108)),"")</f>
        <v/>
      </c>
      <c r="F109" s="168" t="str">
        <f>IFERROR(IF(A109="","",SUMPRODUCT('ALUMNOS 3 ESO DIVER'!$C109:$Y109,'MATERIAS 3 ESO DIVER'!$G$6:$AC$6)/SUMPRODUCT('MATERIAS 3 ESO DIVER'!$G$6:$AC$6,'ES NUMERO 3 ESO DIVER'!$A108:$W108)),"")</f>
        <v/>
      </c>
      <c r="G109" s="168" t="str">
        <f>IFERROR(IF(A109="","",SUMPRODUCT('ALUMNOS 3 ESO DIVER'!$C109:$Y109,'MATERIAS 3 ESO DIVER'!$G$7:$AC$7)/SUMPRODUCT('MATERIAS 3 ESO DIVER'!$G$7:$AC$7,'ES NUMERO 3 ESO DIVER'!$A108:$W108)),"")</f>
        <v/>
      </c>
      <c r="H109" s="168" t="str">
        <f>IFERROR(IF(A109="","",SUMPRODUCT('ALUMNOS 3 ESO DIVER'!$C109:$Y109,'MATERIAS 3 ESO DIVER'!$G$8:$AC$8)/SUMPRODUCT('MATERIAS 3 ESO DIVER'!$G$8:$AC$8,'ES NUMERO 3 ESO DIVER'!$A108:$W108)),"")</f>
        <v/>
      </c>
      <c r="I109" s="168" t="str">
        <f>IFERROR(IF(A109="","",SUMPRODUCT('ALUMNOS 3 ESO DIVER'!$C109:$Y109,'MATERIAS 3 ESO DIVER'!$G$9:$AC$9)/SUMPRODUCT('MATERIAS 3 ESO DIVER'!$G$9:$AC$9,'ES NUMERO 3 ESO DIVER'!$A108:$W108)),"")</f>
        <v/>
      </c>
      <c r="J109" s="168" t="str">
        <f>IFERROR(IF(A109="","",SUMPRODUCT('ALUMNOS 3 ESO DIVER'!$C109:$Y109,'MATERIAS 3 ESO DIVER'!$G$10:$AC$10)/SUMPRODUCT('MATERIAS 3 ESO DIVER'!$G$10:$AC$10,'ES NUMERO 3 ESO DIVER'!$A108:$W108)),"")</f>
        <v/>
      </c>
      <c r="K109" s="168" t="str">
        <f>IFERROR(IF(A109="","",SUMPRODUCT('ALUMNOS 3 ESO DIVER'!$C109:$Y109,'MATERIAS 3 ESO DIVER'!$G$11:$AC$11)/SUMPRODUCT('MATERIAS 3 ESO DIVER'!$G$11:$AC$11,'ES NUMERO 3 ESO DIVER'!$A108:$W108)),"")</f>
        <v/>
      </c>
      <c r="L109" s="168" t="str">
        <f>IFERROR(IF(A109="","",SUMPRODUCT('ALUMNOS 3 ESO DIVER'!$C109:$Y109,'MATERIAS 3 ESO DIVER'!$G$12:$AC$12)/SUMPRODUCT('MATERIAS 3 ESO DIVER'!$G$12:$AC$12,'ES NUMERO 3 ESO DIVER'!$A108:$W108)),"")</f>
        <v/>
      </c>
    </row>
    <row r="110" spans="1:12" x14ac:dyDescent="0.25">
      <c r="A110" s="156" t="str">
        <f>IF('ALUMNOS 3 ESO DIVER'!A110="","",'ALUMNOS 3 ESO DIVER'!A110)</f>
        <v/>
      </c>
      <c r="B110" s="153" t="str">
        <f>IF('ALUMNOS 3 ESO DIVER'!B110="","",'ALUMNOS 3 ESO DIVER'!B110)</f>
        <v/>
      </c>
      <c r="C110" s="168" t="str">
        <f>IFERROR(IF(A110="","",SUMPRODUCT('ALUMNOS 3 ESO DIVER'!$C110:$Y110,'MATERIAS 3 ESO DIVER'!$G$3:$AC$3)/SUMPRODUCT('MATERIAS 3 ESO DIVER'!$G$3:$AC$3,'ES NUMERO 3 ESO DIVER'!$A109:$W109)),"")</f>
        <v/>
      </c>
      <c r="D110" s="168" t="str">
        <f>IFERROR(IF(A110="","",SUMPRODUCT('ALUMNOS 3 ESO DIVER'!$C110:$Y110,'MATERIAS 3 ESO DIVER'!$G$4:$AC$4)/SUMPRODUCT('MATERIAS 3 ESO DIVER'!$G$4:$AC$4,'ES NUMERO 3 ESO DIVER'!$A109:$W109)),"")</f>
        <v/>
      </c>
      <c r="E110" s="168" t="str">
        <f>IFERROR(IF(A110="","",SUMPRODUCT('ALUMNOS 3 ESO DIVER'!$C110:$Y110,'MATERIAS 3 ESO DIVER'!$G$5:$AC$5)/SUMPRODUCT('MATERIAS 3 ESO DIVER'!$G$5:$AC$5,'ES NUMERO 3 ESO DIVER'!$A109:$W109)),"")</f>
        <v/>
      </c>
      <c r="F110" s="168" t="str">
        <f>IFERROR(IF(A110="","",SUMPRODUCT('ALUMNOS 3 ESO DIVER'!$C110:$Y110,'MATERIAS 3 ESO DIVER'!$G$6:$AC$6)/SUMPRODUCT('MATERIAS 3 ESO DIVER'!$G$6:$AC$6,'ES NUMERO 3 ESO DIVER'!$A109:$W109)),"")</f>
        <v/>
      </c>
      <c r="G110" s="168" t="str">
        <f>IFERROR(IF(A110="","",SUMPRODUCT('ALUMNOS 3 ESO DIVER'!$C110:$Y110,'MATERIAS 3 ESO DIVER'!$G$7:$AC$7)/SUMPRODUCT('MATERIAS 3 ESO DIVER'!$G$7:$AC$7,'ES NUMERO 3 ESO DIVER'!$A109:$W109)),"")</f>
        <v/>
      </c>
      <c r="H110" s="168" t="str">
        <f>IFERROR(IF(A110="","",SUMPRODUCT('ALUMNOS 3 ESO DIVER'!$C110:$Y110,'MATERIAS 3 ESO DIVER'!$G$8:$AC$8)/SUMPRODUCT('MATERIAS 3 ESO DIVER'!$G$8:$AC$8,'ES NUMERO 3 ESO DIVER'!$A109:$W109)),"")</f>
        <v/>
      </c>
      <c r="I110" s="168" t="str">
        <f>IFERROR(IF(A110="","",SUMPRODUCT('ALUMNOS 3 ESO DIVER'!$C110:$Y110,'MATERIAS 3 ESO DIVER'!$G$9:$AC$9)/SUMPRODUCT('MATERIAS 3 ESO DIVER'!$G$9:$AC$9,'ES NUMERO 3 ESO DIVER'!$A109:$W109)),"")</f>
        <v/>
      </c>
      <c r="J110" s="168" t="str">
        <f>IFERROR(IF(A110="","",SUMPRODUCT('ALUMNOS 3 ESO DIVER'!$C110:$Y110,'MATERIAS 3 ESO DIVER'!$G$10:$AC$10)/SUMPRODUCT('MATERIAS 3 ESO DIVER'!$G$10:$AC$10,'ES NUMERO 3 ESO DIVER'!$A109:$W109)),"")</f>
        <v/>
      </c>
      <c r="K110" s="168" t="str">
        <f>IFERROR(IF(A110="","",SUMPRODUCT('ALUMNOS 3 ESO DIVER'!$C110:$Y110,'MATERIAS 3 ESO DIVER'!$G$11:$AC$11)/SUMPRODUCT('MATERIAS 3 ESO DIVER'!$G$11:$AC$11,'ES NUMERO 3 ESO DIVER'!$A109:$W109)),"")</f>
        <v/>
      </c>
      <c r="L110" s="168" t="str">
        <f>IFERROR(IF(A110="","",SUMPRODUCT('ALUMNOS 3 ESO DIVER'!$C110:$Y110,'MATERIAS 3 ESO DIVER'!$G$12:$AC$12)/SUMPRODUCT('MATERIAS 3 ESO DIVER'!$G$12:$AC$12,'ES NUMERO 3 ESO DIVER'!$A109:$W109)),"")</f>
        <v/>
      </c>
    </row>
    <row r="111" spans="1:12" x14ac:dyDescent="0.25">
      <c r="A111" s="156" t="str">
        <f>IF('ALUMNOS 3 ESO DIVER'!A111="","",'ALUMNOS 3 ESO DIVER'!A111)</f>
        <v/>
      </c>
      <c r="B111" s="153" t="str">
        <f>IF('ALUMNOS 3 ESO DIVER'!B111="","",'ALUMNOS 3 ESO DIVER'!B111)</f>
        <v/>
      </c>
      <c r="C111" s="168" t="str">
        <f>IFERROR(IF(A111="","",SUMPRODUCT('ALUMNOS 3 ESO DIVER'!$C111:$Y111,'MATERIAS 3 ESO DIVER'!$G$3:$AC$3)/SUMPRODUCT('MATERIAS 3 ESO DIVER'!$G$3:$AC$3,'ES NUMERO 3 ESO DIVER'!$A110:$W110)),"")</f>
        <v/>
      </c>
      <c r="D111" s="168" t="str">
        <f>IFERROR(IF(A111="","",SUMPRODUCT('ALUMNOS 3 ESO DIVER'!$C111:$Y111,'MATERIAS 3 ESO DIVER'!$G$4:$AC$4)/SUMPRODUCT('MATERIAS 3 ESO DIVER'!$G$4:$AC$4,'ES NUMERO 3 ESO DIVER'!$A110:$W110)),"")</f>
        <v/>
      </c>
      <c r="E111" s="168" t="str">
        <f>IFERROR(IF(A111="","",SUMPRODUCT('ALUMNOS 3 ESO DIVER'!$C111:$Y111,'MATERIAS 3 ESO DIVER'!$G$5:$AC$5)/SUMPRODUCT('MATERIAS 3 ESO DIVER'!$G$5:$AC$5,'ES NUMERO 3 ESO DIVER'!$A110:$W110)),"")</f>
        <v/>
      </c>
      <c r="F111" s="168" t="str">
        <f>IFERROR(IF(A111="","",SUMPRODUCT('ALUMNOS 3 ESO DIVER'!$C111:$Y111,'MATERIAS 3 ESO DIVER'!$G$6:$AC$6)/SUMPRODUCT('MATERIAS 3 ESO DIVER'!$G$6:$AC$6,'ES NUMERO 3 ESO DIVER'!$A110:$W110)),"")</f>
        <v/>
      </c>
      <c r="G111" s="168" t="str">
        <f>IFERROR(IF(A111="","",SUMPRODUCT('ALUMNOS 3 ESO DIVER'!$C111:$Y111,'MATERIAS 3 ESO DIVER'!$G$7:$AC$7)/SUMPRODUCT('MATERIAS 3 ESO DIVER'!$G$7:$AC$7,'ES NUMERO 3 ESO DIVER'!$A110:$W110)),"")</f>
        <v/>
      </c>
      <c r="H111" s="168" t="str">
        <f>IFERROR(IF(A111="","",SUMPRODUCT('ALUMNOS 3 ESO DIVER'!$C111:$Y111,'MATERIAS 3 ESO DIVER'!$G$8:$AC$8)/SUMPRODUCT('MATERIAS 3 ESO DIVER'!$G$8:$AC$8,'ES NUMERO 3 ESO DIVER'!$A110:$W110)),"")</f>
        <v/>
      </c>
      <c r="I111" s="168" t="str">
        <f>IFERROR(IF(A111="","",SUMPRODUCT('ALUMNOS 3 ESO DIVER'!$C111:$Y111,'MATERIAS 3 ESO DIVER'!$G$9:$AC$9)/SUMPRODUCT('MATERIAS 3 ESO DIVER'!$G$9:$AC$9,'ES NUMERO 3 ESO DIVER'!$A110:$W110)),"")</f>
        <v/>
      </c>
      <c r="J111" s="168" t="str">
        <f>IFERROR(IF(A111="","",SUMPRODUCT('ALUMNOS 3 ESO DIVER'!$C111:$Y111,'MATERIAS 3 ESO DIVER'!$G$10:$AC$10)/SUMPRODUCT('MATERIAS 3 ESO DIVER'!$G$10:$AC$10,'ES NUMERO 3 ESO DIVER'!$A110:$W110)),"")</f>
        <v/>
      </c>
      <c r="K111" s="168" t="str">
        <f>IFERROR(IF(A111="","",SUMPRODUCT('ALUMNOS 3 ESO DIVER'!$C111:$Y111,'MATERIAS 3 ESO DIVER'!$G$11:$AC$11)/SUMPRODUCT('MATERIAS 3 ESO DIVER'!$G$11:$AC$11,'ES NUMERO 3 ESO DIVER'!$A110:$W110)),"")</f>
        <v/>
      </c>
      <c r="L111" s="168" t="str">
        <f>IFERROR(IF(A111="","",SUMPRODUCT('ALUMNOS 3 ESO DIVER'!$C111:$Y111,'MATERIAS 3 ESO DIVER'!$G$12:$AC$12)/SUMPRODUCT('MATERIAS 3 ESO DIVER'!$G$12:$AC$12,'ES NUMERO 3 ESO DIVER'!$A110:$W110)),"")</f>
        <v/>
      </c>
    </row>
    <row r="112" spans="1:12" x14ac:dyDescent="0.25">
      <c r="A112" s="156" t="str">
        <f>IF('ALUMNOS 3 ESO DIVER'!A112="","",'ALUMNOS 3 ESO DIVER'!A112)</f>
        <v/>
      </c>
      <c r="B112" s="153" t="str">
        <f>IF('ALUMNOS 3 ESO DIVER'!B112="","",'ALUMNOS 3 ESO DIVER'!B112)</f>
        <v/>
      </c>
      <c r="C112" s="168" t="str">
        <f>IFERROR(IF(A112="","",SUMPRODUCT('ALUMNOS 3 ESO DIVER'!$C112:$Y112,'MATERIAS 3 ESO DIVER'!$G$3:$AC$3)/SUMPRODUCT('MATERIAS 3 ESO DIVER'!$G$3:$AC$3,'ES NUMERO 3 ESO DIVER'!$A111:$W111)),"")</f>
        <v/>
      </c>
      <c r="D112" s="168" t="str">
        <f>IFERROR(IF(A112="","",SUMPRODUCT('ALUMNOS 3 ESO DIVER'!$C112:$Y112,'MATERIAS 3 ESO DIVER'!$G$4:$AC$4)/SUMPRODUCT('MATERIAS 3 ESO DIVER'!$G$4:$AC$4,'ES NUMERO 3 ESO DIVER'!$A111:$W111)),"")</f>
        <v/>
      </c>
      <c r="E112" s="168" t="str">
        <f>IFERROR(IF(A112="","",SUMPRODUCT('ALUMNOS 3 ESO DIVER'!$C112:$Y112,'MATERIAS 3 ESO DIVER'!$G$5:$AC$5)/SUMPRODUCT('MATERIAS 3 ESO DIVER'!$G$5:$AC$5,'ES NUMERO 3 ESO DIVER'!$A111:$W111)),"")</f>
        <v/>
      </c>
      <c r="F112" s="168" t="str">
        <f>IFERROR(IF(A112="","",SUMPRODUCT('ALUMNOS 3 ESO DIVER'!$C112:$Y112,'MATERIAS 3 ESO DIVER'!$G$6:$AC$6)/SUMPRODUCT('MATERIAS 3 ESO DIVER'!$G$6:$AC$6,'ES NUMERO 3 ESO DIVER'!$A111:$W111)),"")</f>
        <v/>
      </c>
      <c r="G112" s="168" t="str">
        <f>IFERROR(IF(A112="","",SUMPRODUCT('ALUMNOS 3 ESO DIVER'!$C112:$Y112,'MATERIAS 3 ESO DIVER'!$G$7:$AC$7)/SUMPRODUCT('MATERIAS 3 ESO DIVER'!$G$7:$AC$7,'ES NUMERO 3 ESO DIVER'!$A111:$W111)),"")</f>
        <v/>
      </c>
      <c r="H112" s="168" t="str">
        <f>IFERROR(IF(A112="","",SUMPRODUCT('ALUMNOS 3 ESO DIVER'!$C112:$Y112,'MATERIAS 3 ESO DIVER'!$G$8:$AC$8)/SUMPRODUCT('MATERIAS 3 ESO DIVER'!$G$8:$AC$8,'ES NUMERO 3 ESO DIVER'!$A111:$W111)),"")</f>
        <v/>
      </c>
      <c r="I112" s="168" t="str">
        <f>IFERROR(IF(A112="","",SUMPRODUCT('ALUMNOS 3 ESO DIVER'!$C112:$Y112,'MATERIAS 3 ESO DIVER'!$G$9:$AC$9)/SUMPRODUCT('MATERIAS 3 ESO DIVER'!$G$9:$AC$9,'ES NUMERO 3 ESO DIVER'!$A111:$W111)),"")</f>
        <v/>
      </c>
      <c r="J112" s="168" t="str">
        <f>IFERROR(IF(A112="","",SUMPRODUCT('ALUMNOS 3 ESO DIVER'!$C112:$Y112,'MATERIAS 3 ESO DIVER'!$G$10:$AC$10)/SUMPRODUCT('MATERIAS 3 ESO DIVER'!$G$10:$AC$10,'ES NUMERO 3 ESO DIVER'!$A111:$W111)),"")</f>
        <v/>
      </c>
      <c r="K112" s="168" t="str">
        <f>IFERROR(IF(A112="","",SUMPRODUCT('ALUMNOS 3 ESO DIVER'!$C112:$Y112,'MATERIAS 3 ESO DIVER'!$G$11:$AC$11)/SUMPRODUCT('MATERIAS 3 ESO DIVER'!$G$11:$AC$11,'ES NUMERO 3 ESO DIVER'!$A111:$W111)),"")</f>
        <v/>
      </c>
      <c r="L112" s="168" t="str">
        <f>IFERROR(IF(A112="","",SUMPRODUCT('ALUMNOS 3 ESO DIVER'!$C112:$Y112,'MATERIAS 3 ESO DIVER'!$G$12:$AC$12)/SUMPRODUCT('MATERIAS 3 ESO DIVER'!$G$12:$AC$12,'ES NUMERO 3 ESO DIVER'!$A111:$W111)),"")</f>
        <v/>
      </c>
    </row>
    <row r="113" spans="1:12" x14ac:dyDescent="0.25">
      <c r="A113" s="156" t="str">
        <f>IF('ALUMNOS 3 ESO DIVER'!A113="","",'ALUMNOS 3 ESO DIVER'!A113)</f>
        <v/>
      </c>
      <c r="B113" s="153" t="str">
        <f>IF('ALUMNOS 3 ESO DIVER'!B113="","",'ALUMNOS 3 ESO DIVER'!B113)</f>
        <v/>
      </c>
      <c r="C113" s="168" t="str">
        <f>IFERROR(IF(A113="","",SUMPRODUCT('ALUMNOS 3 ESO DIVER'!$C113:$Y113,'MATERIAS 3 ESO DIVER'!$G$3:$AC$3)/SUMPRODUCT('MATERIAS 3 ESO DIVER'!$G$3:$AC$3,'ES NUMERO 3 ESO DIVER'!$A112:$W112)),"")</f>
        <v/>
      </c>
      <c r="D113" s="168" t="str">
        <f>IFERROR(IF(A113="","",SUMPRODUCT('ALUMNOS 3 ESO DIVER'!$C113:$Y113,'MATERIAS 3 ESO DIVER'!$G$4:$AC$4)/SUMPRODUCT('MATERIAS 3 ESO DIVER'!$G$4:$AC$4,'ES NUMERO 3 ESO DIVER'!$A112:$W112)),"")</f>
        <v/>
      </c>
      <c r="E113" s="168" t="str">
        <f>IFERROR(IF(A113="","",SUMPRODUCT('ALUMNOS 3 ESO DIVER'!$C113:$Y113,'MATERIAS 3 ESO DIVER'!$G$5:$AC$5)/SUMPRODUCT('MATERIAS 3 ESO DIVER'!$G$5:$AC$5,'ES NUMERO 3 ESO DIVER'!$A112:$W112)),"")</f>
        <v/>
      </c>
      <c r="F113" s="168" t="str">
        <f>IFERROR(IF(A113="","",SUMPRODUCT('ALUMNOS 3 ESO DIVER'!$C113:$Y113,'MATERIAS 3 ESO DIVER'!$G$6:$AC$6)/SUMPRODUCT('MATERIAS 3 ESO DIVER'!$G$6:$AC$6,'ES NUMERO 3 ESO DIVER'!$A112:$W112)),"")</f>
        <v/>
      </c>
      <c r="G113" s="168" t="str">
        <f>IFERROR(IF(A113="","",SUMPRODUCT('ALUMNOS 3 ESO DIVER'!$C113:$Y113,'MATERIAS 3 ESO DIVER'!$G$7:$AC$7)/SUMPRODUCT('MATERIAS 3 ESO DIVER'!$G$7:$AC$7,'ES NUMERO 3 ESO DIVER'!$A112:$W112)),"")</f>
        <v/>
      </c>
      <c r="H113" s="168" t="str">
        <f>IFERROR(IF(A113="","",SUMPRODUCT('ALUMNOS 3 ESO DIVER'!$C113:$Y113,'MATERIAS 3 ESO DIVER'!$G$8:$AC$8)/SUMPRODUCT('MATERIAS 3 ESO DIVER'!$G$8:$AC$8,'ES NUMERO 3 ESO DIVER'!$A112:$W112)),"")</f>
        <v/>
      </c>
      <c r="I113" s="168" t="str">
        <f>IFERROR(IF(A113="","",SUMPRODUCT('ALUMNOS 3 ESO DIVER'!$C113:$Y113,'MATERIAS 3 ESO DIVER'!$G$9:$AC$9)/SUMPRODUCT('MATERIAS 3 ESO DIVER'!$G$9:$AC$9,'ES NUMERO 3 ESO DIVER'!$A112:$W112)),"")</f>
        <v/>
      </c>
      <c r="J113" s="168" t="str">
        <f>IFERROR(IF(A113="","",SUMPRODUCT('ALUMNOS 3 ESO DIVER'!$C113:$Y113,'MATERIAS 3 ESO DIVER'!$G$10:$AC$10)/SUMPRODUCT('MATERIAS 3 ESO DIVER'!$G$10:$AC$10,'ES NUMERO 3 ESO DIVER'!$A112:$W112)),"")</f>
        <v/>
      </c>
      <c r="K113" s="168" t="str">
        <f>IFERROR(IF(A113="","",SUMPRODUCT('ALUMNOS 3 ESO DIVER'!$C113:$Y113,'MATERIAS 3 ESO DIVER'!$G$11:$AC$11)/SUMPRODUCT('MATERIAS 3 ESO DIVER'!$G$11:$AC$11,'ES NUMERO 3 ESO DIVER'!$A112:$W112)),"")</f>
        <v/>
      </c>
      <c r="L113" s="168" t="str">
        <f>IFERROR(IF(A113="","",SUMPRODUCT('ALUMNOS 3 ESO DIVER'!$C113:$Y113,'MATERIAS 3 ESO DIVER'!$G$12:$AC$12)/SUMPRODUCT('MATERIAS 3 ESO DIVER'!$G$12:$AC$12,'ES NUMERO 3 ESO DIVER'!$A112:$W112)),"")</f>
        <v/>
      </c>
    </row>
    <row r="114" spans="1:12" x14ac:dyDescent="0.25">
      <c r="A114" s="156" t="str">
        <f>IF('ALUMNOS 3 ESO DIVER'!A114="","",'ALUMNOS 3 ESO DIVER'!A114)</f>
        <v/>
      </c>
      <c r="B114" s="153" t="str">
        <f>IF('ALUMNOS 3 ESO DIVER'!B114="","",'ALUMNOS 3 ESO DIVER'!B114)</f>
        <v/>
      </c>
      <c r="C114" s="168" t="str">
        <f>IFERROR(IF(A114="","",SUMPRODUCT('ALUMNOS 3 ESO DIVER'!$C114:$Y114,'MATERIAS 3 ESO DIVER'!$G$3:$AC$3)/SUMPRODUCT('MATERIAS 3 ESO DIVER'!$G$3:$AC$3,'ES NUMERO 3 ESO DIVER'!$A113:$W113)),"")</f>
        <v/>
      </c>
      <c r="D114" s="168" t="str">
        <f>IFERROR(IF(A114="","",SUMPRODUCT('ALUMNOS 3 ESO DIVER'!$C114:$Y114,'MATERIAS 3 ESO DIVER'!$G$4:$AC$4)/SUMPRODUCT('MATERIAS 3 ESO DIVER'!$G$4:$AC$4,'ES NUMERO 3 ESO DIVER'!$A113:$W113)),"")</f>
        <v/>
      </c>
      <c r="E114" s="168" t="str">
        <f>IFERROR(IF(A114="","",SUMPRODUCT('ALUMNOS 3 ESO DIVER'!$C114:$Y114,'MATERIAS 3 ESO DIVER'!$G$5:$AC$5)/SUMPRODUCT('MATERIAS 3 ESO DIVER'!$G$5:$AC$5,'ES NUMERO 3 ESO DIVER'!$A113:$W113)),"")</f>
        <v/>
      </c>
      <c r="F114" s="168" t="str">
        <f>IFERROR(IF(A114="","",SUMPRODUCT('ALUMNOS 3 ESO DIVER'!$C114:$Y114,'MATERIAS 3 ESO DIVER'!$G$6:$AC$6)/SUMPRODUCT('MATERIAS 3 ESO DIVER'!$G$6:$AC$6,'ES NUMERO 3 ESO DIVER'!$A113:$W113)),"")</f>
        <v/>
      </c>
      <c r="G114" s="168" t="str">
        <f>IFERROR(IF(A114="","",SUMPRODUCT('ALUMNOS 3 ESO DIVER'!$C114:$Y114,'MATERIAS 3 ESO DIVER'!$G$7:$AC$7)/SUMPRODUCT('MATERIAS 3 ESO DIVER'!$G$7:$AC$7,'ES NUMERO 3 ESO DIVER'!$A113:$W113)),"")</f>
        <v/>
      </c>
      <c r="H114" s="168" t="str">
        <f>IFERROR(IF(A114="","",SUMPRODUCT('ALUMNOS 3 ESO DIVER'!$C114:$Y114,'MATERIAS 3 ESO DIVER'!$G$8:$AC$8)/SUMPRODUCT('MATERIAS 3 ESO DIVER'!$G$8:$AC$8,'ES NUMERO 3 ESO DIVER'!$A113:$W113)),"")</f>
        <v/>
      </c>
      <c r="I114" s="168" t="str">
        <f>IFERROR(IF(A114="","",SUMPRODUCT('ALUMNOS 3 ESO DIVER'!$C114:$Y114,'MATERIAS 3 ESO DIVER'!$G$9:$AC$9)/SUMPRODUCT('MATERIAS 3 ESO DIVER'!$G$9:$AC$9,'ES NUMERO 3 ESO DIVER'!$A113:$W113)),"")</f>
        <v/>
      </c>
      <c r="J114" s="168" t="str">
        <f>IFERROR(IF(A114="","",SUMPRODUCT('ALUMNOS 3 ESO DIVER'!$C114:$Y114,'MATERIAS 3 ESO DIVER'!$G$10:$AC$10)/SUMPRODUCT('MATERIAS 3 ESO DIVER'!$G$10:$AC$10,'ES NUMERO 3 ESO DIVER'!$A113:$W113)),"")</f>
        <v/>
      </c>
      <c r="K114" s="168" t="str">
        <f>IFERROR(IF(A114="","",SUMPRODUCT('ALUMNOS 3 ESO DIVER'!$C114:$Y114,'MATERIAS 3 ESO DIVER'!$G$11:$AC$11)/SUMPRODUCT('MATERIAS 3 ESO DIVER'!$G$11:$AC$11,'ES NUMERO 3 ESO DIVER'!$A113:$W113)),"")</f>
        <v/>
      </c>
      <c r="L114" s="168" t="str">
        <f>IFERROR(IF(A114="","",SUMPRODUCT('ALUMNOS 3 ESO DIVER'!$C114:$Y114,'MATERIAS 3 ESO DIVER'!$G$12:$AC$12)/SUMPRODUCT('MATERIAS 3 ESO DIVER'!$G$12:$AC$12,'ES NUMERO 3 ESO DIVER'!$A113:$W113)),"")</f>
        <v/>
      </c>
    </row>
    <row r="115" spans="1:12" x14ac:dyDescent="0.25">
      <c r="A115" s="156" t="str">
        <f>IF('ALUMNOS 3 ESO DIVER'!A115="","",'ALUMNOS 3 ESO DIVER'!A115)</f>
        <v/>
      </c>
      <c r="B115" s="153" t="str">
        <f>IF('ALUMNOS 3 ESO DIVER'!B115="","",'ALUMNOS 3 ESO DIVER'!B115)</f>
        <v/>
      </c>
      <c r="C115" s="168" t="str">
        <f>IFERROR(IF(A115="","",SUMPRODUCT('ALUMNOS 3 ESO DIVER'!$C115:$Y115,'MATERIAS 3 ESO DIVER'!$G$3:$AC$3)/SUMPRODUCT('MATERIAS 3 ESO DIVER'!$G$3:$AC$3,'ES NUMERO 3 ESO DIVER'!$A114:$W114)),"")</f>
        <v/>
      </c>
      <c r="D115" s="168" t="str">
        <f>IFERROR(IF(A115="","",SUMPRODUCT('ALUMNOS 3 ESO DIVER'!$C115:$Y115,'MATERIAS 3 ESO DIVER'!$G$4:$AC$4)/SUMPRODUCT('MATERIAS 3 ESO DIVER'!$G$4:$AC$4,'ES NUMERO 3 ESO DIVER'!$A114:$W114)),"")</f>
        <v/>
      </c>
      <c r="E115" s="168" t="str">
        <f>IFERROR(IF(A115="","",SUMPRODUCT('ALUMNOS 3 ESO DIVER'!$C115:$Y115,'MATERIAS 3 ESO DIVER'!$G$5:$AC$5)/SUMPRODUCT('MATERIAS 3 ESO DIVER'!$G$5:$AC$5,'ES NUMERO 3 ESO DIVER'!$A114:$W114)),"")</f>
        <v/>
      </c>
      <c r="F115" s="168" t="str">
        <f>IFERROR(IF(A115="","",SUMPRODUCT('ALUMNOS 3 ESO DIVER'!$C115:$Y115,'MATERIAS 3 ESO DIVER'!$G$6:$AC$6)/SUMPRODUCT('MATERIAS 3 ESO DIVER'!$G$6:$AC$6,'ES NUMERO 3 ESO DIVER'!$A114:$W114)),"")</f>
        <v/>
      </c>
      <c r="G115" s="168" t="str">
        <f>IFERROR(IF(A115="","",SUMPRODUCT('ALUMNOS 3 ESO DIVER'!$C115:$Y115,'MATERIAS 3 ESO DIVER'!$G$7:$AC$7)/SUMPRODUCT('MATERIAS 3 ESO DIVER'!$G$7:$AC$7,'ES NUMERO 3 ESO DIVER'!$A114:$W114)),"")</f>
        <v/>
      </c>
      <c r="H115" s="168" t="str">
        <f>IFERROR(IF(A115="","",SUMPRODUCT('ALUMNOS 3 ESO DIVER'!$C115:$Y115,'MATERIAS 3 ESO DIVER'!$G$8:$AC$8)/SUMPRODUCT('MATERIAS 3 ESO DIVER'!$G$8:$AC$8,'ES NUMERO 3 ESO DIVER'!$A114:$W114)),"")</f>
        <v/>
      </c>
      <c r="I115" s="168" t="str">
        <f>IFERROR(IF(A115="","",SUMPRODUCT('ALUMNOS 3 ESO DIVER'!$C115:$Y115,'MATERIAS 3 ESO DIVER'!$G$9:$AC$9)/SUMPRODUCT('MATERIAS 3 ESO DIVER'!$G$9:$AC$9,'ES NUMERO 3 ESO DIVER'!$A114:$W114)),"")</f>
        <v/>
      </c>
      <c r="J115" s="168" t="str">
        <f>IFERROR(IF(A115="","",SUMPRODUCT('ALUMNOS 3 ESO DIVER'!$C115:$Y115,'MATERIAS 3 ESO DIVER'!$G$10:$AC$10)/SUMPRODUCT('MATERIAS 3 ESO DIVER'!$G$10:$AC$10,'ES NUMERO 3 ESO DIVER'!$A114:$W114)),"")</f>
        <v/>
      </c>
      <c r="K115" s="168" t="str">
        <f>IFERROR(IF(A115="","",SUMPRODUCT('ALUMNOS 3 ESO DIVER'!$C115:$Y115,'MATERIAS 3 ESO DIVER'!$G$11:$AC$11)/SUMPRODUCT('MATERIAS 3 ESO DIVER'!$G$11:$AC$11,'ES NUMERO 3 ESO DIVER'!$A114:$W114)),"")</f>
        <v/>
      </c>
      <c r="L115" s="168" t="str">
        <f>IFERROR(IF(A115="","",SUMPRODUCT('ALUMNOS 3 ESO DIVER'!$C115:$Y115,'MATERIAS 3 ESO DIVER'!$G$12:$AC$12)/SUMPRODUCT('MATERIAS 3 ESO DIVER'!$G$12:$AC$12,'ES NUMERO 3 ESO DIVER'!$A114:$W114)),"")</f>
        <v/>
      </c>
    </row>
    <row r="116" spans="1:12" x14ac:dyDescent="0.25">
      <c r="A116" s="156" t="str">
        <f>IF('ALUMNOS 3 ESO DIVER'!A116="","",'ALUMNOS 3 ESO DIVER'!A116)</f>
        <v/>
      </c>
      <c r="B116" s="153" t="str">
        <f>IF('ALUMNOS 3 ESO DIVER'!B116="","",'ALUMNOS 3 ESO DIVER'!B116)</f>
        <v/>
      </c>
      <c r="C116" s="168" t="str">
        <f>IFERROR(IF(A116="","",SUMPRODUCT('ALUMNOS 3 ESO DIVER'!$C116:$Y116,'MATERIAS 3 ESO DIVER'!$G$3:$AC$3)/SUMPRODUCT('MATERIAS 3 ESO DIVER'!$G$3:$AC$3,'ES NUMERO 3 ESO DIVER'!$A115:$W115)),"")</f>
        <v/>
      </c>
      <c r="D116" s="168" t="str">
        <f>IFERROR(IF(A116="","",SUMPRODUCT('ALUMNOS 3 ESO DIVER'!$C116:$Y116,'MATERIAS 3 ESO DIVER'!$G$4:$AC$4)/SUMPRODUCT('MATERIAS 3 ESO DIVER'!$G$4:$AC$4,'ES NUMERO 3 ESO DIVER'!$A115:$W115)),"")</f>
        <v/>
      </c>
      <c r="E116" s="168" t="str">
        <f>IFERROR(IF(A116="","",SUMPRODUCT('ALUMNOS 3 ESO DIVER'!$C116:$Y116,'MATERIAS 3 ESO DIVER'!$G$5:$AC$5)/SUMPRODUCT('MATERIAS 3 ESO DIVER'!$G$5:$AC$5,'ES NUMERO 3 ESO DIVER'!$A115:$W115)),"")</f>
        <v/>
      </c>
      <c r="F116" s="168" t="str">
        <f>IFERROR(IF(A116="","",SUMPRODUCT('ALUMNOS 3 ESO DIVER'!$C116:$Y116,'MATERIAS 3 ESO DIVER'!$G$6:$AC$6)/SUMPRODUCT('MATERIAS 3 ESO DIVER'!$G$6:$AC$6,'ES NUMERO 3 ESO DIVER'!$A115:$W115)),"")</f>
        <v/>
      </c>
      <c r="G116" s="168" t="str">
        <f>IFERROR(IF(A116="","",SUMPRODUCT('ALUMNOS 3 ESO DIVER'!$C116:$Y116,'MATERIAS 3 ESO DIVER'!$G$7:$AC$7)/SUMPRODUCT('MATERIAS 3 ESO DIVER'!$G$7:$AC$7,'ES NUMERO 3 ESO DIVER'!$A115:$W115)),"")</f>
        <v/>
      </c>
      <c r="H116" s="168" t="str">
        <f>IFERROR(IF(A116="","",SUMPRODUCT('ALUMNOS 3 ESO DIVER'!$C116:$Y116,'MATERIAS 3 ESO DIVER'!$G$8:$AC$8)/SUMPRODUCT('MATERIAS 3 ESO DIVER'!$G$8:$AC$8,'ES NUMERO 3 ESO DIVER'!$A115:$W115)),"")</f>
        <v/>
      </c>
      <c r="I116" s="168" t="str">
        <f>IFERROR(IF(A116="","",SUMPRODUCT('ALUMNOS 3 ESO DIVER'!$C116:$Y116,'MATERIAS 3 ESO DIVER'!$G$9:$AC$9)/SUMPRODUCT('MATERIAS 3 ESO DIVER'!$G$9:$AC$9,'ES NUMERO 3 ESO DIVER'!$A115:$W115)),"")</f>
        <v/>
      </c>
      <c r="J116" s="168" t="str">
        <f>IFERROR(IF(A116="","",SUMPRODUCT('ALUMNOS 3 ESO DIVER'!$C116:$Y116,'MATERIAS 3 ESO DIVER'!$G$10:$AC$10)/SUMPRODUCT('MATERIAS 3 ESO DIVER'!$G$10:$AC$10,'ES NUMERO 3 ESO DIVER'!$A115:$W115)),"")</f>
        <v/>
      </c>
      <c r="K116" s="168" t="str">
        <f>IFERROR(IF(A116="","",SUMPRODUCT('ALUMNOS 3 ESO DIVER'!$C116:$Y116,'MATERIAS 3 ESO DIVER'!$G$11:$AC$11)/SUMPRODUCT('MATERIAS 3 ESO DIVER'!$G$11:$AC$11,'ES NUMERO 3 ESO DIVER'!$A115:$W115)),"")</f>
        <v/>
      </c>
      <c r="L116" s="168" t="str">
        <f>IFERROR(IF(A116="","",SUMPRODUCT('ALUMNOS 3 ESO DIVER'!$C116:$Y116,'MATERIAS 3 ESO DIVER'!$G$12:$AC$12)/SUMPRODUCT('MATERIAS 3 ESO DIVER'!$G$12:$AC$12,'ES NUMERO 3 ESO DIVER'!$A115:$W115)),"")</f>
        <v/>
      </c>
    </row>
    <row r="117" spans="1:12" x14ac:dyDescent="0.25">
      <c r="A117" s="156" t="str">
        <f>IF('ALUMNOS 3 ESO DIVER'!A117="","",'ALUMNOS 3 ESO DIVER'!A117)</f>
        <v/>
      </c>
      <c r="B117" s="153" t="str">
        <f>IF('ALUMNOS 3 ESO DIVER'!B117="","",'ALUMNOS 3 ESO DIVER'!B117)</f>
        <v/>
      </c>
      <c r="C117" s="168" t="str">
        <f>IFERROR(IF(A117="","",SUMPRODUCT('ALUMNOS 3 ESO DIVER'!$C117:$Y117,'MATERIAS 3 ESO DIVER'!$G$3:$AC$3)/SUMPRODUCT('MATERIAS 3 ESO DIVER'!$G$3:$AC$3,'ES NUMERO 3 ESO DIVER'!$A116:$W116)),"")</f>
        <v/>
      </c>
      <c r="D117" s="168" t="str">
        <f>IFERROR(IF(A117="","",SUMPRODUCT('ALUMNOS 3 ESO DIVER'!$C117:$Y117,'MATERIAS 3 ESO DIVER'!$G$4:$AC$4)/SUMPRODUCT('MATERIAS 3 ESO DIVER'!$G$4:$AC$4,'ES NUMERO 3 ESO DIVER'!$A116:$W116)),"")</f>
        <v/>
      </c>
      <c r="E117" s="168" t="str">
        <f>IFERROR(IF(A117="","",SUMPRODUCT('ALUMNOS 3 ESO DIVER'!$C117:$Y117,'MATERIAS 3 ESO DIVER'!$G$5:$AC$5)/SUMPRODUCT('MATERIAS 3 ESO DIVER'!$G$5:$AC$5,'ES NUMERO 3 ESO DIVER'!$A116:$W116)),"")</f>
        <v/>
      </c>
      <c r="F117" s="168" t="str">
        <f>IFERROR(IF(A117="","",SUMPRODUCT('ALUMNOS 3 ESO DIVER'!$C117:$Y117,'MATERIAS 3 ESO DIVER'!$G$6:$AC$6)/SUMPRODUCT('MATERIAS 3 ESO DIVER'!$G$6:$AC$6,'ES NUMERO 3 ESO DIVER'!$A116:$W116)),"")</f>
        <v/>
      </c>
      <c r="G117" s="168" t="str">
        <f>IFERROR(IF(A117="","",SUMPRODUCT('ALUMNOS 3 ESO DIVER'!$C117:$Y117,'MATERIAS 3 ESO DIVER'!$G$7:$AC$7)/SUMPRODUCT('MATERIAS 3 ESO DIVER'!$G$7:$AC$7,'ES NUMERO 3 ESO DIVER'!$A116:$W116)),"")</f>
        <v/>
      </c>
      <c r="H117" s="168" t="str">
        <f>IFERROR(IF(A117="","",SUMPRODUCT('ALUMNOS 3 ESO DIVER'!$C117:$Y117,'MATERIAS 3 ESO DIVER'!$G$8:$AC$8)/SUMPRODUCT('MATERIAS 3 ESO DIVER'!$G$8:$AC$8,'ES NUMERO 3 ESO DIVER'!$A116:$W116)),"")</f>
        <v/>
      </c>
      <c r="I117" s="168" t="str">
        <f>IFERROR(IF(A117="","",SUMPRODUCT('ALUMNOS 3 ESO DIVER'!$C117:$Y117,'MATERIAS 3 ESO DIVER'!$G$9:$AC$9)/SUMPRODUCT('MATERIAS 3 ESO DIVER'!$G$9:$AC$9,'ES NUMERO 3 ESO DIVER'!$A116:$W116)),"")</f>
        <v/>
      </c>
      <c r="J117" s="168" t="str">
        <f>IFERROR(IF(A117="","",SUMPRODUCT('ALUMNOS 3 ESO DIVER'!$C117:$Y117,'MATERIAS 3 ESO DIVER'!$G$10:$AC$10)/SUMPRODUCT('MATERIAS 3 ESO DIVER'!$G$10:$AC$10,'ES NUMERO 3 ESO DIVER'!$A116:$W116)),"")</f>
        <v/>
      </c>
      <c r="K117" s="168" t="str">
        <f>IFERROR(IF(A117="","",SUMPRODUCT('ALUMNOS 3 ESO DIVER'!$C117:$Y117,'MATERIAS 3 ESO DIVER'!$G$11:$AC$11)/SUMPRODUCT('MATERIAS 3 ESO DIVER'!$G$11:$AC$11,'ES NUMERO 3 ESO DIVER'!$A116:$W116)),"")</f>
        <v/>
      </c>
      <c r="L117" s="168" t="str">
        <f>IFERROR(IF(A117="","",SUMPRODUCT('ALUMNOS 3 ESO DIVER'!$C117:$Y117,'MATERIAS 3 ESO DIVER'!$G$12:$AC$12)/SUMPRODUCT('MATERIAS 3 ESO DIVER'!$G$12:$AC$12,'ES NUMERO 3 ESO DIVER'!$A116:$W116)),"")</f>
        <v/>
      </c>
    </row>
    <row r="118" spans="1:12" x14ac:dyDescent="0.25">
      <c r="A118" s="156" t="str">
        <f>IF('ALUMNOS 3 ESO DIVER'!A118="","",'ALUMNOS 3 ESO DIVER'!A118)</f>
        <v/>
      </c>
      <c r="B118" s="153" t="str">
        <f>IF('ALUMNOS 3 ESO DIVER'!B118="","",'ALUMNOS 3 ESO DIVER'!B118)</f>
        <v/>
      </c>
      <c r="C118" s="168" t="str">
        <f>IFERROR(IF(A118="","",SUMPRODUCT('ALUMNOS 3 ESO DIVER'!$C118:$Y118,'MATERIAS 3 ESO DIVER'!$G$3:$AC$3)/SUMPRODUCT('MATERIAS 3 ESO DIVER'!$G$3:$AC$3,'ES NUMERO 3 ESO DIVER'!$A117:$W117)),"")</f>
        <v/>
      </c>
      <c r="D118" s="168" t="str">
        <f>IFERROR(IF(A118="","",SUMPRODUCT('ALUMNOS 3 ESO DIVER'!$C118:$Y118,'MATERIAS 3 ESO DIVER'!$G$4:$AC$4)/SUMPRODUCT('MATERIAS 3 ESO DIVER'!$G$4:$AC$4,'ES NUMERO 3 ESO DIVER'!$A117:$W117)),"")</f>
        <v/>
      </c>
      <c r="E118" s="168" t="str">
        <f>IFERROR(IF(A118="","",SUMPRODUCT('ALUMNOS 3 ESO DIVER'!$C118:$Y118,'MATERIAS 3 ESO DIVER'!$G$5:$AC$5)/SUMPRODUCT('MATERIAS 3 ESO DIVER'!$G$5:$AC$5,'ES NUMERO 3 ESO DIVER'!$A117:$W117)),"")</f>
        <v/>
      </c>
      <c r="F118" s="168" t="str">
        <f>IFERROR(IF(A118="","",SUMPRODUCT('ALUMNOS 3 ESO DIVER'!$C118:$Y118,'MATERIAS 3 ESO DIVER'!$G$6:$AC$6)/SUMPRODUCT('MATERIAS 3 ESO DIVER'!$G$6:$AC$6,'ES NUMERO 3 ESO DIVER'!$A117:$W117)),"")</f>
        <v/>
      </c>
      <c r="G118" s="168" t="str">
        <f>IFERROR(IF(A118="","",SUMPRODUCT('ALUMNOS 3 ESO DIVER'!$C118:$Y118,'MATERIAS 3 ESO DIVER'!$G$7:$AC$7)/SUMPRODUCT('MATERIAS 3 ESO DIVER'!$G$7:$AC$7,'ES NUMERO 3 ESO DIVER'!$A117:$W117)),"")</f>
        <v/>
      </c>
      <c r="H118" s="168" t="str">
        <f>IFERROR(IF(A118="","",SUMPRODUCT('ALUMNOS 3 ESO DIVER'!$C118:$Y118,'MATERIAS 3 ESO DIVER'!$G$8:$AC$8)/SUMPRODUCT('MATERIAS 3 ESO DIVER'!$G$8:$AC$8,'ES NUMERO 3 ESO DIVER'!$A117:$W117)),"")</f>
        <v/>
      </c>
      <c r="I118" s="168" t="str">
        <f>IFERROR(IF(A118="","",SUMPRODUCT('ALUMNOS 3 ESO DIVER'!$C118:$Y118,'MATERIAS 3 ESO DIVER'!$G$9:$AC$9)/SUMPRODUCT('MATERIAS 3 ESO DIVER'!$G$9:$AC$9,'ES NUMERO 3 ESO DIVER'!$A117:$W117)),"")</f>
        <v/>
      </c>
      <c r="J118" s="168" t="str">
        <f>IFERROR(IF(A118="","",SUMPRODUCT('ALUMNOS 3 ESO DIVER'!$C118:$Y118,'MATERIAS 3 ESO DIVER'!$G$10:$AC$10)/SUMPRODUCT('MATERIAS 3 ESO DIVER'!$G$10:$AC$10,'ES NUMERO 3 ESO DIVER'!$A117:$W117)),"")</f>
        <v/>
      </c>
      <c r="K118" s="168" t="str">
        <f>IFERROR(IF(A118="","",SUMPRODUCT('ALUMNOS 3 ESO DIVER'!$C118:$Y118,'MATERIAS 3 ESO DIVER'!$G$11:$AC$11)/SUMPRODUCT('MATERIAS 3 ESO DIVER'!$G$11:$AC$11,'ES NUMERO 3 ESO DIVER'!$A117:$W117)),"")</f>
        <v/>
      </c>
      <c r="L118" s="168" t="str">
        <f>IFERROR(IF(A118="","",SUMPRODUCT('ALUMNOS 3 ESO DIVER'!$C118:$Y118,'MATERIAS 3 ESO DIVER'!$G$12:$AC$12)/SUMPRODUCT('MATERIAS 3 ESO DIVER'!$G$12:$AC$12,'ES NUMERO 3 ESO DIVER'!$A117:$W117)),"")</f>
        <v/>
      </c>
    </row>
    <row r="119" spans="1:12" x14ac:dyDescent="0.25">
      <c r="A119" s="156" t="str">
        <f>IF('ALUMNOS 3 ESO DIVER'!A119="","",'ALUMNOS 3 ESO DIVER'!A119)</f>
        <v/>
      </c>
      <c r="B119" s="153" t="str">
        <f>IF('ALUMNOS 3 ESO DIVER'!B119="","",'ALUMNOS 3 ESO DIVER'!B119)</f>
        <v/>
      </c>
      <c r="C119" s="168" t="str">
        <f>IFERROR(IF(A119="","",SUMPRODUCT('ALUMNOS 3 ESO DIVER'!$C119:$Y119,'MATERIAS 3 ESO DIVER'!$G$3:$AC$3)/SUMPRODUCT('MATERIAS 3 ESO DIVER'!$G$3:$AC$3,'ES NUMERO 3 ESO DIVER'!$A118:$W118)),"")</f>
        <v/>
      </c>
      <c r="D119" s="168" t="str">
        <f>IFERROR(IF(A119="","",SUMPRODUCT('ALUMNOS 3 ESO DIVER'!$C119:$Y119,'MATERIAS 3 ESO DIVER'!$G$4:$AC$4)/SUMPRODUCT('MATERIAS 3 ESO DIVER'!$G$4:$AC$4,'ES NUMERO 3 ESO DIVER'!$A118:$W118)),"")</f>
        <v/>
      </c>
      <c r="E119" s="168" t="str">
        <f>IFERROR(IF(A119="","",SUMPRODUCT('ALUMNOS 3 ESO DIVER'!$C119:$Y119,'MATERIAS 3 ESO DIVER'!$G$5:$AC$5)/SUMPRODUCT('MATERIAS 3 ESO DIVER'!$G$5:$AC$5,'ES NUMERO 3 ESO DIVER'!$A118:$W118)),"")</f>
        <v/>
      </c>
      <c r="F119" s="168" t="str">
        <f>IFERROR(IF(A119="","",SUMPRODUCT('ALUMNOS 3 ESO DIVER'!$C119:$Y119,'MATERIAS 3 ESO DIVER'!$G$6:$AC$6)/SUMPRODUCT('MATERIAS 3 ESO DIVER'!$G$6:$AC$6,'ES NUMERO 3 ESO DIVER'!$A118:$W118)),"")</f>
        <v/>
      </c>
      <c r="G119" s="168" t="str">
        <f>IFERROR(IF(A119="","",SUMPRODUCT('ALUMNOS 3 ESO DIVER'!$C119:$Y119,'MATERIAS 3 ESO DIVER'!$G$7:$AC$7)/SUMPRODUCT('MATERIAS 3 ESO DIVER'!$G$7:$AC$7,'ES NUMERO 3 ESO DIVER'!$A118:$W118)),"")</f>
        <v/>
      </c>
      <c r="H119" s="168" t="str">
        <f>IFERROR(IF(A119="","",SUMPRODUCT('ALUMNOS 3 ESO DIVER'!$C119:$Y119,'MATERIAS 3 ESO DIVER'!$G$8:$AC$8)/SUMPRODUCT('MATERIAS 3 ESO DIVER'!$G$8:$AC$8,'ES NUMERO 3 ESO DIVER'!$A118:$W118)),"")</f>
        <v/>
      </c>
      <c r="I119" s="168" t="str">
        <f>IFERROR(IF(A119="","",SUMPRODUCT('ALUMNOS 3 ESO DIVER'!$C119:$Y119,'MATERIAS 3 ESO DIVER'!$G$9:$AC$9)/SUMPRODUCT('MATERIAS 3 ESO DIVER'!$G$9:$AC$9,'ES NUMERO 3 ESO DIVER'!$A118:$W118)),"")</f>
        <v/>
      </c>
      <c r="J119" s="168" t="str">
        <f>IFERROR(IF(A119="","",SUMPRODUCT('ALUMNOS 3 ESO DIVER'!$C119:$Y119,'MATERIAS 3 ESO DIVER'!$G$10:$AC$10)/SUMPRODUCT('MATERIAS 3 ESO DIVER'!$G$10:$AC$10,'ES NUMERO 3 ESO DIVER'!$A118:$W118)),"")</f>
        <v/>
      </c>
      <c r="K119" s="168" t="str">
        <f>IFERROR(IF(A119="","",SUMPRODUCT('ALUMNOS 3 ESO DIVER'!$C119:$Y119,'MATERIAS 3 ESO DIVER'!$G$11:$AC$11)/SUMPRODUCT('MATERIAS 3 ESO DIVER'!$G$11:$AC$11,'ES NUMERO 3 ESO DIVER'!$A118:$W118)),"")</f>
        <v/>
      </c>
      <c r="L119" s="168" t="str">
        <f>IFERROR(IF(A119="","",SUMPRODUCT('ALUMNOS 3 ESO DIVER'!$C119:$Y119,'MATERIAS 3 ESO DIVER'!$G$12:$AC$12)/SUMPRODUCT('MATERIAS 3 ESO DIVER'!$G$12:$AC$12,'ES NUMERO 3 ESO DIVER'!$A118:$W118)),"")</f>
        <v/>
      </c>
    </row>
    <row r="120" spans="1:12" x14ac:dyDescent="0.25">
      <c r="A120" s="156" t="str">
        <f>IF('ALUMNOS 3 ESO DIVER'!A120="","",'ALUMNOS 3 ESO DIVER'!A120)</f>
        <v/>
      </c>
      <c r="B120" s="153" t="str">
        <f>IF('ALUMNOS 3 ESO DIVER'!B120="","",'ALUMNOS 3 ESO DIVER'!B120)</f>
        <v/>
      </c>
      <c r="C120" s="168" t="str">
        <f>IFERROR(IF(A120="","",SUMPRODUCT('ALUMNOS 3 ESO DIVER'!$C120:$Y120,'MATERIAS 3 ESO DIVER'!$G$3:$AC$3)/SUMPRODUCT('MATERIAS 3 ESO DIVER'!$G$3:$AC$3,'ES NUMERO 3 ESO DIVER'!$A119:$W119)),"")</f>
        <v/>
      </c>
      <c r="D120" s="168" t="str">
        <f>IFERROR(IF(A120="","",SUMPRODUCT('ALUMNOS 3 ESO DIVER'!$C120:$Y120,'MATERIAS 3 ESO DIVER'!$G$4:$AC$4)/SUMPRODUCT('MATERIAS 3 ESO DIVER'!$G$4:$AC$4,'ES NUMERO 3 ESO DIVER'!$A119:$W119)),"")</f>
        <v/>
      </c>
      <c r="E120" s="168" t="str">
        <f>IFERROR(IF(A120="","",SUMPRODUCT('ALUMNOS 3 ESO DIVER'!$C120:$Y120,'MATERIAS 3 ESO DIVER'!$G$5:$AC$5)/SUMPRODUCT('MATERIAS 3 ESO DIVER'!$G$5:$AC$5,'ES NUMERO 3 ESO DIVER'!$A119:$W119)),"")</f>
        <v/>
      </c>
      <c r="F120" s="168" t="str">
        <f>IFERROR(IF(A120="","",SUMPRODUCT('ALUMNOS 3 ESO DIVER'!$C120:$Y120,'MATERIAS 3 ESO DIVER'!$G$6:$AC$6)/SUMPRODUCT('MATERIAS 3 ESO DIVER'!$G$6:$AC$6,'ES NUMERO 3 ESO DIVER'!$A119:$W119)),"")</f>
        <v/>
      </c>
      <c r="G120" s="168" t="str">
        <f>IFERROR(IF(A120="","",SUMPRODUCT('ALUMNOS 3 ESO DIVER'!$C120:$Y120,'MATERIAS 3 ESO DIVER'!$G$7:$AC$7)/SUMPRODUCT('MATERIAS 3 ESO DIVER'!$G$7:$AC$7,'ES NUMERO 3 ESO DIVER'!$A119:$W119)),"")</f>
        <v/>
      </c>
      <c r="H120" s="168" t="str">
        <f>IFERROR(IF(A120="","",SUMPRODUCT('ALUMNOS 3 ESO DIVER'!$C120:$Y120,'MATERIAS 3 ESO DIVER'!$G$8:$AC$8)/SUMPRODUCT('MATERIAS 3 ESO DIVER'!$G$8:$AC$8,'ES NUMERO 3 ESO DIVER'!$A119:$W119)),"")</f>
        <v/>
      </c>
      <c r="I120" s="168" t="str">
        <f>IFERROR(IF(A120="","",SUMPRODUCT('ALUMNOS 3 ESO DIVER'!$C120:$Y120,'MATERIAS 3 ESO DIVER'!$G$9:$AC$9)/SUMPRODUCT('MATERIAS 3 ESO DIVER'!$G$9:$AC$9,'ES NUMERO 3 ESO DIVER'!$A119:$W119)),"")</f>
        <v/>
      </c>
      <c r="J120" s="168" t="str">
        <f>IFERROR(IF(A120="","",SUMPRODUCT('ALUMNOS 3 ESO DIVER'!$C120:$Y120,'MATERIAS 3 ESO DIVER'!$G$10:$AC$10)/SUMPRODUCT('MATERIAS 3 ESO DIVER'!$G$10:$AC$10,'ES NUMERO 3 ESO DIVER'!$A119:$W119)),"")</f>
        <v/>
      </c>
      <c r="K120" s="168" t="str">
        <f>IFERROR(IF(A120="","",SUMPRODUCT('ALUMNOS 3 ESO DIVER'!$C120:$Y120,'MATERIAS 3 ESO DIVER'!$G$11:$AC$11)/SUMPRODUCT('MATERIAS 3 ESO DIVER'!$G$11:$AC$11,'ES NUMERO 3 ESO DIVER'!$A119:$W119)),"")</f>
        <v/>
      </c>
      <c r="L120" s="168" t="str">
        <f>IFERROR(IF(A120="","",SUMPRODUCT('ALUMNOS 3 ESO DIVER'!$C120:$Y120,'MATERIAS 3 ESO DIVER'!$G$12:$AC$12)/SUMPRODUCT('MATERIAS 3 ESO DIVER'!$G$12:$AC$12,'ES NUMERO 3 ESO DIVER'!$A119:$W119)),"")</f>
        <v/>
      </c>
    </row>
    <row r="121" spans="1:12" x14ac:dyDescent="0.25">
      <c r="A121" s="156" t="str">
        <f>IF('ALUMNOS 3 ESO DIVER'!A121="","",'ALUMNOS 3 ESO DIVER'!A121)</f>
        <v/>
      </c>
      <c r="B121" s="153" t="str">
        <f>IF('ALUMNOS 3 ESO DIVER'!B121="","",'ALUMNOS 3 ESO DIVER'!B121)</f>
        <v/>
      </c>
      <c r="C121" s="168" t="str">
        <f>IFERROR(IF(A121="","",SUMPRODUCT('ALUMNOS 3 ESO DIVER'!$C121:$Y121,'MATERIAS 3 ESO DIVER'!$G$3:$AC$3)/SUMPRODUCT('MATERIAS 3 ESO DIVER'!$G$3:$AC$3,'ES NUMERO 3 ESO DIVER'!$A120:$W120)),"")</f>
        <v/>
      </c>
      <c r="D121" s="168" t="str">
        <f>IFERROR(IF(A121="","",SUMPRODUCT('ALUMNOS 3 ESO DIVER'!$C121:$Y121,'MATERIAS 3 ESO DIVER'!$G$4:$AC$4)/SUMPRODUCT('MATERIAS 3 ESO DIVER'!$G$4:$AC$4,'ES NUMERO 3 ESO DIVER'!$A120:$W120)),"")</f>
        <v/>
      </c>
      <c r="E121" s="168" t="str">
        <f>IFERROR(IF(A121="","",SUMPRODUCT('ALUMNOS 3 ESO DIVER'!$C121:$Y121,'MATERIAS 3 ESO DIVER'!$G$5:$AC$5)/SUMPRODUCT('MATERIAS 3 ESO DIVER'!$G$5:$AC$5,'ES NUMERO 3 ESO DIVER'!$A120:$W120)),"")</f>
        <v/>
      </c>
      <c r="F121" s="168" t="str">
        <f>IFERROR(IF(A121="","",SUMPRODUCT('ALUMNOS 3 ESO DIVER'!$C121:$Y121,'MATERIAS 3 ESO DIVER'!$G$6:$AC$6)/SUMPRODUCT('MATERIAS 3 ESO DIVER'!$G$6:$AC$6,'ES NUMERO 3 ESO DIVER'!$A120:$W120)),"")</f>
        <v/>
      </c>
      <c r="G121" s="168" t="str">
        <f>IFERROR(IF(A121="","",SUMPRODUCT('ALUMNOS 3 ESO DIVER'!$C121:$Y121,'MATERIAS 3 ESO DIVER'!$G$7:$AC$7)/SUMPRODUCT('MATERIAS 3 ESO DIVER'!$G$7:$AC$7,'ES NUMERO 3 ESO DIVER'!$A120:$W120)),"")</f>
        <v/>
      </c>
      <c r="H121" s="168" t="str">
        <f>IFERROR(IF(A121="","",SUMPRODUCT('ALUMNOS 3 ESO DIVER'!$C121:$Y121,'MATERIAS 3 ESO DIVER'!$G$8:$AC$8)/SUMPRODUCT('MATERIAS 3 ESO DIVER'!$G$8:$AC$8,'ES NUMERO 3 ESO DIVER'!$A120:$W120)),"")</f>
        <v/>
      </c>
      <c r="I121" s="168" t="str">
        <f>IFERROR(IF(A121="","",SUMPRODUCT('ALUMNOS 3 ESO DIVER'!$C121:$Y121,'MATERIAS 3 ESO DIVER'!$G$9:$AC$9)/SUMPRODUCT('MATERIAS 3 ESO DIVER'!$G$9:$AC$9,'ES NUMERO 3 ESO DIVER'!$A120:$W120)),"")</f>
        <v/>
      </c>
      <c r="J121" s="168" t="str">
        <f>IFERROR(IF(A121="","",SUMPRODUCT('ALUMNOS 3 ESO DIVER'!$C121:$Y121,'MATERIAS 3 ESO DIVER'!$G$10:$AC$10)/SUMPRODUCT('MATERIAS 3 ESO DIVER'!$G$10:$AC$10,'ES NUMERO 3 ESO DIVER'!$A120:$W120)),"")</f>
        <v/>
      </c>
      <c r="K121" s="168" t="str">
        <f>IFERROR(IF(A121="","",SUMPRODUCT('ALUMNOS 3 ESO DIVER'!$C121:$Y121,'MATERIAS 3 ESO DIVER'!$G$11:$AC$11)/SUMPRODUCT('MATERIAS 3 ESO DIVER'!$G$11:$AC$11,'ES NUMERO 3 ESO DIVER'!$A120:$W120)),"")</f>
        <v/>
      </c>
      <c r="L121" s="168" t="str">
        <f>IFERROR(IF(A121="","",SUMPRODUCT('ALUMNOS 3 ESO DIVER'!$C121:$Y121,'MATERIAS 3 ESO DIVER'!$G$12:$AC$12)/SUMPRODUCT('MATERIAS 3 ESO DIVER'!$G$12:$AC$12,'ES NUMERO 3 ESO DIVER'!$A120:$W120)),"")</f>
        <v/>
      </c>
    </row>
    <row r="122" spans="1:12" x14ac:dyDescent="0.25">
      <c r="A122" s="156" t="str">
        <f>IF('ALUMNOS 3 ESO DIVER'!A122="","",'ALUMNOS 3 ESO DIVER'!A122)</f>
        <v/>
      </c>
      <c r="B122" s="153" t="str">
        <f>IF('ALUMNOS 3 ESO DIVER'!B122="","",'ALUMNOS 3 ESO DIVER'!B122)</f>
        <v/>
      </c>
      <c r="C122" s="168" t="str">
        <f>IFERROR(IF(A122="","",SUMPRODUCT('ALUMNOS 3 ESO DIVER'!$C122:$Y122,'MATERIAS 3 ESO DIVER'!$G$3:$AC$3)/SUMPRODUCT('MATERIAS 3 ESO DIVER'!$G$3:$AC$3,'ES NUMERO 3 ESO DIVER'!$A121:$W121)),"")</f>
        <v/>
      </c>
      <c r="D122" s="168" t="str">
        <f>IFERROR(IF(A122="","",SUMPRODUCT('ALUMNOS 3 ESO DIVER'!$C122:$Y122,'MATERIAS 3 ESO DIVER'!$G$4:$AC$4)/SUMPRODUCT('MATERIAS 3 ESO DIVER'!$G$4:$AC$4,'ES NUMERO 3 ESO DIVER'!$A121:$W121)),"")</f>
        <v/>
      </c>
      <c r="E122" s="168" t="str">
        <f>IFERROR(IF(A122="","",SUMPRODUCT('ALUMNOS 3 ESO DIVER'!$C122:$Y122,'MATERIAS 3 ESO DIVER'!$G$5:$AC$5)/SUMPRODUCT('MATERIAS 3 ESO DIVER'!$G$5:$AC$5,'ES NUMERO 3 ESO DIVER'!$A121:$W121)),"")</f>
        <v/>
      </c>
      <c r="F122" s="168" t="str">
        <f>IFERROR(IF(A122="","",SUMPRODUCT('ALUMNOS 3 ESO DIVER'!$C122:$Y122,'MATERIAS 3 ESO DIVER'!$G$6:$AC$6)/SUMPRODUCT('MATERIAS 3 ESO DIVER'!$G$6:$AC$6,'ES NUMERO 3 ESO DIVER'!$A121:$W121)),"")</f>
        <v/>
      </c>
      <c r="G122" s="168" t="str">
        <f>IFERROR(IF(A122="","",SUMPRODUCT('ALUMNOS 3 ESO DIVER'!$C122:$Y122,'MATERIAS 3 ESO DIVER'!$G$7:$AC$7)/SUMPRODUCT('MATERIAS 3 ESO DIVER'!$G$7:$AC$7,'ES NUMERO 3 ESO DIVER'!$A121:$W121)),"")</f>
        <v/>
      </c>
      <c r="H122" s="168" t="str">
        <f>IFERROR(IF(A122="","",SUMPRODUCT('ALUMNOS 3 ESO DIVER'!$C122:$Y122,'MATERIAS 3 ESO DIVER'!$G$8:$AC$8)/SUMPRODUCT('MATERIAS 3 ESO DIVER'!$G$8:$AC$8,'ES NUMERO 3 ESO DIVER'!$A121:$W121)),"")</f>
        <v/>
      </c>
      <c r="I122" s="168" t="str">
        <f>IFERROR(IF(A122="","",SUMPRODUCT('ALUMNOS 3 ESO DIVER'!$C122:$Y122,'MATERIAS 3 ESO DIVER'!$G$9:$AC$9)/SUMPRODUCT('MATERIAS 3 ESO DIVER'!$G$9:$AC$9,'ES NUMERO 3 ESO DIVER'!$A121:$W121)),"")</f>
        <v/>
      </c>
      <c r="J122" s="168" t="str">
        <f>IFERROR(IF(A122="","",SUMPRODUCT('ALUMNOS 3 ESO DIVER'!$C122:$Y122,'MATERIAS 3 ESO DIVER'!$G$10:$AC$10)/SUMPRODUCT('MATERIAS 3 ESO DIVER'!$G$10:$AC$10,'ES NUMERO 3 ESO DIVER'!$A121:$W121)),"")</f>
        <v/>
      </c>
      <c r="K122" s="168" t="str">
        <f>IFERROR(IF(A122="","",SUMPRODUCT('ALUMNOS 3 ESO DIVER'!$C122:$Y122,'MATERIAS 3 ESO DIVER'!$G$11:$AC$11)/SUMPRODUCT('MATERIAS 3 ESO DIVER'!$G$11:$AC$11,'ES NUMERO 3 ESO DIVER'!$A121:$W121)),"")</f>
        <v/>
      </c>
      <c r="L122" s="168" t="str">
        <f>IFERROR(IF(A122="","",SUMPRODUCT('ALUMNOS 3 ESO DIVER'!$C122:$Y122,'MATERIAS 3 ESO DIVER'!$G$12:$AC$12)/SUMPRODUCT('MATERIAS 3 ESO DIVER'!$G$12:$AC$12,'ES NUMERO 3 ESO DIVER'!$A121:$W121)),"")</f>
        <v/>
      </c>
    </row>
    <row r="123" spans="1:12" x14ac:dyDescent="0.25">
      <c r="A123" s="156" t="str">
        <f>IF('ALUMNOS 3 ESO DIVER'!A123="","",'ALUMNOS 3 ESO DIVER'!A123)</f>
        <v/>
      </c>
      <c r="B123" s="153" t="str">
        <f>IF('ALUMNOS 3 ESO DIVER'!B123="","",'ALUMNOS 3 ESO DIVER'!B123)</f>
        <v/>
      </c>
      <c r="C123" s="168" t="str">
        <f>IFERROR(IF(A123="","",SUMPRODUCT('ALUMNOS 3 ESO DIVER'!$C123:$Y123,'MATERIAS 3 ESO DIVER'!$G$3:$AC$3)/SUMPRODUCT('MATERIAS 3 ESO DIVER'!$G$3:$AC$3,'ES NUMERO 3 ESO DIVER'!$A122:$W122)),"")</f>
        <v/>
      </c>
      <c r="D123" s="168" t="str">
        <f>IFERROR(IF(A123="","",SUMPRODUCT('ALUMNOS 3 ESO DIVER'!$C123:$Y123,'MATERIAS 3 ESO DIVER'!$G$4:$AC$4)/SUMPRODUCT('MATERIAS 3 ESO DIVER'!$G$4:$AC$4,'ES NUMERO 3 ESO DIVER'!$A122:$W122)),"")</f>
        <v/>
      </c>
      <c r="E123" s="168" t="str">
        <f>IFERROR(IF(A123="","",SUMPRODUCT('ALUMNOS 3 ESO DIVER'!$C123:$Y123,'MATERIAS 3 ESO DIVER'!$G$5:$AC$5)/SUMPRODUCT('MATERIAS 3 ESO DIVER'!$G$5:$AC$5,'ES NUMERO 3 ESO DIVER'!$A122:$W122)),"")</f>
        <v/>
      </c>
      <c r="F123" s="168" t="str">
        <f>IFERROR(IF(A123="","",SUMPRODUCT('ALUMNOS 3 ESO DIVER'!$C123:$Y123,'MATERIAS 3 ESO DIVER'!$G$6:$AC$6)/SUMPRODUCT('MATERIAS 3 ESO DIVER'!$G$6:$AC$6,'ES NUMERO 3 ESO DIVER'!$A122:$W122)),"")</f>
        <v/>
      </c>
      <c r="G123" s="168" t="str">
        <f>IFERROR(IF(A123="","",SUMPRODUCT('ALUMNOS 3 ESO DIVER'!$C123:$Y123,'MATERIAS 3 ESO DIVER'!$G$7:$AC$7)/SUMPRODUCT('MATERIAS 3 ESO DIVER'!$G$7:$AC$7,'ES NUMERO 3 ESO DIVER'!$A122:$W122)),"")</f>
        <v/>
      </c>
      <c r="H123" s="168" t="str">
        <f>IFERROR(IF(A123="","",SUMPRODUCT('ALUMNOS 3 ESO DIVER'!$C123:$Y123,'MATERIAS 3 ESO DIVER'!$G$8:$AC$8)/SUMPRODUCT('MATERIAS 3 ESO DIVER'!$G$8:$AC$8,'ES NUMERO 3 ESO DIVER'!$A122:$W122)),"")</f>
        <v/>
      </c>
      <c r="I123" s="168" t="str">
        <f>IFERROR(IF(A123="","",SUMPRODUCT('ALUMNOS 3 ESO DIVER'!$C123:$Y123,'MATERIAS 3 ESO DIVER'!$G$9:$AC$9)/SUMPRODUCT('MATERIAS 3 ESO DIVER'!$G$9:$AC$9,'ES NUMERO 3 ESO DIVER'!$A122:$W122)),"")</f>
        <v/>
      </c>
      <c r="J123" s="168" t="str">
        <f>IFERROR(IF(A123="","",SUMPRODUCT('ALUMNOS 3 ESO DIVER'!$C123:$Y123,'MATERIAS 3 ESO DIVER'!$G$10:$AC$10)/SUMPRODUCT('MATERIAS 3 ESO DIVER'!$G$10:$AC$10,'ES NUMERO 3 ESO DIVER'!$A122:$W122)),"")</f>
        <v/>
      </c>
      <c r="K123" s="168" t="str">
        <f>IFERROR(IF(A123="","",SUMPRODUCT('ALUMNOS 3 ESO DIVER'!$C123:$Y123,'MATERIAS 3 ESO DIVER'!$G$11:$AC$11)/SUMPRODUCT('MATERIAS 3 ESO DIVER'!$G$11:$AC$11,'ES NUMERO 3 ESO DIVER'!$A122:$W122)),"")</f>
        <v/>
      </c>
      <c r="L123" s="168" t="str">
        <f>IFERROR(IF(A123="","",SUMPRODUCT('ALUMNOS 3 ESO DIVER'!$C123:$Y123,'MATERIAS 3 ESO DIVER'!$G$12:$AC$12)/SUMPRODUCT('MATERIAS 3 ESO DIVER'!$G$12:$AC$12,'ES NUMERO 3 ESO DIVER'!$A122:$W122)),"")</f>
        <v/>
      </c>
    </row>
    <row r="124" spans="1:12" x14ac:dyDescent="0.25">
      <c r="A124" s="156" t="str">
        <f>IF('ALUMNOS 3 ESO DIVER'!A124="","",'ALUMNOS 3 ESO DIVER'!A124)</f>
        <v/>
      </c>
      <c r="B124" s="153" t="str">
        <f>IF('ALUMNOS 3 ESO DIVER'!B124="","",'ALUMNOS 3 ESO DIVER'!B124)</f>
        <v/>
      </c>
      <c r="C124" s="168" t="str">
        <f>IFERROR(IF(A124="","",SUMPRODUCT('ALUMNOS 3 ESO DIVER'!$C124:$Y124,'MATERIAS 3 ESO DIVER'!$G$3:$AC$3)/SUMPRODUCT('MATERIAS 3 ESO DIVER'!$G$3:$AC$3,'ES NUMERO 3 ESO DIVER'!$A123:$W123)),"")</f>
        <v/>
      </c>
      <c r="D124" s="168" t="str">
        <f>IFERROR(IF(A124="","",SUMPRODUCT('ALUMNOS 3 ESO DIVER'!$C124:$Y124,'MATERIAS 3 ESO DIVER'!$G$4:$AC$4)/SUMPRODUCT('MATERIAS 3 ESO DIVER'!$G$4:$AC$4,'ES NUMERO 3 ESO DIVER'!$A123:$W123)),"")</f>
        <v/>
      </c>
      <c r="E124" s="168" t="str">
        <f>IFERROR(IF(A124="","",SUMPRODUCT('ALUMNOS 3 ESO DIVER'!$C124:$Y124,'MATERIAS 3 ESO DIVER'!$G$5:$AC$5)/SUMPRODUCT('MATERIAS 3 ESO DIVER'!$G$5:$AC$5,'ES NUMERO 3 ESO DIVER'!$A123:$W123)),"")</f>
        <v/>
      </c>
      <c r="F124" s="168" t="str">
        <f>IFERROR(IF(A124="","",SUMPRODUCT('ALUMNOS 3 ESO DIVER'!$C124:$Y124,'MATERIAS 3 ESO DIVER'!$G$6:$AC$6)/SUMPRODUCT('MATERIAS 3 ESO DIVER'!$G$6:$AC$6,'ES NUMERO 3 ESO DIVER'!$A123:$W123)),"")</f>
        <v/>
      </c>
      <c r="G124" s="168" t="str">
        <f>IFERROR(IF(A124="","",SUMPRODUCT('ALUMNOS 3 ESO DIVER'!$C124:$Y124,'MATERIAS 3 ESO DIVER'!$G$7:$AC$7)/SUMPRODUCT('MATERIAS 3 ESO DIVER'!$G$7:$AC$7,'ES NUMERO 3 ESO DIVER'!$A123:$W123)),"")</f>
        <v/>
      </c>
      <c r="H124" s="168" t="str">
        <f>IFERROR(IF(A124="","",SUMPRODUCT('ALUMNOS 3 ESO DIVER'!$C124:$Y124,'MATERIAS 3 ESO DIVER'!$G$8:$AC$8)/SUMPRODUCT('MATERIAS 3 ESO DIVER'!$G$8:$AC$8,'ES NUMERO 3 ESO DIVER'!$A123:$W123)),"")</f>
        <v/>
      </c>
      <c r="I124" s="168" t="str">
        <f>IFERROR(IF(A124="","",SUMPRODUCT('ALUMNOS 3 ESO DIVER'!$C124:$Y124,'MATERIAS 3 ESO DIVER'!$G$9:$AC$9)/SUMPRODUCT('MATERIAS 3 ESO DIVER'!$G$9:$AC$9,'ES NUMERO 3 ESO DIVER'!$A123:$W123)),"")</f>
        <v/>
      </c>
      <c r="J124" s="168" t="str">
        <f>IFERROR(IF(A124="","",SUMPRODUCT('ALUMNOS 3 ESO DIVER'!$C124:$Y124,'MATERIAS 3 ESO DIVER'!$G$10:$AC$10)/SUMPRODUCT('MATERIAS 3 ESO DIVER'!$G$10:$AC$10,'ES NUMERO 3 ESO DIVER'!$A123:$W123)),"")</f>
        <v/>
      </c>
      <c r="K124" s="168" t="str">
        <f>IFERROR(IF(A124="","",SUMPRODUCT('ALUMNOS 3 ESO DIVER'!$C124:$Y124,'MATERIAS 3 ESO DIVER'!$G$11:$AC$11)/SUMPRODUCT('MATERIAS 3 ESO DIVER'!$G$11:$AC$11,'ES NUMERO 3 ESO DIVER'!$A123:$W123)),"")</f>
        <v/>
      </c>
      <c r="L124" s="168" t="str">
        <f>IFERROR(IF(A124="","",SUMPRODUCT('ALUMNOS 3 ESO DIVER'!$C124:$Y124,'MATERIAS 3 ESO DIVER'!$G$12:$AC$12)/SUMPRODUCT('MATERIAS 3 ESO DIVER'!$G$12:$AC$12,'ES NUMERO 3 ESO DIVER'!$A123:$W123)),"")</f>
        <v/>
      </c>
    </row>
    <row r="125" spans="1:12" x14ac:dyDescent="0.25">
      <c r="A125" s="156" t="str">
        <f>IF('ALUMNOS 3 ESO DIVER'!A125="","",'ALUMNOS 3 ESO DIVER'!A125)</f>
        <v/>
      </c>
      <c r="B125" s="153" t="str">
        <f>IF('ALUMNOS 3 ESO DIVER'!B125="","",'ALUMNOS 3 ESO DIVER'!B125)</f>
        <v/>
      </c>
      <c r="C125" s="168" t="str">
        <f>IFERROR(IF(A125="","",SUMPRODUCT('ALUMNOS 3 ESO DIVER'!$C125:$Y125,'MATERIAS 3 ESO DIVER'!$G$3:$AC$3)/SUMPRODUCT('MATERIAS 3 ESO DIVER'!$G$3:$AC$3,'ES NUMERO 3 ESO DIVER'!$A124:$W124)),"")</f>
        <v/>
      </c>
      <c r="D125" s="168" t="str">
        <f>IFERROR(IF(A125="","",SUMPRODUCT('ALUMNOS 3 ESO DIVER'!$C125:$Y125,'MATERIAS 3 ESO DIVER'!$G$4:$AC$4)/SUMPRODUCT('MATERIAS 3 ESO DIVER'!$G$4:$AC$4,'ES NUMERO 3 ESO DIVER'!$A124:$W124)),"")</f>
        <v/>
      </c>
      <c r="E125" s="168" t="str">
        <f>IFERROR(IF(A125="","",SUMPRODUCT('ALUMNOS 3 ESO DIVER'!$C125:$Y125,'MATERIAS 3 ESO DIVER'!$G$5:$AC$5)/SUMPRODUCT('MATERIAS 3 ESO DIVER'!$G$5:$AC$5,'ES NUMERO 3 ESO DIVER'!$A124:$W124)),"")</f>
        <v/>
      </c>
      <c r="F125" s="168" t="str">
        <f>IFERROR(IF(A125="","",SUMPRODUCT('ALUMNOS 3 ESO DIVER'!$C125:$Y125,'MATERIAS 3 ESO DIVER'!$G$6:$AC$6)/SUMPRODUCT('MATERIAS 3 ESO DIVER'!$G$6:$AC$6,'ES NUMERO 3 ESO DIVER'!$A124:$W124)),"")</f>
        <v/>
      </c>
      <c r="G125" s="168" t="str">
        <f>IFERROR(IF(A125="","",SUMPRODUCT('ALUMNOS 3 ESO DIVER'!$C125:$Y125,'MATERIAS 3 ESO DIVER'!$G$7:$AC$7)/SUMPRODUCT('MATERIAS 3 ESO DIVER'!$G$7:$AC$7,'ES NUMERO 3 ESO DIVER'!$A124:$W124)),"")</f>
        <v/>
      </c>
      <c r="H125" s="168" t="str">
        <f>IFERROR(IF(A125="","",SUMPRODUCT('ALUMNOS 3 ESO DIVER'!$C125:$Y125,'MATERIAS 3 ESO DIVER'!$G$8:$AC$8)/SUMPRODUCT('MATERIAS 3 ESO DIVER'!$G$8:$AC$8,'ES NUMERO 3 ESO DIVER'!$A124:$W124)),"")</f>
        <v/>
      </c>
      <c r="I125" s="168" t="str">
        <f>IFERROR(IF(A125="","",SUMPRODUCT('ALUMNOS 3 ESO DIVER'!$C125:$Y125,'MATERIAS 3 ESO DIVER'!$G$9:$AC$9)/SUMPRODUCT('MATERIAS 3 ESO DIVER'!$G$9:$AC$9,'ES NUMERO 3 ESO DIVER'!$A124:$W124)),"")</f>
        <v/>
      </c>
      <c r="J125" s="168" t="str">
        <f>IFERROR(IF(A125="","",SUMPRODUCT('ALUMNOS 3 ESO DIVER'!$C125:$Y125,'MATERIAS 3 ESO DIVER'!$G$10:$AC$10)/SUMPRODUCT('MATERIAS 3 ESO DIVER'!$G$10:$AC$10,'ES NUMERO 3 ESO DIVER'!$A124:$W124)),"")</f>
        <v/>
      </c>
      <c r="K125" s="168" t="str">
        <f>IFERROR(IF(A125="","",SUMPRODUCT('ALUMNOS 3 ESO DIVER'!$C125:$Y125,'MATERIAS 3 ESO DIVER'!$G$11:$AC$11)/SUMPRODUCT('MATERIAS 3 ESO DIVER'!$G$11:$AC$11,'ES NUMERO 3 ESO DIVER'!$A124:$W124)),"")</f>
        <v/>
      </c>
      <c r="L125" s="168" t="str">
        <f>IFERROR(IF(A125="","",SUMPRODUCT('ALUMNOS 3 ESO DIVER'!$C125:$Y125,'MATERIAS 3 ESO DIVER'!$G$12:$AC$12)/SUMPRODUCT('MATERIAS 3 ESO DIVER'!$G$12:$AC$12,'ES NUMERO 3 ESO DIVER'!$A124:$W124)),"")</f>
        <v/>
      </c>
    </row>
    <row r="126" spans="1:12" x14ac:dyDescent="0.25">
      <c r="A126" s="156" t="str">
        <f>IF('ALUMNOS 3 ESO DIVER'!A126="","",'ALUMNOS 3 ESO DIVER'!A126)</f>
        <v/>
      </c>
      <c r="B126" s="153" t="str">
        <f>IF('ALUMNOS 3 ESO DIVER'!B126="","",'ALUMNOS 3 ESO DIVER'!B126)</f>
        <v/>
      </c>
      <c r="C126" s="168" t="str">
        <f>IFERROR(IF(A126="","",SUMPRODUCT('ALUMNOS 3 ESO DIVER'!$C126:$Y126,'MATERIAS 3 ESO DIVER'!$G$3:$AC$3)/SUMPRODUCT('MATERIAS 3 ESO DIVER'!$G$3:$AC$3,'ES NUMERO 3 ESO DIVER'!$A125:$W125)),"")</f>
        <v/>
      </c>
      <c r="D126" s="168" t="str">
        <f>IFERROR(IF(A126="","",SUMPRODUCT('ALUMNOS 3 ESO DIVER'!$C126:$Y126,'MATERIAS 3 ESO DIVER'!$G$4:$AC$4)/SUMPRODUCT('MATERIAS 3 ESO DIVER'!$G$4:$AC$4,'ES NUMERO 3 ESO DIVER'!$A125:$W125)),"")</f>
        <v/>
      </c>
      <c r="E126" s="168" t="str">
        <f>IFERROR(IF(A126="","",SUMPRODUCT('ALUMNOS 3 ESO DIVER'!$C126:$Y126,'MATERIAS 3 ESO DIVER'!$G$5:$AC$5)/SUMPRODUCT('MATERIAS 3 ESO DIVER'!$G$5:$AC$5,'ES NUMERO 3 ESO DIVER'!$A125:$W125)),"")</f>
        <v/>
      </c>
      <c r="F126" s="168" t="str">
        <f>IFERROR(IF(A126="","",SUMPRODUCT('ALUMNOS 3 ESO DIVER'!$C126:$Y126,'MATERIAS 3 ESO DIVER'!$G$6:$AC$6)/SUMPRODUCT('MATERIAS 3 ESO DIVER'!$G$6:$AC$6,'ES NUMERO 3 ESO DIVER'!$A125:$W125)),"")</f>
        <v/>
      </c>
      <c r="G126" s="168" t="str">
        <f>IFERROR(IF(A126="","",SUMPRODUCT('ALUMNOS 3 ESO DIVER'!$C126:$Y126,'MATERIAS 3 ESO DIVER'!$G$7:$AC$7)/SUMPRODUCT('MATERIAS 3 ESO DIVER'!$G$7:$AC$7,'ES NUMERO 3 ESO DIVER'!$A125:$W125)),"")</f>
        <v/>
      </c>
      <c r="H126" s="168" t="str">
        <f>IFERROR(IF(A126="","",SUMPRODUCT('ALUMNOS 3 ESO DIVER'!$C126:$Y126,'MATERIAS 3 ESO DIVER'!$G$8:$AC$8)/SUMPRODUCT('MATERIAS 3 ESO DIVER'!$G$8:$AC$8,'ES NUMERO 3 ESO DIVER'!$A125:$W125)),"")</f>
        <v/>
      </c>
      <c r="I126" s="168" t="str">
        <f>IFERROR(IF(A126="","",SUMPRODUCT('ALUMNOS 3 ESO DIVER'!$C126:$Y126,'MATERIAS 3 ESO DIVER'!$G$9:$AC$9)/SUMPRODUCT('MATERIAS 3 ESO DIVER'!$G$9:$AC$9,'ES NUMERO 3 ESO DIVER'!$A125:$W125)),"")</f>
        <v/>
      </c>
      <c r="J126" s="168" t="str">
        <f>IFERROR(IF(A126="","",SUMPRODUCT('ALUMNOS 3 ESO DIVER'!$C126:$Y126,'MATERIAS 3 ESO DIVER'!$G$10:$AC$10)/SUMPRODUCT('MATERIAS 3 ESO DIVER'!$G$10:$AC$10,'ES NUMERO 3 ESO DIVER'!$A125:$W125)),"")</f>
        <v/>
      </c>
      <c r="K126" s="168" t="str">
        <f>IFERROR(IF(A126="","",SUMPRODUCT('ALUMNOS 3 ESO DIVER'!$C126:$Y126,'MATERIAS 3 ESO DIVER'!$G$11:$AC$11)/SUMPRODUCT('MATERIAS 3 ESO DIVER'!$G$11:$AC$11,'ES NUMERO 3 ESO DIVER'!$A125:$W125)),"")</f>
        <v/>
      </c>
      <c r="L126" s="168" t="str">
        <f>IFERROR(IF(A126="","",SUMPRODUCT('ALUMNOS 3 ESO DIVER'!$C126:$Y126,'MATERIAS 3 ESO DIVER'!$G$12:$AC$12)/SUMPRODUCT('MATERIAS 3 ESO DIVER'!$G$12:$AC$12,'ES NUMERO 3 ESO DIVER'!$A125:$W125)),"")</f>
        <v/>
      </c>
    </row>
    <row r="127" spans="1:12" x14ac:dyDescent="0.25">
      <c r="A127" s="156" t="str">
        <f>IF('ALUMNOS 3 ESO DIVER'!A127="","",'ALUMNOS 3 ESO DIVER'!A127)</f>
        <v/>
      </c>
      <c r="B127" s="153" t="str">
        <f>IF('ALUMNOS 3 ESO DIVER'!B127="","",'ALUMNOS 3 ESO DIVER'!B127)</f>
        <v/>
      </c>
      <c r="C127" s="168" t="str">
        <f>IFERROR(IF(A127="","",SUMPRODUCT('ALUMNOS 3 ESO DIVER'!$C127:$Y127,'MATERIAS 3 ESO DIVER'!$G$3:$AC$3)/SUMPRODUCT('MATERIAS 3 ESO DIVER'!$G$3:$AC$3,'ES NUMERO 3 ESO DIVER'!$A126:$W126)),"")</f>
        <v/>
      </c>
      <c r="D127" s="168" t="str">
        <f>IFERROR(IF(A127="","",SUMPRODUCT('ALUMNOS 3 ESO DIVER'!$C127:$Y127,'MATERIAS 3 ESO DIVER'!$G$4:$AC$4)/SUMPRODUCT('MATERIAS 3 ESO DIVER'!$G$4:$AC$4,'ES NUMERO 3 ESO DIVER'!$A126:$W126)),"")</f>
        <v/>
      </c>
      <c r="E127" s="168" t="str">
        <f>IFERROR(IF(A127="","",SUMPRODUCT('ALUMNOS 3 ESO DIVER'!$C127:$Y127,'MATERIAS 3 ESO DIVER'!$G$5:$AC$5)/SUMPRODUCT('MATERIAS 3 ESO DIVER'!$G$5:$AC$5,'ES NUMERO 3 ESO DIVER'!$A126:$W126)),"")</f>
        <v/>
      </c>
      <c r="F127" s="168" t="str">
        <f>IFERROR(IF(A127="","",SUMPRODUCT('ALUMNOS 3 ESO DIVER'!$C127:$Y127,'MATERIAS 3 ESO DIVER'!$G$6:$AC$6)/SUMPRODUCT('MATERIAS 3 ESO DIVER'!$G$6:$AC$6,'ES NUMERO 3 ESO DIVER'!$A126:$W126)),"")</f>
        <v/>
      </c>
      <c r="G127" s="168" t="str">
        <f>IFERROR(IF(A127="","",SUMPRODUCT('ALUMNOS 3 ESO DIVER'!$C127:$Y127,'MATERIAS 3 ESO DIVER'!$G$7:$AC$7)/SUMPRODUCT('MATERIAS 3 ESO DIVER'!$G$7:$AC$7,'ES NUMERO 3 ESO DIVER'!$A126:$W126)),"")</f>
        <v/>
      </c>
      <c r="H127" s="168" t="str">
        <f>IFERROR(IF(A127="","",SUMPRODUCT('ALUMNOS 3 ESO DIVER'!$C127:$Y127,'MATERIAS 3 ESO DIVER'!$G$8:$AC$8)/SUMPRODUCT('MATERIAS 3 ESO DIVER'!$G$8:$AC$8,'ES NUMERO 3 ESO DIVER'!$A126:$W126)),"")</f>
        <v/>
      </c>
      <c r="I127" s="168" t="str">
        <f>IFERROR(IF(A127="","",SUMPRODUCT('ALUMNOS 3 ESO DIVER'!$C127:$Y127,'MATERIAS 3 ESO DIVER'!$G$9:$AC$9)/SUMPRODUCT('MATERIAS 3 ESO DIVER'!$G$9:$AC$9,'ES NUMERO 3 ESO DIVER'!$A126:$W126)),"")</f>
        <v/>
      </c>
      <c r="J127" s="168" t="str">
        <f>IFERROR(IF(A127="","",SUMPRODUCT('ALUMNOS 3 ESO DIVER'!$C127:$Y127,'MATERIAS 3 ESO DIVER'!$G$10:$AC$10)/SUMPRODUCT('MATERIAS 3 ESO DIVER'!$G$10:$AC$10,'ES NUMERO 3 ESO DIVER'!$A126:$W126)),"")</f>
        <v/>
      </c>
      <c r="K127" s="168" t="str">
        <f>IFERROR(IF(A127="","",SUMPRODUCT('ALUMNOS 3 ESO DIVER'!$C127:$Y127,'MATERIAS 3 ESO DIVER'!$G$11:$AC$11)/SUMPRODUCT('MATERIAS 3 ESO DIVER'!$G$11:$AC$11,'ES NUMERO 3 ESO DIVER'!$A126:$W126)),"")</f>
        <v/>
      </c>
      <c r="L127" s="168" t="str">
        <f>IFERROR(IF(A127="","",SUMPRODUCT('ALUMNOS 3 ESO DIVER'!$C127:$Y127,'MATERIAS 3 ESO DIVER'!$G$12:$AC$12)/SUMPRODUCT('MATERIAS 3 ESO DIVER'!$G$12:$AC$12,'ES NUMERO 3 ESO DIVER'!$A126:$W126)),"")</f>
        <v/>
      </c>
    </row>
    <row r="128" spans="1:12" x14ac:dyDescent="0.25">
      <c r="A128" s="156" t="str">
        <f>IF('ALUMNOS 3 ESO DIVER'!A128="","",'ALUMNOS 3 ESO DIVER'!A128)</f>
        <v/>
      </c>
      <c r="B128" s="153" t="str">
        <f>IF('ALUMNOS 3 ESO DIVER'!B128="","",'ALUMNOS 3 ESO DIVER'!B128)</f>
        <v/>
      </c>
      <c r="C128" s="168" t="str">
        <f>IFERROR(IF(A128="","",SUMPRODUCT('ALUMNOS 3 ESO DIVER'!$C128:$Y128,'MATERIAS 3 ESO DIVER'!$G$3:$AC$3)/SUMPRODUCT('MATERIAS 3 ESO DIVER'!$G$3:$AC$3,'ES NUMERO 3 ESO DIVER'!$A127:$W127)),"")</f>
        <v/>
      </c>
      <c r="D128" s="168" t="str">
        <f>IFERROR(IF(A128="","",SUMPRODUCT('ALUMNOS 3 ESO DIVER'!$C128:$Y128,'MATERIAS 3 ESO DIVER'!$G$4:$AC$4)/SUMPRODUCT('MATERIAS 3 ESO DIVER'!$G$4:$AC$4,'ES NUMERO 3 ESO DIVER'!$A127:$W127)),"")</f>
        <v/>
      </c>
      <c r="E128" s="168" t="str">
        <f>IFERROR(IF(A128="","",SUMPRODUCT('ALUMNOS 3 ESO DIVER'!$C128:$Y128,'MATERIAS 3 ESO DIVER'!$G$5:$AC$5)/SUMPRODUCT('MATERIAS 3 ESO DIVER'!$G$5:$AC$5,'ES NUMERO 3 ESO DIVER'!$A127:$W127)),"")</f>
        <v/>
      </c>
      <c r="F128" s="168" t="str">
        <f>IFERROR(IF(A128="","",SUMPRODUCT('ALUMNOS 3 ESO DIVER'!$C128:$Y128,'MATERIAS 3 ESO DIVER'!$G$6:$AC$6)/SUMPRODUCT('MATERIAS 3 ESO DIVER'!$G$6:$AC$6,'ES NUMERO 3 ESO DIVER'!$A127:$W127)),"")</f>
        <v/>
      </c>
      <c r="G128" s="168" t="str">
        <f>IFERROR(IF(A128="","",SUMPRODUCT('ALUMNOS 3 ESO DIVER'!$C128:$Y128,'MATERIAS 3 ESO DIVER'!$G$7:$AC$7)/SUMPRODUCT('MATERIAS 3 ESO DIVER'!$G$7:$AC$7,'ES NUMERO 3 ESO DIVER'!$A127:$W127)),"")</f>
        <v/>
      </c>
      <c r="H128" s="168" t="str">
        <f>IFERROR(IF(A128="","",SUMPRODUCT('ALUMNOS 3 ESO DIVER'!$C128:$Y128,'MATERIAS 3 ESO DIVER'!$G$8:$AC$8)/SUMPRODUCT('MATERIAS 3 ESO DIVER'!$G$8:$AC$8,'ES NUMERO 3 ESO DIVER'!$A127:$W127)),"")</f>
        <v/>
      </c>
      <c r="I128" s="168" t="str">
        <f>IFERROR(IF(A128="","",SUMPRODUCT('ALUMNOS 3 ESO DIVER'!$C128:$Y128,'MATERIAS 3 ESO DIVER'!$G$9:$AC$9)/SUMPRODUCT('MATERIAS 3 ESO DIVER'!$G$9:$AC$9,'ES NUMERO 3 ESO DIVER'!$A127:$W127)),"")</f>
        <v/>
      </c>
      <c r="J128" s="168" t="str">
        <f>IFERROR(IF(A128="","",SUMPRODUCT('ALUMNOS 3 ESO DIVER'!$C128:$Y128,'MATERIAS 3 ESO DIVER'!$G$10:$AC$10)/SUMPRODUCT('MATERIAS 3 ESO DIVER'!$G$10:$AC$10,'ES NUMERO 3 ESO DIVER'!$A127:$W127)),"")</f>
        <v/>
      </c>
      <c r="K128" s="168" t="str">
        <f>IFERROR(IF(A128="","",SUMPRODUCT('ALUMNOS 3 ESO DIVER'!$C128:$Y128,'MATERIAS 3 ESO DIVER'!$G$11:$AC$11)/SUMPRODUCT('MATERIAS 3 ESO DIVER'!$G$11:$AC$11,'ES NUMERO 3 ESO DIVER'!$A127:$W127)),"")</f>
        <v/>
      </c>
      <c r="L128" s="168" t="str">
        <f>IFERROR(IF(A128="","",SUMPRODUCT('ALUMNOS 3 ESO DIVER'!$C128:$Y128,'MATERIAS 3 ESO DIVER'!$G$12:$AC$12)/SUMPRODUCT('MATERIAS 3 ESO DIVER'!$G$12:$AC$12,'ES NUMERO 3 ESO DIVER'!$A127:$W127)),"")</f>
        <v/>
      </c>
    </row>
    <row r="129" spans="1:12" x14ac:dyDescent="0.25">
      <c r="A129" s="156" t="str">
        <f>IF('ALUMNOS 3 ESO DIVER'!A129="","",'ALUMNOS 3 ESO DIVER'!A129)</f>
        <v/>
      </c>
      <c r="B129" s="153" t="str">
        <f>IF('ALUMNOS 3 ESO DIVER'!B129="","",'ALUMNOS 3 ESO DIVER'!B129)</f>
        <v/>
      </c>
      <c r="C129" s="168" t="str">
        <f>IFERROR(IF(A129="","",SUMPRODUCT('ALUMNOS 3 ESO DIVER'!$C129:$Y129,'MATERIAS 3 ESO DIVER'!$G$3:$AC$3)/SUMPRODUCT('MATERIAS 3 ESO DIVER'!$G$3:$AC$3,'ES NUMERO 3 ESO DIVER'!$A128:$W128)),"")</f>
        <v/>
      </c>
      <c r="D129" s="168" t="str">
        <f>IFERROR(IF(A129="","",SUMPRODUCT('ALUMNOS 3 ESO DIVER'!$C129:$Y129,'MATERIAS 3 ESO DIVER'!$G$4:$AC$4)/SUMPRODUCT('MATERIAS 3 ESO DIVER'!$G$4:$AC$4,'ES NUMERO 3 ESO DIVER'!$A128:$W128)),"")</f>
        <v/>
      </c>
      <c r="E129" s="168" t="str">
        <f>IFERROR(IF(A129="","",SUMPRODUCT('ALUMNOS 3 ESO DIVER'!$C129:$Y129,'MATERIAS 3 ESO DIVER'!$G$5:$AC$5)/SUMPRODUCT('MATERIAS 3 ESO DIVER'!$G$5:$AC$5,'ES NUMERO 3 ESO DIVER'!$A128:$W128)),"")</f>
        <v/>
      </c>
      <c r="F129" s="168" t="str">
        <f>IFERROR(IF(A129="","",SUMPRODUCT('ALUMNOS 3 ESO DIVER'!$C129:$Y129,'MATERIAS 3 ESO DIVER'!$G$6:$AC$6)/SUMPRODUCT('MATERIAS 3 ESO DIVER'!$G$6:$AC$6,'ES NUMERO 3 ESO DIVER'!$A128:$W128)),"")</f>
        <v/>
      </c>
      <c r="G129" s="168" t="str">
        <f>IFERROR(IF(A129="","",SUMPRODUCT('ALUMNOS 3 ESO DIVER'!$C129:$Y129,'MATERIAS 3 ESO DIVER'!$G$7:$AC$7)/SUMPRODUCT('MATERIAS 3 ESO DIVER'!$G$7:$AC$7,'ES NUMERO 3 ESO DIVER'!$A128:$W128)),"")</f>
        <v/>
      </c>
      <c r="H129" s="168" t="str">
        <f>IFERROR(IF(A129="","",SUMPRODUCT('ALUMNOS 3 ESO DIVER'!$C129:$Y129,'MATERIAS 3 ESO DIVER'!$G$8:$AC$8)/SUMPRODUCT('MATERIAS 3 ESO DIVER'!$G$8:$AC$8,'ES NUMERO 3 ESO DIVER'!$A128:$W128)),"")</f>
        <v/>
      </c>
      <c r="I129" s="168" t="str">
        <f>IFERROR(IF(A129="","",SUMPRODUCT('ALUMNOS 3 ESO DIVER'!$C129:$Y129,'MATERIAS 3 ESO DIVER'!$G$9:$AC$9)/SUMPRODUCT('MATERIAS 3 ESO DIVER'!$G$9:$AC$9,'ES NUMERO 3 ESO DIVER'!$A128:$W128)),"")</f>
        <v/>
      </c>
      <c r="J129" s="168" t="str">
        <f>IFERROR(IF(A129="","",SUMPRODUCT('ALUMNOS 3 ESO DIVER'!$C129:$Y129,'MATERIAS 3 ESO DIVER'!$G$10:$AC$10)/SUMPRODUCT('MATERIAS 3 ESO DIVER'!$G$10:$AC$10,'ES NUMERO 3 ESO DIVER'!$A128:$W128)),"")</f>
        <v/>
      </c>
      <c r="K129" s="168" t="str">
        <f>IFERROR(IF(A129="","",SUMPRODUCT('ALUMNOS 3 ESO DIVER'!$C129:$Y129,'MATERIAS 3 ESO DIVER'!$G$11:$AC$11)/SUMPRODUCT('MATERIAS 3 ESO DIVER'!$G$11:$AC$11,'ES NUMERO 3 ESO DIVER'!$A128:$W128)),"")</f>
        <v/>
      </c>
      <c r="L129" s="168" t="str">
        <f>IFERROR(IF(A129="","",SUMPRODUCT('ALUMNOS 3 ESO DIVER'!$C129:$Y129,'MATERIAS 3 ESO DIVER'!$G$12:$AC$12)/SUMPRODUCT('MATERIAS 3 ESO DIVER'!$G$12:$AC$12,'ES NUMERO 3 ESO DIVER'!$A128:$W128)),"")</f>
        <v/>
      </c>
    </row>
    <row r="130" spans="1:12" x14ac:dyDescent="0.25">
      <c r="A130" s="156" t="str">
        <f>IF('ALUMNOS 3 ESO DIVER'!A130="","",'ALUMNOS 3 ESO DIVER'!A130)</f>
        <v/>
      </c>
      <c r="B130" s="153" t="str">
        <f>IF('ALUMNOS 3 ESO DIVER'!B130="","",'ALUMNOS 3 ESO DIVER'!B130)</f>
        <v/>
      </c>
      <c r="C130" s="168" t="str">
        <f>IFERROR(IF(A130="","",SUMPRODUCT('ALUMNOS 3 ESO DIVER'!$C130:$Y130,'MATERIAS 3 ESO DIVER'!$G$3:$AC$3)/SUMPRODUCT('MATERIAS 3 ESO DIVER'!$G$3:$AC$3,'ES NUMERO 3 ESO DIVER'!$A129:$W129)),"")</f>
        <v/>
      </c>
      <c r="D130" s="168" t="str">
        <f>IFERROR(IF(A130="","",SUMPRODUCT('ALUMNOS 3 ESO DIVER'!$C130:$Y130,'MATERIAS 3 ESO DIVER'!$G$4:$AC$4)/SUMPRODUCT('MATERIAS 3 ESO DIVER'!$G$4:$AC$4,'ES NUMERO 3 ESO DIVER'!$A129:$W129)),"")</f>
        <v/>
      </c>
      <c r="E130" s="168" t="str">
        <f>IFERROR(IF(A130="","",SUMPRODUCT('ALUMNOS 3 ESO DIVER'!$C130:$Y130,'MATERIAS 3 ESO DIVER'!$G$5:$AC$5)/SUMPRODUCT('MATERIAS 3 ESO DIVER'!$G$5:$AC$5,'ES NUMERO 3 ESO DIVER'!$A129:$W129)),"")</f>
        <v/>
      </c>
      <c r="F130" s="168" t="str">
        <f>IFERROR(IF(A130="","",SUMPRODUCT('ALUMNOS 3 ESO DIVER'!$C130:$Y130,'MATERIAS 3 ESO DIVER'!$G$6:$AC$6)/SUMPRODUCT('MATERIAS 3 ESO DIVER'!$G$6:$AC$6,'ES NUMERO 3 ESO DIVER'!$A129:$W129)),"")</f>
        <v/>
      </c>
      <c r="G130" s="168" t="str">
        <f>IFERROR(IF(A130="","",SUMPRODUCT('ALUMNOS 3 ESO DIVER'!$C130:$Y130,'MATERIAS 3 ESO DIVER'!$G$7:$AC$7)/SUMPRODUCT('MATERIAS 3 ESO DIVER'!$G$7:$AC$7,'ES NUMERO 3 ESO DIVER'!$A129:$W129)),"")</f>
        <v/>
      </c>
      <c r="H130" s="168" t="str">
        <f>IFERROR(IF(A130="","",SUMPRODUCT('ALUMNOS 3 ESO DIVER'!$C130:$Y130,'MATERIAS 3 ESO DIVER'!$G$8:$AC$8)/SUMPRODUCT('MATERIAS 3 ESO DIVER'!$G$8:$AC$8,'ES NUMERO 3 ESO DIVER'!$A129:$W129)),"")</f>
        <v/>
      </c>
      <c r="I130" s="168" t="str">
        <f>IFERROR(IF(A130="","",SUMPRODUCT('ALUMNOS 3 ESO DIVER'!$C130:$Y130,'MATERIAS 3 ESO DIVER'!$G$9:$AC$9)/SUMPRODUCT('MATERIAS 3 ESO DIVER'!$G$9:$AC$9,'ES NUMERO 3 ESO DIVER'!$A129:$W129)),"")</f>
        <v/>
      </c>
      <c r="J130" s="168" t="str">
        <f>IFERROR(IF(A130="","",SUMPRODUCT('ALUMNOS 3 ESO DIVER'!$C130:$Y130,'MATERIAS 3 ESO DIVER'!$G$10:$AC$10)/SUMPRODUCT('MATERIAS 3 ESO DIVER'!$G$10:$AC$10,'ES NUMERO 3 ESO DIVER'!$A129:$W129)),"")</f>
        <v/>
      </c>
      <c r="K130" s="168" t="str">
        <f>IFERROR(IF(A130="","",SUMPRODUCT('ALUMNOS 3 ESO DIVER'!$C130:$Y130,'MATERIAS 3 ESO DIVER'!$G$11:$AC$11)/SUMPRODUCT('MATERIAS 3 ESO DIVER'!$G$11:$AC$11,'ES NUMERO 3 ESO DIVER'!$A129:$W129)),"")</f>
        <v/>
      </c>
      <c r="L130" s="168" t="str">
        <f>IFERROR(IF(A130="","",SUMPRODUCT('ALUMNOS 3 ESO DIVER'!$C130:$Y130,'MATERIAS 3 ESO DIVER'!$G$12:$AC$12)/SUMPRODUCT('MATERIAS 3 ESO DIVER'!$G$12:$AC$12,'ES NUMERO 3 ESO DIVER'!$A129:$W129)),"")</f>
        <v/>
      </c>
    </row>
  </sheetData>
  <sheetProtection sheet="1" objects="1" scenarios="1"/>
  <mergeCells count="1">
    <mergeCell ref="A1:L1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29"/>
  <dimension ref="A1:L130"/>
  <sheetViews>
    <sheetView workbookViewId="0">
      <selection activeCell="A5" sqref="A5"/>
    </sheetView>
  </sheetViews>
  <sheetFormatPr baseColWidth="10" defaultRowHeight="15" x14ac:dyDescent="0.25"/>
  <cols>
    <col min="1" max="1" width="27.140625" customWidth="1"/>
    <col min="2" max="12" width="11.42578125" style="28"/>
  </cols>
  <sheetData>
    <row r="1" spans="1:12" ht="42" customHeight="1" x14ac:dyDescent="0.25">
      <c r="A1" s="207" t="str">
        <f>CONCATENATE("COMPETENCIAS 4º ESO CURSO"," ",INICIO!B14)</f>
        <v>COMPETENCIAS 4º ESO CURSO 2022-2023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</row>
    <row r="2" spans="1:12" x14ac:dyDescent="0.25">
      <c r="A2" s="29" t="s">
        <v>108</v>
      </c>
      <c r="B2" s="29" t="s">
        <v>107</v>
      </c>
      <c r="C2" s="29" t="str">
        <f>IF('ALUMNOS 4 ESO'!$A$3="","",INDEX('MATERIAS 4 ESO'!$F$2:$F$12,ROW($F$1)+COLUMN('RESULTADOS 4 ESO'!A2),1))</f>
        <v/>
      </c>
      <c r="D2" s="29" t="str">
        <f>IF('ALUMNOS 4 ESO'!$A$3="","",INDEX('MATERIAS 4 ESO'!$F$2:$F$12,ROW($F$1)+COLUMN('RESULTADOS 4 ESO'!B2),1))</f>
        <v/>
      </c>
      <c r="E2" s="29" t="str">
        <f>IF('ALUMNOS 4 ESO'!$A$3="","",INDEX('MATERIAS 4 ESO'!$F$2:$F$12,ROW($F$1)+COLUMN('RESULTADOS 4 ESO'!C2),1))</f>
        <v/>
      </c>
      <c r="F2" s="29" t="str">
        <f>IF('ALUMNOS 4 ESO'!$A$3="","",INDEX('MATERIAS 4 ESO'!$F$2:$F$12,ROW($F$1)+COLUMN('RESULTADOS 4 ESO'!D2),1))</f>
        <v/>
      </c>
      <c r="G2" s="29" t="str">
        <f>IF('ALUMNOS 4 ESO'!$A$3="","",INDEX('MATERIAS 4 ESO'!$F$2:$F$12,ROW($F$1)+COLUMN('RESULTADOS 4 ESO'!E2),1))</f>
        <v/>
      </c>
      <c r="H2" s="29" t="str">
        <f>IF('ALUMNOS 4 ESO'!$A$3="","",INDEX('MATERIAS 4 ESO'!$F$2:$F$12,ROW($F$1)+COLUMN('RESULTADOS 4 ESO'!F2),1))</f>
        <v/>
      </c>
      <c r="I2" s="29" t="str">
        <f>IF('ALUMNOS 4 ESO'!$A$3="","",INDEX('MATERIAS 4 ESO'!$F$2:$F$12,ROW($F$1)+COLUMN('RESULTADOS 4 ESO'!G2),1))</f>
        <v/>
      </c>
      <c r="J2" s="29" t="str">
        <f>IF('ALUMNOS 4 ESO'!$A$3="","",INDEX('MATERIAS 4 ESO'!$F$2:$F$12,ROW($F$1)+COLUMN('RESULTADOS 4 ESO'!H2),1))</f>
        <v/>
      </c>
      <c r="K2" s="29" t="str">
        <f>IF('ALUMNOS 4 ESO'!$A$3="","",INDEX('MATERIAS 4 ESO'!$F$2:$F$12,ROW($F$1)+COLUMN('RESULTADOS 4 ESO'!I2),1))</f>
        <v/>
      </c>
      <c r="L2" s="29" t="str">
        <f>IF('ALUMNOS 4 ESO'!$A$3="","",INDEX('MATERIAS 4 ESO'!$F$2:$F$12,ROW($F$1)+COLUMN('RESULTADOS 4 ESO'!J2),1))</f>
        <v/>
      </c>
    </row>
    <row r="3" spans="1:12" x14ac:dyDescent="0.25">
      <c r="A3" t="str">
        <f>IF('ALUMNOS 4 ESO'!A3="","",'ALUMNOS 4 ESO'!A3)</f>
        <v/>
      </c>
      <c r="B3" s="28" t="str">
        <f>IF('ALUMNOS 4 ESO'!B3="","",'ALUMNOS 4 ESO'!B3)</f>
        <v/>
      </c>
      <c r="C3" s="171" t="str">
        <f>IFERROR(IF(A3="","",SUMPRODUCT('ALUMNOS 4 ESO'!$C3:$Y3,'MATERIAS 4 ESO'!$G$3:$AC$3)/SUMPRODUCT('MATERIAS 4 ESO'!$G$3:$AC$3,'ES NUMERO 4 ESO'!$A2:$W2)),"")</f>
        <v/>
      </c>
      <c r="D3" s="171" t="str">
        <f>IFERROR(IF(A3="","",SUMPRODUCT('ALUMNOS 4 ESO'!$C3:$Y3,'MATERIAS 4 ESO'!$G$4:$AC$4)/SUMPRODUCT('MATERIAS 4 ESO'!$G$4:$AC$4,'ES NUMERO 4 ESO'!$A2:$W2)),"")</f>
        <v/>
      </c>
      <c r="E3" s="171" t="str">
        <f>IFERROR(IF(A3="","",SUMPRODUCT('ALUMNOS 4 ESO'!$C3:$Y3,'MATERIAS 4 ESO'!$G$5:$AC$5)/SUMPRODUCT('MATERIAS 4 ESO'!$G$5:$AC$5,'ES NUMERO 4 ESO'!$A2:$W2)),"")</f>
        <v/>
      </c>
      <c r="F3" s="171" t="str">
        <f>IFERROR(IF(A3="","",SUMPRODUCT('ALUMNOS 4 ESO'!$C3:$Y3,'MATERIAS 4 ESO'!$G$6:$AC$6)/SUMPRODUCT('MATERIAS 4 ESO'!$G$6:$AC$6,'ES NUMERO 4 ESO'!$A2:$W2)),"")</f>
        <v/>
      </c>
      <c r="G3" s="171" t="str">
        <f>IFERROR(IF(A3="","",SUMPRODUCT('ALUMNOS 4 ESO'!$C3:$Y3,'MATERIAS 4 ESO'!$G$7:$AC$7)/SUMPRODUCT('MATERIAS 4 ESO'!$G$7:$AC$7,'ES NUMERO 4 ESO'!$A2:$W2)),"")</f>
        <v/>
      </c>
      <c r="H3" s="171" t="str">
        <f>IFERROR(IF(A3="","",SUMPRODUCT('ALUMNOS 4 ESO'!$C3:$Y3,'MATERIAS 4 ESO'!$G$8:$AC$8)/SUMPRODUCT('MATERIAS 4 ESO'!$G$8:$AC$8,'ES NUMERO 4 ESO'!$A2:$W2)),"")</f>
        <v/>
      </c>
      <c r="I3" s="171" t="str">
        <f>IFERROR(IF(A3="","",SUMPRODUCT('ALUMNOS 4 ESO'!$C3:$Y3,'MATERIAS 4 ESO'!$G$9:$AC$9)/SUMPRODUCT('MATERIAS 4 ESO'!$G$9:$AC$9,'ES NUMERO 4 ESO'!$A2:$W2)),"")</f>
        <v/>
      </c>
      <c r="J3" s="171" t="str">
        <f>IFERROR(IF(A3="","",SUMPRODUCT('ALUMNOS 4 ESO'!$C3:$Y3,'MATERIAS 4 ESO'!$G$10:$AC$10)/SUMPRODUCT('MATERIAS 4 ESO'!$G$10:$AC$10,'ES NUMERO 4 ESO'!$A2:$W2)),"")</f>
        <v/>
      </c>
      <c r="K3" s="171" t="str">
        <f>IFERROR(IF(A3="","",SUMPRODUCT('ALUMNOS 4 ESO'!$C3:$Y3,'MATERIAS 4 ESO'!$G$11:$AC$11)/SUMPRODUCT('MATERIAS 4 ESO'!$G$11:$AC$11,'ES NUMERO 4 ESO'!$A2:$W2)),"")</f>
        <v/>
      </c>
      <c r="L3" s="171" t="str">
        <f>IFERROR(IF(A3="","",SUMPRODUCT('ALUMNOS 4 ESO'!$C3:$Y3,'MATERIAS 4 ESO'!$G$12:$AC$12)/SUMPRODUCT('MATERIAS 4 ESO'!$G$12:$AC$12,'ES NUMERO 4 ESO'!$A2:$W2)),"")</f>
        <v/>
      </c>
    </row>
    <row r="4" spans="1:12" x14ac:dyDescent="0.25">
      <c r="A4" t="str">
        <f>IF('ALUMNOS 4 ESO'!A4="","",'ALUMNOS 4 ESO'!A4)</f>
        <v/>
      </c>
      <c r="B4" s="28" t="str">
        <f>IF('ALUMNOS 4 ESO'!B4="","",'ALUMNOS 4 ESO'!B4)</f>
        <v/>
      </c>
      <c r="C4" s="171" t="str">
        <f>IFERROR(IF(A4="","",SUMPRODUCT('ALUMNOS 4 ESO'!$C4:$Y4,'MATERIAS 4 ESO'!$G$3:$AC$3)/SUMPRODUCT('MATERIAS 4 ESO'!$G$3:$AC$3,'ES NUMERO 4 ESO'!$A3:$W3)),"")</f>
        <v/>
      </c>
      <c r="D4" s="171" t="str">
        <f>IFERROR(IF(A4="","",SUMPRODUCT('ALUMNOS 4 ESO'!$C4:$Y4,'MATERIAS 4 ESO'!$G$4:$AC$4)/SUMPRODUCT('MATERIAS 4 ESO'!$G$4:$AC$4,'ES NUMERO 4 ESO'!$A3:$W3)),"")</f>
        <v/>
      </c>
      <c r="E4" s="171" t="str">
        <f>IFERROR(IF(A4="","",SUMPRODUCT('ALUMNOS 4 ESO'!$C4:$Y4,'MATERIAS 4 ESO'!$G$5:$AC$5)/SUMPRODUCT('MATERIAS 4 ESO'!$G$5:$AC$5,'ES NUMERO 4 ESO'!$A3:$W3)),"")</f>
        <v/>
      </c>
      <c r="F4" s="171" t="str">
        <f>IFERROR(IF(A4="","",SUMPRODUCT('ALUMNOS 4 ESO'!$C4:$Y4,'MATERIAS 4 ESO'!$G$6:$AC$6)/SUMPRODUCT('MATERIAS 4 ESO'!$G$6:$AC$6,'ES NUMERO 4 ESO'!$A3:$W3)),"")</f>
        <v/>
      </c>
      <c r="G4" s="171" t="str">
        <f>IFERROR(IF(A4="","",SUMPRODUCT('ALUMNOS 4 ESO'!$C4:$Y4,'MATERIAS 4 ESO'!$G$7:$AC$7)/SUMPRODUCT('MATERIAS 4 ESO'!$G$7:$AC$7,'ES NUMERO 4 ESO'!$A3:$W3)),"")</f>
        <v/>
      </c>
      <c r="H4" s="171" t="str">
        <f>IFERROR(IF(A4="","",SUMPRODUCT('ALUMNOS 4 ESO'!$C4:$Y4,'MATERIAS 4 ESO'!$G$8:$AC$8)/SUMPRODUCT('MATERIAS 4 ESO'!$G$8:$AC$8,'ES NUMERO 4 ESO'!$A3:$W3)),"")</f>
        <v/>
      </c>
      <c r="I4" s="171" t="str">
        <f>IFERROR(IF(A4="","",SUMPRODUCT('ALUMNOS 4 ESO'!$C4:$Y4,'MATERIAS 4 ESO'!$G$9:$AC$9)/SUMPRODUCT('MATERIAS 4 ESO'!$G$9:$AC$9,'ES NUMERO 4 ESO'!$A3:$W3)),"")</f>
        <v/>
      </c>
      <c r="J4" s="171" t="str">
        <f>IFERROR(IF(A4="","",SUMPRODUCT('ALUMNOS 4 ESO'!$C4:$Y4,'MATERIAS 4 ESO'!$G$10:$AC$10)/SUMPRODUCT('MATERIAS 4 ESO'!$G$10:$AC$10,'ES NUMERO 4 ESO'!$A3:$W3)),"")</f>
        <v/>
      </c>
      <c r="K4" s="171" t="str">
        <f>IFERROR(IF(A4="","",SUMPRODUCT('ALUMNOS 4 ESO'!$C4:$Y4,'MATERIAS 4 ESO'!$G$11:$AC$11)/SUMPRODUCT('MATERIAS 4 ESO'!$G$11:$AC$11,'ES NUMERO 4 ESO'!$A3:$W3)),"")</f>
        <v/>
      </c>
      <c r="L4" s="171" t="str">
        <f>IFERROR(IF(A4="","",SUMPRODUCT('ALUMNOS 4 ESO'!$C4:$Y4,'MATERIAS 4 ESO'!$G$12:$AC$12)/SUMPRODUCT('MATERIAS 4 ESO'!$G$12:$AC$12,'ES NUMERO 4 ESO'!$A3:$W3)),"")</f>
        <v/>
      </c>
    </row>
    <row r="5" spans="1:12" x14ac:dyDescent="0.25">
      <c r="A5" t="str">
        <f>IF('ALUMNOS 4 ESO'!A5="","",'ALUMNOS 4 ESO'!A5)</f>
        <v/>
      </c>
      <c r="B5" s="28" t="str">
        <f>IF('ALUMNOS 4 ESO'!B5="","",'ALUMNOS 4 ESO'!B5)</f>
        <v/>
      </c>
      <c r="C5" s="171" t="str">
        <f>IFERROR(IF(A5="","",SUMPRODUCT('ALUMNOS 4 ESO'!$C5:$Y5,'MATERIAS 4 ESO'!$G$3:$AC$3)/SUMPRODUCT('MATERIAS 4 ESO'!$G$3:$AC$3,'ES NUMERO 4 ESO'!$A4:$W4)),"")</f>
        <v/>
      </c>
      <c r="D5" s="171" t="str">
        <f>IFERROR(IF(A5="","",SUMPRODUCT('ALUMNOS 4 ESO'!$C5:$Y5,'MATERIAS 4 ESO'!$G$4:$AC$4)/SUMPRODUCT('MATERIAS 4 ESO'!$G$4:$AC$4,'ES NUMERO 4 ESO'!$A4:$W4)),"")</f>
        <v/>
      </c>
      <c r="E5" s="171" t="str">
        <f>IFERROR(IF(A5="","",SUMPRODUCT('ALUMNOS 4 ESO'!$C5:$Y5,'MATERIAS 4 ESO'!$G$5:$AC$5)/SUMPRODUCT('MATERIAS 4 ESO'!$G$5:$AC$5,'ES NUMERO 4 ESO'!$A4:$W4)),"")</f>
        <v/>
      </c>
      <c r="F5" s="171" t="str">
        <f>IFERROR(IF(A5="","",SUMPRODUCT('ALUMNOS 4 ESO'!$C5:$Y5,'MATERIAS 4 ESO'!$G$6:$AC$6)/SUMPRODUCT('MATERIAS 4 ESO'!$G$6:$AC$6,'ES NUMERO 4 ESO'!$A4:$W4)),"")</f>
        <v/>
      </c>
      <c r="G5" s="171" t="str">
        <f>IFERROR(IF(A5="","",SUMPRODUCT('ALUMNOS 4 ESO'!$C5:$Y5,'MATERIAS 4 ESO'!$G$7:$AC$7)/SUMPRODUCT('MATERIAS 4 ESO'!$G$7:$AC$7,'ES NUMERO 4 ESO'!$A4:$W4)),"")</f>
        <v/>
      </c>
      <c r="H5" s="171" t="str">
        <f>IFERROR(IF(A5="","",SUMPRODUCT('ALUMNOS 4 ESO'!$C5:$Y5,'MATERIAS 4 ESO'!$G$8:$AC$8)/SUMPRODUCT('MATERIAS 4 ESO'!$G$8:$AC$8,'ES NUMERO 4 ESO'!$A4:$W4)),"")</f>
        <v/>
      </c>
      <c r="I5" s="171" t="str">
        <f>IFERROR(IF(A5="","",SUMPRODUCT('ALUMNOS 4 ESO'!$C5:$Y5,'MATERIAS 4 ESO'!$G$9:$AC$9)/SUMPRODUCT('MATERIAS 4 ESO'!$G$9:$AC$9,'ES NUMERO 4 ESO'!$A4:$W4)),"")</f>
        <v/>
      </c>
      <c r="J5" s="171" t="str">
        <f>IFERROR(IF(A5="","",SUMPRODUCT('ALUMNOS 4 ESO'!$C5:$Y5,'MATERIAS 4 ESO'!$G$10:$AC$10)/SUMPRODUCT('MATERIAS 4 ESO'!$G$10:$AC$10,'ES NUMERO 4 ESO'!$A4:$W4)),"")</f>
        <v/>
      </c>
      <c r="K5" s="171" t="str">
        <f>IFERROR(IF(A5="","",SUMPRODUCT('ALUMNOS 4 ESO'!$C5:$Y5,'MATERIAS 4 ESO'!$G$11:$AC$11)/SUMPRODUCT('MATERIAS 4 ESO'!$G$11:$AC$11,'ES NUMERO 4 ESO'!$A4:$W4)),"")</f>
        <v/>
      </c>
      <c r="L5" s="171" t="str">
        <f>IFERROR(IF(A5="","",SUMPRODUCT('ALUMNOS 4 ESO'!$C5:$Y5,'MATERIAS 4 ESO'!$G$12:$AC$12)/SUMPRODUCT('MATERIAS 4 ESO'!$G$12:$AC$12,'ES NUMERO 4 ESO'!$A4:$W4)),"")</f>
        <v/>
      </c>
    </row>
    <row r="6" spans="1:12" x14ac:dyDescent="0.25">
      <c r="A6" t="str">
        <f>IF('ALUMNOS 4 ESO'!A6="","",'ALUMNOS 4 ESO'!A6)</f>
        <v/>
      </c>
      <c r="B6" s="28" t="str">
        <f>IF('ALUMNOS 4 ESO'!B6="","",'ALUMNOS 4 ESO'!B6)</f>
        <v/>
      </c>
      <c r="C6" s="171" t="str">
        <f>IFERROR(IF(A6="","",SUMPRODUCT('ALUMNOS 4 ESO'!$C6:$Y6,'MATERIAS 4 ESO'!$G$3:$AC$3)/SUMPRODUCT('MATERIAS 4 ESO'!$G$3:$AC$3,'ES NUMERO 4 ESO'!$A5:$W5)),"")</f>
        <v/>
      </c>
      <c r="D6" s="171" t="str">
        <f>IFERROR(IF(A6="","",SUMPRODUCT('ALUMNOS 4 ESO'!$C6:$Y6,'MATERIAS 4 ESO'!$G$4:$AC$4)/SUMPRODUCT('MATERIAS 4 ESO'!$G$4:$AC$4,'ES NUMERO 4 ESO'!$A5:$W5)),"")</f>
        <v/>
      </c>
      <c r="E6" s="171" t="str">
        <f>IFERROR(IF(A6="","",SUMPRODUCT('ALUMNOS 4 ESO'!$C6:$Y6,'MATERIAS 4 ESO'!$G$5:$AC$5)/SUMPRODUCT('MATERIAS 4 ESO'!$G$5:$AC$5,'ES NUMERO 4 ESO'!$A5:$W5)),"")</f>
        <v/>
      </c>
      <c r="F6" s="171" t="str">
        <f>IFERROR(IF(A6="","",SUMPRODUCT('ALUMNOS 4 ESO'!$C6:$Y6,'MATERIAS 4 ESO'!$G$6:$AC$6)/SUMPRODUCT('MATERIAS 4 ESO'!$G$6:$AC$6,'ES NUMERO 4 ESO'!$A5:$W5)),"")</f>
        <v/>
      </c>
      <c r="G6" s="171" t="str">
        <f>IFERROR(IF(A6="","",SUMPRODUCT('ALUMNOS 4 ESO'!$C6:$Y6,'MATERIAS 4 ESO'!$G$7:$AC$7)/SUMPRODUCT('MATERIAS 4 ESO'!$G$7:$AC$7,'ES NUMERO 4 ESO'!$A5:$W5)),"")</f>
        <v/>
      </c>
      <c r="H6" s="171" t="str">
        <f>IFERROR(IF(A6="","",SUMPRODUCT('ALUMNOS 4 ESO'!$C6:$Y6,'MATERIAS 4 ESO'!$G$8:$AC$8)/SUMPRODUCT('MATERIAS 4 ESO'!$G$8:$AC$8,'ES NUMERO 4 ESO'!$A5:$W5)),"")</f>
        <v/>
      </c>
      <c r="I6" s="171" t="str">
        <f>IFERROR(IF(A6="","",SUMPRODUCT('ALUMNOS 4 ESO'!$C6:$Y6,'MATERIAS 4 ESO'!$G$9:$AC$9)/SUMPRODUCT('MATERIAS 4 ESO'!$G$9:$AC$9,'ES NUMERO 4 ESO'!$A5:$W5)),"")</f>
        <v/>
      </c>
      <c r="J6" s="171" t="str">
        <f>IFERROR(IF(A6="","",SUMPRODUCT('ALUMNOS 4 ESO'!$C6:$Y6,'MATERIAS 4 ESO'!$G$10:$AC$10)/SUMPRODUCT('MATERIAS 4 ESO'!$G$10:$AC$10,'ES NUMERO 4 ESO'!$A5:$W5)),"")</f>
        <v/>
      </c>
      <c r="K6" s="171" t="str">
        <f>IFERROR(IF(A6="","",SUMPRODUCT('ALUMNOS 4 ESO'!$C6:$Y6,'MATERIAS 4 ESO'!$G$11:$AC$11)/SUMPRODUCT('MATERIAS 4 ESO'!$G$11:$AC$11,'ES NUMERO 4 ESO'!$A5:$W5)),"")</f>
        <v/>
      </c>
      <c r="L6" s="171" t="str">
        <f>IFERROR(IF(A6="","",SUMPRODUCT('ALUMNOS 4 ESO'!$C6:$Y6,'MATERIAS 4 ESO'!$G$12:$AC$12)/SUMPRODUCT('MATERIAS 4 ESO'!$G$12:$AC$12,'ES NUMERO 4 ESO'!$A5:$W5)),"")</f>
        <v/>
      </c>
    </row>
    <row r="7" spans="1:12" x14ac:dyDescent="0.25">
      <c r="A7" t="str">
        <f>IF('ALUMNOS 4 ESO'!A7="","",'ALUMNOS 4 ESO'!A7)</f>
        <v/>
      </c>
      <c r="B7" s="28" t="str">
        <f>IF('ALUMNOS 4 ESO'!B7="","",'ALUMNOS 4 ESO'!B7)</f>
        <v/>
      </c>
      <c r="C7" s="171" t="str">
        <f>IFERROR(IF(A7="","",SUMPRODUCT('ALUMNOS 4 ESO'!$C7:$Y7,'MATERIAS 4 ESO'!$G$3:$AC$3)/SUMPRODUCT('MATERIAS 4 ESO'!$G$3:$AC$3,'ES NUMERO 4 ESO'!$A6:$W6)),"")</f>
        <v/>
      </c>
      <c r="D7" s="171" t="str">
        <f>IFERROR(IF(A7="","",SUMPRODUCT('ALUMNOS 4 ESO'!$C7:$Y7,'MATERIAS 4 ESO'!$G$4:$AC$4)/SUMPRODUCT('MATERIAS 4 ESO'!$G$4:$AC$4,'ES NUMERO 4 ESO'!$A6:$W6)),"")</f>
        <v/>
      </c>
      <c r="E7" s="171" t="str">
        <f>IFERROR(IF(A7="","",SUMPRODUCT('ALUMNOS 4 ESO'!$C7:$Y7,'MATERIAS 4 ESO'!$G$5:$AC$5)/SUMPRODUCT('MATERIAS 4 ESO'!$G$5:$AC$5,'ES NUMERO 4 ESO'!$A6:$W6)),"")</f>
        <v/>
      </c>
      <c r="F7" s="171" t="str">
        <f>IFERROR(IF(A7="","",SUMPRODUCT('ALUMNOS 4 ESO'!$C7:$Y7,'MATERIAS 4 ESO'!$G$6:$AC$6)/SUMPRODUCT('MATERIAS 4 ESO'!$G$6:$AC$6,'ES NUMERO 4 ESO'!$A6:$W6)),"")</f>
        <v/>
      </c>
      <c r="G7" s="171" t="str">
        <f>IFERROR(IF(A7="","",SUMPRODUCT('ALUMNOS 4 ESO'!$C7:$Y7,'MATERIAS 4 ESO'!$G$7:$AC$7)/SUMPRODUCT('MATERIAS 4 ESO'!$G$7:$AC$7,'ES NUMERO 4 ESO'!$A6:$W6)),"")</f>
        <v/>
      </c>
      <c r="H7" s="171" t="str">
        <f>IFERROR(IF(A7="","",SUMPRODUCT('ALUMNOS 4 ESO'!$C7:$Y7,'MATERIAS 4 ESO'!$G$8:$AC$8)/SUMPRODUCT('MATERIAS 4 ESO'!$G$8:$AC$8,'ES NUMERO 4 ESO'!$A6:$W6)),"")</f>
        <v/>
      </c>
      <c r="I7" s="171" t="str">
        <f>IFERROR(IF(A7="","",SUMPRODUCT('ALUMNOS 4 ESO'!$C7:$Y7,'MATERIAS 4 ESO'!$G$9:$AC$9)/SUMPRODUCT('MATERIAS 4 ESO'!$G$9:$AC$9,'ES NUMERO 4 ESO'!$A6:$W6)),"")</f>
        <v/>
      </c>
      <c r="J7" s="171" t="str">
        <f>IFERROR(IF(A7="","",SUMPRODUCT('ALUMNOS 4 ESO'!$C7:$Y7,'MATERIAS 4 ESO'!$G$10:$AC$10)/SUMPRODUCT('MATERIAS 4 ESO'!$G$10:$AC$10,'ES NUMERO 4 ESO'!$A6:$W6)),"")</f>
        <v/>
      </c>
      <c r="K7" s="171" t="str">
        <f>IFERROR(IF(A7="","",SUMPRODUCT('ALUMNOS 4 ESO'!$C7:$Y7,'MATERIAS 4 ESO'!$G$11:$AC$11)/SUMPRODUCT('MATERIAS 4 ESO'!$G$11:$AC$11,'ES NUMERO 4 ESO'!$A6:$W6)),"")</f>
        <v/>
      </c>
      <c r="L7" s="171" t="str">
        <f>IFERROR(IF(A7="","",SUMPRODUCT('ALUMNOS 4 ESO'!$C7:$Y7,'MATERIAS 4 ESO'!$G$12:$AC$12)/SUMPRODUCT('MATERIAS 4 ESO'!$G$12:$AC$12,'ES NUMERO 4 ESO'!$A6:$W6)),"")</f>
        <v/>
      </c>
    </row>
    <row r="8" spans="1:12" x14ac:dyDescent="0.25">
      <c r="A8" t="str">
        <f>IF('ALUMNOS 4 ESO'!A8="","",'ALUMNOS 4 ESO'!A8)</f>
        <v/>
      </c>
      <c r="B8" s="28" t="str">
        <f>IF('ALUMNOS 4 ESO'!B8="","",'ALUMNOS 4 ESO'!B8)</f>
        <v/>
      </c>
      <c r="C8" s="171" t="str">
        <f>IFERROR(IF(A8="","",SUMPRODUCT('ALUMNOS 4 ESO'!$C8:$Y8,'MATERIAS 4 ESO'!$G$3:$AC$3)/SUMPRODUCT('MATERIAS 4 ESO'!$G$3:$AC$3,'ES NUMERO 4 ESO'!$A7:$W7)),"")</f>
        <v/>
      </c>
      <c r="D8" s="171" t="str">
        <f>IFERROR(IF(A8="","",SUMPRODUCT('ALUMNOS 4 ESO'!$C8:$Y8,'MATERIAS 4 ESO'!$G$4:$AC$4)/SUMPRODUCT('MATERIAS 4 ESO'!$G$4:$AC$4,'ES NUMERO 4 ESO'!$A7:$W7)),"")</f>
        <v/>
      </c>
      <c r="E8" s="171" t="str">
        <f>IFERROR(IF(A8="","",SUMPRODUCT('ALUMNOS 4 ESO'!$C8:$Y8,'MATERIAS 4 ESO'!$G$5:$AC$5)/SUMPRODUCT('MATERIAS 4 ESO'!$G$5:$AC$5,'ES NUMERO 4 ESO'!$A7:$W7)),"")</f>
        <v/>
      </c>
      <c r="F8" s="171" t="str">
        <f>IFERROR(IF(A8="","",SUMPRODUCT('ALUMNOS 4 ESO'!$C8:$Y8,'MATERIAS 4 ESO'!$G$6:$AC$6)/SUMPRODUCT('MATERIAS 4 ESO'!$G$6:$AC$6,'ES NUMERO 4 ESO'!$A7:$W7)),"")</f>
        <v/>
      </c>
      <c r="G8" s="171" t="str">
        <f>IFERROR(IF(A8="","",SUMPRODUCT('ALUMNOS 4 ESO'!$C8:$Y8,'MATERIAS 4 ESO'!$G$7:$AC$7)/SUMPRODUCT('MATERIAS 4 ESO'!$G$7:$AC$7,'ES NUMERO 4 ESO'!$A7:$W7)),"")</f>
        <v/>
      </c>
      <c r="H8" s="171" t="str">
        <f>IFERROR(IF(A8="","",SUMPRODUCT('ALUMNOS 4 ESO'!$C8:$Y8,'MATERIAS 4 ESO'!$G$8:$AC$8)/SUMPRODUCT('MATERIAS 4 ESO'!$G$8:$AC$8,'ES NUMERO 4 ESO'!$A7:$W7)),"")</f>
        <v/>
      </c>
      <c r="I8" s="171" t="str">
        <f>IFERROR(IF(A8="","",SUMPRODUCT('ALUMNOS 4 ESO'!$C8:$Y8,'MATERIAS 4 ESO'!$G$9:$AC$9)/SUMPRODUCT('MATERIAS 4 ESO'!$G$9:$AC$9,'ES NUMERO 4 ESO'!$A7:$W7)),"")</f>
        <v/>
      </c>
      <c r="J8" s="171" t="str">
        <f>IFERROR(IF(A8="","",SUMPRODUCT('ALUMNOS 4 ESO'!$C8:$Y8,'MATERIAS 4 ESO'!$G$10:$AC$10)/SUMPRODUCT('MATERIAS 4 ESO'!$G$10:$AC$10,'ES NUMERO 4 ESO'!$A7:$W7)),"")</f>
        <v/>
      </c>
      <c r="K8" s="171" t="str">
        <f>IFERROR(IF(A8="","",SUMPRODUCT('ALUMNOS 4 ESO'!$C8:$Y8,'MATERIAS 4 ESO'!$G$11:$AC$11)/SUMPRODUCT('MATERIAS 4 ESO'!$G$11:$AC$11,'ES NUMERO 4 ESO'!$A7:$W7)),"")</f>
        <v/>
      </c>
      <c r="L8" s="171" t="str">
        <f>IFERROR(IF(A8="","",SUMPRODUCT('ALUMNOS 4 ESO'!$C8:$Y8,'MATERIAS 4 ESO'!$G$12:$AC$12)/SUMPRODUCT('MATERIAS 4 ESO'!$G$12:$AC$12,'ES NUMERO 4 ESO'!$A7:$W7)),"")</f>
        <v/>
      </c>
    </row>
    <row r="9" spans="1:12" x14ac:dyDescent="0.25">
      <c r="A9" t="str">
        <f>IF('ALUMNOS 4 ESO'!A9="","",'ALUMNOS 4 ESO'!A9)</f>
        <v/>
      </c>
      <c r="B9" s="28" t="str">
        <f>IF('ALUMNOS 4 ESO'!B9="","",'ALUMNOS 4 ESO'!B9)</f>
        <v/>
      </c>
      <c r="C9" s="171" t="str">
        <f>IFERROR(IF(A9="","",SUMPRODUCT('ALUMNOS 4 ESO'!$C9:$Y9,'MATERIAS 4 ESO'!$G$3:$AC$3)/SUMPRODUCT('MATERIAS 4 ESO'!$G$3:$AC$3,'ES NUMERO 4 ESO'!$A8:$W8)),"")</f>
        <v/>
      </c>
      <c r="D9" s="171" t="str">
        <f>IFERROR(IF(A9="","",SUMPRODUCT('ALUMNOS 4 ESO'!$C9:$Y9,'MATERIAS 4 ESO'!$G$4:$AC$4)/SUMPRODUCT('MATERIAS 4 ESO'!$G$4:$AC$4,'ES NUMERO 4 ESO'!$A8:$W8)),"")</f>
        <v/>
      </c>
      <c r="E9" s="171" t="str">
        <f>IFERROR(IF(A9="","",SUMPRODUCT('ALUMNOS 4 ESO'!$C9:$Y9,'MATERIAS 4 ESO'!$G$5:$AC$5)/SUMPRODUCT('MATERIAS 4 ESO'!$G$5:$AC$5,'ES NUMERO 4 ESO'!$A8:$W8)),"")</f>
        <v/>
      </c>
      <c r="F9" s="171" t="str">
        <f>IFERROR(IF(A9="","",SUMPRODUCT('ALUMNOS 4 ESO'!$C9:$Y9,'MATERIAS 4 ESO'!$G$6:$AC$6)/SUMPRODUCT('MATERIAS 4 ESO'!$G$6:$AC$6,'ES NUMERO 4 ESO'!$A8:$W8)),"")</f>
        <v/>
      </c>
      <c r="G9" s="171" t="str">
        <f>IFERROR(IF(A9="","",SUMPRODUCT('ALUMNOS 4 ESO'!$C9:$Y9,'MATERIAS 4 ESO'!$G$7:$AC$7)/SUMPRODUCT('MATERIAS 4 ESO'!$G$7:$AC$7,'ES NUMERO 4 ESO'!$A8:$W8)),"")</f>
        <v/>
      </c>
      <c r="H9" s="171" t="str">
        <f>IFERROR(IF(A9="","",SUMPRODUCT('ALUMNOS 4 ESO'!$C9:$Y9,'MATERIAS 4 ESO'!$G$8:$AC$8)/SUMPRODUCT('MATERIAS 4 ESO'!$G$8:$AC$8,'ES NUMERO 4 ESO'!$A8:$W8)),"")</f>
        <v/>
      </c>
      <c r="I9" s="171" t="str">
        <f>IFERROR(IF(A9="","",SUMPRODUCT('ALUMNOS 4 ESO'!$C9:$Y9,'MATERIAS 4 ESO'!$G$9:$AC$9)/SUMPRODUCT('MATERIAS 4 ESO'!$G$9:$AC$9,'ES NUMERO 4 ESO'!$A8:$W8)),"")</f>
        <v/>
      </c>
      <c r="J9" s="171" t="str">
        <f>IFERROR(IF(A9="","",SUMPRODUCT('ALUMNOS 4 ESO'!$C9:$Y9,'MATERIAS 4 ESO'!$G$10:$AC$10)/SUMPRODUCT('MATERIAS 4 ESO'!$G$10:$AC$10,'ES NUMERO 4 ESO'!$A8:$W8)),"")</f>
        <v/>
      </c>
      <c r="K9" s="171" t="str">
        <f>IFERROR(IF(A9="","",SUMPRODUCT('ALUMNOS 4 ESO'!$C9:$Y9,'MATERIAS 4 ESO'!$G$11:$AC$11)/SUMPRODUCT('MATERIAS 4 ESO'!$G$11:$AC$11,'ES NUMERO 4 ESO'!$A8:$W8)),"")</f>
        <v/>
      </c>
      <c r="L9" s="171" t="str">
        <f>IFERROR(IF(A9="","",SUMPRODUCT('ALUMNOS 4 ESO'!$C9:$Y9,'MATERIAS 4 ESO'!$G$12:$AC$12)/SUMPRODUCT('MATERIAS 4 ESO'!$G$12:$AC$12,'ES NUMERO 4 ESO'!$A8:$W8)),"")</f>
        <v/>
      </c>
    </row>
    <row r="10" spans="1:12" x14ac:dyDescent="0.25">
      <c r="A10" t="str">
        <f>IF('ALUMNOS 4 ESO'!A10="","",'ALUMNOS 4 ESO'!A10)</f>
        <v/>
      </c>
      <c r="B10" s="28" t="str">
        <f>IF('ALUMNOS 4 ESO'!B10="","",'ALUMNOS 4 ESO'!B10)</f>
        <v/>
      </c>
      <c r="C10" s="171" t="str">
        <f>IFERROR(IF(A10="","",SUMPRODUCT('ALUMNOS 4 ESO'!$C10:$Y10,'MATERIAS 4 ESO'!$G$3:$AC$3)/SUMPRODUCT('MATERIAS 4 ESO'!$G$3:$AC$3,'ES NUMERO 4 ESO'!$A9:$W9)),"")</f>
        <v/>
      </c>
      <c r="D10" s="171" t="str">
        <f>IFERROR(IF(A10="","",SUMPRODUCT('ALUMNOS 4 ESO'!$C10:$Y10,'MATERIAS 4 ESO'!$G$4:$AC$4)/SUMPRODUCT('MATERIAS 4 ESO'!$G$4:$AC$4,'ES NUMERO 4 ESO'!$A9:$W9)),"")</f>
        <v/>
      </c>
      <c r="E10" s="171" t="str">
        <f>IFERROR(IF(A10="","",SUMPRODUCT('ALUMNOS 4 ESO'!$C10:$Y10,'MATERIAS 4 ESO'!$G$5:$AC$5)/SUMPRODUCT('MATERIAS 4 ESO'!$G$5:$AC$5,'ES NUMERO 4 ESO'!$A9:$W9)),"")</f>
        <v/>
      </c>
      <c r="F10" s="171" t="str">
        <f>IFERROR(IF(A10="","",SUMPRODUCT('ALUMNOS 4 ESO'!$C10:$Y10,'MATERIAS 4 ESO'!$G$6:$AC$6)/SUMPRODUCT('MATERIAS 4 ESO'!$G$6:$AC$6,'ES NUMERO 4 ESO'!$A9:$W9)),"")</f>
        <v/>
      </c>
      <c r="G10" s="171" t="str">
        <f>IFERROR(IF(A10="","",SUMPRODUCT('ALUMNOS 4 ESO'!$C10:$Y10,'MATERIAS 4 ESO'!$G$7:$AC$7)/SUMPRODUCT('MATERIAS 4 ESO'!$G$7:$AC$7,'ES NUMERO 4 ESO'!$A9:$W9)),"")</f>
        <v/>
      </c>
      <c r="H10" s="171" t="str">
        <f>IFERROR(IF(A10="","",SUMPRODUCT('ALUMNOS 4 ESO'!$C10:$Y10,'MATERIAS 4 ESO'!$G$8:$AC$8)/SUMPRODUCT('MATERIAS 4 ESO'!$G$8:$AC$8,'ES NUMERO 4 ESO'!$A9:$W9)),"")</f>
        <v/>
      </c>
      <c r="I10" s="171" t="str">
        <f>IFERROR(IF(A10="","",SUMPRODUCT('ALUMNOS 4 ESO'!$C10:$Y10,'MATERIAS 4 ESO'!$G$9:$AC$9)/SUMPRODUCT('MATERIAS 4 ESO'!$G$9:$AC$9,'ES NUMERO 4 ESO'!$A9:$W9)),"")</f>
        <v/>
      </c>
      <c r="J10" s="171" t="str">
        <f>IFERROR(IF(A10="","",SUMPRODUCT('ALUMNOS 4 ESO'!$C10:$Y10,'MATERIAS 4 ESO'!$G$10:$AC$10)/SUMPRODUCT('MATERIAS 4 ESO'!$G$10:$AC$10,'ES NUMERO 4 ESO'!$A9:$W9)),"")</f>
        <v/>
      </c>
      <c r="K10" s="171" t="str">
        <f>IFERROR(IF(A10="","",SUMPRODUCT('ALUMNOS 4 ESO'!$C10:$Y10,'MATERIAS 4 ESO'!$G$11:$AC$11)/SUMPRODUCT('MATERIAS 4 ESO'!$G$11:$AC$11,'ES NUMERO 4 ESO'!$A9:$W9)),"")</f>
        <v/>
      </c>
      <c r="L10" s="171" t="str">
        <f>IFERROR(IF(A10="","",SUMPRODUCT('ALUMNOS 4 ESO'!$C10:$Y10,'MATERIAS 4 ESO'!$G$12:$AC$12)/SUMPRODUCT('MATERIAS 4 ESO'!$G$12:$AC$12,'ES NUMERO 4 ESO'!$A9:$W9)),"")</f>
        <v/>
      </c>
    </row>
    <row r="11" spans="1:12" x14ac:dyDescent="0.25">
      <c r="A11" t="str">
        <f>IF('ALUMNOS 4 ESO'!A11="","",'ALUMNOS 4 ESO'!A11)</f>
        <v/>
      </c>
      <c r="B11" s="28" t="str">
        <f>IF('ALUMNOS 4 ESO'!B11="","",'ALUMNOS 4 ESO'!B11)</f>
        <v/>
      </c>
      <c r="C11" s="171" t="str">
        <f>IFERROR(IF(A11="","",SUMPRODUCT('ALUMNOS 4 ESO'!$C11:$Y11,'MATERIAS 4 ESO'!$G$3:$AC$3)/SUMPRODUCT('MATERIAS 4 ESO'!$G$3:$AC$3,'ES NUMERO 4 ESO'!$A10:$W10)),"")</f>
        <v/>
      </c>
      <c r="D11" s="171" t="str">
        <f>IFERROR(IF(A11="","",SUMPRODUCT('ALUMNOS 4 ESO'!$C11:$Y11,'MATERIAS 4 ESO'!$G$4:$AC$4)/SUMPRODUCT('MATERIAS 4 ESO'!$G$4:$AC$4,'ES NUMERO 4 ESO'!$A10:$W10)),"")</f>
        <v/>
      </c>
      <c r="E11" s="171" t="str">
        <f>IFERROR(IF(A11="","",SUMPRODUCT('ALUMNOS 4 ESO'!$C11:$Y11,'MATERIAS 4 ESO'!$G$5:$AC$5)/SUMPRODUCT('MATERIAS 4 ESO'!$G$5:$AC$5,'ES NUMERO 4 ESO'!$A10:$W10)),"")</f>
        <v/>
      </c>
      <c r="F11" s="171" t="str">
        <f>IFERROR(IF(A11="","",SUMPRODUCT('ALUMNOS 4 ESO'!$C11:$Y11,'MATERIAS 4 ESO'!$G$6:$AC$6)/SUMPRODUCT('MATERIAS 4 ESO'!$G$6:$AC$6,'ES NUMERO 4 ESO'!$A10:$W10)),"")</f>
        <v/>
      </c>
      <c r="G11" s="171" t="str">
        <f>IFERROR(IF(A11="","",SUMPRODUCT('ALUMNOS 4 ESO'!$C11:$Y11,'MATERIAS 4 ESO'!$G$7:$AC$7)/SUMPRODUCT('MATERIAS 4 ESO'!$G$7:$AC$7,'ES NUMERO 4 ESO'!$A10:$W10)),"")</f>
        <v/>
      </c>
      <c r="H11" s="171" t="str">
        <f>IFERROR(IF(A11="","",SUMPRODUCT('ALUMNOS 4 ESO'!$C11:$Y11,'MATERIAS 4 ESO'!$G$8:$AC$8)/SUMPRODUCT('MATERIAS 4 ESO'!$G$8:$AC$8,'ES NUMERO 4 ESO'!$A10:$W10)),"")</f>
        <v/>
      </c>
      <c r="I11" s="171" t="str">
        <f>IFERROR(IF(A11="","",SUMPRODUCT('ALUMNOS 4 ESO'!$C11:$Y11,'MATERIAS 4 ESO'!$G$9:$AC$9)/SUMPRODUCT('MATERIAS 4 ESO'!$G$9:$AC$9,'ES NUMERO 4 ESO'!$A10:$W10)),"")</f>
        <v/>
      </c>
      <c r="J11" s="171" t="str">
        <f>IFERROR(IF(A11="","",SUMPRODUCT('ALUMNOS 4 ESO'!$C11:$Y11,'MATERIAS 4 ESO'!$G$10:$AC$10)/SUMPRODUCT('MATERIAS 4 ESO'!$G$10:$AC$10,'ES NUMERO 4 ESO'!$A10:$W10)),"")</f>
        <v/>
      </c>
      <c r="K11" s="171" t="str">
        <f>IFERROR(IF(A11="","",SUMPRODUCT('ALUMNOS 4 ESO'!$C11:$Y11,'MATERIAS 4 ESO'!$G$11:$AC$11)/SUMPRODUCT('MATERIAS 4 ESO'!$G$11:$AC$11,'ES NUMERO 4 ESO'!$A10:$W10)),"")</f>
        <v/>
      </c>
      <c r="L11" s="171" t="str">
        <f>IFERROR(IF(A11="","",SUMPRODUCT('ALUMNOS 4 ESO'!$C11:$Y11,'MATERIAS 4 ESO'!$G$12:$AC$12)/SUMPRODUCT('MATERIAS 4 ESO'!$G$12:$AC$12,'ES NUMERO 4 ESO'!$A10:$W10)),"")</f>
        <v/>
      </c>
    </row>
    <row r="12" spans="1:12" x14ac:dyDescent="0.25">
      <c r="A12" t="str">
        <f>IF('ALUMNOS 4 ESO'!A12="","",'ALUMNOS 4 ESO'!A12)</f>
        <v/>
      </c>
      <c r="B12" s="28" t="str">
        <f>IF('ALUMNOS 4 ESO'!B12="","",'ALUMNOS 4 ESO'!B12)</f>
        <v/>
      </c>
      <c r="C12" s="171" t="str">
        <f>IFERROR(IF(A12="","",SUMPRODUCT('ALUMNOS 4 ESO'!$C12:$Y12,'MATERIAS 4 ESO'!$G$3:$AC$3)/SUMPRODUCT('MATERIAS 4 ESO'!$G$3:$AC$3,'ES NUMERO 4 ESO'!$A11:$W11)),"")</f>
        <v/>
      </c>
      <c r="D12" s="171" t="str">
        <f>IFERROR(IF(A12="","",SUMPRODUCT('ALUMNOS 4 ESO'!$C12:$Y12,'MATERIAS 4 ESO'!$G$4:$AC$4)/SUMPRODUCT('MATERIAS 4 ESO'!$G$4:$AC$4,'ES NUMERO 4 ESO'!$A11:$W11)),"")</f>
        <v/>
      </c>
      <c r="E12" s="171" t="str">
        <f>IFERROR(IF(A12="","",SUMPRODUCT('ALUMNOS 4 ESO'!$C12:$Y12,'MATERIAS 4 ESO'!$G$5:$AC$5)/SUMPRODUCT('MATERIAS 4 ESO'!$G$5:$AC$5,'ES NUMERO 4 ESO'!$A11:$W11)),"")</f>
        <v/>
      </c>
      <c r="F12" s="171" t="str">
        <f>IFERROR(IF(A12="","",SUMPRODUCT('ALUMNOS 4 ESO'!$C12:$Y12,'MATERIAS 4 ESO'!$G$6:$AC$6)/SUMPRODUCT('MATERIAS 4 ESO'!$G$6:$AC$6,'ES NUMERO 4 ESO'!$A11:$W11)),"")</f>
        <v/>
      </c>
      <c r="G12" s="171" t="str">
        <f>IFERROR(IF(A12="","",SUMPRODUCT('ALUMNOS 4 ESO'!$C12:$Y12,'MATERIAS 4 ESO'!$G$7:$AC$7)/SUMPRODUCT('MATERIAS 4 ESO'!$G$7:$AC$7,'ES NUMERO 4 ESO'!$A11:$W11)),"")</f>
        <v/>
      </c>
      <c r="H12" s="171" t="str">
        <f>IFERROR(IF(A12="","",SUMPRODUCT('ALUMNOS 4 ESO'!$C12:$Y12,'MATERIAS 4 ESO'!$G$8:$AC$8)/SUMPRODUCT('MATERIAS 4 ESO'!$G$8:$AC$8,'ES NUMERO 4 ESO'!$A11:$W11)),"")</f>
        <v/>
      </c>
      <c r="I12" s="171" t="str">
        <f>IFERROR(IF(A12="","",SUMPRODUCT('ALUMNOS 4 ESO'!$C12:$Y12,'MATERIAS 4 ESO'!$G$9:$AC$9)/SUMPRODUCT('MATERIAS 4 ESO'!$G$9:$AC$9,'ES NUMERO 4 ESO'!$A11:$W11)),"")</f>
        <v/>
      </c>
      <c r="J12" s="171" t="str">
        <f>IFERROR(IF(A12="","",SUMPRODUCT('ALUMNOS 4 ESO'!$C12:$Y12,'MATERIAS 4 ESO'!$G$10:$AC$10)/SUMPRODUCT('MATERIAS 4 ESO'!$G$10:$AC$10,'ES NUMERO 4 ESO'!$A11:$W11)),"")</f>
        <v/>
      </c>
      <c r="K12" s="171" t="str">
        <f>IFERROR(IF(A12="","",SUMPRODUCT('ALUMNOS 4 ESO'!$C12:$Y12,'MATERIAS 4 ESO'!$G$11:$AC$11)/SUMPRODUCT('MATERIAS 4 ESO'!$G$11:$AC$11,'ES NUMERO 4 ESO'!$A11:$W11)),"")</f>
        <v/>
      </c>
      <c r="L12" s="171" t="str">
        <f>IFERROR(IF(A12="","",SUMPRODUCT('ALUMNOS 4 ESO'!$C12:$Y12,'MATERIAS 4 ESO'!$G$12:$AC$12)/SUMPRODUCT('MATERIAS 4 ESO'!$G$12:$AC$12,'ES NUMERO 4 ESO'!$A11:$W11)),"")</f>
        <v/>
      </c>
    </row>
    <row r="13" spans="1:12" x14ac:dyDescent="0.25">
      <c r="A13" t="str">
        <f>IF('ALUMNOS 4 ESO'!A13="","",'ALUMNOS 4 ESO'!A13)</f>
        <v/>
      </c>
      <c r="B13" s="28" t="str">
        <f>IF('ALUMNOS 4 ESO'!B13="","",'ALUMNOS 4 ESO'!B13)</f>
        <v/>
      </c>
      <c r="C13" s="171" t="str">
        <f>IFERROR(IF(A13="","",SUMPRODUCT('ALUMNOS 4 ESO'!$C13:$Y13,'MATERIAS 4 ESO'!$G$3:$AC$3)/SUMPRODUCT('MATERIAS 4 ESO'!$G$3:$AC$3,'ES NUMERO 4 ESO'!$A12:$W12)),"")</f>
        <v/>
      </c>
      <c r="D13" s="171" t="str">
        <f>IFERROR(IF(A13="","",SUMPRODUCT('ALUMNOS 4 ESO'!$C13:$Y13,'MATERIAS 4 ESO'!$G$4:$AC$4)/SUMPRODUCT('MATERIAS 4 ESO'!$G$4:$AC$4,'ES NUMERO 4 ESO'!$A12:$W12)),"")</f>
        <v/>
      </c>
      <c r="E13" s="171" t="str">
        <f>IFERROR(IF(A13="","",SUMPRODUCT('ALUMNOS 4 ESO'!$C13:$Y13,'MATERIAS 4 ESO'!$G$5:$AC$5)/SUMPRODUCT('MATERIAS 4 ESO'!$G$5:$AC$5,'ES NUMERO 4 ESO'!$A12:$W12)),"")</f>
        <v/>
      </c>
      <c r="F13" s="171" t="str">
        <f>IFERROR(IF(A13="","",SUMPRODUCT('ALUMNOS 4 ESO'!$C13:$Y13,'MATERIAS 4 ESO'!$G$6:$AC$6)/SUMPRODUCT('MATERIAS 4 ESO'!$G$6:$AC$6,'ES NUMERO 4 ESO'!$A12:$W12)),"")</f>
        <v/>
      </c>
      <c r="G13" s="171" t="str">
        <f>IFERROR(IF(A13="","",SUMPRODUCT('ALUMNOS 4 ESO'!$C13:$Y13,'MATERIAS 4 ESO'!$G$7:$AC$7)/SUMPRODUCT('MATERIAS 4 ESO'!$G$7:$AC$7,'ES NUMERO 4 ESO'!$A12:$W12)),"")</f>
        <v/>
      </c>
      <c r="H13" s="171" t="str">
        <f>IFERROR(IF(A13="","",SUMPRODUCT('ALUMNOS 4 ESO'!$C13:$Y13,'MATERIAS 4 ESO'!$G$8:$AC$8)/SUMPRODUCT('MATERIAS 4 ESO'!$G$8:$AC$8,'ES NUMERO 4 ESO'!$A12:$W12)),"")</f>
        <v/>
      </c>
      <c r="I13" s="171" t="str">
        <f>IFERROR(IF(A13="","",SUMPRODUCT('ALUMNOS 4 ESO'!$C13:$Y13,'MATERIAS 4 ESO'!$G$9:$AC$9)/SUMPRODUCT('MATERIAS 4 ESO'!$G$9:$AC$9,'ES NUMERO 4 ESO'!$A12:$W12)),"")</f>
        <v/>
      </c>
      <c r="J13" s="171" t="str">
        <f>IFERROR(IF(A13="","",SUMPRODUCT('ALUMNOS 4 ESO'!$C13:$Y13,'MATERIAS 4 ESO'!$G$10:$AC$10)/SUMPRODUCT('MATERIAS 4 ESO'!$G$10:$AC$10,'ES NUMERO 4 ESO'!$A12:$W12)),"")</f>
        <v/>
      </c>
      <c r="K13" s="171" t="str">
        <f>IFERROR(IF(A13="","",SUMPRODUCT('ALUMNOS 4 ESO'!$C13:$Y13,'MATERIAS 4 ESO'!$G$11:$AC$11)/SUMPRODUCT('MATERIAS 4 ESO'!$G$11:$AC$11,'ES NUMERO 4 ESO'!$A12:$W12)),"")</f>
        <v/>
      </c>
      <c r="L13" s="171" t="str">
        <f>IFERROR(IF(A13="","",SUMPRODUCT('ALUMNOS 4 ESO'!$C13:$Y13,'MATERIAS 4 ESO'!$G$12:$AC$12)/SUMPRODUCT('MATERIAS 4 ESO'!$G$12:$AC$12,'ES NUMERO 4 ESO'!$A12:$W12)),"")</f>
        <v/>
      </c>
    </row>
    <row r="14" spans="1:12" x14ac:dyDescent="0.25">
      <c r="A14" t="str">
        <f>IF('ALUMNOS 4 ESO'!A14="","",'ALUMNOS 4 ESO'!A14)</f>
        <v/>
      </c>
      <c r="B14" s="28" t="str">
        <f>IF('ALUMNOS 4 ESO'!B14="","",'ALUMNOS 4 ESO'!B14)</f>
        <v/>
      </c>
      <c r="C14" s="171" t="str">
        <f>IFERROR(IF(A14="","",SUMPRODUCT('ALUMNOS 4 ESO'!$C14:$Y14,'MATERIAS 4 ESO'!$G$3:$AC$3)/SUMPRODUCT('MATERIAS 4 ESO'!$G$3:$AC$3,'ES NUMERO 4 ESO'!$A13:$W13)),"")</f>
        <v/>
      </c>
      <c r="D14" s="171" t="str">
        <f>IFERROR(IF(A14="","",SUMPRODUCT('ALUMNOS 4 ESO'!$C14:$Y14,'MATERIAS 4 ESO'!$G$4:$AC$4)/SUMPRODUCT('MATERIAS 4 ESO'!$G$4:$AC$4,'ES NUMERO 4 ESO'!$A13:$W13)),"")</f>
        <v/>
      </c>
      <c r="E14" s="171" t="str">
        <f>IFERROR(IF(A14="","",SUMPRODUCT('ALUMNOS 4 ESO'!$C14:$Y14,'MATERIAS 4 ESO'!$G$5:$AC$5)/SUMPRODUCT('MATERIAS 4 ESO'!$G$5:$AC$5,'ES NUMERO 4 ESO'!$A13:$W13)),"")</f>
        <v/>
      </c>
      <c r="F14" s="171" t="str">
        <f>IFERROR(IF(A14="","",SUMPRODUCT('ALUMNOS 4 ESO'!$C14:$Y14,'MATERIAS 4 ESO'!$G$6:$AC$6)/SUMPRODUCT('MATERIAS 4 ESO'!$G$6:$AC$6,'ES NUMERO 4 ESO'!$A13:$W13)),"")</f>
        <v/>
      </c>
      <c r="G14" s="171" t="str">
        <f>IFERROR(IF(A14="","",SUMPRODUCT('ALUMNOS 4 ESO'!$C14:$Y14,'MATERIAS 4 ESO'!$G$7:$AC$7)/SUMPRODUCT('MATERIAS 4 ESO'!$G$7:$AC$7,'ES NUMERO 4 ESO'!$A13:$W13)),"")</f>
        <v/>
      </c>
      <c r="H14" s="171" t="str">
        <f>IFERROR(IF(A14="","",SUMPRODUCT('ALUMNOS 4 ESO'!$C14:$Y14,'MATERIAS 4 ESO'!$G$8:$AC$8)/SUMPRODUCT('MATERIAS 4 ESO'!$G$8:$AC$8,'ES NUMERO 4 ESO'!$A13:$W13)),"")</f>
        <v/>
      </c>
      <c r="I14" s="171" t="str">
        <f>IFERROR(IF(A14="","",SUMPRODUCT('ALUMNOS 4 ESO'!$C14:$Y14,'MATERIAS 4 ESO'!$G$9:$AC$9)/SUMPRODUCT('MATERIAS 4 ESO'!$G$9:$AC$9,'ES NUMERO 4 ESO'!$A13:$W13)),"")</f>
        <v/>
      </c>
      <c r="J14" s="171" t="str">
        <f>IFERROR(IF(A14="","",SUMPRODUCT('ALUMNOS 4 ESO'!$C14:$Y14,'MATERIAS 4 ESO'!$G$10:$AC$10)/SUMPRODUCT('MATERIAS 4 ESO'!$G$10:$AC$10,'ES NUMERO 4 ESO'!$A13:$W13)),"")</f>
        <v/>
      </c>
      <c r="K14" s="171" t="str">
        <f>IFERROR(IF(A14="","",SUMPRODUCT('ALUMNOS 4 ESO'!$C14:$Y14,'MATERIAS 4 ESO'!$G$11:$AC$11)/SUMPRODUCT('MATERIAS 4 ESO'!$G$11:$AC$11,'ES NUMERO 4 ESO'!$A13:$W13)),"")</f>
        <v/>
      </c>
      <c r="L14" s="171" t="str">
        <f>IFERROR(IF(A14="","",SUMPRODUCT('ALUMNOS 4 ESO'!$C14:$Y14,'MATERIAS 4 ESO'!$G$12:$AC$12)/SUMPRODUCT('MATERIAS 4 ESO'!$G$12:$AC$12,'ES NUMERO 4 ESO'!$A13:$W13)),"")</f>
        <v/>
      </c>
    </row>
    <row r="15" spans="1:12" x14ac:dyDescent="0.25">
      <c r="A15" t="str">
        <f>IF('ALUMNOS 4 ESO'!A15="","",'ALUMNOS 4 ESO'!A15)</f>
        <v/>
      </c>
      <c r="B15" s="28" t="str">
        <f>IF('ALUMNOS 4 ESO'!B15="","",'ALUMNOS 4 ESO'!B15)</f>
        <v/>
      </c>
      <c r="C15" s="171" t="str">
        <f>IFERROR(IF(A15="","",SUMPRODUCT('ALUMNOS 4 ESO'!$C15:$Y15,'MATERIAS 4 ESO'!$G$3:$AC$3)/SUMPRODUCT('MATERIAS 4 ESO'!$G$3:$AC$3,'ES NUMERO 4 ESO'!$A14:$W14)),"")</f>
        <v/>
      </c>
      <c r="D15" s="171" t="str">
        <f>IFERROR(IF(A15="","",SUMPRODUCT('ALUMNOS 4 ESO'!$C15:$Y15,'MATERIAS 4 ESO'!$G$4:$AC$4)/SUMPRODUCT('MATERIAS 4 ESO'!$G$4:$AC$4,'ES NUMERO 4 ESO'!$A14:$W14)),"")</f>
        <v/>
      </c>
      <c r="E15" s="171" t="str">
        <f>IFERROR(IF(A15="","",SUMPRODUCT('ALUMNOS 4 ESO'!$C15:$Y15,'MATERIAS 4 ESO'!$G$5:$AC$5)/SUMPRODUCT('MATERIAS 4 ESO'!$G$5:$AC$5,'ES NUMERO 4 ESO'!$A14:$W14)),"")</f>
        <v/>
      </c>
      <c r="F15" s="171" t="str">
        <f>IFERROR(IF(A15="","",SUMPRODUCT('ALUMNOS 4 ESO'!$C15:$Y15,'MATERIAS 4 ESO'!$G$6:$AC$6)/SUMPRODUCT('MATERIAS 4 ESO'!$G$6:$AC$6,'ES NUMERO 4 ESO'!$A14:$W14)),"")</f>
        <v/>
      </c>
      <c r="G15" s="171" t="str">
        <f>IFERROR(IF(A15="","",SUMPRODUCT('ALUMNOS 4 ESO'!$C15:$Y15,'MATERIAS 4 ESO'!$G$7:$AC$7)/SUMPRODUCT('MATERIAS 4 ESO'!$G$7:$AC$7,'ES NUMERO 4 ESO'!$A14:$W14)),"")</f>
        <v/>
      </c>
      <c r="H15" s="171" t="str">
        <f>IFERROR(IF(A15="","",SUMPRODUCT('ALUMNOS 4 ESO'!$C15:$Y15,'MATERIAS 4 ESO'!$G$8:$AC$8)/SUMPRODUCT('MATERIAS 4 ESO'!$G$8:$AC$8,'ES NUMERO 4 ESO'!$A14:$W14)),"")</f>
        <v/>
      </c>
      <c r="I15" s="171" t="str">
        <f>IFERROR(IF(A15="","",SUMPRODUCT('ALUMNOS 4 ESO'!$C15:$Y15,'MATERIAS 4 ESO'!$G$9:$AC$9)/SUMPRODUCT('MATERIAS 4 ESO'!$G$9:$AC$9,'ES NUMERO 4 ESO'!$A14:$W14)),"")</f>
        <v/>
      </c>
      <c r="J15" s="171" t="str">
        <f>IFERROR(IF(A15="","",SUMPRODUCT('ALUMNOS 4 ESO'!$C15:$Y15,'MATERIAS 4 ESO'!$G$10:$AC$10)/SUMPRODUCT('MATERIAS 4 ESO'!$G$10:$AC$10,'ES NUMERO 4 ESO'!$A14:$W14)),"")</f>
        <v/>
      </c>
      <c r="K15" s="171" t="str">
        <f>IFERROR(IF(A15="","",SUMPRODUCT('ALUMNOS 4 ESO'!$C15:$Y15,'MATERIAS 4 ESO'!$G$11:$AC$11)/SUMPRODUCT('MATERIAS 4 ESO'!$G$11:$AC$11,'ES NUMERO 4 ESO'!$A14:$W14)),"")</f>
        <v/>
      </c>
      <c r="L15" s="171" t="str">
        <f>IFERROR(IF(A15="","",SUMPRODUCT('ALUMNOS 4 ESO'!$C15:$Y15,'MATERIAS 4 ESO'!$G$12:$AC$12)/SUMPRODUCT('MATERIAS 4 ESO'!$G$12:$AC$12,'ES NUMERO 4 ESO'!$A14:$W14)),"")</f>
        <v/>
      </c>
    </row>
    <row r="16" spans="1:12" x14ac:dyDescent="0.25">
      <c r="A16" t="str">
        <f>IF('ALUMNOS 4 ESO'!A16="","",'ALUMNOS 4 ESO'!A16)</f>
        <v/>
      </c>
      <c r="B16" s="28" t="str">
        <f>IF('ALUMNOS 4 ESO'!B16="","",'ALUMNOS 4 ESO'!B16)</f>
        <v/>
      </c>
      <c r="C16" s="171" t="str">
        <f>IFERROR(IF(A16="","",SUMPRODUCT('ALUMNOS 4 ESO'!$C16:$Y16,'MATERIAS 4 ESO'!$G$3:$AC$3)/SUMPRODUCT('MATERIAS 4 ESO'!$G$3:$AC$3,'ES NUMERO 4 ESO'!$A15:$W15)),"")</f>
        <v/>
      </c>
      <c r="D16" s="171" t="str">
        <f>IFERROR(IF(A16="","",SUMPRODUCT('ALUMNOS 4 ESO'!$C16:$Y16,'MATERIAS 4 ESO'!$G$4:$AC$4)/SUMPRODUCT('MATERIAS 4 ESO'!$G$4:$AC$4,'ES NUMERO 4 ESO'!$A15:$W15)),"")</f>
        <v/>
      </c>
      <c r="E16" s="171" t="str">
        <f>IFERROR(IF(A16="","",SUMPRODUCT('ALUMNOS 4 ESO'!$C16:$Y16,'MATERIAS 4 ESO'!$G$5:$AC$5)/SUMPRODUCT('MATERIAS 4 ESO'!$G$5:$AC$5,'ES NUMERO 4 ESO'!$A15:$W15)),"")</f>
        <v/>
      </c>
      <c r="F16" s="171" t="str">
        <f>IFERROR(IF(A16="","",SUMPRODUCT('ALUMNOS 4 ESO'!$C16:$Y16,'MATERIAS 4 ESO'!$G$6:$AC$6)/SUMPRODUCT('MATERIAS 4 ESO'!$G$6:$AC$6,'ES NUMERO 4 ESO'!$A15:$W15)),"")</f>
        <v/>
      </c>
      <c r="G16" s="171" t="str">
        <f>IFERROR(IF(A16="","",SUMPRODUCT('ALUMNOS 4 ESO'!$C16:$Y16,'MATERIAS 4 ESO'!$G$7:$AC$7)/SUMPRODUCT('MATERIAS 4 ESO'!$G$7:$AC$7,'ES NUMERO 4 ESO'!$A15:$W15)),"")</f>
        <v/>
      </c>
      <c r="H16" s="171" t="str">
        <f>IFERROR(IF(A16="","",SUMPRODUCT('ALUMNOS 4 ESO'!$C16:$Y16,'MATERIAS 4 ESO'!$G$8:$AC$8)/SUMPRODUCT('MATERIAS 4 ESO'!$G$8:$AC$8,'ES NUMERO 4 ESO'!$A15:$W15)),"")</f>
        <v/>
      </c>
      <c r="I16" s="171" t="str">
        <f>IFERROR(IF(A16="","",SUMPRODUCT('ALUMNOS 4 ESO'!$C16:$Y16,'MATERIAS 4 ESO'!$G$9:$AC$9)/SUMPRODUCT('MATERIAS 4 ESO'!$G$9:$AC$9,'ES NUMERO 4 ESO'!$A15:$W15)),"")</f>
        <v/>
      </c>
      <c r="J16" s="171" t="str">
        <f>IFERROR(IF(A16="","",SUMPRODUCT('ALUMNOS 4 ESO'!$C16:$Y16,'MATERIAS 4 ESO'!$G$10:$AC$10)/SUMPRODUCT('MATERIAS 4 ESO'!$G$10:$AC$10,'ES NUMERO 4 ESO'!$A15:$W15)),"")</f>
        <v/>
      </c>
      <c r="K16" s="171" t="str">
        <f>IFERROR(IF(A16="","",SUMPRODUCT('ALUMNOS 4 ESO'!$C16:$Y16,'MATERIAS 4 ESO'!$G$11:$AC$11)/SUMPRODUCT('MATERIAS 4 ESO'!$G$11:$AC$11,'ES NUMERO 4 ESO'!$A15:$W15)),"")</f>
        <v/>
      </c>
      <c r="L16" s="171" t="str">
        <f>IFERROR(IF(A16="","",SUMPRODUCT('ALUMNOS 4 ESO'!$C16:$Y16,'MATERIAS 4 ESO'!$G$12:$AC$12)/SUMPRODUCT('MATERIAS 4 ESO'!$G$12:$AC$12,'ES NUMERO 4 ESO'!$A15:$W15)),"")</f>
        <v/>
      </c>
    </row>
    <row r="17" spans="1:12" x14ac:dyDescent="0.25">
      <c r="A17" t="str">
        <f>IF('ALUMNOS 4 ESO'!A17="","",'ALUMNOS 4 ESO'!A17)</f>
        <v/>
      </c>
      <c r="B17" s="28" t="str">
        <f>IF('ALUMNOS 4 ESO'!B17="","",'ALUMNOS 4 ESO'!B17)</f>
        <v/>
      </c>
      <c r="C17" s="171" t="str">
        <f>IFERROR(IF(A17="","",SUMPRODUCT('ALUMNOS 4 ESO'!$C17:$Y17,'MATERIAS 4 ESO'!$G$3:$AC$3)/SUMPRODUCT('MATERIAS 4 ESO'!$G$3:$AC$3,'ES NUMERO 4 ESO'!$A16:$W16)),"")</f>
        <v/>
      </c>
      <c r="D17" s="171" t="str">
        <f>IFERROR(IF(A17="","",SUMPRODUCT('ALUMNOS 4 ESO'!$C17:$Y17,'MATERIAS 4 ESO'!$G$4:$AC$4)/SUMPRODUCT('MATERIAS 4 ESO'!$G$4:$AC$4,'ES NUMERO 4 ESO'!$A16:$W16)),"")</f>
        <v/>
      </c>
      <c r="E17" s="171" t="str">
        <f>IFERROR(IF(A17="","",SUMPRODUCT('ALUMNOS 4 ESO'!$C17:$Y17,'MATERIAS 4 ESO'!$G$5:$AC$5)/SUMPRODUCT('MATERIAS 4 ESO'!$G$5:$AC$5,'ES NUMERO 4 ESO'!$A16:$W16)),"")</f>
        <v/>
      </c>
      <c r="F17" s="171" t="str">
        <f>IFERROR(IF(A17="","",SUMPRODUCT('ALUMNOS 4 ESO'!$C17:$Y17,'MATERIAS 4 ESO'!$G$6:$AC$6)/SUMPRODUCT('MATERIAS 4 ESO'!$G$6:$AC$6,'ES NUMERO 4 ESO'!$A16:$W16)),"")</f>
        <v/>
      </c>
      <c r="G17" s="171" t="str">
        <f>IFERROR(IF(A17="","",SUMPRODUCT('ALUMNOS 4 ESO'!$C17:$Y17,'MATERIAS 4 ESO'!$G$7:$AC$7)/SUMPRODUCT('MATERIAS 4 ESO'!$G$7:$AC$7,'ES NUMERO 4 ESO'!$A16:$W16)),"")</f>
        <v/>
      </c>
      <c r="H17" s="171" t="str">
        <f>IFERROR(IF(A17="","",SUMPRODUCT('ALUMNOS 4 ESO'!$C17:$Y17,'MATERIAS 4 ESO'!$G$8:$AC$8)/SUMPRODUCT('MATERIAS 4 ESO'!$G$8:$AC$8,'ES NUMERO 4 ESO'!$A16:$W16)),"")</f>
        <v/>
      </c>
      <c r="I17" s="171" t="str">
        <f>IFERROR(IF(A17="","",SUMPRODUCT('ALUMNOS 4 ESO'!$C17:$Y17,'MATERIAS 4 ESO'!$G$9:$AC$9)/SUMPRODUCT('MATERIAS 4 ESO'!$G$9:$AC$9,'ES NUMERO 4 ESO'!$A16:$W16)),"")</f>
        <v/>
      </c>
      <c r="J17" s="171" t="str">
        <f>IFERROR(IF(A17="","",SUMPRODUCT('ALUMNOS 4 ESO'!$C17:$Y17,'MATERIAS 4 ESO'!$G$10:$AC$10)/SUMPRODUCT('MATERIAS 4 ESO'!$G$10:$AC$10,'ES NUMERO 4 ESO'!$A16:$W16)),"")</f>
        <v/>
      </c>
      <c r="K17" s="171" t="str">
        <f>IFERROR(IF(A17="","",SUMPRODUCT('ALUMNOS 4 ESO'!$C17:$Y17,'MATERIAS 4 ESO'!$G$11:$AC$11)/SUMPRODUCT('MATERIAS 4 ESO'!$G$11:$AC$11,'ES NUMERO 4 ESO'!$A16:$W16)),"")</f>
        <v/>
      </c>
      <c r="L17" s="171" t="str">
        <f>IFERROR(IF(A17="","",SUMPRODUCT('ALUMNOS 4 ESO'!$C17:$Y17,'MATERIAS 4 ESO'!$G$12:$AC$12)/SUMPRODUCT('MATERIAS 4 ESO'!$G$12:$AC$12,'ES NUMERO 4 ESO'!$A16:$W16)),"")</f>
        <v/>
      </c>
    </row>
    <row r="18" spans="1:12" x14ac:dyDescent="0.25">
      <c r="A18" t="str">
        <f>IF('ALUMNOS 4 ESO'!A18="","",'ALUMNOS 4 ESO'!A18)</f>
        <v/>
      </c>
      <c r="B18" s="28" t="str">
        <f>IF('ALUMNOS 4 ESO'!B18="","",'ALUMNOS 4 ESO'!B18)</f>
        <v/>
      </c>
      <c r="C18" s="171" t="str">
        <f>IFERROR(IF(A18="","",SUMPRODUCT('ALUMNOS 4 ESO'!$C18:$Y18,'MATERIAS 4 ESO'!$G$3:$AC$3)/SUMPRODUCT('MATERIAS 4 ESO'!$G$3:$AC$3,'ES NUMERO 4 ESO'!$A17:$W17)),"")</f>
        <v/>
      </c>
      <c r="D18" s="171" t="str">
        <f>IFERROR(IF(A18="","",SUMPRODUCT('ALUMNOS 4 ESO'!$C18:$Y18,'MATERIAS 4 ESO'!$G$4:$AC$4)/SUMPRODUCT('MATERIAS 4 ESO'!$G$4:$AC$4,'ES NUMERO 4 ESO'!$A17:$W17)),"")</f>
        <v/>
      </c>
      <c r="E18" s="171" t="str">
        <f>IFERROR(IF(A18="","",SUMPRODUCT('ALUMNOS 4 ESO'!$C18:$Y18,'MATERIAS 4 ESO'!$G$5:$AC$5)/SUMPRODUCT('MATERIAS 4 ESO'!$G$5:$AC$5,'ES NUMERO 4 ESO'!$A17:$W17)),"")</f>
        <v/>
      </c>
      <c r="F18" s="171" t="str">
        <f>IFERROR(IF(A18="","",SUMPRODUCT('ALUMNOS 4 ESO'!$C18:$Y18,'MATERIAS 4 ESO'!$G$6:$AC$6)/SUMPRODUCT('MATERIAS 4 ESO'!$G$6:$AC$6,'ES NUMERO 4 ESO'!$A17:$W17)),"")</f>
        <v/>
      </c>
      <c r="G18" s="171" t="str">
        <f>IFERROR(IF(A18="","",SUMPRODUCT('ALUMNOS 4 ESO'!$C18:$Y18,'MATERIAS 4 ESO'!$G$7:$AC$7)/SUMPRODUCT('MATERIAS 4 ESO'!$G$7:$AC$7,'ES NUMERO 4 ESO'!$A17:$W17)),"")</f>
        <v/>
      </c>
      <c r="H18" s="171" t="str">
        <f>IFERROR(IF(A18="","",SUMPRODUCT('ALUMNOS 4 ESO'!$C18:$Y18,'MATERIAS 4 ESO'!$G$8:$AC$8)/SUMPRODUCT('MATERIAS 4 ESO'!$G$8:$AC$8,'ES NUMERO 4 ESO'!$A17:$W17)),"")</f>
        <v/>
      </c>
      <c r="I18" s="171" t="str">
        <f>IFERROR(IF(A18="","",SUMPRODUCT('ALUMNOS 4 ESO'!$C18:$Y18,'MATERIAS 4 ESO'!$G$9:$AC$9)/SUMPRODUCT('MATERIAS 4 ESO'!$G$9:$AC$9,'ES NUMERO 4 ESO'!$A17:$W17)),"")</f>
        <v/>
      </c>
      <c r="J18" s="171" t="str">
        <f>IFERROR(IF(A18="","",SUMPRODUCT('ALUMNOS 4 ESO'!$C18:$Y18,'MATERIAS 4 ESO'!$G$10:$AC$10)/SUMPRODUCT('MATERIAS 4 ESO'!$G$10:$AC$10,'ES NUMERO 4 ESO'!$A17:$W17)),"")</f>
        <v/>
      </c>
      <c r="K18" s="171" t="str">
        <f>IFERROR(IF(A18="","",SUMPRODUCT('ALUMNOS 4 ESO'!$C18:$Y18,'MATERIAS 4 ESO'!$G$11:$AC$11)/SUMPRODUCT('MATERIAS 4 ESO'!$G$11:$AC$11,'ES NUMERO 4 ESO'!$A17:$W17)),"")</f>
        <v/>
      </c>
      <c r="L18" s="171" t="str">
        <f>IFERROR(IF(A18="","",SUMPRODUCT('ALUMNOS 4 ESO'!$C18:$Y18,'MATERIAS 4 ESO'!$G$12:$AC$12)/SUMPRODUCT('MATERIAS 4 ESO'!$G$12:$AC$12,'ES NUMERO 4 ESO'!$A17:$W17)),"")</f>
        <v/>
      </c>
    </row>
    <row r="19" spans="1:12" x14ac:dyDescent="0.25">
      <c r="A19" t="str">
        <f>IF('ALUMNOS 4 ESO'!A19="","",'ALUMNOS 4 ESO'!A19)</f>
        <v/>
      </c>
      <c r="B19" s="28" t="str">
        <f>IF('ALUMNOS 4 ESO'!B19="","",'ALUMNOS 4 ESO'!B19)</f>
        <v/>
      </c>
      <c r="C19" s="171" t="str">
        <f>IFERROR(IF(A19="","",SUMPRODUCT('ALUMNOS 4 ESO'!$C19:$Y19,'MATERIAS 4 ESO'!$G$3:$AC$3)/SUMPRODUCT('MATERIAS 4 ESO'!$G$3:$AC$3,'ES NUMERO 4 ESO'!$A18:$W18)),"")</f>
        <v/>
      </c>
      <c r="D19" s="171" t="str">
        <f>IFERROR(IF(A19="","",SUMPRODUCT('ALUMNOS 4 ESO'!$C19:$Y19,'MATERIAS 4 ESO'!$G$4:$AC$4)/SUMPRODUCT('MATERIAS 4 ESO'!$G$4:$AC$4,'ES NUMERO 4 ESO'!$A18:$W18)),"")</f>
        <v/>
      </c>
      <c r="E19" s="171" t="str">
        <f>IFERROR(IF(A19="","",SUMPRODUCT('ALUMNOS 4 ESO'!$C19:$Y19,'MATERIAS 4 ESO'!$G$5:$AC$5)/SUMPRODUCT('MATERIAS 4 ESO'!$G$5:$AC$5,'ES NUMERO 4 ESO'!$A18:$W18)),"")</f>
        <v/>
      </c>
      <c r="F19" s="171" t="str">
        <f>IFERROR(IF(A19="","",SUMPRODUCT('ALUMNOS 4 ESO'!$C19:$Y19,'MATERIAS 4 ESO'!$G$6:$AC$6)/SUMPRODUCT('MATERIAS 4 ESO'!$G$6:$AC$6,'ES NUMERO 4 ESO'!$A18:$W18)),"")</f>
        <v/>
      </c>
      <c r="G19" s="171" t="str">
        <f>IFERROR(IF(A19="","",SUMPRODUCT('ALUMNOS 4 ESO'!$C19:$Y19,'MATERIAS 4 ESO'!$G$7:$AC$7)/SUMPRODUCT('MATERIAS 4 ESO'!$G$7:$AC$7,'ES NUMERO 4 ESO'!$A18:$W18)),"")</f>
        <v/>
      </c>
      <c r="H19" s="171" t="str">
        <f>IFERROR(IF(A19="","",SUMPRODUCT('ALUMNOS 4 ESO'!$C19:$Y19,'MATERIAS 4 ESO'!$G$8:$AC$8)/SUMPRODUCT('MATERIAS 4 ESO'!$G$8:$AC$8,'ES NUMERO 4 ESO'!$A18:$W18)),"")</f>
        <v/>
      </c>
      <c r="I19" s="171" t="str">
        <f>IFERROR(IF(A19="","",SUMPRODUCT('ALUMNOS 4 ESO'!$C19:$Y19,'MATERIAS 4 ESO'!$G$9:$AC$9)/SUMPRODUCT('MATERIAS 4 ESO'!$G$9:$AC$9,'ES NUMERO 4 ESO'!$A18:$W18)),"")</f>
        <v/>
      </c>
      <c r="J19" s="171" t="str">
        <f>IFERROR(IF(A19="","",SUMPRODUCT('ALUMNOS 4 ESO'!$C19:$Y19,'MATERIAS 4 ESO'!$G$10:$AC$10)/SUMPRODUCT('MATERIAS 4 ESO'!$G$10:$AC$10,'ES NUMERO 4 ESO'!$A18:$W18)),"")</f>
        <v/>
      </c>
      <c r="K19" s="171" t="str">
        <f>IFERROR(IF(A19="","",SUMPRODUCT('ALUMNOS 4 ESO'!$C19:$Y19,'MATERIAS 4 ESO'!$G$11:$AC$11)/SUMPRODUCT('MATERIAS 4 ESO'!$G$11:$AC$11,'ES NUMERO 4 ESO'!$A18:$W18)),"")</f>
        <v/>
      </c>
      <c r="L19" s="171" t="str">
        <f>IFERROR(IF(A19="","",SUMPRODUCT('ALUMNOS 4 ESO'!$C19:$Y19,'MATERIAS 4 ESO'!$G$12:$AC$12)/SUMPRODUCT('MATERIAS 4 ESO'!$G$12:$AC$12,'ES NUMERO 4 ESO'!$A18:$W18)),"")</f>
        <v/>
      </c>
    </row>
    <row r="20" spans="1:12" x14ac:dyDescent="0.25">
      <c r="A20" t="str">
        <f>IF('ALUMNOS 4 ESO'!A20="","",'ALUMNOS 4 ESO'!A20)</f>
        <v/>
      </c>
      <c r="B20" s="28" t="str">
        <f>IF('ALUMNOS 4 ESO'!B20="","",'ALUMNOS 4 ESO'!B20)</f>
        <v/>
      </c>
      <c r="C20" s="171" t="str">
        <f>IFERROR(IF(A20="","",SUMPRODUCT('ALUMNOS 4 ESO'!$C20:$Y20,'MATERIAS 4 ESO'!$G$3:$AC$3)/SUMPRODUCT('MATERIAS 4 ESO'!$G$3:$AC$3,'ES NUMERO 4 ESO'!$A19:$W19)),"")</f>
        <v/>
      </c>
      <c r="D20" s="171" t="str">
        <f>IFERROR(IF(A20="","",SUMPRODUCT('ALUMNOS 4 ESO'!$C20:$Y20,'MATERIAS 4 ESO'!$G$4:$AC$4)/SUMPRODUCT('MATERIAS 4 ESO'!$G$4:$AC$4,'ES NUMERO 4 ESO'!$A19:$W19)),"")</f>
        <v/>
      </c>
      <c r="E20" s="171" t="str">
        <f>IFERROR(IF(A20="","",SUMPRODUCT('ALUMNOS 4 ESO'!$C20:$Y20,'MATERIAS 4 ESO'!$G$5:$AC$5)/SUMPRODUCT('MATERIAS 4 ESO'!$G$5:$AC$5,'ES NUMERO 4 ESO'!$A19:$W19)),"")</f>
        <v/>
      </c>
      <c r="F20" s="171" t="str">
        <f>IFERROR(IF(A20="","",SUMPRODUCT('ALUMNOS 4 ESO'!$C20:$Y20,'MATERIAS 4 ESO'!$G$6:$AC$6)/SUMPRODUCT('MATERIAS 4 ESO'!$G$6:$AC$6,'ES NUMERO 4 ESO'!$A19:$W19)),"")</f>
        <v/>
      </c>
      <c r="G20" s="171" t="str">
        <f>IFERROR(IF(A20="","",SUMPRODUCT('ALUMNOS 4 ESO'!$C20:$Y20,'MATERIAS 4 ESO'!$G$7:$AC$7)/SUMPRODUCT('MATERIAS 4 ESO'!$G$7:$AC$7,'ES NUMERO 4 ESO'!$A19:$W19)),"")</f>
        <v/>
      </c>
      <c r="H20" s="171" t="str">
        <f>IFERROR(IF(A20="","",SUMPRODUCT('ALUMNOS 4 ESO'!$C20:$Y20,'MATERIAS 4 ESO'!$G$8:$AC$8)/SUMPRODUCT('MATERIAS 4 ESO'!$G$8:$AC$8,'ES NUMERO 4 ESO'!$A19:$W19)),"")</f>
        <v/>
      </c>
      <c r="I20" s="171" t="str">
        <f>IFERROR(IF(A20="","",SUMPRODUCT('ALUMNOS 4 ESO'!$C20:$Y20,'MATERIAS 4 ESO'!$G$9:$AC$9)/SUMPRODUCT('MATERIAS 4 ESO'!$G$9:$AC$9,'ES NUMERO 4 ESO'!$A19:$W19)),"")</f>
        <v/>
      </c>
      <c r="J20" s="171" t="str">
        <f>IFERROR(IF(A20="","",SUMPRODUCT('ALUMNOS 4 ESO'!$C20:$Y20,'MATERIAS 4 ESO'!$G$10:$AC$10)/SUMPRODUCT('MATERIAS 4 ESO'!$G$10:$AC$10,'ES NUMERO 4 ESO'!$A19:$W19)),"")</f>
        <v/>
      </c>
      <c r="K20" s="171" t="str">
        <f>IFERROR(IF(A20="","",SUMPRODUCT('ALUMNOS 4 ESO'!$C20:$Y20,'MATERIAS 4 ESO'!$G$11:$AC$11)/SUMPRODUCT('MATERIAS 4 ESO'!$G$11:$AC$11,'ES NUMERO 4 ESO'!$A19:$W19)),"")</f>
        <v/>
      </c>
      <c r="L20" s="171" t="str">
        <f>IFERROR(IF(A20="","",SUMPRODUCT('ALUMNOS 4 ESO'!$C20:$Y20,'MATERIAS 4 ESO'!$G$12:$AC$12)/SUMPRODUCT('MATERIAS 4 ESO'!$G$12:$AC$12,'ES NUMERO 4 ESO'!$A19:$W19)),"")</f>
        <v/>
      </c>
    </row>
    <row r="21" spans="1:12" x14ac:dyDescent="0.25">
      <c r="A21" t="str">
        <f>IF('ALUMNOS 4 ESO'!A21="","",'ALUMNOS 4 ESO'!A21)</f>
        <v/>
      </c>
      <c r="B21" s="28" t="str">
        <f>IF('ALUMNOS 4 ESO'!B21="","",'ALUMNOS 4 ESO'!B21)</f>
        <v/>
      </c>
      <c r="C21" s="171" t="str">
        <f>IFERROR(IF(A21="","",SUMPRODUCT('ALUMNOS 4 ESO'!$C21:$Y21,'MATERIAS 4 ESO'!$G$3:$AC$3)/SUMPRODUCT('MATERIAS 4 ESO'!$G$3:$AC$3,'ES NUMERO 4 ESO'!$A20:$W20)),"")</f>
        <v/>
      </c>
      <c r="D21" s="171" t="str">
        <f>IFERROR(IF(A21="","",SUMPRODUCT('ALUMNOS 4 ESO'!$C21:$Y21,'MATERIAS 4 ESO'!$G$4:$AC$4)/SUMPRODUCT('MATERIAS 4 ESO'!$G$4:$AC$4,'ES NUMERO 4 ESO'!$A20:$W20)),"")</f>
        <v/>
      </c>
      <c r="E21" s="171" t="str">
        <f>IFERROR(IF(A21="","",SUMPRODUCT('ALUMNOS 4 ESO'!$C21:$Y21,'MATERIAS 4 ESO'!$G$5:$AC$5)/SUMPRODUCT('MATERIAS 4 ESO'!$G$5:$AC$5,'ES NUMERO 4 ESO'!$A20:$W20)),"")</f>
        <v/>
      </c>
      <c r="F21" s="171" t="str">
        <f>IFERROR(IF(A21="","",SUMPRODUCT('ALUMNOS 4 ESO'!$C21:$Y21,'MATERIAS 4 ESO'!$G$6:$AC$6)/SUMPRODUCT('MATERIAS 4 ESO'!$G$6:$AC$6,'ES NUMERO 4 ESO'!$A20:$W20)),"")</f>
        <v/>
      </c>
      <c r="G21" s="171" t="str">
        <f>IFERROR(IF(A21="","",SUMPRODUCT('ALUMNOS 4 ESO'!$C21:$Y21,'MATERIAS 4 ESO'!$G$7:$AC$7)/SUMPRODUCT('MATERIAS 4 ESO'!$G$7:$AC$7,'ES NUMERO 4 ESO'!$A20:$W20)),"")</f>
        <v/>
      </c>
      <c r="H21" s="171" t="str">
        <f>IFERROR(IF(A21="","",SUMPRODUCT('ALUMNOS 4 ESO'!$C21:$Y21,'MATERIAS 4 ESO'!$G$8:$AC$8)/SUMPRODUCT('MATERIAS 4 ESO'!$G$8:$AC$8,'ES NUMERO 4 ESO'!$A20:$W20)),"")</f>
        <v/>
      </c>
      <c r="I21" s="171" t="str">
        <f>IFERROR(IF(A21="","",SUMPRODUCT('ALUMNOS 4 ESO'!$C21:$Y21,'MATERIAS 4 ESO'!$G$9:$AC$9)/SUMPRODUCT('MATERIAS 4 ESO'!$G$9:$AC$9,'ES NUMERO 4 ESO'!$A20:$W20)),"")</f>
        <v/>
      </c>
      <c r="J21" s="171" t="str">
        <f>IFERROR(IF(A21="","",SUMPRODUCT('ALUMNOS 4 ESO'!$C21:$Y21,'MATERIAS 4 ESO'!$G$10:$AC$10)/SUMPRODUCT('MATERIAS 4 ESO'!$G$10:$AC$10,'ES NUMERO 4 ESO'!$A20:$W20)),"")</f>
        <v/>
      </c>
      <c r="K21" s="171" t="str">
        <f>IFERROR(IF(A21="","",SUMPRODUCT('ALUMNOS 4 ESO'!$C21:$Y21,'MATERIAS 4 ESO'!$G$11:$AC$11)/SUMPRODUCT('MATERIAS 4 ESO'!$G$11:$AC$11,'ES NUMERO 4 ESO'!$A20:$W20)),"")</f>
        <v/>
      </c>
      <c r="L21" s="171" t="str">
        <f>IFERROR(IF(A21="","",SUMPRODUCT('ALUMNOS 4 ESO'!$C21:$Y21,'MATERIAS 4 ESO'!$G$12:$AC$12)/SUMPRODUCT('MATERIAS 4 ESO'!$G$12:$AC$12,'ES NUMERO 4 ESO'!$A20:$W20)),"")</f>
        <v/>
      </c>
    </row>
    <row r="22" spans="1:12" x14ac:dyDescent="0.25">
      <c r="A22" t="str">
        <f>IF('ALUMNOS 4 ESO'!A22="","",'ALUMNOS 4 ESO'!A22)</f>
        <v/>
      </c>
      <c r="B22" s="28" t="str">
        <f>IF('ALUMNOS 4 ESO'!B22="","",'ALUMNOS 4 ESO'!B22)</f>
        <v/>
      </c>
      <c r="C22" s="171" t="str">
        <f>IFERROR(IF(A22="","",SUMPRODUCT('ALUMNOS 4 ESO'!$C22:$Y22,'MATERIAS 4 ESO'!$G$3:$AC$3)/SUMPRODUCT('MATERIAS 4 ESO'!$G$3:$AC$3,'ES NUMERO 4 ESO'!$A21:$W21)),"")</f>
        <v/>
      </c>
      <c r="D22" s="171" t="str">
        <f>IFERROR(IF(A22="","",SUMPRODUCT('ALUMNOS 4 ESO'!$C22:$Y22,'MATERIAS 4 ESO'!$G$4:$AC$4)/SUMPRODUCT('MATERIAS 4 ESO'!$G$4:$AC$4,'ES NUMERO 4 ESO'!$A21:$W21)),"")</f>
        <v/>
      </c>
      <c r="E22" s="171" t="str">
        <f>IFERROR(IF(A22="","",SUMPRODUCT('ALUMNOS 4 ESO'!$C22:$Y22,'MATERIAS 4 ESO'!$G$5:$AC$5)/SUMPRODUCT('MATERIAS 4 ESO'!$G$5:$AC$5,'ES NUMERO 4 ESO'!$A21:$W21)),"")</f>
        <v/>
      </c>
      <c r="F22" s="171" t="str">
        <f>IFERROR(IF(A22="","",SUMPRODUCT('ALUMNOS 4 ESO'!$C22:$Y22,'MATERIAS 4 ESO'!$G$6:$AC$6)/SUMPRODUCT('MATERIAS 4 ESO'!$G$6:$AC$6,'ES NUMERO 4 ESO'!$A21:$W21)),"")</f>
        <v/>
      </c>
      <c r="G22" s="171" t="str">
        <f>IFERROR(IF(A22="","",SUMPRODUCT('ALUMNOS 4 ESO'!$C22:$Y22,'MATERIAS 4 ESO'!$G$7:$AC$7)/SUMPRODUCT('MATERIAS 4 ESO'!$G$7:$AC$7,'ES NUMERO 4 ESO'!$A21:$W21)),"")</f>
        <v/>
      </c>
      <c r="H22" s="171" t="str">
        <f>IFERROR(IF(A22="","",SUMPRODUCT('ALUMNOS 4 ESO'!$C22:$Y22,'MATERIAS 4 ESO'!$G$8:$AC$8)/SUMPRODUCT('MATERIAS 4 ESO'!$G$8:$AC$8,'ES NUMERO 4 ESO'!$A21:$W21)),"")</f>
        <v/>
      </c>
      <c r="I22" s="171" t="str">
        <f>IFERROR(IF(A22="","",SUMPRODUCT('ALUMNOS 4 ESO'!$C22:$Y22,'MATERIAS 4 ESO'!$G$9:$AC$9)/SUMPRODUCT('MATERIAS 4 ESO'!$G$9:$AC$9,'ES NUMERO 4 ESO'!$A21:$W21)),"")</f>
        <v/>
      </c>
      <c r="J22" s="171" t="str">
        <f>IFERROR(IF(A22="","",SUMPRODUCT('ALUMNOS 4 ESO'!$C22:$Y22,'MATERIAS 4 ESO'!$G$10:$AC$10)/SUMPRODUCT('MATERIAS 4 ESO'!$G$10:$AC$10,'ES NUMERO 4 ESO'!$A21:$W21)),"")</f>
        <v/>
      </c>
      <c r="K22" s="171" t="str">
        <f>IFERROR(IF(A22="","",SUMPRODUCT('ALUMNOS 4 ESO'!$C22:$Y22,'MATERIAS 4 ESO'!$G$11:$AC$11)/SUMPRODUCT('MATERIAS 4 ESO'!$G$11:$AC$11,'ES NUMERO 4 ESO'!$A21:$W21)),"")</f>
        <v/>
      </c>
      <c r="L22" s="171" t="str">
        <f>IFERROR(IF(A22="","",SUMPRODUCT('ALUMNOS 4 ESO'!$C22:$Y22,'MATERIAS 4 ESO'!$G$12:$AC$12)/SUMPRODUCT('MATERIAS 4 ESO'!$G$12:$AC$12,'ES NUMERO 4 ESO'!$A21:$W21)),"")</f>
        <v/>
      </c>
    </row>
    <row r="23" spans="1:12" x14ac:dyDescent="0.25">
      <c r="A23" t="str">
        <f>IF('ALUMNOS 4 ESO'!A23="","",'ALUMNOS 4 ESO'!A23)</f>
        <v/>
      </c>
      <c r="B23" s="28" t="str">
        <f>IF('ALUMNOS 4 ESO'!B23="","",'ALUMNOS 4 ESO'!B23)</f>
        <v/>
      </c>
      <c r="C23" s="171" t="str">
        <f>IFERROR(IF(A23="","",SUMPRODUCT('ALUMNOS 4 ESO'!$C23:$Y23,'MATERIAS 4 ESO'!$G$3:$AC$3)/SUMPRODUCT('MATERIAS 4 ESO'!$G$3:$AC$3,'ES NUMERO 4 ESO'!$A22:$W22)),"")</f>
        <v/>
      </c>
      <c r="D23" s="171" t="str">
        <f>IFERROR(IF(A23="","",SUMPRODUCT('ALUMNOS 4 ESO'!$C23:$Y23,'MATERIAS 4 ESO'!$G$4:$AC$4)/SUMPRODUCT('MATERIAS 4 ESO'!$G$4:$AC$4,'ES NUMERO 4 ESO'!$A22:$W22)),"")</f>
        <v/>
      </c>
      <c r="E23" s="171" t="str">
        <f>IFERROR(IF(A23="","",SUMPRODUCT('ALUMNOS 4 ESO'!$C23:$Y23,'MATERIAS 4 ESO'!$G$5:$AC$5)/SUMPRODUCT('MATERIAS 4 ESO'!$G$5:$AC$5,'ES NUMERO 4 ESO'!$A22:$W22)),"")</f>
        <v/>
      </c>
      <c r="F23" s="171" t="str">
        <f>IFERROR(IF(A23="","",SUMPRODUCT('ALUMNOS 4 ESO'!$C23:$Y23,'MATERIAS 4 ESO'!$G$6:$AC$6)/SUMPRODUCT('MATERIAS 4 ESO'!$G$6:$AC$6,'ES NUMERO 4 ESO'!$A22:$W22)),"")</f>
        <v/>
      </c>
      <c r="G23" s="171" t="str">
        <f>IFERROR(IF(A23="","",SUMPRODUCT('ALUMNOS 4 ESO'!$C23:$Y23,'MATERIAS 4 ESO'!$G$7:$AC$7)/SUMPRODUCT('MATERIAS 4 ESO'!$G$7:$AC$7,'ES NUMERO 4 ESO'!$A22:$W22)),"")</f>
        <v/>
      </c>
      <c r="H23" s="171" t="str">
        <f>IFERROR(IF(A23="","",SUMPRODUCT('ALUMNOS 4 ESO'!$C23:$Y23,'MATERIAS 4 ESO'!$G$8:$AC$8)/SUMPRODUCT('MATERIAS 4 ESO'!$G$8:$AC$8,'ES NUMERO 4 ESO'!$A22:$W22)),"")</f>
        <v/>
      </c>
      <c r="I23" s="171" t="str">
        <f>IFERROR(IF(A23="","",SUMPRODUCT('ALUMNOS 4 ESO'!$C23:$Y23,'MATERIAS 4 ESO'!$G$9:$AC$9)/SUMPRODUCT('MATERIAS 4 ESO'!$G$9:$AC$9,'ES NUMERO 4 ESO'!$A22:$W22)),"")</f>
        <v/>
      </c>
      <c r="J23" s="171" t="str">
        <f>IFERROR(IF(A23="","",SUMPRODUCT('ALUMNOS 4 ESO'!$C23:$Y23,'MATERIAS 4 ESO'!$G$10:$AC$10)/SUMPRODUCT('MATERIAS 4 ESO'!$G$10:$AC$10,'ES NUMERO 4 ESO'!$A22:$W22)),"")</f>
        <v/>
      </c>
      <c r="K23" s="171" t="str">
        <f>IFERROR(IF(A23="","",SUMPRODUCT('ALUMNOS 4 ESO'!$C23:$Y23,'MATERIAS 4 ESO'!$G$11:$AC$11)/SUMPRODUCT('MATERIAS 4 ESO'!$G$11:$AC$11,'ES NUMERO 4 ESO'!$A22:$W22)),"")</f>
        <v/>
      </c>
      <c r="L23" s="171" t="str">
        <f>IFERROR(IF(A23="","",SUMPRODUCT('ALUMNOS 4 ESO'!$C23:$Y23,'MATERIAS 4 ESO'!$G$12:$AC$12)/SUMPRODUCT('MATERIAS 4 ESO'!$G$12:$AC$12,'ES NUMERO 4 ESO'!$A22:$W22)),"")</f>
        <v/>
      </c>
    </row>
    <row r="24" spans="1:12" x14ac:dyDescent="0.25">
      <c r="A24" t="str">
        <f>IF('ALUMNOS 4 ESO'!A24="","",'ALUMNOS 4 ESO'!A24)</f>
        <v/>
      </c>
      <c r="B24" s="28" t="str">
        <f>IF('ALUMNOS 4 ESO'!B24="","",'ALUMNOS 4 ESO'!B24)</f>
        <v/>
      </c>
      <c r="C24" s="171" t="str">
        <f>IFERROR(IF(A24="","",SUMPRODUCT('ALUMNOS 4 ESO'!$C24:$Y24,'MATERIAS 4 ESO'!$G$3:$AC$3)/SUMPRODUCT('MATERIAS 4 ESO'!$G$3:$AC$3,'ES NUMERO 4 ESO'!$A23:$W23)),"")</f>
        <v/>
      </c>
      <c r="D24" s="171" t="str">
        <f>IFERROR(IF(A24="","",SUMPRODUCT('ALUMNOS 4 ESO'!$C24:$Y24,'MATERIAS 4 ESO'!$G$4:$AC$4)/SUMPRODUCT('MATERIAS 4 ESO'!$G$4:$AC$4,'ES NUMERO 4 ESO'!$A23:$W23)),"")</f>
        <v/>
      </c>
      <c r="E24" s="171" t="str">
        <f>IFERROR(IF(A24="","",SUMPRODUCT('ALUMNOS 4 ESO'!$C24:$Y24,'MATERIAS 4 ESO'!$G$5:$AC$5)/SUMPRODUCT('MATERIAS 4 ESO'!$G$5:$AC$5,'ES NUMERO 4 ESO'!$A23:$W23)),"")</f>
        <v/>
      </c>
      <c r="F24" s="171" t="str">
        <f>IFERROR(IF(A24="","",SUMPRODUCT('ALUMNOS 4 ESO'!$C24:$Y24,'MATERIAS 4 ESO'!$G$6:$AC$6)/SUMPRODUCT('MATERIAS 4 ESO'!$G$6:$AC$6,'ES NUMERO 4 ESO'!$A23:$W23)),"")</f>
        <v/>
      </c>
      <c r="G24" s="171" t="str">
        <f>IFERROR(IF(A24="","",SUMPRODUCT('ALUMNOS 4 ESO'!$C24:$Y24,'MATERIAS 4 ESO'!$G$7:$AC$7)/SUMPRODUCT('MATERIAS 4 ESO'!$G$7:$AC$7,'ES NUMERO 4 ESO'!$A23:$W23)),"")</f>
        <v/>
      </c>
      <c r="H24" s="171" t="str">
        <f>IFERROR(IF(A24="","",SUMPRODUCT('ALUMNOS 4 ESO'!$C24:$Y24,'MATERIAS 4 ESO'!$G$8:$AC$8)/SUMPRODUCT('MATERIAS 4 ESO'!$G$8:$AC$8,'ES NUMERO 4 ESO'!$A23:$W23)),"")</f>
        <v/>
      </c>
      <c r="I24" s="171" t="str">
        <f>IFERROR(IF(A24="","",SUMPRODUCT('ALUMNOS 4 ESO'!$C24:$Y24,'MATERIAS 4 ESO'!$G$9:$AC$9)/SUMPRODUCT('MATERIAS 4 ESO'!$G$9:$AC$9,'ES NUMERO 4 ESO'!$A23:$W23)),"")</f>
        <v/>
      </c>
      <c r="J24" s="171" t="str">
        <f>IFERROR(IF(A24="","",SUMPRODUCT('ALUMNOS 4 ESO'!$C24:$Y24,'MATERIAS 4 ESO'!$G$10:$AC$10)/SUMPRODUCT('MATERIAS 4 ESO'!$G$10:$AC$10,'ES NUMERO 4 ESO'!$A23:$W23)),"")</f>
        <v/>
      </c>
      <c r="K24" s="171" t="str">
        <f>IFERROR(IF(A24="","",SUMPRODUCT('ALUMNOS 4 ESO'!$C24:$Y24,'MATERIAS 4 ESO'!$G$11:$AC$11)/SUMPRODUCT('MATERIAS 4 ESO'!$G$11:$AC$11,'ES NUMERO 4 ESO'!$A23:$W23)),"")</f>
        <v/>
      </c>
      <c r="L24" s="171" t="str">
        <f>IFERROR(IF(A24="","",SUMPRODUCT('ALUMNOS 4 ESO'!$C24:$Y24,'MATERIAS 4 ESO'!$G$12:$AC$12)/SUMPRODUCT('MATERIAS 4 ESO'!$G$12:$AC$12,'ES NUMERO 4 ESO'!$A23:$W23)),"")</f>
        <v/>
      </c>
    </row>
    <row r="25" spans="1:12" x14ac:dyDescent="0.25">
      <c r="A25" t="str">
        <f>IF('ALUMNOS 4 ESO'!A25="","",'ALUMNOS 4 ESO'!A25)</f>
        <v/>
      </c>
      <c r="B25" s="28" t="str">
        <f>IF('ALUMNOS 4 ESO'!B25="","",'ALUMNOS 4 ESO'!B25)</f>
        <v/>
      </c>
      <c r="C25" s="171" t="str">
        <f>IFERROR(IF(A25="","",SUMPRODUCT('ALUMNOS 4 ESO'!$C25:$Y25,'MATERIAS 4 ESO'!$G$3:$AC$3)/SUMPRODUCT('MATERIAS 4 ESO'!$G$3:$AC$3,'ES NUMERO 4 ESO'!$A24:$W24)),"")</f>
        <v/>
      </c>
      <c r="D25" s="171" t="str">
        <f>IFERROR(IF(A25="","",SUMPRODUCT('ALUMNOS 4 ESO'!$C25:$Y25,'MATERIAS 4 ESO'!$G$4:$AC$4)/SUMPRODUCT('MATERIAS 4 ESO'!$G$4:$AC$4,'ES NUMERO 4 ESO'!$A24:$W24)),"")</f>
        <v/>
      </c>
      <c r="E25" s="171" t="str">
        <f>IFERROR(IF(A25="","",SUMPRODUCT('ALUMNOS 4 ESO'!$C25:$Y25,'MATERIAS 4 ESO'!$G$5:$AC$5)/SUMPRODUCT('MATERIAS 4 ESO'!$G$5:$AC$5,'ES NUMERO 4 ESO'!$A24:$W24)),"")</f>
        <v/>
      </c>
      <c r="F25" s="171" t="str">
        <f>IFERROR(IF(A25="","",SUMPRODUCT('ALUMNOS 4 ESO'!$C25:$Y25,'MATERIAS 4 ESO'!$G$6:$AC$6)/SUMPRODUCT('MATERIAS 4 ESO'!$G$6:$AC$6,'ES NUMERO 4 ESO'!$A24:$W24)),"")</f>
        <v/>
      </c>
      <c r="G25" s="171" t="str">
        <f>IFERROR(IF(A25="","",SUMPRODUCT('ALUMNOS 4 ESO'!$C25:$Y25,'MATERIAS 4 ESO'!$G$7:$AC$7)/SUMPRODUCT('MATERIAS 4 ESO'!$G$7:$AC$7,'ES NUMERO 4 ESO'!$A24:$W24)),"")</f>
        <v/>
      </c>
      <c r="H25" s="171" t="str">
        <f>IFERROR(IF(A25="","",SUMPRODUCT('ALUMNOS 4 ESO'!$C25:$Y25,'MATERIAS 4 ESO'!$G$8:$AC$8)/SUMPRODUCT('MATERIAS 4 ESO'!$G$8:$AC$8,'ES NUMERO 4 ESO'!$A24:$W24)),"")</f>
        <v/>
      </c>
      <c r="I25" s="171" t="str">
        <f>IFERROR(IF(A25="","",SUMPRODUCT('ALUMNOS 4 ESO'!$C25:$Y25,'MATERIAS 4 ESO'!$G$9:$AC$9)/SUMPRODUCT('MATERIAS 4 ESO'!$G$9:$AC$9,'ES NUMERO 4 ESO'!$A24:$W24)),"")</f>
        <v/>
      </c>
      <c r="J25" s="171" t="str">
        <f>IFERROR(IF(A25="","",SUMPRODUCT('ALUMNOS 4 ESO'!$C25:$Y25,'MATERIAS 4 ESO'!$G$10:$AC$10)/SUMPRODUCT('MATERIAS 4 ESO'!$G$10:$AC$10,'ES NUMERO 4 ESO'!$A24:$W24)),"")</f>
        <v/>
      </c>
      <c r="K25" s="171" t="str">
        <f>IFERROR(IF(A25="","",SUMPRODUCT('ALUMNOS 4 ESO'!$C25:$Y25,'MATERIAS 4 ESO'!$G$11:$AC$11)/SUMPRODUCT('MATERIAS 4 ESO'!$G$11:$AC$11,'ES NUMERO 4 ESO'!$A24:$W24)),"")</f>
        <v/>
      </c>
      <c r="L25" s="171" t="str">
        <f>IFERROR(IF(A25="","",SUMPRODUCT('ALUMNOS 4 ESO'!$C25:$Y25,'MATERIAS 4 ESO'!$G$12:$AC$12)/SUMPRODUCT('MATERIAS 4 ESO'!$G$12:$AC$12,'ES NUMERO 4 ESO'!$A24:$W24)),"")</f>
        <v/>
      </c>
    </row>
    <row r="26" spans="1:12" x14ac:dyDescent="0.25">
      <c r="A26" t="str">
        <f>IF('ALUMNOS 4 ESO'!A26="","",'ALUMNOS 4 ESO'!A26)</f>
        <v/>
      </c>
      <c r="B26" s="28" t="str">
        <f>IF('ALUMNOS 4 ESO'!B26="","",'ALUMNOS 4 ESO'!B26)</f>
        <v/>
      </c>
      <c r="C26" s="171" t="str">
        <f>IFERROR(IF(A26="","",SUMPRODUCT('ALUMNOS 4 ESO'!$C26:$Y26,'MATERIAS 4 ESO'!$G$3:$AC$3)/SUMPRODUCT('MATERIAS 4 ESO'!$G$3:$AC$3,'ES NUMERO 4 ESO'!$A25:$W25)),"")</f>
        <v/>
      </c>
      <c r="D26" s="171" t="str">
        <f>IFERROR(IF(A26="","",SUMPRODUCT('ALUMNOS 4 ESO'!$C26:$Y26,'MATERIAS 4 ESO'!$G$4:$AC$4)/SUMPRODUCT('MATERIAS 4 ESO'!$G$4:$AC$4,'ES NUMERO 4 ESO'!$A25:$W25)),"")</f>
        <v/>
      </c>
      <c r="E26" s="171" t="str">
        <f>IFERROR(IF(A26="","",SUMPRODUCT('ALUMNOS 4 ESO'!$C26:$Y26,'MATERIAS 4 ESO'!$G$5:$AC$5)/SUMPRODUCT('MATERIAS 4 ESO'!$G$5:$AC$5,'ES NUMERO 4 ESO'!$A25:$W25)),"")</f>
        <v/>
      </c>
      <c r="F26" s="171" t="str">
        <f>IFERROR(IF(A26="","",SUMPRODUCT('ALUMNOS 4 ESO'!$C26:$Y26,'MATERIAS 4 ESO'!$G$6:$AC$6)/SUMPRODUCT('MATERIAS 4 ESO'!$G$6:$AC$6,'ES NUMERO 4 ESO'!$A25:$W25)),"")</f>
        <v/>
      </c>
      <c r="G26" s="171" t="str">
        <f>IFERROR(IF(A26="","",SUMPRODUCT('ALUMNOS 4 ESO'!$C26:$Y26,'MATERIAS 4 ESO'!$G$7:$AC$7)/SUMPRODUCT('MATERIAS 4 ESO'!$G$7:$AC$7,'ES NUMERO 4 ESO'!$A25:$W25)),"")</f>
        <v/>
      </c>
      <c r="H26" s="171" t="str">
        <f>IFERROR(IF(A26="","",SUMPRODUCT('ALUMNOS 4 ESO'!$C26:$Y26,'MATERIAS 4 ESO'!$G$8:$AC$8)/SUMPRODUCT('MATERIAS 4 ESO'!$G$8:$AC$8,'ES NUMERO 4 ESO'!$A25:$W25)),"")</f>
        <v/>
      </c>
      <c r="I26" s="171" t="str">
        <f>IFERROR(IF(A26="","",SUMPRODUCT('ALUMNOS 4 ESO'!$C26:$Y26,'MATERIAS 4 ESO'!$G$9:$AC$9)/SUMPRODUCT('MATERIAS 4 ESO'!$G$9:$AC$9,'ES NUMERO 4 ESO'!$A25:$W25)),"")</f>
        <v/>
      </c>
      <c r="J26" s="171" t="str">
        <f>IFERROR(IF(A26="","",SUMPRODUCT('ALUMNOS 4 ESO'!$C26:$Y26,'MATERIAS 4 ESO'!$G$10:$AC$10)/SUMPRODUCT('MATERIAS 4 ESO'!$G$10:$AC$10,'ES NUMERO 4 ESO'!$A25:$W25)),"")</f>
        <v/>
      </c>
      <c r="K26" s="171" t="str">
        <f>IFERROR(IF(A26="","",SUMPRODUCT('ALUMNOS 4 ESO'!$C26:$Y26,'MATERIAS 4 ESO'!$G$11:$AC$11)/SUMPRODUCT('MATERIAS 4 ESO'!$G$11:$AC$11,'ES NUMERO 4 ESO'!$A25:$W25)),"")</f>
        <v/>
      </c>
      <c r="L26" s="171" t="str">
        <f>IFERROR(IF(A26="","",SUMPRODUCT('ALUMNOS 4 ESO'!$C26:$Y26,'MATERIAS 4 ESO'!$G$12:$AC$12)/SUMPRODUCT('MATERIAS 4 ESO'!$G$12:$AC$12,'ES NUMERO 4 ESO'!$A25:$W25)),"")</f>
        <v/>
      </c>
    </row>
    <row r="27" spans="1:12" x14ac:dyDescent="0.25">
      <c r="A27" t="str">
        <f>IF('ALUMNOS 4 ESO'!A27="","",'ALUMNOS 4 ESO'!A27)</f>
        <v/>
      </c>
      <c r="B27" s="28" t="str">
        <f>IF('ALUMNOS 4 ESO'!B27="","",'ALUMNOS 4 ESO'!B27)</f>
        <v/>
      </c>
      <c r="C27" s="171" t="str">
        <f>IFERROR(IF(A27="","",SUMPRODUCT('ALUMNOS 4 ESO'!$C27:$Y27,'MATERIAS 4 ESO'!$G$3:$AC$3)/SUMPRODUCT('MATERIAS 4 ESO'!$G$3:$AC$3,'ES NUMERO 4 ESO'!$A26:$W26)),"")</f>
        <v/>
      </c>
      <c r="D27" s="171" t="str">
        <f>IFERROR(IF(A27="","",SUMPRODUCT('ALUMNOS 4 ESO'!$C27:$Y27,'MATERIAS 4 ESO'!$G$4:$AC$4)/SUMPRODUCT('MATERIAS 4 ESO'!$G$4:$AC$4,'ES NUMERO 4 ESO'!$A26:$W26)),"")</f>
        <v/>
      </c>
      <c r="E27" s="171" t="str">
        <f>IFERROR(IF(A27="","",SUMPRODUCT('ALUMNOS 4 ESO'!$C27:$Y27,'MATERIAS 4 ESO'!$G$5:$AC$5)/SUMPRODUCT('MATERIAS 4 ESO'!$G$5:$AC$5,'ES NUMERO 4 ESO'!$A26:$W26)),"")</f>
        <v/>
      </c>
      <c r="F27" s="171" t="str">
        <f>IFERROR(IF(A27="","",SUMPRODUCT('ALUMNOS 4 ESO'!$C27:$Y27,'MATERIAS 4 ESO'!$G$6:$AC$6)/SUMPRODUCT('MATERIAS 4 ESO'!$G$6:$AC$6,'ES NUMERO 4 ESO'!$A26:$W26)),"")</f>
        <v/>
      </c>
      <c r="G27" s="171" t="str">
        <f>IFERROR(IF(A27="","",SUMPRODUCT('ALUMNOS 4 ESO'!$C27:$Y27,'MATERIAS 4 ESO'!$G$7:$AC$7)/SUMPRODUCT('MATERIAS 4 ESO'!$G$7:$AC$7,'ES NUMERO 4 ESO'!$A26:$W26)),"")</f>
        <v/>
      </c>
      <c r="H27" s="171" t="str">
        <f>IFERROR(IF(A27="","",SUMPRODUCT('ALUMNOS 4 ESO'!$C27:$Y27,'MATERIAS 4 ESO'!$G$8:$AC$8)/SUMPRODUCT('MATERIAS 4 ESO'!$G$8:$AC$8,'ES NUMERO 4 ESO'!$A26:$W26)),"")</f>
        <v/>
      </c>
      <c r="I27" s="171" t="str">
        <f>IFERROR(IF(A27="","",SUMPRODUCT('ALUMNOS 4 ESO'!$C27:$Y27,'MATERIAS 4 ESO'!$G$9:$AC$9)/SUMPRODUCT('MATERIAS 4 ESO'!$G$9:$AC$9,'ES NUMERO 4 ESO'!$A26:$W26)),"")</f>
        <v/>
      </c>
      <c r="J27" s="171" t="str">
        <f>IFERROR(IF(A27="","",SUMPRODUCT('ALUMNOS 4 ESO'!$C27:$Y27,'MATERIAS 4 ESO'!$G$10:$AC$10)/SUMPRODUCT('MATERIAS 4 ESO'!$G$10:$AC$10,'ES NUMERO 4 ESO'!$A26:$W26)),"")</f>
        <v/>
      </c>
      <c r="K27" s="171" t="str">
        <f>IFERROR(IF(A27="","",SUMPRODUCT('ALUMNOS 4 ESO'!$C27:$Y27,'MATERIAS 4 ESO'!$G$11:$AC$11)/SUMPRODUCT('MATERIAS 4 ESO'!$G$11:$AC$11,'ES NUMERO 4 ESO'!$A26:$W26)),"")</f>
        <v/>
      </c>
      <c r="L27" s="171" t="str">
        <f>IFERROR(IF(A27="","",SUMPRODUCT('ALUMNOS 4 ESO'!$C27:$Y27,'MATERIAS 4 ESO'!$G$12:$AC$12)/SUMPRODUCT('MATERIAS 4 ESO'!$G$12:$AC$12,'ES NUMERO 4 ESO'!$A26:$W26)),"")</f>
        <v/>
      </c>
    </row>
    <row r="28" spans="1:12" x14ac:dyDescent="0.25">
      <c r="A28" t="str">
        <f>IF('ALUMNOS 4 ESO'!A28="","",'ALUMNOS 4 ESO'!A28)</f>
        <v/>
      </c>
      <c r="B28" s="28" t="str">
        <f>IF('ALUMNOS 4 ESO'!B28="","",'ALUMNOS 4 ESO'!B28)</f>
        <v/>
      </c>
      <c r="C28" s="171" t="str">
        <f>IFERROR(IF(A28="","",SUMPRODUCT('ALUMNOS 4 ESO'!$C28:$Y28,'MATERIAS 4 ESO'!$G$3:$AC$3)/SUMPRODUCT('MATERIAS 4 ESO'!$G$3:$AC$3,'ES NUMERO 4 ESO'!$A27:$W27)),"")</f>
        <v/>
      </c>
      <c r="D28" s="171" t="str">
        <f>IFERROR(IF(A28="","",SUMPRODUCT('ALUMNOS 4 ESO'!$C28:$Y28,'MATERIAS 4 ESO'!$G$4:$AC$4)/SUMPRODUCT('MATERIAS 4 ESO'!$G$4:$AC$4,'ES NUMERO 4 ESO'!$A27:$W27)),"")</f>
        <v/>
      </c>
      <c r="E28" s="171" t="str">
        <f>IFERROR(IF(A28="","",SUMPRODUCT('ALUMNOS 4 ESO'!$C28:$Y28,'MATERIAS 4 ESO'!$G$5:$AC$5)/SUMPRODUCT('MATERIAS 4 ESO'!$G$5:$AC$5,'ES NUMERO 4 ESO'!$A27:$W27)),"")</f>
        <v/>
      </c>
      <c r="F28" s="171" t="str">
        <f>IFERROR(IF(A28="","",SUMPRODUCT('ALUMNOS 4 ESO'!$C28:$Y28,'MATERIAS 4 ESO'!$G$6:$AC$6)/SUMPRODUCT('MATERIAS 4 ESO'!$G$6:$AC$6,'ES NUMERO 4 ESO'!$A27:$W27)),"")</f>
        <v/>
      </c>
      <c r="G28" s="171" t="str">
        <f>IFERROR(IF(A28="","",SUMPRODUCT('ALUMNOS 4 ESO'!$C28:$Y28,'MATERIAS 4 ESO'!$G$7:$AC$7)/SUMPRODUCT('MATERIAS 4 ESO'!$G$7:$AC$7,'ES NUMERO 4 ESO'!$A27:$W27)),"")</f>
        <v/>
      </c>
      <c r="H28" s="171" t="str">
        <f>IFERROR(IF(A28="","",SUMPRODUCT('ALUMNOS 4 ESO'!$C28:$Y28,'MATERIAS 4 ESO'!$G$8:$AC$8)/SUMPRODUCT('MATERIAS 4 ESO'!$G$8:$AC$8,'ES NUMERO 4 ESO'!$A27:$W27)),"")</f>
        <v/>
      </c>
      <c r="I28" s="171" t="str">
        <f>IFERROR(IF(A28="","",SUMPRODUCT('ALUMNOS 4 ESO'!$C28:$Y28,'MATERIAS 4 ESO'!$G$9:$AC$9)/SUMPRODUCT('MATERIAS 4 ESO'!$G$9:$AC$9,'ES NUMERO 4 ESO'!$A27:$W27)),"")</f>
        <v/>
      </c>
      <c r="J28" s="171" t="str">
        <f>IFERROR(IF(A28="","",SUMPRODUCT('ALUMNOS 4 ESO'!$C28:$Y28,'MATERIAS 4 ESO'!$G$10:$AC$10)/SUMPRODUCT('MATERIAS 4 ESO'!$G$10:$AC$10,'ES NUMERO 4 ESO'!$A27:$W27)),"")</f>
        <v/>
      </c>
      <c r="K28" s="171" t="str">
        <f>IFERROR(IF(A28="","",SUMPRODUCT('ALUMNOS 4 ESO'!$C28:$Y28,'MATERIAS 4 ESO'!$G$11:$AC$11)/SUMPRODUCT('MATERIAS 4 ESO'!$G$11:$AC$11,'ES NUMERO 4 ESO'!$A27:$W27)),"")</f>
        <v/>
      </c>
      <c r="L28" s="171" t="str">
        <f>IFERROR(IF(A28="","",SUMPRODUCT('ALUMNOS 4 ESO'!$C28:$Y28,'MATERIAS 4 ESO'!$G$12:$AC$12)/SUMPRODUCT('MATERIAS 4 ESO'!$G$12:$AC$12,'ES NUMERO 4 ESO'!$A27:$W27)),"")</f>
        <v/>
      </c>
    </row>
    <row r="29" spans="1:12" x14ac:dyDescent="0.25">
      <c r="A29" t="str">
        <f>IF('ALUMNOS 4 ESO'!A29="","",'ALUMNOS 4 ESO'!A29)</f>
        <v/>
      </c>
      <c r="B29" s="28" t="str">
        <f>IF('ALUMNOS 4 ESO'!B29="","",'ALUMNOS 4 ESO'!B29)</f>
        <v/>
      </c>
      <c r="C29" s="171" t="str">
        <f>IFERROR(IF(A29="","",SUMPRODUCT('ALUMNOS 4 ESO'!$C29:$Y29,'MATERIAS 4 ESO'!$G$3:$AC$3)/SUMPRODUCT('MATERIAS 4 ESO'!$G$3:$AC$3,'ES NUMERO 4 ESO'!$A28:$W28)),"")</f>
        <v/>
      </c>
      <c r="D29" s="171" t="str">
        <f>IFERROR(IF(A29="","",SUMPRODUCT('ALUMNOS 4 ESO'!$C29:$Y29,'MATERIAS 4 ESO'!$G$4:$AC$4)/SUMPRODUCT('MATERIAS 4 ESO'!$G$4:$AC$4,'ES NUMERO 4 ESO'!$A28:$W28)),"")</f>
        <v/>
      </c>
      <c r="E29" s="171" t="str">
        <f>IFERROR(IF(A29="","",SUMPRODUCT('ALUMNOS 4 ESO'!$C29:$Y29,'MATERIAS 4 ESO'!$G$5:$AC$5)/SUMPRODUCT('MATERIAS 4 ESO'!$G$5:$AC$5,'ES NUMERO 4 ESO'!$A28:$W28)),"")</f>
        <v/>
      </c>
      <c r="F29" s="171" t="str">
        <f>IFERROR(IF(A29="","",SUMPRODUCT('ALUMNOS 4 ESO'!$C29:$Y29,'MATERIAS 4 ESO'!$G$6:$AC$6)/SUMPRODUCT('MATERIAS 4 ESO'!$G$6:$AC$6,'ES NUMERO 4 ESO'!$A28:$W28)),"")</f>
        <v/>
      </c>
      <c r="G29" s="171" t="str">
        <f>IFERROR(IF(A29="","",SUMPRODUCT('ALUMNOS 4 ESO'!$C29:$Y29,'MATERIAS 4 ESO'!$G$7:$AC$7)/SUMPRODUCT('MATERIAS 4 ESO'!$G$7:$AC$7,'ES NUMERO 4 ESO'!$A28:$W28)),"")</f>
        <v/>
      </c>
      <c r="H29" s="171" t="str">
        <f>IFERROR(IF(A29="","",SUMPRODUCT('ALUMNOS 4 ESO'!$C29:$Y29,'MATERIAS 4 ESO'!$G$8:$AC$8)/SUMPRODUCT('MATERIAS 4 ESO'!$G$8:$AC$8,'ES NUMERO 4 ESO'!$A28:$W28)),"")</f>
        <v/>
      </c>
      <c r="I29" s="171" t="str">
        <f>IFERROR(IF(A29="","",SUMPRODUCT('ALUMNOS 4 ESO'!$C29:$Y29,'MATERIAS 4 ESO'!$G$9:$AC$9)/SUMPRODUCT('MATERIAS 4 ESO'!$G$9:$AC$9,'ES NUMERO 4 ESO'!$A28:$W28)),"")</f>
        <v/>
      </c>
      <c r="J29" s="171" t="str">
        <f>IFERROR(IF(A29="","",SUMPRODUCT('ALUMNOS 4 ESO'!$C29:$Y29,'MATERIAS 4 ESO'!$G$10:$AC$10)/SUMPRODUCT('MATERIAS 4 ESO'!$G$10:$AC$10,'ES NUMERO 4 ESO'!$A28:$W28)),"")</f>
        <v/>
      </c>
      <c r="K29" s="171" t="str">
        <f>IFERROR(IF(A29="","",SUMPRODUCT('ALUMNOS 4 ESO'!$C29:$Y29,'MATERIAS 4 ESO'!$G$11:$AC$11)/SUMPRODUCT('MATERIAS 4 ESO'!$G$11:$AC$11,'ES NUMERO 4 ESO'!$A28:$W28)),"")</f>
        <v/>
      </c>
      <c r="L29" s="171" t="str">
        <f>IFERROR(IF(A29="","",SUMPRODUCT('ALUMNOS 4 ESO'!$C29:$Y29,'MATERIAS 4 ESO'!$G$12:$AC$12)/SUMPRODUCT('MATERIAS 4 ESO'!$G$12:$AC$12,'ES NUMERO 4 ESO'!$A28:$W28)),"")</f>
        <v/>
      </c>
    </row>
    <row r="30" spans="1:12" x14ac:dyDescent="0.25">
      <c r="A30" t="str">
        <f>IF('ALUMNOS 4 ESO'!A30="","",'ALUMNOS 4 ESO'!A30)</f>
        <v/>
      </c>
      <c r="B30" s="28" t="str">
        <f>IF('ALUMNOS 4 ESO'!B30="","",'ALUMNOS 4 ESO'!B30)</f>
        <v/>
      </c>
      <c r="C30" s="171" t="str">
        <f>IFERROR(IF(A30="","",SUMPRODUCT('ALUMNOS 4 ESO'!$C30:$Y30,'MATERIAS 4 ESO'!$G$3:$AC$3)/SUMPRODUCT('MATERIAS 4 ESO'!$G$3:$AC$3,'ES NUMERO 4 ESO'!$A29:$W29)),"")</f>
        <v/>
      </c>
      <c r="D30" s="171" t="str">
        <f>IFERROR(IF(A30="","",SUMPRODUCT('ALUMNOS 4 ESO'!$C30:$Y30,'MATERIAS 4 ESO'!$G$4:$AC$4)/SUMPRODUCT('MATERIAS 4 ESO'!$G$4:$AC$4,'ES NUMERO 4 ESO'!$A29:$W29)),"")</f>
        <v/>
      </c>
      <c r="E30" s="171" t="str">
        <f>IFERROR(IF(A30="","",SUMPRODUCT('ALUMNOS 4 ESO'!$C30:$Y30,'MATERIAS 4 ESO'!$G$5:$AC$5)/SUMPRODUCT('MATERIAS 4 ESO'!$G$5:$AC$5,'ES NUMERO 4 ESO'!$A29:$W29)),"")</f>
        <v/>
      </c>
      <c r="F30" s="171" t="str">
        <f>IFERROR(IF(A30="","",SUMPRODUCT('ALUMNOS 4 ESO'!$C30:$Y30,'MATERIAS 4 ESO'!$G$6:$AC$6)/SUMPRODUCT('MATERIAS 4 ESO'!$G$6:$AC$6,'ES NUMERO 4 ESO'!$A29:$W29)),"")</f>
        <v/>
      </c>
      <c r="G30" s="171" t="str">
        <f>IFERROR(IF(A30="","",SUMPRODUCT('ALUMNOS 4 ESO'!$C30:$Y30,'MATERIAS 4 ESO'!$G$7:$AC$7)/SUMPRODUCT('MATERIAS 4 ESO'!$G$7:$AC$7,'ES NUMERO 4 ESO'!$A29:$W29)),"")</f>
        <v/>
      </c>
      <c r="H30" s="171" t="str">
        <f>IFERROR(IF(A30="","",SUMPRODUCT('ALUMNOS 4 ESO'!$C30:$Y30,'MATERIAS 4 ESO'!$G$8:$AC$8)/SUMPRODUCT('MATERIAS 4 ESO'!$G$8:$AC$8,'ES NUMERO 4 ESO'!$A29:$W29)),"")</f>
        <v/>
      </c>
      <c r="I30" s="171" t="str">
        <f>IFERROR(IF(A30="","",SUMPRODUCT('ALUMNOS 4 ESO'!$C30:$Y30,'MATERIAS 4 ESO'!$G$9:$AC$9)/SUMPRODUCT('MATERIAS 4 ESO'!$G$9:$AC$9,'ES NUMERO 4 ESO'!$A29:$W29)),"")</f>
        <v/>
      </c>
      <c r="J30" s="171" t="str">
        <f>IFERROR(IF(A30="","",SUMPRODUCT('ALUMNOS 4 ESO'!$C30:$Y30,'MATERIAS 4 ESO'!$G$10:$AC$10)/SUMPRODUCT('MATERIAS 4 ESO'!$G$10:$AC$10,'ES NUMERO 4 ESO'!$A29:$W29)),"")</f>
        <v/>
      </c>
      <c r="K30" s="171" t="str">
        <f>IFERROR(IF(A30="","",SUMPRODUCT('ALUMNOS 4 ESO'!$C30:$Y30,'MATERIAS 4 ESO'!$G$11:$AC$11)/SUMPRODUCT('MATERIAS 4 ESO'!$G$11:$AC$11,'ES NUMERO 4 ESO'!$A29:$W29)),"")</f>
        <v/>
      </c>
      <c r="L30" s="171" t="str">
        <f>IFERROR(IF(A30="","",SUMPRODUCT('ALUMNOS 4 ESO'!$C30:$Y30,'MATERIAS 4 ESO'!$G$12:$AC$12)/SUMPRODUCT('MATERIAS 4 ESO'!$G$12:$AC$12,'ES NUMERO 4 ESO'!$A29:$W29)),"")</f>
        <v/>
      </c>
    </row>
    <row r="31" spans="1:12" x14ac:dyDescent="0.25">
      <c r="A31" t="str">
        <f>IF('ALUMNOS 4 ESO'!A31="","",'ALUMNOS 4 ESO'!A31)</f>
        <v/>
      </c>
      <c r="B31" s="28" t="str">
        <f>IF('ALUMNOS 4 ESO'!B31="","",'ALUMNOS 4 ESO'!B31)</f>
        <v/>
      </c>
      <c r="C31" s="171" t="str">
        <f>IFERROR(IF(A31="","",SUMPRODUCT('ALUMNOS 4 ESO'!$C31:$Y31,'MATERIAS 4 ESO'!$G$3:$AC$3)/SUMPRODUCT('MATERIAS 4 ESO'!$G$3:$AC$3,'ES NUMERO 4 ESO'!$A30:$W30)),"")</f>
        <v/>
      </c>
      <c r="D31" s="171" t="str">
        <f>IFERROR(IF(A31="","",SUMPRODUCT('ALUMNOS 4 ESO'!$C31:$Y31,'MATERIAS 4 ESO'!$G$4:$AC$4)/SUMPRODUCT('MATERIAS 4 ESO'!$G$4:$AC$4,'ES NUMERO 4 ESO'!$A30:$W30)),"")</f>
        <v/>
      </c>
      <c r="E31" s="171" t="str">
        <f>IFERROR(IF(A31="","",SUMPRODUCT('ALUMNOS 4 ESO'!$C31:$Y31,'MATERIAS 4 ESO'!$G$5:$AC$5)/SUMPRODUCT('MATERIAS 4 ESO'!$G$5:$AC$5,'ES NUMERO 4 ESO'!$A30:$W30)),"")</f>
        <v/>
      </c>
      <c r="F31" s="171" t="str">
        <f>IFERROR(IF(A31="","",SUMPRODUCT('ALUMNOS 4 ESO'!$C31:$Y31,'MATERIAS 4 ESO'!$G$6:$AC$6)/SUMPRODUCT('MATERIAS 4 ESO'!$G$6:$AC$6,'ES NUMERO 4 ESO'!$A30:$W30)),"")</f>
        <v/>
      </c>
      <c r="G31" s="171" t="str">
        <f>IFERROR(IF(A31="","",SUMPRODUCT('ALUMNOS 4 ESO'!$C31:$Y31,'MATERIAS 4 ESO'!$G$7:$AC$7)/SUMPRODUCT('MATERIAS 4 ESO'!$G$7:$AC$7,'ES NUMERO 4 ESO'!$A30:$W30)),"")</f>
        <v/>
      </c>
      <c r="H31" s="171" t="str">
        <f>IFERROR(IF(A31="","",SUMPRODUCT('ALUMNOS 4 ESO'!$C31:$Y31,'MATERIAS 4 ESO'!$G$8:$AC$8)/SUMPRODUCT('MATERIAS 4 ESO'!$G$8:$AC$8,'ES NUMERO 4 ESO'!$A30:$W30)),"")</f>
        <v/>
      </c>
      <c r="I31" s="171" t="str">
        <f>IFERROR(IF(A31="","",SUMPRODUCT('ALUMNOS 4 ESO'!$C31:$Y31,'MATERIAS 4 ESO'!$G$9:$AC$9)/SUMPRODUCT('MATERIAS 4 ESO'!$G$9:$AC$9,'ES NUMERO 4 ESO'!$A30:$W30)),"")</f>
        <v/>
      </c>
      <c r="J31" s="171" t="str">
        <f>IFERROR(IF(A31="","",SUMPRODUCT('ALUMNOS 4 ESO'!$C31:$Y31,'MATERIAS 4 ESO'!$G$10:$AC$10)/SUMPRODUCT('MATERIAS 4 ESO'!$G$10:$AC$10,'ES NUMERO 4 ESO'!$A30:$W30)),"")</f>
        <v/>
      </c>
      <c r="K31" s="171" t="str">
        <f>IFERROR(IF(A31="","",SUMPRODUCT('ALUMNOS 4 ESO'!$C31:$Y31,'MATERIAS 4 ESO'!$G$11:$AC$11)/SUMPRODUCT('MATERIAS 4 ESO'!$G$11:$AC$11,'ES NUMERO 4 ESO'!$A30:$W30)),"")</f>
        <v/>
      </c>
      <c r="L31" s="171" t="str">
        <f>IFERROR(IF(A31="","",SUMPRODUCT('ALUMNOS 4 ESO'!$C31:$Y31,'MATERIAS 4 ESO'!$G$12:$AC$12)/SUMPRODUCT('MATERIAS 4 ESO'!$G$12:$AC$12,'ES NUMERO 4 ESO'!$A30:$W30)),"")</f>
        <v/>
      </c>
    </row>
    <row r="32" spans="1:12" x14ac:dyDescent="0.25">
      <c r="A32" t="str">
        <f>IF('ALUMNOS 4 ESO'!A32="","",'ALUMNOS 4 ESO'!A32)</f>
        <v/>
      </c>
      <c r="B32" s="28" t="str">
        <f>IF('ALUMNOS 4 ESO'!B32="","",'ALUMNOS 4 ESO'!B32)</f>
        <v/>
      </c>
      <c r="C32" s="171" t="str">
        <f>IFERROR(IF(A32="","",SUMPRODUCT('ALUMNOS 4 ESO'!$C32:$Y32,'MATERIAS 4 ESO'!$G$3:$AC$3)/SUMPRODUCT('MATERIAS 4 ESO'!$G$3:$AC$3,'ES NUMERO 4 ESO'!$A31:$W31)),"")</f>
        <v/>
      </c>
      <c r="D32" s="171" t="str">
        <f>IFERROR(IF(A32="","",SUMPRODUCT('ALUMNOS 4 ESO'!$C32:$Y32,'MATERIAS 4 ESO'!$G$4:$AC$4)/SUMPRODUCT('MATERIAS 4 ESO'!$G$4:$AC$4,'ES NUMERO 4 ESO'!$A31:$W31)),"")</f>
        <v/>
      </c>
      <c r="E32" s="171" t="str">
        <f>IFERROR(IF(A32="","",SUMPRODUCT('ALUMNOS 4 ESO'!$C32:$Y32,'MATERIAS 4 ESO'!$G$5:$AC$5)/SUMPRODUCT('MATERIAS 4 ESO'!$G$5:$AC$5,'ES NUMERO 4 ESO'!$A31:$W31)),"")</f>
        <v/>
      </c>
      <c r="F32" s="171" t="str">
        <f>IFERROR(IF(A32="","",SUMPRODUCT('ALUMNOS 4 ESO'!$C32:$Y32,'MATERIAS 4 ESO'!$G$6:$AC$6)/SUMPRODUCT('MATERIAS 4 ESO'!$G$6:$AC$6,'ES NUMERO 4 ESO'!$A31:$W31)),"")</f>
        <v/>
      </c>
      <c r="G32" s="171" t="str">
        <f>IFERROR(IF(A32="","",SUMPRODUCT('ALUMNOS 4 ESO'!$C32:$Y32,'MATERIAS 4 ESO'!$G$7:$AC$7)/SUMPRODUCT('MATERIAS 4 ESO'!$G$7:$AC$7,'ES NUMERO 4 ESO'!$A31:$W31)),"")</f>
        <v/>
      </c>
      <c r="H32" s="171" t="str">
        <f>IFERROR(IF(A32="","",SUMPRODUCT('ALUMNOS 4 ESO'!$C32:$Y32,'MATERIAS 4 ESO'!$G$8:$AC$8)/SUMPRODUCT('MATERIAS 4 ESO'!$G$8:$AC$8,'ES NUMERO 4 ESO'!$A31:$W31)),"")</f>
        <v/>
      </c>
      <c r="I32" s="171" t="str">
        <f>IFERROR(IF(A32="","",SUMPRODUCT('ALUMNOS 4 ESO'!$C32:$Y32,'MATERIAS 4 ESO'!$G$9:$AC$9)/SUMPRODUCT('MATERIAS 4 ESO'!$G$9:$AC$9,'ES NUMERO 4 ESO'!$A31:$W31)),"")</f>
        <v/>
      </c>
      <c r="J32" s="171" t="str">
        <f>IFERROR(IF(A32="","",SUMPRODUCT('ALUMNOS 4 ESO'!$C32:$Y32,'MATERIAS 4 ESO'!$G$10:$AC$10)/SUMPRODUCT('MATERIAS 4 ESO'!$G$10:$AC$10,'ES NUMERO 4 ESO'!$A31:$W31)),"")</f>
        <v/>
      </c>
      <c r="K32" s="171" t="str">
        <f>IFERROR(IF(A32="","",SUMPRODUCT('ALUMNOS 4 ESO'!$C32:$Y32,'MATERIAS 4 ESO'!$G$11:$AC$11)/SUMPRODUCT('MATERIAS 4 ESO'!$G$11:$AC$11,'ES NUMERO 4 ESO'!$A31:$W31)),"")</f>
        <v/>
      </c>
      <c r="L32" s="171" t="str">
        <f>IFERROR(IF(A32="","",SUMPRODUCT('ALUMNOS 4 ESO'!$C32:$Y32,'MATERIAS 4 ESO'!$G$12:$AC$12)/SUMPRODUCT('MATERIAS 4 ESO'!$G$12:$AC$12,'ES NUMERO 4 ESO'!$A31:$W31)),"")</f>
        <v/>
      </c>
    </row>
    <row r="33" spans="1:12" x14ac:dyDescent="0.25">
      <c r="A33" t="str">
        <f>IF('ALUMNOS 4 ESO'!A33="","",'ALUMNOS 4 ESO'!A33)</f>
        <v/>
      </c>
      <c r="B33" s="28" t="str">
        <f>IF('ALUMNOS 4 ESO'!B33="","",'ALUMNOS 4 ESO'!B33)</f>
        <v/>
      </c>
      <c r="C33" s="171" t="str">
        <f>IFERROR(IF(A33="","",SUMPRODUCT('ALUMNOS 4 ESO'!$C33:$Y33,'MATERIAS 4 ESO'!$G$3:$AC$3)/SUMPRODUCT('MATERIAS 4 ESO'!$G$3:$AC$3,'ES NUMERO 4 ESO'!$A32:$W32)),"")</f>
        <v/>
      </c>
      <c r="D33" s="171" t="str">
        <f>IFERROR(IF(A33="","",SUMPRODUCT('ALUMNOS 4 ESO'!$C33:$Y33,'MATERIAS 4 ESO'!$G$4:$AC$4)/SUMPRODUCT('MATERIAS 4 ESO'!$G$4:$AC$4,'ES NUMERO 4 ESO'!$A32:$W32)),"")</f>
        <v/>
      </c>
      <c r="E33" s="171" t="str">
        <f>IFERROR(IF(A33="","",SUMPRODUCT('ALUMNOS 4 ESO'!$C33:$Y33,'MATERIAS 4 ESO'!$G$5:$AC$5)/SUMPRODUCT('MATERIAS 4 ESO'!$G$5:$AC$5,'ES NUMERO 4 ESO'!$A32:$W32)),"")</f>
        <v/>
      </c>
      <c r="F33" s="171" t="str">
        <f>IFERROR(IF(A33="","",SUMPRODUCT('ALUMNOS 4 ESO'!$C33:$Y33,'MATERIAS 4 ESO'!$G$6:$AC$6)/SUMPRODUCT('MATERIAS 4 ESO'!$G$6:$AC$6,'ES NUMERO 4 ESO'!$A32:$W32)),"")</f>
        <v/>
      </c>
      <c r="G33" s="171" t="str">
        <f>IFERROR(IF(A33="","",SUMPRODUCT('ALUMNOS 4 ESO'!$C33:$Y33,'MATERIAS 4 ESO'!$G$7:$AC$7)/SUMPRODUCT('MATERIAS 4 ESO'!$G$7:$AC$7,'ES NUMERO 4 ESO'!$A32:$W32)),"")</f>
        <v/>
      </c>
      <c r="H33" s="171" t="str">
        <f>IFERROR(IF(A33="","",SUMPRODUCT('ALUMNOS 4 ESO'!$C33:$Y33,'MATERIAS 4 ESO'!$G$8:$AC$8)/SUMPRODUCT('MATERIAS 4 ESO'!$G$8:$AC$8,'ES NUMERO 4 ESO'!$A32:$W32)),"")</f>
        <v/>
      </c>
      <c r="I33" s="171" t="str">
        <f>IFERROR(IF(A33="","",SUMPRODUCT('ALUMNOS 4 ESO'!$C33:$Y33,'MATERIAS 4 ESO'!$G$9:$AC$9)/SUMPRODUCT('MATERIAS 4 ESO'!$G$9:$AC$9,'ES NUMERO 4 ESO'!$A32:$W32)),"")</f>
        <v/>
      </c>
      <c r="J33" s="171" t="str">
        <f>IFERROR(IF(A33="","",SUMPRODUCT('ALUMNOS 4 ESO'!$C33:$Y33,'MATERIAS 4 ESO'!$G$10:$AC$10)/SUMPRODUCT('MATERIAS 4 ESO'!$G$10:$AC$10,'ES NUMERO 4 ESO'!$A32:$W32)),"")</f>
        <v/>
      </c>
      <c r="K33" s="171" t="str">
        <f>IFERROR(IF(A33="","",SUMPRODUCT('ALUMNOS 4 ESO'!$C33:$Y33,'MATERIAS 4 ESO'!$G$11:$AC$11)/SUMPRODUCT('MATERIAS 4 ESO'!$G$11:$AC$11,'ES NUMERO 4 ESO'!$A32:$W32)),"")</f>
        <v/>
      </c>
      <c r="L33" s="171" t="str">
        <f>IFERROR(IF(A33="","",SUMPRODUCT('ALUMNOS 4 ESO'!$C33:$Y33,'MATERIAS 4 ESO'!$G$12:$AC$12)/SUMPRODUCT('MATERIAS 4 ESO'!$G$12:$AC$12,'ES NUMERO 4 ESO'!$A32:$W32)),"")</f>
        <v/>
      </c>
    </row>
    <row r="34" spans="1:12" x14ac:dyDescent="0.25">
      <c r="A34" t="str">
        <f>IF('ALUMNOS 4 ESO'!A34="","",'ALUMNOS 4 ESO'!A34)</f>
        <v/>
      </c>
      <c r="B34" s="28" t="str">
        <f>IF('ALUMNOS 4 ESO'!B34="","",'ALUMNOS 4 ESO'!B34)</f>
        <v/>
      </c>
      <c r="C34" s="171" t="str">
        <f>IFERROR(IF(A34="","",SUMPRODUCT('ALUMNOS 4 ESO'!$C34:$Y34,'MATERIAS 4 ESO'!$G$3:$AC$3)/SUMPRODUCT('MATERIAS 4 ESO'!$G$3:$AC$3,'ES NUMERO 4 ESO'!$A33:$W33)),"")</f>
        <v/>
      </c>
      <c r="D34" s="171" t="str">
        <f>IFERROR(IF(A34="","",SUMPRODUCT('ALUMNOS 4 ESO'!$C34:$Y34,'MATERIAS 4 ESO'!$G$4:$AC$4)/SUMPRODUCT('MATERIAS 4 ESO'!$G$4:$AC$4,'ES NUMERO 4 ESO'!$A33:$W33)),"")</f>
        <v/>
      </c>
      <c r="E34" s="171" t="str">
        <f>IFERROR(IF(A34="","",SUMPRODUCT('ALUMNOS 4 ESO'!$C34:$Y34,'MATERIAS 4 ESO'!$G$5:$AC$5)/SUMPRODUCT('MATERIAS 4 ESO'!$G$5:$AC$5,'ES NUMERO 4 ESO'!$A33:$W33)),"")</f>
        <v/>
      </c>
      <c r="F34" s="171" t="str">
        <f>IFERROR(IF(A34="","",SUMPRODUCT('ALUMNOS 4 ESO'!$C34:$Y34,'MATERIAS 4 ESO'!$G$6:$AC$6)/SUMPRODUCT('MATERIAS 4 ESO'!$G$6:$AC$6,'ES NUMERO 4 ESO'!$A33:$W33)),"")</f>
        <v/>
      </c>
      <c r="G34" s="171" t="str">
        <f>IFERROR(IF(A34="","",SUMPRODUCT('ALUMNOS 4 ESO'!$C34:$Y34,'MATERIAS 4 ESO'!$G$7:$AC$7)/SUMPRODUCT('MATERIAS 4 ESO'!$G$7:$AC$7,'ES NUMERO 4 ESO'!$A33:$W33)),"")</f>
        <v/>
      </c>
      <c r="H34" s="171" t="str">
        <f>IFERROR(IF(A34="","",SUMPRODUCT('ALUMNOS 4 ESO'!$C34:$Y34,'MATERIAS 4 ESO'!$G$8:$AC$8)/SUMPRODUCT('MATERIAS 4 ESO'!$G$8:$AC$8,'ES NUMERO 4 ESO'!$A33:$W33)),"")</f>
        <v/>
      </c>
      <c r="I34" s="171" t="str">
        <f>IFERROR(IF(A34="","",SUMPRODUCT('ALUMNOS 4 ESO'!$C34:$Y34,'MATERIAS 4 ESO'!$G$9:$AC$9)/SUMPRODUCT('MATERIAS 4 ESO'!$G$9:$AC$9,'ES NUMERO 4 ESO'!$A33:$W33)),"")</f>
        <v/>
      </c>
      <c r="J34" s="171" t="str">
        <f>IFERROR(IF(A34="","",SUMPRODUCT('ALUMNOS 4 ESO'!$C34:$Y34,'MATERIAS 4 ESO'!$G$10:$AC$10)/SUMPRODUCT('MATERIAS 4 ESO'!$G$10:$AC$10,'ES NUMERO 4 ESO'!$A33:$W33)),"")</f>
        <v/>
      </c>
      <c r="K34" s="171" t="str">
        <f>IFERROR(IF(A34="","",SUMPRODUCT('ALUMNOS 4 ESO'!$C34:$Y34,'MATERIAS 4 ESO'!$G$11:$AC$11)/SUMPRODUCT('MATERIAS 4 ESO'!$G$11:$AC$11,'ES NUMERO 4 ESO'!$A33:$W33)),"")</f>
        <v/>
      </c>
      <c r="L34" s="171" t="str">
        <f>IFERROR(IF(A34="","",SUMPRODUCT('ALUMNOS 4 ESO'!$C34:$Y34,'MATERIAS 4 ESO'!$G$12:$AC$12)/SUMPRODUCT('MATERIAS 4 ESO'!$G$12:$AC$12,'ES NUMERO 4 ESO'!$A33:$W33)),"")</f>
        <v/>
      </c>
    </row>
    <row r="35" spans="1:12" x14ac:dyDescent="0.25">
      <c r="A35" t="str">
        <f>IF('ALUMNOS 4 ESO'!A35="","",'ALUMNOS 4 ESO'!A35)</f>
        <v/>
      </c>
      <c r="B35" s="28" t="str">
        <f>IF('ALUMNOS 4 ESO'!B35="","",'ALUMNOS 4 ESO'!B35)</f>
        <v/>
      </c>
      <c r="C35" s="171" t="str">
        <f>IFERROR(IF(A35="","",SUMPRODUCT('ALUMNOS 4 ESO'!$C35:$Y35,'MATERIAS 4 ESO'!$G$3:$AC$3)/SUMPRODUCT('MATERIAS 4 ESO'!$G$3:$AC$3,'ES NUMERO 4 ESO'!$A34:$W34)),"")</f>
        <v/>
      </c>
      <c r="D35" s="171" t="str">
        <f>IFERROR(IF(A35="","",SUMPRODUCT('ALUMNOS 4 ESO'!$C35:$Y35,'MATERIAS 4 ESO'!$G$4:$AC$4)/SUMPRODUCT('MATERIAS 4 ESO'!$G$4:$AC$4,'ES NUMERO 4 ESO'!$A34:$W34)),"")</f>
        <v/>
      </c>
      <c r="E35" s="171" t="str">
        <f>IFERROR(IF(A35="","",SUMPRODUCT('ALUMNOS 4 ESO'!$C35:$Y35,'MATERIAS 4 ESO'!$G$5:$AC$5)/SUMPRODUCT('MATERIAS 4 ESO'!$G$5:$AC$5,'ES NUMERO 4 ESO'!$A34:$W34)),"")</f>
        <v/>
      </c>
      <c r="F35" s="171" t="str">
        <f>IFERROR(IF(A35="","",SUMPRODUCT('ALUMNOS 4 ESO'!$C35:$Y35,'MATERIAS 4 ESO'!$G$6:$AC$6)/SUMPRODUCT('MATERIAS 4 ESO'!$G$6:$AC$6,'ES NUMERO 4 ESO'!$A34:$W34)),"")</f>
        <v/>
      </c>
      <c r="G35" s="171" t="str">
        <f>IFERROR(IF(A35="","",SUMPRODUCT('ALUMNOS 4 ESO'!$C35:$Y35,'MATERIAS 4 ESO'!$G$7:$AC$7)/SUMPRODUCT('MATERIAS 4 ESO'!$G$7:$AC$7,'ES NUMERO 4 ESO'!$A34:$W34)),"")</f>
        <v/>
      </c>
      <c r="H35" s="171" t="str">
        <f>IFERROR(IF(A35="","",SUMPRODUCT('ALUMNOS 4 ESO'!$C35:$Y35,'MATERIAS 4 ESO'!$G$8:$AC$8)/SUMPRODUCT('MATERIAS 4 ESO'!$G$8:$AC$8,'ES NUMERO 4 ESO'!$A34:$W34)),"")</f>
        <v/>
      </c>
      <c r="I35" s="171" t="str">
        <f>IFERROR(IF(A35="","",SUMPRODUCT('ALUMNOS 4 ESO'!$C35:$Y35,'MATERIAS 4 ESO'!$G$9:$AC$9)/SUMPRODUCT('MATERIAS 4 ESO'!$G$9:$AC$9,'ES NUMERO 4 ESO'!$A34:$W34)),"")</f>
        <v/>
      </c>
      <c r="J35" s="171" t="str">
        <f>IFERROR(IF(A35="","",SUMPRODUCT('ALUMNOS 4 ESO'!$C35:$Y35,'MATERIAS 4 ESO'!$G$10:$AC$10)/SUMPRODUCT('MATERIAS 4 ESO'!$G$10:$AC$10,'ES NUMERO 4 ESO'!$A34:$W34)),"")</f>
        <v/>
      </c>
      <c r="K35" s="171" t="str">
        <f>IFERROR(IF(A35="","",SUMPRODUCT('ALUMNOS 4 ESO'!$C35:$Y35,'MATERIAS 4 ESO'!$G$11:$AC$11)/SUMPRODUCT('MATERIAS 4 ESO'!$G$11:$AC$11,'ES NUMERO 4 ESO'!$A34:$W34)),"")</f>
        <v/>
      </c>
      <c r="L35" s="171" t="str">
        <f>IFERROR(IF(A35="","",SUMPRODUCT('ALUMNOS 4 ESO'!$C35:$Y35,'MATERIAS 4 ESO'!$G$12:$AC$12)/SUMPRODUCT('MATERIAS 4 ESO'!$G$12:$AC$12,'ES NUMERO 4 ESO'!$A34:$W34)),"")</f>
        <v/>
      </c>
    </row>
    <row r="36" spans="1:12" x14ac:dyDescent="0.25">
      <c r="A36" t="str">
        <f>IF('ALUMNOS 4 ESO'!A36="","",'ALUMNOS 4 ESO'!A36)</f>
        <v/>
      </c>
      <c r="B36" s="28" t="str">
        <f>IF('ALUMNOS 4 ESO'!B36="","",'ALUMNOS 4 ESO'!B36)</f>
        <v/>
      </c>
      <c r="C36" s="171" t="str">
        <f>IFERROR(IF(A36="","",SUMPRODUCT('ALUMNOS 4 ESO'!$C36:$Y36,'MATERIAS 4 ESO'!$G$3:$AC$3)/SUMPRODUCT('MATERIAS 4 ESO'!$G$3:$AC$3,'ES NUMERO 4 ESO'!$A35:$W35)),"")</f>
        <v/>
      </c>
      <c r="D36" s="171" t="str">
        <f>IFERROR(IF(A36="","",SUMPRODUCT('ALUMNOS 4 ESO'!$C36:$Y36,'MATERIAS 4 ESO'!$G$4:$AC$4)/SUMPRODUCT('MATERIAS 4 ESO'!$G$4:$AC$4,'ES NUMERO 4 ESO'!$A35:$W35)),"")</f>
        <v/>
      </c>
      <c r="E36" s="171" t="str">
        <f>IFERROR(IF(A36="","",SUMPRODUCT('ALUMNOS 4 ESO'!$C36:$Y36,'MATERIAS 4 ESO'!$G$5:$AC$5)/SUMPRODUCT('MATERIAS 4 ESO'!$G$5:$AC$5,'ES NUMERO 4 ESO'!$A35:$W35)),"")</f>
        <v/>
      </c>
      <c r="F36" s="171" t="str">
        <f>IFERROR(IF(A36="","",SUMPRODUCT('ALUMNOS 4 ESO'!$C36:$Y36,'MATERIAS 4 ESO'!$G$6:$AC$6)/SUMPRODUCT('MATERIAS 4 ESO'!$G$6:$AC$6,'ES NUMERO 4 ESO'!$A35:$W35)),"")</f>
        <v/>
      </c>
      <c r="G36" s="171" t="str">
        <f>IFERROR(IF(A36="","",SUMPRODUCT('ALUMNOS 4 ESO'!$C36:$Y36,'MATERIAS 4 ESO'!$G$7:$AC$7)/SUMPRODUCT('MATERIAS 4 ESO'!$G$7:$AC$7,'ES NUMERO 4 ESO'!$A35:$W35)),"")</f>
        <v/>
      </c>
      <c r="H36" s="171" t="str">
        <f>IFERROR(IF(A36="","",SUMPRODUCT('ALUMNOS 4 ESO'!$C36:$Y36,'MATERIAS 4 ESO'!$G$8:$AC$8)/SUMPRODUCT('MATERIAS 4 ESO'!$G$8:$AC$8,'ES NUMERO 4 ESO'!$A35:$W35)),"")</f>
        <v/>
      </c>
      <c r="I36" s="171" t="str">
        <f>IFERROR(IF(A36="","",SUMPRODUCT('ALUMNOS 4 ESO'!$C36:$Y36,'MATERIAS 4 ESO'!$G$9:$AC$9)/SUMPRODUCT('MATERIAS 4 ESO'!$G$9:$AC$9,'ES NUMERO 4 ESO'!$A35:$W35)),"")</f>
        <v/>
      </c>
      <c r="J36" s="171" t="str">
        <f>IFERROR(IF(A36="","",SUMPRODUCT('ALUMNOS 4 ESO'!$C36:$Y36,'MATERIAS 4 ESO'!$G$10:$AC$10)/SUMPRODUCT('MATERIAS 4 ESO'!$G$10:$AC$10,'ES NUMERO 4 ESO'!$A35:$W35)),"")</f>
        <v/>
      </c>
      <c r="K36" s="171" t="str">
        <f>IFERROR(IF(A36="","",SUMPRODUCT('ALUMNOS 4 ESO'!$C36:$Y36,'MATERIAS 4 ESO'!$G$11:$AC$11)/SUMPRODUCT('MATERIAS 4 ESO'!$G$11:$AC$11,'ES NUMERO 4 ESO'!$A35:$W35)),"")</f>
        <v/>
      </c>
      <c r="L36" s="171" t="str">
        <f>IFERROR(IF(A36="","",SUMPRODUCT('ALUMNOS 4 ESO'!$C36:$Y36,'MATERIAS 4 ESO'!$G$12:$AC$12)/SUMPRODUCT('MATERIAS 4 ESO'!$G$12:$AC$12,'ES NUMERO 4 ESO'!$A35:$W35)),"")</f>
        <v/>
      </c>
    </row>
    <row r="37" spans="1:12" x14ac:dyDescent="0.25">
      <c r="A37" t="str">
        <f>IF('ALUMNOS 4 ESO'!A37="","",'ALUMNOS 4 ESO'!A37)</f>
        <v/>
      </c>
      <c r="B37" s="28" t="str">
        <f>IF('ALUMNOS 4 ESO'!B37="","",'ALUMNOS 4 ESO'!B37)</f>
        <v/>
      </c>
      <c r="C37" s="171" t="str">
        <f>IFERROR(IF(A37="","",SUMPRODUCT('ALUMNOS 4 ESO'!$C37:$Y37,'MATERIAS 4 ESO'!$G$3:$AC$3)/SUMPRODUCT('MATERIAS 4 ESO'!$G$3:$AC$3,'ES NUMERO 4 ESO'!$A36:$W36)),"")</f>
        <v/>
      </c>
      <c r="D37" s="171" t="str">
        <f>IFERROR(IF(A37="","",SUMPRODUCT('ALUMNOS 4 ESO'!$C37:$Y37,'MATERIAS 4 ESO'!$G$4:$AC$4)/SUMPRODUCT('MATERIAS 4 ESO'!$G$4:$AC$4,'ES NUMERO 4 ESO'!$A36:$W36)),"")</f>
        <v/>
      </c>
      <c r="E37" s="171" t="str">
        <f>IFERROR(IF(A37="","",SUMPRODUCT('ALUMNOS 4 ESO'!$C37:$Y37,'MATERIAS 4 ESO'!$G$5:$AC$5)/SUMPRODUCT('MATERIAS 4 ESO'!$G$5:$AC$5,'ES NUMERO 4 ESO'!$A36:$W36)),"")</f>
        <v/>
      </c>
      <c r="F37" s="171" t="str">
        <f>IFERROR(IF(A37="","",SUMPRODUCT('ALUMNOS 4 ESO'!$C37:$Y37,'MATERIAS 4 ESO'!$G$6:$AC$6)/SUMPRODUCT('MATERIAS 4 ESO'!$G$6:$AC$6,'ES NUMERO 4 ESO'!$A36:$W36)),"")</f>
        <v/>
      </c>
      <c r="G37" s="171" t="str">
        <f>IFERROR(IF(A37="","",SUMPRODUCT('ALUMNOS 4 ESO'!$C37:$Y37,'MATERIAS 4 ESO'!$G$7:$AC$7)/SUMPRODUCT('MATERIAS 4 ESO'!$G$7:$AC$7,'ES NUMERO 4 ESO'!$A36:$W36)),"")</f>
        <v/>
      </c>
      <c r="H37" s="171" t="str">
        <f>IFERROR(IF(A37="","",SUMPRODUCT('ALUMNOS 4 ESO'!$C37:$Y37,'MATERIAS 4 ESO'!$G$8:$AC$8)/SUMPRODUCT('MATERIAS 4 ESO'!$G$8:$AC$8,'ES NUMERO 4 ESO'!$A36:$W36)),"")</f>
        <v/>
      </c>
      <c r="I37" s="171" t="str">
        <f>IFERROR(IF(A37="","",SUMPRODUCT('ALUMNOS 4 ESO'!$C37:$Y37,'MATERIAS 4 ESO'!$G$9:$AC$9)/SUMPRODUCT('MATERIAS 4 ESO'!$G$9:$AC$9,'ES NUMERO 4 ESO'!$A36:$W36)),"")</f>
        <v/>
      </c>
      <c r="J37" s="171" t="str">
        <f>IFERROR(IF(A37="","",SUMPRODUCT('ALUMNOS 4 ESO'!$C37:$Y37,'MATERIAS 4 ESO'!$G$10:$AC$10)/SUMPRODUCT('MATERIAS 4 ESO'!$G$10:$AC$10,'ES NUMERO 4 ESO'!$A36:$W36)),"")</f>
        <v/>
      </c>
      <c r="K37" s="171" t="str">
        <f>IFERROR(IF(A37="","",SUMPRODUCT('ALUMNOS 4 ESO'!$C37:$Y37,'MATERIAS 4 ESO'!$G$11:$AC$11)/SUMPRODUCT('MATERIAS 4 ESO'!$G$11:$AC$11,'ES NUMERO 4 ESO'!$A36:$W36)),"")</f>
        <v/>
      </c>
      <c r="L37" s="171" t="str">
        <f>IFERROR(IF(A37="","",SUMPRODUCT('ALUMNOS 4 ESO'!$C37:$Y37,'MATERIAS 4 ESO'!$G$12:$AC$12)/SUMPRODUCT('MATERIAS 4 ESO'!$G$12:$AC$12,'ES NUMERO 4 ESO'!$A36:$W36)),"")</f>
        <v/>
      </c>
    </row>
    <row r="38" spans="1:12" x14ac:dyDescent="0.25">
      <c r="A38" t="str">
        <f>IF('ALUMNOS 4 ESO'!A38="","",'ALUMNOS 4 ESO'!A38)</f>
        <v/>
      </c>
      <c r="B38" s="28" t="str">
        <f>IF('ALUMNOS 4 ESO'!B38="","",'ALUMNOS 4 ESO'!B38)</f>
        <v/>
      </c>
      <c r="C38" s="171" t="str">
        <f>IFERROR(IF(A38="","",SUMPRODUCT('ALUMNOS 4 ESO'!$C38:$Y38,'MATERIAS 4 ESO'!$G$3:$AC$3)/SUMPRODUCT('MATERIAS 4 ESO'!$G$3:$AC$3,'ES NUMERO 4 ESO'!$A37:$W37)),"")</f>
        <v/>
      </c>
      <c r="D38" s="171" t="str">
        <f>IFERROR(IF(A38="","",SUMPRODUCT('ALUMNOS 4 ESO'!$C38:$Y38,'MATERIAS 4 ESO'!$G$4:$AC$4)/SUMPRODUCT('MATERIAS 4 ESO'!$G$4:$AC$4,'ES NUMERO 4 ESO'!$A37:$W37)),"")</f>
        <v/>
      </c>
      <c r="E38" s="171" t="str">
        <f>IFERROR(IF(A38="","",SUMPRODUCT('ALUMNOS 4 ESO'!$C38:$Y38,'MATERIAS 4 ESO'!$G$5:$AC$5)/SUMPRODUCT('MATERIAS 4 ESO'!$G$5:$AC$5,'ES NUMERO 4 ESO'!$A37:$W37)),"")</f>
        <v/>
      </c>
      <c r="F38" s="171" t="str">
        <f>IFERROR(IF(A38="","",SUMPRODUCT('ALUMNOS 4 ESO'!$C38:$Y38,'MATERIAS 4 ESO'!$G$6:$AC$6)/SUMPRODUCT('MATERIAS 4 ESO'!$G$6:$AC$6,'ES NUMERO 4 ESO'!$A37:$W37)),"")</f>
        <v/>
      </c>
      <c r="G38" s="171" t="str">
        <f>IFERROR(IF(A38="","",SUMPRODUCT('ALUMNOS 4 ESO'!$C38:$Y38,'MATERIAS 4 ESO'!$G$7:$AC$7)/SUMPRODUCT('MATERIAS 4 ESO'!$G$7:$AC$7,'ES NUMERO 4 ESO'!$A37:$W37)),"")</f>
        <v/>
      </c>
      <c r="H38" s="171" t="str">
        <f>IFERROR(IF(A38="","",SUMPRODUCT('ALUMNOS 4 ESO'!$C38:$Y38,'MATERIAS 4 ESO'!$G$8:$AC$8)/SUMPRODUCT('MATERIAS 4 ESO'!$G$8:$AC$8,'ES NUMERO 4 ESO'!$A37:$W37)),"")</f>
        <v/>
      </c>
      <c r="I38" s="171" t="str">
        <f>IFERROR(IF(A38="","",SUMPRODUCT('ALUMNOS 4 ESO'!$C38:$Y38,'MATERIAS 4 ESO'!$G$9:$AC$9)/SUMPRODUCT('MATERIAS 4 ESO'!$G$9:$AC$9,'ES NUMERO 4 ESO'!$A37:$W37)),"")</f>
        <v/>
      </c>
      <c r="J38" s="171" t="str">
        <f>IFERROR(IF(A38="","",SUMPRODUCT('ALUMNOS 4 ESO'!$C38:$Y38,'MATERIAS 4 ESO'!$G$10:$AC$10)/SUMPRODUCT('MATERIAS 4 ESO'!$G$10:$AC$10,'ES NUMERO 4 ESO'!$A37:$W37)),"")</f>
        <v/>
      </c>
      <c r="K38" s="171" t="str">
        <f>IFERROR(IF(A38="","",SUMPRODUCT('ALUMNOS 4 ESO'!$C38:$Y38,'MATERIAS 4 ESO'!$G$11:$AC$11)/SUMPRODUCT('MATERIAS 4 ESO'!$G$11:$AC$11,'ES NUMERO 4 ESO'!$A37:$W37)),"")</f>
        <v/>
      </c>
      <c r="L38" s="171" t="str">
        <f>IFERROR(IF(A38="","",SUMPRODUCT('ALUMNOS 4 ESO'!$C38:$Y38,'MATERIAS 4 ESO'!$G$12:$AC$12)/SUMPRODUCT('MATERIAS 4 ESO'!$G$12:$AC$12,'ES NUMERO 4 ESO'!$A37:$W37)),"")</f>
        <v/>
      </c>
    </row>
    <row r="39" spans="1:12" x14ac:dyDescent="0.25">
      <c r="A39" t="str">
        <f>IF('ALUMNOS 4 ESO'!A39="","",'ALUMNOS 4 ESO'!A39)</f>
        <v/>
      </c>
      <c r="B39" s="28" t="str">
        <f>IF('ALUMNOS 4 ESO'!B39="","",'ALUMNOS 4 ESO'!B39)</f>
        <v/>
      </c>
      <c r="C39" s="171" t="str">
        <f>IFERROR(IF(A39="","",SUMPRODUCT('ALUMNOS 4 ESO'!$C39:$Y39,'MATERIAS 4 ESO'!$G$3:$AC$3)/SUMPRODUCT('MATERIAS 4 ESO'!$G$3:$AC$3,'ES NUMERO 4 ESO'!$A38:$W38)),"")</f>
        <v/>
      </c>
      <c r="D39" s="171" t="str">
        <f>IFERROR(IF(A39="","",SUMPRODUCT('ALUMNOS 4 ESO'!$C39:$Y39,'MATERIAS 4 ESO'!$G$4:$AC$4)/SUMPRODUCT('MATERIAS 4 ESO'!$G$4:$AC$4,'ES NUMERO 4 ESO'!$A38:$W38)),"")</f>
        <v/>
      </c>
      <c r="E39" s="171" t="str">
        <f>IFERROR(IF(A39="","",SUMPRODUCT('ALUMNOS 4 ESO'!$C39:$Y39,'MATERIAS 4 ESO'!$G$5:$AC$5)/SUMPRODUCT('MATERIAS 4 ESO'!$G$5:$AC$5,'ES NUMERO 4 ESO'!$A38:$W38)),"")</f>
        <v/>
      </c>
      <c r="F39" s="171" t="str">
        <f>IFERROR(IF(A39="","",SUMPRODUCT('ALUMNOS 4 ESO'!$C39:$Y39,'MATERIAS 4 ESO'!$G$6:$AC$6)/SUMPRODUCT('MATERIAS 4 ESO'!$G$6:$AC$6,'ES NUMERO 4 ESO'!$A38:$W38)),"")</f>
        <v/>
      </c>
      <c r="G39" s="171" t="str">
        <f>IFERROR(IF(A39="","",SUMPRODUCT('ALUMNOS 4 ESO'!$C39:$Y39,'MATERIAS 4 ESO'!$G$7:$AC$7)/SUMPRODUCT('MATERIAS 4 ESO'!$G$7:$AC$7,'ES NUMERO 4 ESO'!$A38:$W38)),"")</f>
        <v/>
      </c>
      <c r="H39" s="171" t="str">
        <f>IFERROR(IF(A39="","",SUMPRODUCT('ALUMNOS 4 ESO'!$C39:$Y39,'MATERIAS 4 ESO'!$G$8:$AC$8)/SUMPRODUCT('MATERIAS 4 ESO'!$G$8:$AC$8,'ES NUMERO 4 ESO'!$A38:$W38)),"")</f>
        <v/>
      </c>
      <c r="I39" s="171" t="str">
        <f>IFERROR(IF(A39="","",SUMPRODUCT('ALUMNOS 4 ESO'!$C39:$Y39,'MATERIAS 4 ESO'!$G$9:$AC$9)/SUMPRODUCT('MATERIAS 4 ESO'!$G$9:$AC$9,'ES NUMERO 4 ESO'!$A38:$W38)),"")</f>
        <v/>
      </c>
      <c r="J39" s="171" t="str">
        <f>IFERROR(IF(A39="","",SUMPRODUCT('ALUMNOS 4 ESO'!$C39:$Y39,'MATERIAS 4 ESO'!$G$10:$AC$10)/SUMPRODUCT('MATERIAS 4 ESO'!$G$10:$AC$10,'ES NUMERO 4 ESO'!$A38:$W38)),"")</f>
        <v/>
      </c>
      <c r="K39" s="171" t="str">
        <f>IFERROR(IF(A39="","",SUMPRODUCT('ALUMNOS 4 ESO'!$C39:$Y39,'MATERIAS 4 ESO'!$G$11:$AC$11)/SUMPRODUCT('MATERIAS 4 ESO'!$G$11:$AC$11,'ES NUMERO 4 ESO'!$A38:$W38)),"")</f>
        <v/>
      </c>
      <c r="L39" s="171" t="str">
        <f>IFERROR(IF(A39="","",SUMPRODUCT('ALUMNOS 4 ESO'!$C39:$Y39,'MATERIAS 4 ESO'!$G$12:$AC$12)/SUMPRODUCT('MATERIAS 4 ESO'!$G$12:$AC$12,'ES NUMERO 4 ESO'!$A38:$W38)),"")</f>
        <v/>
      </c>
    </row>
    <row r="40" spans="1:12" x14ac:dyDescent="0.25">
      <c r="A40" t="str">
        <f>IF('ALUMNOS 4 ESO'!A40="","",'ALUMNOS 4 ESO'!A40)</f>
        <v/>
      </c>
      <c r="B40" s="28" t="str">
        <f>IF('ALUMNOS 4 ESO'!B40="","",'ALUMNOS 4 ESO'!B40)</f>
        <v/>
      </c>
      <c r="C40" s="171" t="str">
        <f>IFERROR(IF(A40="","",SUMPRODUCT('ALUMNOS 4 ESO'!$C40:$Y40,'MATERIAS 4 ESO'!$G$3:$AC$3)/SUMPRODUCT('MATERIAS 4 ESO'!$G$3:$AC$3,'ES NUMERO 4 ESO'!$A39:$W39)),"")</f>
        <v/>
      </c>
      <c r="D40" s="171" t="str">
        <f>IFERROR(IF(A40="","",SUMPRODUCT('ALUMNOS 4 ESO'!$C40:$Y40,'MATERIAS 4 ESO'!$G$4:$AC$4)/SUMPRODUCT('MATERIAS 4 ESO'!$G$4:$AC$4,'ES NUMERO 4 ESO'!$A39:$W39)),"")</f>
        <v/>
      </c>
      <c r="E40" s="171" t="str">
        <f>IFERROR(IF(A40="","",SUMPRODUCT('ALUMNOS 4 ESO'!$C40:$Y40,'MATERIAS 4 ESO'!$G$5:$AC$5)/SUMPRODUCT('MATERIAS 4 ESO'!$G$5:$AC$5,'ES NUMERO 4 ESO'!$A39:$W39)),"")</f>
        <v/>
      </c>
      <c r="F40" s="171" t="str">
        <f>IFERROR(IF(A40="","",SUMPRODUCT('ALUMNOS 4 ESO'!$C40:$Y40,'MATERIAS 4 ESO'!$G$6:$AC$6)/SUMPRODUCT('MATERIAS 4 ESO'!$G$6:$AC$6,'ES NUMERO 4 ESO'!$A39:$W39)),"")</f>
        <v/>
      </c>
      <c r="G40" s="171" t="str">
        <f>IFERROR(IF(A40="","",SUMPRODUCT('ALUMNOS 4 ESO'!$C40:$Y40,'MATERIAS 4 ESO'!$G$7:$AC$7)/SUMPRODUCT('MATERIAS 4 ESO'!$G$7:$AC$7,'ES NUMERO 4 ESO'!$A39:$W39)),"")</f>
        <v/>
      </c>
      <c r="H40" s="171" t="str">
        <f>IFERROR(IF(A40="","",SUMPRODUCT('ALUMNOS 4 ESO'!$C40:$Y40,'MATERIAS 4 ESO'!$G$8:$AC$8)/SUMPRODUCT('MATERIAS 4 ESO'!$G$8:$AC$8,'ES NUMERO 4 ESO'!$A39:$W39)),"")</f>
        <v/>
      </c>
      <c r="I40" s="171" t="str">
        <f>IFERROR(IF(A40="","",SUMPRODUCT('ALUMNOS 4 ESO'!$C40:$Y40,'MATERIAS 4 ESO'!$G$9:$AC$9)/SUMPRODUCT('MATERIAS 4 ESO'!$G$9:$AC$9,'ES NUMERO 4 ESO'!$A39:$W39)),"")</f>
        <v/>
      </c>
      <c r="J40" s="171" t="str">
        <f>IFERROR(IF(A40="","",SUMPRODUCT('ALUMNOS 4 ESO'!$C40:$Y40,'MATERIAS 4 ESO'!$G$10:$AC$10)/SUMPRODUCT('MATERIAS 4 ESO'!$G$10:$AC$10,'ES NUMERO 4 ESO'!$A39:$W39)),"")</f>
        <v/>
      </c>
      <c r="K40" s="171" t="str">
        <f>IFERROR(IF(A40="","",SUMPRODUCT('ALUMNOS 4 ESO'!$C40:$Y40,'MATERIAS 4 ESO'!$G$11:$AC$11)/SUMPRODUCT('MATERIAS 4 ESO'!$G$11:$AC$11,'ES NUMERO 4 ESO'!$A39:$W39)),"")</f>
        <v/>
      </c>
      <c r="L40" s="171" t="str">
        <f>IFERROR(IF(A40="","",SUMPRODUCT('ALUMNOS 4 ESO'!$C40:$Y40,'MATERIAS 4 ESO'!$G$12:$AC$12)/SUMPRODUCT('MATERIAS 4 ESO'!$G$12:$AC$12,'ES NUMERO 4 ESO'!$A39:$W39)),"")</f>
        <v/>
      </c>
    </row>
    <row r="41" spans="1:12" x14ac:dyDescent="0.25">
      <c r="A41" t="str">
        <f>IF('ALUMNOS 4 ESO'!A41="","",'ALUMNOS 4 ESO'!A41)</f>
        <v/>
      </c>
      <c r="B41" s="28" t="str">
        <f>IF('ALUMNOS 4 ESO'!B41="","",'ALUMNOS 4 ESO'!B41)</f>
        <v/>
      </c>
      <c r="C41" s="171" t="str">
        <f>IFERROR(IF(A41="","",SUMPRODUCT('ALUMNOS 4 ESO'!$C41:$Y41,'MATERIAS 4 ESO'!$G$3:$AC$3)/SUMPRODUCT('MATERIAS 4 ESO'!$G$3:$AC$3,'ES NUMERO 4 ESO'!$A40:$W40)),"")</f>
        <v/>
      </c>
      <c r="D41" s="171" t="str">
        <f>IFERROR(IF(A41="","",SUMPRODUCT('ALUMNOS 4 ESO'!$C41:$Y41,'MATERIAS 4 ESO'!$G$4:$AC$4)/SUMPRODUCT('MATERIAS 4 ESO'!$G$4:$AC$4,'ES NUMERO 4 ESO'!$A40:$W40)),"")</f>
        <v/>
      </c>
      <c r="E41" s="171" t="str">
        <f>IFERROR(IF(A41="","",SUMPRODUCT('ALUMNOS 4 ESO'!$C41:$Y41,'MATERIAS 4 ESO'!$G$5:$AC$5)/SUMPRODUCT('MATERIAS 4 ESO'!$G$5:$AC$5,'ES NUMERO 4 ESO'!$A40:$W40)),"")</f>
        <v/>
      </c>
      <c r="F41" s="171" t="str">
        <f>IFERROR(IF(A41="","",SUMPRODUCT('ALUMNOS 4 ESO'!$C41:$Y41,'MATERIAS 4 ESO'!$G$6:$AC$6)/SUMPRODUCT('MATERIAS 4 ESO'!$G$6:$AC$6,'ES NUMERO 4 ESO'!$A40:$W40)),"")</f>
        <v/>
      </c>
      <c r="G41" s="171" t="str">
        <f>IFERROR(IF(A41="","",SUMPRODUCT('ALUMNOS 4 ESO'!$C41:$Y41,'MATERIAS 4 ESO'!$G$7:$AC$7)/SUMPRODUCT('MATERIAS 4 ESO'!$G$7:$AC$7,'ES NUMERO 4 ESO'!$A40:$W40)),"")</f>
        <v/>
      </c>
      <c r="H41" s="171" t="str">
        <f>IFERROR(IF(A41="","",SUMPRODUCT('ALUMNOS 4 ESO'!$C41:$Y41,'MATERIAS 4 ESO'!$G$8:$AC$8)/SUMPRODUCT('MATERIAS 4 ESO'!$G$8:$AC$8,'ES NUMERO 4 ESO'!$A40:$W40)),"")</f>
        <v/>
      </c>
      <c r="I41" s="171" t="str">
        <f>IFERROR(IF(A41="","",SUMPRODUCT('ALUMNOS 4 ESO'!$C41:$Y41,'MATERIAS 4 ESO'!$G$9:$AC$9)/SUMPRODUCT('MATERIAS 4 ESO'!$G$9:$AC$9,'ES NUMERO 4 ESO'!$A40:$W40)),"")</f>
        <v/>
      </c>
      <c r="J41" s="171" t="str">
        <f>IFERROR(IF(A41="","",SUMPRODUCT('ALUMNOS 4 ESO'!$C41:$Y41,'MATERIAS 4 ESO'!$G$10:$AC$10)/SUMPRODUCT('MATERIAS 4 ESO'!$G$10:$AC$10,'ES NUMERO 4 ESO'!$A40:$W40)),"")</f>
        <v/>
      </c>
      <c r="K41" s="171" t="str">
        <f>IFERROR(IF(A41="","",SUMPRODUCT('ALUMNOS 4 ESO'!$C41:$Y41,'MATERIAS 4 ESO'!$G$11:$AC$11)/SUMPRODUCT('MATERIAS 4 ESO'!$G$11:$AC$11,'ES NUMERO 4 ESO'!$A40:$W40)),"")</f>
        <v/>
      </c>
      <c r="L41" s="171" t="str">
        <f>IFERROR(IF(A41="","",SUMPRODUCT('ALUMNOS 4 ESO'!$C41:$Y41,'MATERIAS 4 ESO'!$G$12:$AC$12)/SUMPRODUCT('MATERIAS 4 ESO'!$G$12:$AC$12,'ES NUMERO 4 ESO'!$A40:$W40)),"")</f>
        <v/>
      </c>
    </row>
    <row r="42" spans="1:12" x14ac:dyDescent="0.25">
      <c r="A42" t="str">
        <f>IF('ALUMNOS 4 ESO'!A42="","",'ALUMNOS 4 ESO'!A42)</f>
        <v/>
      </c>
      <c r="B42" s="28" t="str">
        <f>IF('ALUMNOS 4 ESO'!B42="","",'ALUMNOS 4 ESO'!B42)</f>
        <v/>
      </c>
      <c r="C42" s="171" t="str">
        <f>IFERROR(IF(A42="","",SUMPRODUCT('ALUMNOS 4 ESO'!$C42:$Y42,'MATERIAS 4 ESO'!$G$3:$AC$3)/SUMPRODUCT('MATERIAS 4 ESO'!$G$3:$AC$3,'ES NUMERO 4 ESO'!$A41:$W41)),"")</f>
        <v/>
      </c>
      <c r="D42" s="171" t="str">
        <f>IFERROR(IF(A42="","",SUMPRODUCT('ALUMNOS 4 ESO'!$C42:$Y42,'MATERIAS 4 ESO'!$G$4:$AC$4)/SUMPRODUCT('MATERIAS 4 ESO'!$G$4:$AC$4,'ES NUMERO 4 ESO'!$A41:$W41)),"")</f>
        <v/>
      </c>
      <c r="E42" s="171" t="str">
        <f>IFERROR(IF(A42="","",SUMPRODUCT('ALUMNOS 4 ESO'!$C42:$Y42,'MATERIAS 4 ESO'!$G$5:$AC$5)/SUMPRODUCT('MATERIAS 4 ESO'!$G$5:$AC$5,'ES NUMERO 4 ESO'!$A41:$W41)),"")</f>
        <v/>
      </c>
      <c r="F42" s="171" t="str">
        <f>IFERROR(IF(A42="","",SUMPRODUCT('ALUMNOS 4 ESO'!$C42:$Y42,'MATERIAS 4 ESO'!$G$6:$AC$6)/SUMPRODUCT('MATERIAS 4 ESO'!$G$6:$AC$6,'ES NUMERO 4 ESO'!$A41:$W41)),"")</f>
        <v/>
      </c>
      <c r="G42" s="171" t="str">
        <f>IFERROR(IF(A42="","",SUMPRODUCT('ALUMNOS 4 ESO'!$C42:$Y42,'MATERIAS 4 ESO'!$G$7:$AC$7)/SUMPRODUCT('MATERIAS 4 ESO'!$G$7:$AC$7,'ES NUMERO 4 ESO'!$A41:$W41)),"")</f>
        <v/>
      </c>
      <c r="H42" s="171" t="str">
        <f>IFERROR(IF(A42="","",SUMPRODUCT('ALUMNOS 4 ESO'!$C42:$Y42,'MATERIAS 4 ESO'!$G$8:$AC$8)/SUMPRODUCT('MATERIAS 4 ESO'!$G$8:$AC$8,'ES NUMERO 4 ESO'!$A41:$W41)),"")</f>
        <v/>
      </c>
      <c r="I42" s="171" t="str">
        <f>IFERROR(IF(A42="","",SUMPRODUCT('ALUMNOS 4 ESO'!$C42:$Y42,'MATERIAS 4 ESO'!$G$9:$AC$9)/SUMPRODUCT('MATERIAS 4 ESO'!$G$9:$AC$9,'ES NUMERO 4 ESO'!$A41:$W41)),"")</f>
        <v/>
      </c>
      <c r="J42" s="171" t="str">
        <f>IFERROR(IF(A42="","",SUMPRODUCT('ALUMNOS 4 ESO'!$C42:$Y42,'MATERIAS 4 ESO'!$G$10:$AC$10)/SUMPRODUCT('MATERIAS 4 ESO'!$G$10:$AC$10,'ES NUMERO 4 ESO'!$A41:$W41)),"")</f>
        <v/>
      </c>
      <c r="K42" s="171" t="str">
        <f>IFERROR(IF(A42="","",SUMPRODUCT('ALUMNOS 4 ESO'!$C42:$Y42,'MATERIAS 4 ESO'!$G$11:$AC$11)/SUMPRODUCT('MATERIAS 4 ESO'!$G$11:$AC$11,'ES NUMERO 4 ESO'!$A41:$W41)),"")</f>
        <v/>
      </c>
      <c r="L42" s="171" t="str">
        <f>IFERROR(IF(A42="","",SUMPRODUCT('ALUMNOS 4 ESO'!$C42:$Y42,'MATERIAS 4 ESO'!$G$12:$AC$12)/SUMPRODUCT('MATERIAS 4 ESO'!$G$12:$AC$12,'ES NUMERO 4 ESO'!$A41:$W41)),"")</f>
        <v/>
      </c>
    </row>
    <row r="43" spans="1:12" x14ac:dyDescent="0.25">
      <c r="A43" t="str">
        <f>IF('ALUMNOS 4 ESO'!A43="","",'ALUMNOS 4 ESO'!A43)</f>
        <v/>
      </c>
      <c r="B43" s="28" t="str">
        <f>IF('ALUMNOS 4 ESO'!B43="","",'ALUMNOS 4 ESO'!B43)</f>
        <v/>
      </c>
      <c r="C43" s="171" t="str">
        <f>IFERROR(IF(A43="","",SUMPRODUCT('ALUMNOS 4 ESO'!$C43:$Y43,'MATERIAS 4 ESO'!$G$3:$AC$3)/SUMPRODUCT('MATERIAS 4 ESO'!$G$3:$AC$3,'ES NUMERO 4 ESO'!$A42:$W42)),"")</f>
        <v/>
      </c>
      <c r="D43" s="171" t="str">
        <f>IFERROR(IF(A43="","",SUMPRODUCT('ALUMNOS 4 ESO'!$C43:$Y43,'MATERIAS 4 ESO'!$G$4:$AC$4)/SUMPRODUCT('MATERIAS 4 ESO'!$G$4:$AC$4,'ES NUMERO 4 ESO'!$A42:$W42)),"")</f>
        <v/>
      </c>
      <c r="E43" s="171" t="str">
        <f>IFERROR(IF(A43="","",SUMPRODUCT('ALUMNOS 4 ESO'!$C43:$Y43,'MATERIAS 4 ESO'!$G$5:$AC$5)/SUMPRODUCT('MATERIAS 4 ESO'!$G$5:$AC$5,'ES NUMERO 4 ESO'!$A42:$W42)),"")</f>
        <v/>
      </c>
      <c r="F43" s="171" t="str">
        <f>IFERROR(IF(A43="","",SUMPRODUCT('ALUMNOS 4 ESO'!$C43:$Y43,'MATERIAS 4 ESO'!$G$6:$AC$6)/SUMPRODUCT('MATERIAS 4 ESO'!$G$6:$AC$6,'ES NUMERO 4 ESO'!$A42:$W42)),"")</f>
        <v/>
      </c>
      <c r="G43" s="171" t="str">
        <f>IFERROR(IF(A43="","",SUMPRODUCT('ALUMNOS 4 ESO'!$C43:$Y43,'MATERIAS 4 ESO'!$G$7:$AC$7)/SUMPRODUCT('MATERIAS 4 ESO'!$G$7:$AC$7,'ES NUMERO 4 ESO'!$A42:$W42)),"")</f>
        <v/>
      </c>
      <c r="H43" s="171" t="str">
        <f>IFERROR(IF(A43="","",SUMPRODUCT('ALUMNOS 4 ESO'!$C43:$Y43,'MATERIAS 4 ESO'!$G$8:$AC$8)/SUMPRODUCT('MATERIAS 4 ESO'!$G$8:$AC$8,'ES NUMERO 4 ESO'!$A42:$W42)),"")</f>
        <v/>
      </c>
      <c r="I43" s="171" t="str">
        <f>IFERROR(IF(A43="","",SUMPRODUCT('ALUMNOS 4 ESO'!$C43:$Y43,'MATERIAS 4 ESO'!$G$9:$AC$9)/SUMPRODUCT('MATERIAS 4 ESO'!$G$9:$AC$9,'ES NUMERO 4 ESO'!$A42:$W42)),"")</f>
        <v/>
      </c>
      <c r="J43" s="171" t="str">
        <f>IFERROR(IF(A43="","",SUMPRODUCT('ALUMNOS 4 ESO'!$C43:$Y43,'MATERIAS 4 ESO'!$G$10:$AC$10)/SUMPRODUCT('MATERIAS 4 ESO'!$G$10:$AC$10,'ES NUMERO 4 ESO'!$A42:$W42)),"")</f>
        <v/>
      </c>
      <c r="K43" s="171" t="str">
        <f>IFERROR(IF(A43="","",SUMPRODUCT('ALUMNOS 4 ESO'!$C43:$Y43,'MATERIAS 4 ESO'!$G$11:$AC$11)/SUMPRODUCT('MATERIAS 4 ESO'!$G$11:$AC$11,'ES NUMERO 4 ESO'!$A42:$W42)),"")</f>
        <v/>
      </c>
      <c r="L43" s="171" t="str">
        <f>IFERROR(IF(A43="","",SUMPRODUCT('ALUMNOS 4 ESO'!$C43:$Y43,'MATERIAS 4 ESO'!$G$12:$AC$12)/SUMPRODUCT('MATERIAS 4 ESO'!$G$12:$AC$12,'ES NUMERO 4 ESO'!$A42:$W42)),"")</f>
        <v/>
      </c>
    </row>
    <row r="44" spans="1:12" x14ac:dyDescent="0.25">
      <c r="A44" t="str">
        <f>IF('ALUMNOS 4 ESO'!A44="","",'ALUMNOS 4 ESO'!A44)</f>
        <v/>
      </c>
      <c r="B44" s="28" t="str">
        <f>IF('ALUMNOS 4 ESO'!B44="","",'ALUMNOS 4 ESO'!B44)</f>
        <v/>
      </c>
      <c r="C44" s="171" t="str">
        <f>IFERROR(IF(A44="","",SUMPRODUCT('ALUMNOS 4 ESO'!$C44:$Y44,'MATERIAS 4 ESO'!$G$3:$AC$3)/SUMPRODUCT('MATERIAS 4 ESO'!$G$3:$AC$3,'ES NUMERO 4 ESO'!$A43:$W43)),"")</f>
        <v/>
      </c>
      <c r="D44" s="171" t="str">
        <f>IFERROR(IF(A44="","",SUMPRODUCT('ALUMNOS 4 ESO'!$C44:$Y44,'MATERIAS 4 ESO'!$G$4:$AC$4)/SUMPRODUCT('MATERIAS 4 ESO'!$G$4:$AC$4,'ES NUMERO 4 ESO'!$A43:$W43)),"")</f>
        <v/>
      </c>
      <c r="E44" s="171" t="str">
        <f>IFERROR(IF(A44="","",SUMPRODUCT('ALUMNOS 4 ESO'!$C44:$Y44,'MATERIAS 4 ESO'!$G$5:$AC$5)/SUMPRODUCT('MATERIAS 4 ESO'!$G$5:$AC$5,'ES NUMERO 4 ESO'!$A43:$W43)),"")</f>
        <v/>
      </c>
      <c r="F44" s="171" t="str">
        <f>IFERROR(IF(A44="","",SUMPRODUCT('ALUMNOS 4 ESO'!$C44:$Y44,'MATERIAS 4 ESO'!$G$6:$AC$6)/SUMPRODUCT('MATERIAS 4 ESO'!$G$6:$AC$6,'ES NUMERO 4 ESO'!$A43:$W43)),"")</f>
        <v/>
      </c>
      <c r="G44" s="171" t="str">
        <f>IFERROR(IF(A44="","",SUMPRODUCT('ALUMNOS 4 ESO'!$C44:$Y44,'MATERIAS 4 ESO'!$G$7:$AC$7)/SUMPRODUCT('MATERIAS 4 ESO'!$G$7:$AC$7,'ES NUMERO 4 ESO'!$A43:$W43)),"")</f>
        <v/>
      </c>
      <c r="H44" s="171" t="str">
        <f>IFERROR(IF(A44="","",SUMPRODUCT('ALUMNOS 4 ESO'!$C44:$Y44,'MATERIAS 4 ESO'!$G$8:$AC$8)/SUMPRODUCT('MATERIAS 4 ESO'!$G$8:$AC$8,'ES NUMERO 4 ESO'!$A43:$W43)),"")</f>
        <v/>
      </c>
      <c r="I44" s="171" t="str">
        <f>IFERROR(IF(A44="","",SUMPRODUCT('ALUMNOS 4 ESO'!$C44:$Y44,'MATERIAS 4 ESO'!$G$9:$AC$9)/SUMPRODUCT('MATERIAS 4 ESO'!$G$9:$AC$9,'ES NUMERO 4 ESO'!$A43:$W43)),"")</f>
        <v/>
      </c>
      <c r="J44" s="171" t="str">
        <f>IFERROR(IF(A44="","",SUMPRODUCT('ALUMNOS 4 ESO'!$C44:$Y44,'MATERIAS 4 ESO'!$G$10:$AC$10)/SUMPRODUCT('MATERIAS 4 ESO'!$G$10:$AC$10,'ES NUMERO 4 ESO'!$A43:$W43)),"")</f>
        <v/>
      </c>
      <c r="K44" s="171" t="str">
        <f>IFERROR(IF(A44="","",SUMPRODUCT('ALUMNOS 4 ESO'!$C44:$Y44,'MATERIAS 4 ESO'!$G$11:$AC$11)/SUMPRODUCT('MATERIAS 4 ESO'!$G$11:$AC$11,'ES NUMERO 4 ESO'!$A43:$W43)),"")</f>
        <v/>
      </c>
      <c r="L44" s="171" t="str">
        <f>IFERROR(IF(A44="","",SUMPRODUCT('ALUMNOS 4 ESO'!$C44:$Y44,'MATERIAS 4 ESO'!$G$12:$AC$12)/SUMPRODUCT('MATERIAS 4 ESO'!$G$12:$AC$12,'ES NUMERO 4 ESO'!$A43:$W43)),"")</f>
        <v/>
      </c>
    </row>
    <row r="45" spans="1:12" x14ac:dyDescent="0.25">
      <c r="A45" t="str">
        <f>IF('ALUMNOS 4 ESO'!A45="","",'ALUMNOS 4 ESO'!A45)</f>
        <v/>
      </c>
      <c r="B45" s="28" t="str">
        <f>IF('ALUMNOS 4 ESO'!B45="","",'ALUMNOS 4 ESO'!B45)</f>
        <v/>
      </c>
      <c r="C45" s="171" t="str">
        <f>IFERROR(IF(A45="","",SUMPRODUCT('ALUMNOS 4 ESO'!$C45:$Y45,'MATERIAS 4 ESO'!$G$3:$AC$3)/SUMPRODUCT('MATERIAS 4 ESO'!$G$3:$AC$3,'ES NUMERO 4 ESO'!$A44:$W44)),"")</f>
        <v/>
      </c>
      <c r="D45" s="171" t="str">
        <f>IFERROR(IF(A45="","",SUMPRODUCT('ALUMNOS 4 ESO'!$C45:$Y45,'MATERIAS 4 ESO'!$G$4:$AC$4)/SUMPRODUCT('MATERIAS 4 ESO'!$G$4:$AC$4,'ES NUMERO 4 ESO'!$A44:$W44)),"")</f>
        <v/>
      </c>
      <c r="E45" s="171" t="str">
        <f>IFERROR(IF(A45="","",SUMPRODUCT('ALUMNOS 4 ESO'!$C45:$Y45,'MATERIAS 4 ESO'!$G$5:$AC$5)/SUMPRODUCT('MATERIAS 4 ESO'!$G$5:$AC$5,'ES NUMERO 4 ESO'!$A44:$W44)),"")</f>
        <v/>
      </c>
      <c r="F45" s="171" t="str">
        <f>IFERROR(IF(A45="","",SUMPRODUCT('ALUMNOS 4 ESO'!$C45:$Y45,'MATERIAS 4 ESO'!$G$6:$AC$6)/SUMPRODUCT('MATERIAS 4 ESO'!$G$6:$AC$6,'ES NUMERO 4 ESO'!$A44:$W44)),"")</f>
        <v/>
      </c>
      <c r="G45" s="171" t="str">
        <f>IFERROR(IF(A45="","",SUMPRODUCT('ALUMNOS 4 ESO'!$C45:$Y45,'MATERIAS 4 ESO'!$G$7:$AC$7)/SUMPRODUCT('MATERIAS 4 ESO'!$G$7:$AC$7,'ES NUMERO 4 ESO'!$A44:$W44)),"")</f>
        <v/>
      </c>
      <c r="H45" s="171" t="str">
        <f>IFERROR(IF(A45="","",SUMPRODUCT('ALUMNOS 4 ESO'!$C45:$Y45,'MATERIAS 4 ESO'!$G$8:$AC$8)/SUMPRODUCT('MATERIAS 4 ESO'!$G$8:$AC$8,'ES NUMERO 4 ESO'!$A44:$W44)),"")</f>
        <v/>
      </c>
      <c r="I45" s="171" t="str">
        <f>IFERROR(IF(A45="","",SUMPRODUCT('ALUMNOS 4 ESO'!$C45:$Y45,'MATERIAS 4 ESO'!$G$9:$AC$9)/SUMPRODUCT('MATERIAS 4 ESO'!$G$9:$AC$9,'ES NUMERO 4 ESO'!$A44:$W44)),"")</f>
        <v/>
      </c>
      <c r="J45" s="171" t="str">
        <f>IFERROR(IF(A45="","",SUMPRODUCT('ALUMNOS 4 ESO'!$C45:$Y45,'MATERIAS 4 ESO'!$G$10:$AC$10)/SUMPRODUCT('MATERIAS 4 ESO'!$G$10:$AC$10,'ES NUMERO 4 ESO'!$A44:$W44)),"")</f>
        <v/>
      </c>
      <c r="K45" s="171" t="str">
        <f>IFERROR(IF(A45="","",SUMPRODUCT('ALUMNOS 4 ESO'!$C45:$Y45,'MATERIAS 4 ESO'!$G$11:$AC$11)/SUMPRODUCT('MATERIAS 4 ESO'!$G$11:$AC$11,'ES NUMERO 4 ESO'!$A44:$W44)),"")</f>
        <v/>
      </c>
      <c r="L45" s="171" t="str">
        <f>IFERROR(IF(A45="","",SUMPRODUCT('ALUMNOS 4 ESO'!$C45:$Y45,'MATERIAS 4 ESO'!$G$12:$AC$12)/SUMPRODUCT('MATERIAS 4 ESO'!$G$12:$AC$12,'ES NUMERO 4 ESO'!$A44:$W44)),"")</f>
        <v/>
      </c>
    </row>
    <row r="46" spans="1:12" x14ac:dyDescent="0.25">
      <c r="A46" t="str">
        <f>IF('ALUMNOS 4 ESO'!A46="","",'ALUMNOS 4 ESO'!A46)</f>
        <v/>
      </c>
      <c r="B46" s="28" t="str">
        <f>IF('ALUMNOS 4 ESO'!B46="","",'ALUMNOS 4 ESO'!B46)</f>
        <v/>
      </c>
      <c r="C46" s="171" t="str">
        <f>IFERROR(IF(A46="","",SUMPRODUCT('ALUMNOS 4 ESO'!$C46:$Y46,'MATERIAS 4 ESO'!$G$3:$AC$3)/SUMPRODUCT('MATERIAS 4 ESO'!$G$3:$AC$3,'ES NUMERO 4 ESO'!$A45:$W45)),"")</f>
        <v/>
      </c>
      <c r="D46" s="171" t="str">
        <f>IFERROR(IF(A46="","",SUMPRODUCT('ALUMNOS 4 ESO'!$C46:$Y46,'MATERIAS 4 ESO'!$G$4:$AC$4)/SUMPRODUCT('MATERIAS 4 ESO'!$G$4:$AC$4,'ES NUMERO 4 ESO'!$A45:$W45)),"")</f>
        <v/>
      </c>
      <c r="E46" s="171" t="str">
        <f>IFERROR(IF(A46="","",SUMPRODUCT('ALUMNOS 4 ESO'!$C46:$Y46,'MATERIAS 4 ESO'!$G$5:$AC$5)/SUMPRODUCT('MATERIAS 4 ESO'!$G$5:$AC$5,'ES NUMERO 4 ESO'!$A45:$W45)),"")</f>
        <v/>
      </c>
      <c r="F46" s="171" t="str">
        <f>IFERROR(IF(A46="","",SUMPRODUCT('ALUMNOS 4 ESO'!$C46:$Y46,'MATERIAS 4 ESO'!$G$6:$AC$6)/SUMPRODUCT('MATERIAS 4 ESO'!$G$6:$AC$6,'ES NUMERO 4 ESO'!$A45:$W45)),"")</f>
        <v/>
      </c>
      <c r="G46" s="171" t="str">
        <f>IFERROR(IF(A46="","",SUMPRODUCT('ALUMNOS 4 ESO'!$C46:$Y46,'MATERIAS 4 ESO'!$G$7:$AC$7)/SUMPRODUCT('MATERIAS 4 ESO'!$G$7:$AC$7,'ES NUMERO 4 ESO'!$A45:$W45)),"")</f>
        <v/>
      </c>
      <c r="H46" s="171" t="str">
        <f>IFERROR(IF(A46="","",SUMPRODUCT('ALUMNOS 4 ESO'!$C46:$Y46,'MATERIAS 4 ESO'!$G$8:$AC$8)/SUMPRODUCT('MATERIAS 4 ESO'!$G$8:$AC$8,'ES NUMERO 4 ESO'!$A45:$W45)),"")</f>
        <v/>
      </c>
      <c r="I46" s="171" t="str">
        <f>IFERROR(IF(A46="","",SUMPRODUCT('ALUMNOS 4 ESO'!$C46:$Y46,'MATERIAS 4 ESO'!$G$9:$AC$9)/SUMPRODUCT('MATERIAS 4 ESO'!$G$9:$AC$9,'ES NUMERO 4 ESO'!$A45:$W45)),"")</f>
        <v/>
      </c>
      <c r="J46" s="171" t="str">
        <f>IFERROR(IF(A46="","",SUMPRODUCT('ALUMNOS 4 ESO'!$C46:$Y46,'MATERIAS 4 ESO'!$G$10:$AC$10)/SUMPRODUCT('MATERIAS 4 ESO'!$G$10:$AC$10,'ES NUMERO 4 ESO'!$A45:$W45)),"")</f>
        <v/>
      </c>
      <c r="K46" s="171" t="str">
        <f>IFERROR(IF(A46="","",SUMPRODUCT('ALUMNOS 4 ESO'!$C46:$Y46,'MATERIAS 4 ESO'!$G$11:$AC$11)/SUMPRODUCT('MATERIAS 4 ESO'!$G$11:$AC$11,'ES NUMERO 4 ESO'!$A45:$W45)),"")</f>
        <v/>
      </c>
      <c r="L46" s="171" t="str">
        <f>IFERROR(IF(A46="","",SUMPRODUCT('ALUMNOS 4 ESO'!$C46:$Y46,'MATERIAS 4 ESO'!$G$12:$AC$12)/SUMPRODUCT('MATERIAS 4 ESO'!$G$12:$AC$12,'ES NUMERO 4 ESO'!$A45:$W45)),"")</f>
        <v/>
      </c>
    </row>
    <row r="47" spans="1:12" x14ac:dyDescent="0.25">
      <c r="A47" t="str">
        <f>IF('ALUMNOS 4 ESO'!A47="","",'ALUMNOS 4 ESO'!A47)</f>
        <v/>
      </c>
      <c r="B47" s="28" t="str">
        <f>IF('ALUMNOS 4 ESO'!B47="","",'ALUMNOS 4 ESO'!B47)</f>
        <v/>
      </c>
      <c r="C47" s="171" t="str">
        <f>IFERROR(IF(A47="","",SUMPRODUCT('ALUMNOS 4 ESO'!$C47:$Y47,'MATERIAS 4 ESO'!$G$3:$AC$3)/SUMPRODUCT('MATERIAS 4 ESO'!$G$3:$AC$3,'ES NUMERO 4 ESO'!$A46:$W46)),"")</f>
        <v/>
      </c>
      <c r="D47" s="171" t="str">
        <f>IFERROR(IF(A47="","",SUMPRODUCT('ALUMNOS 4 ESO'!$C47:$Y47,'MATERIAS 4 ESO'!$G$4:$AC$4)/SUMPRODUCT('MATERIAS 4 ESO'!$G$4:$AC$4,'ES NUMERO 4 ESO'!$A46:$W46)),"")</f>
        <v/>
      </c>
      <c r="E47" s="171" t="str">
        <f>IFERROR(IF(A47="","",SUMPRODUCT('ALUMNOS 4 ESO'!$C47:$Y47,'MATERIAS 4 ESO'!$G$5:$AC$5)/SUMPRODUCT('MATERIAS 4 ESO'!$G$5:$AC$5,'ES NUMERO 4 ESO'!$A46:$W46)),"")</f>
        <v/>
      </c>
      <c r="F47" s="171" t="str">
        <f>IFERROR(IF(A47="","",SUMPRODUCT('ALUMNOS 4 ESO'!$C47:$Y47,'MATERIAS 4 ESO'!$G$6:$AC$6)/SUMPRODUCT('MATERIAS 4 ESO'!$G$6:$AC$6,'ES NUMERO 4 ESO'!$A46:$W46)),"")</f>
        <v/>
      </c>
      <c r="G47" s="171" t="str">
        <f>IFERROR(IF(A47="","",SUMPRODUCT('ALUMNOS 4 ESO'!$C47:$Y47,'MATERIAS 4 ESO'!$G$7:$AC$7)/SUMPRODUCT('MATERIAS 4 ESO'!$G$7:$AC$7,'ES NUMERO 4 ESO'!$A46:$W46)),"")</f>
        <v/>
      </c>
      <c r="H47" s="171" t="str">
        <f>IFERROR(IF(A47="","",SUMPRODUCT('ALUMNOS 4 ESO'!$C47:$Y47,'MATERIAS 4 ESO'!$G$8:$AC$8)/SUMPRODUCT('MATERIAS 4 ESO'!$G$8:$AC$8,'ES NUMERO 4 ESO'!$A46:$W46)),"")</f>
        <v/>
      </c>
      <c r="I47" s="171" t="str">
        <f>IFERROR(IF(A47="","",SUMPRODUCT('ALUMNOS 4 ESO'!$C47:$Y47,'MATERIAS 4 ESO'!$G$9:$AC$9)/SUMPRODUCT('MATERIAS 4 ESO'!$G$9:$AC$9,'ES NUMERO 4 ESO'!$A46:$W46)),"")</f>
        <v/>
      </c>
      <c r="J47" s="171" t="str">
        <f>IFERROR(IF(A47="","",SUMPRODUCT('ALUMNOS 4 ESO'!$C47:$Y47,'MATERIAS 4 ESO'!$G$10:$AC$10)/SUMPRODUCT('MATERIAS 4 ESO'!$G$10:$AC$10,'ES NUMERO 4 ESO'!$A46:$W46)),"")</f>
        <v/>
      </c>
      <c r="K47" s="171" t="str">
        <f>IFERROR(IF(A47="","",SUMPRODUCT('ALUMNOS 4 ESO'!$C47:$Y47,'MATERIAS 4 ESO'!$G$11:$AC$11)/SUMPRODUCT('MATERIAS 4 ESO'!$G$11:$AC$11,'ES NUMERO 4 ESO'!$A46:$W46)),"")</f>
        <v/>
      </c>
      <c r="L47" s="171" t="str">
        <f>IFERROR(IF(A47="","",SUMPRODUCT('ALUMNOS 4 ESO'!$C47:$Y47,'MATERIAS 4 ESO'!$G$12:$AC$12)/SUMPRODUCT('MATERIAS 4 ESO'!$G$12:$AC$12,'ES NUMERO 4 ESO'!$A46:$W46)),"")</f>
        <v/>
      </c>
    </row>
    <row r="48" spans="1:12" x14ac:dyDescent="0.25">
      <c r="A48" t="str">
        <f>IF('ALUMNOS 4 ESO'!A48="","",'ALUMNOS 4 ESO'!A48)</f>
        <v/>
      </c>
      <c r="B48" s="28" t="str">
        <f>IF('ALUMNOS 4 ESO'!B48="","",'ALUMNOS 4 ESO'!B48)</f>
        <v/>
      </c>
      <c r="C48" s="171" t="str">
        <f>IFERROR(IF(A48="","",SUMPRODUCT('ALUMNOS 4 ESO'!$C48:$Y48,'MATERIAS 4 ESO'!$G$3:$AC$3)/SUMPRODUCT('MATERIAS 4 ESO'!$G$3:$AC$3,'ES NUMERO 4 ESO'!$A47:$W47)),"")</f>
        <v/>
      </c>
      <c r="D48" s="171" t="str">
        <f>IFERROR(IF(A48="","",SUMPRODUCT('ALUMNOS 4 ESO'!$C48:$Y48,'MATERIAS 4 ESO'!$G$4:$AC$4)/SUMPRODUCT('MATERIAS 4 ESO'!$G$4:$AC$4,'ES NUMERO 4 ESO'!$A47:$W47)),"")</f>
        <v/>
      </c>
      <c r="E48" s="171" t="str">
        <f>IFERROR(IF(A48="","",SUMPRODUCT('ALUMNOS 4 ESO'!$C48:$Y48,'MATERIAS 4 ESO'!$G$5:$AC$5)/SUMPRODUCT('MATERIAS 4 ESO'!$G$5:$AC$5,'ES NUMERO 4 ESO'!$A47:$W47)),"")</f>
        <v/>
      </c>
      <c r="F48" s="171" t="str">
        <f>IFERROR(IF(A48="","",SUMPRODUCT('ALUMNOS 4 ESO'!$C48:$Y48,'MATERIAS 4 ESO'!$G$6:$AC$6)/SUMPRODUCT('MATERIAS 4 ESO'!$G$6:$AC$6,'ES NUMERO 4 ESO'!$A47:$W47)),"")</f>
        <v/>
      </c>
      <c r="G48" s="171" t="str">
        <f>IFERROR(IF(A48="","",SUMPRODUCT('ALUMNOS 4 ESO'!$C48:$Y48,'MATERIAS 4 ESO'!$G$7:$AC$7)/SUMPRODUCT('MATERIAS 4 ESO'!$G$7:$AC$7,'ES NUMERO 4 ESO'!$A47:$W47)),"")</f>
        <v/>
      </c>
      <c r="H48" s="171" t="str">
        <f>IFERROR(IF(A48="","",SUMPRODUCT('ALUMNOS 4 ESO'!$C48:$Y48,'MATERIAS 4 ESO'!$G$8:$AC$8)/SUMPRODUCT('MATERIAS 4 ESO'!$G$8:$AC$8,'ES NUMERO 4 ESO'!$A47:$W47)),"")</f>
        <v/>
      </c>
      <c r="I48" s="171" t="str">
        <f>IFERROR(IF(A48="","",SUMPRODUCT('ALUMNOS 4 ESO'!$C48:$Y48,'MATERIAS 4 ESO'!$G$9:$AC$9)/SUMPRODUCT('MATERIAS 4 ESO'!$G$9:$AC$9,'ES NUMERO 4 ESO'!$A47:$W47)),"")</f>
        <v/>
      </c>
      <c r="J48" s="171" t="str">
        <f>IFERROR(IF(A48="","",SUMPRODUCT('ALUMNOS 4 ESO'!$C48:$Y48,'MATERIAS 4 ESO'!$G$10:$AC$10)/SUMPRODUCT('MATERIAS 4 ESO'!$G$10:$AC$10,'ES NUMERO 4 ESO'!$A47:$W47)),"")</f>
        <v/>
      </c>
      <c r="K48" s="171" t="str">
        <f>IFERROR(IF(A48="","",SUMPRODUCT('ALUMNOS 4 ESO'!$C48:$Y48,'MATERIAS 4 ESO'!$G$11:$AC$11)/SUMPRODUCT('MATERIAS 4 ESO'!$G$11:$AC$11,'ES NUMERO 4 ESO'!$A47:$W47)),"")</f>
        <v/>
      </c>
      <c r="L48" s="171" t="str">
        <f>IFERROR(IF(A48="","",SUMPRODUCT('ALUMNOS 4 ESO'!$C48:$Y48,'MATERIAS 4 ESO'!$G$12:$AC$12)/SUMPRODUCT('MATERIAS 4 ESO'!$G$12:$AC$12,'ES NUMERO 4 ESO'!$A47:$W47)),"")</f>
        <v/>
      </c>
    </row>
    <row r="49" spans="1:12" x14ac:dyDescent="0.25">
      <c r="A49" t="str">
        <f>IF('ALUMNOS 4 ESO'!A49="","",'ALUMNOS 4 ESO'!A49)</f>
        <v/>
      </c>
      <c r="B49" s="28" t="str">
        <f>IF('ALUMNOS 4 ESO'!B49="","",'ALUMNOS 4 ESO'!B49)</f>
        <v/>
      </c>
      <c r="C49" s="171" t="str">
        <f>IFERROR(IF(A49="","",SUMPRODUCT('ALUMNOS 4 ESO'!$C49:$Y49,'MATERIAS 4 ESO'!$G$3:$AC$3)/SUMPRODUCT('MATERIAS 4 ESO'!$G$3:$AC$3,'ES NUMERO 4 ESO'!$A48:$W48)),"")</f>
        <v/>
      </c>
      <c r="D49" s="171" t="str">
        <f>IFERROR(IF(A49="","",SUMPRODUCT('ALUMNOS 4 ESO'!$C49:$Y49,'MATERIAS 4 ESO'!$G$4:$AC$4)/SUMPRODUCT('MATERIAS 4 ESO'!$G$4:$AC$4,'ES NUMERO 4 ESO'!$A48:$W48)),"")</f>
        <v/>
      </c>
      <c r="E49" s="171" t="str">
        <f>IFERROR(IF(A49="","",SUMPRODUCT('ALUMNOS 4 ESO'!$C49:$Y49,'MATERIAS 4 ESO'!$G$5:$AC$5)/SUMPRODUCT('MATERIAS 4 ESO'!$G$5:$AC$5,'ES NUMERO 4 ESO'!$A48:$W48)),"")</f>
        <v/>
      </c>
      <c r="F49" s="171" t="str">
        <f>IFERROR(IF(A49="","",SUMPRODUCT('ALUMNOS 4 ESO'!$C49:$Y49,'MATERIAS 4 ESO'!$G$6:$AC$6)/SUMPRODUCT('MATERIAS 4 ESO'!$G$6:$AC$6,'ES NUMERO 4 ESO'!$A48:$W48)),"")</f>
        <v/>
      </c>
      <c r="G49" s="171" t="str">
        <f>IFERROR(IF(A49="","",SUMPRODUCT('ALUMNOS 4 ESO'!$C49:$Y49,'MATERIAS 4 ESO'!$G$7:$AC$7)/SUMPRODUCT('MATERIAS 4 ESO'!$G$7:$AC$7,'ES NUMERO 4 ESO'!$A48:$W48)),"")</f>
        <v/>
      </c>
      <c r="H49" s="171" t="str">
        <f>IFERROR(IF(A49="","",SUMPRODUCT('ALUMNOS 4 ESO'!$C49:$Y49,'MATERIAS 4 ESO'!$G$8:$AC$8)/SUMPRODUCT('MATERIAS 4 ESO'!$G$8:$AC$8,'ES NUMERO 4 ESO'!$A48:$W48)),"")</f>
        <v/>
      </c>
      <c r="I49" s="171" t="str">
        <f>IFERROR(IF(A49="","",SUMPRODUCT('ALUMNOS 4 ESO'!$C49:$Y49,'MATERIAS 4 ESO'!$G$9:$AC$9)/SUMPRODUCT('MATERIAS 4 ESO'!$G$9:$AC$9,'ES NUMERO 4 ESO'!$A48:$W48)),"")</f>
        <v/>
      </c>
      <c r="J49" s="171" t="str">
        <f>IFERROR(IF(A49="","",SUMPRODUCT('ALUMNOS 4 ESO'!$C49:$Y49,'MATERIAS 4 ESO'!$G$10:$AC$10)/SUMPRODUCT('MATERIAS 4 ESO'!$G$10:$AC$10,'ES NUMERO 4 ESO'!$A48:$W48)),"")</f>
        <v/>
      </c>
      <c r="K49" s="171" t="str">
        <f>IFERROR(IF(A49="","",SUMPRODUCT('ALUMNOS 4 ESO'!$C49:$Y49,'MATERIAS 4 ESO'!$G$11:$AC$11)/SUMPRODUCT('MATERIAS 4 ESO'!$G$11:$AC$11,'ES NUMERO 4 ESO'!$A48:$W48)),"")</f>
        <v/>
      </c>
      <c r="L49" s="171" t="str">
        <f>IFERROR(IF(A49="","",SUMPRODUCT('ALUMNOS 4 ESO'!$C49:$Y49,'MATERIAS 4 ESO'!$G$12:$AC$12)/SUMPRODUCT('MATERIAS 4 ESO'!$G$12:$AC$12,'ES NUMERO 4 ESO'!$A48:$W48)),"")</f>
        <v/>
      </c>
    </row>
    <row r="50" spans="1:12" x14ac:dyDescent="0.25">
      <c r="A50" t="str">
        <f>IF('ALUMNOS 4 ESO'!A50="","",'ALUMNOS 4 ESO'!A50)</f>
        <v/>
      </c>
      <c r="B50" s="28" t="str">
        <f>IF('ALUMNOS 4 ESO'!B50="","",'ALUMNOS 4 ESO'!B50)</f>
        <v/>
      </c>
      <c r="C50" s="171" t="str">
        <f>IFERROR(IF(A50="","",SUMPRODUCT('ALUMNOS 4 ESO'!$C50:$Y50,'MATERIAS 4 ESO'!$G$3:$AC$3)/SUMPRODUCT('MATERIAS 4 ESO'!$G$3:$AC$3,'ES NUMERO 4 ESO'!$A49:$W49)),"")</f>
        <v/>
      </c>
      <c r="D50" s="171" t="str">
        <f>IFERROR(IF(A50="","",SUMPRODUCT('ALUMNOS 4 ESO'!$C50:$Y50,'MATERIAS 4 ESO'!$G$4:$AC$4)/SUMPRODUCT('MATERIAS 4 ESO'!$G$4:$AC$4,'ES NUMERO 4 ESO'!$A49:$W49)),"")</f>
        <v/>
      </c>
      <c r="E50" s="171" t="str">
        <f>IFERROR(IF(A50="","",SUMPRODUCT('ALUMNOS 4 ESO'!$C50:$Y50,'MATERIAS 4 ESO'!$G$5:$AC$5)/SUMPRODUCT('MATERIAS 4 ESO'!$G$5:$AC$5,'ES NUMERO 4 ESO'!$A49:$W49)),"")</f>
        <v/>
      </c>
      <c r="F50" s="171" t="str">
        <f>IFERROR(IF(A50="","",SUMPRODUCT('ALUMNOS 4 ESO'!$C50:$Y50,'MATERIAS 4 ESO'!$G$6:$AC$6)/SUMPRODUCT('MATERIAS 4 ESO'!$G$6:$AC$6,'ES NUMERO 4 ESO'!$A49:$W49)),"")</f>
        <v/>
      </c>
      <c r="G50" s="171" t="str">
        <f>IFERROR(IF(A50="","",SUMPRODUCT('ALUMNOS 4 ESO'!$C50:$Y50,'MATERIAS 4 ESO'!$G$7:$AC$7)/SUMPRODUCT('MATERIAS 4 ESO'!$G$7:$AC$7,'ES NUMERO 4 ESO'!$A49:$W49)),"")</f>
        <v/>
      </c>
      <c r="H50" s="171" t="str">
        <f>IFERROR(IF(A50="","",SUMPRODUCT('ALUMNOS 4 ESO'!$C50:$Y50,'MATERIAS 4 ESO'!$G$8:$AC$8)/SUMPRODUCT('MATERIAS 4 ESO'!$G$8:$AC$8,'ES NUMERO 4 ESO'!$A49:$W49)),"")</f>
        <v/>
      </c>
      <c r="I50" s="171" t="str">
        <f>IFERROR(IF(A50="","",SUMPRODUCT('ALUMNOS 4 ESO'!$C50:$Y50,'MATERIAS 4 ESO'!$G$9:$AC$9)/SUMPRODUCT('MATERIAS 4 ESO'!$G$9:$AC$9,'ES NUMERO 4 ESO'!$A49:$W49)),"")</f>
        <v/>
      </c>
      <c r="J50" s="171" t="str">
        <f>IFERROR(IF(A50="","",SUMPRODUCT('ALUMNOS 4 ESO'!$C50:$Y50,'MATERIAS 4 ESO'!$G$10:$AC$10)/SUMPRODUCT('MATERIAS 4 ESO'!$G$10:$AC$10,'ES NUMERO 4 ESO'!$A49:$W49)),"")</f>
        <v/>
      </c>
      <c r="K50" s="171" t="str">
        <f>IFERROR(IF(A50="","",SUMPRODUCT('ALUMNOS 4 ESO'!$C50:$Y50,'MATERIAS 4 ESO'!$G$11:$AC$11)/SUMPRODUCT('MATERIAS 4 ESO'!$G$11:$AC$11,'ES NUMERO 4 ESO'!$A49:$W49)),"")</f>
        <v/>
      </c>
      <c r="L50" s="171" t="str">
        <f>IFERROR(IF(A50="","",SUMPRODUCT('ALUMNOS 4 ESO'!$C50:$Y50,'MATERIAS 4 ESO'!$G$12:$AC$12)/SUMPRODUCT('MATERIAS 4 ESO'!$G$12:$AC$12,'ES NUMERO 4 ESO'!$A49:$W49)),"")</f>
        <v/>
      </c>
    </row>
    <row r="51" spans="1:12" x14ac:dyDescent="0.25">
      <c r="A51" t="str">
        <f>IF('ALUMNOS 4 ESO'!A51="","",'ALUMNOS 4 ESO'!A51)</f>
        <v/>
      </c>
      <c r="B51" s="28" t="str">
        <f>IF('ALUMNOS 4 ESO'!B51="","",'ALUMNOS 4 ESO'!B51)</f>
        <v/>
      </c>
      <c r="C51" s="171" t="str">
        <f>IFERROR(IF(A51="","",SUMPRODUCT('ALUMNOS 4 ESO'!$C51:$Y51,'MATERIAS 4 ESO'!$G$3:$AC$3)/SUMPRODUCT('MATERIAS 4 ESO'!$G$3:$AC$3,'ES NUMERO 4 ESO'!$A50:$W50)),"")</f>
        <v/>
      </c>
      <c r="D51" s="171" t="str">
        <f>IFERROR(IF(A51="","",SUMPRODUCT('ALUMNOS 4 ESO'!$C51:$Y51,'MATERIAS 4 ESO'!$G$4:$AC$4)/SUMPRODUCT('MATERIAS 4 ESO'!$G$4:$AC$4,'ES NUMERO 4 ESO'!$A50:$W50)),"")</f>
        <v/>
      </c>
      <c r="E51" s="171" t="str">
        <f>IFERROR(IF(A51="","",SUMPRODUCT('ALUMNOS 4 ESO'!$C51:$Y51,'MATERIAS 4 ESO'!$G$5:$AC$5)/SUMPRODUCT('MATERIAS 4 ESO'!$G$5:$AC$5,'ES NUMERO 4 ESO'!$A50:$W50)),"")</f>
        <v/>
      </c>
      <c r="F51" s="171" t="str">
        <f>IFERROR(IF(A51="","",SUMPRODUCT('ALUMNOS 4 ESO'!$C51:$Y51,'MATERIAS 4 ESO'!$G$6:$AC$6)/SUMPRODUCT('MATERIAS 4 ESO'!$G$6:$AC$6,'ES NUMERO 4 ESO'!$A50:$W50)),"")</f>
        <v/>
      </c>
      <c r="G51" s="171" t="str">
        <f>IFERROR(IF(A51="","",SUMPRODUCT('ALUMNOS 4 ESO'!$C51:$Y51,'MATERIAS 4 ESO'!$G$7:$AC$7)/SUMPRODUCT('MATERIAS 4 ESO'!$G$7:$AC$7,'ES NUMERO 4 ESO'!$A50:$W50)),"")</f>
        <v/>
      </c>
      <c r="H51" s="171" t="str">
        <f>IFERROR(IF(A51="","",SUMPRODUCT('ALUMNOS 4 ESO'!$C51:$Y51,'MATERIAS 4 ESO'!$G$8:$AC$8)/SUMPRODUCT('MATERIAS 4 ESO'!$G$8:$AC$8,'ES NUMERO 4 ESO'!$A50:$W50)),"")</f>
        <v/>
      </c>
      <c r="I51" s="171" t="str">
        <f>IFERROR(IF(A51="","",SUMPRODUCT('ALUMNOS 4 ESO'!$C51:$Y51,'MATERIAS 4 ESO'!$G$9:$AC$9)/SUMPRODUCT('MATERIAS 4 ESO'!$G$9:$AC$9,'ES NUMERO 4 ESO'!$A50:$W50)),"")</f>
        <v/>
      </c>
      <c r="J51" s="171" t="str">
        <f>IFERROR(IF(A51="","",SUMPRODUCT('ALUMNOS 4 ESO'!$C51:$Y51,'MATERIAS 4 ESO'!$G$10:$AC$10)/SUMPRODUCT('MATERIAS 4 ESO'!$G$10:$AC$10,'ES NUMERO 4 ESO'!$A50:$W50)),"")</f>
        <v/>
      </c>
      <c r="K51" s="171" t="str">
        <f>IFERROR(IF(A51="","",SUMPRODUCT('ALUMNOS 4 ESO'!$C51:$Y51,'MATERIAS 4 ESO'!$G$11:$AC$11)/SUMPRODUCT('MATERIAS 4 ESO'!$G$11:$AC$11,'ES NUMERO 4 ESO'!$A50:$W50)),"")</f>
        <v/>
      </c>
      <c r="L51" s="171" t="str">
        <f>IFERROR(IF(A51="","",SUMPRODUCT('ALUMNOS 4 ESO'!$C51:$Y51,'MATERIAS 4 ESO'!$G$12:$AC$12)/SUMPRODUCT('MATERIAS 4 ESO'!$G$12:$AC$12,'ES NUMERO 4 ESO'!$A50:$W50)),"")</f>
        <v/>
      </c>
    </row>
    <row r="52" spans="1:12" x14ac:dyDescent="0.25">
      <c r="A52" t="str">
        <f>IF('ALUMNOS 4 ESO'!A52="","",'ALUMNOS 4 ESO'!A52)</f>
        <v/>
      </c>
      <c r="B52" s="28" t="str">
        <f>IF('ALUMNOS 4 ESO'!B52="","",'ALUMNOS 4 ESO'!B52)</f>
        <v/>
      </c>
      <c r="C52" s="171" t="str">
        <f>IFERROR(IF(A52="","",SUMPRODUCT('ALUMNOS 4 ESO'!$C52:$Y52,'MATERIAS 4 ESO'!$G$3:$AC$3)/SUMPRODUCT('MATERIAS 4 ESO'!$G$3:$AC$3,'ES NUMERO 4 ESO'!$A51:$W51)),"")</f>
        <v/>
      </c>
      <c r="D52" s="171" t="str">
        <f>IFERROR(IF(A52="","",SUMPRODUCT('ALUMNOS 4 ESO'!$C52:$Y52,'MATERIAS 4 ESO'!$G$4:$AC$4)/SUMPRODUCT('MATERIAS 4 ESO'!$G$4:$AC$4,'ES NUMERO 4 ESO'!$A51:$W51)),"")</f>
        <v/>
      </c>
      <c r="E52" s="171" t="str">
        <f>IFERROR(IF(A52="","",SUMPRODUCT('ALUMNOS 4 ESO'!$C52:$Y52,'MATERIAS 4 ESO'!$G$5:$AC$5)/SUMPRODUCT('MATERIAS 4 ESO'!$G$5:$AC$5,'ES NUMERO 4 ESO'!$A51:$W51)),"")</f>
        <v/>
      </c>
      <c r="F52" s="171" t="str">
        <f>IFERROR(IF(A52="","",SUMPRODUCT('ALUMNOS 4 ESO'!$C52:$Y52,'MATERIAS 4 ESO'!$G$6:$AC$6)/SUMPRODUCT('MATERIAS 4 ESO'!$G$6:$AC$6,'ES NUMERO 4 ESO'!$A51:$W51)),"")</f>
        <v/>
      </c>
      <c r="G52" s="171" t="str">
        <f>IFERROR(IF(A52="","",SUMPRODUCT('ALUMNOS 4 ESO'!$C52:$Y52,'MATERIAS 4 ESO'!$G$7:$AC$7)/SUMPRODUCT('MATERIAS 4 ESO'!$G$7:$AC$7,'ES NUMERO 4 ESO'!$A51:$W51)),"")</f>
        <v/>
      </c>
      <c r="H52" s="171" t="str">
        <f>IFERROR(IF(A52="","",SUMPRODUCT('ALUMNOS 4 ESO'!$C52:$Y52,'MATERIAS 4 ESO'!$G$8:$AC$8)/SUMPRODUCT('MATERIAS 4 ESO'!$G$8:$AC$8,'ES NUMERO 4 ESO'!$A51:$W51)),"")</f>
        <v/>
      </c>
      <c r="I52" s="171" t="str">
        <f>IFERROR(IF(A52="","",SUMPRODUCT('ALUMNOS 4 ESO'!$C52:$Y52,'MATERIAS 4 ESO'!$G$9:$AC$9)/SUMPRODUCT('MATERIAS 4 ESO'!$G$9:$AC$9,'ES NUMERO 4 ESO'!$A51:$W51)),"")</f>
        <v/>
      </c>
      <c r="J52" s="171" t="str">
        <f>IFERROR(IF(A52="","",SUMPRODUCT('ALUMNOS 4 ESO'!$C52:$Y52,'MATERIAS 4 ESO'!$G$10:$AC$10)/SUMPRODUCT('MATERIAS 4 ESO'!$G$10:$AC$10,'ES NUMERO 4 ESO'!$A51:$W51)),"")</f>
        <v/>
      </c>
      <c r="K52" s="171" t="str">
        <f>IFERROR(IF(A52="","",SUMPRODUCT('ALUMNOS 4 ESO'!$C52:$Y52,'MATERIAS 4 ESO'!$G$11:$AC$11)/SUMPRODUCT('MATERIAS 4 ESO'!$G$11:$AC$11,'ES NUMERO 4 ESO'!$A51:$W51)),"")</f>
        <v/>
      </c>
      <c r="L52" s="171" t="str">
        <f>IFERROR(IF(A52="","",SUMPRODUCT('ALUMNOS 4 ESO'!$C52:$Y52,'MATERIAS 4 ESO'!$G$12:$AC$12)/SUMPRODUCT('MATERIAS 4 ESO'!$G$12:$AC$12,'ES NUMERO 4 ESO'!$A51:$W51)),"")</f>
        <v/>
      </c>
    </row>
    <row r="53" spans="1:12" x14ac:dyDescent="0.25">
      <c r="A53" t="str">
        <f>IF('ALUMNOS 4 ESO'!A53="","",'ALUMNOS 4 ESO'!A53)</f>
        <v/>
      </c>
      <c r="B53" s="28" t="str">
        <f>IF('ALUMNOS 4 ESO'!B53="","",'ALUMNOS 4 ESO'!B53)</f>
        <v/>
      </c>
      <c r="C53" s="171" t="str">
        <f>IFERROR(IF(A53="","",SUMPRODUCT('ALUMNOS 4 ESO'!$C53:$Y53,'MATERIAS 4 ESO'!$G$3:$AC$3)/SUMPRODUCT('MATERIAS 4 ESO'!$G$3:$AC$3,'ES NUMERO 4 ESO'!$A52:$W52)),"")</f>
        <v/>
      </c>
      <c r="D53" s="171" t="str">
        <f>IFERROR(IF(A53="","",SUMPRODUCT('ALUMNOS 4 ESO'!$C53:$Y53,'MATERIAS 4 ESO'!$G$4:$AC$4)/SUMPRODUCT('MATERIAS 4 ESO'!$G$4:$AC$4,'ES NUMERO 4 ESO'!$A52:$W52)),"")</f>
        <v/>
      </c>
      <c r="E53" s="171" t="str">
        <f>IFERROR(IF(A53="","",SUMPRODUCT('ALUMNOS 4 ESO'!$C53:$Y53,'MATERIAS 4 ESO'!$G$5:$AC$5)/SUMPRODUCT('MATERIAS 4 ESO'!$G$5:$AC$5,'ES NUMERO 4 ESO'!$A52:$W52)),"")</f>
        <v/>
      </c>
      <c r="F53" s="171" t="str">
        <f>IFERROR(IF(A53="","",SUMPRODUCT('ALUMNOS 4 ESO'!$C53:$Y53,'MATERIAS 4 ESO'!$G$6:$AC$6)/SUMPRODUCT('MATERIAS 4 ESO'!$G$6:$AC$6,'ES NUMERO 4 ESO'!$A52:$W52)),"")</f>
        <v/>
      </c>
      <c r="G53" s="171" t="str">
        <f>IFERROR(IF(A53="","",SUMPRODUCT('ALUMNOS 4 ESO'!$C53:$Y53,'MATERIAS 4 ESO'!$G$7:$AC$7)/SUMPRODUCT('MATERIAS 4 ESO'!$G$7:$AC$7,'ES NUMERO 4 ESO'!$A52:$W52)),"")</f>
        <v/>
      </c>
      <c r="H53" s="171" t="str">
        <f>IFERROR(IF(A53="","",SUMPRODUCT('ALUMNOS 4 ESO'!$C53:$Y53,'MATERIAS 4 ESO'!$G$8:$AC$8)/SUMPRODUCT('MATERIAS 4 ESO'!$G$8:$AC$8,'ES NUMERO 4 ESO'!$A52:$W52)),"")</f>
        <v/>
      </c>
      <c r="I53" s="171" t="str">
        <f>IFERROR(IF(A53="","",SUMPRODUCT('ALUMNOS 4 ESO'!$C53:$Y53,'MATERIAS 4 ESO'!$G$9:$AC$9)/SUMPRODUCT('MATERIAS 4 ESO'!$G$9:$AC$9,'ES NUMERO 4 ESO'!$A52:$W52)),"")</f>
        <v/>
      </c>
      <c r="J53" s="171" t="str">
        <f>IFERROR(IF(A53="","",SUMPRODUCT('ALUMNOS 4 ESO'!$C53:$Y53,'MATERIAS 4 ESO'!$G$10:$AC$10)/SUMPRODUCT('MATERIAS 4 ESO'!$G$10:$AC$10,'ES NUMERO 4 ESO'!$A52:$W52)),"")</f>
        <v/>
      </c>
      <c r="K53" s="171" t="str">
        <f>IFERROR(IF(A53="","",SUMPRODUCT('ALUMNOS 4 ESO'!$C53:$Y53,'MATERIAS 4 ESO'!$G$11:$AC$11)/SUMPRODUCT('MATERIAS 4 ESO'!$G$11:$AC$11,'ES NUMERO 4 ESO'!$A52:$W52)),"")</f>
        <v/>
      </c>
      <c r="L53" s="171" t="str">
        <f>IFERROR(IF(A53="","",SUMPRODUCT('ALUMNOS 4 ESO'!$C53:$Y53,'MATERIAS 4 ESO'!$G$12:$AC$12)/SUMPRODUCT('MATERIAS 4 ESO'!$G$12:$AC$12,'ES NUMERO 4 ESO'!$A52:$W52)),"")</f>
        <v/>
      </c>
    </row>
    <row r="54" spans="1:12" x14ac:dyDescent="0.25">
      <c r="A54" t="str">
        <f>IF('ALUMNOS 4 ESO'!A54="","",'ALUMNOS 4 ESO'!A54)</f>
        <v/>
      </c>
      <c r="B54" s="28" t="str">
        <f>IF('ALUMNOS 4 ESO'!B54="","",'ALUMNOS 4 ESO'!B54)</f>
        <v/>
      </c>
      <c r="C54" s="171" t="str">
        <f>IFERROR(IF(A54="","",SUMPRODUCT('ALUMNOS 4 ESO'!$C54:$Y54,'MATERIAS 4 ESO'!$G$3:$AC$3)/SUMPRODUCT('MATERIAS 4 ESO'!$G$3:$AC$3,'ES NUMERO 4 ESO'!$A53:$W53)),"")</f>
        <v/>
      </c>
      <c r="D54" s="171" t="str">
        <f>IFERROR(IF(A54="","",SUMPRODUCT('ALUMNOS 4 ESO'!$C54:$Y54,'MATERIAS 4 ESO'!$G$4:$AC$4)/SUMPRODUCT('MATERIAS 4 ESO'!$G$4:$AC$4,'ES NUMERO 4 ESO'!$A53:$W53)),"")</f>
        <v/>
      </c>
      <c r="E54" s="171" t="str">
        <f>IFERROR(IF(A54="","",SUMPRODUCT('ALUMNOS 4 ESO'!$C54:$Y54,'MATERIAS 4 ESO'!$G$5:$AC$5)/SUMPRODUCT('MATERIAS 4 ESO'!$G$5:$AC$5,'ES NUMERO 4 ESO'!$A53:$W53)),"")</f>
        <v/>
      </c>
      <c r="F54" s="171" t="str">
        <f>IFERROR(IF(A54="","",SUMPRODUCT('ALUMNOS 4 ESO'!$C54:$Y54,'MATERIAS 4 ESO'!$G$6:$AC$6)/SUMPRODUCT('MATERIAS 4 ESO'!$G$6:$AC$6,'ES NUMERO 4 ESO'!$A53:$W53)),"")</f>
        <v/>
      </c>
      <c r="G54" s="171" t="str">
        <f>IFERROR(IF(A54="","",SUMPRODUCT('ALUMNOS 4 ESO'!$C54:$Y54,'MATERIAS 4 ESO'!$G$7:$AC$7)/SUMPRODUCT('MATERIAS 4 ESO'!$G$7:$AC$7,'ES NUMERO 4 ESO'!$A53:$W53)),"")</f>
        <v/>
      </c>
      <c r="H54" s="171" t="str">
        <f>IFERROR(IF(A54="","",SUMPRODUCT('ALUMNOS 4 ESO'!$C54:$Y54,'MATERIAS 4 ESO'!$G$8:$AC$8)/SUMPRODUCT('MATERIAS 4 ESO'!$G$8:$AC$8,'ES NUMERO 4 ESO'!$A53:$W53)),"")</f>
        <v/>
      </c>
      <c r="I54" s="171" t="str">
        <f>IFERROR(IF(A54="","",SUMPRODUCT('ALUMNOS 4 ESO'!$C54:$Y54,'MATERIAS 4 ESO'!$G$9:$AC$9)/SUMPRODUCT('MATERIAS 4 ESO'!$G$9:$AC$9,'ES NUMERO 4 ESO'!$A53:$W53)),"")</f>
        <v/>
      </c>
      <c r="J54" s="171" t="str">
        <f>IFERROR(IF(A54="","",SUMPRODUCT('ALUMNOS 4 ESO'!$C54:$Y54,'MATERIAS 4 ESO'!$G$10:$AC$10)/SUMPRODUCT('MATERIAS 4 ESO'!$G$10:$AC$10,'ES NUMERO 4 ESO'!$A53:$W53)),"")</f>
        <v/>
      </c>
      <c r="K54" s="171" t="str">
        <f>IFERROR(IF(A54="","",SUMPRODUCT('ALUMNOS 4 ESO'!$C54:$Y54,'MATERIAS 4 ESO'!$G$11:$AC$11)/SUMPRODUCT('MATERIAS 4 ESO'!$G$11:$AC$11,'ES NUMERO 4 ESO'!$A53:$W53)),"")</f>
        <v/>
      </c>
      <c r="L54" s="171" t="str">
        <f>IFERROR(IF(A54="","",SUMPRODUCT('ALUMNOS 4 ESO'!$C54:$Y54,'MATERIAS 4 ESO'!$G$12:$AC$12)/SUMPRODUCT('MATERIAS 4 ESO'!$G$12:$AC$12,'ES NUMERO 4 ESO'!$A53:$W53)),"")</f>
        <v/>
      </c>
    </row>
    <row r="55" spans="1:12" x14ac:dyDescent="0.25">
      <c r="A55" t="str">
        <f>IF('ALUMNOS 4 ESO'!A55="","",'ALUMNOS 4 ESO'!A55)</f>
        <v/>
      </c>
      <c r="B55" s="28" t="str">
        <f>IF('ALUMNOS 4 ESO'!B55="","",'ALUMNOS 4 ESO'!B55)</f>
        <v/>
      </c>
      <c r="C55" s="171" t="str">
        <f>IFERROR(IF(A55="","",SUMPRODUCT('ALUMNOS 4 ESO'!$C55:$Y55,'MATERIAS 4 ESO'!$G$3:$AC$3)/SUMPRODUCT('MATERIAS 4 ESO'!$G$3:$AC$3,'ES NUMERO 4 ESO'!$A54:$W54)),"")</f>
        <v/>
      </c>
      <c r="D55" s="171" t="str">
        <f>IFERROR(IF(A55="","",SUMPRODUCT('ALUMNOS 4 ESO'!$C55:$Y55,'MATERIAS 4 ESO'!$G$4:$AC$4)/SUMPRODUCT('MATERIAS 4 ESO'!$G$4:$AC$4,'ES NUMERO 4 ESO'!$A54:$W54)),"")</f>
        <v/>
      </c>
      <c r="E55" s="171" t="str">
        <f>IFERROR(IF(A55="","",SUMPRODUCT('ALUMNOS 4 ESO'!$C55:$Y55,'MATERIAS 4 ESO'!$G$5:$AC$5)/SUMPRODUCT('MATERIAS 4 ESO'!$G$5:$AC$5,'ES NUMERO 4 ESO'!$A54:$W54)),"")</f>
        <v/>
      </c>
      <c r="F55" s="171" t="str">
        <f>IFERROR(IF(A55="","",SUMPRODUCT('ALUMNOS 4 ESO'!$C55:$Y55,'MATERIAS 4 ESO'!$G$6:$AC$6)/SUMPRODUCT('MATERIAS 4 ESO'!$G$6:$AC$6,'ES NUMERO 4 ESO'!$A54:$W54)),"")</f>
        <v/>
      </c>
      <c r="G55" s="171" t="str">
        <f>IFERROR(IF(A55="","",SUMPRODUCT('ALUMNOS 4 ESO'!$C55:$Y55,'MATERIAS 4 ESO'!$G$7:$AC$7)/SUMPRODUCT('MATERIAS 4 ESO'!$G$7:$AC$7,'ES NUMERO 4 ESO'!$A54:$W54)),"")</f>
        <v/>
      </c>
      <c r="H55" s="171" t="str">
        <f>IFERROR(IF(A55="","",SUMPRODUCT('ALUMNOS 4 ESO'!$C55:$Y55,'MATERIAS 4 ESO'!$G$8:$AC$8)/SUMPRODUCT('MATERIAS 4 ESO'!$G$8:$AC$8,'ES NUMERO 4 ESO'!$A54:$W54)),"")</f>
        <v/>
      </c>
      <c r="I55" s="171" t="str">
        <f>IFERROR(IF(A55="","",SUMPRODUCT('ALUMNOS 4 ESO'!$C55:$Y55,'MATERIAS 4 ESO'!$G$9:$AC$9)/SUMPRODUCT('MATERIAS 4 ESO'!$G$9:$AC$9,'ES NUMERO 4 ESO'!$A54:$W54)),"")</f>
        <v/>
      </c>
      <c r="J55" s="171" t="str">
        <f>IFERROR(IF(A55="","",SUMPRODUCT('ALUMNOS 4 ESO'!$C55:$Y55,'MATERIAS 4 ESO'!$G$10:$AC$10)/SUMPRODUCT('MATERIAS 4 ESO'!$G$10:$AC$10,'ES NUMERO 4 ESO'!$A54:$W54)),"")</f>
        <v/>
      </c>
      <c r="K55" s="171" t="str">
        <f>IFERROR(IF(A55="","",SUMPRODUCT('ALUMNOS 4 ESO'!$C55:$Y55,'MATERIAS 4 ESO'!$G$11:$AC$11)/SUMPRODUCT('MATERIAS 4 ESO'!$G$11:$AC$11,'ES NUMERO 4 ESO'!$A54:$W54)),"")</f>
        <v/>
      </c>
      <c r="L55" s="171" t="str">
        <f>IFERROR(IF(A55="","",SUMPRODUCT('ALUMNOS 4 ESO'!$C55:$Y55,'MATERIAS 4 ESO'!$G$12:$AC$12)/SUMPRODUCT('MATERIAS 4 ESO'!$G$12:$AC$12,'ES NUMERO 4 ESO'!$A54:$W54)),"")</f>
        <v/>
      </c>
    </row>
    <row r="56" spans="1:12" x14ac:dyDescent="0.25">
      <c r="A56" t="str">
        <f>IF('ALUMNOS 4 ESO'!A56="","",'ALUMNOS 4 ESO'!A56)</f>
        <v/>
      </c>
      <c r="B56" s="28" t="str">
        <f>IF('ALUMNOS 4 ESO'!B56="","",'ALUMNOS 4 ESO'!B56)</f>
        <v/>
      </c>
      <c r="C56" s="171" t="str">
        <f>IFERROR(IF(A56="","",SUMPRODUCT('ALUMNOS 4 ESO'!$C56:$Y56,'MATERIAS 4 ESO'!$G$3:$AC$3)/SUMPRODUCT('MATERIAS 4 ESO'!$G$3:$AC$3,'ES NUMERO 4 ESO'!$A55:$W55)),"")</f>
        <v/>
      </c>
      <c r="D56" s="171" t="str">
        <f>IFERROR(IF(A56="","",SUMPRODUCT('ALUMNOS 4 ESO'!$C56:$Y56,'MATERIAS 4 ESO'!$G$4:$AC$4)/SUMPRODUCT('MATERIAS 4 ESO'!$G$4:$AC$4,'ES NUMERO 4 ESO'!$A55:$W55)),"")</f>
        <v/>
      </c>
      <c r="E56" s="171" t="str">
        <f>IFERROR(IF(A56="","",SUMPRODUCT('ALUMNOS 4 ESO'!$C56:$Y56,'MATERIAS 4 ESO'!$G$5:$AC$5)/SUMPRODUCT('MATERIAS 4 ESO'!$G$5:$AC$5,'ES NUMERO 4 ESO'!$A55:$W55)),"")</f>
        <v/>
      </c>
      <c r="F56" s="171" t="str">
        <f>IFERROR(IF(A56="","",SUMPRODUCT('ALUMNOS 4 ESO'!$C56:$Y56,'MATERIAS 4 ESO'!$G$6:$AC$6)/SUMPRODUCT('MATERIAS 4 ESO'!$G$6:$AC$6,'ES NUMERO 4 ESO'!$A55:$W55)),"")</f>
        <v/>
      </c>
      <c r="G56" s="171" t="str">
        <f>IFERROR(IF(A56="","",SUMPRODUCT('ALUMNOS 4 ESO'!$C56:$Y56,'MATERIAS 4 ESO'!$G$7:$AC$7)/SUMPRODUCT('MATERIAS 4 ESO'!$G$7:$AC$7,'ES NUMERO 4 ESO'!$A55:$W55)),"")</f>
        <v/>
      </c>
      <c r="H56" s="171" t="str">
        <f>IFERROR(IF(A56="","",SUMPRODUCT('ALUMNOS 4 ESO'!$C56:$Y56,'MATERIAS 4 ESO'!$G$8:$AC$8)/SUMPRODUCT('MATERIAS 4 ESO'!$G$8:$AC$8,'ES NUMERO 4 ESO'!$A55:$W55)),"")</f>
        <v/>
      </c>
      <c r="I56" s="171" t="str">
        <f>IFERROR(IF(A56="","",SUMPRODUCT('ALUMNOS 4 ESO'!$C56:$Y56,'MATERIAS 4 ESO'!$G$9:$AC$9)/SUMPRODUCT('MATERIAS 4 ESO'!$G$9:$AC$9,'ES NUMERO 4 ESO'!$A55:$W55)),"")</f>
        <v/>
      </c>
      <c r="J56" s="171" t="str">
        <f>IFERROR(IF(A56="","",SUMPRODUCT('ALUMNOS 4 ESO'!$C56:$Y56,'MATERIAS 4 ESO'!$G$10:$AC$10)/SUMPRODUCT('MATERIAS 4 ESO'!$G$10:$AC$10,'ES NUMERO 4 ESO'!$A55:$W55)),"")</f>
        <v/>
      </c>
      <c r="K56" s="171" t="str">
        <f>IFERROR(IF(A56="","",SUMPRODUCT('ALUMNOS 4 ESO'!$C56:$Y56,'MATERIAS 4 ESO'!$G$11:$AC$11)/SUMPRODUCT('MATERIAS 4 ESO'!$G$11:$AC$11,'ES NUMERO 4 ESO'!$A55:$W55)),"")</f>
        <v/>
      </c>
      <c r="L56" s="171" t="str">
        <f>IFERROR(IF(A56="","",SUMPRODUCT('ALUMNOS 4 ESO'!$C56:$Y56,'MATERIAS 4 ESO'!$G$12:$AC$12)/SUMPRODUCT('MATERIAS 4 ESO'!$G$12:$AC$12,'ES NUMERO 4 ESO'!$A55:$W55)),"")</f>
        <v/>
      </c>
    </row>
    <row r="57" spans="1:12" x14ac:dyDescent="0.25">
      <c r="A57" t="str">
        <f>IF('ALUMNOS 4 ESO'!A57="","",'ALUMNOS 4 ESO'!A57)</f>
        <v/>
      </c>
      <c r="B57" s="28" t="str">
        <f>IF('ALUMNOS 4 ESO'!B57="","",'ALUMNOS 4 ESO'!B57)</f>
        <v/>
      </c>
      <c r="C57" s="171" t="str">
        <f>IFERROR(IF(A57="","",SUMPRODUCT('ALUMNOS 4 ESO'!$C57:$Y57,'MATERIAS 4 ESO'!$G$3:$AC$3)/SUMPRODUCT('MATERIAS 4 ESO'!$G$3:$AC$3,'ES NUMERO 4 ESO'!$A56:$W56)),"")</f>
        <v/>
      </c>
      <c r="D57" s="171" t="str">
        <f>IFERROR(IF(A57="","",SUMPRODUCT('ALUMNOS 4 ESO'!$C57:$Y57,'MATERIAS 4 ESO'!$G$4:$AC$4)/SUMPRODUCT('MATERIAS 4 ESO'!$G$4:$AC$4,'ES NUMERO 4 ESO'!$A56:$W56)),"")</f>
        <v/>
      </c>
      <c r="E57" s="171" t="str">
        <f>IFERROR(IF(A57="","",SUMPRODUCT('ALUMNOS 4 ESO'!$C57:$Y57,'MATERIAS 4 ESO'!$G$5:$AC$5)/SUMPRODUCT('MATERIAS 4 ESO'!$G$5:$AC$5,'ES NUMERO 4 ESO'!$A56:$W56)),"")</f>
        <v/>
      </c>
      <c r="F57" s="171" t="str">
        <f>IFERROR(IF(A57="","",SUMPRODUCT('ALUMNOS 4 ESO'!$C57:$Y57,'MATERIAS 4 ESO'!$G$6:$AC$6)/SUMPRODUCT('MATERIAS 4 ESO'!$G$6:$AC$6,'ES NUMERO 4 ESO'!$A56:$W56)),"")</f>
        <v/>
      </c>
      <c r="G57" s="171" t="str">
        <f>IFERROR(IF(A57="","",SUMPRODUCT('ALUMNOS 4 ESO'!$C57:$Y57,'MATERIAS 4 ESO'!$G$7:$AC$7)/SUMPRODUCT('MATERIAS 4 ESO'!$G$7:$AC$7,'ES NUMERO 4 ESO'!$A56:$W56)),"")</f>
        <v/>
      </c>
      <c r="H57" s="171" t="str">
        <f>IFERROR(IF(A57="","",SUMPRODUCT('ALUMNOS 4 ESO'!$C57:$Y57,'MATERIAS 4 ESO'!$G$8:$AC$8)/SUMPRODUCT('MATERIAS 4 ESO'!$G$8:$AC$8,'ES NUMERO 4 ESO'!$A56:$W56)),"")</f>
        <v/>
      </c>
      <c r="I57" s="171" t="str">
        <f>IFERROR(IF(A57="","",SUMPRODUCT('ALUMNOS 4 ESO'!$C57:$Y57,'MATERIAS 4 ESO'!$G$9:$AC$9)/SUMPRODUCT('MATERIAS 4 ESO'!$G$9:$AC$9,'ES NUMERO 4 ESO'!$A56:$W56)),"")</f>
        <v/>
      </c>
      <c r="J57" s="171" t="str">
        <f>IFERROR(IF(A57="","",SUMPRODUCT('ALUMNOS 4 ESO'!$C57:$Y57,'MATERIAS 4 ESO'!$G$10:$AC$10)/SUMPRODUCT('MATERIAS 4 ESO'!$G$10:$AC$10,'ES NUMERO 4 ESO'!$A56:$W56)),"")</f>
        <v/>
      </c>
      <c r="K57" s="171" t="str">
        <f>IFERROR(IF(A57="","",SUMPRODUCT('ALUMNOS 4 ESO'!$C57:$Y57,'MATERIAS 4 ESO'!$G$11:$AC$11)/SUMPRODUCT('MATERIAS 4 ESO'!$G$11:$AC$11,'ES NUMERO 4 ESO'!$A56:$W56)),"")</f>
        <v/>
      </c>
      <c r="L57" s="171" t="str">
        <f>IFERROR(IF(A57="","",SUMPRODUCT('ALUMNOS 4 ESO'!$C57:$Y57,'MATERIAS 4 ESO'!$G$12:$AC$12)/SUMPRODUCT('MATERIAS 4 ESO'!$G$12:$AC$12,'ES NUMERO 4 ESO'!$A56:$W56)),"")</f>
        <v/>
      </c>
    </row>
    <row r="58" spans="1:12" x14ac:dyDescent="0.25">
      <c r="A58" t="str">
        <f>IF('ALUMNOS 4 ESO'!A58="","",'ALUMNOS 4 ESO'!A58)</f>
        <v/>
      </c>
      <c r="B58" s="28" t="str">
        <f>IF('ALUMNOS 4 ESO'!B58="","",'ALUMNOS 4 ESO'!B58)</f>
        <v/>
      </c>
      <c r="C58" s="171" t="str">
        <f>IFERROR(IF(A58="","",SUMPRODUCT('ALUMNOS 4 ESO'!$C58:$Y58,'MATERIAS 4 ESO'!$G$3:$AC$3)/SUMPRODUCT('MATERIAS 4 ESO'!$G$3:$AC$3,'ES NUMERO 4 ESO'!$A57:$W57)),"")</f>
        <v/>
      </c>
      <c r="D58" s="171" t="str">
        <f>IFERROR(IF(A58="","",SUMPRODUCT('ALUMNOS 4 ESO'!$C58:$Y58,'MATERIAS 4 ESO'!$G$4:$AC$4)/SUMPRODUCT('MATERIAS 4 ESO'!$G$4:$AC$4,'ES NUMERO 4 ESO'!$A57:$W57)),"")</f>
        <v/>
      </c>
      <c r="E58" s="171" t="str">
        <f>IFERROR(IF(A58="","",SUMPRODUCT('ALUMNOS 4 ESO'!$C58:$Y58,'MATERIAS 4 ESO'!$G$5:$AC$5)/SUMPRODUCT('MATERIAS 4 ESO'!$G$5:$AC$5,'ES NUMERO 4 ESO'!$A57:$W57)),"")</f>
        <v/>
      </c>
      <c r="F58" s="171" t="str">
        <f>IFERROR(IF(A58="","",SUMPRODUCT('ALUMNOS 4 ESO'!$C58:$Y58,'MATERIAS 4 ESO'!$G$6:$AC$6)/SUMPRODUCT('MATERIAS 4 ESO'!$G$6:$AC$6,'ES NUMERO 4 ESO'!$A57:$W57)),"")</f>
        <v/>
      </c>
      <c r="G58" s="171" t="str">
        <f>IFERROR(IF(A58="","",SUMPRODUCT('ALUMNOS 4 ESO'!$C58:$Y58,'MATERIAS 4 ESO'!$G$7:$AC$7)/SUMPRODUCT('MATERIAS 4 ESO'!$G$7:$AC$7,'ES NUMERO 4 ESO'!$A57:$W57)),"")</f>
        <v/>
      </c>
      <c r="H58" s="171" t="str">
        <f>IFERROR(IF(A58="","",SUMPRODUCT('ALUMNOS 4 ESO'!$C58:$Y58,'MATERIAS 4 ESO'!$G$8:$AC$8)/SUMPRODUCT('MATERIAS 4 ESO'!$G$8:$AC$8,'ES NUMERO 4 ESO'!$A57:$W57)),"")</f>
        <v/>
      </c>
      <c r="I58" s="171" t="str">
        <f>IFERROR(IF(A58="","",SUMPRODUCT('ALUMNOS 4 ESO'!$C58:$Y58,'MATERIAS 4 ESO'!$G$9:$AC$9)/SUMPRODUCT('MATERIAS 4 ESO'!$G$9:$AC$9,'ES NUMERO 4 ESO'!$A57:$W57)),"")</f>
        <v/>
      </c>
      <c r="J58" s="171" t="str">
        <f>IFERROR(IF(A58="","",SUMPRODUCT('ALUMNOS 4 ESO'!$C58:$Y58,'MATERIAS 4 ESO'!$G$10:$AC$10)/SUMPRODUCT('MATERIAS 4 ESO'!$G$10:$AC$10,'ES NUMERO 4 ESO'!$A57:$W57)),"")</f>
        <v/>
      </c>
      <c r="K58" s="171" t="str">
        <f>IFERROR(IF(A58="","",SUMPRODUCT('ALUMNOS 4 ESO'!$C58:$Y58,'MATERIAS 4 ESO'!$G$11:$AC$11)/SUMPRODUCT('MATERIAS 4 ESO'!$G$11:$AC$11,'ES NUMERO 4 ESO'!$A57:$W57)),"")</f>
        <v/>
      </c>
      <c r="L58" s="171" t="str">
        <f>IFERROR(IF(A58="","",SUMPRODUCT('ALUMNOS 4 ESO'!$C58:$Y58,'MATERIAS 4 ESO'!$G$12:$AC$12)/SUMPRODUCT('MATERIAS 4 ESO'!$G$12:$AC$12,'ES NUMERO 4 ESO'!$A57:$W57)),"")</f>
        <v/>
      </c>
    </row>
    <row r="59" spans="1:12" x14ac:dyDescent="0.25">
      <c r="A59" t="str">
        <f>IF('ALUMNOS 4 ESO'!A59="","",'ALUMNOS 4 ESO'!A59)</f>
        <v/>
      </c>
      <c r="B59" s="28" t="str">
        <f>IF('ALUMNOS 4 ESO'!B59="","",'ALUMNOS 4 ESO'!B59)</f>
        <v/>
      </c>
      <c r="C59" s="171" t="str">
        <f>IFERROR(IF(A59="","",SUMPRODUCT('ALUMNOS 4 ESO'!$C59:$Y59,'MATERIAS 4 ESO'!$G$3:$AC$3)/SUMPRODUCT('MATERIAS 4 ESO'!$G$3:$AC$3,'ES NUMERO 4 ESO'!$A58:$W58)),"")</f>
        <v/>
      </c>
      <c r="D59" s="171" t="str">
        <f>IFERROR(IF(A59="","",SUMPRODUCT('ALUMNOS 4 ESO'!$C59:$Y59,'MATERIAS 4 ESO'!$G$4:$AC$4)/SUMPRODUCT('MATERIAS 4 ESO'!$G$4:$AC$4,'ES NUMERO 4 ESO'!$A58:$W58)),"")</f>
        <v/>
      </c>
      <c r="E59" s="171" t="str">
        <f>IFERROR(IF(A59="","",SUMPRODUCT('ALUMNOS 4 ESO'!$C59:$Y59,'MATERIAS 4 ESO'!$G$5:$AC$5)/SUMPRODUCT('MATERIAS 4 ESO'!$G$5:$AC$5,'ES NUMERO 4 ESO'!$A58:$W58)),"")</f>
        <v/>
      </c>
      <c r="F59" s="171" t="str">
        <f>IFERROR(IF(A59="","",SUMPRODUCT('ALUMNOS 4 ESO'!$C59:$Y59,'MATERIAS 4 ESO'!$G$6:$AC$6)/SUMPRODUCT('MATERIAS 4 ESO'!$G$6:$AC$6,'ES NUMERO 4 ESO'!$A58:$W58)),"")</f>
        <v/>
      </c>
      <c r="G59" s="171" t="str">
        <f>IFERROR(IF(A59="","",SUMPRODUCT('ALUMNOS 4 ESO'!$C59:$Y59,'MATERIAS 4 ESO'!$G$7:$AC$7)/SUMPRODUCT('MATERIAS 4 ESO'!$G$7:$AC$7,'ES NUMERO 4 ESO'!$A58:$W58)),"")</f>
        <v/>
      </c>
      <c r="H59" s="171" t="str">
        <f>IFERROR(IF(A59="","",SUMPRODUCT('ALUMNOS 4 ESO'!$C59:$Y59,'MATERIAS 4 ESO'!$G$8:$AC$8)/SUMPRODUCT('MATERIAS 4 ESO'!$G$8:$AC$8,'ES NUMERO 4 ESO'!$A58:$W58)),"")</f>
        <v/>
      </c>
      <c r="I59" s="171" t="str">
        <f>IFERROR(IF(A59="","",SUMPRODUCT('ALUMNOS 4 ESO'!$C59:$Y59,'MATERIAS 4 ESO'!$G$9:$AC$9)/SUMPRODUCT('MATERIAS 4 ESO'!$G$9:$AC$9,'ES NUMERO 4 ESO'!$A58:$W58)),"")</f>
        <v/>
      </c>
      <c r="J59" s="171" t="str">
        <f>IFERROR(IF(A59="","",SUMPRODUCT('ALUMNOS 4 ESO'!$C59:$Y59,'MATERIAS 4 ESO'!$G$10:$AC$10)/SUMPRODUCT('MATERIAS 4 ESO'!$G$10:$AC$10,'ES NUMERO 4 ESO'!$A58:$W58)),"")</f>
        <v/>
      </c>
      <c r="K59" s="171" t="str">
        <f>IFERROR(IF(A59="","",SUMPRODUCT('ALUMNOS 4 ESO'!$C59:$Y59,'MATERIAS 4 ESO'!$G$11:$AC$11)/SUMPRODUCT('MATERIAS 4 ESO'!$G$11:$AC$11,'ES NUMERO 4 ESO'!$A58:$W58)),"")</f>
        <v/>
      </c>
      <c r="L59" s="171" t="str">
        <f>IFERROR(IF(A59="","",SUMPRODUCT('ALUMNOS 4 ESO'!$C59:$Y59,'MATERIAS 4 ESO'!$G$12:$AC$12)/SUMPRODUCT('MATERIAS 4 ESO'!$G$12:$AC$12,'ES NUMERO 4 ESO'!$A58:$W58)),"")</f>
        <v/>
      </c>
    </row>
    <row r="60" spans="1:12" x14ac:dyDescent="0.25">
      <c r="A60" t="str">
        <f>IF('ALUMNOS 4 ESO'!A60="","",'ALUMNOS 4 ESO'!A60)</f>
        <v/>
      </c>
      <c r="B60" s="28" t="str">
        <f>IF('ALUMNOS 4 ESO'!B60="","",'ALUMNOS 4 ESO'!B60)</f>
        <v/>
      </c>
      <c r="C60" s="171" t="str">
        <f>IFERROR(IF(A60="","",SUMPRODUCT('ALUMNOS 4 ESO'!$C60:$Y60,'MATERIAS 4 ESO'!$G$3:$AC$3)/SUMPRODUCT('MATERIAS 4 ESO'!$G$3:$AC$3,'ES NUMERO 4 ESO'!$A59:$W59)),"")</f>
        <v/>
      </c>
      <c r="D60" s="171" t="str">
        <f>IFERROR(IF(A60="","",SUMPRODUCT('ALUMNOS 4 ESO'!$C60:$Y60,'MATERIAS 4 ESO'!$G$4:$AC$4)/SUMPRODUCT('MATERIAS 4 ESO'!$G$4:$AC$4,'ES NUMERO 4 ESO'!$A59:$W59)),"")</f>
        <v/>
      </c>
      <c r="E60" s="171" t="str">
        <f>IFERROR(IF(A60="","",SUMPRODUCT('ALUMNOS 4 ESO'!$C60:$Y60,'MATERIAS 4 ESO'!$G$5:$AC$5)/SUMPRODUCT('MATERIAS 4 ESO'!$G$5:$AC$5,'ES NUMERO 4 ESO'!$A59:$W59)),"")</f>
        <v/>
      </c>
      <c r="F60" s="171" t="str">
        <f>IFERROR(IF(A60="","",SUMPRODUCT('ALUMNOS 4 ESO'!$C60:$Y60,'MATERIAS 4 ESO'!$G$6:$AC$6)/SUMPRODUCT('MATERIAS 4 ESO'!$G$6:$AC$6,'ES NUMERO 4 ESO'!$A59:$W59)),"")</f>
        <v/>
      </c>
      <c r="G60" s="171" t="str">
        <f>IFERROR(IF(A60="","",SUMPRODUCT('ALUMNOS 4 ESO'!$C60:$Y60,'MATERIAS 4 ESO'!$G$7:$AC$7)/SUMPRODUCT('MATERIAS 4 ESO'!$G$7:$AC$7,'ES NUMERO 4 ESO'!$A59:$W59)),"")</f>
        <v/>
      </c>
      <c r="H60" s="171" t="str">
        <f>IFERROR(IF(A60="","",SUMPRODUCT('ALUMNOS 4 ESO'!$C60:$Y60,'MATERIAS 4 ESO'!$G$8:$AC$8)/SUMPRODUCT('MATERIAS 4 ESO'!$G$8:$AC$8,'ES NUMERO 4 ESO'!$A59:$W59)),"")</f>
        <v/>
      </c>
      <c r="I60" s="171" t="str">
        <f>IFERROR(IF(A60="","",SUMPRODUCT('ALUMNOS 4 ESO'!$C60:$Y60,'MATERIAS 4 ESO'!$G$9:$AC$9)/SUMPRODUCT('MATERIAS 4 ESO'!$G$9:$AC$9,'ES NUMERO 4 ESO'!$A59:$W59)),"")</f>
        <v/>
      </c>
      <c r="J60" s="171" t="str">
        <f>IFERROR(IF(A60="","",SUMPRODUCT('ALUMNOS 4 ESO'!$C60:$Y60,'MATERIAS 4 ESO'!$G$10:$AC$10)/SUMPRODUCT('MATERIAS 4 ESO'!$G$10:$AC$10,'ES NUMERO 4 ESO'!$A59:$W59)),"")</f>
        <v/>
      </c>
      <c r="K60" s="171" t="str">
        <f>IFERROR(IF(A60="","",SUMPRODUCT('ALUMNOS 4 ESO'!$C60:$Y60,'MATERIAS 4 ESO'!$G$11:$AC$11)/SUMPRODUCT('MATERIAS 4 ESO'!$G$11:$AC$11,'ES NUMERO 4 ESO'!$A59:$W59)),"")</f>
        <v/>
      </c>
      <c r="L60" s="171" t="str">
        <f>IFERROR(IF(A60="","",SUMPRODUCT('ALUMNOS 4 ESO'!$C60:$Y60,'MATERIAS 4 ESO'!$G$12:$AC$12)/SUMPRODUCT('MATERIAS 4 ESO'!$G$12:$AC$12,'ES NUMERO 4 ESO'!$A59:$W59)),"")</f>
        <v/>
      </c>
    </row>
    <row r="61" spans="1:12" x14ac:dyDescent="0.25">
      <c r="A61" t="str">
        <f>IF('ALUMNOS 4 ESO'!A61="","",'ALUMNOS 4 ESO'!A61)</f>
        <v/>
      </c>
      <c r="B61" s="28" t="str">
        <f>IF('ALUMNOS 4 ESO'!B61="","",'ALUMNOS 4 ESO'!B61)</f>
        <v/>
      </c>
      <c r="C61" s="171" t="str">
        <f>IFERROR(IF(A61="","",SUMPRODUCT('ALUMNOS 4 ESO'!$C61:$Y61,'MATERIAS 4 ESO'!$G$3:$AC$3)/SUMPRODUCT('MATERIAS 4 ESO'!$G$3:$AC$3,'ES NUMERO 4 ESO'!$A60:$W60)),"")</f>
        <v/>
      </c>
      <c r="D61" s="171" t="str">
        <f>IFERROR(IF(A61="","",SUMPRODUCT('ALUMNOS 4 ESO'!$C61:$Y61,'MATERIAS 4 ESO'!$G$4:$AC$4)/SUMPRODUCT('MATERIAS 4 ESO'!$G$4:$AC$4,'ES NUMERO 4 ESO'!$A60:$W60)),"")</f>
        <v/>
      </c>
      <c r="E61" s="171" t="str">
        <f>IFERROR(IF(A61="","",SUMPRODUCT('ALUMNOS 4 ESO'!$C61:$Y61,'MATERIAS 4 ESO'!$G$5:$AC$5)/SUMPRODUCT('MATERIAS 4 ESO'!$G$5:$AC$5,'ES NUMERO 4 ESO'!$A60:$W60)),"")</f>
        <v/>
      </c>
      <c r="F61" s="171" t="str">
        <f>IFERROR(IF(A61="","",SUMPRODUCT('ALUMNOS 4 ESO'!$C61:$Y61,'MATERIAS 4 ESO'!$G$6:$AC$6)/SUMPRODUCT('MATERIAS 4 ESO'!$G$6:$AC$6,'ES NUMERO 4 ESO'!$A60:$W60)),"")</f>
        <v/>
      </c>
      <c r="G61" s="171" t="str">
        <f>IFERROR(IF(A61="","",SUMPRODUCT('ALUMNOS 4 ESO'!$C61:$Y61,'MATERIAS 4 ESO'!$G$7:$AC$7)/SUMPRODUCT('MATERIAS 4 ESO'!$G$7:$AC$7,'ES NUMERO 4 ESO'!$A60:$W60)),"")</f>
        <v/>
      </c>
      <c r="H61" s="171" t="str">
        <f>IFERROR(IF(A61="","",SUMPRODUCT('ALUMNOS 4 ESO'!$C61:$Y61,'MATERIAS 4 ESO'!$G$8:$AC$8)/SUMPRODUCT('MATERIAS 4 ESO'!$G$8:$AC$8,'ES NUMERO 4 ESO'!$A60:$W60)),"")</f>
        <v/>
      </c>
      <c r="I61" s="171" t="str">
        <f>IFERROR(IF(A61="","",SUMPRODUCT('ALUMNOS 4 ESO'!$C61:$Y61,'MATERIAS 4 ESO'!$G$9:$AC$9)/SUMPRODUCT('MATERIAS 4 ESO'!$G$9:$AC$9,'ES NUMERO 4 ESO'!$A60:$W60)),"")</f>
        <v/>
      </c>
      <c r="J61" s="171" t="str">
        <f>IFERROR(IF(A61="","",SUMPRODUCT('ALUMNOS 4 ESO'!$C61:$Y61,'MATERIAS 4 ESO'!$G$10:$AC$10)/SUMPRODUCT('MATERIAS 4 ESO'!$G$10:$AC$10,'ES NUMERO 4 ESO'!$A60:$W60)),"")</f>
        <v/>
      </c>
      <c r="K61" s="171" t="str">
        <f>IFERROR(IF(A61="","",SUMPRODUCT('ALUMNOS 4 ESO'!$C61:$Y61,'MATERIAS 4 ESO'!$G$11:$AC$11)/SUMPRODUCT('MATERIAS 4 ESO'!$G$11:$AC$11,'ES NUMERO 4 ESO'!$A60:$W60)),"")</f>
        <v/>
      </c>
      <c r="L61" s="171" t="str">
        <f>IFERROR(IF(A61="","",SUMPRODUCT('ALUMNOS 4 ESO'!$C61:$Y61,'MATERIAS 4 ESO'!$G$12:$AC$12)/SUMPRODUCT('MATERIAS 4 ESO'!$G$12:$AC$12,'ES NUMERO 4 ESO'!$A60:$W60)),"")</f>
        <v/>
      </c>
    </row>
    <row r="62" spans="1:12" x14ac:dyDescent="0.25">
      <c r="A62" t="str">
        <f>IF('ALUMNOS 4 ESO'!A62="","",'ALUMNOS 4 ESO'!A62)</f>
        <v/>
      </c>
      <c r="B62" s="28" t="str">
        <f>IF('ALUMNOS 4 ESO'!B62="","",'ALUMNOS 4 ESO'!B62)</f>
        <v/>
      </c>
      <c r="C62" s="171" t="str">
        <f>IFERROR(IF(A62="","",SUMPRODUCT('ALUMNOS 4 ESO'!$C62:$Y62,'MATERIAS 4 ESO'!$G$3:$AC$3)/SUMPRODUCT('MATERIAS 4 ESO'!$G$3:$AC$3,'ES NUMERO 4 ESO'!$A61:$W61)),"")</f>
        <v/>
      </c>
      <c r="D62" s="171" t="str">
        <f>IFERROR(IF(A62="","",SUMPRODUCT('ALUMNOS 4 ESO'!$C62:$Y62,'MATERIAS 4 ESO'!$G$4:$AC$4)/SUMPRODUCT('MATERIAS 4 ESO'!$G$4:$AC$4,'ES NUMERO 4 ESO'!$A61:$W61)),"")</f>
        <v/>
      </c>
      <c r="E62" s="171" t="str">
        <f>IFERROR(IF(A62="","",SUMPRODUCT('ALUMNOS 4 ESO'!$C62:$Y62,'MATERIAS 4 ESO'!$G$5:$AC$5)/SUMPRODUCT('MATERIAS 4 ESO'!$G$5:$AC$5,'ES NUMERO 4 ESO'!$A61:$W61)),"")</f>
        <v/>
      </c>
      <c r="F62" s="171" t="str">
        <f>IFERROR(IF(A62="","",SUMPRODUCT('ALUMNOS 4 ESO'!$C62:$Y62,'MATERIAS 4 ESO'!$G$6:$AC$6)/SUMPRODUCT('MATERIAS 4 ESO'!$G$6:$AC$6,'ES NUMERO 4 ESO'!$A61:$W61)),"")</f>
        <v/>
      </c>
      <c r="G62" s="171" t="str">
        <f>IFERROR(IF(A62="","",SUMPRODUCT('ALUMNOS 4 ESO'!$C62:$Y62,'MATERIAS 4 ESO'!$G$7:$AC$7)/SUMPRODUCT('MATERIAS 4 ESO'!$G$7:$AC$7,'ES NUMERO 4 ESO'!$A61:$W61)),"")</f>
        <v/>
      </c>
      <c r="H62" s="171" t="str">
        <f>IFERROR(IF(A62="","",SUMPRODUCT('ALUMNOS 4 ESO'!$C62:$Y62,'MATERIAS 4 ESO'!$G$8:$AC$8)/SUMPRODUCT('MATERIAS 4 ESO'!$G$8:$AC$8,'ES NUMERO 4 ESO'!$A61:$W61)),"")</f>
        <v/>
      </c>
      <c r="I62" s="171" t="str">
        <f>IFERROR(IF(A62="","",SUMPRODUCT('ALUMNOS 4 ESO'!$C62:$Y62,'MATERIAS 4 ESO'!$G$9:$AC$9)/SUMPRODUCT('MATERIAS 4 ESO'!$G$9:$AC$9,'ES NUMERO 4 ESO'!$A61:$W61)),"")</f>
        <v/>
      </c>
      <c r="J62" s="171" t="str">
        <f>IFERROR(IF(A62="","",SUMPRODUCT('ALUMNOS 4 ESO'!$C62:$Y62,'MATERIAS 4 ESO'!$G$10:$AC$10)/SUMPRODUCT('MATERIAS 4 ESO'!$G$10:$AC$10,'ES NUMERO 4 ESO'!$A61:$W61)),"")</f>
        <v/>
      </c>
      <c r="K62" s="171" t="str">
        <f>IFERROR(IF(A62="","",SUMPRODUCT('ALUMNOS 4 ESO'!$C62:$Y62,'MATERIAS 4 ESO'!$G$11:$AC$11)/SUMPRODUCT('MATERIAS 4 ESO'!$G$11:$AC$11,'ES NUMERO 4 ESO'!$A61:$W61)),"")</f>
        <v/>
      </c>
      <c r="L62" s="171" t="str">
        <f>IFERROR(IF(A62="","",SUMPRODUCT('ALUMNOS 4 ESO'!$C62:$Y62,'MATERIAS 4 ESO'!$G$12:$AC$12)/SUMPRODUCT('MATERIAS 4 ESO'!$G$12:$AC$12,'ES NUMERO 4 ESO'!$A61:$W61)),"")</f>
        <v/>
      </c>
    </row>
    <row r="63" spans="1:12" x14ac:dyDescent="0.25">
      <c r="A63" t="str">
        <f>IF('ALUMNOS 4 ESO'!A63="","",'ALUMNOS 4 ESO'!A63)</f>
        <v/>
      </c>
      <c r="B63" s="28" t="str">
        <f>IF('ALUMNOS 4 ESO'!B63="","",'ALUMNOS 4 ESO'!B63)</f>
        <v/>
      </c>
      <c r="C63" s="171" t="str">
        <f>IFERROR(IF(A63="","",SUMPRODUCT('ALUMNOS 4 ESO'!$C63:$Y63,'MATERIAS 4 ESO'!$G$3:$AC$3)/SUMPRODUCT('MATERIAS 4 ESO'!$G$3:$AC$3,'ES NUMERO 4 ESO'!$A62:$W62)),"")</f>
        <v/>
      </c>
      <c r="D63" s="171" t="str">
        <f>IFERROR(IF(A63="","",SUMPRODUCT('ALUMNOS 4 ESO'!$C63:$Y63,'MATERIAS 4 ESO'!$G$4:$AC$4)/SUMPRODUCT('MATERIAS 4 ESO'!$G$4:$AC$4,'ES NUMERO 4 ESO'!$A62:$W62)),"")</f>
        <v/>
      </c>
      <c r="E63" s="171" t="str">
        <f>IFERROR(IF(A63="","",SUMPRODUCT('ALUMNOS 4 ESO'!$C63:$Y63,'MATERIAS 4 ESO'!$G$5:$AC$5)/SUMPRODUCT('MATERIAS 4 ESO'!$G$5:$AC$5,'ES NUMERO 4 ESO'!$A62:$W62)),"")</f>
        <v/>
      </c>
      <c r="F63" s="171" t="str">
        <f>IFERROR(IF(A63="","",SUMPRODUCT('ALUMNOS 4 ESO'!$C63:$Y63,'MATERIAS 4 ESO'!$G$6:$AC$6)/SUMPRODUCT('MATERIAS 4 ESO'!$G$6:$AC$6,'ES NUMERO 4 ESO'!$A62:$W62)),"")</f>
        <v/>
      </c>
      <c r="G63" s="171" t="str">
        <f>IFERROR(IF(A63="","",SUMPRODUCT('ALUMNOS 4 ESO'!$C63:$Y63,'MATERIAS 4 ESO'!$G$7:$AC$7)/SUMPRODUCT('MATERIAS 4 ESO'!$G$7:$AC$7,'ES NUMERO 4 ESO'!$A62:$W62)),"")</f>
        <v/>
      </c>
      <c r="H63" s="171" t="str">
        <f>IFERROR(IF(A63="","",SUMPRODUCT('ALUMNOS 4 ESO'!$C63:$Y63,'MATERIAS 4 ESO'!$G$8:$AC$8)/SUMPRODUCT('MATERIAS 4 ESO'!$G$8:$AC$8,'ES NUMERO 4 ESO'!$A62:$W62)),"")</f>
        <v/>
      </c>
      <c r="I63" s="171" t="str">
        <f>IFERROR(IF(A63="","",SUMPRODUCT('ALUMNOS 4 ESO'!$C63:$Y63,'MATERIAS 4 ESO'!$G$9:$AC$9)/SUMPRODUCT('MATERIAS 4 ESO'!$G$9:$AC$9,'ES NUMERO 4 ESO'!$A62:$W62)),"")</f>
        <v/>
      </c>
      <c r="J63" s="171" t="str">
        <f>IFERROR(IF(A63="","",SUMPRODUCT('ALUMNOS 4 ESO'!$C63:$Y63,'MATERIAS 4 ESO'!$G$10:$AC$10)/SUMPRODUCT('MATERIAS 4 ESO'!$G$10:$AC$10,'ES NUMERO 4 ESO'!$A62:$W62)),"")</f>
        <v/>
      </c>
      <c r="K63" s="171" t="str">
        <f>IFERROR(IF(A63="","",SUMPRODUCT('ALUMNOS 4 ESO'!$C63:$Y63,'MATERIAS 4 ESO'!$G$11:$AC$11)/SUMPRODUCT('MATERIAS 4 ESO'!$G$11:$AC$11,'ES NUMERO 4 ESO'!$A62:$W62)),"")</f>
        <v/>
      </c>
      <c r="L63" s="171" t="str">
        <f>IFERROR(IF(A63="","",SUMPRODUCT('ALUMNOS 4 ESO'!$C63:$Y63,'MATERIAS 4 ESO'!$G$12:$AC$12)/SUMPRODUCT('MATERIAS 4 ESO'!$G$12:$AC$12,'ES NUMERO 4 ESO'!$A62:$W62)),"")</f>
        <v/>
      </c>
    </row>
    <row r="64" spans="1:12" x14ac:dyDescent="0.25">
      <c r="A64" t="str">
        <f>IF('ALUMNOS 4 ESO'!A64="","",'ALUMNOS 4 ESO'!A64)</f>
        <v/>
      </c>
      <c r="B64" s="28" t="str">
        <f>IF('ALUMNOS 4 ESO'!B64="","",'ALUMNOS 4 ESO'!B64)</f>
        <v/>
      </c>
      <c r="C64" s="171" t="str">
        <f>IFERROR(IF(A64="","",SUMPRODUCT('ALUMNOS 4 ESO'!$C64:$Y64,'MATERIAS 4 ESO'!$G$3:$AC$3)/SUMPRODUCT('MATERIAS 4 ESO'!$G$3:$AC$3,'ES NUMERO 4 ESO'!$A63:$W63)),"")</f>
        <v/>
      </c>
      <c r="D64" s="171" t="str">
        <f>IFERROR(IF(A64="","",SUMPRODUCT('ALUMNOS 4 ESO'!$C64:$Y64,'MATERIAS 4 ESO'!$G$4:$AC$4)/SUMPRODUCT('MATERIAS 4 ESO'!$G$4:$AC$4,'ES NUMERO 4 ESO'!$A63:$W63)),"")</f>
        <v/>
      </c>
      <c r="E64" s="171" t="str">
        <f>IFERROR(IF(A64="","",SUMPRODUCT('ALUMNOS 4 ESO'!$C64:$Y64,'MATERIAS 4 ESO'!$G$5:$AC$5)/SUMPRODUCT('MATERIAS 4 ESO'!$G$5:$AC$5,'ES NUMERO 4 ESO'!$A63:$W63)),"")</f>
        <v/>
      </c>
      <c r="F64" s="171" t="str">
        <f>IFERROR(IF(A64="","",SUMPRODUCT('ALUMNOS 4 ESO'!$C64:$Y64,'MATERIAS 4 ESO'!$G$6:$AC$6)/SUMPRODUCT('MATERIAS 4 ESO'!$G$6:$AC$6,'ES NUMERO 4 ESO'!$A63:$W63)),"")</f>
        <v/>
      </c>
      <c r="G64" s="171" t="str">
        <f>IFERROR(IF(A64="","",SUMPRODUCT('ALUMNOS 4 ESO'!$C64:$Y64,'MATERIAS 4 ESO'!$G$7:$AC$7)/SUMPRODUCT('MATERIAS 4 ESO'!$G$7:$AC$7,'ES NUMERO 4 ESO'!$A63:$W63)),"")</f>
        <v/>
      </c>
      <c r="H64" s="171" t="str">
        <f>IFERROR(IF(A64="","",SUMPRODUCT('ALUMNOS 4 ESO'!$C64:$Y64,'MATERIAS 4 ESO'!$G$8:$AC$8)/SUMPRODUCT('MATERIAS 4 ESO'!$G$8:$AC$8,'ES NUMERO 4 ESO'!$A63:$W63)),"")</f>
        <v/>
      </c>
      <c r="I64" s="171" t="str">
        <f>IFERROR(IF(A64="","",SUMPRODUCT('ALUMNOS 4 ESO'!$C64:$Y64,'MATERIAS 4 ESO'!$G$9:$AC$9)/SUMPRODUCT('MATERIAS 4 ESO'!$G$9:$AC$9,'ES NUMERO 4 ESO'!$A63:$W63)),"")</f>
        <v/>
      </c>
      <c r="J64" s="171" t="str">
        <f>IFERROR(IF(A64="","",SUMPRODUCT('ALUMNOS 4 ESO'!$C64:$Y64,'MATERIAS 4 ESO'!$G$10:$AC$10)/SUMPRODUCT('MATERIAS 4 ESO'!$G$10:$AC$10,'ES NUMERO 4 ESO'!$A63:$W63)),"")</f>
        <v/>
      </c>
      <c r="K64" s="171" t="str">
        <f>IFERROR(IF(A64="","",SUMPRODUCT('ALUMNOS 4 ESO'!$C64:$Y64,'MATERIAS 4 ESO'!$G$11:$AC$11)/SUMPRODUCT('MATERIAS 4 ESO'!$G$11:$AC$11,'ES NUMERO 4 ESO'!$A63:$W63)),"")</f>
        <v/>
      </c>
      <c r="L64" s="171" t="str">
        <f>IFERROR(IF(A64="","",SUMPRODUCT('ALUMNOS 4 ESO'!$C64:$Y64,'MATERIAS 4 ESO'!$G$12:$AC$12)/SUMPRODUCT('MATERIAS 4 ESO'!$G$12:$AC$12,'ES NUMERO 4 ESO'!$A63:$W63)),"")</f>
        <v/>
      </c>
    </row>
    <row r="65" spans="1:12" x14ac:dyDescent="0.25">
      <c r="A65" t="str">
        <f>IF('ALUMNOS 4 ESO'!A65="","",'ALUMNOS 4 ESO'!A65)</f>
        <v/>
      </c>
      <c r="B65" s="28" t="str">
        <f>IF('ALUMNOS 4 ESO'!B65="","",'ALUMNOS 4 ESO'!B65)</f>
        <v/>
      </c>
      <c r="C65" s="171" t="str">
        <f>IFERROR(IF(A65="","",SUMPRODUCT('ALUMNOS 4 ESO'!$C65:$Y65,'MATERIAS 4 ESO'!$G$3:$AC$3)/SUMPRODUCT('MATERIAS 4 ESO'!$G$3:$AC$3,'ES NUMERO 4 ESO'!$A64:$W64)),"")</f>
        <v/>
      </c>
      <c r="D65" s="171" t="str">
        <f>IFERROR(IF(A65="","",SUMPRODUCT('ALUMNOS 4 ESO'!$C65:$Y65,'MATERIAS 4 ESO'!$G$4:$AC$4)/SUMPRODUCT('MATERIAS 4 ESO'!$G$4:$AC$4,'ES NUMERO 4 ESO'!$A64:$W64)),"")</f>
        <v/>
      </c>
      <c r="E65" s="171" t="str">
        <f>IFERROR(IF(A65="","",SUMPRODUCT('ALUMNOS 4 ESO'!$C65:$Y65,'MATERIAS 4 ESO'!$G$5:$AC$5)/SUMPRODUCT('MATERIAS 4 ESO'!$G$5:$AC$5,'ES NUMERO 4 ESO'!$A64:$W64)),"")</f>
        <v/>
      </c>
      <c r="F65" s="171" t="str">
        <f>IFERROR(IF(A65="","",SUMPRODUCT('ALUMNOS 4 ESO'!$C65:$Y65,'MATERIAS 4 ESO'!$G$6:$AC$6)/SUMPRODUCT('MATERIAS 4 ESO'!$G$6:$AC$6,'ES NUMERO 4 ESO'!$A64:$W64)),"")</f>
        <v/>
      </c>
      <c r="G65" s="171" t="str">
        <f>IFERROR(IF(A65="","",SUMPRODUCT('ALUMNOS 4 ESO'!$C65:$Y65,'MATERIAS 4 ESO'!$G$7:$AC$7)/SUMPRODUCT('MATERIAS 4 ESO'!$G$7:$AC$7,'ES NUMERO 4 ESO'!$A64:$W64)),"")</f>
        <v/>
      </c>
      <c r="H65" s="171" t="str">
        <f>IFERROR(IF(A65="","",SUMPRODUCT('ALUMNOS 4 ESO'!$C65:$Y65,'MATERIAS 4 ESO'!$G$8:$AC$8)/SUMPRODUCT('MATERIAS 4 ESO'!$G$8:$AC$8,'ES NUMERO 4 ESO'!$A64:$W64)),"")</f>
        <v/>
      </c>
      <c r="I65" s="171" t="str">
        <f>IFERROR(IF(A65="","",SUMPRODUCT('ALUMNOS 4 ESO'!$C65:$Y65,'MATERIAS 4 ESO'!$G$9:$AC$9)/SUMPRODUCT('MATERIAS 4 ESO'!$G$9:$AC$9,'ES NUMERO 4 ESO'!$A64:$W64)),"")</f>
        <v/>
      </c>
      <c r="J65" s="171" t="str">
        <f>IFERROR(IF(A65="","",SUMPRODUCT('ALUMNOS 4 ESO'!$C65:$Y65,'MATERIAS 4 ESO'!$G$10:$AC$10)/SUMPRODUCT('MATERIAS 4 ESO'!$G$10:$AC$10,'ES NUMERO 4 ESO'!$A64:$W64)),"")</f>
        <v/>
      </c>
      <c r="K65" s="171" t="str">
        <f>IFERROR(IF(A65="","",SUMPRODUCT('ALUMNOS 4 ESO'!$C65:$Y65,'MATERIAS 4 ESO'!$G$11:$AC$11)/SUMPRODUCT('MATERIAS 4 ESO'!$G$11:$AC$11,'ES NUMERO 4 ESO'!$A64:$W64)),"")</f>
        <v/>
      </c>
      <c r="L65" s="171" t="str">
        <f>IFERROR(IF(A65="","",SUMPRODUCT('ALUMNOS 4 ESO'!$C65:$Y65,'MATERIAS 4 ESO'!$G$12:$AC$12)/SUMPRODUCT('MATERIAS 4 ESO'!$G$12:$AC$12,'ES NUMERO 4 ESO'!$A64:$W64)),"")</f>
        <v/>
      </c>
    </row>
    <row r="66" spans="1:12" x14ac:dyDescent="0.25">
      <c r="A66" t="str">
        <f>IF('ALUMNOS 4 ESO'!A66="","",'ALUMNOS 4 ESO'!A66)</f>
        <v/>
      </c>
      <c r="B66" s="28" t="str">
        <f>IF('ALUMNOS 4 ESO'!B66="","",'ALUMNOS 4 ESO'!B66)</f>
        <v/>
      </c>
      <c r="C66" s="171" t="str">
        <f>IFERROR(IF(A66="","",SUMPRODUCT('ALUMNOS 4 ESO'!$C66:$Y66,'MATERIAS 4 ESO'!$G$3:$AC$3)/SUMPRODUCT('MATERIAS 4 ESO'!$G$3:$AC$3,'ES NUMERO 4 ESO'!$A65:$W65)),"")</f>
        <v/>
      </c>
      <c r="D66" s="171" t="str">
        <f>IFERROR(IF(A66="","",SUMPRODUCT('ALUMNOS 4 ESO'!$C66:$Y66,'MATERIAS 4 ESO'!$G$4:$AC$4)/SUMPRODUCT('MATERIAS 4 ESO'!$G$4:$AC$4,'ES NUMERO 4 ESO'!$A65:$W65)),"")</f>
        <v/>
      </c>
      <c r="E66" s="171" t="str">
        <f>IFERROR(IF(A66="","",SUMPRODUCT('ALUMNOS 4 ESO'!$C66:$Y66,'MATERIAS 4 ESO'!$G$5:$AC$5)/SUMPRODUCT('MATERIAS 4 ESO'!$G$5:$AC$5,'ES NUMERO 4 ESO'!$A65:$W65)),"")</f>
        <v/>
      </c>
      <c r="F66" s="171" t="str">
        <f>IFERROR(IF(A66="","",SUMPRODUCT('ALUMNOS 4 ESO'!$C66:$Y66,'MATERIAS 4 ESO'!$G$6:$AC$6)/SUMPRODUCT('MATERIAS 4 ESO'!$G$6:$AC$6,'ES NUMERO 4 ESO'!$A65:$W65)),"")</f>
        <v/>
      </c>
      <c r="G66" s="171" t="str">
        <f>IFERROR(IF(A66="","",SUMPRODUCT('ALUMNOS 4 ESO'!$C66:$Y66,'MATERIAS 4 ESO'!$G$7:$AC$7)/SUMPRODUCT('MATERIAS 4 ESO'!$G$7:$AC$7,'ES NUMERO 4 ESO'!$A65:$W65)),"")</f>
        <v/>
      </c>
      <c r="H66" s="171" t="str">
        <f>IFERROR(IF(A66="","",SUMPRODUCT('ALUMNOS 4 ESO'!$C66:$Y66,'MATERIAS 4 ESO'!$G$8:$AC$8)/SUMPRODUCT('MATERIAS 4 ESO'!$G$8:$AC$8,'ES NUMERO 4 ESO'!$A65:$W65)),"")</f>
        <v/>
      </c>
      <c r="I66" s="171" t="str">
        <f>IFERROR(IF(A66="","",SUMPRODUCT('ALUMNOS 4 ESO'!$C66:$Y66,'MATERIAS 4 ESO'!$G$9:$AC$9)/SUMPRODUCT('MATERIAS 4 ESO'!$G$9:$AC$9,'ES NUMERO 4 ESO'!$A65:$W65)),"")</f>
        <v/>
      </c>
      <c r="J66" s="171" t="str">
        <f>IFERROR(IF(A66="","",SUMPRODUCT('ALUMNOS 4 ESO'!$C66:$Y66,'MATERIAS 4 ESO'!$G$10:$AC$10)/SUMPRODUCT('MATERIAS 4 ESO'!$G$10:$AC$10,'ES NUMERO 4 ESO'!$A65:$W65)),"")</f>
        <v/>
      </c>
      <c r="K66" s="171" t="str">
        <f>IFERROR(IF(A66="","",SUMPRODUCT('ALUMNOS 4 ESO'!$C66:$Y66,'MATERIAS 4 ESO'!$G$11:$AC$11)/SUMPRODUCT('MATERIAS 4 ESO'!$G$11:$AC$11,'ES NUMERO 4 ESO'!$A65:$W65)),"")</f>
        <v/>
      </c>
      <c r="L66" s="171" t="str">
        <f>IFERROR(IF(A66="","",SUMPRODUCT('ALUMNOS 4 ESO'!$C66:$Y66,'MATERIAS 4 ESO'!$G$12:$AC$12)/SUMPRODUCT('MATERIAS 4 ESO'!$G$12:$AC$12,'ES NUMERO 4 ESO'!$A65:$W65)),"")</f>
        <v/>
      </c>
    </row>
    <row r="67" spans="1:12" x14ac:dyDescent="0.25">
      <c r="A67" t="str">
        <f>IF('ALUMNOS 4 ESO'!A67="","",'ALUMNOS 4 ESO'!A67)</f>
        <v/>
      </c>
      <c r="B67" s="28" t="str">
        <f>IF('ALUMNOS 4 ESO'!B67="","",'ALUMNOS 4 ESO'!B67)</f>
        <v/>
      </c>
      <c r="C67" s="171" t="str">
        <f>IFERROR(IF(A67="","",SUMPRODUCT('ALUMNOS 4 ESO'!$C67:$Y67,'MATERIAS 4 ESO'!$G$3:$AC$3)/SUMPRODUCT('MATERIAS 4 ESO'!$G$3:$AC$3,'ES NUMERO 4 ESO'!$A66:$W66)),"")</f>
        <v/>
      </c>
      <c r="D67" s="171" t="str">
        <f>IFERROR(IF(A67="","",SUMPRODUCT('ALUMNOS 4 ESO'!$C67:$Y67,'MATERIAS 4 ESO'!$G$4:$AC$4)/SUMPRODUCT('MATERIAS 4 ESO'!$G$4:$AC$4,'ES NUMERO 4 ESO'!$A66:$W66)),"")</f>
        <v/>
      </c>
      <c r="E67" s="171" t="str">
        <f>IFERROR(IF(A67="","",SUMPRODUCT('ALUMNOS 4 ESO'!$C67:$Y67,'MATERIAS 4 ESO'!$G$5:$AC$5)/SUMPRODUCT('MATERIAS 4 ESO'!$G$5:$AC$5,'ES NUMERO 4 ESO'!$A66:$W66)),"")</f>
        <v/>
      </c>
      <c r="F67" s="171" t="str">
        <f>IFERROR(IF(A67="","",SUMPRODUCT('ALUMNOS 4 ESO'!$C67:$Y67,'MATERIAS 4 ESO'!$G$6:$AC$6)/SUMPRODUCT('MATERIAS 4 ESO'!$G$6:$AC$6,'ES NUMERO 4 ESO'!$A66:$W66)),"")</f>
        <v/>
      </c>
      <c r="G67" s="171" t="str">
        <f>IFERROR(IF(A67="","",SUMPRODUCT('ALUMNOS 4 ESO'!$C67:$Y67,'MATERIAS 4 ESO'!$G$7:$AC$7)/SUMPRODUCT('MATERIAS 4 ESO'!$G$7:$AC$7,'ES NUMERO 4 ESO'!$A66:$W66)),"")</f>
        <v/>
      </c>
      <c r="H67" s="171" t="str">
        <f>IFERROR(IF(A67="","",SUMPRODUCT('ALUMNOS 4 ESO'!$C67:$Y67,'MATERIAS 4 ESO'!$G$8:$AC$8)/SUMPRODUCT('MATERIAS 4 ESO'!$G$8:$AC$8,'ES NUMERO 4 ESO'!$A66:$W66)),"")</f>
        <v/>
      </c>
      <c r="I67" s="171" t="str">
        <f>IFERROR(IF(A67="","",SUMPRODUCT('ALUMNOS 4 ESO'!$C67:$Y67,'MATERIAS 4 ESO'!$G$9:$AC$9)/SUMPRODUCT('MATERIAS 4 ESO'!$G$9:$AC$9,'ES NUMERO 4 ESO'!$A66:$W66)),"")</f>
        <v/>
      </c>
      <c r="J67" s="171" t="str">
        <f>IFERROR(IF(A67="","",SUMPRODUCT('ALUMNOS 4 ESO'!$C67:$Y67,'MATERIAS 4 ESO'!$G$10:$AC$10)/SUMPRODUCT('MATERIAS 4 ESO'!$G$10:$AC$10,'ES NUMERO 4 ESO'!$A66:$W66)),"")</f>
        <v/>
      </c>
      <c r="K67" s="171" t="str">
        <f>IFERROR(IF(A67="","",SUMPRODUCT('ALUMNOS 4 ESO'!$C67:$Y67,'MATERIAS 4 ESO'!$G$11:$AC$11)/SUMPRODUCT('MATERIAS 4 ESO'!$G$11:$AC$11,'ES NUMERO 4 ESO'!$A66:$W66)),"")</f>
        <v/>
      </c>
      <c r="L67" s="171" t="str">
        <f>IFERROR(IF(A67="","",SUMPRODUCT('ALUMNOS 4 ESO'!$C67:$Y67,'MATERIAS 4 ESO'!$G$12:$AC$12)/SUMPRODUCT('MATERIAS 4 ESO'!$G$12:$AC$12,'ES NUMERO 4 ESO'!$A66:$W66)),"")</f>
        <v/>
      </c>
    </row>
    <row r="68" spans="1:12" x14ac:dyDescent="0.25">
      <c r="A68" t="str">
        <f>IF('ALUMNOS 4 ESO'!A68="","",'ALUMNOS 4 ESO'!A68)</f>
        <v/>
      </c>
      <c r="B68" s="28" t="str">
        <f>IF('ALUMNOS 4 ESO'!B68="","",'ALUMNOS 4 ESO'!B68)</f>
        <v/>
      </c>
      <c r="C68" s="171" t="str">
        <f>IFERROR(IF(A68="","",SUMPRODUCT('ALUMNOS 4 ESO'!$C68:$Y68,'MATERIAS 4 ESO'!$G$3:$AC$3)/SUMPRODUCT('MATERIAS 4 ESO'!$G$3:$AC$3,'ES NUMERO 4 ESO'!$A67:$W67)),"")</f>
        <v/>
      </c>
      <c r="D68" s="171" t="str">
        <f>IFERROR(IF(A68="","",SUMPRODUCT('ALUMNOS 4 ESO'!$C68:$Y68,'MATERIAS 4 ESO'!$G$4:$AC$4)/SUMPRODUCT('MATERIAS 4 ESO'!$G$4:$AC$4,'ES NUMERO 4 ESO'!$A67:$W67)),"")</f>
        <v/>
      </c>
      <c r="E68" s="171" t="str">
        <f>IFERROR(IF(A68="","",SUMPRODUCT('ALUMNOS 4 ESO'!$C68:$Y68,'MATERIAS 4 ESO'!$G$5:$AC$5)/SUMPRODUCT('MATERIAS 4 ESO'!$G$5:$AC$5,'ES NUMERO 4 ESO'!$A67:$W67)),"")</f>
        <v/>
      </c>
      <c r="F68" s="171" t="str">
        <f>IFERROR(IF(A68="","",SUMPRODUCT('ALUMNOS 4 ESO'!$C68:$Y68,'MATERIAS 4 ESO'!$G$6:$AC$6)/SUMPRODUCT('MATERIAS 4 ESO'!$G$6:$AC$6,'ES NUMERO 4 ESO'!$A67:$W67)),"")</f>
        <v/>
      </c>
      <c r="G68" s="171" t="str">
        <f>IFERROR(IF(A68="","",SUMPRODUCT('ALUMNOS 4 ESO'!$C68:$Y68,'MATERIAS 4 ESO'!$G$7:$AC$7)/SUMPRODUCT('MATERIAS 4 ESO'!$G$7:$AC$7,'ES NUMERO 4 ESO'!$A67:$W67)),"")</f>
        <v/>
      </c>
      <c r="H68" s="171" t="str">
        <f>IFERROR(IF(A68="","",SUMPRODUCT('ALUMNOS 4 ESO'!$C68:$Y68,'MATERIAS 4 ESO'!$G$8:$AC$8)/SUMPRODUCT('MATERIAS 4 ESO'!$G$8:$AC$8,'ES NUMERO 4 ESO'!$A67:$W67)),"")</f>
        <v/>
      </c>
      <c r="I68" s="171" t="str">
        <f>IFERROR(IF(A68="","",SUMPRODUCT('ALUMNOS 4 ESO'!$C68:$Y68,'MATERIAS 4 ESO'!$G$9:$AC$9)/SUMPRODUCT('MATERIAS 4 ESO'!$G$9:$AC$9,'ES NUMERO 4 ESO'!$A67:$W67)),"")</f>
        <v/>
      </c>
      <c r="J68" s="171" t="str">
        <f>IFERROR(IF(A68="","",SUMPRODUCT('ALUMNOS 4 ESO'!$C68:$Y68,'MATERIAS 4 ESO'!$G$10:$AC$10)/SUMPRODUCT('MATERIAS 4 ESO'!$G$10:$AC$10,'ES NUMERO 4 ESO'!$A67:$W67)),"")</f>
        <v/>
      </c>
      <c r="K68" s="171" t="str">
        <f>IFERROR(IF(A68="","",SUMPRODUCT('ALUMNOS 4 ESO'!$C68:$Y68,'MATERIAS 4 ESO'!$G$11:$AC$11)/SUMPRODUCT('MATERIAS 4 ESO'!$G$11:$AC$11,'ES NUMERO 4 ESO'!$A67:$W67)),"")</f>
        <v/>
      </c>
      <c r="L68" s="171" t="str">
        <f>IFERROR(IF(A68="","",SUMPRODUCT('ALUMNOS 4 ESO'!$C68:$Y68,'MATERIAS 4 ESO'!$G$12:$AC$12)/SUMPRODUCT('MATERIAS 4 ESO'!$G$12:$AC$12,'ES NUMERO 4 ESO'!$A67:$W67)),"")</f>
        <v/>
      </c>
    </row>
    <row r="69" spans="1:12" x14ac:dyDescent="0.25">
      <c r="A69" t="str">
        <f>IF('ALUMNOS 4 ESO'!A69="","",'ALUMNOS 4 ESO'!A69)</f>
        <v/>
      </c>
      <c r="B69" s="28" t="str">
        <f>IF('ALUMNOS 4 ESO'!B69="","",'ALUMNOS 4 ESO'!B69)</f>
        <v/>
      </c>
      <c r="C69" s="171" t="str">
        <f>IFERROR(IF(A69="","",SUMPRODUCT('ALUMNOS 4 ESO'!$C69:$Y69,'MATERIAS 4 ESO'!$G$3:$AC$3)/SUMPRODUCT('MATERIAS 4 ESO'!$G$3:$AC$3,'ES NUMERO 4 ESO'!$A68:$W68)),"")</f>
        <v/>
      </c>
      <c r="D69" s="171" t="str">
        <f>IFERROR(IF(A69="","",SUMPRODUCT('ALUMNOS 4 ESO'!$C69:$Y69,'MATERIAS 4 ESO'!$G$4:$AC$4)/SUMPRODUCT('MATERIAS 4 ESO'!$G$4:$AC$4,'ES NUMERO 4 ESO'!$A68:$W68)),"")</f>
        <v/>
      </c>
      <c r="E69" s="171" t="str">
        <f>IFERROR(IF(A69="","",SUMPRODUCT('ALUMNOS 4 ESO'!$C69:$Y69,'MATERIAS 4 ESO'!$G$5:$AC$5)/SUMPRODUCT('MATERIAS 4 ESO'!$G$5:$AC$5,'ES NUMERO 4 ESO'!$A68:$W68)),"")</f>
        <v/>
      </c>
      <c r="F69" s="171" t="str">
        <f>IFERROR(IF(A69="","",SUMPRODUCT('ALUMNOS 4 ESO'!$C69:$Y69,'MATERIAS 4 ESO'!$G$6:$AC$6)/SUMPRODUCT('MATERIAS 4 ESO'!$G$6:$AC$6,'ES NUMERO 4 ESO'!$A68:$W68)),"")</f>
        <v/>
      </c>
      <c r="G69" s="171" t="str">
        <f>IFERROR(IF(A69="","",SUMPRODUCT('ALUMNOS 4 ESO'!$C69:$Y69,'MATERIAS 4 ESO'!$G$7:$AC$7)/SUMPRODUCT('MATERIAS 4 ESO'!$G$7:$AC$7,'ES NUMERO 4 ESO'!$A68:$W68)),"")</f>
        <v/>
      </c>
      <c r="H69" s="171" t="str">
        <f>IFERROR(IF(A69="","",SUMPRODUCT('ALUMNOS 4 ESO'!$C69:$Y69,'MATERIAS 4 ESO'!$G$8:$AC$8)/SUMPRODUCT('MATERIAS 4 ESO'!$G$8:$AC$8,'ES NUMERO 4 ESO'!$A68:$W68)),"")</f>
        <v/>
      </c>
      <c r="I69" s="171" t="str">
        <f>IFERROR(IF(A69="","",SUMPRODUCT('ALUMNOS 4 ESO'!$C69:$Y69,'MATERIAS 4 ESO'!$G$9:$AC$9)/SUMPRODUCT('MATERIAS 4 ESO'!$G$9:$AC$9,'ES NUMERO 4 ESO'!$A68:$W68)),"")</f>
        <v/>
      </c>
      <c r="J69" s="171" t="str">
        <f>IFERROR(IF(A69="","",SUMPRODUCT('ALUMNOS 4 ESO'!$C69:$Y69,'MATERIAS 4 ESO'!$G$10:$AC$10)/SUMPRODUCT('MATERIAS 4 ESO'!$G$10:$AC$10,'ES NUMERO 4 ESO'!$A68:$W68)),"")</f>
        <v/>
      </c>
      <c r="K69" s="171" t="str">
        <f>IFERROR(IF(A69="","",SUMPRODUCT('ALUMNOS 4 ESO'!$C69:$Y69,'MATERIAS 4 ESO'!$G$11:$AC$11)/SUMPRODUCT('MATERIAS 4 ESO'!$G$11:$AC$11,'ES NUMERO 4 ESO'!$A68:$W68)),"")</f>
        <v/>
      </c>
      <c r="L69" s="171" t="str">
        <f>IFERROR(IF(A69="","",SUMPRODUCT('ALUMNOS 4 ESO'!$C69:$Y69,'MATERIAS 4 ESO'!$G$12:$AC$12)/SUMPRODUCT('MATERIAS 4 ESO'!$G$12:$AC$12,'ES NUMERO 4 ESO'!$A68:$W68)),"")</f>
        <v/>
      </c>
    </row>
    <row r="70" spans="1:12" x14ac:dyDescent="0.25">
      <c r="A70" t="str">
        <f>IF('ALUMNOS 4 ESO'!A70="","",'ALUMNOS 4 ESO'!A70)</f>
        <v/>
      </c>
      <c r="B70" s="28" t="str">
        <f>IF('ALUMNOS 4 ESO'!B70="","",'ALUMNOS 4 ESO'!B70)</f>
        <v/>
      </c>
      <c r="C70" s="171" t="str">
        <f>IFERROR(IF(A70="","",SUMPRODUCT('ALUMNOS 4 ESO'!$C70:$Y70,'MATERIAS 4 ESO'!$G$3:$AC$3)/SUMPRODUCT('MATERIAS 4 ESO'!$G$3:$AC$3,'ES NUMERO 4 ESO'!$A69:$W69)),"")</f>
        <v/>
      </c>
      <c r="D70" s="171" t="str">
        <f>IFERROR(IF(A70="","",SUMPRODUCT('ALUMNOS 4 ESO'!$C70:$Y70,'MATERIAS 4 ESO'!$G$4:$AC$4)/SUMPRODUCT('MATERIAS 4 ESO'!$G$4:$AC$4,'ES NUMERO 4 ESO'!$A69:$W69)),"")</f>
        <v/>
      </c>
      <c r="E70" s="171" t="str">
        <f>IFERROR(IF(A70="","",SUMPRODUCT('ALUMNOS 4 ESO'!$C70:$Y70,'MATERIAS 4 ESO'!$G$5:$AC$5)/SUMPRODUCT('MATERIAS 4 ESO'!$G$5:$AC$5,'ES NUMERO 4 ESO'!$A69:$W69)),"")</f>
        <v/>
      </c>
      <c r="F70" s="171" t="str">
        <f>IFERROR(IF(A70="","",SUMPRODUCT('ALUMNOS 4 ESO'!$C70:$Y70,'MATERIAS 4 ESO'!$G$6:$AC$6)/SUMPRODUCT('MATERIAS 4 ESO'!$G$6:$AC$6,'ES NUMERO 4 ESO'!$A69:$W69)),"")</f>
        <v/>
      </c>
      <c r="G70" s="171" t="str">
        <f>IFERROR(IF(A70="","",SUMPRODUCT('ALUMNOS 4 ESO'!$C70:$Y70,'MATERIAS 4 ESO'!$G$7:$AC$7)/SUMPRODUCT('MATERIAS 4 ESO'!$G$7:$AC$7,'ES NUMERO 4 ESO'!$A69:$W69)),"")</f>
        <v/>
      </c>
      <c r="H70" s="171" t="str">
        <f>IFERROR(IF(A70="","",SUMPRODUCT('ALUMNOS 4 ESO'!$C70:$Y70,'MATERIAS 4 ESO'!$G$8:$AC$8)/SUMPRODUCT('MATERIAS 4 ESO'!$G$8:$AC$8,'ES NUMERO 4 ESO'!$A69:$W69)),"")</f>
        <v/>
      </c>
      <c r="I70" s="171" t="str">
        <f>IFERROR(IF(A70="","",SUMPRODUCT('ALUMNOS 4 ESO'!$C70:$Y70,'MATERIAS 4 ESO'!$G$9:$AC$9)/SUMPRODUCT('MATERIAS 4 ESO'!$G$9:$AC$9,'ES NUMERO 4 ESO'!$A69:$W69)),"")</f>
        <v/>
      </c>
      <c r="J70" s="171" t="str">
        <f>IFERROR(IF(A70="","",SUMPRODUCT('ALUMNOS 4 ESO'!$C70:$Y70,'MATERIAS 4 ESO'!$G$10:$AC$10)/SUMPRODUCT('MATERIAS 4 ESO'!$G$10:$AC$10,'ES NUMERO 4 ESO'!$A69:$W69)),"")</f>
        <v/>
      </c>
      <c r="K70" s="171" t="str">
        <f>IFERROR(IF(A70="","",SUMPRODUCT('ALUMNOS 4 ESO'!$C70:$Y70,'MATERIAS 4 ESO'!$G$11:$AC$11)/SUMPRODUCT('MATERIAS 4 ESO'!$G$11:$AC$11,'ES NUMERO 4 ESO'!$A69:$W69)),"")</f>
        <v/>
      </c>
      <c r="L70" s="171" t="str">
        <f>IFERROR(IF(A70="","",SUMPRODUCT('ALUMNOS 4 ESO'!$C70:$Y70,'MATERIAS 4 ESO'!$G$12:$AC$12)/SUMPRODUCT('MATERIAS 4 ESO'!$G$12:$AC$12,'ES NUMERO 4 ESO'!$A69:$W69)),"")</f>
        <v/>
      </c>
    </row>
    <row r="71" spans="1:12" x14ac:dyDescent="0.25">
      <c r="A71" t="str">
        <f>IF('ALUMNOS 4 ESO'!A71="","",'ALUMNOS 4 ESO'!A71)</f>
        <v/>
      </c>
      <c r="B71" s="28" t="str">
        <f>IF('ALUMNOS 4 ESO'!B71="","",'ALUMNOS 4 ESO'!B71)</f>
        <v/>
      </c>
      <c r="C71" s="171" t="str">
        <f>IFERROR(IF(A71="","",SUMPRODUCT('ALUMNOS 4 ESO'!$C71:$Y71,'MATERIAS 4 ESO'!$G$3:$AC$3)/SUMPRODUCT('MATERIAS 4 ESO'!$G$3:$AC$3,'ES NUMERO 4 ESO'!$A70:$W70)),"")</f>
        <v/>
      </c>
      <c r="D71" s="171" t="str">
        <f>IFERROR(IF(A71="","",SUMPRODUCT('ALUMNOS 4 ESO'!$C71:$Y71,'MATERIAS 4 ESO'!$G$4:$AC$4)/SUMPRODUCT('MATERIAS 4 ESO'!$G$4:$AC$4,'ES NUMERO 4 ESO'!$A70:$W70)),"")</f>
        <v/>
      </c>
      <c r="E71" s="171" t="str">
        <f>IFERROR(IF(A71="","",SUMPRODUCT('ALUMNOS 4 ESO'!$C71:$Y71,'MATERIAS 4 ESO'!$G$5:$AC$5)/SUMPRODUCT('MATERIAS 4 ESO'!$G$5:$AC$5,'ES NUMERO 4 ESO'!$A70:$W70)),"")</f>
        <v/>
      </c>
      <c r="F71" s="171" t="str">
        <f>IFERROR(IF(A71="","",SUMPRODUCT('ALUMNOS 4 ESO'!$C71:$Y71,'MATERIAS 4 ESO'!$G$6:$AC$6)/SUMPRODUCT('MATERIAS 4 ESO'!$G$6:$AC$6,'ES NUMERO 4 ESO'!$A70:$W70)),"")</f>
        <v/>
      </c>
      <c r="G71" s="171" t="str">
        <f>IFERROR(IF(A71="","",SUMPRODUCT('ALUMNOS 4 ESO'!$C71:$Y71,'MATERIAS 4 ESO'!$G$7:$AC$7)/SUMPRODUCT('MATERIAS 4 ESO'!$G$7:$AC$7,'ES NUMERO 4 ESO'!$A70:$W70)),"")</f>
        <v/>
      </c>
      <c r="H71" s="171" t="str">
        <f>IFERROR(IF(A71="","",SUMPRODUCT('ALUMNOS 4 ESO'!$C71:$Y71,'MATERIAS 4 ESO'!$G$8:$AC$8)/SUMPRODUCT('MATERIAS 4 ESO'!$G$8:$AC$8,'ES NUMERO 4 ESO'!$A70:$W70)),"")</f>
        <v/>
      </c>
      <c r="I71" s="171" t="str">
        <f>IFERROR(IF(A71="","",SUMPRODUCT('ALUMNOS 4 ESO'!$C71:$Y71,'MATERIAS 4 ESO'!$G$9:$AC$9)/SUMPRODUCT('MATERIAS 4 ESO'!$G$9:$AC$9,'ES NUMERO 4 ESO'!$A70:$W70)),"")</f>
        <v/>
      </c>
      <c r="J71" s="171" t="str">
        <f>IFERROR(IF(A71="","",SUMPRODUCT('ALUMNOS 4 ESO'!$C71:$Y71,'MATERIAS 4 ESO'!$G$10:$AC$10)/SUMPRODUCT('MATERIAS 4 ESO'!$G$10:$AC$10,'ES NUMERO 4 ESO'!$A70:$W70)),"")</f>
        <v/>
      </c>
      <c r="K71" s="171" t="str">
        <f>IFERROR(IF(A71="","",SUMPRODUCT('ALUMNOS 4 ESO'!$C71:$Y71,'MATERIAS 4 ESO'!$G$11:$AC$11)/SUMPRODUCT('MATERIAS 4 ESO'!$G$11:$AC$11,'ES NUMERO 4 ESO'!$A70:$W70)),"")</f>
        <v/>
      </c>
      <c r="L71" s="171" t="str">
        <f>IFERROR(IF(A71="","",SUMPRODUCT('ALUMNOS 4 ESO'!$C71:$Y71,'MATERIAS 4 ESO'!$G$12:$AC$12)/SUMPRODUCT('MATERIAS 4 ESO'!$G$12:$AC$12,'ES NUMERO 4 ESO'!$A70:$W70)),"")</f>
        <v/>
      </c>
    </row>
    <row r="72" spans="1:12" x14ac:dyDescent="0.25">
      <c r="A72" t="str">
        <f>IF('ALUMNOS 4 ESO'!A72="","",'ALUMNOS 4 ESO'!A72)</f>
        <v/>
      </c>
      <c r="B72" s="28" t="str">
        <f>IF('ALUMNOS 4 ESO'!B72="","",'ALUMNOS 4 ESO'!B72)</f>
        <v/>
      </c>
      <c r="C72" s="171" t="str">
        <f>IFERROR(IF(A72="","",SUMPRODUCT('ALUMNOS 4 ESO'!$C72:$Y72,'MATERIAS 4 ESO'!$G$3:$AC$3)/SUMPRODUCT('MATERIAS 4 ESO'!$G$3:$AC$3,'ES NUMERO 4 ESO'!$A71:$W71)),"")</f>
        <v/>
      </c>
      <c r="D72" s="171" t="str">
        <f>IFERROR(IF(A72="","",SUMPRODUCT('ALUMNOS 4 ESO'!$C72:$Y72,'MATERIAS 4 ESO'!$G$4:$AC$4)/SUMPRODUCT('MATERIAS 4 ESO'!$G$4:$AC$4,'ES NUMERO 4 ESO'!$A71:$W71)),"")</f>
        <v/>
      </c>
      <c r="E72" s="171" t="str">
        <f>IFERROR(IF(A72="","",SUMPRODUCT('ALUMNOS 4 ESO'!$C72:$Y72,'MATERIAS 4 ESO'!$G$5:$AC$5)/SUMPRODUCT('MATERIAS 4 ESO'!$G$5:$AC$5,'ES NUMERO 4 ESO'!$A71:$W71)),"")</f>
        <v/>
      </c>
      <c r="F72" s="171" t="str">
        <f>IFERROR(IF(A72="","",SUMPRODUCT('ALUMNOS 4 ESO'!$C72:$Y72,'MATERIAS 4 ESO'!$G$6:$AC$6)/SUMPRODUCT('MATERIAS 4 ESO'!$G$6:$AC$6,'ES NUMERO 4 ESO'!$A71:$W71)),"")</f>
        <v/>
      </c>
      <c r="G72" s="171" t="str">
        <f>IFERROR(IF(A72="","",SUMPRODUCT('ALUMNOS 4 ESO'!$C72:$Y72,'MATERIAS 4 ESO'!$G$7:$AC$7)/SUMPRODUCT('MATERIAS 4 ESO'!$G$7:$AC$7,'ES NUMERO 4 ESO'!$A71:$W71)),"")</f>
        <v/>
      </c>
      <c r="H72" s="171" t="str">
        <f>IFERROR(IF(A72="","",SUMPRODUCT('ALUMNOS 4 ESO'!$C72:$Y72,'MATERIAS 4 ESO'!$G$8:$AC$8)/SUMPRODUCT('MATERIAS 4 ESO'!$G$8:$AC$8,'ES NUMERO 4 ESO'!$A71:$W71)),"")</f>
        <v/>
      </c>
      <c r="I72" s="171" t="str">
        <f>IFERROR(IF(A72="","",SUMPRODUCT('ALUMNOS 4 ESO'!$C72:$Y72,'MATERIAS 4 ESO'!$G$9:$AC$9)/SUMPRODUCT('MATERIAS 4 ESO'!$G$9:$AC$9,'ES NUMERO 4 ESO'!$A71:$W71)),"")</f>
        <v/>
      </c>
      <c r="J72" s="171" t="str">
        <f>IFERROR(IF(A72="","",SUMPRODUCT('ALUMNOS 4 ESO'!$C72:$Y72,'MATERIAS 4 ESO'!$G$10:$AC$10)/SUMPRODUCT('MATERIAS 4 ESO'!$G$10:$AC$10,'ES NUMERO 4 ESO'!$A71:$W71)),"")</f>
        <v/>
      </c>
      <c r="K72" s="171" t="str">
        <f>IFERROR(IF(A72="","",SUMPRODUCT('ALUMNOS 4 ESO'!$C72:$Y72,'MATERIAS 4 ESO'!$G$11:$AC$11)/SUMPRODUCT('MATERIAS 4 ESO'!$G$11:$AC$11,'ES NUMERO 4 ESO'!$A71:$W71)),"")</f>
        <v/>
      </c>
      <c r="L72" s="171" t="str">
        <f>IFERROR(IF(A72="","",SUMPRODUCT('ALUMNOS 4 ESO'!$C72:$Y72,'MATERIAS 4 ESO'!$G$12:$AC$12)/SUMPRODUCT('MATERIAS 4 ESO'!$G$12:$AC$12,'ES NUMERO 4 ESO'!$A71:$W71)),"")</f>
        <v/>
      </c>
    </row>
    <row r="73" spans="1:12" x14ac:dyDescent="0.25">
      <c r="A73" t="str">
        <f>IF('ALUMNOS 4 ESO'!A73="","",'ALUMNOS 4 ESO'!A73)</f>
        <v/>
      </c>
      <c r="B73" s="28" t="str">
        <f>IF('ALUMNOS 4 ESO'!B73="","",'ALUMNOS 4 ESO'!B73)</f>
        <v/>
      </c>
      <c r="C73" s="171" t="str">
        <f>IFERROR(IF(A73="","",SUMPRODUCT('ALUMNOS 4 ESO'!$C73:$Y73,'MATERIAS 4 ESO'!$G$3:$AC$3)/SUMPRODUCT('MATERIAS 4 ESO'!$G$3:$AC$3,'ES NUMERO 4 ESO'!$A72:$W72)),"")</f>
        <v/>
      </c>
      <c r="D73" s="171" t="str">
        <f>IFERROR(IF(A73="","",SUMPRODUCT('ALUMNOS 4 ESO'!$C73:$Y73,'MATERIAS 4 ESO'!$G$4:$AC$4)/SUMPRODUCT('MATERIAS 4 ESO'!$G$4:$AC$4,'ES NUMERO 4 ESO'!$A72:$W72)),"")</f>
        <v/>
      </c>
      <c r="E73" s="171" t="str">
        <f>IFERROR(IF(A73="","",SUMPRODUCT('ALUMNOS 4 ESO'!$C73:$Y73,'MATERIAS 4 ESO'!$G$5:$AC$5)/SUMPRODUCT('MATERIAS 4 ESO'!$G$5:$AC$5,'ES NUMERO 4 ESO'!$A72:$W72)),"")</f>
        <v/>
      </c>
      <c r="F73" s="171" t="str">
        <f>IFERROR(IF(A73="","",SUMPRODUCT('ALUMNOS 4 ESO'!$C73:$Y73,'MATERIAS 4 ESO'!$G$6:$AC$6)/SUMPRODUCT('MATERIAS 4 ESO'!$G$6:$AC$6,'ES NUMERO 4 ESO'!$A72:$W72)),"")</f>
        <v/>
      </c>
      <c r="G73" s="171" t="str">
        <f>IFERROR(IF(A73="","",SUMPRODUCT('ALUMNOS 4 ESO'!$C73:$Y73,'MATERIAS 4 ESO'!$G$7:$AC$7)/SUMPRODUCT('MATERIAS 4 ESO'!$G$7:$AC$7,'ES NUMERO 4 ESO'!$A72:$W72)),"")</f>
        <v/>
      </c>
      <c r="H73" s="171" t="str">
        <f>IFERROR(IF(A73="","",SUMPRODUCT('ALUMNOS 4 ESO'!$C73:$Y73,'MATERIAS 4 ESO'!$G$8:$AC$8)/SUMPRODUCT('MATERIAS 4 ESO'!$G$8:$AC$8,'ES NUMERO 4 ESO'!$A72:$W72)),"")</f>
        <v/>
      </c>
      <c r="I73" s="171" t="str">
        <f>IFERROR(IF(A73="","",SUMPRODUCT('ALUMNOS 4 ESO'!$C73:$Y73,'MATERIAS 4 ESO'!$G$9:$AC$9)/SUMPRODUCT('MATERIAS 4 ESO'!$G$9:$AC$9,'ES NUMERO 4 ESO'!$A72:$W72)),"")</f>
        <v/>
      </c>
      <c r="J73" s="171" t="str">
        <f>IFERROR(IF(A73="","",SUMPRODUCT('ALUMNOS 4 ESO'!$C73:$Y73,'MATERIAS 4 ESO'!$G$10:$AC$10)/SUMPRODUCT('MATERIAS 4 ESO'!$G$10:$AC$10,'ES NUMERO 4 ESO'!$A72:$W72)),"")</f>
        <v/>
      </c>
      <c r="K73" s="171" t="str">
        <f>IFERROR(IF(A73="","",SUMPRODUCT('ALUMNOS 4 ESO'!$C73:$Y73,'MATERIAS 4 ESO'!$G$11:$AC$11)/SUMPRODUCT('MATERIAS 4 ESO'!$G$11:$AC$11,'ES NUMERO 4 ESO'!$A72:$W72)),"")</f>
        <v/>
      </c>
      <c r="L73" s="171" t="str">
        <f>IFERROR(IF(A73="","",SUMPRODUCT('ALUMNOS 4 ESO'!$C73:$Y73,'MATERIAS 4 ESO'!$G$12:$AC$12)/SUMPRODUCT('MATERIAS 4 ESO'!$G$12:$AC$12,'ES NUMERO 4 ESO'!$A72:$W72)),"")</f>
        <v/>
      </c>
    </row>
    <row r="74" spans="1:12" x14ac:dyDescent="0.25">
      <c r="A74" t="str">
        <f>IF('ALUMNOS 4 ESO'!A74="","",'ALUMNOS 4 ESO'!A74)</f>
        <v/>
      </c>
      <c r="B74" s="28" t="str">
        <f>IF('ALUMNOS 4 ESO'!B74="","",'ALUMNOS 4 ESO'!B74)</f>
        <v/>
      </c>
      <c r="C74" s="171" t="str">
        <f>IFERROR(IF(A74="","",SUMPRODUCT('ALUMNOS 4 ESO'!$C74:$Y74,'MATERIAS 4 ESO'!$G$3:$AC$3)/SUMPRODUCT('MATERIAS 4 ESO'!$G$3:$AC$3,'ES NUMERO 4 ESO'!$A73:$W73)),"")</f>
        <v/>
      </c>
      <c r="D74" s="171" t="str">
        <f>IFERROR(IF(A74="","",SUMPRODUCT('ALUMNOS 4 ESO'!$C74:$Y74,'MATERIAS 4 ESO'!$G$4:$AC$4)/SUMPRODUCT('MATERIAS 4 ESO'!$G$4:$AC$4,'ES NUMERO 4 ESO'!$A73:$W73)),"")</f>
        <v/>
      </c>
      <c r="E74" s="171" t="str">
        <f>IFERROR(IF(A74="","",SUMPRODUCT('ALUMNOS 4 ESO'!$C74:$Y74,'MATERIAS 4 ESO'!$G$5:$AC$5)/SUMPRODUCT('MATERIAS 4 ESO'!$G$5:$AC$5,'ES NUMERO 4 ESO'!$A73:$W73)),"")</f>
        <v/>
      </c>
      <c r="F74" s="171" t="str">
        <f>IFERROR(IF(A74="","",SUMPRODUCT('ALUMNOS 4 ESO'!$C74:$Y74,'MATERIAS 4 ESO'!$G$6:$AC$6)/SUMPRODUCT('MATERIAS 4 ESO'!$G$6:$AC$6,'ES NUMERO 4 ESO'!$A73:$W73)),"")</f>
        <v/>
      </c>
      <c r="G74" s="171" t="str">
        <f>IFERROR(IF(A74="","",SUMPRODUCT('ALUMNOS 4 ESO'!$C74:$Y74,'MATERIAS 4 ESO'!$G$7:$AC$7)/SUMPRODUCT('MATERIAS 4 ESO'!$G$7:$AC$7,'ES NUMERO 4 ESO'!$A73:$W73)),"")</f>
        <v/>
      </c>
      <c r="H74" s="171" t="str">
        <f>IFERROR(IF(A74="","",SUMPRODUCT('ALUMNOS 4 ESO'!$C74:$Y74,'MATERIAS 4 ESO'!$G$8:$AC$8)/SUMPRODUCT('MATERIAS 4 ESO'!$G$8:$AC$8,'ES NUMERO 4 ESO'!$A73:$W73)),"")</f>
        <v/>
      </c>
      <c r="I74" s="171" t="str">
        <f>IFERROR(IF(A74="","",SUMPRODUCT('ALUMNOS 4 ESO'!$C74:$Y74,'MATERIAS 4 ESO'!$G$9:$AC$9)/SUMPRODUCT('MATERIAS 4 ESO'!$G$9:$AC$9,'ES NUMERO 4 ESO'!$A73:$W73)),"")</f>
        <v/>
      </c>
      <c r="J74" s="171" t="str">
        <f>IFERROR(IF(A74="","",SUMPRODUCT('ALUMNOS 4 ESO'!$C74:$Y74,'MATERIAS 4 ESO'!$G$10:$AC$10)/SUMPRODUCT('MATERIAS 4 ESO'!$G$10:$AC$10,'ES NUMERO 4 ESO'!$A73:$W73)),"")</f>
        <v/>
      </c>
      <c r="K74" s="171" t="str">
        <f>IFERROR(IF(A74="","",SUMPRODUCT('ALUMNOS 4 ESO'!$C74:$Y74,'MATERIAS 4 ESO'!$G$11:$AC$11)/SUMPRODUCT('MATERIAS 4 ESO'!$G$11:$AC$11,'ES NUMERO 4 ESO'!$A73:$W73)),"")</f>
        <v/>
      </c>
      <c r="L74" s="171" t="str">
        <f>IFERROR(IF(A74="","",SUMPRODUCT('ALUMNOS 4 ESO'!$C74:$Y74,'MATERIAS 4 ESO'!$G$12:$AC$12)/SUMPRODUCT('MATERIAS 4 ESO'!$G$12:$AC$12,'ES NUMERO 4 ESO'!$A73:$W73)),"")</f>
        <v/>
      </c>
    </row>
    <row r="75" spans="1:12" x14ac:dyDescent="0.25">
      <c r="A75" t="str">
        <f>IF('ALUMNOS 4 ESO'!A75="","",'ALUMNOS 4 ESO'!A75)</f>
        <v/>
      </c>
      <c r="B75" s="28" t="str">
        <f>IF('ALUMNOS 4 ESO'!B75="","",'ALUMNOS 4 ESO'!B75)</f>
        <v/>
      </c>
      <c r="C75" s="171" t="str">
        <f>IFERROR(IF(A75="","",SUMPRODUCT('ALUMNOS 4 ESO'!$C75:$Y75,'MATERIAS 4 ESO'!$G$3:$AC$3)/SUMPRODUCT('MATERIAS 4 ESO'!$G$3:$AC$3,'ES NUMERO 4 ESO'!$A74:$W74)),"")</f>
        <v/>
      </c>
      <c r="D75" s="171" t="str">
        <f>IFERROR(IF(A75="","",SUMPRODUCT('ALUMNOS 4 ESO'!$C75:$Y75,'MATERIAS 4 ESO'!$G$4:$AC$4)/SUMPRODUCT('MATERIAS 4 ESO'!$G$4:$AC$4,'ES NUMERO 4 ESO'!$A74:$W74)),"")</f>
        <v/>
      </c>
      <c r="E75" s="171" t="str">
        <f>IFERROR(IF(A75="","",SUMPRODUCT('ALUMNOS 4 ESO'!$C75:$Y75,'MATERIAS 4 ESO'!$G$5:$AC$5)/SUMPRODUCT('MATERIAS 4 ESO'!$G$5:$AC$5,'ES NUMERO 4 ESO'!$A74:$W74)),"")</f>
        <v/>
      </c>
      <c r="F75" s="171" t="str">
        <f>IFERROR(IF(A75="","",SUMPRODUCT('ALUMNOS 4 ESO'!$C75:$Y75,'MATERIAS 4 ESO'!$G$6:$AC$6)/SUMPRODUCT('MATERIAS 4 ESO'!$G$6:$AC$6,'ES NUMERO 4 ESO'!$A74:$W74)),"")</f>
        <v/>
      </c>
      <c r="G75" s="171" t="str">
        <f>IFERROR(IF(A75="","",SUMPRODUCT('ALUMNOS 4 ESO'!$C75:$Y75,'MATERIAS 4 ESO'!$G$7:$AC$7)/SUMPRODUCT('MATERIAS 4 ESO'!$G$7:$AC$7,'ES NUMERO 4 ESO'!$A74:$W74)),"")</f>
        <v/>
      </c>
      <c r="H75" s="171" t="str">
        <f>IFERROR(IF(A75="","",SUMPRODUCT('ALUMNOS 4 ESO'!$C75:$Y75,'MATERIAS 4 ESO'!$G$8:$AC$8)/SUMPRODUCT('MATERIAS 4 ESO'!$G$8:$AC$8,'ES NUMERO 4 ESO'!$A74:$W74)),"")</f>
        <v/>
      </c>
      <c r="I75" s="171" t="str">
        <f>IFERROR(IF(A75="","",SUMPRODUCT('ALUMNOS 4 ESO'!$C75:$Y75,'MATERIAS 4 ESO'!$G$9:$AC$9)/SUMPRODUCT('MATERIAS 4 ESO'!$G$9:$AC$9,'ES NUMERO 4 ESO'!$A74:$W74)),"")</f>
        <v/>
      </c>
      <c r="J75" s="171" t="str">
        <f>IFERROR(IF(A75="","",SUMPRODUCT('ALUMNOS 4 ESO'!$C75:$Y75,'MATERIAS 4 ESO'!$G$10:$AC$10)/SUMPRODUCT('MATERIAS 4 ESO'!$G$10:$AC$10,'ES NUMERO 4 ESO'!$A74:$W74)),"")</f>
        <v/>
      </c>
      <c r="K75" s="171" t="str">
        <f>IFERROR(IF(A75="","",SUMPRODUCT('ALUMNOS 4 ESO'!$C75:$Y75,'MATERIAS 4 ESO'!$G$11:$AC$11)/SUMPRODUCT('MATERIAS 4 ESO'!$G$11:$AC$11,'ES NUMERO 4 ESO'!$A74:$W74)),"")</f>
        <v/>
      </c>
      <c r="L75" s="171" t="str">
        <f>IFERROR(IF(A75="","",SUMPRODUCT('ALUMNOS 4 ESO'!$C75:$Y75,'MATERIAS 4 ESO'!$G$12:$AC$12)/SUMPRODUCT('MATERIAS 4 ESO'!$G$12:$AC$12,'ES NUMERO 4 ESO'!$A74:$W74)),"")</f>
        <v/>
      </c>
    </row>
    <row r="76" spans="1:12" x14ac:dyDescent="0.25">
      <c r="A76" t="str">
        <f>IF('ALUMNOS 4 ESO'!A76="","",'ALUMNOS 4 ESO'!A76)</f>
        <v/>
      </c>
      <c r="B76" s="28" t="str">
        <f>IF('ALUMNOS 4 ESO'!B76="","",'ALUMNOS 4 ESO'!B76)</f>
        <v/>
      </c>
      <c r="C76" s="171" t="str">
        <f>IFERROR(IF(A76="","",SUMPRODUCT('ALUMNOS 4 ESO'!$C76:$Y76,'MATERIAS 4 ESO'!$G$3:$AC$3)/SUMPRODUCT('MATERIAS 4 ESO'!$G$3:$AC$3,'ES NUMERO 4 ESO'!$A75:$W75)),"")</f>
        <v/>
      </c>
      <c r="D76" s="171" t="str">
        <f>IFERROR(IF(A76="","",SUMPRODUCT('ALUMNOS 4 ESO'!$C76:$Y76,'MATERIAS 4 ESO'!$G$4:$AC$4)/SUMPRODUCT('MATERIAS 4 ESO'!$G$4:$AC$4,'ES NUMERO 4 ESO'!$A75:$W75)),"")</f>
        <v/>
      </c>
      <c r="E76" s="171" t="str">
        <f>IFERROR(IF(A76="","",SUMPRODUCT('ALUMNOS 4 ESO'!$C76:$Y76,'MATERIAS 4 ESO'!$G$5:$AC$5)/SUMPRODUCT('MATERIAS 4 ESO'!$G$5:$AC$5,'ES NUMERO 4 ESO'!$A75:$W75)),"")</f>
        <v/>
      </c>
      <c r="F76" s="171" t="str">
        <f>IFERROR(IF(A76="","",SUMPRODUCT('ALUMNOS 4 ESO'!$C76:$Y76,'MATERIAS 4 ESO'!$G$6:$AC$6)/SUMPRODUCT('MATERIAS 4 ESO'!$G$6:$AC$6,'ES NUMERO 4 ESO'!$A75:$W75)),"")</f>
        <v/>
      </c>
      <c r="G76" s="171" t="str">
        <f>IFERROR(IF(A76="","",SUMPRODUCT('ALUMNOS 4 ESO'!$C76:$Y76,'MATERIAS 4 ESO'!$G$7:$AC$7)/SUMPRODUCT('MATERIAS 4 ESO'!$G$7:$AC$7,'ES NUMERO 4 ESO'!$A75:$W75)),"")</f>
        <v/>
      </c>
      <c r="H76" s="171" t="str">
        <f>IFERROR(IF(A76="","",SUMPRODUCT('ALUMNOS 4 ESO'!$C76:$Y76,'MATERIAS 4 ESO'!$G$8:$AC$8)/SUMPRODUCT('MATERIAS 4 ESO'!$G$8:$AC$8,'ES NUMERO 4 ESO'!$A75:$W75)),"")</f>
        <v/>
      </c>
      <c r="I76" s="171" t="str">
        <f>IFERROR(IF(A76="","",SUMPRODUCT('ALUMNOS 4 ESO'!$C76:$Y76,'MATERIAS 4 ESO'!$G$9:$AC$9)/SUMPRODUCT('MATERIAS 4 ESO'!$G$9:$AC$9,'ES NUMERO 4 ESO'!$A75:$W75)),"")</f>
        <v/>
      </c>
      <c r="J76" s="171" t="str">
        <f>IFERROR(IF(A76="","",SUMPRODUCT('ALUMNOS 4 ESO'!$C76:$Y76,'MATERIAS 4 ESO'!$G$10:$AC$10)/SUMPRODUCT('MATERIAS 4 ESO'!$G$10:$AC$10,'ES NUMERO 4 ESO'!$A75:$W75)),"")</f>
        <v/>
      </c>
      <c r="K76" s="171" t="str">
        <f>IFERROR(IF(A76="","",SUMPRODUCT('ALUMNOS 4 ESO'!$C76:$Y76,'MATERIAS 4 ESO'!$G$11:$AC$11)/SUMPRODUCT('MATERIAS 4 ESO'!$G$11:$AC$11,'ES NUMERO 4 ESO'!$A75:$W75)),"")</f>
        <v/>
      </c>
      <c r="L76" s="171" t="str">
        <f>IFERROR(IF(A76="","",SUMPRODUCT('ALUMNOS 4 ESO'!$C76:$Y76,'MATERIAS 4 ESO'!$G$12:$AC$12)/SUMPRODUCT('MATERIAS 4 ESO'!$G$12:$AC$12,'ES NUMERO 4 ESO'!$A75:$W75)),"")</f>
        <v/>
      </c>
    </row>
    <row r="77" spans="1:12" x14ac:dyDescent="0.25">
      <c r="A77" t="str">
        <f>IF('ALUMNOS 4 ESO'!A77="","",'ALUMNOS 4 ESO'!A77)</f>
        <v/>
      </c>
      <c r="B77" s="28" t="str">
        <f>IF('ALUMNOS 4 ESO'!B77="","",'ALUMNOS 4 ESO'!B77)</f>
        <v/>
      </c>
      <c r="C77" s="171" t="str">
        <f>IFERROR(IF(A77="","",SUMPRODUCT('ALUMNOS 4 ESO'!$C77:$Y77,'MATERIAS 4 ESO'!$G$3:$AC$3)/SUMPRODUCT('MATERIAS 4 ESO'!$G$3:$AC$3,'ES NUMERO 4 ESO'!$A76:$W76)),"")</f>
        <v/>
      </c>
      <c r="D77" s="171" t="str">
        <f>IFERROR(IF(A77="","",SUMPRODUCT('ALUMNOS 4 ESO'!$C77:$Y77,'MATERIAS 4 ESO'!$G$4:$AC$4)/SUMPRODUCT('MATERIAS 4 ESO'!$G$4:$AC$4,'ES NUMERO 4 ESO'!$A76:$W76)),"")</f>
        <v/>
      </c>
      <c r="E77" s="171" t="str">
        <f>IFERROR(IF(A77="","",SUMPRODUCT('ALUMNOS 4 ESO'!$C77:$Y77,'MATERIAS 4 ESO'!$G$5:$AC$5)/SUMPRODUCT('MATERIAS 4 ESO'!$G$5:$AC$5,'ES NUMERO 4 ESO'!$A76:$W76)),"")</f>
        <v/>
      </c>
      <c r="F77" s="171" t="str">
        <f>IFERROR(IF(A77="","",SUMPRODUCT('ALUMNOS 4 ESO'!$C77:$Y77,'MATERIAS 4 ESO'!$G$6:$AC$6)/SUMPRODUCT('MATERIAS 4 ESO'!$G$6:$AC$6,'ES NUMERO 4 ESO'!$A76:$W76)),"")</f>
        <v/>
      </c>
      <c r="G77" s="171" t="str">
        <f>IFERROR(IF(A77="","",SUMPRODUCT('ALUMNOS 4 ESO'!$C77:$Y77,'MATERIAS 4 ESO'!$G$7:$AC$7)/SUMPRODUCT('MATERIAS 4 ESO'!$G$7:$AC$7,'ES NUMERO 4 ESO'!$A76:$W76)),"")</f>
        <v/>
      </c>
      <c r="H77" s="171" t="str">
        <f>IFERROR(IF(A77="","",SUMPRODUCT('ALUMNOS 4 ESO'!$C77:$Y77,'MATERIAS 4 ESO'!$G$8:$AC$8)/SUMPRODUCT('MATERIAS 4 ESO'!$G$8:$AC$8,'ES NUMERO 4 ESO'!$A76:$W76)),"")</f>
        <v/>
      </c>
      <c r="I77" s="171" t="str">
        <f>IFERROR(IF(A77="","",SUMPRODUCT('ALUMNOS 4 ESO'!$C77:$Y77,'MATERIAS 4 ESO'!$G$9:$AC$9)/SUMPRODUCT('MATERIAS 4 ESO'!$G$9:$AC$9,'ES NUMERO 4 ESO'!$A76:$W76)),"")</f>
        <v/>
      </c>
      <c r="J77" s="171" t="str">
        <f>IFERROR(IF(A77="","",SUMPRODUCT('ALUMNOS 4 ESO'!$C77:$Y77,'MATERIAS 4 ESO'!$G$10:$AC$10)/SUMPRODUCT('MATERIAS 4 ESO'!$G$10:$AC$10,'ES NUMERO 4 ESO'!$A76:$W76)),"")</f>
        <v/>
      </c>
      <c r="K77" s="171" t="str">
        <f>IFERROR(IF(A77="","",SUMPRODUCT('ALUMNOS 4 ESO'!$C77:$Y77,'MATERIAS 4 ESO'!$G$11:$AC$11)/SUMPRODUCT('MATERIAS 4 ESO'!$G$11:$AC$11,'ES NUMERO 4 ESO'!$A76:$W76)),"")</f>
        <v/>
      </c>
      <c r="L77" s="171" t="str">
        <f>IFERROR(IF(A77="","",SUMPRODUCT('ALUMNOS 4 ESO'!$C77:$Y77,'MATERIAS 4 ESO'!$G$12:$AC$12)/SUMPRODUCT('MATERIAS 4 ESO'!$G$12:$AC$12,'ES NUMERO 4 ESO'!$A76:$W76)),"")</f>
        <v/>
      </c>
    </row>
    <row r="78" spans="1:12" x14ac:dyDescent="0.25">
      <c r="A78" t="str">
        <f>IF('ALUMNOS 4 ESO'!A78="","",'ALUMNOS 4 ESO'!A78)</f>
        <v/>
      </c>
      <c r="B78" s="28" t="str">
        <f>IF('ALUMNOS 4 ESO'!B78="","",'ALUMNOS 4 ESO'!B78)</f>
        <v/>
      </c>
      <c r="C78" s="171" t="str">
        <f>IFERROR(IF(A78="","",SUMPRODUCT('ALUMNOS 4 ESO'!$C78:$Y78,'MATERIAS 4 ESO'!$G$3:$AC$3)/SUMPRODUCT('MATERIAS 4 ESO'!$G$3:$AC$3,'ES NUMERO 4 ESO'!$A77:$W77)),"")</f>
        <v/>
      </c>
      <c r="D78" s="171" t="str">
        <f>IFERROR(IF(A78="","",SUMPRODUCT('ALUMNOS 4 ESO'!$C78:$Y78,'MATERIAS 4 ESO'!$G$4:$AC$4)/SUMPRODUCT('MATERIAS 4 ESO'!$G$4:$AC$4,'ES NUMERO 4 ESO'!$A77:$W77)),"")</f>
        <v/>
      </c>
      <c r="E78" s="171" t="str">
        <f>IFERROR(IF(A78="","",SUMPRODUCT('ALUMNOS 4 ESO'!$C78:$Y78,'MATERIAS 4 ESO'!$G$5:$AC$5)/SUMPRODUCT('MATERIAS 4 ESO'!$G$5:$AC$5,'ES NUMERO 4 ESO'!$A77:$W77)),"")</f>
        <v/>
      </c>
      <c r="F78" s="171" t="str">
        <f>IFERROR(IF(A78="","",SUMPRODUCT('ALUMNOS 4 ESO'!$C78:$Y78,'MATERIAS 4 ESO'!$G$6:$AC$6)/SUMPRODUCT('MATERIAS 4 ESO'!$G$6:$AC$6,'ES NUMERO 4 ESO'!$A77:$W77)),"")</f>
        <v/>
      </c>
      <c r="G78" s="171" t="str">
        <f>IFERROR(IF(A78="","",SUMPRODUCT('ALUMNOS 4 ESO'!$C78:$Y78,'MATERIAS 4 ESO'!$G$7:$AC$7)/SUMPRODUCT('MATERIAS 4 ESO'!$G$7:$AC$7,'ES NUMERO 4 ESO'!$A77:$W77)),"")</f>
        <v/>
      </c>
      <c r="H78" s="171" t="str">
        <f>IFERROR(IF(A78="","",SUMPRODUCT('ALUMNOS 4 ESO'!$C78:$Y78,'MATERIAS 4 ESO'!$G$8:$AC$8)/SUMPRODUCT('MATERIAS 4 ESO'!$G$8:$AC$8,'ES NUMERO 4 ESO'!$A77:$W77)),"")</f>
        <v/>
      </c>
      <c r="I78" s="171" t="str">
        <f>IFERROR(IF(A78="","",SUMPRODUCT('ALUMNOS 4 ESO'!$C78:$Y78,'MATERIAS 4 ESO'!$G$9:$AC$9)/SUMPRODUCT('MATERIAS 4 ESO'!$G$9:$AC$9,'ES NUMERO 4 ESO'!$A77:$W77)),"")</f>
        <v/>
      </c>
      <c r="J78" s="171" t="str">
        <f>IFERROR(IF(A78="","",SUMPRODUCT('ALUMNOS 4 ESO'!$C78:$Y78,'MATERIAS 4 ESO'!$G$10:$AC$10)/SUMPRODUCT('MATERIAS 4 ESO'!$G$10:$AC$10,'ES NUMERO 4 ESO'!$A77:$W77)),"")</f>
        <v/>
      </c>
      <c r="K78" s="171" t="str">
        <f>IFERROR(IF(A78="","",SUMPRODUCT('ALUMNOS 4 ESO'!$C78:$Y78,'MATERIAS 4 ESO'!$G$11:$AC$11)/SUMPRODUCT('MATERIAS 4 ESO'!$G$11:$AC$11,'ES NUMERO 4 ESO'!$A77:$W77)),"")</f>
        <v/>
      </c>
      <c r="L78" s="171" t="str">
        <f>IFERROR(IF(A78="","",SUMPRODUCT('ALUMNOS 4 ESO'!$C78:$Y78,'MATERIAS 4 ESO'!$G$12:$AC$12)/SUMPRODUCT('MATERIAS 4 ESO'!$G$12:$AC$12,'ES NUMERO 4 ESO'!$A77:$W77)),"")</f>
        <v/>
      </c>
    </row>
    <row r="79" spans="1:12" x14ac:dyDescent="0.25">
      <c r="A79" t="str">
        <f>IF('ALUMNOS 4 ESO'!A79="","",'ALUMNOS 4 ESO'!A79)</f>
        <v/>
      </c>
      <c r="B79" s="28" t="str">
        <f>IF('ALUMNOS 4 ESO'!B79="","",'ALUMNOS 4 ESO'!B79)</f>
        <v/>
      </c>
      <c r="C79" s="171" t="str">
        <f>IFERROR(IF(A79="","",SUMPRODUCT('ALUMNOS 4 ESO'!$C79:$Y79,'MATERIAS 4 ESO'!$G$3:$AC$3)/SUMPRODUCT('MATERIAS 4 ESO'!$G$3:$AC$3,'ES NUMERO 4 ESO'!$A78:$W78)),"")</f>
        <v/>
      </c>
      <c r="D79" s="171" t="str">
        <f>IFERROR(IF(A79="","",SUMPRODUCT('ALUMNOS 4 ESO'!$C79:$Y79,'MATERIAS 4 ESO'!$G$4:$AC$4)/SUMPRODUCT('MATERIAS 4 ESO'!$G$4:$AC$4,'ES NUMERO 4 ESO'!$A78:$W78)),"")</f>
        <v/>
      </c>
      <c r="E79" s="171" t="str">
        <f>IFERROR(IF(A79="","",SUMPRODUCT('ALUMNOS 4 ESO'!$C79:$Y79,'MATERIAS 4 ESO'!$G$5:$AC$5)/SUMPRODUCT('MATERIAS 4 ESO'!$G$5:$AC$5,'ES NUMERO 4 ESO'!$A78:$W78)),"")</f>
        <v/>
      </c>
      <c r="F79" s="171" t="str">
        <f>IFERROR(IF(A79="","",SUMPRODUCT('ALUMNOS 4 ESO'!$C79:$Y79,'MATERIAS 4 ESO'!$G$6:$AC$6)/SUMPRODUCT('MATERIAS 4 ESO'!$G$6:$AC$6,'ES NUMERO 4 ESO'!$A78:$W78)),"")</f>
        <v/>
      </c>
      <c r="G79" s="171" t="str">
        <f>IFERROR(IF(A79="","",SUMPRODUCT('ALUMNOS 4 ESO'!$C79:$Y79,'MATERIAS 4 ESO'!$G$7:$AC$7)/SUMPRODUCT('MATERIAS 4 ESO'!$G$7:$AC$7,'ES NUMERO 4 ESO'!$A78:$W78)),"")</f>
        <v/>
      </c>
      <c r="H79" s="171" t="str">
        <f>IFERROR(IF(A79="","",SUMPRODUCT('ALUMNOS 4 ESO'!$C79:$Y79,'MATERIAS 4 ESO'!$G$8:$AC$8)/SUMPRODUCT('MATERIAS 4 ESO'!$G$8:$AC$8,'ES NUMERO 4 ESO'!$A78:$W78)),"")</f>
        <v/>
      </c>
      <c r="I79" s="171" t="str">
        <f>IFERROR(IF(A79="","",SUMPRODUCT('ALUMNOS 4 ESO'!$C79:$Y79,'MATERIAS 4 ESO'!$G$9:$AC$9)/SUMPRODUCT('MATERIAS 4 ESO'!$G$9:$AC$9,'ES NUMERO 4 ESO'!$A78:$W78)),"")</f>
        <v/>
      </c>
      <c r="J79" s="171" t="str">
        <f>IFERROR(IF(A79="","",SUMPRODUCT('ALUMNOS 4 ESO'!$C79:$Y79,'MATERIAS 4 ESO'!$G$10:$AC$10)/SUMPRODUCT('MATERIAS 4 ESO'!$G$10:$AC$10,'ES NUMERO 4 ESO'!$A78:$W78)),"")</f>
        <v/>
      </c>
      <c r="K79" s="171" t="str">
        <f>IFERROR(IF(A79="","",SUMPRODUCT('ALUMNOS 4 ESO'!$C79:$Y79,'MATERIAS 4 ESO'!$G$11:$AC$11)/SUMPRODUCT('MATERIAS 4 ESO'!$G$11:$AC$11,'ES NUMERO 4 ESO'!$A78:$W78)),"")</f>
        <v/>
      </c>
      <c r="L79" s="171" t="str">
        <f>IFERROR(IF(A79="","",SUMPRODUCT('ALUMNOS 4 ESO'!$C79:$Y79,'MATERIAS 4 ESO'!$G$12:$AC$12)/SUMPRODUCT('MATERIAS 4 ESO'!$G$12:$AC$12,'ES NUMERO 4 ESO'!$A78:$W78)),"")</f>
        <v/>
      </c>
    </row>
    <row r="80" spans="1:12" x14ac:dyDescent="0.25">
      <c r="A80" t="str">
        <f>IF('ALUMNOS 4 ESO'!A80="","",'ALUMNOS 4 ESO'!A80)</f>
        <v/>
      </c>
      <c r="B80" s="28" t="str">
        <f>IF('ALUMNOS 4 ESO'!B80="","",'ALUMNOS 4 ESO'!B80)</f>
        <v/>
      </c>
      <c r="C80" s="171" t="str">
        <f>IFERROR(IF(A80="","",SUMPRODUCT('ALUMNOS 4 ESO'!$C80:$Y80,'MATERIAS 4 ESO'!$G$3:$AC$3)/SUMPRODUCT('MATERIAS 4 ESO'!$G$3:$AC$3,'ES NUMERO 4 ESO'!$A79:$W79)),"")</f>
        <v/>
      </c>
      <c r="D80" s="171" t="str">
        <f>IFERROR(IF(A80="","",SUMPRODUCT('ALUMNOS 4 ESO'!$C80:$Y80,'MATERIAS 4 ESO'!$G$4:$AC$4)/SUMPRODUCT('MATERIAS 4 ESO'!$G$4:$AC$4,'ES NUMERO 4 ESO'!$A79:$W79)),"")</f>
        <v/>
      </c>
      <c r="E80" s="171" t="str">
        <f>IFERROR(IF(A80="","",SUMPRODUCT('ALUMNOS 4 ESO'!$C80:$Y80,'MATERIAS 4 ESO'!$G$5:$AC$5)/SUMPRODUCT('MATERIAS 4 ESO'!$G$5:$AC$5,'ES NUMERO 4 ESO'!$A79:$W79)),"")</f>
        <v/>
      </c>
      <c r="F80" s="171" t="str">
        <f>IFERROR(IF(A80="","",SUMPRODUCT('ALUMNOS 4 ESO'!$C80:$Y80,'MATERIAS 4 ESO'!$G$6:$AC$6)/SUMPRODUCT('MATERIAS 4 ESO'!$G$6:$AC$6,'ES NUMERO 4 ESO'!$A79:$W79)),"")</f>
        <v/>
      </c>
      <c r="G80" s="171" t="str">
        <f>IFERROR(IF(A80="","",SUMPRODUCT('ALUMNOS 4 ESO'!$C80:$Y80,'MATERIAS 4 ESO'!$G$7:$AC$7)/SUMPRODUCT('MATERIAS 4 ESO'!$G$7:$AC$7,'ES NUMERO 4 ESO'!$A79:$W79)),"")</f>
        <v/>
      </c>
      <c r="H80" s="171" t="str">
        <f>IFERROR(IF(A80="","",SUMPRODUCT('ALUMNOS 4 ESO'!$C80:$Y80,'MATERIAS 4 ESO'!$G$8:$AC$8)/SUMPRODUCT('MATERIAS 4 ESO'!$G$8:$AC$8,'ES NUMERO 4 ESO'!$A79:$W79)),"")</f>
        <v/>
      </c>
      <c r="I80" s="171" t="str">
        <f>IFERROR(IF(A80="","",SUMPRODUCT('ALUMNOS 4 ESO'!$C80:$Y80,'MATERIAS 4 ESO'!$G$9:$AC$9)/SUMPRODUCT('MATERIAS 4 ESO'!$G$9:$AC$9,'ES NUMERO 4 ESO'!$A79:$W79)),"")</f>
        <v/>
      </c>
      <c r="J80" s="171" t="str">
        <f>IFERROR(IF(A80="","",SUMPRODUCT('ALUMNOS 4 ESO'!$C80:$Y80,'MATERIAS 4 ESO'!$G$10:$AC$10)/SUMPRODUCT('MATERIAS 4 ESO'!$G$10:$AC$10,'ES NUMERO 4 ESO'!$A79:$W79)),"")</f>
        <v/>
      </c>
      <c r="K80" s="171" t="str">
        <f>IFERROR(IF(A80="","",SUMPRODUCT('ALUMNOS 4 ESO'!$C80:$Y80,'MATERIAS 4 ESO'!$G$11:$AC$11)/SUMPRODUCT('MATERIAS 4 ESO'!$G$11:$AC$11,'ES NUMERO 4 ESO'!$A79:$W79)),"")</f>
        <v/>
      </c>
      <c r="L80" s="171" t="str">
        <f>IFERROR(IF(A80="","",SUMPRODUCT('ALUMNOS 4 ESO'!$C80:$Y80,'MATERIAS 4 ESO'!$G$12:$AC$12)/SUMPRODUCT('MATERIAS 4 ESO'!$G$12:$AC$12,'ES NUMERO 4 ESO'!$A79:$W79)),"")</f>
        <v/>
      </c>
    </row>
    <row r="81" spans="1:12" x14ac:dyDescent="0.25">
      <c r="A81" t="str">
        <f>IF('ALUMNOS 4 ESO'!A81="","",'ALUMNOS 4 ESO'!A81)</f>
        <v/>
      </c>
      <c r="B81" s="28" t="str">
        <f>IF('ALUMNOS 4 ESO'!B81="","",'ALUMNOS 4 ESO'!B81)</f>
        <v/>
      </c>
      <c r="C81" s="171" t="str">
        <f>IFERROR(IF(A81="","",SUMPRODUCT('ALUMNOS 4 ESO'!$C81:$Y81,'MATERIAS 4 ESO'!$G$3:$AC$3)/SUMPRODUCT('MATERIAS 4 ESO'!$G$3:$AC$3,'ES NUMERO 4 ESO'!$A80:$W80)),"")</f>
        <v/>
      </c>
      <c r="D81" s="171" t="str">
        <f>IFERROR(IF(A81="","",SUMPRODUCT('ALUMNOS 4 ESO'!$C81:$Y81,'MATERIAS 4 ESO'!$G$4:$AC$4)/SUMPRODUCT('MATERIAS 4 ESO'!$G$4:$AC$4,'ES NUMERO 4 ESO'!$A80:$W80)),"")</f>
        <v/>
      </c>
      <c r="E81" s="171" t="str">
        <f>IFERROR(IF(A81="","",SUMPRODUCT('ALUMNOS 4 ESO'!$C81:$Y81,'MATERIAS 4 ESO'!$G$5:$AC$5)/SUMPRODUCT('MATERIAS 4 ESO'!$G$5:$AC$5,'ES NUMERO 4 ESO'!$A80:$W80)),"")</f>
        <v/>
      </c>
      <c r="F81" s="171" t="str">
        <f>IFERROR(IF(A81="","",SUMPRODUCT('ALUMNOS 4 ESO'!$C81:$Y81,'MATERIAS 4 ESO'!$G$6:$AC$6)/SUMPRODUCT('MATERIAS 4 ESO'!$G$6:$AC$6,'ES NUMERO 4 ESO'!$A80:$W80)),"")</f>
        <v/>
      </c>
      <c r="G81" s="171" t="str">
        <f>IFERROR(IF(A81="","",SUMPRODUCT('ALUMNOS 4 ESO'!$C81:$Y81,'MATERIAS 4 ESO'!$G$7:$AC$7)/SUMPRODUCT('MATERIAS 4 ESO'!$G$7:$AC$7,'ES NUMERO 4 ESO'!$A80:$W80)),"")</f>
        <v/>
      </c>
      <c r="H81" s="171" t="str">
        <f>IFERROR(IF(A81="","",SUMPRODUCT('ALUMNOS 4 ESO'!$C81:$Y81,'MATERIAS 4 ESO'!$G$8:$AC$8)/SUMPRODUCT('MATERIAS 4 ESO'!$G$8:$AC$8,'ES NUMERO 4 ESO'!$A80:$W80)),"")</f>
        <v/>
      </c>
      <c r="I81" s="171" t="str">
        <f>IFERROR(IF(A81="","",SUMPRODUCT('ALUMNOS 4 ESO'!$C81:$Y81,'MATERIAS 4 ESO'!$G$9:$AC$9)/SUMPRODUCT('MATERIAS 4 ESO'!$G$9:$AC$9,'ES NUMERO 4 ESO'!$A80:$W80)),"")</f>
        <v/>
      </c>
      <c r="J81" s="171" t="str">
        <f>IFERROR(IF(A81="","",SUMPRODUCT('ALUMNOS 4 ESO'!$C81:$Y81,'MATERIAS 4 ESO'!$G$10:$AC$10)/SUMPRODUCT('MATERIAS 4 ESO'!$G$10:$AC$10,'ES NUMERO 4 ESO'!$A80:$W80)),"")</f>
        <v/>
      </c>
      <c r="K81" s="171" t="str">
        <f>IFERROR(IF(A81="","",SUMPRODUCT('ALUMNOS 4 ESO'!$C81:$Y81,'MATERIAS 4 ESO'!$G$11:$AC$11)/SUMPRODUCT('MATERIAS 4 ESO'!$G$11:$AC$11,'ES NUMERO 4 ESO'!$A80:$W80)),"")</f>
        <v/>
      </c>
      <c r="L81" s="171" t="str">
        <f>IFERROR(IF(A81="","",SUMPRODUCT('ALUMNOS 4 ESO'!$C81:$Y81,'MATERIAS 4 ESO'!$G$12:$AC$12)/SUMPRODUCT('MATERIAS 4 ESO'!$G$12:$AC$12,'ES NUMERO 4 ESO'!$A80:$W80)),"")</f>
        <v/>
      </c>
    </row>
    <row r="82" spans="1:12" x14ac:dyDescent="0.25">
      <c r="A82" t="str">
        <f>IF('ALUMNOS 4 ESO'!A82="","",'ALUMNOS 4 ESO'!A82)</f>
        <v/>
      </c>
      <c r="B82" s="28" t="str">
        <f>IF('ALUMNOS 4 ESO'!B82="","",'ALUMNOS 4 ESO'!B82)</f>
        <v/>
      </c>
      <c r="C82" s="171" t="str">
        <f>IFERROR(IF(A82="","",SUMPRODUCT('ALUMNOS 4 ESO'!$C82:$Y82,'MATERIAS 4 ESO'!$G$3:$AC$3)/SUMPRODUCT('MATERIAS 4 ESO'!$G$3:$AC$3,'ES NUMERO 4 ESO'!$A81:$W81)),"")</f>
        <v/>
      </c>
      <c r="D82" s="171" t="str">
        <f>IFERROR(IF(A82="","",SUMPRODUCT('ALUMNOS 4 ESO'!$C82:$Y82,'MATERIAS 4 ESO'!$G$4:$AC$4)/SUMPRODUCT('MATERIAS 4 ESO'!$G$4:$AC$4,'ES NUMERO 4 ESO'!$A81:$W81)),"")</f>
        <v/>
      </c>
      <c r="E82" s="171" t="str">
        <f>IFERROR(IF(A82="","",SUMPRODUCT('ALUMNOS 4 ESO'!$C82:$Y82,'MATERIAS 4 ESO'!$G$5:$AC$5)/SUMPRODUCT('MATERIAS 4 ESO'!$G$5:$AC$5,'ES NUMERO 4 ESO'!$A81:$W81)),"")</f>
        <v/>
      </c>
      <c r="F82" s="171" t="str">
        <f>IFERROR(IF(A82="","",SUMPRODUCT('ALUMNOS 4 ESO'!$C82:$Y82,'MATERIAS 4 ESO'!$G$6:$AC$6)/SUMPRODUCT('MATERIAS 4 ESO'!$G$6:$AC$6,'ES NUMERO 4 ESO'!$A81:$W81)),"")</f>
        <v/>
      </c>
      <c r="G82" s="171" t="str">
        <f>IFERROR(IF(A82="","",SUMPRODUCT('ALUMNOS 4 ESO'!$C82:$Y82,'MATERIAS 4 ESO'!$G$7:$AC$7)/SUMPRODUCT('MATERIAS 4 ESO'!$G$7:$AC$7,'ES NUMERO 4 ESO'!$A81:$W81)),"")</f>
        <v/>
      </c>
      <c r="H82" s="171" t="str">
        <f>IFERROR(IF(A82="","",SUMPRODUCT('ALUMNOS 4 ESO'!$C82:$Y82,'MATERIAS 4 ESO'!$G$8:$AC$8)/SUMPRODUCT('MATERIAS 4 ESO'!$G$8:$AC$8,'ES NUMERO 4 ESO'!$A81:$W81)),"")</f>
        <v/>
      </c>
      <c r="I82" s="171" t="str">
        <f>IFERROR(IF(A82="","",SUMPRODUCT('ALUMNOS 4 ESO'!$C82:$Y82,'MATERIAS 4 ESO'!$G$9:$AC$9)/SUMPRODUCT('MATERIAS 4 ESO'!$G$9:$AC$9,'ES NUMERO 4 ESO'!$A81:$W81)),"")</f>
        <v/>
      </c>
      <c r="J82" s="171" t="str">
        <f>IFERROR(IF(A82="","",SUMPRODUCT('ALUMNOS 4 ESO'!$C82:$Y82,'MATERIAS 4 ESO'!$G$10:$AC$10)/SUMPRODUCT('MATERIAS 4 ESO'!$G$10:$AC$10,'ES NUMERO 4 ESO'!$A81:$W81)),"")</f>
        <v/>
      </c>
      <c r="K82" s="171" t="str">
        <f>IFERROR(IF(A82="","",SUMPRODUCT('ALUMNOS 4 ESO'!$C82:$Y82,'MATERIAS 4 ESO'!$G$11:$AC$11)/SUMPRODUCT('MATERIAS 4 ESO'!$G$11:$AC$11,'ES NUMERO 4 ESO'!$A81:$W81)),"")</f>
        <v/>
      </c>
      <c r="L82" s="171" t="str">
        <f>IFERROR(IF(A82="","",SUMPRODUCT('ALUMNOS 4 ESO'!$C82:$Y82,'MATERIAS 4 ESO'!$G$12:$AC$12)/SUMPRODUCT('MATERIAS 4 ESO'!$G$12:$AC$12,'ES NUMERO 4 ESO'!$A81:$W81)),"")</f>
        <v/>
      </c>
    </row>
    <row r="83" spans="1:12" x14ac:dyDescent="0.25">
      <c r="A83" t="str">
        <f>IF('ALUMNOS 4 ESO'!A83="","",'ALUMNOS 4 ESO'!A83)</f>
        <v/>
      </c>
      <c r="B83" s="28" t="str">
        <f>IF('ALUMNOS 4 ESO'!B83="","",'ALUMNOS 4 ESO'!B83)</f>
        <v/>
      </c>
      <c r="C83" s="171" t="str">
        <f>IFERROR(IF(A83="","",SUMPRODUCT('ALUMNOS 4 ESO'!$C83:$Y83,'MATERIAS 4 ESO'!$G$3:$AC$3)/SUMPRODUCT('MATERIAS 4 ESO'!$G$3:$AC$3,'ES NUMERO 4 ESO'!$A82:$W82)),"")</f>
        <v/>
      </c>
      <c r="D83" s="171" t="str">
        <f>IFERROR(IF(A83="","",SUMPRODUCT('ALUMNOS 4 ESO'!$C83:$Y83,'MATERIAS 4 ESO'!$G$4:$AC$4)/SUMPRODUCT('MATERIAS 4 ESO'!$G$4:$AC$4,'ES NUMERO 4 ESO'!$A82:$W82)),"")</f>
        <v/>
      </c>
      <c r="E83" s="171" t="str">
        <f>IFERROR(IF(A83="","",SUMPRODUCT('ALUMNOS 4 ESO'!$C83:$Y83,'MATERIAS 4 ESO'!$G$5:$AC$5)/SUMPRODUCT('MATERIAS 4 ESO'!$G$5:$AC$5,'ES NUMERO 4 ESO'!$A82:$W82)),"")</f>
        <v/>
      </c>
      <c r="F83" s="171" t="str">
        <f>IFERROR(IF(A83="","",SUMPRODUCT('ALUMNOS 4 ESO'!$C83:$Y83,'MATERIAS 4 ESO'!$G$6:$AC$6)/SUMPRODUCT('MATERIAS 4 ESO'!$G$6:$AC$6,'ES NUMERO 4 ESO'!$A82:$W82)),"")</f>
        <v/>
      </c>
      <c r="G83" s="171" t="str">
        <f>IFERROR(IF(A83="","",SUMPRODUCT('ALUMNOS 4 ESO'!$C83:$Y83,'MATERIAS 4 ESO'!$G$7:$AC$7)/SUMPRODUCT('MATERIAS 4 ESO'!$G$7:$AC$7,'ES NUMERO 4 ESO'!$A82:$W82)),"")</f>
        <v/>
      </c>
      <c r="H83" s="171" t="str">
        <f>IFERROR(IF(A83="","",SUMPRODUCT('ALUMNOS 4 ESO'!$C83:$Y83,'MATERIAS 4 ESO'!$G$8:$AC$8)/SUMPRODUCT('MATERIAS 4 ESO'!$G$8:$AC$8,'ES NUMERO 4 ESO'!$A82:$W82)),"")</f>
        <v/>
      </c>
      <c r="I83" s="171" t="str">
        <f>IFERROR(IF(A83="","",SUMPRODUCT('ALUMNOS 4 ESO'!$C83:$Y83,'MATERIAS 4 ESO'!$G$9:$AC$9)/SUMPRODUCT('MATERIAS 4 ESO'!$G$9:$AC$9,'ES NUMERO 4 ESO'!$A82:$W82)),"")</f>
        <v/>
      </c>
      <c r="J83" s="171" t="str">
        <f>IFERROR(IF(A83="","",SUMPRODUCT('ALUMNOS 4 ESO'!$C83:$Y83,'MATERIAS 4 ESO'!$G$10:$AC$10)/SUMPRODUCT('MATERIAS 4 ESO'!$G$10:$AC$10,'ES NUMERO 4 ESO'!$A82:$W82)),"")</f>
        <v/>
      </c>
      <c r="K83" s="171" t="str">
        <f>IFERROR(IF(A83="","",SUMPRODUCT('ALUMNOS 4 ESO'!$C83:$Y83,'MATERIAS 4 ESO'!$G$11:$AC$11)/SUMPRODUCT('MATERIAS 4 ESO'!$G$11:$AC$11,'ES NUMERO 4 ESO'!$A82:$W82)),"")</f>
        <v/>
      </c>
      <c r="L83" s="171" t="str">
        <f>IFERROR(IF(A83="","",SUMPRODUCT('ALUMNOS 4 ESO'!$C83:$Y83,'MATERIAS 4 ESO'!$G$12:$AC$12)/SUMPRODUCT('MATERIAS 4 ESO'!$G$12:$AC$12,'ES NUMERO 4 ESO'!$A82:$W82)),"")</f>
        <v/>
      </c>
    </row>
    <row r="84" spans="1:12" x14ac:dyDescent="0.25">
      <c r="A84" t="str">
        <f>IF('ALUMNOS 4 ESO'!A84="","",'ALUMNOS 4 ESO'!A84)</f>
        <v/>
      </c>
      <c r="B84" s="28" t="str">
        <f>IF('ALUMNOS 4 ESO'!B84="","",'ALUMNOS 4 ESO'!B84)</f>
        <v/>
      </c>
      <c r="C84" s="171" t="str">
        <f>IFERROR(IF(A84="","",SUMPRODUCT('ALUMNOS 4 ESO'!$C84:$Y84,'MATERIAS 4 ESO'!$G$3:$AC$3)/SUMPRODUCT('MATERIAS 4 ESO'!$G$3:$AC$3,'ES NUMERO 4 ESO'!$A83:$W83)),"")</f>
        <v/>
      </c>
      <c r="D84" s="171" t="str">
        <f>IFERROR(IF(A84="","",SUMPRODUCT('ALUMNOS 4 ESO'!$C84:$Y84,'MATERIAS 4 ESO'!$G$4:$AC$4)/SUMPRODUCT('MATERIAS 4 ESO'!$G$4:$AC$4,'ES NUMERO 4 ESO'!$A83:$W83)),"")</f>
        <v/>
      </c>
      <c r="E84" s="171" t="str">
        <f>IFERROR(IF(A84="","",SUMPRODUCT('ALUMNOS 4 ESO'!$C84:$Y84,'MATERIAS 4 ESO'!$G$5:$AC$5)/SUMPRODUCT('MATERIAS 4 ESO'!$G$5:$AC$5,'ES NUMERO 4 ESO'!$A83:$W83)),"")</f>
        <v/>
      </c>
      <c r="F84" s="171" t="str">
        <f>IFERROR(IF(A84="","",SUMPRODUCT('ALUMNOS 4 ESO'!$C84:$Y84,'MATERIAS 4 ESO'!$G$6:$AC$6)/SUMPRODUCT('MATERIAS 4 ESO'!$G$6:$AC$6,'ES NUMERO 4 ESO'!$A83:$W83)),"")</f>
        <v/>
      </c>
      <c r="G84" s="171" t="str">
        <f>IFERROR(IF(A84="","",SUMPRODUCT('ALUMNOS 4 ESO'!$C84:$Y84,'MATERIAS 4 ESO'!$G$7:$AC$7)/SUMPRODUCT('MATERIAS 4 ESO'!$G$7:$AC$7,'ES NUMERO 4 ESO'!$A83:$W83)),"")</f>
        <v/>
      </c>
      <c r="H84" s="171" t="str">
        <f>IFERROR(IF(A84="","",SUMPRODUCT('ALUMNOS 4 ESO'!$C84:$Y84,'MATERIAS 4 ESO'!$G$8:$AC$8)/SUMPRODUCT('MATERIAS 4 ESO'!$G$8:$AC$8,'ES NUMERO 4 ESO'!$A83:$W83)),"")</f>
        <v/>
      </c>
      <c r="I84" s="171" t="str">
        <f>IFERROR(IF(A84="","",SUMPRODUCT('ALUMNOS 4 ESO'!$C84:$Y84,'MATERIAS 4 ESO'!$G$9:$AC$9)/SUMPRODUCT('MATERIAS 4 ESO'!$G$9:$AC$9,'ES NUMERO 4 ESO'!$A83:$W83)),"")</f>
        <v/>
      </c>
      <c r="J84" s="171" t="str">
        <f>IFERROR(IF(A84="","",SUMPRODUCT('ALUMNOS 4 ESO'!$C84:$Y84,'MATERIAS 4 ESO'!$G$10:$AC$10)/SUMPRODUCT('MATERIAS 4 ESO'!$G$10:$AC$10,'ES NUMERO 4 ESO'!$A83:$W83)),"")</f>
        <v/>
      </c>
      <c r="K84" s="171" t="str">
        <f>IFERROR(IF(A84="","",SUMPRODUCT('ALUMNOS 4 ESO'!$C84:$Y84,'MATERIAS 4 ESO'!$G$11:$AC$11)/SUMPRODUCT('MATERIAS 4 ESO'!$G$11:$AC$11,'ES NUMERO 4 ESO'!$A83:$W83)),"")</f>
        <v/>
      </c>
      <c r="L84" s="171" t="str">
        <f>IFERROR(IF(A84="","",SUMPRODUCT('ALUMNOS 4 ESO'!$C84:$Y84,'MATERIAS 4 ESO'!$G$12:$AC$12)/SUMPRODUCT('MATERIAS 4 ESO'!$G$12:$AC$12,'ES NUMERO 4 ESO'!$A83:$W83)),"")</f>
        <v/>
      </c>
    </row>
    <row r="85" spans="1:12" x14ac:dyDescent="0.25">
      <c r="A85" t="str">
        <f>IF('ALUMNOS 4 ESO'!A85="","",'ALUMNOS 4 ESO'!A85)</f>
        <v/>
      </c>
      <c r="B85" s="28" t="str">
        <f>IF('ALUMNOS 4 ESO'!B85="","",'ALUMNOS 4 ESO'!B85)</f>
        <v/>
      </c>
      <c r="C85" s="171" t="str">
        <f>IFERROR(IF(A85="","",SUMPRODUCT('ALUMNOS 4 ESO'!$C85:$Y85,'MATERIAS 4 ESO'!$G$3:$AC$3)/SUMPRODUCT('MATERIAS 4 ESO'!$G$3:$AC$3,'ES NUMERO 4 ESO'!$A84:$W84)),"")</f>
        <v/>
      </c>
      <c r="D85" s="171" t="str">
        <f>IFERROR(IF(A85="","",SUMPRODUCT('ALUMNOS 4 ESO'!$C85:$Y85,'MATERIAS 4 ESO'!$G$4:$AC$4)/SUMPRODUCT('MATERIAS 4 ESO'!$G$4:$AC$4,'ES NUMERO 4 ESO'!$A84:$W84)),"")</f>
        <v/>
      </c>
      <c r="E85" s="171" t="str">
        <f>IFERROR(IF(A85="","",SUMPRODUCT('ALUMNOS 4 ESO'!$C85:$Y85,'MATERIAS 4 ESO'!$G$5:$AC$5)/SUMPRODUCT('MATERIAS 4 ESO'!$G$5:$AC$5,'ES NUMERO 4 ESO'!$A84:$W84)),"")</f>
        <v/>
      </c>
      <c r="F85" s="171" t="str">
        <f>IFERROR(IF(A85="","",SUMPRODUCT('ALUMNOS 4 ESO'!$C85:$Y85,'MATERIAS 4 ESO'!$G$6:$AC$6)/SUMPRODUCT('MATERIAS 4 ESO'!$G$6:$AC$6,'ES NUMERO 4 ESO'!$A84:$W84)),"")</f>
        <v/>
      </c>
      <c r="G85" s="171" t="str">
        <f>IFERROR(IF(A85="","",SUMPRODUCT('ALUMNOS 4 ESO'!$C85:$Y85,'MATERIAS 4 ESO'!$G$7:$AC$7)/SUMPRODUCT('MATERIAS 4 ESO'!$G$7:$AC$7,'ES NUMERO 4 ESO'!$A84:$W84)),"")</f>
        <v/>
      </c>
      <c r="H85" s="171" t="str">
        <f>IFERROR(IF(A85="","",SUMPRODUCT('ALUMNOS 4 ESO'!$C85:$Y85,'MATERIAS 4 ESO'!$G$8:$AC$8)/SUMPRODUCT('MATERIAS 4 ESO'!$G$8:$AC$8,'ES NUMERO 4 ESO'!$A84:$W84)),"")</f>
        <v/>
      </c>
      <c r="I85" s="171" t="str">
        <f>IFERROR(IF(A85="","",SUMPRODUCT('ALUMNOS 4 ESO'!$C85:$Y85,'MATERIAS 4 ESO'!$G$9:$AC$9)/SUMPRODUCT('MATERIAS 4 ESO'!$G$9:$AC$9,'ES NUMERO 4 ESO'!$A84:$W84)),"")</f>
        <v/>
      </c>
      <c r="J85" s="171" t="str">
        <f>IFERROR(IF(A85="","",SUMPRODUCT('ALUMNOS 4 ESO'!$C85:$Y85,'MATERIAS 4 ESO'!$G$10:$AC$10)/SUMPRODUCT('MATERIAS 4 ESO'!$G$10:$AC$10,'ES NUMERO 4 ESO'!$A84:$W84)),"")</f>
        <v/>
      </c>
      <c r="K85" s="171" t="str">
        <f>IFERROR(IF(A85="","",SUMPRODUCT('ALUMNOS 4 ESO'!$C85:$Y85,'MATERIAS 4 ESO'!$G$11:$AC$11)/SUMPRODUCT('MATERIAS 4 ESO'!$G$11:$AC$11,'ES NUMERO 4 ESO'!$A84:$W84)),"")</f>
        <v/>
      </c>
      <c r="L85" s="171" t="str">
        <f>IFERROR(IF(A85="","",SUMPRODUCT('ALUMNOS 4 ESO'!$C85:$Y85,'MATERIAS 4 ESO'!$G$12:$AC$12)/SUMPRODUCT('MATERIAS 4 ESO'!$G$12:$AC$12,'ES NUMERO 4 ESO'!$A84:$W84)),"")</f>
        <v/>
      </c>
    </row>
    <row r="86" spans="1:12" x14ac:dyDescent="0.25">
      <c r="A86" t="str">
        <f>IF('ALUMNOS 4 ESO'!A86="","",'ALUMNOS 4 ESO'!A86)</f>
        <v/>
      </c>
      <c r="B86" s="28" t="str">
        <f>IF('ALUMNOS 4 ESO'!B86="","",'ALUMNOS 4 ESO'!B86)</f>
        <v/>
      </c>
      <c r="C86" s="171" t="str">
        <f>IFERROR(IF(A86="","",SUMPRODUCT('ALUMNOS 4 ESO'!$C86:$Y86,'MATERIAS 4 ESO'!$G$3:$AC$3)/SUMPRODUCT('MATERIAS 4 ESO'!$G$3:$AC$3,'ES NUMERO 4 ESO'!$A85:$W85)),"")</f>
        <v/>
      </c>
      <c r="D86" s="171" t="str">
        <f>IFERROR(IF(A86="","",SUMPRODUCT('ALUMNOS 4 ESO'!$C86:$Y86,'MATERIAS 4 ESO'!$G$4:$AC$4)/SUMPRODUCT('MATERIAS 4 ESO'!$G$4:$AC$4,'ES NUMERO 4 ESO'!$A85:$W85)),"")</f>
        <v/>
      </c>
      <c r="E86" s="171" t="str">
        <f>IFERROR(IF(A86="","",SUMPRODUCT('ALUMNOS 4 ESO'!$C86:$Y86,'MATERIAS 4 ESO'!$G$5:$AC$5)/SUMPRODUCT('MATERIAS 4 ESO'!$G$5:$AC$5,'ES NUMERO 4 ESO'!$A85:$W85)),"")</f>
        <v/>
      </c>
      <c r="F86" s="171" t="str">
        <f>IFERROR(IF(A86="","",SUMPRODUCT('ALUMNOS 4 ESO'!$C86:$Y86,'MATERIAS 4 ESO'!$G$6:$AC$6)/SUMPRODUCT('MATERIAS 4 ESO'!$G$6:$AC$6,'ES NUMERO 4 ESO'!$A85:$W85)),"")</f>
        <v/>
      </c>
      <c r="G86" s="171" t="str">
        <f>IFERROR(IF(A86="","",SUMPRODUCT('ALUMNOS 4 ESO'!$C86:$Y86,'MATERIAS 4 ESO'!$G$7:$AC$7)/SUMPRODUCT('MATERIAS 4 ESO'!$G$7:$AC$7,'ES NUMERO 4 ESO'!$A85:$W85)),"")</f>
        <v/>
      </c>
      <c r="H86" s="171" t="str">
        <f>IFERROR(IF(A86="","",SUMPRODUCT('ALUMNOS 4 ESO'!$C86:$Y86,'MATERIAS 4 ESO'!$G$8:$AC$8)/SUMPRODUCT('MATERIAS 4 ESO'!$G$8:$AC$8,'ES NUMERO 4 ESO'!$A85:$W85)),"")</f>
        <v/>
      </c>
      <c r="I86" s="171" t="str">
        <f>IFERROR(IF(A86="","",SUMPRODUCT('ALUMNOS 4 ESO'!$C86:$Y86,'MATERIAS 4 ESO'!$G$9:$AC$9)/SUMPRODUCT('MATERIAS 4 ESO'!$G$9:$AC$9,'ES NUMERO 4 ESO'!$A85:$W85)),"")</f>
        <v/>
      </c>
      <c r="J86" s="171" t="str">
        <f>IFERROR(IF(A86="","",SUMPRODUCT('ALUMNOS 4 ESO'!$C86:$Y86,'MATERIAS 4 ESO'!$G$10:$AC$10)/SUMPRODUCT('MATERIAS 4 ESO'!$G$10:$AC$10,'ES NUMERO 4 ESO'!$A85:$W85)),"")</f>
        <v/>
      </c>
      <c r="K86" s="171" t="str">
        <f>IFERROR(IF(A86="","",SUMPRODUCT('ALUMNOS 4 ESO'!$C86:$Y86,'MATERIAS 4 ESO'!$G$11:$AC$11)/SUMPRODUCT('MATERIAS 4 ESO'!$G$11:$AC$11,'ES NUMERO 4 ESO'!$A85:$W85)),"")</f>
        <v/>
      </c>
      <c r="L86" s="171" t="str">
        <f>IFERROR(IF(A86="","",SUMPRODUCT('ALUMNOS 4 ESO'!$C86:$Y86,'MATERIAS 4 ESO'!$G$12:$AC$12)/SUMPRODUCT('MATERIAS 4 ESO'!$G$12:$AC$12,'ES NUMERO 4 ESO'!$A85:$W85)),"")</f>
        <v/>
      </c>
    </row>
    <row r="87" spans="1:12" x14ac:dyDescent="0.25">
      <c r="A87" t="str">
        <f>IF('ALUMNOS 4 ESO'!A87="","",'ALUMNOS 4 ESO'!A87)</f>
        <v/>
      </c>
      <c r="B87" s="28" t="str">
        <f>IF('ALUMNOS 4 ESO'!B87="","",'ALUMNOS 4 ESO'!B87)</f>
        <v/>
      </c>
      <c r="C87" s="171" t="str">
        <f>IFERROR(IF(A87="","",SUMPRODUCT('ALUMNOS 4 ESO'!$C87:$Y87,'MATERIAS 4 ESO'!$G$3:$AC$3)/SUMPRODUCT('MATERIAS 4 ESO'!$G$3:$AC$3,'ES NUMERO 4 ESO'!$A86:$W86)),"")</f>
        <v/>
      </c>
      <c r="D87" s="171" t="str">
        <f>IFERROR(IF(A87="","",SUMPRODUCT('ALUMNOS 4 ESO'!$C87:$Y87,'MATERIAS 4 ESO'!$G$4:$AC$4)/SUMPRODUCT('MATERIAS 4 ESO'!$G$4:$AC$4,'ES NUMERO 4 ESO'!$A86:$W86)),"")</f>
        <v/>
      </c>
      <c r="E87" s="171" t="str">
        <f>IFERROR(IF(A87="","",SUMPRODUCT('ALUMNOS 4 ESO'!$C87:$Y87,'MATERIAS 4 ESO'!$G$5:$AC$5)/SUMPRODUCT('MATERIAS 4 ESO'!$G$5:$AC$5,'ES NUMERO 4 ESO'!$A86:$W86)),"")</f>
        <v/>
      </c>
      <c r="F87" s="171" t="str">
        <f>IFERROR(IF(A87="","",SUMPRODUCT('ALUMNOS 4 ESO'!$C87:$Y87,'MATERIAS 4 ESO'!$G$6:$AC$6)/SUMPRODUCT('MATERIAS 4 ESO'!$G$6:$AC$6,'ES NUMERO 4 ESO'!$A86:$W86)),"")</f>
        <v/>
      </c>
      <c r="G87" s="171" t="str">
        <f>IFERROR(IF(A87="","",SUMPRODUCT('ALUMNOS 4 ESO'!$C87:$Y87,'MATERIAS 4 ESO'!$G$7:$AC$7)/SUMPRODUCT('MATERIAS 4 ESO'!$G$7:$AC$7,'ES NUMERO 4 ESO'!$A86:$W86)),"")</f>
        <v/>
      </c>
      <c r="H87" s="171" t="str">
        <f>IFERROR(IF(A87="","",SUMPRODUCT('ALUMNOS 4 ESO'!$C87:$Y87,'MATERIAS 4 ESO'!$G$8:$AC$8)/SUMPRODUCT('MATERIAS 4 ESO'!$G$8:$AC$8,'ES NUMERO 4 ESO'!$A86:$W86)),"")</f>
        <v/>
      </c>
      <c r="I87" s="171" t="str">
        <f>IFERROR(IF(A87="","",SUMPRODUCT('ALUMNOS 4 ESO'!$C87:$Y87,'MATERIAS 4 ESO'!$G$9:$AC$9)/SUMPRODUCT('MATERIAS 4 ESO'!$G$9:$AC$9,'ES NUMERO 4 ESO'!$A86:$W86)),"")</f>
        <v/>
      </c>
      <c r="J87" s="171" t="str">
        <f>IFERROR(IF(A87="","",SUMPRODUCT('ALUMNOS 4 ESO'!$C87:$Y87,'MATERIAS 4 ESO'!$G$10:$AC$10)/SUMPRODUCT('MATERIAS 4 ESO'!$G$10:$AC$10,'ES NUMERO 4 ESO'!$A86:$W86)),"")</f>
        <v/>
      </c>
      <c r="K87" s="171" t="str">
        <f>IFERROR(IF(A87="","",SUMPRODUCT('ALUMNOS 4 ESO'!$C87:$Y87,'MATERIAS 4 ESO'!$G$11:$AC$11)/SUMPRODUCT('MATERIAS 4 ESO'!$G$11:$AC$11,'ES NUMERO 4 ESO'!$A86:$W86)),"")</f>
        <v/>
      </c>
      <c r="L87" s="171" t="str">
        <f>IFERROR(IF(A87="","",SUMPRODUCT('ALUMNOS 4 ESO'!$C87:$Y87,'MATERIAS 4 ESO'!$G$12:$AC$12)/SUMPRODUCT('MATERIAS 4 ESO'!$G$12:$AC$12,'ES NUMERO 4 ESO'!$A86:$W86)),"")</f>
        <v/>
      </c>
    </row>
    <row r="88" spans="1:12" x14ac:dyDescent="0.25">
      <c r="A88" t="str">
        <f>IF('ALUMNOS 4 ESO'!A88="","",'ALUMNOS 4 ESO'!A88)</f>
        <v/>
      </c>
      <c r="B88" s="28" t="str">
        <f>IF('ALUMNOS 4 ESO'!B88="","",'ALUMNOS 4 ESO'!B88)</f>
        <v/>
      </c>
      <c r="C88" s="171" t="str">
        <f>IFERROR(IF(A88="","",SUMPRODUCT('ALUMNOS 4 ESO'!$C88:$Y88,'MATERIAS 4 ESO'!$G$3:$AC$3)/SUMPRODUCT('MATERIAS 4 ESO'!$G$3:$AC$3,'ES NUMERO 4 ESO'!$A87:$W87)),"")</f>
        <v/>
      </c>
      <c r="D88" s="171" t="str">
        <f>IFERROR(IF(A88="","",SUMPRODUCT('ALUMNOS 4 ESO'!$C88:$Y88,'MATERIAS 4 ESO'!$G$4:$AC$4)/SUMPRODUCT('MATERIAS 4 ESO'!$G$4:$AC$4,'ES NUMERO 4 ESO'!$A87:$W87)),"")</f>
        <v/>
      </c>
      <c r="E88" s="171" t="str">
        <f>IFERROR(IF(A88="","",SUMPRODUCT('ALUMNOS 4 ESO'!$C88:$Y88,'MATERIAS 4 ESO'!$G$5:$AC$5)/SUMPRODUCT('MATERIAS 4 ESO'!$G$5:$AC$5,'ES NUMERO 4 ESO'!$A87:$W87)),"")</f>
        <v/>
      </c>
      <c r="F88" s="171" t="str">
        <f>IFERROR(IF(A88="","",SUMPRODUCT('ALUMNOS 4 ESO'!$C88:$Y88,'MATERIAS 4 ESO'!$G$6:$AC$6)/SUMPRODUCT('MATERIAS 4 ESO'!$G$6:$AC$6,'ES NUMERO 4 ESO'!$A87:$W87)),"")</f>
        <v/>
      </c>
      <c r="G88" s="171" t="str">
        <f>IFERROR(IF(A88="","",SUMPRODUCT('ALUMNOS 4 ESO'!$C88:$Y88,'MATERIAS 4 ESO'!$G$7:$AC$7)/SUMPRODUCT('MATERIAS 4 ESO'!$G$7:$AC$7,'ES NUMERO 4 ESO'!$A87:$W87)),"")</f>
        <v/>
      </c>
      <c r="H88" s="171" t="str">
        <f>IFERROR(IF(A88="","",SUMPRODUCT('ALUMNOS 4 ESO'!$C88:$Y88,'MATERIAS 4 ESO'!$G$8:$AC$8)/SUMPRODUCT('MATERIAS 4 ESO'!$G$8:$AC$8,'ES NUMERO 4 ESO'!$A87:$W87)),"")</f>
        <v/>
      </c>
      <c r="I88" s="171" t="str">
        <f>IFERROR(IF(A88="","",SUMPRODUCT('ALUMNOS 4 ESO'!$C88:$Y88,'MATERIAS 4 ESO'!$G$9:$AC$9)/SUMPRODUCT('MATERIAS 4 ESO'!$G$9:$AC$9,'ES NUMERO 4 ESO'!$A87:$W87)),"")</f>
        <v/>
      </c>
      <c r="J88" s="171" t="str">
        <f>IFERROR(IF(A88="","",SUMPRODUCT('ALUMNOS 4 ESO'!$C88:$Y88,'MATERIAS 4 ESO'!$G$10:$AC$10)/SUMPRODUCT('MATERIAS 4 ESO'!$G$10:$AC$10,'ES NUMERO 4 ESO'!$A87:$W87)),"")</f>
        <v/>
      </c>
      <c r="K88" s="171" t="str">
        <f>IFERROR(IF(A88="","",SUMPRODUCT('ALUMNOS 4 ESO'!$C88:$Y88,'MATERIAS 4 ESO'!$G$11:$AC$11)/SUMPRODUCT('MATERIAS 4 ESO'!$G$11:$AC$11,'ES NUMERO 4 ESO'!$A87:$W87)),"")</f>
        <v/>
      </c>
      <c r="L88" s="171" t="str">
        <f>IFERROR(IF(A88="","",SUMPRODUCT('ALUMNOS 4 ESO'!$C88:$Y88,'MATERIAS 4 ESO'!$G$12:$AC$12)/SUMPRODUCT('MATERIAS 4 ESO'!$G$12:$AC$12,'ES NUMERO 4 ESO'!$A87:$W87)),"")</f>
        <v/>
      </c>
    </row>
    <row r="89" spans="1:12" x14ac:dyDescent="0.25">
      <c r="A89" t="str">
        <f>IF('ALUMNOS 4 ESO'!A89="","",'ALUMNOS 4 ESO'!A89)</f>
        <v/>
      </c>
      <c r="B89" s="28" t="str">
        <f>IF('ALUMNOS 4 ESO'!B89="","",'ALUMNOS 4 ESO'!B89)</f>
        <v/>
      </c>
      <c r="C89" s="171" t="str">
        <f>IFERROR(IF(A89="","",SUMPRODUCT('ALUMNOS 4 ESO'!$C89:$Y89,'MATERIAS 4 ESO'!$G$3:$AC$3)/SUMPRODUCT('MATERIAS 4 ESO'!$G$3:$AC$3,'ES NUMERO 4 ESO'!$A88:$W88)),"")</f>
        <v/>
      </c>
      <c r="D89" s="171" t="str">
        <f>IFERROR(IF(A89="","",SUMPRODUCT('ALUMNOS 4 ESO'!$C89:$Y89,'MATERIAS 4 ESO'!$G$4:$AC$4)/SUMPRODUCT('MATERIAS 4 ESO'!$G$4:$AC$4,'ES NUMERO 4 ESO'!$A88:$W88)),"")</f>
        <v/>
      </c>
      <c r="E89" s="171" t="str">
        <f>IFERROR(IF(A89="","",SUMPRODUCT('ALUMNOS 4 ESO'!$C89:$Y89,'MATERIAS 4 ESO'!$G$5:$AC$5)/SUMPRODUCT('MATERIAS 4 ESO'!$G$5:$AC$5,'ES NUMERO 4 ESO'!$A88:$W88)),"")</f>
        <v/>
      </c>
      <c r="F89" s="171" t="str">
        <f>IFERROR(IF(A89="","",SUMPRODUCT('ALUMNOS 4 ESO'!$C89:$Y89,'MATERIAS 4 ESO'!$G$6:$AC$6)/SUMPRODUCT('MATERIAS 4 ESO'!$G$6:$AC$6,'ES NUMERO 4 ESO'!$A88:$W88)),"")</f>
        <v/>
      </c>
      <c r="G89" s="171" t="str">
        <f>IFERROR(IF(A89="","",SUMPRODUCT('ALUMNOS 4 ESO'!$C89:$Y89,'MATERIAS 4 ESO'!$G$7:$AC$7)/SUMPRODUCT('MATERIAS 4 ESO'!$G$7:$AC$7,'ES NUMERO 4 ESO'!$A88:$W88)),"")</f>
        <v/>
      </c>
      <c r="H89" s="171" t="str">
        <f>IFERROR(IF(A89="","",SUMPRODUCT('ALUMNOS 4 ESO'!$C89:$Y89,'MATERIAS 4 ESO'!$G$8:$AC$8)/SUMPRODUCT('MATERIAS 4 ESO'!$G$8:$AC$8,'ES NUMERO 4 ESO'!$A88:$W88)),"")</f>
        <v/>
      </c>
      <c r="I89" s="171" t="str">
        <f>IFERROR(IF(A89="","",SUMPRODUCT('ALUMNOS 4 ESO'!$C89:$Y89,'MATERIAS 4 ESO'!$G$9:$AC$9)/SUMPRODUCT('MATERIAS 4 ESO'!$G$9:$AC$9,'ES NUMERO 4 ESO'!$A88:$W88)),"")</f>
        <v/>
      </c>
      <c r="J89" s="171" t="str">
        <f>IFERROR(IF(A89="","",SUMPRODUCT('ALUMNOS 4 ESO'!$C89:$Y89,'MATERIAS 4 ESO'!$G$10:$AC$10)/SUMPRODUCT('MATERIAS 4 ESO'!$G$10:$AC$10,'ES NUMERO 4 ESO'!$A88:$W88)),"")</f>
        <v/>
      </c>
      <c r="K89" s="171" t="str">
        <f>IFERROR(IF(A89="","",SUMPRODUCT('ALUMNOS 4 ESO'!$C89:$Y89,'MATERIAS 4 ESO'!$G$11:$AC$11)/SUMPRODUCT('MATERIAS 4 ESO'!$G$11:$AC$11,'ES NUMERO 4 ESO'!$A88:$W88)),"")</f>
        <v/>
      </c>
      <c r="L89" s="171" t="str">
        <f>IFERROR(IF(A89="","",SUMPRODUCT('ALUMNOS 4 ESO'!$C89:$Y89,'MATERIAS 4 ESO'!$G$12:$AC$12)/SUMPRODUCT('MATERIAS 4 ESO'!$G$12:$AC$12,'ES NUMERO 4 ESO'!$A88:$W88)),"")</f>
        <v/>
      </c>
    </row>
    <row r="90" spans="1:12" x14ac:dyDescent="0.25">
      <c r="A90" t="str">
        <f>IF('ALUMNOS 4 ESO'!A90="","",'ALUMNOS 4 ESO'!A90)</f>
        <v/>
      </c>
      <c r="B90" s="28" t="str">
        <f>IF('ALUMNOS 4 ESO'!B90="","",'ALUMNOS 4 ESO'!B90)</f>
        <v/>
      </c>
      <c r="C90" s="171" t="str">
        <f>IFERROR(IF(A90="","",SUMPRODUCT('ALUMNOS 4 ESO'!$C90:$Y90,'MATERIAS 4 ESO'!$G$3:$AC$3)/SUMPRODUCT('MATERIAS 4 ESO'!$G$3:$AC$3,'ES NUMERO 4 ESO'!$A89:$W89)),"")</f>
        <v/>
      </c>
      <c r="D90" s="171" t="str">
        <f>IFERROR(IF(A90="","",SUMPRODUCT('ALUMNOS 4 ESO'!$C90:$Y90,'MATERIAS 4 ESO'!$G$4:$AC$4)/SUMPRODUCT('MATERIAS 4 ESO'!$G$4:$AC$4,'ES NUMERO 4 ESO'!$A89:$W89)),"")</f>
        <v/>
      </c>
      <c r="E90" s="171" t="str">
        <f>IFERROR(IF(A90="","",SUMPRODUCT('ALUMNOS 4 ESO'!$C90:$Y90,'MATERIAS 4 ESO'!$G$5:$AC$5)/SUMPRODUCT('MATERIAS 4 ESO'!$G$5:$AC$5,'ES NUMERO 4 ESO'!$A89:$W89)),"")</f>
        <v/>
      </c>
      <c r="F90" s="171" t="str">
        <f>IFERROR(IF(A90="","",SUMPRODUCT('ALUMNOS 4 ESO'!$C90:$Y90,'MATERIAS 4 ESO'!$G$6:$AC$6)/SUMPRODUCT('MATERIAS 4 ESO'!$G$6:$AC$6,'ES NUMERO 4 ESO'!$A89:$W89)),"")</f>
        <v/>
      </c>
      <c r="G90" s="171" t="str">
        <f>IFERROR(IF(A90="","",SUMPRODUCT('ALUMNOS 4 ESO'!$C90:$Y90,'MATERIAS 4 ESO'!$G$7:$AC$7)/SUMPRODUCT('MATERIAS 4 ESO'!$G$7:$AC$7,'ES NUMERO 4 ESO'!$A89:$W89)),"")</f>
        <v/>
      </c>
      <c r="H90" s="171" t="str">
        <f>IFERROR(IF(A90="","",SUMPRODUCT('ALUMNOS 4 ESO'!$C90:$Y90,'MATERIAS 4 ESO'!$G$8:$AC$8)/SUMPRODUCT('MATERIAS 4 ESO'!$G$8:$AC$8,'ES NUMERO 4 ESO'!$A89:$W89)),"")</f>
        <v/>
      </c>
      <c r="I90" s="171" t="str">
        <f>IFERROR(IF(A90="","",SUMPRODUCT('ALUMNOS 4 ESO'!$C90:$Y90,'MATERIAS 4 ESO'!$G$9:$AC$9)/SUMPRODUCT('MATERIAS 4 ESO'!$G$9:$AC$9,'ES NUMERO 4 ESO'!$A89:$W89)),"")</f>
        <v/>
      </c>
      <c r="J90" s="171" t="str">
        <f>IFERROR(IF(A90="","",SUMPRODUCT('ALUMNOS 4 ESO'!$C90:$Y90,'MATERIAS 4 ESO'!$G$10:$AC$10)/SUMPRODUCT('MATERIAS 4 ESO'!$G$10:$AC$10,'ES NUMERO 4 ESO'!$A89:$W89)),"")</f>
        <v/>
      </c>
      <c r="K90" s="171" t="str">
        <f>IFERROR(IF(A90="","",SUMPRODUCT('ALUMNOS 4 ESO'!$C90:$Y90,'MATERIAS 4 ESO'!$G$11:$AC$11)/SUMPRODUCT('MATERIAS 4 ESO'!$G$11:$AC$11,'ES NUMERO 4 ESO'!$A89:$W89)),"")</f>
        <v/>
      </c>
      <c r="L90" s="171" t="str">
        <f>IFERROR(IF(A90="","",SUMPRODUCT('ALUMNOS 4 ESO'!$C90:$Y90,'MATERIAS 4 ESO'!$G$12:$AC$12)/SUMPRODUCT('MATERIAS 4 ESO'!$G$12:$AC$12,'ES NUMERO 4 ESO'!$A89:$W89)),"")</f>
        <v/>
      </c>
    </row>
    <row r="91" spans="1:12" x14ac:dyDescent="0.25">
      <c r="A91" t="str">
        <f>IF('ALUMNOS 4 ESO'!A91="","",'ALUMNOS 4 ESO'!A91)</f>
        <v/>
      </c>
      <c r="B91" s="28" t="str">
        <f>IF('ALUMNOS 4 ESO'!B91="","",'ALUMNOS 4 ESO'!B91)</f>
        <v/>
      </c>
      <c r="C91" s="171" t="str">
        <f>IFERROR(IF(A91="","",SUMPRODUCT('ALUMNOS 4 ESO'!$C91:$Y91,'MATERIAS 4 ESO'!$G$3:$AC$3)/SUMPRODUCT('MATERIAS 4 ESO'!$G$3:$AC$3,'ES NUMERO 4 ESO'!$A90:$W90)),"")</f>
        <v/>
      </c>
      <c r="D91" s="171" t="str">
        <f>IFERROR(IF(A91="","",SUMPRODUCT('ALUMNOS 4 ESO'!$C91:$Y91,'MATERIAS 4 ESO'!$G$4:$AC$4)/SUMPRODUCT('MATERIAS 4 ESO'!$G$4:$AC$4,'ES NUMERO 4 ESO'!$A90:$W90)),"")</f>
        <v/>
      </c>
      <c r="E91" s="171" t="str">
        <f>IFERROR(IF(A91="","",SUMPRODUCT('ALUMNOS 4 ESO'!$C91:$Y91,'MATERIAS 4 ESO'!$G$5:$AC$5)/SUMPRODUCT('MATERIAS 4 ESO'!$G$5:$AC$5,'ES NUMERO 4 ESO'!$A90:$W90)),"")</f>
        <v/>
      </c>
      <c r="F91" s="171" t="str">
        <f>IFERROR(IF(A91="","",SUMPRODUCT('ALUMNOS 4 ESO'!$C91:$Y91,'MATERIAS 4 ESO'!$G$6:$AC$6)/SUMPRODUCT('MATERIAS 4 ESO'!$G$6:$AC$6,'ES NUMERO 4 ESO'!$A90:$W90)),"")</f>
        <v/>
      </c>
      <c r="G91" s="171" t="str">
        <f>IFERROR(IF(A91="","",SUMPRODUCT('ALUMNOS 4 ESO'!$C91:$Y91,'MATERIAS 4 ESO'!$G$7:$AC$7)/SUMPRODUCT('MATERIAS 4 ESO'!$G$7:$AC$7,'ES NUMERO 4 ESO'!$A90:$W90)),"")</f>
        <v/>
      </c>
      <c r="H91" s="171" t="str">
        <f>IFERROR(IF(A91="","",SUMPRODUCT('ALUMNOS 4 ESO'!$C91:$Y91,'MATERIAS 4 ESO'!$G$8:$AC$8)/SUMPRODUCT('MATERIAS 4 ESO'!$G$8:$AC$8,'ES NUMERO 4 ESO'!$A90:$W90)),"")</f>
        <v/>
      </c>
      <c r="I91" s="171" t="str">
        <f>IFERROR(IF(A91="","",SUMPRODUCT('ALUMNOS 4 ESO'!$C91:$Y91,'MATERIAS 4 ESO'!$G$9:$AC$9)/SUMPRODUCT('MATERIAS 4 ESO'!$G$9:$AC$9,'ES NUMERO 4 ESO'!$A90:$W90)),"")</f>
        <v/>
      </c>
      <c r="J91" s="171" t="str">
        <f>IFERROR(IF(A91="","",SUMPRODUCT('ALUMNOS 4 ESO'!$C91:$Y91,'MATERIAS 4 ESO'!$G$10:$AC$10)/SUMPRODUCT('MATERIAS 4 ESO'!$G$10:$AC$10,'ES NUMERO 4 ESO'!$A90:$W90)),"")</f>
        <v/>
      </c>
      <c r="K91" s="171" t="str">
        <f>IFERROR(IF(A91="","",SUMPRODUCT('ALUMNOS 4 ESO'!$C91:$Y91,'MATERIAS 4 ESO'!$G$11:$AC$11)/SUMPRODUCT('MATERIAS 4 ESO'!$G$11:$AC$11,'ES NUMERO 4 ESO'!$A90:$W90)),"")</f>
        <v/>
      </c>
      <c r="L91" s="171" t="str">
        <f>IFERROR(IF(A91="","",SUMPRODUCT('ALUMNOS 4 ESO'!$C91:$Y91,'MATERIAS 4 ESO'!$G$12:$AC$12)/SUMPRODUCT('MATERIAS 4 ESO'!$G$12:$AC$12,'ES NUMERO 4 ESO'!$A90:$W90)),"")</f>
        <v/>
      </c>
    </row>
    <row r="92" spans="1:12" x14ac:dyDescent="0.25">
      <c r="A92" t="str">
        <f>IF('ALUMNOS 4 ESO'!A92="","",'ALUMNOS 4 ESO'!A92)</f>
        <v/>
      </c>
      <c r="B92" s="28" t="str">
        <f>IF('ALUMNOS 4 ESO'!B92="","",'ALUMNOS 4 ESO'!B92)</f>
        <v/>
      </c>
      <c r="C92" s="171" t="str">
        <f>IFERROR(IF(A92="","",SUMPRODUCT('ALUMNOS 4 ESO'!$C92:$Y92,'MATERIAS 4 ESO'!$G$3:$AC$3)/SUMPRODUCT('MATERIAS 4 ESO'!$G$3:$AC$3,'ES NUMERO 4 ESO'!$A91:$W91)),"")</f>
        <v/>
      </c>
      <c r="D92" s="171" t="str">
        <f>IFERROR(IF(A92="","",SUMPRODUCT('ALUMNOS 4 ESO'!$C92:$Y92,'MATERIAS 4 ESO'!$G$4:$AC$4)/SUMPRODUCT('MATERIAS 4 ESO'!$G$4:$AC$4,'ES NUMERO 4 ESO'!$A91:$W91)),"")</f>
        <v/>
      </c>
      <c r="E92" s="171" t="str">
        <f>IFERROR(IF(A92="","",SUMPRODUCT('ALUMNOS 4 ESO'!$C92:$Y92,'MATERIAS 4 ESO'!$G$5:$AC$5)/SUMPRODUCT('MATERIAS 4 ESO'!$G$5:$AC$5,'ES NUMERO 4 ESO'!$A91:$W91)),"")</f>
        <v/>
      </c>
      <c r="F92" s="171" t="str">
        <f>IFERROR(IF(A92="","",SUMPRODUCT('ALUMNOS 4 ESO'!$C92:$Y92,'MATERIAS 4 ESO'!$G$6:$AC$6)/SUMPRODUCT('MATERIAS 4 ESO'!$G$6:$AC$6,'ES NUMERO 4 ESO'!$A91:$W91)),"")</f>
        <v/>
      </c>
      <c r="G92" s="171" t="str">
        <f>IFERROR(IF(A92="","",SUMPRODUCT('ALUMNOS 4 ESO'!$C92:$Y92,'MATERIAS 4 ESO'!$G$7:$AC$7)/SUMPRODUCT('MATERIAS 4 ESO'!$G$7:$AC$7,'ES NUMERO 4 ESO'!$A91:$W91)),"")</f>
        <v/>
      </c>
      <c r="H92" s="171" t="str">
        <f>IFERROR(IF(A92="","",SUMPRODUCT('ALUMNOS 4 ESO'!$C92:$Y92,'MATERIAS 4 ESO'!$G$8:$AC$8)/SUMPRODUCT('MATERIAS 4 ESO'!$G$8:$AC$8,'ES NUMERO 4 ESO'!$A91:$W91)),"")</f>
        <v/>
      </c>
      <c r="I92" s="171" t="str">
        <f>IFERROR(IF(A92="","",SUMPRODUCT('ALUMNOS 4 ESO'!$C92:$Y92,'MATERIAS 4 ESO'!$G$9:$AC$9)/SUMPRODUCT('MATERIAS 4 ESO'!$G$9:$AC$9,'ES NUMERO 4 ESO'!$A91:$W91)),"")</f>
        <v/>
      </c>
      <c r="J92" s="171" t="str">
        <f>IFERROR(IF(A92="","",SUMPRODUCT('ALUMNOS 4 ESO'!$C92:$Y92,'MATERIAS 4 ESO'!$G$10:$AC$10)/SUMPRODUCT('MATERIAS 4 ESO'!$G$10:$AC$10,'ES NUMERO 4 ESO'!$A91:$W91)),"")</f>
        <v/>
      </c>
      <c r="K92" s="171" t="str">
        <f>IFERROR(IF(A92="","",SUMPRODUCT('ALUMNOS 4 ESO'!$C92:$Y92,'MATERIAS 4 ESO'!$G$11:$AC$11)/SUMPRODUCT('MATERIAS 4 ESO'!$G$11:$AC$11,'ES NUMERO 4 ESO'!$A91:$W91)),"")</f>
        <v/>
      </c>
      <c r="L92" s="171" t="str">
        <f>IFERROR(IF(A92="","",SUMPRODUCT('ALUMNOS 4 ESO'!$C92:$Y92,'MATERIAS 4 ESO'!$G$12:$AC$12)/SUMPRODUCT('MATERIAS 4 ESO'!$G$12:$AC$12,'ES NUMERO 4 ESO'!$A91:$W91)),"")</f>
        <v/>
      </c>
    </row>
    <row r="93" spans="1:12" x14ac:dyDescent="0.25">
      <c r="A93" t="str">
        <f>IF('ALUMNOS 4 ESO'!A93="","",'ALUMNOS 4 ESO'!A93)</f>
        <v/>
      </c>
      <c r="B93" s="28" t="str">
        <f>IF('ALUMNOS 4 ESO'!B93="","",'ALUMNOS 4 ESO'!B93)</f>
        <v/>
      </c>
      <c r="C93" s="171" t="str">
        <f>IFERROR(IF(A93="","",SUMPRODUCT('ALUMNOS 4 ESO'!$C93:$Y93,'MATERIAS 4 ESO'!$G$3:$AC$3)/SUMPRODUCT('MATERIAS 4 ESO'!$G$3:$AC$3,'ES NUMERO 4 ESO'!$A92:$W92)),"")</f>
        <v/>
      </c>
      <c r="D93" s="171" t="str">
        <f>IFERROR(IF(A93="","",SUMPRODUCT('ALUMNOS 4 ESO'!$C93:$Y93,'MATERIAS 4 ESO'!$G$4:$AC$4)/SUMPRODUCT('MATERIAS 4 ESO'!$G$4:$AC$4,'ES NUMERO 4 ESO'!$A92:$W92)),"")</f>
        <v/>
      </c>
      <c r="E93" s="171" t="str">
        <f>IFERROR(IF(A93="","",SUMPRODUCT('ALUMNOS 4 ESO'!$C93:$Y93,'MATERIAS 4 ESO'!$G$5:$AC$5)/SUMPRODUCT('MATERIAS 4 ESO'!$G$5:$AC$5,'ES NUMERO 4 ESO'!$A92:$W92)),"")</f>
        <v/>
      </c>
      <c r="F93" s="171" t="str">
        <f>IFERROR(IF(A93="","",SUMPRODUCT('ALUMNOS 4 ESO'!$C93:$Y93,'MATERIAS 4 ESO'!$G$6:$AC$6)/SUMPRODUCT('MATERIAS 4 ESO'!$G$6:$AC$6,'ES NUMERO 4 ESO'!$A92:$W92)),"")</f>
        <v/>
      </c>
      <c r="G93" s="171" t="str">
        <f>IFERROR(IF(A93="","",SUMPRODUCT('ALUMNOS 4 ESO'!$C93:$Y93,'MATERIAS 4 ESO'!$G$7:$AC$7)/SUMPRODUCT('MATERIAS 4 ESO'!$G$7:$AC$7,'ES NUMERO 4 ESO'!$A92:$W92)),"")</f>
        <v/>
      </c>
      <c r="H93" s="171" t="str">
        <f>IFERROR(IF(A93="","",SUMPRODUCT('ALUMNOS 4 ESO'!$C93:$Y93,'MATERIAS 4 ESO'!$G$8:$AC$8)/SUMPRODUCT('MATERIAS 4 ESO'!$G$8:$AC$8,'ES NUMERO 4 ESO'!$A92:$W92)),"")</f>
        <v/>
      </c>
      <c r="I93" s="171" t="str">
        <f>IFERROR(IF(A93="","",SUMPRODUCT('ALUMNOS 4 ESO'!$C93:$Y93,'MATERIAS 4 ESO'!$G$9:$AC$9)/SUMPRODUCT('MATERIAS 4 ESO'!$G$9:$AC$9,'ES NUMERO 4 ESO'!$A92:$W92)),"")</f>
        <v/>
      </c>
      <c r="J93" s="171" t="str">
        <f>IFERROR(IF(A93="","",SUMPRODUCT('ALUMNOS 4 ESO'!$C93:$Y93,'MATERIAS 4 ESO'!$G$10:$AC$10)/SUMPRODUCT('MATERIAS 4 ESO'!$G$10:$AC$10,'ES NUMERO 4 ESO'!$A92:$W92)),"")</f>
        <v/>
      </c>
      <c r="K93" s="171" t="str">
        <f>IFERROR(IF(A93="","",SUMPRODUCT('ALUMNOS 4 ESO'!$C93:$Y93,'MATERIAS 4 ESO'!$G$11:$AC$11)/SUMPRODUCT('MATERIAS 4 ESO'!$G$11:$AC$11,'ES NUMERO 4 ESO'!$A92:$W92)),"")</f>
        <v/>
      </c>
      <c r="L93" s="171" t="str">
        <f>IFERROR(IF(A93="","",SUMPRODUCT('ALUMNOS 4 ESO'!$C93:$Y93,'MATERIAS 4 ESO'!$G$12:$AC$12)/SUMPRODUCT('MATERIAS 4 ESO'!$G$12:$AC$12,'ES NUMERO 4 ESO'!$A92:$W92)),"")</f>
        <v/>
      </c>
    </row>
    <row r="94" spans="1:12" x14ac:dyDescent="0.25">
      <c r="A94" t="str">
        <f>IF('ALUMNOS 4 ESO'!A94="","",'ALUMNOS 4 ESO'!A94)</f>
        <v/>
      </c>
      <c r="B94" s="28" t="str">
        <f>IF('ALUMNOS 4 ESO'!B94="","",'ALUMNOS 4 ESO'!B94)</f>
        <v/>
      </c>
      <c r="C94" s="171" t="str">
        <f>IFERROR(IF(A94="","",SUMPRODUCT('ALUMNOS 4 ESO'!$C94:$Y94,'MATERIAS 4 ESO'!$G$3:$AC$3)/SUMPRODUCT('MATERIAS 4 ESO'!$G$3:$AC$3,'ES NUMERO 4 ESO'!$A93:$W93)),"")</f>
        <v/>
      </c>
      <c r="D94" s="171" t="str">
        <f>IFERROR(IF(A94="","",SUMPRODUCT('ALUMNOS 4 ESO'!$C94:$Y94,'MATERIAS 4 ESO'!$G$4:$AC$4)/SUMPRODUCT('MATERIAS 4 ESO'!$G$4:$AC$4,'ES NUMERO 4 ESO'!$A93:$W93)),"")</f>
        <v/>
      </c>
      <c r="E94" s="171" t="str">
        <f>IFERROR(IF(A94="","",SUMPRODUCT('ALUMNOS 4 ESO'!$C94:$Y94,'MATERIAS 4 ESO'!$G$5:$AC$5)/SUMPRODUCT('MATERIAS 4 ESO'!$G$5:$AC$5,'ES NUMERO 4 ESO'!$A93:$W93)),"")</f>
        <v/>
      </c>
      <c r="F94" s="171" t="str">
        <f>IFERROR(IF(A94="","",SUMPRODUCT('ALUMNOS 4 ESO'!$C94:$Y94,'MATERIAS 4 ESO'!$G$6:$AC$6)/SUMPRODUCT('MATERIAS 4 ESO'!$G$6:$AC$6,'ES NUMERO 4 ESO'!$A93:$W93)),"")</f>
        <v/>
      </c>
      <c r="G94" s="171" t="str">
        <f>IFERROR(IF(A94="","",SUMPRODUCT('ALUMNOS 4 ESO'!$C94:$Y94,'MATERIAS 4 ESO'!$G$7:$AC$7)/SUMPRODUCT('MATERIAS 4 ESO'!$G$7:$AC$7,'ES NUMERO 4 ESO'!$A93:$W93)),"")</f>
        <v/>
      </c>
      <c r="H94" s="171" t="str">
        <f>IFERROR(IF(A94="","",SUMPRODUCT('ALUMNOS 4 ESO'!$C94:$Y94,'MATERIAS 4 ESO'!$G$8:$AC$8)/SUMPRODUCT('MATERIAS 4 ESO'!$G$8:$AC$8,'ES NUMERO 4 ESO'!$A93:$W93)),"")</f>
        <v/>
      </c>
      <c r="I94" s="171" t="str">
        <f>IFERROR(IF(A94="","",SUMPRODUCT('ALUMNOS 4 ESO'!$C94:$Y94,'MATERIAS 4 ESO'!$G$9:$AC$9)/SUMPRODUCT('MATERIAS 4 ESO'!$G$9:$AC$9,'ES NUMERO 4 ESO'!$A93:$W93)),"")</f>
        <v/>
      </c>
      <c r="J94" s="171" t="str">
        <f>IFERROR(IF(A94="","",SUMPRODUCT('ALUMNOS 4 ESO'!$C94:$Y94,'MATERIAS 4 ESO'!$G$10:$AC$10)/SUMPRODUCT('MATERIAS 4 ESO'!$G$10:$AC$10,'ES NUMERO 4 ESO'!$A93:$W93)),"")</f>
        <v/>
      </c>
      <c r="K94" s="171" t="str">
        <f>IFERROR(IF(A94="","",SUMPRODUCT('ALUMNOS 4 ESO'!$C94:$Y94,'MATERIAS 4 ESO'!$G$11:$AC$11)/SUMPRODUCT('MATERIAS 4 ESO'!$G$11:$AC$11,'ES NUMERO 4 ESO'!$A93:$W93)),"")</f>
        <v/>
      </c>
      <c r="L94" s="171" t="str">
        <f>IFERROR(IF(A94="","",SUMPRODUCT('ALUMNOS 4 ESO'!$C94:$Y94,'MATERIAS 4 ESO'!$G$12:$AC$12)/SUMPRODUCT('MATERIAS 4 ESO'!$G$12:$AC$12,'ES NUMERO 4 ESO'!$A93:$W93)),"")</f>
        <v/>
      </c>
    </row>
    <row r="95" spans="1:12" x14ac:dyDescent="0.25">
      <c r="A95" t="str">
        <f>IF('ALUMNOS 4 ESO'!A95="","",'ALUMNOS 4 ESO'!A95)</f>
        <v/>
      </c>
      <c r="B95" s="28" t="str">
        <f>IF('ALUMNOS 4 ESO'!B95="","",'ALUMNOS 4 ESO'!B95)</f>
        <v/>
      </c>
      <c r="C95" s="171" t="str">
        <f>IFERROR(IF(A95="","",SUMPRODUCT('ALUMNOS 4 ESO'!$C95:$Y95,'MATERIAS 4 ESO'!$G$3:$AC$3)/SUMPRODUCT('MATERIAS 4 ESO'!$G$3:$AC$3,'ES NUMERO 4 ESO'!$A94:$W94)),"")</f>
        <v/>
      </c>
      <c r="D95" s="171" t="str">
        <f>IFERROR(IF(A95="","",SUMPRODUCT('ALUMNOS 4 ESO'!$C95:$Y95,'MATERIAS 4 ESO'!$G$4:$AC$4)/SUMPRODUCT('MATERIAS 4 ESO'!$G$4:$AC$4,'ES NUMERO 4 ESO'!$A94:$W94)),"")</f>
        <v/>
      </c>
      <c r="E95" s="171" t="str">
        <f>IFERROR(IF(A95="","",SUMPRODUCT('ALUMNOS 4 ESO'!$C95:$Y95,'MATERIAS 4 ESO'!$G$5:$AC$5)/SUMPRODUCT('MATERIAS 4 ESO'!$G$5:$AC$5,'ES NUMERO 4 ESO'!$A94:$W94)),"")</f>
        <v/>
      </c>
      <c r="F95" s="171" t="str">
        <f>IFERROR(IF(A95="","",SUMPRODUCT('ALUMNOS 4 ESO'!$C95:$Y95,'MATERIAS 4 ESO'!$G$6:$AC$6)/SUMPRODUCT('MATERIAS 4 ESO'!$G$6:$AC$6,'ES NUMERO 4 ESO'!$A94:$W94)),"")</f>
        <v/>
      </c>
      <c r="G95" s="171" t="str">
        <f>IFERROR(IF(A95="","",SUMPRODUCT('ALUMNOS 4 ESO'!$C95:$Y95,'MATERIAS 4 ESO'!$G$7:$AC$7)/SUMPRODUCT('MATERIAS 4 ESO'!$G$7:$AC$7,'ES NUMERO 4 ESO'!$A94:$W94)),"")</f>
        <v/>
      </c>
      <c r="H95" s="171" t="str">
        <f>IFERROR(IF(A95="","",SUMPRODUCT('ALUMNOS 4 ESO'!$C95:$Y95,'MATERIAS 4 ESO'!$G$8:$AC$8)/SUMPRODUCT('MATERIAS 4 ESO'!$G$8:$AC$8,'ES NUMERO 4 ESO'!$A94:$W94)),"")</f>
        <v/>
      </c>
      <c r="I95" s="171" t="str">
        <f>IFERROR(IF(A95="","",SUMPRODUCT('ALUMNOS 4 ESO'!$C95:$Y95,'MATERIAS 4 ESO'!$G$9:$AC$9)/SUMPRODUCT('MATERIAS 4 ESO'!$G$9:$AC$9,'ES NUMERO 4 ESO'!$A94:$W94)),"")</f>
        <v/>
      </c>
      <c r="J95" s="171" t="str">
        <f>IFERROR(IF(A95="","",SUMPRODUCT('ALUMNOS 4 ESO'!$C95:$Y95,'MATERIAS 4 ESO'!$G$10:$AC$10)/SUMPRODUCT('MATERIAS 4 ESO'!$G$10:$AC$10,'ES NUMERO 4 ESO'!$A94:$W94)),"")</f>
        <v/>
      </c>
      <c r="K95" s="171" t="str">
        <f>IFERROR(IF(A95="","",SUMPRODUCT('ALUMNOS 4 ESO'!$C95:$Y95,'MATERIAS 4 ESO'!$G$11:$AC$11)/SUMPRODUCT('MATERIAS 4 ESO'!$G$11:$AC$11,'ES NUMERO 4 ESO'!$A94:$W94)),"")</f>
        <v/>
      </c>
      <c r="L95" s="171" t="str">
        <f>IFERROR(IF(A95="","",SUMPRODUCT('ALUMNOS 4 ESO'!$C95:$Y95,'MATERIAS 4 ESO'!$G$12:$AC$12)/SUMPRODUCT('MATERIAS 4 ESO'!$G$12:$AC$12,'ES NUMERO 4 ESO'!$A94:$W94)),"")</f>
        <v/>
      </c>
    </row>
    <row r="96" spans="1:12" x14ac:dyDescent="0.25">
      <c r="A96" t="str">
        <f>IF('ALUMNOS 4 ESO'!A96="","",'ALUMNOS 4 ESO'!A96)</f>
        <v/>
      </c>
      <c r="B96" s="28" t="str">
        <f>IF('ALUMNOS 4 ESO'!B96="","",'ALUMNOS 4 ESO'!B96)</f>
        <v/>
      </c>
      <c r="C96" s="171" t="str">
        <f>IFERROR(IF(A96="","",SUMPRODUCT('ALUMNOS 4 ESO'!$C96:$Y96,'MATERIAS 4 ESO'!$G$3:$AC$3)/SUMPRODUCT('MATERIAS 4 ESO'!$G$3:$AC$3,'ES NUMERO 4 ESO'!$A95:$W95)),"")</f>
        <v/>
      </c>
      <c r="D96" s="171" t="str">
        <f>IFERROR(IF(A96="","",SUMPRODUCT('ALUMNOS 4 ESO'!$C96:$Y96,'MATERIAS 4 ESO'!$G$4:$AC$4)/SUMPRODUCT('MATERIAS 4 ESO'!$G$4:$AC$4,'ES NUMERO 4 ESO'!$A95:$W95)),"")</f>
        <v/>
      </c>
      <c r="E96" s="171" t="str">
        <f>IFERROR(IF(A96="","",SUMPRODUCT('ALUMNOS 4 ESO'!$C96:$Y96,'MATERIAS 4 ESO'!$G$5:$AC$5)/SUMPRODUCT('MATERIAS 4 ESO'!$G$5:$AC$5,'ES NUMERO 4 ESO'!$A95:$W95)),"")</f>
        <v/>
      </c>
      <c r="F96" s="171" t="str">
        <f>IFERROR(IF(A96="","",SUMPRODUCT('ALUMNOS 4 ESO'!$C96:$Y96,'MATERIAS 4 ESO'!$G$6:$AC$6)/SUMPRODUCT('MATERIAS 4 ESO'!$G$6:$AC$6,'ES NUMERO 4 ESO'!$A95:$W95)),"")</f>
        <v/>
      </c>
      <c r="G96" s="171" t="str">
        <f>IFERROR(IF(A96="","",SUMPRODUCT('ALUMNOS 4 ESO'!$C96:$Y96,'MATERIAS 4 ESO'!$G$7:$AC$7)/SUMPRODUCT('MATERIAS 4 ESO'!$G$7:$AC$7,'ES NUMERO 4 ESO'!$A95:$W95)),"")</f>
        <v/>
      </c>
      <c r="H96" s="171" t="str">
        <f>IFERROR(IF(A96="","",SUMPRODUCT('ALUMNOS 4 ESO'!$C96:$Y96,'MATERIAS 4 ESO'!$G$8:$AC$8)/SUMPRODUCT('MATERIAS 4 ESO'!$G$8:$AC$8,'ES NUMERO 4 ESO'!$A95:$W95)),"")</f>
        <v/>
      </c>
      <c r="I96" s="171" t="str">
        <f>IFERROR(IF(A96="","",SUMPRODUCT('ALUMNOS 4 ESO'!$C96:$Y96,'MATERIAS 4 ESO'!$G$9:$AC$9)/SUMPRODUCT('MATERIAS 4 ESO'!$G$9:$AC$9,'ES NUMERO 4 ESO'!$A95:$W95)),"")</f>
        <v/>
      </c>
      <c r="J96" s="171" t="str">
        <f>IFERROR(IF(A96="","",SUMPRODUCT('ALUMNOS 4 ESO'!$C96:$Y96,'MATERIAS 4 ESO'!$G$10:$AC$10)/SUMPRODUCT('MATERIAS 4 ESO'!$G$10:$AC$10,'ES NUMERO 4 ESO'!$A95:$W95)),"")</f>
        <v/>
      </c>
      <c r="K96" s="171" t="str">
        <f>IFERROR(IF(A96="","",SUMPRODUCT('ALUMNOS 4 ESO'!$C96:$Y96,'MATERIAS 4 ESO'!$G$11:$AC$11)/SUMPRODUCT('MATERIAS 4 ESO'!$G$11:$AC$11,'ES NUMERO 4 ESO'!$A95:$W95)),"")</f>
        <v/>
      </c>
      <c r="L96" s="171" t="str">
        <f>IFERROR(IF(A96="","",SUMPRODUCT('ALUMNOS 4 ESO'!$C96:$Y96,'MATERIAS 4 ESO'!$G$12:$AC$12)/SUMPRODUCT('MATERIAS 4 ESO'!$G$12:$AC$12,'ES NUMERO 4 ESO'!$A95:$W95)),"")</f>
        <v/>
      </c>
    </row>
    <row r="97" spans="1:12" x14ac:dyDescent="0.25">
      <c r="A97" t="str">
        <f>IF('ALUMNOS 4 ESO'!A97="","",'ALUMNOS 4 ESO'!A97)</f>
        <v/>
      </c>
      <c r="B97" s="28" t="str">
        <f>IF('ALUMNOS 4 ESO'!B97="","",'ALUMNOS 4 ESO'!B97)</f>
        <v/>
      </c>
      <c r="C97" s="171" t="str">
        <f>IFERROR(IF(A97="","",SUMPRODUCT('ALUMNOS 4 ESO'!$C97:$Y97,'MATERIAS 4 ESO'!$G$3:$AC$3)/SUMPRODUCT('MATERIAS 4 ESO'!$G$3:$AC$3,'ES NUMERO 4 ESO'!$A96:$W96)),"")</f>
        <v/>
      </c>
      <c r="D97" s="171" t="str">
        <f>IFERROR(IF(A97="","",SUMPRODUCT('ALUMNOS 4 ESO'!$C97:$Y97,'MATERIAS 4 ESO'!$G$4:$AC$4)/SUMPRODUCT('MATERIAS 4 ESO'!$G$4:$AC$4,'ES NUMERO 4 ESO'!$A96:$W96)),"")</f>
        <v/>
      </c>
      <c r="E97" s="171" t="str">
        <f>IFERROR(IF(A97="","",SUMPRODUCT('ALUMNOS 4 ESO'!$C97:$Y97,'MATERIAS 4 ESO'!$G$5:$AC$5)/SUMPRODUCT('MATERIAS 4 ESO'!$G$5:$AC$5,'ES NUMERO 4 ESO'!$A96:$W96)),"")</f>
        <v/>
      </c>
      <c r="F97" s="171" t="str">
        <f>IFERROR(IF(A97="","",SUMPRODUCT('ALUMNOS 4 ESO'!$C97:$Y97,'MATERIAS 4 ESO'!$G$6:$AC$6)/SUMPRODUCT('MATERIAS 4 ESO'!$G$6:$AC$6,'ES NUMERO 4 ESO'!$A96:$W96)),"")</f>
        <v/>
      </c>
      <c r="G97" s="171" t="str">
        <f>IFERROR(IF(A97="","",SUMPRODUCT('ALUMNOS 4 ESO'!$C97:$Y97,'MATERIAS 4 ESO'!$G$7:$AC$7)/SUMPRODUCT('MATERIAS 4 ESO'!$G$7:$AC$7,'ES NUMERO 4 ESO'!$A96:$W96)),"")</f>
        <v/>
      </c>
      <c r="H97" s="171" t="str">
        <f>IFERROR(IF(A97="","",SUMPRODUCT('ALUMNOS 4 ESO'!$C97:$Y97,'MATERIAS 4 ESO'!$G$8:$AC$8)/SUMPRODUCT('MATERIAS 4 ESO'!$G$8:$AC$8,'ES NUMERO 4 ESO'!$A96:$W96)),"")</f>
        <v/>
      </c>
      <c r="I97" s="171" t="str">
        <f>IFERROR(IF(A97="","",SUMPRODUCT('ALUMNOS 4 ESO'!$C97:$Y97,'MATERIAS 4 ESO'!$G$9:$AC$9)/SUMPRODUCT('MATERIAS 4 ESO'!$G$9:$AC$9,'ES NUMERO 4 ESO'!$A96:$W96)),"")</f>
        <v/>
      </c>
      <c r="J97" s="171" t="str">
        <f>IFERROR(IF(A97="","",SUMPRODUCT('ALUMNOS 4 ESO'!$C97:$Y97,'MATERIAS 4 ESO'!$G$10:$AC$10)/SUMPRODUCT('MATERIAS 4 ESO'!$G$10:$AC$10,'ES NUMERO 4 ESO'!$A96:$W96)),"")</f>
        <v/>
      </c>
      <c r="K97" s="171" t="str">
        <f>IFERROR(IF(A97="","",SUMPRODUCT('ALUMNOS 4 ESO'!$C97:$Y97,'MATERIAS 4 ESO'!$G$11:$AC$11)/SUMPRODUCT('MATERIAS 4 ESO'!$G$11:$AC$11,'ES NUMERO 4 ESO'!$A96:$W96)),"")</f>
        <v/>
      </c>
      <c r="L97" s="171" t="str">
        <f>IFERROR(IF(A97="","",SUMPRODUCT('ALUMNOS 4 ESO'!$C97:$Y97,'MATERIAS 4 ESO'!$G$12:$AC$12)/SUMPRODUCT('MATERIAS 4 ESO'!$G$12:$AC$12,'ES NUMERO 4 ESO'!$A96:$W96)),"")</f>
        <v/>
      </c>
    </row>
    <row r="98" spans="1:12" x14ac:dyDescent="0.25">
      <c r="A98" t="str">
        <f>IF('ALUMNOS 4 ESO'!A98="","",'ALUMNOS 4 ESO'!A98)</f>
        <v/>
      </c>
      <c r="B98" s="28" t="str">
        <f>IF('ALUMNOS 4 ESO'!B98="","",'ALUMNOS 4 ESO'!B98)</f>
        <v/>
      </c>
      <c r="C98" s="171" t="str">
        <f>IFERROR(IF(A98="","",SUMPRODUCT('ALUMNOS 4 ESO'!$C98:$Y98,'MATERIAS 4 ESO'!$G$3:$AC$3)/SUMPRODUCT('MATERIAS 4 ESO'!$G$3:$AC$3,'ES NUMERO 4 ESO'!$A97:$W97)),"")</f>
        <v/>
      </c>
      <c r="D98" s="171" t="str">
        <f>IFERROR(IF(A98="","",SUMPRODUCT('ALUMNOS 4 ESO'!$C98:$Y98,'MATERIAS 4 ESO'!$G$4:$AC$4)/SUMPRODUCT('MATERIAS 4 ESO'!$G$4:$AC$4,'ES NUMERO 4 ESO'!$A97:$W97)),"")</f>
        <v/>
      </c>
      <c r="E98" s="171" t="str">
        <f>IFERROR(IF(A98="","",SUMPRODUCT('ALUMNOS 4 ESO'!$C98:$Y98,'MATERIAS 4 ESO'!$G$5:$AC$5)/SUMPRODUCT('MATERIAS 4 ESO'!$G$5:$AC$5,'ES NUMERO 4 ESO'!$A97:$W97)),"")</f>
        <v/>
      </c>
      <c r="F98" s="171" t="str">
        <f>IFERROR(IF(A98="","",SUMPRODUCT('ALUMNOS 4 ESO'!$C98:$Y98,'MATERIAS 4 ESO'!$G$6:$AC$6)/SUMPRODUCT('MATERIAS 4 ESO'!$G$6:$AC$6,'ES NUMERO 4 ESO'!$A97:$W97)),"")</f>
        <v/>
      </c>
      <c r="G98" s="171" t="str">
        <f>IFERROR(IF(A98="","",SUMPRODUCT('ALUMNOS 4 ESO'!$C98:$Y98,'MATERIAS 4 ESO'!$G$7:$AC$7)/SUMPRODUCT('MATERIAS 4 ESO'!$G$7:$AC$7,'ES NUMERO 4 ESO'!$A97:$W97)),"")</f>
        <v/>
      </c>
      <c r="H98" s="171" t="str">
        <f>IFERROR(IF(A98="","",SUMPRODUCT('ALUMNOS 4 ESO'!$C98:$Y98,'MATERIAS 4 ESO'!$G$8:$AC$8)/SUMPRODUCT('MATERIAS 4 ESO'!$G$8:$AC$8,'ES NUMERO 4 ESO'!$A97:$W97)),"")</f>
        <v/>
      </c>
      <c r="I98" s="171" t="str">
        <f>IFERROR(IF(A98="","",SUMPRODUCT('ALUMNOS 4 ESO'!$C98:$Y98,'MATERIAS 4 ESO'!$G$9:$AC$9)/SUMPRODUCT('MATERIAS 4 ESO'!$G$9:$AC$9,'ES NUMERO 4 ESO'!$A97:$W97)),"")</f>
        <v/>
      </c>
      <c r="J98" s="171" t="str">
        <f>IFERROR(IF(A98="","",SUMPRODUCT('ALUMNOS 4 ESO'!$C98:$Y98,'MATERIAS 4 ESO'!$G$10:$AC$10)/SUMPRODUCT('MATERIAS 4 ESO'!$G$10:$AC$10,'ES NUMERO 4 ESO'!$A97:$W97)),"")</f>
        <v/>
      </c>
      <c r="K98" s="171" t="str">
        <f>IFERROR(IF(A98="","",SUMPRODUCT('ALUMNOS 4 ESO'!$C98:$Y98,'MATERIAS 4 ESO'!$G$11:$AC$11)/SUMPRODUCT('MATERIAS 4 ESO'!$G$11:$AC$11,'ES NUMERO 4 ESO'!$A97:$W97)),"")</f>
        <v/>
      </c>
      <c r="L98" s="171" t="str">
        <f>IFERROR(IF(A98="","",SUMPRODUCT('ALUMNOS 4 ESO'!$C98:$Y98,'MATERIAS 4 ESO'!$G$12:$AC$12)/SUMPRODUCT('MATERIAS 4 ESO'!$G$12:$AC$12,'ES NUMERO 4 ESO'!$A97:$W97)),"")</f>
        <v/>
      </c>
    </row>
    <row r="99" spans="1:12" x14ac:dyDescent="0.25">
      <c r="A99" t="str">
        <f>IF('ALUMNOS 4 ESO'!A99="","",'ALUMNOS 4 ESO'!A99)</f>
        <v/>
      </c>
      <c r="B99" s="28" t="str">
        <f>IF('ALUMNOS 4 ESO'!B99="","",'ALUMNOS 4 ESO'!B99)</f>
        <v/>
      </c>
      <c r="C99" s="171" t="str">
        <f>IFERROR(IF(A99="","",SUMPRODUCT('ALUMNOS 4 ESO'!$C99:$Y99,'MATERIAS 4 ESO'!$G$3:$AC$3)/SUMPRODUCT('MATERIAS 4 ESO'!$G$3:$AC$3,'ES NUMERO 4 ESO'!$A98:$W98)),"")</f>
        <v/>
      </c>
      <c r="D99" s="171" t="str">
        <f>IFERROR(IF(A99="","",SUMPRODUCT('ALUMNOS 4 ESO'!$C99:$Y99,'MATERIAS 4 ESO'!$G$4:$AC$4)/SUMPRODUCT('MATERIAS 4 ESO'!$G$4:$AC$4,'ES NUMERO 4 ESO'!$A98:$W98)),"")</f>
        <v/>
      </c>
      <c r="E99" s="171" t="str">
        <f>IFERROR(IF(A99="","",SUMPRODUCT('ALUMNOS 4 ESO'!$C99:$Y99,'MATERIAS 4 ESO'!$G$5:$AC$5)/SUMPRODUCT('MATERIAS 4 ESO'!$G$5:$AC$5,'ES NUMERO 4 ESO'!$A98:$W98)),"")</f>
        <v/>
      </c>
      <c r="F99" s="171" t="str">
        <f>IFERROR(IF(A99="","",SUMPRODUCT('ALUMNOS 4 ESO'!$C99:$Y99,'MATERIAS 4 ESO'!$G$6:$AC$6)/SUMPRODUCT('MATERIAS 4 ESO'!$G$6:$AC$6,'ES NUMERO 4 ESO'!$A98:$W98)),"")</f>
        <v/>
      </c>
      <c r="G99" s="171" t="str">
        <f>IFERROR(IF(A99="","",SUMPRODUCT('ALUMNOS 4 ESO'!$C99:$Y99,'MATERIAS 4 ESO'!$G$7:$AC$7)/SUMPRODUCT('MATERIAS 4 ESO'!$G$7:$AC$7,'ES NUMERO 4 ESO'!$A98:$W98)),"")</f>
        <v/>
      </c>
      <c r="H99" s="171" t="str">
        <f>IFERROR(IF(A99="","",SUMPRODUCT('ALUMNOS 4 ESO'!$C99:$Y99,'MATERIAS 4 ESO'!$G$8:$AC$8)/SUMPRODUCT('MATERIAS 4 ESO'!$G$8:$AC$8,'ES NUMERO 4 ESO'!$A98:$W98)),"")</f>
        <v/>
      </c>
      <c r="I99" s="171" t="str">
        <f>IFERROR(IF(A99="","",SUMPRODUCT('ALUMNOS 4 ESO'!$C99:$Y99,'MATERIAS 4 ESO'!$G$9:$AC$9)/SUMPRODUCT('MATERIAS 4 ESO'!$G$9:$AC$9,'ES NUMERO 4 ESO'!$A98:$W98)),"")</f>
        <v/>
      </c>
      <c r="J99" s="171" t="str">
        <f>IFERROR(IF(A99="","",SUMPRODUCT('ALUMNOS 4 ESO'!$C99:$Y99,'MATERIAS 4 ESO'!$G$10:$AC$10)/SUMPRODUCT('MATERIAS 4 ESO'!$G$10:$AC$10,'ES NUMERO 4 ESO'!$A98:$W98)),"")</f>
        <v/>
      </c>
      <c r="K99" s="171" t="str">
        <f>IFERROR(IF(A99="","",SUMPRODUCT('ALUMNOS 4 ESO'!$C99:$Y99,'MATERIAS 4 ESO'!$G$11:$AC$11)/SUMPRODUCT('MATERIAS 4 ESO'!$G$11:$AC$11,'ES NUMERO 4 ESO'!$A98:$W98)),"")</f>
        <v/>
      </c>
      <c r="L99" s="171" t="str">
        <f>IFERROR(IF(A99="","",SUMPRODUCT('ALUMNOS 4 ESO'!$C99:$Y99,'MATERIAS 4 ESO'!$G$12:$AC$12)/SUMPRODUCT('MATERIAS 4 ESO'!$G$12:$AC$12,'ES NUMERO 4 ESO'!$A98:$W98)),"")</f>
        <v/>
      </c>
    </row>
    <row r="100" spans="1:12" x14ac:dyDescent="0.25">
      <c r="A100" t="str">
        <f>IF('ALUMNOS 4 ESO'!A100="","",'ALUMNOS 4 ESO'!A100)</f>
        <v/>
      </c>
      <c r="B100" s="28" t="str">
        <f>IF('ALUMNOS 4 ESO'!B100="","",'ALUMNOS 4 ESO'!B100)</f>
        <v/>
      </c>
      <c r="C100" s="171" t="str">
        <f>IFERROR(IF(A100="","",SUMPRODUCT('ALUMNOS 4 ESO'!$C100:$Y100,'MATERIAS 4 ESO'!$G$3:$AC$3)/SUMPRODUCT('MATERIAS 4 ESO'!$G$3:$AC$3,'ES NUMERO 4 ESO'!$A99:$W99)),"")</f>
        <v/>
      </c>
      <c r="D100" s="171" t="str">
        <f>IFERROR(IF(A100="","",SUMPRODUCT('ALUMNOS 4 ESO'!$C100:$Y100,'MATERIAS 4 ESO'!$G$4:$AC$4)/SUMPRODUCT('MATERIAS 4 ESO'!$G$4:$AC$4,'ES NUMERO 4 ESO'!$A99:$W99)),"")</f>
        <v/>
      </c>
      <c r="E100" s="171" t="str">
        <f>IFERROR(IF(A100="","",SUMPRODUCT('ALUMNOS 4 ESO'!$C100:$Y100,'MATERIAS 4 ESO'!$G$5:$AC$5)/SUMPRODUCT('MATERIAS 4 ESO'!$G$5:$AC$5,'ES NUMERO 4 ESO'!$A99:$W99)),"")</f>
        <v/>
      </c>
      <c r="F100" s="171" t="str">
        <f>IFERROR(IF(A100="","",SUMPRODUCT('ALUMNOS 4 ESO'!$C100:$Y100,'MATERIAS 4 ESO'!$G$6:$AC$6)/SUMPRODUCT('MATERIAS 4 ESO'!$G$6:$AC$6,'ES NUMERO 4 ESO'!$A99:$W99)),"")</f>
        <v/>
      </c>
      <c r="G100" s="171" t="str">
        <f>IFERROR(IF(A100="","",SUMPRODUCT('ALUMNOS 4 ESO'!$C100:$Y100,'MATERIAS 4 ESO'!$G$7:$AC$7)/SUMPRODUCT('MATERIAS 4 ESO'!$G$7:$AC$7,'ES NUMERO 4 ESO'!$A99:$W99)),"")</f>
        <v/>
      </c>
      <c r="H100" s="171" t="str">
        <f>IFERROR(IF(A100="","",SUMPRODUCT('ALUMNOS 4 ESO'!$C100:$Y100,'MATERIAS 4 ESO'!$G$8:$AC$8)/SUMPRODUCT('MATERIAS 4 ESO'!$G$8:$AC$8,'ES NUMERO 4 ESO'!$A99:$W99)),"")</f>
        <v/>
      </c>
      <c r="I100" s="171" t="str">
        <f>IFERROR(IF(A100="","",SUMPRODUCT('ALUMNOS 4 ESO'!$C100:$Y100,'MATERIAS 4 ESO'!$G$9:$AC$9)/SUMPRODUCT('MATERIAS 4 ESO'!$G$9:$AC$9,'ES NUMERO 4 ESO'!$A99:$W99)),"")</f>
        <v/>
      </c>
      <c r="J100" s="171" t="str">
        <f>IFERROR(IF(A100="","",SUMPRODUCT('ALUMNOS 4 ESO'!$C100:$Y100,'MATERIAS 4 ESO'!$G$10:$AC$10)/SUMPRODUCT('MATERIAS 4 ESO'!$G$10:$AC$10,'ES NUMERO 4 ESO'!$A99:$W99)),"")</f>
        <v/>
      </c>
      <c r="K100" s="171" t="str">
        <f>IFERROR(IF(A100="","",SUMPRODUCT('ALUMNOS 4 ESO'!$C100:$Y100,'MATERIAS 4 ESO'!$G$11:$AC$11)/SUMPRODUCT('MATERIAS 4 ESO'!$G$11:$AC$11,'ES NUMERO 4 ESO'!$A99:$W99)),"")</f>
        <v/>
      </c>
      <c r="L100" s="171" t="str">
        <f>IFERROR(IF(A100="","",SUMPRODUCT('ALUMNOS 4 ESO'!$C100:$Y100,'MATERIAS 4 ESO'!$G$12:$AC$12)/SUMPRODUCT('MATERIAS 4 ESO'!$G$12:$AC$12,'ES NUMERO 4 ESO'!$A99:$W99)),"")</f>
        <v/>
      </c>
    </row>
    <row r="101" spans="1:12" x14ac:dyDescent="0.25">
      <c r="A101" t="str">
        <f>IF('ALUMNOS 4 ESO'!A101="","",'ALUMNOS 4 ESO'!A101)</f>
        <v/>
      </c>
      <c r="B101" s="28" t="str">
        <f>IF('ALUMNOS 4 ESO'!B101="","",'ALUMNOS 4 ESO'!B101)</f>
        <v/>
      </c>
      <c r="C101" s="171" t="str">
        <f>IFERROR(IF(A101="","",SUMPRODUCT('ALUMNOS 4 ESO'!$C101:$Y101,'MATERIAS 4 ESO'!$G$3:$AC$3)/SUMPRODUCT('MATERIAS 4 ESO'!$G$3:$AC$3,'ES NUMERO 4 ESO'!$A100:$W100)),"")</f>
        <v/>
      </c>
      <c r="D101" s="171" t="str">
        <f>IFERROR(IF(A101="","",SUMPRODUCT('ALUMNOS 4 ESO'!$C101:$Y101,'MATERIAS 4 ESO'!$G$4:$AC$4)/SUMPRODUCT('MATERIAS 4 ESO'!$G$4:$AC$4,'ES NUMERO 4 ESO'!$A100:$W100)),"")</f>
        <v/>
      </c>
      <c r="E101" s="171" t="str">
        <f>IFERROR(IF(A101="","",SUMPRODUCT('ALUMNOS 4 ESO'!$C101:$Y101,'MATERIAS 4 ESO'!$G$5:$AC$5)/SUMPRODUCT('MATERIAS 4 ESO'!$G$5:$AC$5,'ES NUMERO 4 ESO'!$A100:$W100)),"")</f>
        <v/>
      </c>
      <c r="F101" s="171" t="str">
        <f>IFERROR(IF(A101="","",SUMPRODUCT('ALUMNOS 4 ESO'!$C101:$Y101,'MATERIAS 4 ESO'!$G$6:$AC$6)/SUMPRODUCT('MATERIAS 4 ESO'!$G$6:$AC$6,'ES NUMERO 4 ESO'!$A100:$W100)),"")</f>
        <v/>
      </c>
      <c r="G101" s="171" t="str">
        <f>IFERROR(IF(A101="","",SUMPRODUCT('ALUMNOS 4 ESO'!$C101:$Y101,'MATERIAS 4 ESO'!$G$7:$AC$7)/SUMPRODUCT('MATERIAS 4 ESO'!$G$7:$AC$7,'ES NUMERO 4 ESO'!$A100:$W100)),"")</f>
        <v/>
      </c>
      <c r="H101" s="171" t="str">
        <f>IFERROR(IF(A101="","",SUMPRODUCT('ALUMNOS 4 ESO'!$C101:$Y101,'MATERIAS 4 ESO'!$G$8:$AC$8)/SUMPRODUCT('MATERIAS 4 ESO'!$G$8:$AC$8,'ES NUMERO 4 ESO'!$A100:$W100)),"")</f>
        <v/>
      </c>
      <c r="I101" s="171" t="str">
        <f>IFERROR(IF(A101="","",SUMPRODUCT('ALUMNOS 4 ESO'!$C101:$Y101,'MATERIAS 4 ESO'!$G$9:$AC$9)/SUMPRODUCT('MATERIAS 4 ESO'!$G$9:$AC$9,'ES NUMERO 4 ESO'!$A100:$W100)),"")</f>
        <v/>
      </c>
      <c r="J101" s="171" t="str">
        <f>IFERROR(IF(A101="","",SUMPRODUCT('ALUMNOS 4 ESO'!$C101:$Y101,'MATERIAS 4 ESO'!$G$10:$AC$10)/SUMPRODUCT('MATERIAS 4 ESO'!$G$10:$AC$10,'ES NUMERO 4 ESO'!$A100:$W100)),"")</f>
        <v/>
      </c>
      <c r="K101" s="171" t="str">
        <f>IFERROR(IF(A101="","",SUMPRODUCT('ALUMNOS 4 ESO'!$C101:$Y101,'MATERIAS 4 ESO'!$G$11:$AC$11)/SUMPRODUCT('MATERIAS 4 ESO'!$G$11:$AC$11,'ES NUMERO 4 ESO'!$A100:$W100)),"")</f>
        <v/>
      </c>
      <c r="L101" s="171" t="str">
        <f>IFERROR(IF(A101="","",SUMPRODUCT('ALUMNOS 4 ESO'!$C101:$Y101,'MATERIAS 4 ESO'!$G$12:$AC$12)/SUMPRODUCT('MATERIAS 4 ESO'!$G$12:$AC$12,'ES NUMERO 4 ESO'!$A100:$W100)),"")</f>
        <v/>
      </c>
    </row>
    <row r="102" spans="1:12" x14ac:dyDescent="0.25">
      <c r="A102" t="str">
        <f>IF('ALUMNOS 4 ESO'!A102="","",'ALUMNOS 4 ESO'!A102)</f>
        <v/>
      </c>
      <c r="B102" s="28" t="str">
        <f>IF('ALUMNOS 4 ESO'!B102="","",'ALUMNOS 4 ESO'!B102)</f>
        <v/>
      </c>
      <c r="C102" s="171" t="str">
        <f>IFERROR(IF(A102="","",SUMPRODUCT('ALUMNOS 4 ESO'!$C102:$Y102,'MATERIAS 4 ESO'!$G$3:$AC$3)/SUMPRODUCT('MATERIAS 4 ESO'!$G$3:$AC$3,'ES NUMERO 4 ESO'!$A101:$W101)),"")</f>
        <v/>
      </c>
      <c r="D102" s="171" t="str">
        <f>IFERROR(IF(A102="","",SUMPRODUCT('ALUMNOS 4 ESO'!$C102:$Y102,'MATERIAS 4 ESO'!$G$4:$AC$4)/SUMPRODUCT('MATERIAS 4 ESO'!$G$4:$AC$4,'ES NUMERO 4 ESO'!$A101:$W101)),"")</f>
        <v/>
      </c>
      <c r="E102" s="171" t="str">
        <f>IFERROR(IF(A102="","",SUMPRODUCT('ALUMNOS 4 ESO'!$C102:$Y102,'MATERIAS 4 ESO'!$G$5:$AC$5)/SUMPRODUCT('MATERIAS 4 ESO'!$G$5:$AC$5,'ES NUMERO 4 ESO'!$A101:$W101)),"")</f>
        <v/>
      </c>
      <c r="F102" s="171" t="str">
        <f>IFERROR(IF(A102="","",SUMPRODUCT('ALUMNOS 4 ESO'!$C102:$Y102,'MATERIAS 4 ESO'!$G$6:$AC$6)/SUMPRODUCT('MATERIAS 4 ESO'!$G$6:$AC$6,'ES NUMERO 4 ESO'!$A101:$W101)),"")</f>
        <v/>
      </c>
      <c r="G102" s="171" t="str">
        <f>IFERROR(IF(A102="","",SUMPRODUCT('ALUMNOS 4 ESO'!$C102:$Y102,'MATERIAS 4 ESO'!$G$7:$AC$7)/SUMPRODUCT('MATERIAS 4 ESO'!$G$7:$AC$7,'ES NUMERO 4 ESO'!$A101:$W101)),"")</f>
        <v/>
      </c>
      <c r="H102" s="171" t="str">
        <f>IFERROR(IF(A102="","",SUMPRODUCT('ALUMNOS 4 ESO'!$C102:$Y102,'MATERIAS 4 ESO'!$G$8:$AC$8)/SUMPRODUCT('MATERIAS 4 ESO'!$G$8:$AC$8,'ES NUMERO 4 ESO'!$A101:$W101)),"")</f>
        <v/>
      </c>
      <c r="I102" s="171" t="str">
        <f>IFERROR(IF(A102="","",SUMPRODUCT('ALUMNOS 4 ESO'!$C102:$Y102,'MATERIAS 4 ESO'!$G$9:$AC$9)/SUMPRODUCT('MATERIAS 4 ESO'!$G$9:$AC$9,'ES NUMERO 4 ESO'!$A101:$W101)),"")</f>
        <v/>
      </c>
      <c r="J102" s="171" t="str">
        <f>IFERROR(IF(A102="","",SUMPRODUCT('ALUMNOS 4 ESO'!$C102:$Y102,'MATERIAS 4 ESO'!$G$10:$AC$10)/SUMPRODUCT('MATERIAS 4 ESO'!$G$10:$AC$10,'ES NUMERO 4 ESO'!$A101:$W101)),"")</f>
        <v/>
      </c>
      <c r="K102" s="171" t="str">
        <f>IFERROR(IF(A102="","",SUMPRODUCT('ALUMNOS 4 ESO'!$C102:$Y102,'MATERIAS 4 ESO'!$G$11:$AC$11)/SUMPRODUCT('MATERIAS 4 ESO'!$G$11:$AC$11,'ES NUMERO 4 ESO'!$A101:$W101)),"")</f>
        <v/>
      </c>
      <c r="L102" s="171" t="str">
        <f>IFERROR(IF(A102="","",SUMPRODUCT('ALUMNOS 4 ESO'!$C102:$Y102,'MATERIAS 4 ESO'!$G$12:$AC$12)/SUMPRODUCT('MATERIAS 4 ESO'!$G$12:$AC$12,'ES NUMERO 4 ESO'!$A101:$W101)),"")</f>
        <v/>
      </c>
    </row>
    <row r="103" spans="1:12" x14ac:dyDescent="0.25">
      <c r="A103" t="str">
        <f>IF('ALUMNOS 4 ESO'!A103="","",'ALUMNOS 4 ESO'!A103)</f>
        <v/>
      </c>
      <c r="B103" s="28" t="str">
        <f>IF('ALUMNOS 4 ESO'!B103="","",'ALUMNOS 4 ESO'!B103)</f>
        <v/>
      </c>
      <c r="C103" s="171" t="str">
        <f>IFERROR(IF(A103="","",SUMPRODUCT('ALUMNOS 4 ESO'!$C103:$Y103,'MATERIAS 4 ESO'!$G$3:$AC$3)/SUMPRODUCT('MATERIAS 4 ESO'!$G$3:$AC$3,'ES NUMERO 4 ESO'!$A102:$W102)),"")</f>
        <v/>
      </c>
      <c r="D103" s="171" t="str">
        <f>IFERROR(IF(A103="","",SUMPRODUCT('ALUMNOS 4 ESO'!$C103:$Y103,'MATERIAS 4 ESO'!$G$4:$AC$4)/SUMPRODUCT('MATERIAS 4 ESO'!$G$4:$AC$4,'ES NUMERO 4 ESO'!$A102:$W102)),"")</f>
        <v/>
      </c>
      <c r="E103" s="171" t="str">
        <f>IFERROR(IF(A103="","",SUMPRODUCT('ALUMNOS 4 ESO'!$C103:$Y103,'MATERIAS 4 ESO'!$G$5:$AC$5)/SUMPRODUCT('MATERIAS 4 ESO'!$G$5:$AC$5,'ES NUMERO 4 ESO'!$A102:$W102)),"")</f>
        <v/>
      </c>
      <c r="F103" s="171" t="str">
        <f>IFERROR(IF(A103="","",SUMPRODUCT('ALUMNOS 4 ESO'!$C103:$Y103,'MATERIAS 4 ESO'!$G$6:$AC$6)/SUMPRODUCT('MATERIAS 4 ESO'!$G$6:$AC$6,'ES NUMERO 4 ESO'!$A102:$W102)),"")</f>
        <v/>
      </c>
      <c r="G103" s="171" t="str">
        <f>IFERROR(IF(A103="","",SUMPRODUCT('ALUMNOS 4 ESO'!$C103:$Y103,'MATERIAS 4 ESO'!$G$7:$AC$7)/SUMPRODUCT('MATERIAS 4 ESO'!$G$7:$AC$7,'ES NUMERO 4 ESO'!$A102:$W102)),"")</f>
        <v/>
      </c>
      <c r="H103" s="171" t="str">
        <f>IFERROR(IF(A103="","",SUMPRODUCT('ALUMNOS 4 ESO'!$C103:$Y103,'MATERIAS 4 ESO'!$G$8:$AC$8)/SUMPRODUCT('MATERIAS 4 ESO'!$G$8:$AC$8,'ES NUMERO 4 ESO'!$A102:$W102)),"")</f>
        <v/>
      </c>
      <c r="I103" s="171" t="str">
        <f>IFERROR(IF(A103="","",SUMPRODUCT('ALUMNOS 4 ESO'!$C103:$Y103,'MATERIAS 4 ESO'!$G$9:$AC$9)/SUMPRODUCT('MATERIAS 4 ESO'!$G$9:$AC$9,'ES NUMERO 4 ESO'!$A102:$W102)),"")</f>
        <v/>
      </c>
      <c r="J103" s="171" t="str">
        <f>IFERROR(IF(A103="","",SUMPRODUCT('ALUMNOS 4 ESO'!$C103:$Y103,'MATERIAS 4 ESO'!$G$10:$AC$10)/SUMPRODUCT('MATERIAS 4 ESO'!$G$10:$AC$10,'ES NUMERO 4 ESO'!$A102:$W102)),"")</f>
        <v/>
      </c>
      <c r="K103" s="171" t="str">
        <f>IFERROR(IF(A103="","",SUMPRODUCT('ALUMNOS 4 ESO'!$C103:$Y103,'MATERIAS 4 ESO'!$G$11:$AC$11)/SUMPRODUCT('MATERIAS 4 ESO'!$G$11:$AC$11,'ES NUMERO 4 ESO'!$A102:$W102)),"")</f>
        <v/>
      </c>
      <c r="L103" s="171" t="str">
        <f>IFERROR(IF(A103="","",SUMPRODUCT('ALUMNOS 4 ESO'!$C103:$Y103,'MATERIAS 4 ESO'!$G$12:$AC$12)/SUMPRODUCT('MATERIAS 4 ESO'!$G$12:$AC$12,'ES NUMERO 4 ESO'!$A102:$W102)),"")</f>
        <v/>
      </c>
    </row>
    <row r="104" spans="1:12" x14ac:dyDescent="0.25">
      <c r="A104" t="str">
        <f>IF('ALUMNOS 4 ESO'!A104="","",'ALUMNOS 4 ESO'!A104)</f>
        <v/>
      </c>
      <c r="B104" s="28" t="str">
        <f>IF('ALUMNOS 4 ESO'!B104="","",'ALUMNOS 4 ESO'!B104)</f>
        <v/>
      </c>
      <c r="C104" s="171" t="str">
        <f>IFERROR(IF(A104="","",SUMPRODUCT('ALUMNOS 4 ESO'!$C104:$Y104,'MATERIAS 4 ESO'!$G$3:$AC$3)/SUMPRODUCT('MATERIAS 4 ESO'!$G$3:$AC$3,'ES NUMERO 4 ESO'!$A103:$W103)),"")</f>
        <v/>
      </c>
      <c r="D104" s="171" t="str">
        <f>IFERROR(IF(A104="","",SUMPRODUCT('ALUMNOS 4 ESO'!$C104:$Y104,'MATERIAS 4 ESO'!$G$4:$AC$4)/SUMPRODUCT('MATERIAS 4 ESO'!$G$4:$AC$4,'ES NUMERO 4 ESO'!$A103:$W103)),"")</f>
        <v/>
      </c>
      <c r="E104" s="171" t="str">
        <f>IFERROR(IF(A104="","",SUMPRODUCT('ALUMNOS 4 ESO'!$C104:$Y104,'MATERIAS 4 ESO'!$G$5:$AC$5)/SUMPRODUCT('MATERIAS 4 ESO'!$G$5:$AC$5,'ES NUMERO 4 ESO'!$A103:$W103)),"")</f>
        <v/>
      </c>
      <c r="F104" s="171" t="str">
        <f>IFERROR(IF(A104="","",SUMPRODUCT('ALUMNOS 4 ESO'!$C104:$Y104,'MATERIAS 4 ESO'!$G$6:$AC$6)/SUMPRODUCT('MATERIAS 4 ESO'!$G$6:$AC$6,'ES NUMERO 4 ESO'!$A103:$W103)),"")</f>
        <v/>
      </c>
      <c r="G104" s="171" t="str">
        <f>IFERROR(IF(A104="","",SUMPRODUCT('ALUMNOS 4 ESO'!$C104:$Y104,'MATERIAS 4 ESO'!$G$7:$AC$7)/SUMPRODUCT('MATERIAS 4 ESO'!$G$7:$AC$7,'ES NUMERO 4 ESO'!$A103:$W103)),"")</f>
        <v/>
      </c>
      <c r="H104" s="171" t="str">
        <f>IFERROR(IF(A104="","",SUMPRODUCT('ALUMNOS 4 ESO'!$C104:$Y104,'MATERIAS 4 ESO'!$G$8:$AC$8)/SUMPRODUCT('MATERIAS 4 ESO'!$G$8:$AC$8,'ES NUMERO 4 ESO'!$A103:$W103)),"")</f>
        <v/>
      </c>
      <c r="I104" s="171" t="str">
        <f>IFERROR(IF(A104="","",SUMPRODUCT('ALUMNOS 4 ESO'!$C104:$Y104,'MATERIAS 4 ESO'!$G$9:$AC$9)/SUMPRODUCT('MATERIAS 4 ESO'!$G$9:$AC$9,'ES NUMERO 4 ESO'!$A103:$W103)),"")</f>
        <v/>
      </c>
      <c r="J104" s="171" t="str">
        <f>IFERROR(IF(A104="","",SUMPRODUCT('ALUMNOS 4 ESO'!$C104:$Y104,'MATERIAS 4 ESO'!$G$10:$AC$10)/SUMPRODUCT('MATERIAS 4 ESO'!$G$10:$AC$10,'ES NUMERO 4 ESO'!$A103:$W103)),"")</f>
        <v/>
      </c>
      <c r="K104" s="171" t="str">
        <f>IFERROR(IF(A104="","",SUMPRODUCT('ALUMNOS 4 ESO'!$C104:$Y104,'MATERIAS 4 ESO'!$G$11:$AC$11)/SUMPRODUCT('MATERIAS 4 ESO'!$G$11:$AC$11,'ES NUMERO 4 ESO'!$A103:$W103)),"")</f>
        <v/>
      </c>
      <c r="L104" s="171" t="str">
        <f>IFERROR(IF(A104="","",SUMPRODUCT('ALUMNOS 4 ESO'!$C104:$Y104,'MATERIAS 4 ESO'!$G$12:$AC$12)/SUMPRODUCT('MATERIAS 4 ESO'!$G$12:$AC$12,'ES NUMERO 4 ESO'!$A103:$W103)),"")</f>
        <v/>
      </c>
    </row>
    <row r="105" spans="1:12" x14ac:dyDescent="0.25">
      <c r="A105" t="str">
        <f>IF('ALUMNOS 4 ESO'!A105="","",'ALUMNOS 4 ESO'!A105)</f>
        <v/>
      </c>
      <c r="B105" s="28" t="str">
        <f>IF('ALUMNOS 4 ESO'!B105="","",'ALUMNOS 4 ESO'!B105)</f>
        <v/>
      </c>
      <c r="C105" s="171" t="str">
        <f>IFERROR(IF(A105="","",SUMPRODUCT('ALUMNOS 4 ESO'!$C105:$Y105,'MATERIAS 4 ESO'!$G$3:$AC$3)/SUMPRODUCT('MATERIAS 4 ESO'!$G$3:$AC$3,'ES NUMERO 4 ESO'!$A104:$W104)),"")</f>
        <v/>
      </c>
      <c r="D105" s="171" t="str">
        <f>IFERROR(IF(A105="","",SUMPRODUCT('ALUMNOS 4 ESO'!$C105:$Y105,'MATERIAS 4 ESO'!$G$4:$AC$4)/SUMPRODUCT('MATERIAS 4 ESO'!$G$4:$AC$4,'ES NUMERO 4 ESO'!$A104:$W104)),"")</f>
        <v/>
      </c>
      <c r="E105" s="171" t="str">
        <f>IFERROR(IF(A105="","",SUMPRODUCT('ALUMNOS 4 ESO'!$C105:$Y105,'MATERIAS 4 ESO'!$G$5:$AC$5)/SUMPRODUCT('MATERIAS 4 ESO'!$G$5:$AC$5,'ES NUMERO 4 ESO'!$A104:$W104)),"")</f>
        <v/>
      </c>
      <c r="F105" s="171" t="str">
        <f>IFERROR(IF(A105="","",SUMPRODUCT('ALUMNOS 4 ESO'!$C105:$Y105,'MATERIAS 4 ESO'!$G$6:$AC$6)/SUMPRODUCT('MATERIAS 4 ESO'!$G$6:$AC$6,'ES NUMERO 4 ESO'!$A104:$W104)),"")</f>
        <v/>
      </c>
      <c r="G105" s="171" t="str">
        <f>IFERROR(IF(A105="","",SUMPRODUCT('ALUMNOS 4 ESO'!$C105:$Y105,'MATERIAS 4 ESO'!$G$7:$AC$7)/SUMPRODUCT('MATERIAS 4 ESO'!$G$7:$AC$7,'ES NUMERO 4 ESO'!$A104:$W104)),"")</f>
        <v/>
      </c>
      <c r="H105" s="171" t="str">
        <f>IFERROR(IF(A105="","",SUMPRODUCT('ALUMNOS 4 ESO'!$C105:$Y105,'MATERIAS 4 ESO'!$G$8:$AC$8)/SUMPRODUCT('MATERIAS 4 ESO'!$G$8:$AC$8,'ES NUMERO 4 ESO'!$A104:$W104)),"")</f>
        <v/>
      </c>
      <c r="I105" s="171" t="str">
        <f>IFERROR(IF(A105="","",SUMPRODUCT('ALUMNOS 4 ESO'!$C105:$Y105,'MATERIAS 4 ESO'!$G$9:$AC$9)/SUMPRODUCT('MATERIAS 4 ESO'!$G$9:$AC$9,'ES NUMERO 4 ESO'!$A104:$W104)),"")</f>
        <v/>
      </c>
      <c r="J105" s="171" t="str">
        <f>IFERROR(IF(A105="","",SUMPRODUCT('ALUMNOS 4 ESO'!$C105:$Y105,'MATERIAS 4 ESO'!$G$10:$AC$10)/SUMPRODUCT('MATERIAS 4 ESO'!$G$10:$AC$10,'ES NUMERO 4 ESO'!$A104:$W104)),"")</f>
        <v/>
      </c>
      <c r="K105" s="171" t="str">
        <f>IFERROR(IF(A105="","",SUMPRODUCT('ALUMNOS 4 ESO'!$C105:$Y105,'MATERIAS 4 ESO'!$G$11:$AC$11)/SUMPRODUCT('MATERIAS 4 ESO'!$G$11:$AC$11,'ES NUMERO 4 ESO'!$A104:$W104)),"")</f>
        <v/>
      </c>
      <c r="L105" s="171" t="str">
        <f>IFERROR(IF(A105="","",SUMPRODUCT('ALUMNOS 4 ESO'!$C105:$Y105,'MATERIAS 4 ESO'!$G$12:$AC$12)/SUMPRODUCT('MATERIAS 4 ESO'!$G$12:$AC$12,'ES NUMERO 4 ESO'!$A104:$W104)),"")</f>
        <v/>
      </c>
    </row>
    <row r="106" spans="1:12" x14ac:dyDescent="0.25">
      <c r="A106" t="str">
        <f>IF('ALUMNOS 4 ESO'!A106="","",'ALUMNOS 4 ESO'!A106)</f>
        <v/>
      </c>
      <c r="B106" s="28" t="str">
        <f>IF('ALUMNOS 4 ESO'!B106="","",'ALUMNOS 4 ESO'!B106)</f>
        <v/>
      </c>
      <c r="C106" s="171" t="str">
        <f>IFERROR(IF(A106="","",SUMPRODUCT('ALUMNOS 4 ESO'!$C106:$Y106,'MATERIAS 4 ESO'!$G$3:$AC$3)/SUMPRODUCT('MATERIAS 4 ESO'!$G$3:$AC$3,'ES NUMERO 4 ESO'!$A105:$W105)),"")</f>
        <v/>
      </c>
      <c r="D106" s="171" t="str">
        <f>IFERROR(IF(A106="","",SUMPRODUCT('ALUMNOS 4 ESO'!$C106:$Y106,'MATERIAS 4 ESO'!$G$4:$AC$4)/SUMPRODUCT('MATERIAS 4 ESO'!$G$4:$AC$4,'ES NUMERO 4 ESO'!$A105:$W105)),"")</f>
        <v/>
      </c>
      <c r="E106" s="171" t="str">
        <f>IFERROR(IF(A106="","",SUMPRODUCT('ALUMNOS 4 ESO'!$C106:$Y106,'MATERIAS 4 ESO'!$G$5:$AC$5)/SUMPRODUCT('MATERIAS 4 ESO'!$G$5:$AC$5,'ES NUMERO 4 ESO'!$A105:$W105)),"")</f>
        <v/>
      </c>
      <c r="F106" s="171" t="str">
        <f>IFERROR(IF(A106="","",SUMPRODUCT('ALUMNOS 4 ESO'!$C106:$Y106,'MATERIAS 4 ESO'!$G$6:$AC$6)/SUMPRODUCT('MATERIAS 4 ESO'!$G$6:$AC$6,'ES NUMERO 4 ESO'!$A105:$W105)),"")</f>
        <v/>
      </c>
      <c r="G106" s="171" t="str">
        <f>IFERROR(IF(A106="","",SUMPRODUCT('ALUMNOS 4 ESO'!$C106:$Y106,'MATERIAS 4 ESO'!$G$7:$AC$7)/SUMPRODUCT('MATERIAS 4 ESO'!$G$7:$AC$7,'ES NUMERO 4 ESO'!$A105:$W105)),"")</f>
        <v/>
      </c>
      <c r="H106" s="171" t="str">
        <f>IFERROR(IF(A106="","",SUMPRODUCT('ALUMNOS 4 ESO'!$C106:$Y106,'MATERIAS 4 ESO'!$G$8:$AC$8)/SUMPRODUCT('MATERIAS 4 ESO'!$G$8:$AC$8,'ES NUMERO 4 ESO'!$A105:$W105)),"")</f>
        <v/>
      </c>
      <c r="I106" s="171" t="str">
        <f>IFERROR(IF(A106="","",SUMPRODUCT('ALUMNOS 4 ESO'!$C106:$Y106,'MATERIAS 4 ESO'!$G$9:$AC$9)/SUMPRODUCT('MATERIAS 4 ESO'!$G$9:$AC$9,'ES NUMERO 4 ESO'!$A105:$W105)),"")</f>
        <v/>
      </c>
      <c r="J106" s="171" t="str">
        <f>IFERROR(IF(A106="","",SUMPRODUCT('ALUMNOS 4 ESO'!$C106:$Y106,'MATERIAS 4 ESO'!$G$10:$AC$10)/SUMPRODUCT('MATERIAS 4 ESO'!$G$10:$AC$10,'ES NUMERO 4 ESO'!$A105:$W105)),"")</f>
        <v/>
      </c>
      <c r="K106" s="171" t="str">
        <f>IFERROR(IF(A106="","",SUMPRODUCT('ALUMNOS 4 ESO'!$C106:$Y106,'MATERIAS 4 ESO'!$G$11:$AC$11)/SUMPRODUCT('MATERIAS 4 ESO'!$G$11:$AC$11,'ES NUMERO 4 ESO'!$A105:$W105)),"")</f>
        <v/>
      </c>
      <c r="L106" s="171" t="str">
        <f>IFERROR(IF(A106="","",SUMPRODUCT('ALUMNOS 4 ESO'!$C106:$Y106,'MATERIAS 4 ESO'!$G$12:$AC$12)/SUMPRODUCT('MATERIAS 4 ESO'!$G$12:$AC$12,'ES NUMERO 4 ESO'!$A105:$W105)),"")</f>
        <v/>
      </c>
    </row>
    <row r="107" spans="1:12" x14ac:dyDescent="0.25">
      <c r="A107" t="str">
        <f>IF('ALUMNOS 4 ESO'!A107="","",'ALUMNOS 4 ESO'!A107)</f>
        <v/>
      </c>
      <c r="B107" s="28" t="str">
        <f>IF('ALUMNOS 4 ESO'!B107="","",'ALUMNOS 4 ESO'!B107)</f>
        <v/>
      </c>
      <c r="C107" s="171" t="str">
        <f>IFERROR(IF(A107="","",SUMPRODUCT('ALUMNOS 4 ESO'!$C107:$Y107,'MATERIAS 4 ESO'!$G$3:$AC$3)/SUMPRODUCT('MATERIAS 4 ESO'!$G$3:$AC$3,'ES NUMERO 4 ESO'!$A106:$W106)),"")</f>
        <v/>
      </c>
      <c r="D107" s="171" t="str">
        <f>IFERROR(IF(A107="","",SUMPRODUCT('ALUMNOS 4 ESO'!$C107:$Y107,'MATERIAS 4 ESO'!$G$4:$AC$4)/SUMPRODUCT('MATERIAS 4 ESO'!$G$4:$AC$4,'ES NUMERO 4 ESO'!$A106:$W106)),"")</f>
        <v/>
      </c>
      <c r="E107" s="171" t="str">
        <f>IFERROR(IF(A107="","",SUMPRODUCT('ALUMNOS 4 ESO'!$C107:$Y107,'MATERIAS 4 ESO'!$G$5:$AC$5)/SUMPRODUCT('MATERIAS 4 ESO'!$G$5:$AC$5,'ES NUMERO 4 ESO'!$A106:$W106)),"")</f>
        <v/>
      </c>
      <c r="F107" s="171" t="str">
        <f>IFERROR(IF(A107="","",SUMPRODUCT('ALUMNOS 4 ESO'!$C107:$Y107,'MATERIAS 4 ESO'!$G$6:$AC$6)/SUMPRODUCT('MATERIAS 4 ESO'!$G$6:$AC$6,'ES NUMERO 4 ESO'!$A106:$W106)),"")</f>
        <v/>
      </c>
      <c r="G107" s="171" t="str">
        <f>IFERROR(IF(A107="","",SUMPRODUCT('ALUMNOS 4 ESO'!$C107:$Y107,'MATERIAS 4 ESO'!$G$7:$AC$7)/SUMPRODUCT('MATERIAS 4 ESO'!$G$7:$AC$7,'ES NUMERO 4 ESO'!$A106:$W106)),"")</f>
        <v/>
      </c>
      <c r="H107" s="171" t="str">
        <f>IFERROR(IF(A107="","",SUMPRODUCT('ALUMNOS 4 ESO'!$C107:$Y107,'MATERIAS 4 ESO'!$G$8:$AC$8)/SUMPRODUCT('MATERIAS 4 ESO'!$G$8:$AC$8,'ES NUMERO 4 ESO'!$A106:$W106)),"")</f>
        <v/>
      </c>
      <c r="I107" s="171" t="str">
        <f>IFERROR(IF(A107="","",SUMPRODUCT('ALUMNOS 4 ESO'!$C107:$Y107,'MATERIAS 4 ESO'!$G$9:$AC$9)/SUMPRODUCT('MATERIAS 4 ESO'!$G$9:$AC$9,'ES NUMERO 4 ESO'!$A106:$W106)),"")</f>
        <v/>
      </c>
      <c r="J107" s="171" t="str">
        <f>IFERROR(IF(A107="","",SUMPRODUCT('ALUMNOS 4 ESO'!$C107:$Y107,'MATERIAS 4 ESO'!$G$10:$AC$10)/SUMPRODUCT('MATERIAS 4 ESO'!$G$10:$AC$10,'ES NUMERO 4 ESO'!$A106:$W106)),"")</f>
        <v/>
      </c>
      <c r="K107" s="171" t="str">
        <f>IFERROR(IF(A107="","",SUMPRODUCT('ALUMNOS 4 ESO'!$C107:$Y107,'MATERIAS 4 ESO'!$G$11:$AC$11)/SUMPRODUCT('MATERIAS 4 ESO'!$G$11:$AC$11,'ES NUMERO 4 ESO'!$A106:$W106)),"")</f>
        <v/>
      </c>
      <c r="L107" s="171" t="str">
        <f>IFERROR(IF(A107="","",SUMPRODUCT('ALUMNOS 4 ESO'!$C107:$Y107,'MATERIAS 4 ESO'!$G$12:$AC$12)/SUMPRODUCT('MATERIAS 4 ESO'!$G$12:$AC$12,'ES NUMERO 4 ESO'!$A106:$W106)),"")</f>
        <v/>
      </c>
    </row>
    <row r="108" spans="1:12" x14ac:dyDescent="0.25">
      <c r="A108" t="str">
        <f>IF('ALUMNOS 4 ESO'!A108="","",'ALUMNOS 4 ESO'!A108)</f>
        <v/>
      </c>
      <c r="B108" s="28" t="str">
        <f>IF('ALUMNOS 4 ESO'!B108="","",'ALUMNOS 4 ESO'!B108)</f>
        <v/>
      </c>
      <c r="C108" s="171" t="str">
        <f>IFERROR(IF(A108="","",SUMPRODUCT('ALUMNOS 4 ESO'!$C108:$Y108,'MATERIAS 4 ESO'!$G$3:$AC$3)/SUMPRODUCT('MATERIAS 4 ESO'!$G$3:$AC$3,'ES NUMERO 4 ESO'!$A107:$W107)),"")</f>
        <v/>
      </c>
      <c r="D108" s="171" t="str">
        <f>IFERROR(IF(A108="","",SUMPRODUCT('ALUMNOS 4 ESO'!$C108:$Y108,'MATERIAS 4 ESO'!$G$4:$AC$4)/SUMPRODUCT('MATERIAS 4 ESO'!$G$4:$AC$4,'ES NUMERO 4 ESO'!$A107:$W107)),"")</f>
        <v/>
      </c>
      <c r="E108" s="171" t="str">
        <f>IFERROR(IF(A108="","",SUMPRODUCT('ALUMNOS 4 ESO'!$C108:$Y108,'MATERIAS 4 ESO'!$G$5:$AC$5)/SUMPRODUCT('MATERIAS 4 ESO'!$G$5:$AC$5,'ES NUMERO 4 ESO'!$A107:$W107)),"")</f>
        <v/>
      </c>
      <c r="F108" s="171" t="str">
        <f>IFERROR(IF(A108="","",SUMPRODUCT('ALUMNOS 4 ESO'!$C108:$Y108,'MATERIAS 4 ESO'!$G$6:$AC$6)/SUMPRODUCT('MATERIAS 4 ESO'!$G$6:$AC$6,'ES NUMERO 4 ESO'!$A107:$W107)),"")</f>
        <v/>
      </c>
      <c r="G108" s="171" t="str">
        <f>IFERROR(IF(A108="","",SUMPRODUCT('ALUMNOS 4 ESO'!$C108:$Y108,'MATERIAS 4 ESO'!$G$7:$AC$7)/SUMPRODUCT('MATERIAS 4 ESO'!$G$7:$AC$7,'ES NUMERO 4 ESO'!$A107:$W107)),"")</f>
        <v/>
      </c>
      <c r="H108" s="171" t="str">
        <f>IFERROR(IF(A108="","",SUMPRODUCT('ALUMNOS 4 ESO'!$C108:$Y108,'MATERIAS 4 ESO'!$G$8:$AC$8)/SUMPRODUCT('MATERIAS 4 ESO'!$G$8:$AC$8,'ES NUMERO 4 ESO'!$A107:$W107)),"")</f>
        <v/>
      </c>
      <c r="I108" s="171" t="str">
        <f>IFERROR(IF(A108="","",SUMPRODUCT('ALUMNOS 4 ESO'!$C108:$Y108,'MATERIAS 4 ESO'!$G$9:$AC$9)/SUMPRODUCT('MATERIAS 4 ESO'!$G$9:$AC$9,'ES NUMERO 4 ESO'!$A107:$W107)),"")</f>
        <v/>
      </c>
      <c r="J108" s="171" t="str">
        <f>IFERROR(IF(A108="","",SUMPRODUCT('ALUMNOS 4 ESO'!$C108:$Y108,'MATERIAS 4 ESO'!$G$10:$AC$10)/SUMPRODUCT('MATERIAS 4 ESO'!$G$10:$AC$10,'ES NUMERO 4 ESO'!$A107:$W107)),"")</f>
        <v/>
      </c>
      <c r="K108" s="171" t="str">
        <f>IFERROR(IF(A108="","",SUMPRODUCT('ALUMNOS 4 ESO'!$C108:$Y108,'MATERIAS 4 ESO'!$G$11:$AC$11)/SUMPRODUCT('MATERIAS 4 ESO'!$G$11:$AC$11,'ES NUMERO 4 ESO'!$A107:$W107)),"")</f>
        <v/>
      </c>
      <c r="L108" s="171" t="str">
        <f>IFERROR(IF(A108="","",SUMPRODUCT('ALUMNOS 4 ESO'!$C108:$Y108,'MATERIAS 4 ESO'!$G$12:$AC$12)/SUMPRODUCT('MATERIAS 4 ESO'!$G$12:$AC$12,'ES NUMERO 4 ESO'!$A107:$W107)),"")</f>
        <v/>
      </c>
    </row>
    <row r="109" spans="1:12" x14ac:dyDescent="0.25">
      <c r="A109" t="str">
        <f>IF('ALUMNOS 4 ESO'!A109="","",'ALUMNOS 4 ESO'!A109)</f>
        <v/>
      </c>
      <c r="B109" s="28" t="str">
        <f>IF('ALUMNOS 4 ESO'!B109="","",'ALUMNOS 4 ESO'!B109)</f>
        <v/>
      </c>
      <c r="C109" s="171" t="str">
        <f>IFERROR(IF(A109="","",SUMPRODUCT('ALUMNOS 4 ESO'!$C109:$Y109,'MATERIAS 4 ESO'!$G$3:$AC$3)/SUMPRODUCT('MATERIAS 4 ESO'!$G$3:$AC$3,'ES NUMERO 4 ESO'!$A108:$W108)),"")</f>
        <v/>
      </c>
      <c r="D109" s="171" t="str">
        <f>IFERROR(IF(A109="","",SUMPRODUCT('ALUMNOS 4 ESO'!$C109:$Y109,'MATERIAS 4 ESO'!$G$4:$AC$4)/SUMPRODUCT('MATERIAS 4 ESO'!$G$4:$AC$4,'ES NUMERO 4 ESO'!$A108:$W108)),"")</f>
        <v/>
      </c>
      <c r="E109" s="171" t="str">
        <f>IFERROR(IF(A109="","",SUMPRODUCT('ALUMNOS 4 ESO'!$C109:$Y109,'MATERIAS 4 ESO'!$G$5:$AC$5)/SUMPRODUCT('MATERIAS 4 ESO'!$G$5:$AC$5,'ES NUMERO 4 ESO'!$A108:$W108)),"")</f>
        <v/>
      </c>
      <c r="F109" s="171" t="str">
        <f>IFERROR(IF(A109="","",SUMPRODUCT('ALUMNOS 4 ESO'!$C109:$Y109,'MATERIAS 4 ESO'!$G$6:$AC$6)/SUMPRODUCT('MATERIAS 4 ESO'!$G$6:$AC$6,'ES NUMERO 4 ESO'!$A108:$W108)),"")</f>
        <v/>
      </c>
      <c r="G109" s="171" t="str">
        <f>IFERROR(IF(A109="","",SUMPRODUCT('ALUMNOS 4 ESO'!$C109:$Y109,'MATERIAS 4 ESO'!$G$7:$AC$7)/SUMPRODUCT('MATERIAS 4 ESO'!$G$7:$AC$7,'ES NUMERO 4 ESO'!$A108:$W108)),"")</f>
        <v/>
      </c>
      <c r="H109" s="171" t="str">
        <f>IFERROR(IF(A109="","",SUMPRODUCT('ALUMNOS 4 ESO'!$C109:$Y109,'MATERIAS 4 ESO'!$G$8:$AC$8)/SUMPRODUCT('MATERIAS 4 ESO'!$G$8:$AC$8,'ES NUMERO 4 ESO'!$A108:$W108)),"")</f>
        <v/>
      </c>
      <c r="I109" s="171" t="str">
        <f>IFERROR(IF(A109="","",SUMPRODUCT('ALUMNOS 4 ESO'!$C109:$Y109,'MATERIAS 4 ESO'!$G$9:$AC$9)/SUMPRODUCT('MATERIAS 4 ESO'!$G$9:$AC$9,'ES NUMERO 4 ESO'!$A108:$W108)),"")</f>
        <v/>
      </c>
      <c r="J109" s="171" t="str">
        <f>IFERROR(IF(A109="","",SUMPRODUCT('ALUMNOS 4 ESO'!$C109:$Y109,'MATERIAS 4 ESO'!$G$10:$AC$10)/SUMPRODUCT('MATERIAS 4 ESO'!$G$10:$AC$10,'ES NUMERO 4 ESO'!$A108:$W108)),"")</f>
        <v/>
      </c>
      <c r="K109" s="171" t="str">
        <f>IFERROR(IF(A109="","",SUMPRODUCT('ALUMNOS 4 ESO'!$C109:$Y109,'MATERIAS 4 ESO'!$G$11:$AC$11)/SUMPRODUCT('MATERIAS 4 ESO'!$G$11:$AC$11,'ES NUMERO 4 ESO'!$A108:$W108)),"")</f>
        <v/>
      </c>
      <c r="L109" s="171" t="str">
        <f>IFERROR(IF(A109="","",SUMPRODUCT('ALUMNOS 4 ESO'!$C109:$Y109,'MATERIAS 4 ESO'!$G$12:$AC$12)/SUMPRODUCT('MATERIAS 4 ESO'!$G$12:$AC$12,'ES NUMERO 4 ESO'!$A108:$W108)),"")</f>
        <v/>
      </c>
    </row>
    <row r="110" spans="1:12" x14ac:dyDescent="0.25">
      <c r="A110" t="str">
        <f>IF('ALUMNOS 4 ESO'!A110="","",'ALUMNOS 4 ESO'!A110)</f>
        <v/>
      </c>
      <c r="B110" s="28" t="str">
        <f>IF('ALUMNOS 4 ESO'!B110="","",'ALUMNOS 4 ESO'!B110)</f>
        <v/>
      </c>
      <c r="C110" s="171" t="str">
        <f>IFERROR(IF(A110="","",SUMPRODUCT('ALUMNOS 4 ESO'!$C110:$Y110,'MATERIAS 4 ESO'!$G$3:$AC$3)/SUMPRODUCT('MATERIAS 4 ESO'!$G$3:$AC$3,'ES NUMERO 4 ESO'!$A109:$W109)),"")</f>
        <v/>
      </c>
      <c r="D110" s="171" t="str">
        <f>IFERROR(IF(A110="","",SUMPRODUCT('ALUMNOS 4 ESO'!$C110:$Y110,'MATERIAS 4 ESO'!$G$4:$AC$4)/SUMPRODUCT('MATERIAS 4 ESO'!$G$4:$AC$4,'ES NUMERO 4 ESO'!$A109:$W109)),"")</f>
        <v/>
      </c>
      <c r="E110" s="171" t="str">
        <f>IFERROR(IF(A110="","",SUMPRODUCT('ALUMNOS 4 ESO'!$C110:$Y110,'MATERIAS 4 ESO'!$G$5:$AC$5)/SUMPRODUCT('MATERIAS 4 ESO'!$G$5:$AC$5,'ES NUMERO 4 ESO'!$A109:$W109)),"")</f>
        <v/>
      </c>
      <c r="F110" s="171" t="str">
        <f>IFERROR(IF(A110="","",SUMPRODUCT('ALUMNOS 4 ESO'!$C110:$Y110,'MATERIAS 4 ESO'!$G$6:$AC$6)/SUMPRODUCT('MATERIAS 4 ESO'!$G$6:$AC$6,'ES NUMERO 4 ESO'!$A109:$W109)),"")</f>
        <v/>
      </c>
      <c r="G110" s="171" t="str">
        <f>IFERROR(IF(A110="","",SUMPRODUCT('ALUMNOS 4 ESO'!$C110:$Y110,'MATERIAS 4 ESO'!$G$7:$AC$7)/SUMPRODUCT('MATERIAS 4 ESO'!$G$7:$AC$7,'ES NUMERO 4 ESO'!$A109:$W109)),"")</f>
        <v/>
      </c>
      <c r="H110" s="171" t="str">
        <f>IFERROR(IF(A110="","",SUMPRODUCT('ALUMNOS 4 ESO'!$C110:$Y110,'MATERIAS 4 ESO'!$G$8:$AC$8)/SUMPRODUCT('MATERIAS 4 ESO'!$G$8:$AC$8,'ES NUMERO 4 ESO'!$A109:$W109)),"")</f>
        <v/>
      </c>
      <c r="I110" s="171" t="str">
        <f>IFERROR(IF(A110="","",SUMPRODUCT('ALUMNOS 4 ESO'!$C110:$Y110,'MATERIAS 4 ESO'!$G$9:$AC$9)/SUMPRODUCT('MATERIAS 4 ESO'!$G$9:$AC$9,'ES NUMERO 4 ESO'!$A109:$W109)),"")</f>
        <v/>
      </c>
      <c r="J110" s="171" t="str">
        <f>IFERROR(IF(A110="","",SUMPRODUCT('ALUMNOS 4 ESO'!$C110:$Y110,'MATERIAS 4 ESO'!$G$10:$AC$10)/SUMPRODUCT('MATERIAS 4 ESO'!$G$10:$AC$10,'ES NUMERO 4 ESO'!$A109:$W109)),"")</f>
        <v/>
      </c>
      <c r="K110" s="171" t="str">
        <f>IFERROR(IF(A110="","",SUMPRODUCT('ALUMNOS 4 ESO'!$C110:$Y110,'MATERIAS 4 ESO'!$G$11:$AC$11)/SUMPRODUCT('MATERIAS 4 ESO'!$G$11:$AC$11,'ES NUMERO 4 ESO'!$A109:$W109)),"")</f>
        <v/>
      </c>
      <c r="L110" s="171" t="str">
        <f>IFERROR(IF(A110="","",SUMPRODUCT('ALUMNOS 4 ESO'!$C110:$Y110,'MATERIAS 4 ESO'!$G$12:$AC$12)/SUMPRODUCT('MATERIAS 4 ESO'!$G$12:$AC$12,'ES NUMERO 4 ESO'!$A109:$W109)),"")</f>
        <v/>
      </c>
    </row>
    <row r="111" spans="1:12" x14ac:dyDescent="0.25">
      <c r="A111" t="str">
        <f>IF('ALUMNOS 4 ESO'!A111="","",'ALUMNOS 4 ESO'!A111)</f>
        <v/>
      </c>
      <c r="B111" s="28" t="str">
        <f>IF('ALUMNOS 4 ESO'!B111="","",'ALUMNOS 4 ESO'!B111)</f>
        <v/>
      </c>
      <c r="C111" s="171" t="str">
        <f>IFERROR(IF(A111="","",SUMPRODUCT('ALUMNOS 4 ESO'!$C111:$Y111,'MATERIAS 4 ESO'!$G$3:$AC$3)/SUMPRODUCT('MATERIAS 4 ESO'!$G$3:$AC$3,'ES NUMERO 4 ESO'!$A110:$W110)),"")</f>
        <v/>
      </c>
      <c r="D111" s="171" t="str">
        <f>IFERROR(IF(A111="","",SUMPRODUCT('ALUMNOS 4 ESO'!$C111:$Y111,'MATERIAS 4 ESO'!$G$4:$AC$4)/SUMPRODUCT('MATERIAS 4 ESO'!$G$4:$AC$4,'ES NUMERO 4 ESO'!$A110:$W110)),"")</f>
        <v/>
      </c>
      <c r="E111" s="171" t="str">
        <f>IFERROR(IF(A111="","",SUMPRODUCT('ALUMNOS 4 ESO'!$C111:$Y111,'MATERIAS 4 ESO'!$G$5:$AC$5)/SUMPRODUCT('MATERIAS 4 ESO'!$G$5:$AC$5,'ES NUMERO 4 ESO'!$A110:$W110)),"")</f>
        <v/>
      </c>
      <c r="F111" s="171" t="str">
        <f>IFERROR(IF(A111="","",SUMPRODUCT('ALUMNOS 4 ESO'!$C111:$Y111,'MATERIAS 4 ESO'!$G$6:$AC$6)/SUMPRODUCT('MATERIAS 4 ESO'!$G$6:$AC$6,'ES NUMERO 4 ESO'!$A110:$W110)),"")</f>
        <v/>
      </c>
      <c r="G111" s="171" t="str">
        <f>IFERROR(IF(A111="","",SUMPRODUCT('ALUMNOS 4 ESO'!$C111:$Y111,'MATERIAS 4 ESO'!$G$7:$AC$7)/SUMPRODUCT('MATERIAS 4 ESO'!$G$7:$AC$7,'ES NUMERO 4 ESO'!$A110:$W110)),"")</f>
        <v/>
      </c>
      <c r="H111" s="171" t="str">
        <f>IFERROR(IF(A111="","",SUMPRODUCT('ALUMNOS 4 ESO'!$C111:$Y111,'MATERIAS 4 ESO'!$G$8:$AC$8)/SUMPRODUCT('MATERIAS 4 ESO'!$G$8:$AC$8,'ES NUMERO 4 ESO'!$A110:$W110)),"")</f>
        <v/>
      </c>
      <c r="I111" s="171" t="str">
        <f>IFERROR(IF(A111="","",SUMPRODUCT('ALUMNOS 4 ESO'!$C111:$Y111,'MATERIAS 4 ESO'!$G$9:$AC$9)/SUMPRODUCT('MATERIAS 4 ESO'!$G$9:$AC$9,'ES NUMERO 4 ESO'!$A110:$W110)),"")</f>
        <v/>
      </c>
      <c r="J111" s="171" t="str">
        <f>IFERROR(IF(A111="","",SUMPRODUCT('ALUMNOS 4 ESO'!$C111:$Y111,'MATERIAS 4 ESO'!$G$10:$AC$10)/SUMPRODUCT('MATERIAS 4 ESO'!$G$10:$AC$10,'ES NUMERO 4 ESO'!$A110:$W110)),"")</f>
        <v/>
      </c>
      <c r="K111" s="171" t="str">
        <f>IFERROR(IF(A111="","",SUMPRODUCT('ALUMNOS 4 ESO'!$C111:$Y111,'MATERIAS 4 ESO'!$G$11:$AC$11)/SUMPRODUCT('MATERIAS 4 ESO'!$G$11:$AC$11,'ES NUMERO 4 ESO'!$A110:$W110)),"")</f>
        <v/>
      </c>
      <c r="L111" s="171" t="str">
        <f>IFERROR(IF(A111="","",SUMPRODUCT('ALUMNOS 4 ESO'!$C111:$Y111,'MATERIAS 4 ESO'!$G$12:$AC$12)/SUMPRODUCT('MATERIAS 4 ESO'!$G$12:$AC$12,'ES NUMERO 4 ESO'!$A110:$W110)),"")</f>
        <v/>
      </c>
    </row>
    <row r="112" spans="1:12" x14ac:dyDescent="0.25">
      <c r="A112" t="str">
        <f>IF('ALUMNOS 4 ESO'!A112="","",'ALUMNOS 4 ESO'!A112)</f>
        <v/>
      </c>
      <c r="B112" s="28" t="str">
        <f>IF('ALUMNOS 4 ESO'!B112="","",'ALUMNOS 4 ESO'!B112)</f>
        <v/>
      </c>
      <c r="C112" s="171" t="str">
        <f>IFERROR(IF(A112="","",SUMPRODUCT('ALUMNOS 4 ESO'!$C112:$Y112,'MATERIAS 4 ESO'!$G$3:$AC$3)/SUMPRODUCT('MATERIAS 4 ESO'!$G$3:$AC$3,'ES NUMERO 4 ESO'!$A111:$W111)),"")</f>
        <v/>
      </c>
      <c r="D112" s="171" t="str">
        <f>IFERROR(IF(A112="","",SUMPRODUCT('ALUMNOS 4 ESO'!$C112:$Y112,'MATERIAS 4 ESO'!$G$4:$AC$4)/SUMPRODUCT('MATERIAS 4 ESO'!$G$4:$AC$4,'ES NUMERO 4 ESO'!$A111:$W111)),"")</f>
        <v/>
      </c>
      <c r="E112" s="171" t="str">
        <f>IFERROR(IF(A112="","",SUMPRODUCT('ALUMNOS 4 ESO'!$C112:$Y112,'MATERIAS 4 ESO'!$G$5:$AC$5)/SUMPRODUCT('MATERIAS 4 ESO'!$G$5:$AC$5,'ES NUMERO 4 ESO'!$A111:$W111)),"")</f>
        <v/>
      </c>
      <c r="F112" s="171" t="str">
        <f>IFERROR(IF(A112="","",SUMPRODUCT('ALUMNOS 4 ESO'!$C112:$Y112,'MATERIAS 4 ESO'!$G$6:$AC$6)/SUMPRODUCT('MATERIAS 4 ESO'!$G$6:$AC$6,'ES NUMERO 4 ESO'!$A111:$W111)),"")</f>
        <v/>
      </c>
      <c r="G112" s="171" t="str">
        <f>IFERROR(IF(A112="","",SUMPRODUCT('ALUMNOS 4 ESO'!$C112:$Y112,'MATERIAS 4 ESO'!$G$7:$AC$7)/SUMPRODUCT('MATERIAS 4 ESO'!$G$7:$AC$7,'ES NUMERO 4 ESO'!$A111:$W111)),"")</f>
        <v/>
      </c>
      <c r="H112" s="171" t="str">
        <f>IFERROR(IF(A112="","",SUMPRODUCT('ALUMNOS 4 ESO'!$C112:$Y112,'MATERIAS 4 ESO'!$G$8:$AC$8)/SUMPRODUCT('MATERIAS 4 ESO'!$G$8:$AC$8,'ES NUMERO 4 ESO'!$A111:$W111)),"")</f>
        <v/>
      </c>
      <c r="I112" s="171" t="str">
        <f>IFERROR(IF(A112="","",SUMPRODUCT('ALUMNOS 4 ESO'!$C112:$Y112,'MATERIAS 4 ESO'!$G$9:$AC$9)/SUMPRODUCT('MATERIAS 4 ESO'!$G$9:$AC$9,'ES NUMERO 4 ESO'!$A111:$W111)),"")</f>
        <v/>
      </c>
      <c r="J112" s="171" t="str">
        <f>IFERROR(IF(A112="","",SUMPRODUCT('ALUMNOS 4 ESO'!$C112:$Y112,'MATERIAS 4 ESO'!$G$10:$AC$10)/SUMPRODUCT('MATERIAS 4 ESO'!$G$10:$AC$10,'ES NUMERO 4 ESO'!$A111:$W111)),"")</f>
        <v/>
      </c>
      <c r="K112" s="171" t="str">
        <f>IFERROR(IF(A112="","",SUMPRODUCT('ALUMNOS 4 ESO'!$C112:$Y112,'MATERIAS 4 ESO'!$G$11:$AC$11)/SUMPRODUCT('MATERIAS 4 ESO'!$G$11:$AC$11,'ES NUMERO 4 ESO'!$A111:$W111)),"")</f>
        <v/>
      </c>
      <c r="L112" s="171" t="str">
        <f>IFERROR(IF(A112="","",SUMPRODUCT('ALUMNOS 4 ESO'!$C112:$Y112,'MATERIAS 4 ESO'!$G$12:$AC$12)/SUMPRODUCT('MATERIAS 4 ESO'!$G$12:$AC$12,'ES NUMERO 4 ESO'!$A111:$W111)),"")</f>
        <v/>
      </c>
    </row>
    <row r="113" spans="1:12" x14ac:dyDescent="0.25">
      <c r="A113" t="str">
        <f>IF('ALUMNOS 4 ESO'!A113="","",'ALUMNOS 4 ESO'!A113)</f>
        <v/>
      </c>
      <c r="B113" s="28" t="str">
        <f>IF('ALUMNOS 4 ESO'!B113="","",'ALUMNOS 4 ESO'!B113)</f>
        <v/>
      </c>
      <c r="C113" s="171" t="str">
        <f>IFERROR(IF(A113="","",SUMPRODUCT('ALUMNOS 4 ESO'!$C113:$Y113,'MATERIAS 4 ESO'!$G$3:$AC$3)/SUMPRODUCT('MATERIAS 4 ESO'!$G$3:$AC$3,'ES NUMERO 4 ESO'!$A112:$W112)),"")</f>
        <v/>
      </c>
      <c r="D113" s="171" t="str">
        <f>IFERROR(IF(A113="","",SUMPRODUCT('ALUMNOS 4 ESO'!$C113:$Y113,'MATERIAS 4 ESO'!$G$4:$AC$4)/SUMPRODUCT('MATERIAS 4 ESO'!$G$4:$AC$4,'ES NUMERO 4 ESO'!$A112:$W112)),"")</f>
        <v/>
      </c>
      <c r="E113" s="171" t="str">
        <f>IFERROR(IF(A113="","",SUMPRODUCT('ALUMNOS 4 ESO'!$C113:$Y113,'MATERIAS 4 ESO'!$G$5:$AC$5)/SUMPRODUCT('MATERIAS 4 ESO'!$G$5:$AC$5,'ES NUMERO 4 ESO'!$A112:$W112)),"")</f>
        <v/>
      </c>
      <c r="F113" s="171" t="str">
        <f>IFERROR(IF(A113="","",SUMPRODUCT('ALUMNOS 4 ESO'!$C113:$Y113,'MATERIAS 4 ESO'!$G$6:$AC$6)/SUMPRODUCT('MATERIAS 4 ESO'!$G$6:$AC$6,'ES NUMERO 4 ESO'!$A112:$W112)),"")</f>
        <v/>
      </c>
      <c r="G113" s="171" t="str">
        <f>IFERROR(IF(A113="","",SUMPRODUCT('ALUMNOS 4 ESO'!$C113:$Y113,'MATERIAS 4 ESO'!$G$7:$AC$7)/SUMPRODUCT('MATERIAS 4 ESO'!$G$7:$AC$7,'ES NUMERO 4 ESO'!$A112:$W112)),"")</f>
        <v/>
      </c>
      <c r="H113" s="171" t="str">
        <f>IFERROR(IF(A113="","",SUMPRODUCT('ALUMNOS 4 ESO'!$C113:$Y113,'MATERIAS 4 ESO'!$G$8:$AC$8)/SUMPRODUCT('MATERIAS 4 ESO'!$G$8:$AC$8,'ES NUMERO 4 ESO'!$A112:$W112)),"")</f>
        <v/>
      </c>
      <c r="I113" s="171" t="str">
        <f>IFERROR(IF(A113="","",SUMPRODUCT('ALUMNOS 4 ESO'!$C113:$Y113,'MATERIAS 4 ESO'!$G$9:$AC$9)/SUMPRODUCT('MATERIAS 4 ESO'!$G$9:$AC$9,'ES NUMERO 4 ESO'!$A112:$W112)),"")</f>
        <v/>
      </c>
      <c r="J113" s="171" t="str">
        <f>IFERROR(IF(A113="","",SUMPRODUCT('ALUMNOS 4 ESO'!$C113:$Y113,'MATERIAS 4 ESO'!$G$10:$AC$10)/SUMPRODUCT('MATERIAS 4 ESO'!$G$10:$AC$10,'ES NUMERO 4 ESO'!$A112:$W112)),"")</f>
        <v/>
      </c>
      <c r="K113" s="171" t="str">
        <f>IFERROR(IF(A113="","",SUMPRODUCT('ALUMNOS 4 ESO'!$C113:$Y113,'MATERIAS 4 ESO'!$G$11:$AC$11)/SUMPRODUCT('MATERIAS 4 ESO'!$G$11:$AC$11,'ES NUMERO 4 ESO'!$A112:$W112)),"")</f>
        <v/>
      </c>
      <c r="L113" s="171" t="str">
        <f>IFERROR(IF(A113="","",SUMPRODUCT('ALUMNOS 4 ESO'!$C113:$Y113,'MATERIAS 4 ESO'!$G$12:$AC$12)/SUMPRODUCT('MATERIAS 4 ESO'!$G$12:$AC$12,'ES NUMERO 4 ESO'!$A112:$W112)),"")</f>
        <v/>
      </c>
    </row>
    <row r="114" spans="1:12" x14ac:dyDescent="0.25">
      <c r="A114" t="str">
        <f>IF('ALUMNOS 4 ESO'!A114="","",'ALUMNOS 4 ESO'!A114)</f>
        <v/>
      </c>
      <c r="B114" s="28" t="str">
        <f>IF('ALUMNOS 4 ESO'!B114="","",'ALUMNOS 4 ESO'!B114)</f>
        <v/>
      </c>
      <c r="C114" s="171" t="str">
        <f>IFERROR(IF(A114="","",SUMPRODUCT('ALUMNOS 4 ESO'!$C114:$Y114,'MATERIAS 4 ESO'!$G$3:$AC$3)/SUMPRODUCT('MATERIAS 4 ESO'!$G$3:$AC$3,'ES NUMERO 4 ESO'!$A113:$W113)),"")</f>
        <v/>
      </c>
      <c r="D114" s="171" t="str">
        <f>IFERROR(IF(A114="","",SUMPRODUCT('ALUMNOS 4 ESO'!$C114:$Y114,'MATERIAS 4 ESO'!$G$4:$AC$4)/SUMPRODUCT('MATERIAS 4 ESO'!$G$4:$AC$4,'ES NUMERO 4 ESO'!$A113:$W113)),"")</f>
        <v/>
      </c>
      <c r="E114" s="171" t="str">
        <f>IFERROR(IF(A114="","",SUMPRODUCT('ALUMNOS 4 ESO'!$C114:$Y114,'MATERIAS 4 ESO'!$G$5:$AC$5)/SUMPRODUCT('MATERIAS 4 ESO'!$G$5:$AC$5,'ES NUMERO 4 ESO'!$A113:$W113)),"")</f>
        <v/>
      </c>
      <c r="F114" s="171" t="str">
        <f>IFERROR(IF(A114="","",SUMPRODUCT('ALUMNOS 4 ESO'!$C114:$Y114,'MATERIAS 4 ESO'!$G$6:$AC$6)/SUMPRODUCT('MATERIAS 4 ESO'!$G$6:$AC$6,'ES NUMERO 4 ESO'!$A113:$W113)),"")</f>
        <v/>
      </c>
      <c r="G114" s="171" t="str">
        <f>IFERROR(IF(A114="","",SUMPRODUCT('ALUMNOS 4 ESO'!$C114:$Y114,'MATERIAS 4 ESO'!$G$7:$AC$7)/SUMPRODUCT('MATERIAS 4 ESO'!$G$7:$AC$7,'ES NUMERO 4 ESO'!$A113:$W113)),"")</f>
        <v/>
      </c>
      <c r="H114" s="171" t="str">
        <f>IFERROR(IF(A114="","",SUMPRODUCT('ALUMNOS 4 ESO'!$C114:$Y114,'MATERIAS 4 ESO'!$G$8:$AC$8)/SUMPRODUCT('MATERIAS 4 ESO'!$G$8:$AC$8,'ES NUMERO 4 ESO'!$A113:$W113)),"")</f>
        <v/>
      </c>
      <c r="I114" s="171" t="str">
        <f>IFERROR(IF(A114="","",SUMPRODUCT('ALUMNOS 4 ESO'!$C114:$Y114,'MATERIAS 4 ESO'!$G$9:$AC$9)/SUMPRODUCT('MATERIAS 4 ESO'!$G$9:$AC$9,'ES NUMERO 4 ESO'!$A113:$W113)),"")</f>
        <v/>
      </c>
      <c r="J114" s="171" t="str">
        <f>IFERROR(IF(A114="","",SUMPRODUCT('ALUMNOS 4 ESO'!$C114:$Y114,'MATERIAS 4 ESO'!$G$10:$AC$10)/SUMPRODUCT('MATERIAS 4 ESO'!$G$10:$AC$10,'ES NUMERO 4 ESO'!$A113:$W113)),"")</f>
        <v/>
      </c>
      <c r="K114" s="171" t="str">
        <f>IFERROR(IF(A114="","",SUMPRODUCT('ALUMNOS 4 ESO'!$C114:$Y114,'MATERIAS 4 ESO'!$G$11:$AC$11)/SUMPRODUCT('MATERIAS 4 ESO'!$G$11:$AC$11,'ES NUMERO 4 ESO'!$A113:$W113)),"")</f>
        <v/>
      </c>
      <c r="L114" s="171" t="str">
        <f>IFERROR(IF(A114="","",SUMPRODUCT('ALUMNOS 4 ESO'!$C114:$Y114,'MATERIAS 4 ESO'!$G$12:$AC$12)/SUMPRODUCT('MATERIAS 4 ESO'!$G$12:$AC$12,'ES NUMERO 4 ESO'!$A113:$W113)),"")</f>
        <v/>
      </c>
    </row>
    <row r="115" spans="1:12" x14ac:dyDescent="0.25">
      <c r="A115" t="str">
        <f>IF('ALUMNOS 4 ESO'!A115="","",'ALUMNOS 4 ESO'!A115)</f>
        <v/>
      </c>
      <c r="B115" s="28" t="str">
        <f>IF('ALUMNOS 4 ESO'!B115="","",'ALUMNOS 4 ESO'!B115)</f>
        <v/>
      </c>
      <c r="C115" s="171" t="str">
        <f>IFERROR(IF(A115="","",SUMPRODUCT('ALUMNOS 4 ESO'!$C115:$Y115,'MATERIAS 4 ESO'!$G$3:$AC$3)/SUMPRODUCT('MATERIAS 4 ESO'!$G$3:$AC$3,'ES NUMERO 4 ESO'!$A114:$W114)),"")</f>
        <v/>
      </c>
      <c r="D115" s="171" t="str">
        <f>IFERROR(IF(A115="","",SUMPRODUCT('ALUMNOS 4 ESO'!$C115:$Y115,'MATERIAS 4 ESO'!$G$4:$AC$4)/SUMPRODUCT('MATERIAS 4 ESO'!$G$4:$AC$4,'ES NUMERO 4 ESO'!$A114:$W114)),"")</f>
        <v/>
      </c>
      <c r="E115" s="171" t="str">
        <f>IFERROR(IF(A115="","",SUMPRODUCT('ALUMNOS 4 ESO'!$C115:$Y115,'MATERIAS 4 ESO'!$G$5:$AC$5)/SUMPRODUCT('MATERIAS 4 ESO'!$G$5:$AC$5,'ES NUMERO 4 ESO'!$A114:$W114)),"")</f>
        <v/>
      </c>
      <c r="F115" s="171" t="str">
        <f>IFERROR(IF(A115="","",SUMPRODUCT('ALUMNOS 4 ESO'!$C115:$Y115,'MATERIAS 4 ESO'!$G$6:$AC$6)/SUMPRODUCT('MATERIAS 4 ESO'!$G$6:$AC$6,'ES NUMERO 4 ESO'!$A114:$W114)),"")</f>
        <v/>
      </c>
      <c r="G115" s="171" t="str">
        <f>IFERROR(IF(A115="","",SUMPRODUCT('ALUMNOS 4 ESO'!$C115:$Y115,'MATERIAS 4 ESO'!$G$7:$AC$7)/SUMPRODUCT('MATERIAS 4 ESO'!$G$7:$AC$7,'ES NUMERO 4 ESO'!$A114:$W114)),"")</f>
        <v/>
      </c>
      <c r="H115" s="171" t="str">
        <f>IFERROR(IF(A115="","",SUMPRODUCT('ALUMNOS 4 ESO'!$C115:$Y115,'MATERIAS 4 ESO'!$G$8:$AC$8)/SUMPRODUCT('MATERIAS 4 ESO'!$G$8:$AC$8,'ES NUMERO 4 ESO'!$A114:$W114)),"")</f>
        <v/>
      </c>
      <c r="I115" s="171" t="str">
        <f>IFERROR(IF(A115="","",SUMPRODUCT('ALUMNOS 4 ESO'!$C115:$Y115,'MATERIAS 4 ESO'!$G$9:$AC$9)/SUMPRODUCT('MATERIAS 4 ESO'!$G$9:$AC$9,'ES NUMERO 4 ESO'!$A114:$W114)),"")</f>
        <v/>
      </c>
      <c r="J115" s="171" t="str">
        <f>IFERROR(IF(A115="","",SUMPRODUCT('ALUMNOS 4 ESO'!$C115:$Y115,'MATERIAS 4 ESO'!$G$10:$AC$10)/SUMPRODUCT('MATERIAS 4 ESO'!$G$10:$AC$10,'ES NUMERO 4 ESO'!$A114:$W114)),"")</f>
        <v/>
      </c>
      <c r="K115" s="171" t="str">
        <f>IFERROR(IF(A115="","",SUMPRODUCT('ALUMNOS 4 ESO'!$C115:$Y115,'MATERIAS 4 ESO'!$G$11:$AC$11)/SUMPRODUCT('MATERIAS 4 ESO'!$G$11:$AC$11,'ES NUMERO 4 ESO'!$A114:$W114)),"")</f>
        <v/>
      </c>
      <c r="L115" s="171" t="str">
        <f>IFERROR(IF(A115="","",SUMPRODUCT('ALUMNOS 4 ESO'!$C115:$Y115,'MATERIAS 4 ESO'!$G$12:$AC$12)/SUMPRODUCT('MATERIAS 4 ESO'!$G$12:$AC$12,'ES NUMERO 4 ESO'!$A114:$W114)),"")</f>
        <v/>
      </c>
    </row>
    <row r="116" spans="1:12" x14ac:dyDescent="0.25">
      <c r="A116" t="str">
        <f>IF('ALUMNOS 4 ESO'!A116="","",'ALUMNOS 4 ESO'!A116)</f>
        <v/>
      </c>
      <c r="B116" s="28" t="str">
        <f>IF('ALUMNOS 4 ESO'!B116="","",'ALUMNOS 4 ESO'!B116)</f>
        <v/>
      </c>
      <c r="C116" s="171" t="str">
        <f>IFERROR(IF(A116="","",SUMPRODUCT('ALUMNOS 4 ESO'!$C116:$Y116,'MATERIAS 4 ESO'!$G$3:$AC$3)/SUMPRODUCT('MATERIAS 4 ESO'!$G$3:$AC$3,'ES NUMERO 4 ESO'!$A115:$W115)),"")</f>
        <v/>
      </c>
      <c r="D116" s="171" t="str">
        <f>IFERROR(IF(A116="","",SUMPRODUCT('ALUMNOS 4 ESO'!$C116:$Y116,'MATERIAS 4 ESO'!$G$4:$AC$4)/SUMPRODUCT('MATERIAS 4 ESO'!$G$4:$AC$4,'ES NUMERO 4 ESO'!$A115:$W115)),"")</f>
        <v/>
      </c>
      <c r="E116" s="171" t="str">
        <f>IFERROR(IF(A116="","",SUMPRODUCT('ALUMNOS 4 ESO'!$C116:$Y116,'MATERIAS 4 ESO'!$G$5:$AC$5)/SUMPRODUCT('MATERIAS 4 ESO'!$G$5:$AC$5,'ES NUMERO 4 ESO'!$A115:$W115)),"")</f>
        <v/>
      </c>
      <c r="F116" s="171" t="str">
        <f>IFERROR(IF(A116="","",SUMPRODUCT('ALUMNOS 4 ESO'!$C116:$Y116,'MATERIAS 4 ESO'!$G$6:$AC$6)/SUMPRODUCT('MATERIAS 4 ESO'!$G$6:$AC$6,'ES NUMERO 4 ESO'!$A115:$W115)),"")</f>
        <v/>
      </c>
      <c r="G116" s="171" t="str">
        <f>IFERROR(IF(A116="","",SUMPRODUCT('ALUMNOS 4 ESO'!$C116:$Y116,'MATERIAS 4 ESO'!$G$7:$AC$7)/SUMPRODUCT('MATERIAS 4 ESO'!$G$7:$AC$7,'ES NUMERO 4 ESO'!$A115:$W115)),"")</f>
        <v/>
      </c>
      <c r="H116" s="171" t="str">
        <f>IFERROR(IF(A116="","",SUMPRODUCT('ALUMNOS 4 ESO'!$C116:$Y116,'MATERIAS 4 ESO'!$G$8:$AC$8)/SUMPRODUCT('MATERIAS 4 ESO'!$G$8:$AC$8,'ES NUMERO 4 ESO'!$A115:$W115)),"")</f>
        <v/>
      </c>
      <c r="I116" s="171" t="str">
        <f>IFERROR(IF(A116="","",SUMPRODUCT('ALUMNOS 4 ESO'!$C116:$Y116,'MATERIAS 4 ESO'!$G$9:$AC$9)/SUMPRODUCT('MATERIAS 4 ESO'!$G$9:$AC$9,'ES NUMERO 4 ESO'!$A115:$W115)),"")</f>
        <v/>
      </c>
      <c r="J116" s="171" t="str">
        <f>IFERROR(IF(A116="","",SUMPRODUCT('ALUMNOS 4 ESO'!$C116:$Y116,'MATERIAS 4 ESO'!$G$10:$AC$10)/SUMPRODUCT('MATERIAS 4 ESO'!$G$10:$AC$10,'ES NUMERO 4 ESO'!$A115:$W115)),"")</f>
        <v/>
      </c>
      <c r="K116" s="171" t="str">
        <f>IFERROR(IF(A116="","",SUMPRODUCT('ALUMNOS 4 ESO'!$C116:$Y116,'MATERIAS 4 ESO'!$G$11:$AC$11)/SUMPRODUCT('MATERIAS 4 ESO'!$G$11:$AC$11,'ES NUMERO 4 ESO'!$A115:$W115)),"")</f>
        <v/>
      </c>
      <c r="L116" s="171" t="str">
        <f>IFERROR(IF(A116="","",SUMPRODUCT('ALUMNOS 4 ESO'!$C116:$Y116,'MATERIAS 4 ESO'!$G$12:$AC$12)/SUMPRODUCT('MATERIAS 4 ESO'!$G$12:$AC$12,'ES NUMERO 4 ESO'!$A115:$W115)),"")</f>
        <v/>
      </c>
    </row>
    <row r="117" spans="1:12" x14ac:dyDescent="0.25">
      <c r="A117" t="str">
        <f>IF('ALUMNOS 4 ESO'!A117="","",'ALUMNOS 4 ESO'!A117)</f>
        <v/>
      </c>
      <c r="B117" s="28" t="str">
        <f>IF('ALUMNOS 4 ESO'!B117="","",'ALUMNOS 4 ESO'!B117)</f>
        <v/>
      </c>
      <c r="C117" s="171" t="str">
        <f>IFERROR(IF(A117="","",SUMPRODUCT('ALUMNOS 4 ESO'!$C117:$Y117,'MATERIAS 4 ESO'!$G$3:$AC$3)/SUMPRODUCT('MATERIAS 4 ESO'!$G$3:$AC$3,'ES NUMERO 4 ESO'!$A116:$W116)),"")</f>
        <v/>
      </c>
      <c r="D117" s="171" t="str">
        <f>IFERROR(IF(A117="","",SUMPRODUCT('ALUMNOS 4 ESO'!$C117:$Y117,'MATERIAS 4 ESO'!$G$4:$AC$4)/SUMPRODUCT('MATERIAS 4 ESO'!$G$4:$AC$4,'ES NUMERO 4 ESO'!$A116:$W116)),"")</f>
        <v/>
      </c>
      <c r="E117" s="171" t="str">
        <f>IFERROR(IF(A117="","",SUMPRODUCT('ALUMNOS 4 ESO'!$C117:$Y117,'MATERIAS 4 ESO'!$G$5:$AC$5)/SUMPRODUCT('MATERIAS 4 ESO'!$G$5:$AC$5,'ES NUMERO 4 ESO'!$A116:$W116)),"")</f>
        <v/>
      </c>
      <c r="F117" s="171" t="str">
        <f>IFERROR(IF(A117="","",SUMPRODUCT('ALUMNOS 4 ESO'!$C117:$Y117,'MATERIAS 4 ESO'!$G$6:$AC$6)/SUMPRODUCT('MATERIAS 4 ESO'!$G$6:$AC$6,'ES NUMERO 4 ESO'!$A116:$W116)),"")</f>
        <v/>
      </c>
      <c r="G117" s="171" t="str">
        <f>IFERROR(IF(A117="","",SUMPRODUCT('ALUMNOS 4 ESO'!$C117:$Y117,'MATERIAS 4 ESO'!$G$7:$AC$7)/SUMPRODUCT('MATERIAS 4 ESO'!$G$7:$AC$7,'ES NUMERO 4 ESO'!$A116:$W116)),"")</f>
        <v/>
      </c>
      <c r="H117" s="171" t="str">
        <f>IFERROR(IF(A117="","",SUMPRODUCT('ALUMNOS 4 ESO'!$C117:$Y117,'MATERIAS 4 ESO'!$G$8:$AC$8)/SUMPRODUCT('MATERIAS 4 ESO'!$G$8:$AC$8,'ES NUMERO 4 ESO'!$A116:$W116)),"")</f>
        <v/>
      </c>
      <c r="I117" s="171" t="str">
        <f>IFERROR(IF(A117="","",SUMPRODUCT('ALUMNOS 4 ESO'!$C117:$Y117,'MATERIAS 4 ESO'!$G$9:$AC$9)/SUMPRODUCT('MATERIAS 4 ESO'!$G$9:$AC$9,'ES NUMERO 4 ESO'!$A116:$W116)),"")</f>
        <v/>
      </c>
      <c r="J117" s="171" t="str">
        <f>IFERROR(IF(A117="","",SUMPRODUCT('ALUMNOS 4 ESO'!$C117:$Y117,'MATERIAS 4 ESO'!$G$10:$AC$10)/SUMPRODUCT('MATERIAS 4 ESO'!$G$10:$AC$10,'ES NUMERO 4 ESO'!$A116:$W116)),"")</f>
        <v/>
      </c>
      <c r="K117" s="171" t="str">
        <f>IFERROR(IF(A117="","",SUMPRODUCT('ALUMNOS 4 ESO'!$C117:$Y117,'MATERIAS 4 ESO'!$G$11:$AC$11)/SUMPRODUCT('MATERIAS 4 ESO'!$G$11:$AC$11,'ES NUMERO 4 ESO'!$A116:$W116)),"")</f>
        <v/>
      </c>
      <c r="L117" s="171" t="str">
        <f>IFERROR(IF(A117="","",SUMPRODUCT('ALUMNOS 4 ESO'!$C117:$Y117,'MATERIAS 4 ESO'!$G$12:$AC$12)/SUMPRODUCT('MATERIAS 4 ESO'!$G$12:$AC$12,'ES NUMERO 4 ESO'!$A116:$W116)),"")</f>
        <v/>
      </c>
    </row>
    <row r="118" spans="1:12" x14ac:dyDescent="0.25">
      <c r="A118" t="str">
        <f>IF('ALUMNOS 4 ESO'!A118="","",'ALUMNOS 4 ESO'!A118)</f>
        <v/>
      </c>
      <c r="B118" s="28" t="str">
        <f>IF('ALUMNOS 4 ESO'!B118="","",'ALUMNOS 4 ESO'!B118)</f>
        <v/>
      </c>
      <c r="C118" s="171" t="str">
        <f>IFERROR(IF(A118="","",SUMPRODUCT('ALUMNOS 4 ESO'!$C118:$Y118,'MATERIAS 4 ESO'!$G$3:$AC$3)/SUMPRODUCT('MATERIAS 4 ESO'!$G$3:$AC$3,'ES NUMERO 4 ESO'!$A117:$W117)),"")</f>
        <v/>
      </c>
      <c r="D118" s="171" t="str">
        <f>IFERROR(IF(A118="","",SUMPRODUCT('ALUMNOS 4 ESO'!$C118:$Y118,'MATERIAS 4 ESO'!$G$4:$AC$4)/SUMPRODUCT('MATERIAS 4 ESO'!$G$4:$AC$4,'ES NUMERO 4 ESO'!$A117:$W117)),"")</f>
        <v/>
      </c>
      <c r="E118" s="171" t="str">
        <f>IFERROR(IF(A118="","",SUMPRODUCT('ALUMNOS 4 ESO'!$C118:$Y118,'MATERIAS 4 ESO'!$G$5:$AC$5)/SUMPRODUCT('MATERIAS 4 ESO'!$G$5:$AC$5,'ES NUMERO 4 ESO'!$A117:$W117)),"")</f>
        <v/>
      </c>
      <c r="F118" s="171" t="str">
        <f>IFERROR(IF(A118="","",SUMPRODUCT('ALUMNOS 4 ESO'!$C118:$Y118,'MATERIAS 4 ESO'!$G$6:$AC$6)/SUMPRODUCT('MATERIAS 4 ESO'!$G$6:$AC$6,'ES NUMERO 4 ESO'!$A117:$W117)),"")</f>
        <v/>
      </c>
      <c r="G118" s="171" t="str">
        <f>IFERROR(IF(A118="","",SUMPRODUCT('ALUMNOS 4 ESO'!$C118:$Y118,'MATERIAS 4 ESO'!$G$7:$AC$7)/SUMPRODUCT('MATERIAS 4 ESO'!$G$7:$AC$7,'ES NUMERO 4 ESO'!$A117:$W117)),"")</f>
        <v/>
      </c>
      <c r="H118" s="171" t="str">
        <f>IFERROR(IF(A118="","",SUMPRODUCT('ALUMNOS 4 ESO'!$C118:$Y118,'MATERIAS 4 ESO'!$G$8:$AC$8)/SUMPRODUCT('MATERIAS 4 ESO'!$G$8:$AC$8,'ES NUMERO 4 ESO'!$A117:$W117)),"")</f>
        <v/>
      </c>
      <c r="I118" s="171" t="str">
        <f>IFERROR(IF(A118="","",SUMPRODUCT('ALUMNOS 4 ESO'!$C118:$Y118,'MATERIAS 4 ESO'!$G$9:$AC$9)/SUMPRODUCT('MATERIAS 4 ESO'!$G$9:$AC$9,'ES NUMERO 4 ESO'!$A117:$W117)),"")</f>
        <v/>
      </c>
      <c r="J118" s="171" t="str">
        <f>IFERROR(IF(A118="","",SUMPRODUCT('ALUMNOS 4 ESO'!$C118:$Y118,'MATERIAS 4 ESO'!$G$10:$AC$10)/SUMPRODUCT('MATERIAS 4 ESO'!$G$10:$AC$10,'ES NUMERO 4 ESO'!$A117:$W117)),"")</f>
        <v/>
      </c>
      <c r="K118" s="171" t="str">
        <f>IFERROR(IF(A118="","",SUMPRODUCT('ALUMNOS 4 ESO'!$C118:$Y118,'MATERIAS 4 ESO'!$G$11:$AC$11)/SUMPRODUCT('MATERIAS 4 ESO'!$G$11:$AC$11,'ES NUMERO 4 ESO'!$A117:$W117)),"")</f>
        <v/>
      </c>
      <c r="L118" s="171" t="str">
        <f>IFERROR(IF(A118="","",SUMPRODUCT('ALUMNOS 4 ESO'!$C118:$Y118,'MATERIAS 4 ESO'!$G$12:$AC$12)/SUMPRODUCT('MATERIAS 4 ESO'!$G$12:$AC$12,'ES NUMERO 4 ESO'!$A117:$W117)),"")</f>
        <v/>
      </c>
    </row>
    <row r="119" spans="1:12" x14ac:dyDescent="0.25">
      <c r="A119" t="str">
        <f>IF('ALUMNOS 4 ESO'!A119="","",'ALUMNOS 4 ESO'!A119)</f>
        <v/>
      </c>
      <c r="B119" s="28" t="str">
        <f>IF('ALUMNOS 4 ESO'!B119="","",'ALUMNOS 4 ESO'!B119)</f>
        <v/>
      </c>
      <c r="C119" s="171" t="str">
        <f>IFERROR(IF(A119="","",SUMPRODUCT('ALUMNOS 4 ESO'!$C119:$Y119,'MATERIAS 4 ESO'!$G$3:$AC$3)/SUMPRODUCT('MATERIAS 4 ESO'!$G$3:$AC$3,'ES NUMERO 4 ESO'!$A118:$W118)),"")</f>
        <v/>
      </c>
      <c r="D119" s="171" t="str">
        <f>IFERROR(IF(A119="","",SUMPRODUCT('ALUMNOS 4 ESO'!$C119:$Y119,'MATERIAS 4 ESO'!$G$4:$AC$4)/SUMPRODUCT('MATERIAS 4 ESO'!$G$4:$AC$4,'ES NUMERO 4 ESO'!$A118:$W118)),"")</f>
        <v/>
      </c>
      <c r="E119" s="171" t="str">
        <f>IFERROR(IF(A119="","",SUMPRODUCT('ALUMNOS 4 ESO'!$C119:$Y119,'MATERIAS 4 ESO'!$G$5:$AC$5)/SUMPRODUCT('MATERIAS 4 ESO'!$G$5:$AC$5,'ES NUMERO 4 ESO'!$A118:$W118)),"")</f>
        <v/>
      </c>
      <c r="F119" s="171" t="str">
        <f>IFERROR(IF(A119="","",SUMPRODUCT('ALUMNOS 4 ESO'!$C119:$Y119,'MATERIAS 4 ESO'!$G$6:$AC$6)/SUMPRODUCT('MATERIAS 4 ESO'!$G$6:$AC$6,'ES NUMERO 4 ESO'!$A118:$W118)),"")</f>
        <v/>
      </c>
      <c r="G119" s="171" t="str">
        <f>IFERROR(IF(A119="","",SUMPRODUCT('ALUMNOS 4 ESO'!$C119:$Y119,'MATERIAS 4 ESO'!$G$7:$AC$7)/SUMPRODUCT('MATERIAS 4 ESO'!$G$7:$AC$7,'ES NUMERO 4 ESO'!$A118:$W118)),"")</f>
        <v/>
      </c>
      <c r="H119" s="171" t="str">
        <f>IFERROR(IF(A119="","",SUMPRODUCT('ALUMNOS 4 ESO'!$C119:$Y119,'MATERIAS 4 ESO'!$G$8:$AC$8)/SUMPRODUCT('MATERIAS 4 ESO'!$G$8:$AC$8,'ES NUMERO 4 ESO'!$A118:$W118)),"")</f>
        <v/>
      </c>
      <c r="I119" s="171" t="str">
        <f>IFERROR(IF(A119="","",SUMPRODUCT('ALUMNOS 4 ESO'!$C119:$Y119,'MATERIAS 4 ESO'!$G$9:$AC$9)/SUMPRODUCT('MATERIAS 4 ESO'!$G$9:$AC$9,'ES NUMERO 4 ESO'!$A118:$W118)),"")</f>
        <v/>
      </c>
      <c r="J119" s="171" t="str">
        <f>IFERROR(IF(A119="","",SUMPRODUCT('ALUMNOS 4 ESO'!$C119:$Y119,'MATERIAS 4 ESO'!$G$10:$AC$10)/SUMPRODUCT('MATERIAS 4 ESO'!$G$10:$AC$10,'ES NUMERO 4 ESO'!$A118:$W118)),"")</f>
        <v/>
      </c>
      <c r="K119" s="171" t="str">
        <f>IFERROR(IF(A119="","",SUMPRODUCT('ALUMNOS 4 ESO'!$C119:$Y119,'MATERIAS 4 ESO'!$G$11:$AC$11)/SUMPRODUCT('MATERIAS 4 ESO'!$G$11:$AC$11,'ES NUMERO 4 ESO'!$A118:$W118)),"")</f>
        <v/>
      </c>
      <c r="L119" s="171" t="str">
        <f>IFERROR(IF(A119="","",SUMPRODUCT('ALUMNOS 4 ESO'!$C119:$Y119,'MATERIAS 4 ESO'!$G$12:$AC$12)/SUMPRODUCT('MATERIAS 4 ESO'!$G$12:$AC$12,'ES NUMERO 4 ESO'!$A118:$W118)),"")</f>
        <v/>
      </c>
    </row>
    <row r="120" spans="1:12" x14ac:dyDescent="0.25">
      <c r="A120" t="str">
        <f>IF('ALUMNOS 4 ESO'!A120="","",'ALUMNOS 4 ESO'!A120)</f>
        <v/>
      </c>
      <c r="B120" s="28" t="str">
        <f>IF('ALUMNOS 4 ESO'!B120="","",'ALUMNOS 4 ESO'!B120)</f>
        <v/>
      </c>
      <c r="C120" s="171" t="str">
        <f>IFERROR(IF(A120="","",SUMPRODUCT('ALUMNOS 4 ESO'!$C120:$Y120,'MATERIAS 4 ESO'!$G$3:$AC$3)/SUMPRODUCT('MATERIAS 4 ESO'!$G$3:$AC$3,'ES NUMERO 4 ESO'!$A119:$W119)),"")</f>
        <v/>
      </c>
      <c r="D120" s="171" t="str">
        <f>IFERROR(IF(A120="","",SUMPRODUCT('ALUMNOS 4 ESO'!$C120:$Y120,'MATERIAS 4 ESO'!$G$4:$AC$4)/SUMPRODUCT('MATERIAS 4 ESO'!$G$4:$AC$4,'ES NUMERO 4 ESO'!$A119:$W119)),"")</f>
        <v/>
      </c>
      <c r="E120" s="171" t="str">
        <f>IFERROR(IF(A120="","",SUMPRODUCT('ALUMNOS 4 ESO'!$C120:$Y120,'MATERIAS 4 ESO'!$G$5:$AC$5)/SUMPRODUCT('MATERIAS 4 ESO'!$G$5:$AC$5,'ES NUMERO 4 ESO'!$A119:$W119)),"")</f>
        <v/>
      </c>
      <c r="F120" s="171" t="str">
        <f>IFERROR(IF(A120="","",SUMPRODUCT('ALUMNOS 4 ESO'!$C120:$Y120,'MATERIAS 4 ESO'!$G$6:$AC$6)/SUMPRODUCT('MATERIAS 4 ESO'!$G$6:$AC$6,'ES NUMERO 4 ESO'!$A119:$W119)),"")</f>
        <v/>
      </c>
      <c r="G120" s="171" t="str">
        <f>IFERROR(IF(A120="","",SUMPRODUCT('ALUMNOS 4 ESO'!$C120:$Y120,'MATERIAS 4 ESO'!$G$7:$AC$7)/SUMPRODUCT('MATERIAS 4 ESO'!$G$7:$AC$7,'ES NUMERO 4 ESO'!$A119:$W119)),"")</f>
        <v/>
      </c>
      <c r="H120" s="171" t="str">
        <f>IFERROR(IF(A120="","",SUMPRODUCT('ALUMNOS 4 ESO'!$C120:$Y120,'MATERIAS 4 ESO'!$G$8:$AC$8)/SUMPRODUCT('MATERIAS 4 ESO'!$G$8:$AC$8,'ES NUMERO 4 ESO'!$A119:$W119)),"")</f>
        <v/>
      </c>
      <c r="I120" s="171" t="str">
        <f>IFERROR(IF(A120="","",SUMPRODUCT('ALUMNOS 4 ESO'!$C120:$Y120,'MATERIAS 4 ESO'!$G$9:$AC$9)/SUMPRODUCT('MATERIAS 4 ESO'!$G$9:$AC$9,'ES NUMERO 4 ESO'!$A119:$W119)),"")</f>
        <v/>
      </c>
      <c r="J120" s="171" t="str">
        <f>IFERROR(IF(A120="","",SUMPRODUCT('ALUMNOS 4 ESO'!$C120:$Y120,'MATERIAS 4 ESO'!$G$10:$AC$10)/SUMPRODUCT('MATERIAS 4 ESO'!$G$10:$AC$10,'ES NUMERO 4 ESO'!$A119:$W119)),"")</f>
        <v/>
      </c>
      <c r="K120" s="171" t="str">
        <f>IFERROR(IF(A120="","",SUMPRODUCT('ALUMNOS 4 ESO'!$C120:$Y120,'MATERIAS 4 ESO'!$G$11:$AC$11)/SUMPRODUCT('MATERIAS 4 ESO'!$G$11:$AC$11,'ES NUMERO 4 ESO'!$A119:$W119)),"")</f>
        <v/>
      </c>
      <c r="L120" s="171" t="str">
        <f>IFERROR(IF(A120="","",SUMPRODUCT('ALUMNOS 4 ESO'!$C120:$Y120,'MATERIAS 4 ESO'!$G$12:$AC$12)/SUMPRODUCT('MATERIAS 4 ESO'!$G$12:$AC$12,'ES NUMERO 4 ESO'!$A119:$W119)),"")</f>
        <v/>
      </c>
    </row>
    <row r="121" spans="1:12" x14ac:dyDescent="0.25">
      <c r="A121" t="str">
        <f>IF('ALUMNOS 4 ESO'!A121="","",'ALUMNOS 4 ESO'!A121)</f>
        <v/>
      </c>
      <c r="B121" s="28" t="str">
        <f>IF('ALUMNOS 4 ESO'!B121="","",'ALUMNOS 4 ESO'!B121)</f>
        <v/>
      </c>
      <c r="C121" s="171" t="str">
        <f>IFERROR(IF(A121="","",SUMPRODUCT('ALUMNOS 4 ESO'!$C121:$Y121,'MATERIAS 4 ESO'!$G$3:$AC$3)/SUMPRODUCT('MATERIAS 4 ESO'!$G$3:$AC$3,'ES NUMERO 4 ESO'!$A120:$W120)),"")</f>
        <v/>
      </c>
      <c r="D121" s="171" t="str">
        <f>IFERROR(IF(A121="","",SUMPRODUCT('ALUMNOS 4 ESO'!$C121:$Y121,'MATERIAS 4 ESO'!$G$4:$AC$4)/SUMPRODUCT('MATERIAS 4 ESO'!$G$4:$AC$4,'ES NUMERO 4 ESO'!$A120:$W120)),"")</f>
        <v/>
      </c>
      <c r="E121" s="171" t="str">
        <f>IFERROR(IF(A121="","",SUMPRODUCT('ALUMNOS 4 ESO'!$C121:$Y121,'MATERIAS 4 ESO'!$G$5:$AC$5)/SUMPRODUCT('MATERIAS 4 ESO'!$G$5:$AC$5,'ES NUMERO 4 ESO'!$A120:$W120)),"")</f>
        <v/>
      </c>
      <c r="F121" s="171" t="str">
        <f>IFERROR(IF(A121="","",SUMPRODUCT('ALUMNOS 4 ESO'!$C121:$Y121,'MATERIAS 4 ESO'!$G$6:$AC$6)/SUMPRODUCT('MATERIAS 4 ESO'!$G$6:$AC$6,'ES NUMERO 4 ESO'!$A120:$W120)),"")</f>
        <v/>
      </c>
      <c r="G121" s="171" t="str">
        <f>IFERROR(IF(A121="","",SUMPRODUCT('ALUMNOS 4 ESO'!$C121:$Y121,'MATERIAS 4 ESO'!$G$7:$AC$7)/SUMPRODUCT('MATERIAS 4 ESO'!$G$7:$AC$7,'ES NUMERO 4 ESO'!$A120:$W120)),"")</f>
        <v/>
      </c>
      <c r="H121" s="171" t="str">
        <f>IFERROR(IF(A121="","",SUMPRODUCT('ALUMNOS 4 ESO'!$C121:$Y121,'MATERIAS 4 ESO'!$G$8:$AC$8)/SUMPRODUCT('MATERIAS 4 ESO'!$G$8:$AC$8,'ES NUMERO 4 ESO'!$A120:$W120)),"")</f>
        <v/>
      </c>
      <c r="I121" s="171" t="str">
        <f>IFERROR(IF(A121="","",SUMPRODUCT('ALUMNOS 4 ESO'!$C121:$Y121,'MATERIAS 4 ESO'!$G$9:$AC$9)/SUMPRODUCT('MATERIAS 4 ESO'!$G$9:$AC$9,'ES NUMERO 4 ESO'!$A120:$W120)),"")</f>
        <v/>
      </c>
      <c r="J121" s="171" t="str">
        <f>IFERROR(IF(A121="","",SUMPRODUCT('ALUMNOS 4 ESO'!$C121:$Y121,'MATERIAS 4 ESO'!$G$10:$AC$10)/SUMPRODUCT('MATERIAS 4 ESO'!$G$10:$AC$10,'ES NUMERO 4 ESO'!$A120:$W120)),"")</f>
        <v/>
      </c>
      <c r="K121" s="171" t="str">
        <f>IFERROR(IF(A121="","",SUMPRODUCT('ALUMNOS 4 ESO'!$C121:$Y121,'MATERIAS 4 ESO'!$G$11:$AC$11)/SUMPRODUCT('MATERIAS 4 ESO'!$G$11:$AC$11,'ES NUMERO 4 ESO'!$A120:$W120)),"")</f>
        <v/>
      </c>
      <c r="L121" s="171" t="str">
        <f>IFERROR(IF(A121="","",SUMPRODUCT('ALUMNOS 4 ESO'!$C121:$Y121,'MATERIAS 4 ESO'!$G$12:$AC$12)/SUMPRODUCT('MATERIAS 4 ESO'!$G$12:$AC$12,'ES NUMERO 4 ESO'!$A120:$W120)),"")</f>
        <v/>
      </c>
    </row>
    <row r="122" spans="1:12" x14ac:dyDescent="0.25">
      <c r="A122" t="str">
        <f>IF('ALUMNOS 4 ESO'!A122="","",'ALUMNOS 4 ESO'!A122)</f>
        <v/>
      </c>
      <c r="B122" s="28" t="str">
        <f>IF('ALUMNOS 4 ESO'!B122="","",'ALUMNOS 4 ESO'!B122)</f>
        <v/>
      </c>
      <c r="C122" s="171" t="str">
        <f>IFERROR(IF(A122="","",SUMPRODUCT('ALUMNOS 4 ESO'!$C122:$Y122,'MATERIAS 4 ESO'!$G$3:$AC$3)/SUMPRODUCT('MATERIAS 4 ESO'!$G$3:$AC$3,'ES NUMERO 4 ESO'!$A121:$W121)),"")</f>
        <v/>
      </c>
      <c r="D122" s="171" t="str">
        <f>IFERROR(IF(A122="","",SUMPRODUCT('ALUMNOS 4 ESO'!$C122:$Y122,'MATERIAS 4 ESO'!$G$4:$AC$4)/SUMPRODUCT('MATERIAS 4 ESO'!$G$4:$AC$4,'ES NUMERO 4 ESO'!$A121:$W121)),"")</f>
        <v/>
      </c>
      <c r="E122" s="171" t="str">
        <f>IFERROR(IF(A122="","",SUMPRODUCT('ALUMNOS 4 ESO'!$C122:$Y122,'MATERIAS 4 ESO'!$G$5:$AC$5)/SUMPRODUCT('MATERIAS 4 ESO'!$G$5:$AC$5,'ES NUMERO 4 ESO'!$A121:$W121)),"")</f>
        <v/>
      </c>
      <c r="F122" s="171" t="str">
        <f>IFERROR(IF(A122="","",SUMPRODUCT('ALUMNOS 4 ESO'!$C122:$Y122,'MATERIAS 4 ESO'!$G$6:$AC$6)/SUMPRODUCT('MATERIAS 4 ESO'!$G$6:$AC$6,'ES NUMERO 4 ESO'!$A121:$W121)),"")</f>
        <v/>
      </c>
      <c r="G122" s="171" t="str">
        <f>IFERROR(IF(A122="","",SUMPRODUCT('ALUMNOS 4 ESO'!$C122:$Y122,'MATERIAS 4 ESO'!$G$7:$AC$7)/SUMPRODUCT('MATERIAS 4 ESO'!$G$7:$AC$7,'ES NUMERO 4 ESO'!$A121:$W121)),"")</f>
        <v/>
      </c>
      <c r="H122" s="171" t="str">
        <f>IFERROR(IF(A122="","",SUMPRODUCT('ALUMNOS 4 ESO'!$C122:$Y122,'MATERIAS 4 ESO'!$G$8:$AC$8)/SUMPRODUCT('MATERIAS 4 ESO'!$G$8:$AC$8,'ES NUMERO 4 ESO'!$A121:$W121)),"")</f>
        <v/>
      </c>
      <c r="I122" s="171" t="str">
        <f>IFERROR(IF(A122="","",SUMPRODUCT('ALUMNOS 4 ESO'!$C122:$Y122,'MATERIAS 4 ESO'!$G$9:$AC$9)/SUMPRODUCT('MATERIAS 4 ESO'!$G$9:$AC$9,'ES NUMERO 4 ESO'!$A121:$W121)),"")</f>
        <v/>
      </c>
      <c r="J122" s="171" t="str">
        <f>IFERROR(IF(A122="","",SUMPRODUCT('ALUMNOS 4 ESO'!$C122:$Y122,'MATERIAS 4 ESO'!$G$10:$AC$10)/SUMPRODUCT('MATERIAS 4 ESO'!$G$10:$AC$10,'ES NUMERO 4 ESO'!$A121:$W121)),"")</f>
        <v/>
      </c>
      <c r="K122" s="171" t="str">
        <f>IFERROR(IF(A122="","",SUMPRODUCT('ALUMNOS 4 ESO'!$C122:$Y122,'MATERIAS 4 ESO'!$G$11:$AC$11)/SUMPRODUCT('MATERIAS 4 ESO'!$G$11:$AC$11,'ES NUMERO 4 ESO'!$A121:$W121)),"")</f>
        <v/>
      </c>
      <c r="L122" s="171" t="str">
        <f>IFERROR(IF(A122="","",SUMPRODUCT('ALUMNOS 4 ESO'!$C122:$Y122,'MATERIAS 4 ESO'!$G$12:$AC$12)/SUMPRODUCT('MATERIAS 4 ESO'!$G$12:$AC$12,'ES NUMERO 4 ESO'!$A121:$W121)),"")</f>
        <v/>
      </c>
    </row>
    <row r="123" spans="1:12" x14ac:dyDescent="0.25">
      <c r="A123" t="str">
        <f>IF('ALUMNOS 4 ESO'!A123="","",'ALUMNOS 4 ESO'!A123)</f>
        <v/>
      </c>
      <c r="B123" s="28" t="str">
        <f>IF('ALUMNOS 4 ESO'!B123="","",'ALUMNOS 4 ESO'!B123)</f>
        <v/>
      </c>
      <c r="C123" s="171" t="str">
        <f>IFERROR(IF(A123="","",SUMPRODUCT('ALUMNOS 4 ESO'!$C123:$Y123,'MATERIAS 4 ESO'!$G$3:$AC$3)/SUMPRODUCT('MATERIAS 4 ESO'!$G$3:$AC$3,'ES NUMERO 4 ESO'!$A122:$W122)),"")</f>
        <v/>
      </c>
      <c r="D123" s="171" t="str">
        <f>IFERROR(IF(A123="","",SUMPRODUCT('ALUMNOS 4 ESO'!$C123:$Y123,'MATERIAS 4 ESO'!$G$4:$AC$4)/SUMPRODUCT('MATERIAS 4 ESO'!$G$4:$AC$4,'ES NUMERO 4 ESO'!$A122:$W122)),"")</f>
        <v/>
      </c>
      <c r="E123" s="171" t="str">
        <f>IFERROR(IF(A123="","",SUMPRODUCT('ALUMNOS 4 ESO'!$C123:$Y123,'MATERIAS 4 ESO'!$G$5:$AC$5)/SUMPRODUCT('MATERIAS 4 ESO'!$G$5:$AC$5,'ES NUMERO 4 ESO'!$A122:$W122)),"")</f>
        <v/>
      </c>
      <c r="F123" s="171" t="str">
        <f>IFERROR(IF(A123="","",SUMPRODUCT('ALUMNOS 4 ESO'!$C123:$Y123,'MATERIAS 4 ESO'!$G$6:$AC$6)/SUMPRODUCT('MATERIAS 4 ESO'!$G$6:$AC$6,'ES NUMERO 4 ESO'!$A122:$W122)),"")</f>
        <v/>
      </c>
      <c r="G123" s="171" t="str">
        <f>IFERROR(IF(A123="","",SUMPRODUCT('ALUMNOS 4 ESO'!$C123:$Y123,'MATERIAS 4 ESO'!$G$7:$AC$7)/SUMPRODUCT('MATERIAS 4 ESO'!$G$7:$AC$7,'ES NUMERO 4 ESO'!$A122:$W122)),"")</f>
        <v/>
      </c>
      <c r="H123" s="171" t="str">
        <f>IFERROR(IF(A123="","",SUMPRODUCT('ALUMNOS 4 ESO'!$C123:$Y123,'MATERIAS 4 ESO'!$G$8:$AC$8)/SUMPRODUCT('MATERIAS 4 ESO'!$G$8:$AC$8,'ES NUMERO 4 ESO'!$A122:$W122)),"")</f>
        <v/>
      </c>
      <c r="I123" s="171" t="str">
        <f>IFERROR(IF(A123="","",SUMPRODUCT('ALUMNOS 4 ESO'!$C123:$Y123,'MATERIAS 4 ESO'!$G$9:$AC$9)/SUMPRODUCT('MATERIAS 4 ESO'!$G$9:$AC$9,'ES NUMERO 4 ESO'!$A122:$W122)),"")</f>
        <v/>
      </c>
      <c r="J123" s="171" t="str">
        <f>IFERROR(IF(A123="","",SUMPRODUCT('ALUMNOS 4 ESO'!$C123:$Y123,'MATERIAS 4 ESO'!$G$10:$AC$10)/SUMPRODUCT('MATERIAS 4 ESO'!$G$10:$AC$10,'ES NUMERO 4 ESO'!$A122:$W122)),"")</f>
        <v/>
      </c>
      <c r="K123" s="171" t="str">
        <f>IFERROR(IF(A123="","",SUMPRODUCT('ALUMNOS 4 ESO'!$C123:$Y123,'MATERIAS 4 ESO'!$G$11:$AC$11)/SUMPRODUCT('MATERIAS 4 ESO'!$G$11:$AC$11,'ES NUMERO 4 ESO'!$A122:$W122)),"")</f>
        <v/>
      </c>
      <c r="L123" s="171" t="str">
        <f>IFERROR(IF(A123="","",SUMPRODUCT('ALUMNOS 4 ESO'!$C123:$Y123,'MATERIAS 4 ESO'!$G$12:$AC$12)/SUMPRODUCT('MATERIAS 4 ESO'!$G$12:$AC$12,'ES NUMERO 4 ESO'!$A122:$W122)),"")</f>
        <v/>
      </c>
    </row>
    <row r="124" spans="1:12" x14ac:dyDescent="0.25">
      <c r="A124" t="str">
        <f>IF('ALUMNOS 4 ESO'!A124="","",'ALUMNOS 4 ESO'!A124)</f>
        <v/>
      </c>
      <c r="B124" s="28" t="str">
        <f>IF('ALUMNOS 4 ESO'!B124="","",'ALUMNOS 4 ESO'!B124)</f>
        <v/>
      </c>
      <c r="C124" s="171" t="str">
        <f>IFERROR(IF(A124="","",SUMPRODUCT('ALUMNOS 4 ESO'!$C124:$Y124,'MATERIAS 4 ESO'!$G$3:$AC$3)/SUMPRODUCT('MATERIAS 4 ESO'!$G$3:$AC$3,'ES NUMERO 4 ESO'!$A123:$W123)),"")</f>
        <v/>
      </c>
      <c r="D124" s="171" t="str">
        <f>IFERROR(IF(A124="","",SUMPRODUCT('ALUMNOS 4 ESO'!$C124:$Y124,'MATERIAS 4 ESO'!$G$4:$AC$4)/SUMPRODUCT('MATERIAS 4 ESO'!$G$4:$AC$4,'ES NUMERO 4 ESO'!$A123:$W123)),"")</f>
        <v/>
      </c>
      <c r="E124" s="171" t="str">
        <f>IFERROR(IF(A124="","",SUMPRODUCT('ALUMNOS 4 ESO'!$C124:$Y124,'MATERIAS 4 ESO'!$G$5:$AC$5)/SUMPRODUCT('MATERIAS 4 ESO'!$G$5:$AC$5,'ES NUMERO 4 ESO'!$A123:$W123)),"")</f>
        <v/>
      </c>
      <c r="F124" s="171" t="str">
        <f>IFERROR(IF(A124="","",SUMPRODUCT('ALUMNOS 4 ESO'!$C124:$Y124,'MATERIAS 4 ESO'!$G$6:$AC$6)/SUMPRODUCT('MATERIAS 4 ESO'!$G$6:$AC$6,'ES NUMERO 4 ESO'!$A123:$W123)),"")</f>
        <v/>
      </c>
      <c r="G124" s="171" t="str">
        <f>IFERROR(IF(A124="","",SUMPRODUCT('ALUMNOS 4 ESO'!$C124:$Y124,'MATERIAS 4 ESO'!$G$7:$AC$7)/SUMPRODUCT('MATERIAS 4 ESO'!$G$7:$AC$7,'ES NUMERO 4 ESO'!$A123:$W123)),"")</f>
        <v/>
      </c>
      <c r="H124" s="171" t="str">
        <f>IFERROR(IF(A124="","",SUMPRODUCT('ALUMNOS 4 ESO'!$C124:$Y124,'MATERIAS 4 ESO'!$G$8:$AC$8)/SUMPRODUCT('MATERIAS 4 ESO'!$G$8:$AC$8,'ES NUMERO 4 ESO'!$A123:$W123)),"")</f>
        <v/>
      </c>
      <c r="I124" s="171" t="str">
        <f>IFERROR(IF(A124="","",SUMPRODUCT('ALUMNOS 4 ESO'!$C124:$Y124,'MATERIAS 4 ESO'!$G$9:$AC$9)/SUMPRODUCT('MATERIAS 4 ESO'!$G$9:$AC$9,'ES NUMERO 4 ESO'!$A123:$W123)),"")</f>
        <v/>
      </c>
      <c r="J124" s="171" t="str">
        <f>IFERROR(IF(A124="","",SUMPRODUCT('ALUMNOS 4 ESO'!$C124:$Y124,'MATERIAS 4 ESO'!$G$10:$AC$10)/SUMPRODUCT('MATERIAS 4 ESO'!$G$10:$AC$10,'ES NUMERO 4 ESO'!$A123:$W123)),"")</f>
        <v/>
      </c>
      <c r="K124" s="171" t="str">
        <f>IFERROR(IF(A124="","",SUMPRODUCT('ALUMNOS 4 ESO'!$C124:$Y124,'MATERIAS 4 ESO'!$G$11:$AC$11)/SUMPRODUCT('MATERIAS 4 ESO'!$G$11:$AC$11,'ES NUMERO 4 ESO'!$A123:$W123)),"")</f>
        <v/>
      </c>
      <c r="L124" s="171" t="str">
        <f>IFERROR(IF(A124="","",SUMPRODUCT('ALUMNOS 4 ESO'!$C124:$Y124,'MATERIAS 4 ESO'!$G$12:$AC$12)/SUMPRODUCT('MATERIAS 4 ESO'!$G$12:$AC$12,'ES NUMERO 4 ESO'!$A123:$W123)),"")</f>
        <v/>
      </c>
    </row>
    <row r="125" spans="1:12" x14ac:dyDescent="0.25">
      <c r="A125" t="str">
        <f>IF('ALUMNOS 4 ESO'!A125="","",'ALUMNOS 4 ESO'!A125)</f>
        <v/>
      </c>
      <c r="B125" s="28" t="str">
        <f>IF('ALUMNOS 4 ESO'!B125="","",'ALUMNOS 4 ESO'!B125)</f>
        <v/>
      </c>
      <c r="C125" s="171" t="str">
        <f>IFERROR(IF(A125="","",SUMPRODUCT('ALUMNOS 4 ESO'!$C125:$Y125,'MATERIAS 4 ESO'!$G$3:$AC$3)/SUMPRODUCT('MATERIAS 4 ESO'!$G$3:$AC$3,'ES NUMERO 4 ESO'!$A124:$W124)),"")</f>
        <v/>
      </c>
      <c r="D125" s="171" t="str">
        <f>IFERROR(IF(A125="","",SUMPRODUCT('ALUMNOS 4 ESO'!$C125:$Y125,'MATERIAS 4 ESO'!$G$4:$AC$4)/SUMPRODUCT('MATERIAS 4 ESO'!$G$4:$AC$4,'ES NUMERO 4 ESO'!$A124:$W124)),"")</f>
        <v/>
      </c>
      <c r="E125" s="171" t="str">
        <f>IFERROR(IF(A125="","",SUMPRODUCT('ALUMNOS 4 ESO'!$C125:$Y125,'MATERIAS 4 ESO'!$G$5:$AC$5)/SUMPRODUCT('MATERIAS 4 ESO'!$G$5:$AC$5,'ES NUMERO 4 ESO'!$A124:$W124)),"")</f>
        <v/>
      </c>
      <c r="F125" s="171" t="str">
        <f>IFERROR(IF(A125="","",SUMPRODUCT('ALUMNOS 4 ESO'!$C125:$Y125,'MATERIAS 4 ESO'!$G$6:$AC$6)/SUMPRODUCT('MATERIAS 4 ESO'!$G$6:$AC$6,'ES NUMERO 4 ESO'!$A124:$W124)),"")</f>
        <v/>
      </c>
      <c r="G125" s="171" t="str">
        <f>IFERROR(IF(A125="","",SUMPRODUCT('ALUMNOS 4 ESO'!$C125:$Y125,'MATERIAS 4 ESO'!$G$7:$AC$7)/SUMPRODUCT('MATERIAS 4 ESO'!$G$7:$AC$7,'ES NUMERO 4 ESO'!$A124:$W124)),"")</f>
        <v/>
      </c>
      <c r="H125" s="171" t="str">
        <f>IFERROR(IF(A125="","",SUMPRODUCT('ALUMNOS 4 ESO'!$C125:$Y125,'MATERIAS 4 ESO'!$G$8:$AC$8)/SUMPRODUCT('MATERIAS 4 ESO'!$G$8:$AC$8,'ES NUMERO 4 ESO'!$A124:$W124)),"")</f>
        <v/>
      </c>
      <c r="I125" s="171" t="str">
        <f>IFERROR(IF(A125="","",SUMPRODUCT('ALUMNOS 4 ESO'!$C125:$Y125,'MATERIAS 4 ESO'!$G$9:$AC$9)/SUMPRODUCT('MATERIAS 4 ESO'!$G$9:$AC$9,'ES NUMERO 4 ESO'!$A124:$W124)),"")</f>
        <v/>
      </c>
      <c r="J125" s="171" t="str">
        <f>IFERROR(IF(A125="","",SUMPRODUCT('ALUMNOS 4 ESO'!$C125:$Y125,'MATERIAS 4 ESO'!$G$10:$AC$10)/SUMPRODUCT('MATERIAS 4 ESO'!$G$10:$AC$10,'ES NUMERO 4 ESO'!$A124:$W124)),"")</f>
        <v/>
      </c>
      <c r="K125" s="171" t="str">
        <f>IFERROR(IF(A125="","",SUMPRODUCT('ALUMNOS 4 ESO'!$C125:$Y125,'MATERIAS 4 ESO'!$G$11:$AC$11)/SUMPRODUCT('MATERIAS 4 ESO'!$G$11:$AC$11,'ES NUMERO 4 ESO'!$A124:$W124)),"")</f>
        <v/>
      </c>
      <c r="L125" s="171" t="str">
        <f>IFERROR(IF(A125="","",SUMPRODUCT('ALUMNOS 4 ESO'!$C125:$Y125,'MATERIAS 4 ESO'!$G$12:$AC$12)/SUMPRODUCT('MATERIAS 4 ESO'!$G$12:$AC$12,'ES NUMERO 4 ESO'!$A124:$W124)),"")</f>
        <v/>
      </c>
    </row>
    <row r="126" spans="1:12" x14ac:dyDescent="0.25">
      <c r="A126" t="str">
        <f>IF('ALUMNOS 4 ESO'!A126="","",'ALUMNOS 4 ESO'!A126)</f>
        <v/>
      </c>
      <c r="B126" s="28" t="str">
        <f>IF('ALUMNOS 4 ESO'!B126="","",'ALUMNOS 4 ESO'!B126)</f>
        <v/>
      </c>
      <c r="C126" s="171" t="str">
        <f>IFERROR(IF(A126="","",SUMPRODUCT('ALUMNOS 4 ESO'!$C126:$Y126,'MATERIAS 4 ESO'!$G$3:$AC$3)/SUMPRODUCT('MATERIAS 4 ESO'!$G$3:$AC$3,'ES NUMERO 4 ESO'!$A125:$W125)),"")</f>
        <v/>
      </c>
      <c r="D126" s="171" t="str">
        <f>IFERROR(IF(A126="","",SUMPRODUCT('ALUMNOS 4 ESO'!$C126:$Y126,'MATERIAS 4 ESO'!$G$4:$AC$4)/SUMPRODUCT('MATERIAS 4 ESO'!$G$4:$AC$4,'ES NUMERO 4 ESO'!$A125:$W125)),"")</f>
        <v/>
      </c>
      <c r="E126" s="171" t="str">
        <f>IFERROR(IF(A126="","",SUMPRODUCT('ALUMNOS 4 ESO'!$C126:$Y126,'MATERIAS 4 ESO'!$G$5:$AC$5)/SUMPRODUCT('MATERIAS 4 ESO'!$G$5:$AC$5,'ES NUMERO 4 ESO'!$A125:$W125)),"")</f>
        <v/>
      </c>
      <c r="F126" s="171" t="str">
        <f>IFERROR(IF(A126="","",SUMPRODUCT('ALUMNOS 4 ESO'!$C126:$Y126,'MATERIAS 4 ESO'!$G$6:$AC$6)/SUMPRODUCT('MATERIAS 4 ESO'!$G$6:$AC$6,'ES NUMERO 4 ESO'!$A125:$W125)),"")</f>
        <v/>
      </c>
      <c r="G126" s="171" t="str">
        <f>IFERROR(IF(A126="","",SUMPRODUCT('ALUMNOS 4 ESO'!$C126:$Y126,'MATERIAS 4 ESO'!$G$7:$AC$7)/SUMPRODUCT('MATERIAS 4 ESO'!$G$7:$AC$7,'ES NUMERO 4 ESO'!$A125:$W125)),"")</f>
        <v/>
      </c>
      <c r="H126" s="171" t="str">
        <f>IFERROR(IF(A126="","",SUMPRODUCT('ALUMNOS 4 ESO'!$C126:$Y126,'MATERIAS 4 ESO'!$G$8:$AC$8)/SUMPRODUCT('MATERIAS 4 ESO'!$G$8:$AC$8,'ES NUMERO 4 ESO'!$A125:$W125)),"")</f>
        <v/>
      </c>
      <c r="I126" s="171" t="str">
        <f>IFERROR(IF(A126="","",SUMPRODUCT('ALUMNOS 4 ESO'!$C126:$Y126,'MATERIAS 4 ESO'!$G$9:$AC$9)/SUMPRODUCT('MATERIAS 4 ESO'!$G$9:$AC$9,'ES NUMERO 4 ESO'!$A125:$W125)),"")</f>
        <v/>
      </c>
      <c r="J126" s="171" t="str">
        <f>IFERROR(IF(A126="","",SUMPRODUCT('ALUMNOS 4 ESO'!$C126:$Y126,'MATERIAS 4 ESO'!$G$10:$AC$10)/SUMPRODUCT('MATERIAS 4 ESO'!$G$10:$AC$10,'ES NUMERO 4 ESO'!$A125:$W125)),"")</f>
        <v/>
      </c>
      <c r="K126" s="171" t="str">
        <f>IFERROR(IF(A126="","",SUMPRODUCT('ALUMNOS 4 ESO'!$C126:$Y126,'MATERIAS 4 ESO'!$G$11:$AC$11)/SUMPRODUCT('MATERIAS 4 ESO'!$G$11:$AC$11,'ES NUMERO 4 ESO'!$A125:$W125)),"")</f>
        <v/>
      </c>
      <c r="L126" s="171" t="str">
        <f>IFERROR(IF(A126="","",SUMPRODUCT('ALUMNOS 4 ESO'!$C126:$Y126,'MATERIAS 4 ESO'!$G$12:$AC$12)/SUMPRODUCT('MATERIAS 4 ESO'!$G$12:$AC$12,'ES NUMERO 4 ESO'!$A125:$W125)),"")</f>
        <v/>
      </c>
    </row>
    <row r="127" spans="1:12" x14ac:dyDescent="0.25">
      <c r="A127" t="str">
        <f>IF('ALUMNOS 4 ESO'!A127="","",'ALUMNOS 4 ESO'!A127)</f>
        <v/>
      </c>
      <c r="B127" s="28" t="str">
        <f>IF('ALUMNOS 4 ESO'!B127="","",'ALUMNOS 4 ESO'!B127)</f>
        <v/>
      </c>
      <c r="C127" s="171" t="str">
        <f>IFERROR(IF(A127="","",SUMPRODUCT('ALUMNOS 4 ESO'!$C127:$Y127,'MATERIAS 4 ESO'!$G$3:$AC$3)/SUMPRODUCT('MATERIAS 4 ESO'!$G$3:$AC$3,'ES NUMERO 4 ESO'!$A126:$W126)),"")</f>
        <v/>
      </c>
      <c r="D127" s="171" t="str">
        <f>IFERROR(IF(A127="","",SUMPRODUCT('ALUMNOS 4 ESO'!$C127:$Y127,'MATERIAS 4 ESO'!$G$4:$AC$4)/SUMPRODUCT('MATERIAS 4 ESO'!$G$4:$AC$4,'ES NUMERO 4 ESO'!$A126:$W126)),"")</f>
        <v/>
      </c>
      <c r="E127" s="171" t="str">
        <f>IFERROR(IF(A127="","",SUMPRODUCT('ALUMNOS 4 ESO'!$C127:$Y127,'MATERIAS 4 ESO'!$G$5:$AC$5)/SUMPRODUCT('MATERIAS 4 ESO'!$G$5:$AC$5,'ES NUMERO 4 ESO'!$A126:$W126)),"")</f>
        <v/>
      </c>
      <c r="F127" s="171" t="str">
        <f>IFERROR(IF(A127="","",SUMPRODUCT('ALUMNOS 4 ESO'!$C127:$Y127,'MATERIAS 4 ESO'!$G$6:$AC$6)/SUMPRODUCT('MATERIAS 4 ESO'!$G$6:$AC$6,'ES NUMERO 4 ESO'!$A126:$W126)),"")</f>
        <v/>
      </c>
      <c r="G127" s="171" t="str">
        <f>IFERROR(IF(A127="","",SUMPRODUCT('ALUMNOS 4 ESO'!$C127:$Y127,'MATERIAS 4 ESO'!$G$7:$AC$7)/SUMPRODUCT('MATERIAS 4 ESO'!$G$7:$AC$7,'ES NUMERO 4 ESO'!$A126:$W126)),"")</f>
        <v/>
      </c>
      <c r="H127" s="171" t="str">
        <f>IFERROR(IF(A127="","",SUMPRODUCT('ALUMNOS 4 ESO'!$C127:$Y127,'MATERIAS 4 ESO'!$G$8:$AC$8)/SUMPRODUCT('MATERIAS 4 ESO'!$G$8:$AC$8,'ES NUMERO 4 ESO'!$A126:$W126)),"")</f>
        <v/>
      </c>
      <c r="I127" s="171" t="str">
        <f>IFERROR(IF(A127="","",SUMPRODUCT('ALUMNOS 4 ESO'!$C127:$Y127,'MATERIAS 4 ESO'!$G$9:$AC$9)/SUMPRODUCT('MATERIAS 4 ESO'!$G$9:$AC$9,'ES NUMERO 4 ESO'!$A126:$W126)),"")</f>
        <v/>
      </c>
      <c r="J127" s="171" t="str">
        <f>IFERROR(IF(A127="","",SUMPRODUCT('ALUMNOS 4 ESO'!$C127:$Y127,'MATERIAS 4 ESO'!$G$10:$AC$10)/SUMPRODUCT('MATERIAS 4 ESO'!$G$10:$AC$10,'ES NUMERO 4 ESO'!$A126:$W126)),"")</f>
        <v/>
      </c>
      <c r="K127" s="171" t="str">
        <f>IFERROR(IF(A127="","",SUMPRODUCT('ALUMNOS 4 ESO'!$C127:$Y127,'MATERIAS 4 ESO'!$G$11:$AC$11)/SUMPRODUCT('MATERIAS 4 ESO'!$G$11:$AC$11,'ES NUMERO 4 ESO'!$A126:$W126)),"")</f>
        <v/>
      </c>
      <c r="L127" s="171" t="str">
        <f>IFERROR(IF(A127="","",SUMPRODUCT('ALUMNOS 4 ESO'!$C127:$Y127,'MATERIAS 4 ESO'!$G$12:$AC$12)/SUMPRODUCT('MATERIAS 4 ESO'!$G$12:$AC$12,'ES NUMERO 4 ESO'!$A126:$W126)),"")</f>
        <v/>
      </c>
    </row>
    <row r="128" spans="1:12" x14ac:dyDescent="0.25">
      <c r="A128" t="str">
        <f>IF('ALUMNOS 4 ESO'!A128="","",'ALUMNOS 4 ESO'!A128)</f>
        <v/>
      </c>
      <c r="B128" s="28" t="str">
        <f>IF('ALUMNOS 4 ESO'!B128="","",'ALUMNOS 4 ESO'!B128)</f>
        <v/>
      </c>
      <c r="C128" s="171" t="str">
        <f>IFERROR(IF(A128="","",SUMPRODUCT('ALUMNOS 4 ESO'!$C128:$Y128,'MATERIAS 4 ESO'!$G$3:$AC$3)/SUMPRODUCT('MATERIAS 4 ESO'!$G$3:$AC$3,'ES NUMERO 4 ESO'!$A127:$W127)),"")</f>
        <v/>
      </c>
      <c r="D128" s="171" t="str">
        <f>IFERROR(IF(A128="","",SUMPRODUCT('ALUMNOS 4 ESO'!$C128:$Y128,'MATERIAS 4 ESO'!$G$4:$AC$4)/SUMPRODUCT('MATERIAS 4 ESO'!$G$4:$AC$4,'ES NUMERO 4 ESO'!$A127:$W127)),"")</f>
        <v/>
      </c>
      <c r="E128" s="171" t="str">
        <f>IFERROR(IF(A128="","",SUMPRODUCT('ALUMNOS 4 ESO'!$C128:$Y128,'MATERIAS 4 ESO'!$G$5:$AC$5)/SUMPRODUCT('MATERIAS 4 ESO'!$G$5:$AC$5,'ES NUMERO 4 ESO'!$A127:$W127)),"")</f>
        <v/>
      </c>
      <c r="F128" s="171" t="str">
        <f>IFERROR(IF(A128="","",SUMPRODUCT('ALUMNOS 4 ESO'!$C128:$Y128,'MATERIAS 4 ESO'!$G$6:$AC$6)/SUMPRODUCT('MATERIAS 4 ESO'!$G$6:$AC$6,'ES NUMERO 4 ESO'!$A127:$W127)),"")</f>
        <v/>
      </c>
      <c r="G128" s="171" t="str">
        <f>IFERROR(IF(A128="","",SUMPRODUCT('ALUMNOS 4 ESO'!$C128:$Y128,'MATERIAS 4 ESO'!$G$7:$AC$7)/SUMPRODUCT('MATERIAS 4 ESO'!$G$7:$AC$7,'ES NUMERO 4 ESO'!$A127:$W127)),"")</f>
        <v/>
      </c>
      <c r="H128" s="171" t="str">
        <f>IFERROR(IF(A128="","",SUMPRODUCT('ALUMNOS 4 ESO'!$C128:$Y128,'MATERIAS 4 ESO'!$G$8:$AC$8)/SUMPRODUCT('MATERIAS 4 ESO'!$G$8:$AC$8,'ES NUMERO 4 ESO'!$A127:$W127)),"")</f>
        <v/>
      </c>
      <c r="I128" s="171" t="str">
        <f>IFERROR(IF(A128="","",SUMPRODUCT('ALUMNOS 4 ESO'!$C128:$Y128,'MATERIAS 4 ESO'!$G$9:$AC$9)/SUMPRODUCT('MATERIAS 4 ESO'!$G$9:$AC$9,'ES NUMERO 4 ESO'!$A127:$W127)),"")</f>
        <v/>
      </c>
      <c r="J128" s="171" t="str">
        <f>IFERROR(IF(A128="","",SUMPRODUCT('ALUMNOS 4 ESO'!$C128:$Y128,'MATERIAS 4 ESO'!$G$10:$AC$10)/SUMPRODUCT('MATERIAS 4 ESO'!$G$10:$AC$10,'ES NUMERO 4 ESO'!$A127:$W127)),"")</f>
        <v/>
      </c>
      <c r="K128" s="171" t="str">
        <f>IFERROR(IF(A128="","",SUMPRODUCT('ALUMNOS 4 ESO'!$C128:$Y128,'MATERIAS 4 ESO'!$G$11:$AC$11)/SUMPRODUCT('MATERIAS 4 ESO'!$G$11:$AC$11,'ES NUMERO 4 ESO'!$A127:$W127)),"")</f>
        <v/>
      </c>
      <c r="L128" s="171" t="str">
        <f>IFERROR(IF(A128="","",SUMPRODUCT('ALUMNOS 4 ESO'!$C128:$Y128,'MATERIAS 4 ESO'!$G$12:$AC$12)/SUMPRODUCT('MATERIAS 4 ESO'!$G$12:$AC$12,'ES NUMERO 4 ESO'!$A127:$W127)),"")</f>
        <v/>
      </c>
    </row>
    <row r="129" spans="1:12" x14ac:dyDescent="0.25">
      <c r="A129" t="str">
        <f>IF('ALUMNOS 4 ESO'!A129="","",'ALUMNOS 4 ESO'!A129)</f>
        <v/>
      </c>
      <c r="B129" s="28" t="str">
        <f>IF('ALUMNOS 4 ESO'!B129="","",'ALUMNOS 4 ESO'!B129)</f>
        <v/>
      </c>
      <c r="C129" s="171" t="str">
        <f>IFERROR(IF(A129="","",SUMPRODUCT('ALUMNOS 4 ESO'!$C129:$Y129,'MATERIAS 4 ESO'!$G$3:$AC$3)/SUMPRODUCT('MATERIAS 4 ESO'!$G$3:$AC$3,'ES NUMERO 4 ESO'!$A128:$W128)),"")</f>
        <v/>
      </c>
      <c r="D129" s="171" t="str">
        <f>IFERROR(IF(A129="","",SUMPRODUCT('ALUMNOS 4 ESO'!$C129:$Y129,'MATERIAS 4 ESO'!$G$4:$AC$4)/SUMPRODUCT('MATERIAS 4 ESO'!$G$4:$AC$4,'ES NUMERO 4 ESO'!$A128:$W128)),"")</f>
        <v/>
      </c>
      <c r="E129" s="171" t="str">
        <f>IFERROR(IF(A129="","",SUMPRODUCT('ALUMNOS 4 ESO'!$C129:$Y129,'MATERIAS 4 ESO'!$G$5:$AC$5)/SUMPRODUCT('MATERIAS 4 ESO'!$G$5:$AC$5,'ES NUMERO 4 ESO'!$A128:$W128)),"")</f>
        <v/>
      </c>
      <c r="F129" s="171" t="str">
        <f>IFERROR(IF(A129="","",SUMPRODUCT('ALUMNOS 4 ESO'!$C129:$Y129,'MATERIAS 4 ESO'!$G$6:$AC$6)/SUMPRODUCT('MATERIAS 4 ESO'!$G$6:$AC$6,'ES NUMERO 4 ESO'!$A128:$W128)),"")</f>
        <v/>
      </c>
      <c r="G129" s="171" t="str">
        <f>IFERROR(IF(A129="","",SUMPRODUCT('ALUMNOS 4 ESO'!$C129:$Y129,'MATERIAS 4 ESO'!$G$7:$AC$7)/SUMPRODUCT('MATERIAS 4 ESO'!$G$7:$AC$7,'ES NUMERO 4 ESO'!$A128:$W128)),"")</f>
        <v/>
      </c>
      <c r="H129" s="171" t="str">
        <f>IFERROR(IF(A129="","",SUMPRODUCT('ALUMNOS 4 ESO'!$C129:$Y129,'MATERIAS 4 ESO'!$G$8:$AC$8)/SUMPRODUCT('MATERIAS 4 ESO'!$G$8:$AC$8,'ES NUMERO 4 ESO'!$A128:$W128)),"")</f>
        <v/>
      </c>
      <c r="I129" s="171" t="str">
        <f>IFERROR(IF(A129="","",SUMPRODUCT('ALUMNOS 4 ESO'!$C129:$Y129,'MATERIAS 4 ESO'!$G$9:$AC$9)/SUMPRODUCT('MATERIAS 4 ESO'!$G$9:$AC$9,'ES NUMERO 4 ESO'!$A128:$W128)),"")</f>
        <v/>
      </c>
      <c r="J129" s="171" t="str">
        <f>IFERROR(IF(A129="","",SUMPRODUCT('ALUMNOS 4 ESO'!$C129:$Y129,'MATERIAS 4 ESO'!$G$10:$AC$10)/SUMPRODUCT('MATERIAS 4 ESO'!$G$10:$AC$10,'ES NUMERO 4 ESO'!$A128:$W128)),"")</f>
        <v/>
      </c>
      <c r="K129" s="171" t="str">
        <f>IFERROR(IF(A129="","",SUMPRODUCT('ALUMNOS 4 ESO'!$C129:$Y129,'MATERIAS 4 ESO'!$G$11:$AC$11)/SUMPRODUCT('MATERIAS 4 ESO'!$G$11:$AC$11,'ES NUMERO 4 ESO'!$A128:$W128)),"")</f>
        <v/>
      </c>
      <c r="L129" s="171" t="str">
        <f>IFERROR(IF(A129="","",SUMPRODUCT('ALUMNOS 4 ESO'!$C129:$Y129,'MATERIAS 4 ESO'!$G$12:$AC$12)/SUMPRODUCT('MATERIAS 4 ESO'!$G$12:$AC$12,'ES NUMERO 4 ESO'!$A128:$W128)),"")</f>
        <v/>
      </c>
    </row>
    <row r="130" spans="1:12" x14ac:dyDescent="0.25">
      <c r="A130" t="str">
        <f>IF('ALUMNOS 4 ESO'!A130="","",'ALUMNOS 4 ESO'!A130)</f>
        <v/>
      </c>
      <c r="B130" s="28" t="str">
        <f>IF('ALUMNOS 4 ESO'!B130="","",'ALUMNOS 4 ESO'!B130)</f>
        <v/>
      </c>
      <c r="C130" s="171" t="str">
        <f>IFERROR(IF(A130="","",SUMPRODUCT('ALUMNOS 4 ESO'!$C130:$Y130,'MATERIAS 4 ESO'!$G$3:$AC$3)/SUMPRODUCT('MATERIAS 4 ESO'!$G$3:$AC$3,'ES NUMERO 4 ESO'!$A129:$W129)),"")</f>
        <v/>
      </c>
      <c r="D130" s="171" t="str">
        <f>IFERROR(IF(A130="","",SUMPRODUCT('ALUMNOS 4 ESO'!$C130:$Y130,'MATERIAS 4 ESO'!$G$4:$AC$4)/SUMPRODUCT('MATERIAS 4 ESO'!$G$4:$AC$4,'ES NUMERO 4 ESO'!$A129:$W129)),"")</f>
        <v/>
      </c>
      <c r="E130" s="171" t="str">
        <f>IFERROR(IF(A130="","",SUMPRODUCT('ALUMNOS 4 ESO'!$C130:$Y130,'MATERIAS 4 ESO'!$G$5:$AC$5)/SUMPRODUCT('MATERIAS 4 ESO'!$G$5:$AC$5,'ES NUMERO 4 ESO'!$A129:$W129)),"")</f>
        <v/>
      </c>
      <c r="F130" s="171" t="str">
        <f>IFERROR(IF(A130="","",SUMPRODUCT('ALUMNOS 4 ESO'!$C130:$Y130,'MATERIAS 4 ESO'!$G$6:$AC$6)/SUMPRODUCT('MATERIAS 4 ESO'!$G$6:$AC$6,'ES NUMERO 4 ESO'!$A129:$W129)),"")</f>
        <v/>
      </c>
      <c r="G130" s="171" t="str">
        <f>IFERROR(IF(A130="","",SUMPRODUCT('ALUMNOS 4 ESO'!$C130:$Y130,'MATERIAS 4 ESO'!$G$7:$AC$7)/SUMPRODUCT('MATERIAS 4 ESO'!$G$7:$AC$7,'ES NUMERO 4 ESO'!$A129:$W129)),"")</f>
        <v/>
      </c>
      <c r="H130" s="171" t="str">
        <f>IFERROR(IF(A130="","",SUMPRODUCT('ALUMNOS 4 ESO'!$C130:$Y130,'MATERIAS 4 ESO'!$G$8:$AC$8)/SUMPRODUCT('MATERIAS 4 ESO'!$G$8:$AC$8,'ES NUMERO 4 ESO'!$A129:$W129)),"")</f>
        <v/>
      </c>
      <c r="I130" s="171" t="str">
        <f>IFERROR(IF(A130="","",SUMPRODUCT('ALUMNOS 4 ESO'!$C130:$Y130,'MATERIAS 4 ESO'!$G$9:$AC$9)/SUMPRODUCT('MATERIAS 4 ESO'!$G$9:$AC$9,'ES NUMERO 4 ESO'!$A129:$W129)),"")</f>
        <v/>
      </c>
      <c r="J130" s="171" t="str">
        <f>IFERROR(IF(A130="","",SUMPRODUCT('ALUMNOS 4 ESO'!$C130:$Y130,'MATERIAS 4 ESO'!$G$10:$AC$10)/SUMPRODUCT('MATERIAS 4 ESO'!$G$10:$AC$10,'ES NUMERO 4 ESO'!$A129:$W129)),"")</f>
        <v/>
      </c>
      <c r="K130" s="171" t="str">
        <f>IFERROR(IF(A130="","",SUMPRODUCT('ALUMNOS 4 ESO'!$C130:$Y130,'MATERIAS 4 ESO'!$G$11:$AC$11)/SUMPRODUCT('MATERIAS 4 ESO'!$G$11:$AC$11,'ES NUMERO 4 ESO'!$A129:$W129)),"")</f>
        <v/>
      </c>
      <c r="L130" s="171" t="str">
        <f>IFERROR(IF(A130="","",SUMPRODUCT('ALUMNOS 4 ESO'!$C130:$Y130,'MATERIAS 4 ESO'!$G$12:$AC$12)/SUMPRODUCT('MATERIAS 4 ESO'!$G$12:$AC$12,'ES NUMERO 4 ESO'!$A129:$W129)),"")</f>
        <v/>
      </c>
    </row>
  </sheetData>
  <sheetProtection sheet="1" objects="1" scenarios="1"/>
  <mergeCells count="1">
    <mergeCell ref="A1:L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Z39"/>
  <sheetViews>
    <sheetView zoomScale="80" zoomScaleNormal="80" workbookViewId="0"/>
  </sheetViews>
  <sheetFormatPr baseColWidth="10" defaultRowHeight="15" x14ac:dyDescent="0.25"/>
  <cols>
    <col min="1" max="1" width="63" customWidth="1"/>
    <col min="2" max="2" width="13.85546875" customWidth="1"/>
    <col min="3" max="3" width="41" customWidth="1"/>
    <col min="4" max="4" width="11.85546875" customWidth="1"/>
    <col min="5" max="5" width="2.85546875" style="12" customWidth="1"/>
    <col min="6" max="6" width="15.85546875" customWidth="1"/>
    <col min="7" max="22" width="8.7109375" customWidth="1"/>
  </cols>
  <sheetData>
    <row r="1" spans="1:26" ht="36.75" customHeight="1" thickBot="1" x14ac:dyDescent="0.3">
      <c r="B1" s="2"/>
      <c r="C1" s="2"/>
      <c r="D1" s="2"/>
      <c r="E1" s="11"/>
      <c r="F1" s="174" t="str">
        <f>CONCATENATE("PONDERACIÓNS"," ",INICIO!B14," ","VALORES ABSOLUTOS")</f>
        <v>PONDERACIÓNS 2022-2023 VALORES ABSOLUTOS</v>
      </c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</row>
    <row r="2" spans="1:26" x14ac:dyDescent="0.25">
      <c r="A2" s="80" t="str">
        <f>CONCATENATE("COMPETENCIAS 1 ESO CURSO", " ",INICIO!B14)</f>
        <v>COMPETENCIAS 1 ESO CURSO 2022-2023</v>
      </c>
      <c r="B2" s="7" t="s">
        <v>96</v>
      </c>
      <c r="C2" s="81" t="str">
        <f>CONCATENATE("MATERIAS 1 ESO CURSO", " ",INICIO!B14)</f>
        <v>MATERIAS 1 ESO CURSO 2022-2023</v>
      </c>
      <c r="D2" s="7" t="s">
        <v>96</v>
      </c>
      <c r="F2" s="6" t="s">
        <v>105</v>
      </c>
      <c r="G2" s="82" t="str" cm="1">
        <f t="array" ref="G2">INDEX($D$1:$D$20,ROW($D$2)+COLUMN(A1),1)</f>
        <v>2Fra</v>
      </c>
      <c r="H2" s="82" t="str" cm="1">
        <f t="array" ref="H2">INDEX($D$1:$D$20,ROW($D$2)+COLUMN(B1),1)</f>
        <v>BiXe</v>
      </c>
      <c r="I2" s="82" t="str" cm="1">
        <f t="array" ref="I2">INDEX($D$1:$D$20,ROW($D$2)+COLUMN(C1),1)</f>
        <v>EF</v>
      </c>
      <c r="J2" s="82" t="str" cm="1">
        <f t="array" ref="J2">INDEX($D$1:$D$20,ROW($D$2)+COLUMN(D1),1)</f>
        <v>EPVA</v>
      </c>
      <c r="K2" s="82" t="str" cm="1">
        <f t="array" ref="K2">INDEX($D$1:$D$20,ROW($D$2)+COLUMN(E1),1)</f>
        <v>Ingl</v>
      </c>
      <c r="L2" s="82" t="str" cm="1">
        <f t="array" ref="L2">INDEX($D$1:$D$20,ROW($D$2)+COLUMN(F1),1)</f>
        <v>LCeL</v>
      </c>
      <c r="M2" s="82" t="str" cm="1">
        <f t="array" ref="M2">INDEX($D$1:$D$20,ROW($D$2)+COLUMN(G1),1)</f>
        <v>LGeL</v>
      </c>
      <c r="N2" s="82" t="str" cm="1">
        <f t="array" ref="N2">INDEX($D$1:$D$20,ROW($D$2)+COLUMN(H1),1)</f>
        <v>Mat</v>
      </c>
      <c r="O2" s="82" t="str" cm="1">
        <f t="array" ref="O2">INDEX($D$1:$D$20,ROW($D$2)+COLUMN(I1),1)</f>
        <v>Pro.Comp.</v>
      </c>
      <c r="P2" s="82" t="str" cm="1">
        <f t="array" ref="P2">INDEX($D$1:$D$20,ROW($D$2)+COLUMN(J1),1)</f>
        <v>ReCa</v>
      </c>
      <c r="Q2" s="82" t="str" cm="1">
        <f t="array" ref="Q2">INDEX($D$1:$D$20,ROW($D$2)+COLUMN(K1),1)</f>
        <v>Tec. Dix</v>
      </c>
      <c r="R2" s="82" t="str" cm="1">
        <f t="array" ref="R2">INDEX($D$1:$D$20,ROW($D$2)+COLUMN(L1),1)</f>
        <v>XeHi</v>
      </c>
      <c r="S2" s="82" t="str" cm="1">
        <f t="array" ref="S2">INDEX($D$1:$D$20,ROW($D$2)+COLUMN(M1),1)</f>
        <v/>
      </c>
      <c r="T2" s="82" t="str" cm="1">
        <f t="array" ref="T2">INDEX($D$1:$D$20,ROW($D$2)+COLUMN(N1),1)</f>
        <v/>
      </c>
      <c r="U2" s="82" t="str" cm="1">
        <f t="array" ref="U2">INDEX($D$1:$D$20,ROW($D$2)+COLUMN(O1),1)</f>
        <v/>
      </c>
      <c r="V2" s="82" t="str" cm="1">
        <f t="array" ref="V2">INDEX($D$1:$D$20,ROW($D$2)+COLUMN(P1),1)</f>
        <v/>
      </c>
      <c r="W2" s="82" t="str" cm="1">
        <f t="array" ref="W2">INDEX($D$1:$D$20,ROW($D$2)+COLUMN(Q1),1)</f>
        <v/>
      </c>
      <c r="X2" s="82" t="str" cm="1">
        <f t="array" ref="X2">INDEX($D$1:$D$20,ROW($D$2)+COLUMN(R1),1)</f>
        <v/>
      </c>
      <c r="Y2" s="53" t="s">
        <v>110</v>
      </c>
      <c r="Z2" s="54" t="s">
        <v>111</v>
      </c>
    </row>
    <row r="3" spans="1:26" x14ac:dyDescent="0.25">
      <c r="A3" s="49" t="s">
        <v>12</v>
      </c>
      <c r="B3" s="88" t="str">
        <f>IF(A3="","",VLOOKUP(A3,GENERAL!$A$2:$B$30,2,FALSE))</f>
        <v>CCL</v>
      </c>
      <c r="C3" s="51" t="s">
        <v>0</v>
      </c>
      <c r="D3" s="88" t="str">
        <f>IF(C3="","",VLOOKUP(C3,GENERAL!$D$2:$E$50,2,FALSE))</f>
        <v>2Fra</v>
      </c>
      <c r="F3" s="85" t="str">
        <f>IF(B3="","",B3)</f>
        <v>CCL</v>
      </c>
      <c r="G3" s="55">
        <v>14.634146341463415</v>
      </c>
      <c r="H3" s="55">
        <v>12.5</v>
      </c>
      <c r="I3" s="55">
        <v>7.4074074074074074</v>
      </c>
      <c r="J3" s="55">
        <v>18.181818181818183</v>
      </c>
      <c r="K3" s="55">
        <v>15.1515151515152</v>
      </c>
      <c r="L3" s="55">
        <v>27.6315789473684</v>
      </c>
      <c r="M3" s="55">
        <v>27.631578947368421</v>
      </c>
      <c r="N3" s="55">
        <v>5.7971014492753623</v>
      </c>
      <c r="O3" s="55">
        <v>12.5</v>
      </c>
      <c r="P3" s="55"/>
      <c r="Q3" s="55">
        <v>7.1428571428571432</v>
      </c>
      <c r="R3" s="55">
        <v>12.280701754385966</v>
      </c>
      <c r="S3" s="56"/>
      <c r="T3" s="56"/>
      <c r="U3" s="56"/>
      <c r="V3" s="56"/>
      <c r="W3" s="56"/>
      <c r="X3" s="56"/>
      <c r="Y3" s="83">
        <f>SUM(G3:X3)</f>
        <v>160.8587053234595</v>
      </c>
      <c r="Z3" s="84">
        <f>Y3/$Y$13</f>
        <v>0.14623518665769045</v>
      </c>
    </row>
    <row r="4" spans="1:26" x14ac:dyDescent="0.25">
      <c r="A4" s="49" t="s">
        <v>13</v>
      </c>
      <c r="B4" s="88" t="str">
        <f>IF(A4="","",VLOOKUP(A4,GENERAL!$A$2:$B$30,2,FALSE))</f>
        <v>CPL</v>
      </c>
      <c r="C4" s="51" t="s">
        <v>1</v>
      </c>
      <c r="D4" s="88" t="str">
        <f>IF(C4="","",VLOOKUP(C4,GENERAL!$D$2:$E$50,2,FALSE))</f>
        <v>BiXe</v>
      </c>
      <c r="F4" s="85" t="str">
        <f t="shared" ref="F4:F12" si="0">IF(B4="","",B4)</f>
        <v>CPL</v>
      </c>
      <c r="G4" s="55">
        <v>26.829268292682926</v>
      </c>
      <c r="H4" s="55">
        <v>2.0833333333333335</v>
      </c>
      <c r="I4" s="55">
        <v>7.4074074074074074</v>
      </c>
      <c r="J4" s="55">
        <v>3.6363636363636362</v>
      </c>
      <c r="K4" s="55">
        <v>27.272727272727273</v>
      </c>
      <c r="L4" s="55">
        <v>9.2105263157894743</v>
      </c>
      <c r="M4" s="55">
        <v>9.2105263157894743</v>
      </c>
      <c r="N4" s="55">
        <v>2.8985507246376812</v>
      </c>
      <c r="O4" s="55">
        <v>0</v>
      </c>
      <c r="P4" s="55"/>
      <c r="Q4" s="55">
        <v>4.7619047619047619</v>
      </c>
      <c r="R4" s="55">
        <v>1.7543859649122806</v>
      </c>
      <c r="S4" s="56"/>
      <c r="T4" s="56"/>
      <c r="U4" s="56"/>
      <c r="V4" s="56"/>
      <c r="W4" s="56"/>
      <c r="X4" s="56"/>
      <c r="Y4" s="83">
        <f t="shared" ref="Y4:Y12" si="1">SUM(G4:X4)</f>
        <v>95.064994025548259</v>
      </c>
      <c r="Z4" s="84">
        <f t="shared" ref="Z4:Z12" si="2">Y4/$Y$13</f>
        <v>8.6422721841407507E-2</v>
      </c>
    </row>
    <row r="5" spans="1:26" x14ac:dyDescent="0.25">
      <c r="A5" s="49" t="s">
        <v>14</v>
      </c>
      <c r="B5" s="88" t="str">
        <f>IF(A5="","",VLOOKUP(A5,GENERAL!$A$2:$B$30,2,FALSE))</f>
        <v>CMCTE</v>
      </c>
      <c r="C5" s="51" t="s">
        <v>2</v>
      </c>
      <c r="D5" s="88" t="str">
        <f>IF(C5="","",VLOOKUP(C5,GENERAL!$D$2:$E$50,2,FALSE))</f>
        <v>EF</v>
      </c>
      <c r="F5" s="85" t="str">
        <f t="shared" si="0"/>
        <v>CMCTE</v>
      </c>
      <c r="G5" s="55">
        <v>12.195121951219512</v>
      </c>
      <c r="H5" s="55">
        <v>27.083333333333332</v>
      </c>
      <c r="I5" s="55">
        <v>11.111111111111111</v>
      </c>
      <c r="J5" s="55">
        <v>5.4545454545454541</v>
      </c>
      <c r="K5" s="55">
        <v>12.121212121212121</v>
      </c>
      <c r="L5" s="55">
        <v>7.8947368421052628</v>
      </c>
      <c r="M5" s="55">
        <v>7.8947368421052628</v>
      </c>
      <c r="N5" s="55">
        <v>28.985507246376812</v>
      </c>
      <c r="O5" s="55">
        <v>0</v>
      </c>
      <c r="P5" s="55"/>
      <c r="Q5" s="55">
        <v>26.19047619047619</v>
      </c>
      <c r="R5" s="55">
        <v>8.7719298245614041</v>
      </c>
      <c r="S5" s="56"/>
      <c r="T5" s="56"/>
      <c r="U5" s="56"/>
      <c r="V5" s="56"/>
      <c r="W5" s="56"/>
      <c r="X5" s="56"/>
      <c r="Y5" s="83">
        <f t="shared" si="1"/>
        <v>147.70271091704646</v>
      </c>
      <c r="Z5" s="84">
        <f t="shared" si="2"/>
        <v>0.1342751917427695</v>
      </c>
    </row>
    <row r="6" spans="1:26" x14ac:dyDescent="0.25">
      <c r="A6" s="49" t="s">
        <v>15</v>
      </c>
      <c r="B6" s="88" t="str">
        <f>IF(A6="","",VLOOKUP(A6,GENERAL!$A$2:$B$30,2,FALSE))</f>
        <v>CD</v>
      </c>
      <c r="C6" s="51" t="s">
        <v>3</v>
      </c>
      <c r="D6" s="88" t="str">
        <f>IF(C6="","",VLOOKUP(C6,GENERAL!$D$2:$E$50,2,FALSE))</f>
        <v>EPVA</v>
      </c>
      <c r="F6" s="85" t="str">
        <f t="shared" si="0"/>
        <v>CD</v>
      </c>
      <c r="G6" s="55">
        <v>7.3170731707317076</v>
      </c>
      <c r="H6" s="55">
        <v>25</v>
      </c>
      <c r="I6" s="55">
        <v>3.7037037037037037</v>
      </c>
      <c r="J6" s="55">
        <v>12.727272727272727</v>
      </c>
      <c r="K6" s="55">
        <v>9.0909090909090917</v>
      </c>
      <c r="L6" s="55">
        <v>17.105263157894736</v>
      </c>
      <c r="M6" s="55">
        <v>17.105263157894736</v>
      </c>
      <c r="N6" s="55">
        <v>24.637681159420289</v>
      </c>
      <c r="O6" s="55">
        <v>12.5</v>
      </c>
      <c r="P6" s="55"/>
      <c r="Q6" s="55">
        <v>23.80952380952381</v>
      </c>
      <c r="R6" s="55">
        <v>7.0175438596491224</v>
      </c>
      <c r="S6" s="56"/>
      <c r="T6" s="56"/>
      <c r="U6" s="56"/>
      <c r="V6" s="56"/>
      <c r="W6" s="56"/>
      <c r="X6" s="56"/>
      <c r="Y6" s="83">
        <f t="shared" si="1"/>
        <v>160.01423383699992</v>
      </c>
      <c r="Z6" s="84">
        <f t="shared" si="2"/>
        <v>0.14546748530636355</v>
      </c>
    </row>
    <row r="7" spans="1:26" x14ac:dyDescent="0.25">
      <c r="A7" s="49" t="s">
        <v>16</v>
      </c>
      <c r="B7" s="88" t="str">
        <f>IF(A7="","",VLOOKUP(A7,GENERAL!$A$2:$B$30,2,FALSE))</f>
        <v>CPSAA</v>
      </c>
      <c r="C7" s="51" t="s">
        <v>5</v>
      </c>
      <c r="D7" s="88" t="str">
        <f>IF(C7="","",VLOOKUP(C7,GENERAL!$D$2:$E$50,2,FALSE))</f>
        <v>Ingl</v>
      </c>
      <c r="F7" s="85" t="str">
        <f t="shared" si="0"/>
        <v>CPSAA</v>
      </c>
      <c r="G7" s="55">
        <v>21.951219512195124</v>
      </c>
      <c r="H7" s="55">
        <v>10.416666666666666</v>
      </c>
      <c r="I7" s="55">
        <v>25.925925925925927</v>
      </c>
      <c r="J7" s="55">
        <v>20</v>
      </c>
      <c r="K7" s="55">
        <v>15.151515151515152</v>
      </c>
      <c r="L7" s="55">
        <v>9.2105263157894743</v>
      </c>
      <c r="M7" s="55">
        <v>9.2105263157894743</v>
      </c>
      <c r="N7" s="55">
        <v>10.144927536231885</v>
      </c>
      <c r="O7" s="55">
        <v>25</v>
      </c>
      <c r="P7" s="55"/>
      <c r="Q7" s="55">
        <v>16.666666666666668</v>
      </c>
      <c r="R7" s="55">
        <v>10.526315789473685</v>
      </c>
      <c r="S7" s="56"/>
      <c r="T7" s="56"/>
      <c r="U7" s="56"/>
      <c r="V7" s="56"/>
      <c r="W7" s="56"/>
      <c r="X7" s="56"/>
      <c r="Y7" s="83">
        <f t="shared" si="1"/>
        <v>174.20428988025407</v>
      </c>
      <c r="Z7" s="84">
        <f t="shared" si="2"/>
        <v>0.15836753625477643</v>
      </c>
    </row>
    <row r="8" spans="1:26" x14ac:dyDescent="0.25">
      <c r="A8" s="49" t="s">
        <v>17</v>
      </c>
      <c r="B8" s="88" t="str">
        <f>IF(A8="","",VLOOKUP(A8,GENERAL!$A$2:$B$30,2,FALSE))</f>
        <v>CC</v>
      </c>
      <c r="C8" s="51" t="s">
        <v>4</v>
      </c>
      <c r="D8" s="88" t="str">
        <f>IF(C8="","",VLOOKUP(C8,GENERAL!$D$2:$E$50,2,FALSE))</f>
        <v>LCeL</v>
      </c>
      <c r="F8" s="85" t="str">
        <f t="shared" si="0"/>
        <v>CC</v>
      </c>
      <c r="G8" s="55">
        <v>4.8780487804878003</v>
      </c>
      <c r="H8" s="55">
        <v>6.25</v>
      </c>
      <c r="I8" s="55">
        <v>14.814814814814815</v>
      </c>
      <c r="J8" s="55">
        <v>20</v>
      </c>
      <c r="K8" s="55">
        <v>9.0909090909090917</v>
      </c>
      <c r="L8" s="55">
        <v>14.473684210526315</v>
      </c>
      <c r="M8" s="55">
        <v>14.473684210526315</v>
      </c>
      <c r="N8" s="55">
        <v>5.7971014492753623</v>
      </c>
      <c r="O8" s="55">
        <v>12.5</v>
      </c>
      <c r="P8" s="55"/>
      <c r="Q8" s="55">
        <v>2.3809523809523809</v>
      </c>
      <c r="R8" s="55">
        <v>42.10526315789474</v>
      </c>
      <c r="S8" s="56"/>
      <c r="T8" s="56"/>
      <c r="U8" s="56"/>
      <c r="V8" s="56"/>
      <c r="W8" s="56"/>
      <c r="X8" s="56"/>
      <c r="Y8" s="83">
        <f t="shared" si="1"/>
        <v>146.76445809538683</v>
      </c>
      <c r="Z8" s="84">
        <f t="shared" si="2"/>
        <v>0.13342223463216984</v>
      </c>
    </row>
    <row r="9" spans="1:26" x14ac:dyDescent="0.25">
      <c r="A9" s="49" t="s">
        <v>18</v>
      </c>
      <c r="B9" s="88" t="str">
        <f>IF(A9="","",VLOOKUP(A9,GENERAL!$A$2:$B$30,2,FALSE))</f>
        <v>CE</v>
      </c>
      <c r="C9" s="51" t="s">
        <v>6</v>
      </c>
      <c r="D9" s="88" t="str">
        <f>IF(C9="","",VLOOKUP(C9,GENERAL!$D$2:$E$50,2,FALSE))</f>
        <v>LGeL</v>
      </c>
      <c r="F9" s="85" t="str">
        <f t="shared" si="0"/>
        <v>CE</v>
      </c>
      <c r="G9" s="55">
        <v>2.4390243902439024</v>
      </c>
      <c r="H9" s="55">
        <v>10.416666666666666</v>
      </c>
      <c r="I9" s="55">
        <v>14.814814814814815</v>
      </c>
      <c r="J9" s="55">
        <v>1.8181818181818181</v>
      </c>
      <c r="K9" s="55">
        <v>3.0303030303030303</v>
      </c>
      <c r="L9" s="55">
        <v>2.6315789473684212</v>
      </c>
      <c r="M9" s="55">
        <v>2.6315789473684212</v>
      </c>
      <c r="N9" s="55">
        <v>13.043478260869565</v>
      </c>
      <c r="O9" s="55">
        <v>37.5</v>
      </c>
      <c r="P9" s="55"/>
      <c r="Q9" s="55">
        <v>11.904761904761905</v>
      </c>
      <c r="R9" s="55">
        <v>7.0175438596491224</v>
      </c>
      <c r="S9" s="56"/>
      <c r="T9" s="56"/>
      <c r="U9" s="56"/>
      <c r="V9" s="56"/>
      <c r="W9" s="56"/>
      <c r="X9" s="56"/>
      <c r="Y9" s="83">
        <f t="shared" si="1"/>
        <v>107.24793264022767</v>
      </c>
      <c r="Z9" s="84">
        <f t="shared" si="2"/>
        <v>9.7498120582025158E-2</v>
      </c>
    </row>
    <row r="10" spans="1:26" x14ac:dyDescent="0.25">
      <c r="A10" s="49" t="s">
        <v>19</v>
      </c>
      <c r="B10" s="88" t="str">
        <f>IF(A10="","",VLOOKUP(A10,GENERAL!$A$2:$B$30,2,FALSE))</f>
        <v>CCEC</v>
      </c>
      <c r="C10" s="51" t="s">
        <v>7</v>
      </c>
      <c r="D10" s="88" t="str">
        <f>IF(C10="","",VLOOKUP(C10,GENERAL!$D$2:$E$50,2,FALSE))</f>
        <v>Mat</v>
      </c>
      <c r="F10" s="85" t="str">
        <f t="shared" si="0"/>
        <v>CCEC</v>
      </c>
      <c r="G10" s="55">
        <v>9.7560975609756095</v>
      </c>
      <c r="H10" s="55">
        <v>6.25</v>
      </c>
      <c r="I10" s="55">
        <v>14.814814814814815</v>
      </c>
      <c r="J10" s="55">
        <v>18.181818181818183</v>
      </c>
      <c r="K10" s="55">
        <v>9.0909090909090917</v>
      </c>
      <c r="L10" s="55">
        <v>11.842105263157896</v>
      </c>
      <c r="M10" s="55">
        <v>11.842105263157896</v>
      </c>
      <c r="N10" s="55">
        <v>8.695652173913043</v>
      </c>
      <c r="O10" s="55">
        <v>0</v>
      </c>
      <c r="P10" s="55"/>
      <c r="Q10" s="55">
        <v>7.1428571428571432</v>
      </c>
      <c r="R10" s="55">
        <v>10.526315789473685</v>
      </c>
      <c r="S10" s="56"/>
      <c r="T10" s="56"/>
      <c r="U10" s="56"/>
      <c r="V10" s="56"/>
      <c r="W10" s="56"/>
      <c r="X10" s="56"/>
      <c r="Y10" s="83">
        <f t="shared" si="1"/>
        <v>108.14267528107736</v>
      </c>
      <c r="Z10" s="84">
        <f t="shared" si="2"/>
        <v>9.8311522982797606E-2</v>
      </c>
    </row>
    <row r="11" spans="1:26" x14ac:dyDescent="0.25">
      <c r="A11" s="49"/>
      <c r="B11" s="88" t="str">
        <f>IF(A11="","",VLOOKUP(A11,GENERAL!$A$2:$B$30,2,FALSE))</f>
        <v/>
      </c>
      <c r="C11" s="51" t="s">
        <v>8</v>
      </c>
      <c r="D11" s="88" t="str">
        <f>IF(C11="","",VLOOKUP(C11,GENERAL!$D$2:$E$50,2,FALSE))</f>
        <v>Pro.Comp.</v>
      </c>
      <c r="F11" s="85" t="str">
        <f>IF(B11="","",B11)</f>
        <v/>
      </c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83">
        <f t="shared" si="1"/>
        <v>0</v>
      </c>
      <c r="Z11" s="84">
        <f t="shared" si="2"/>
        <v>0</v>
      </c>
    </row>
    <row r="12" spans="1:26" x14ac:dyDescent="0.25">
      <c r="A12" s="49"/>
      <c r="B12" s="88" t="str">
        <f>IF(A12="","",VLOOKUP(A12,GENERAL!$A$2:$B$30,2,FALSE))</f>
        <v/>
      </c>
      <c r="C12" s="51" t="s">
        <v>9</v>
      </c>
      <c r="D12" s="88" t="str">
        <f>IF(C12="","",VLOOKUP(C12,GENERAL!$D$2:$E$50,2,FALSE))</f>
        <v>ReCa</v>
      </c>
      <c r="F12" s="85" t="str">
        <f t="shared" si="0"/>
        <v/>
      </c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83">
        <f t="shared" si="1"/>
        <v>0</v>
      </c>
      <c r="Z12" s="84">
        <f t="shared" si="2"/>
        <v>0</v>
      </c>
    </row>
    <row r="13" spans="1:26" ht="15.75" thickBot="1" x14ac:dyDescent="0.3">
      <c r="A13" s="49"/>
      <c r="B13" s="88" t="str">
        <f>IF(A13="","",VLOOKUP(A13,GENERAL!$A$2:$B$30,2,FALSE))</f>
        <v/>
      </c>
      <c r="C13" s="51" t="s">
        <v>10</v>
      </c>
      <c r="D13" s="88" t="str">
        <f>IF(C13="","",VLOOKUP(C13,GENERAL!$D$2:$E$50,2,FALSE))</f>
        <v>Tec. Dix</v>
      </c>
      <c r="F13" s="20" t="s">
        <v>109</v>
      </c>
      <c r="G13" s="86">
        <f>SUM(G3:G10)</f>
        <v>100</v>
      </c>
      <c r="H13" s="86">
        <f t="shared" ref="H13:X13" si="3">SUM(H3:H10)</f>
        <v>100</v>
      </c>
      <c r="I13" s="86">
        <f t="shared" si="3"/>
        <v>99.999999999999986</v>
      </c>
      <c r="J13" s="86">
        <f t="shared" si="3"/>
        <v>100</v>
      </c>
      <c r="K13" s="86">
        <f t="shared" si="3"/>
        <v>100.00000000000006</v>
      </c>
      <c r="L13" s="86">
        <f t="shared" si="3"/>
        <v>99.999999999999986</v>
      </c>
      <c r="M13" s="86">
        <f t="shared" si="3"/>
        <v>100</v>
      </c>
      <c r="N13" s="86">
        <f t="shared" si="3"/>
        <v>100</v>
      </c>
      <c r="O13" s="86">
        <f t="shared" si="3"/>
        <v>100</v>
      </c>
      <c r="P13" s="86">
        <f t="shared" si="3"/>
        <v>0</v>
      </c>
      <c r="Q13" s="86">
        <f t="shared" si="3"/>
        <v>100</v>
      </c>
      <c r="R13" s="86">
        <f t="shared" si="3"/>
        <v>100.00000000000001</v>
      </c>
      <c r="S13" s="86">
        <f t="shared" si="3"/>
        <v>0</v>
      </c>
      <c r="T13" s="86">
        <f t="shared" si="3"/>
        <v>0</v>
      </c>
      <c r="U13" s="86">
        <f t="shared" si="3"/>
        <v>0</v>
      </c>
      <c r="V13" s="86">
        <f t="shared" si="3"/>
        <v>0</v>
      </c>
      <c r="W13" s="86">
        <f t="shared" si="3"/>
        <v>0</v>
      </c>
      <c r="X13" s="86">
        <f t="shared" si="3"/>
        <v>0</v>
      </c>
      <c r="Y13" s="86">
        <f>SUM(Y3:Y12)</f>
        <v>1100</v>
      </c>
      <c r="Z13" s="87">
        <f>SUM(Z3:Z12)</f>
        <v>1</v>
      </c>
    </row>
    <row r="14" spans="1:26" x14ac:dyDescent="0.25">
      <c r="A14" s="49"/>
      <c r="B14" s="88" t="str">
        <f>IF(A14="","",VLOOKUP(A14,GENERAL!$A$2:$B$30,2,FALSE))</f>
        <v/>
      </c>
      <c r="C14" s="51" t="s">
        <v>11</v>
      </c>
      <c r="D14" s="88" t="str">
        <f>IF(C14="","",VLOOKUP(C14,GENERAL!$D$2:$E$50,2,FALSE))</f>
        <v>XeHi</v>
      </c>
    </row>
    <row r="15" spans="1:26" x14ac:dyDescent="0.25">
      <c r="A15" s="49"/>
      <c r="B15" s="88" t="str">
        <f>IF(A15="","",VLOOKUP(A15,GENERAL!$A$2:$B$30,2,FALSE))</f>
        <v/>
      </c>
      <c r="C15" s="51"/>
      <c r="D15" s="88" t="str">
        <f>IF(C15="","",VLOOKUP(C15,GENERAL!$D$2:$E$50,2,FALSE))</f>
        <v/>
      </c>
    </row>
    <row r="16" spans="1:26" ht="15.75" thickBot="1" x14ac:dyDescent="0.3">
      <c r="A16" s="49"/>
      <c r="B16" s="88" t="str">
        <f>IF(A16="","",VLOOKUP(A16,GENERAL!$A$2:$B$30,2,FALSE))</f>
        <v/>
      </c>
      <c r="C16" s="51"/>
      <c r="D16" s="88" t="str">
        <f>IF(C16="","",VLOOKUP(C16,GENERAL!$D$2:$E$50,2,FALSE))</f>
        <v/>
      </c>
    </row>
    <row r="17" spans="1:25" x14ac:dyDescent="0.25">
      <c r="A17" s="49"/>
      <c r="B17" s="88" t="str">
        <f>IF(A17="","",VLOOKUP(A17,GENERAL!$A$2:$B$30,2,FALSE))</f>
        <v/>
      </c>
      <c r="C17" s="51"/>
      <c r="D17" s="88" t="str">
        <f>IF(C17="","",VLOOKUP(C17,GENERAL!$D$2:$E$50,2,FALSE))</f>
        <v/>
      </c>
      <c r="F17" s="13" t="s">
        <v>105</v>
      </c>
      <c r="G17" s="16" t="s">
        <v>87</v>
      </c>
      <c r="H17" s="16" t="s">
        <v>72</v>
      </c>
      <c r="I17" s="16" t="s">
        <v>57</v>
      </c>
      <c r="J17" s="16" t="s">
        <v>66</v>
      </c>
      <c r="K17" s="16" t="s">
        <v>45</v>
      </c>
      <c r="L17" s="16" t="s">
        <v>53</v>
      </c>
      <c r="M17" s="16" t="s">
        <v>44</v>
      </c>
      <c r="N17" s="16" t="s">
        <v>77</v>
      </c>
      <c r="O17" s="16" t="s">
        <v>92</v>
      </c>
      <c r="P17" s="16" t="s">
        <v>78</v>
      </c>
      <c r="Q17" s="16" t="s">
        <v>50</v>
      </c>
      <c r="R17" s="17" t="s">
        <v>54</v>
      </c>
    </row>
    <row r="18" spans="1:25" x14ac:dyDescent="0.25">
      <c r="A18" s="49"/>
      <c r="B18" s="88" t="str">
        <f>IF(A18="","",VLOOKUP(A18,GENERAL!$A$2:$B$30,2,FALSE))</f>
        <v/>
      </c>
      <c r="C18" s="51"/>
      <c r="D18" s="88" t="str">
        <f>IF(C18="","",VLOOKUP(C18,GENERAL!$D$2:$E$50,2,FALSE))</f>
        <v/>
      </c>
      <c r="F18" s="14" t="s">
        <v>27</v>
      </c>
      <c r="G18" s="35">
        <v>14.634146341463415</v>
      </c>
      <c r="H18" s="35">
        <v>12.5</v>
      </c>
      <c r="I18" s="35">
        <v>7.4074074074074074</v>
      </c>
      <c r="J18" s="35">
        <v>18.181818181818183</v>
      </c>
      <c r="K18" s="35">
        <v>15.1515151515152</v>
      </c>
      <c r="L18" s="35">
        <v>27.6315789473684</v>
      </c>
      <c r="M18" s="35">
        <v>27.631578947368421</v>
      </c>
      <c r="N18" s="35">
        <v>5.7971014492753623</v>
      </c>
      <c r="O18" s="35">
        <v>12.5</v>
      </c>
      <c r="P18" s="35"/>
      <c r="Q18" s="35">
        <v>7.1428571428571432</v>
      </c>
      <c r="R18" s="36">
        <v>12.280701754385966</v>
      </c>
    </row>
    <row r="19" spans="1:25" x14ac:dyDescent="0.25">
      <c r="A19" s="49"/>
      <c r="B19" s="88" t="str">
        <f>IF(A19="","",VLOOKUP(A19,GENERAL!$A$2:$B$30,2,FALSE))</f>
        <v/>
      </c>
      <c r="C19" s="51"/>
      <c r="D19" s="88" t="str">
        <f>IF(C19="","",VLOOKUP(C19,GENERAL!$D$2:$E$50,2,FALSE))</f>
        <v/>
      </c>
      <c r="F19" s="14" t="s">
        <v>33</v>
      </c>
      <c r="G19" s="35">
        <v>26.829268292682926</v>
      </c>
      <c r="H19" s="35">
        <v>2.0833333333333335</v>
      </c>
      <c r="I19" s="35">
        <v>7.4074074074074074</v>
      </c>
      <c r="J19" s="35">
        <v>3.6363636363636362</v>
      </c>
      <c r="K19" s="35">
        <v>27.272727272727273</v>
      </c>
      <c r="L19" s="35">
        <v>9.2105263157894743</v>
      </c>
      <c r="M19" s="35">
        <v>9.2105263157894743</v>
      </c>
      <c r="N19" s="35">
        <v>2.8985507246376812</v>
      </c>
      <c r="O19" s="35">
        <v>0</v>
      </c>
      <c r="P19" s="35"/>
      <c r="Q19" s="35">
        <v>4.7619047619047619</v>
      </c>
      <c r="R19" s="36">
        <v>1.7543859649122806</v>
      </c>
    </row>
    <row r="20" spans="1:25" ht="15.75" thickBot="1" x14ac:dyDescent="0.3">
      <c r="A20" s="50"/>
      <c r="B20" s="89" t="str">
        <f>IF(A20="","",VLOOKUP(A20,GENERAL!$A$2:$B$30,2,FALSE))</f>
        <v/>
      </c>
      <c r="C20" s="52"/>
      <c r="D20" s="89" t="str">
        <f>IF(C20="","",VLOOKUP(C20,GENERAL!$D$2:$E$50,2,FALSE))</f>
        <v/>
      </c>
      <c r="F20" s="14" t="s">
        <v>29</v>
      </c>
      <c r="G20" s="35">
        <v>12.195121951219512</v>
      </c>
      <c r="H20" s="35">
        <v>27.083333333333332</v>
      </c>
      <c r="I20" s="35">
        <v>11.111111111111111</v>
      </c>
      <c r="J20" s="35">
        <v>5.4545454545454541</v>
      </c>
      <c r="K20" s="35">
        <v>12.121212121212121</v>
      </c>
      <c r="L20" s="35">
        <v>7.8947368421052628</v>
      </c>
      <c r="M20" s="35">
        <v>7.8947368421052628</v>
      </c>
      <c r="N20" s="35">
        <v>28.985507246376812</v>
      </c>
      <c r="O20" s="35">
        <v>0</v>
      </c>
      <c r="P20" s="35"/>
      <c r="Q20" s="35">
        <v>26.19047619047619</v>
      </c>
      <c r="R20" s="36">
        <v>8.7719298245614041</v>
      </c>
    </row>
    <row r="21" spans="1:25" x14ac:dyDescent="0.25">
      <c r="F21" s="14" t="s">
        <v>25</v>
      </c>
      <c r="G21" s="35">
        <v>7.3170731707317076</v>
      </c>
      <c r="H21" s="35">
        <v>25</v>
      </c>
      <c r="I21" s="35">
        <v>3.7037037037037037</v>
      </c>
      <c r="J21" s="35">
        <v>12.727272727272727</v>
      </c>
      <c r="K21" s="35">
        <v>9.0909090909090917</v>
      </c>
      <c r="L21" s="35">
        <v>17.105263157894736</v>
      </c>
      <c r="M21" s="35">
        <v>17.105263157894736</v>
      </c>
      <c r="N21" s="35">
        <v>24.637681159420289</v>
      </c>
      <c r="O21" s="35">
        <v>12.5</v>
      </c>
      <c r="P21" s="35"/>
      <c r="Q21" s="35">
        <v>23.80952380952381</v>
      </c>
      <c r="R21" s="36">
        <v>7.0175438596491224</v>
      </c>
    </row>
    <row r="22" spans="1:25" x14ac:dyDescent="0.25">
      <c r="F22" s="14" t="s">
        <v>32</v>
      </c>
      <c r="G22" s="35">
        <v>21.951219512195124</v>
      </c>
      <c r="H22" s="35">
        <v>10.416666666666666</v>
      </c>
      <c r="I22" s="35">
        <v>25.925925925925927</v>
      </c>
      <c r="J22" s="35">
        <v>20</v>
      </c>
      <c r="K22" s="35">
        <v>15.151515151515152</v>
      </c>
      <c r="L22" s="35">
        <v>9.2105263157894743</v>
      </c>
      <c r="M22" s="35">
        <v>9.2105263157894743</v>
      </c>
      <c r="N22" s="35">
        <v>10.144927536231885</v>
      </c>
      <c r="O22" s="35">
        <v>25</v>
      </c>
      <c r="P22" s="35"/>
      <c r="Q22" s="35">
        <v>16.666666666666668</v>
      </c>
      <c r="R22" s="36">
        <v>10.526315789473685</v>
      </c>
    </row>
    <row r="23" spans="1:25" x14ac:dyDescent="0.25">
      <c r="F23" s="14" t="s">
        <v>24</v>
      </c>
      <c r="G23" s="35">
        <v>4.8780487804878048</v>
      </c>
      <c r="H23" s="35">
        <v>6.25</v>
      </c>
      <c r="I23" s="35">
        <v>14.814814814814815</v>
      </c>
      <c r="J23" s="35">
        <v>20</v>
      </c>
      <c r="K23" s="35">
        <v>9.0909090909090917</v>
      </c>
      <c r="L23" s="35">
        <v>14.473684210526315</v>
      </c>
      <c r="M23" s="35">
        <v>14.473684210526315</v>
      </c>
      <c r="N23" s="35">
        <v>5.7971014492753623</v>
      </c>
      <c r="O23" s="35">
        <v>12.5</v>
      </c>
      <c r="P23" s="35"/>
      <c r="Q23" s="35">
        <v>2.3809523809523809</v>
      </c>
      <c r="R23" s="36">
        <v>42.10526315789474</v>
      </c>
    </row>
    <row r="24" spans="1:25" x14ac:dyDescent="0.25">
      <c r="F24" s="14" t="s">
        <v>26</v>
      </c>
      <c r="G24" s="35">
        <v>2.4390243902439024</v>
      </c>
      <c r="H24" s="35">
        <v>10.416666666666666</v>
      </c>
      <c r="I24" s="35">
        <v>14.814814814814815</v>
      </c>
      <c r="J24" s="35">
        <v>1.8181818181818181</v>
      </c>
      <c r="K24" s="35">
        <v>3.0303030303030303</v>
      </c>
      <c r="L24" s="35">
        <v>2.6315789473684212</v>
      </c>
      <c r="M24" s="35">
        <v>2.6315789473684212</v>
      </c>
      <c r="N24" s="35">
        <v>13.043478260869565</v>
      </c>
      <c r="O24" s="35">
        <v>37.5</v>
      </c>
      <c r="P24" s="35"/>
      <c r="Q24" s="35">
        <v>11.904761904761905</v>
      </c>
      <c r="R24" s="36">
        <v>7.0175438596491224</v>
      </c>
    </row>
    <row r="25" spans="1:25" ht="15.75" thickBot="1" x14ac:dyDescent="0.3">
      <c r="F25" s="15" t="s">
        <v>28</v>
      </c>
      <c r="G25" s="37">
        <v>9.7560975609756095</v>
      </c>
      <c r="H25" s="37">
        <v>6.25</v>
      </c>
      <c r="I25" s="37">
        <v>14.814814814814815</v>
      </c>
      <c r="J25" s="37">
        <v>18.181818181818183</v>
      </c>
      <c r="K25" s="37">
        <v>9.0909090909090917</v>
      </c>
      <c r="L25" s="37">
        <v>11.842105263157896</v>
      </c>
      <c r="M25" s="37">
        <v>11.842105263157896</v>
      </c>
      <c r="N25" s="37">
        <v>8.695652173913043</v>
      </c>
      <c r="O25" s="37">
        <v>0</v>
      </c>
      <c r="P25" s="37"/>
      <c r="Q25" s="37">
        <v>7.1428571428571432</v>
      </c>
      <c r="R25" s="38">
        <v>10.526315789473685</v>
      </c>
    </row>
    <row r="27" spans="1:25" ht="15.75" thickBot="1" x14ac:dyDescent="0.3"/>
    <row r="28" spans="1:25" ht="18.75" x14ac:dyDescent="0.3">
      <c r="F28" s="175" t="s">
        <v>112</v>
      </c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7"/>
    </row>
    <row r="29" spans="1:25" x14ac:dyDescent="0.25">
      <c r="F29" s="96" t="str">
        <f>F2</f>
        <v>COMPETENCIAS</v>
      </c>
      <c r="G29" s="90" t="str">
        <f t="shared" ref="G29:Y29" si="4">G2</f>
        <v>2Fra</v>
      </c>
      <c r="H29" s="90" t="str">
        <f t="shared" si="4"/>
        <v>BiXe</v>
      </c>
      <c r="I29" s="90" t="str">
        <f t="shared" si="4"/>
        <v>EF</v>
      </c>
      <c r="J29" s="90" t="str">
        <f t="shared" si="4"/>
        <v>EPVA</v>
      </c>
      <c r="K29" s="90" t="str">
        <f t="shared" si="4"/>
        <v>Ingl</v>
      </c>
      <c r="L29" s="90" t="str">
        <f t="shared" si="4"/>
        <v>LCeL</v>
      </c>
      <c r="M29" s="90" t="str">
        <f t="shared" si="4"/>
        <v>LGeL</v>
      </c>
      <c r="N29" s="90" t="str">
        <f t="shared" si="4"/>
        <v>Mat</v>
      </c>
      <c r="O29" s="90" t="str">
        <f t="shared" si="4"/>
        <v>Pro.Comp.</v>
      </c>
      <c r="P29" s="90" t="str">
        <f t="shared" si="4"/>
        <v>ReCa</v>
      </c>
      <c r="Q29" s="90" t="str">
        <f t="shared" si="4"/>
        <v>Tec. Dix</v>
      </c>
      <c r="R29" s="90" t="str">
        <f t="shared" si="4"/>
        <v>XeHi</v>
      </c>
      <c r="S29" s="90" t="str">
        <f t="shared" si="4"/>
        <v/>
      </c>
      <c r="T29" s="90" t="str">
        <f t="shared" si="4"/>
        <v/>
      </c>
      <c r="U29" s="90" t="str">
        <f t="shared" si="4"/>
        <v/>
      </c>
      <c r="V29" s="90" t="str">
        <f t="shared" si="4"/>
        <v/>
      </c>
      <c r="W29" s="90" t="str">
        <f t="shared" si="4"/>
        <v/>
      </c>
      <c r="X29" s="90" t="str">
        <f t="shared" si="4"/>
        <v/>
      </c>
      <c r="Y29" s="91" t="str">
        <f t="shared" si="4"/>
        <v>TOTAL</v>
      </c>
    </row>
    <row r="30" spans="1:25" x14ac:dyDescent="0.25">
      <c r="F30" s="96" t="str">
        <f t="shared" ref="F30:F34" si="5">F3</f>
        <v>CCL</v>
      </c>
      <c r="G30" s="92">
        <f>IF(G3="","",G3/$Y$3)</f>
        <v>9.0975159299191394E-2</v>
      </c>
      <c r="H30" s="92">
        <f t="shared" ref="H30:X30" si="6">IF(H3="","",H3/$Y$3)</f>
        <v>7.7707948568059307E-2</v>
      </c>
      <c r="I30" s="92">
        <f t="shared" si="6"/>
        <v>4.6049154706998115E-2</v>
      </c>
      <c r="J30" s="92">
        <f t="shared" si="6"/>
        <v>0.11302974337172265</v>
      </c>
      <c r="K30" s="92">
        <f t="shared" si="6"/>
        <v>9.4191452809769163E-2</v>
      </c>
      <c r="L30" s="92">
        <f t="shared" si="6"/>
        <v>0.17177546525570994</v>
      </c>
      <c r="M30" s="92">
        <f t="shared" si="6"/>
        <v>0.17177546525571005</v>
      </c>
      <c r="N30" s="92">
        <f t="shared" si="6"/>
        <v>3.603846890112896E-2</v>
      </c>
      <c r="O30" s="92">
        <f t="shared" si="6"/>
        <v>7.7707948568059307E-2</v>
      </c>
      <c r="P30" s="92" t="str">
        <f t="shared" si="6"/>
        <v/>
      </c>
      <c r="Q30" s="92">
        <f t="shared" si="6"/>
        <v>4.4404542038891041E-2</v>
      </c>
      <c r="R30" s="92">
        <f t="shared" si="6"/>
        <v>7.634465122476003E-2</v>
      </c>
      <c r="S30" s="92" t="str">
        <f t="shared" si="6"/>
        <v/>
      </c>
      <c r="T30" s="92" t="str">
        <f t="shared" si="6"/>
        <v/>
      </c>
      <c r="U30" s="92" t="str">
        <f t="shared" si="6"/>
        <v/>
      </c>
      <c r="V30" s="92" t="str">
        <f t="shared" si="6"/>
        <v/>
      </c>
      <c r="W30" s="92" t="str">
        <f t="shared" si="6"/>
        <v/>
      </c>
      <c r="X30" s="92" t="str">
        <f t="shared" si="6"/>
        <v/>
      </c>
      <c r="Y30" s="93">
        <f>SUM(G30:W30)</f>
        <v>1</v>
      </c>
    </row>
    <row r="31" spans="1:25" x14ac:dyDescent="0.25">
      <c r="F31" s="96" t="str">
        <f t="shared" si="5"/>
        <v>CPL</v>
      </c>
      <c r="G31" s="92">
        <f>IF(G4="","",G4/$Y$4)</f>
        <v>0.28222027011828021</v>
      </c>
      <c r="H31" s="92">
        <f t="shared" ref="H31:X31" si="7">IF(H4="","",H4/$Y$4)</f>
        <v>2.1914831581154339E-2</v>
      </c>
      <c r="I31" s="92">
        <f t="shared" si="7"/>
        <v>7.7919401177437647E-2</v>
      </c>
      <c r="J31" s="92">
        <f t="shared" si="7"/>
        <v>3.8251342396196659E-2</v>
      </c>
      <c r="K31" s="92">
        <f t="shared" si="7"/>
        <v>0.28688506797147495</v>
      </c>
      <c r="L31" s="92">
        <f t="shared" si="7"/>
        <v>9.6886623832471805E-2</v>
      </c>
      <c r="M31" s="92">
        <f t="shared" si="7"/>
        <v>9.6886623832471805E-2</v>
      </c>
      <c r="N31" s="92">
        <f t="shared" si="7"/>
        <v>3.0490200460736468E-2</v>
      </c>
      <c r="O31" s="92">
        <f t="shared" si="7"/>
        <v>0</v>
      </c>
      <c r="P31" s="92" t="str">
        <f t="shared" si="7"/>
        <v/>
      </c>
      <c r="Q31" s="92">
        <f t="shared" si="7"/>
        <v>5.0091043614067056E-2</v>
      </c>
      <c r="R31" s="92">
        <f t="shared" si="7"/>
        <v>1.8454595015708914E-2</v>
      </c>
      <c r="S31" s="92" t="str">
        <f t="shared" si="7"/>
        <v/>
      </c>
      <c r="T31" s="92" t="str">
        <f t="shared" si="7"/>
        <v/>
      </c>
      <c r="U31" s="92" t="str">
        <f t="shared" si="7"/>
        <v/>
      </c>
      <c r="V31" s="92" t="str">
        <f t="shared" si="7"/>
        <v/>
      </c>
      <c r="W31" s="92" t="str">
        <f t="shared" si="7"/>
        <v/>
      </c>
      <c r="X31" s="92" t="str">
        <f t="shared" si="7"/>
        <v/>
      </c>
      <c r="Y31" s="93">
        <f t="shared" ref="Y31:Y38" si="8">SUM(G31:W31)</f>
        <v>0.99999999999999978</v>
      </c>
    </row>
    <row r="32" spans="1:25" x14ac:dyDescent="0.25">
      <c r="F32" s="96" t="str">
        <f t="shared" si="5"/>
        <v>CMCTE</v>
      </c>
      <c r="G32" s="92">
        <f>IF(G5="","",G5/$Y$5)</f>
        <v>8.2565322433848884E-2</v>
      </c>
      <c r="H32" s="92">
        <f t="shared" ref="H32:X32" si="9">IF(H5="","",H5/$Y$5)</f>
        <v>0.18336382023850606</v>
      </c>
      <c r="I32" s="92">
        <f t="shared" si="9"/>
        <v>7.5226182661951205E-2</v>
      </c>
      <c r="J32" s="92">
        <f t="shared" si="9"/>
        <v>3.6929216943139678E-2</v>
      </c>
      <c r="K32" s="92">
        <f t="shared" si="9"/>
        <v>8.2064926540310404E-2</v>
      </c>
      <c r="L32" s="92">
        <f t="shared" si="9"/>
        <v>5.345018241770217E-2</v>
      </c>
      <c r="M32" s="92">
        <f t="shared" si="9"/>
        <v>5.345018241770217E-2</v>
      </c>
      <c r="N32" s="92">
        <f t="shared" si="9"/>
        <v>0.19624221563987271</v>
      </c>
      <c r="O32" s="92">
        <f t="shared" si="9"/>
        <v>0</v>
      </c>
      <c r="P32" s="92" t="str">
        <f t="shared" si="9"/>
        <v/>
      </c>
      <c r="Q32" s="92">
        <f t="shared" si="9"/>
        <v>0.17731885913174211</v>
      </c>
      <c r="R32" s="92">
        <f t="shared" si="9"/>
        <v>5.9389091575224637E-2</v>
      </c>
      <c r="S32" s="92" t="str">
        <f t="shared" si="9"/>
        <v/>
      </c>
      <c r="T32" s="92" t="str">
        <f t="shared" si="9"/>
        <v/>
      </c>
      <c r="U32" s="92" t="str">
        <f t="shared" si="9"/>
        <v/>
      </c>
      <c r="V32" s="92" t="str">
        <f t="shared" si="9"/>
        <v/>
      </c>
      <c r="W32" s="92" t="str">
        <f t="shared" si="9"/>
        <v/>
      </c>
      <c r="X32" s="92" t="str">
        <f t="shared" si="9"/>
        <v/>
      </c>
      <c r="Y32" s="93">
        <f t="shared" si="8"/>
        <v>1</v>
      </c>
    </row>
    <row r="33" spans="6:25" x14ac:dyDescent="0.25">
      <c r="F33" s="96" t="str">
        <f t="shared" si="5"/>
        <v>CD</v>
      </c>
      <c r="G33" s="92">
        <f>IF(G6="","",G6/$Y$6)</f>
        <v>4.572763931854535E-2</v>
      </c>
      <c r="H33" s="92">
        <f t="shared" ref="H33:X33" si="10">IF(H6="","",H6/$Y$6)</f>
        <v>0.15623610100502994</v>
      </c>
      <c r="I33" s="92">
        <f t="shared" si="10"/>
        <v>2.3146089037782213E-2</v>
      </c>
      <c r="J33" s="92">
        <f t="shared" si="10"/>
        <v>7.9538378693469788E-2</v>
      </c>
      <c r="K33" s="92">
        <f t="shared" si="10"/>
        <v>5.6813127638192712E-2</v>
      </c>
      <c r="L33" s="92">
        <f t="shared" si="10"/>
        <v>0.10689838489817838</v>
      </c>
      <c r="M33" s="92">
        <f t="shared" si="10"/>
        <v>0.10689838489817838</v>
      </c>
      <c r="N33" s="92">
        <f t="shared" si="10"/>
        <v>0.15397180968611646</v>
      </c>
      <c r="O33" s="92">
        <f t="shared" si="10"/>
        <v>7.8118050502514969E-2</v>
      </c>
      <c r="P33" s="92" t="str">
        <f t="shared" si="10"/>
        <v/>
      </c>
      <c r="Q33" s="92">
        <f t="shared" si="10"/>
        <v>0.14879628667145708</v>
      </c>
      <c r="R33" s="92">
        <f t="shared" si="10"/>
        <v>4.3855747650534717E-2</v>
      </c>
      <c r="S33" s="92" t="str">
        <f t="shared" si="10"/>
        <v/>
      </c>
      <c r="T33" s="92" t="str">
        <f t="shared" si="10"/>
        <v/>
      </c>
      <c r="U33" s="92" t="str">
        <f t="shared" si="10"/>
        <v/>
      </c>
      <c r="V33" s="92" t="str">
        <f t="shared" si="10"/>
        <v/>
      </c>
      <c r="W33" s="92" t="str">
        <f t="shared" si="10"/>
        <v/>
      </c>
      <c r="X33" s="92" t="str">
        <f t="shared" si="10"/>
        <v/>
      </c>
      <c r="Y33" s="93">
        <f t="shared" si="8"/>
        <v>0.99999999999999989</v>
      </c>
    </row>
    <row r="34" spans="6:25" x14ac:dyDescent="0.25">
      <c r="F34" s="96" t="str">
        <f t="shared" si="5"/>
        <v>CPSAA</v>
      </c>
      <c r="G34" s="92">
        <f>IF(G7="","",G7/$Y$7)</f>
        <v>0.12600848995902528</v>
      </c>
      <c r="H34" s="92">
        <f t="shared" ref="H34:X34" si="11">IF(H7="","",H7/$Y$7)</f>
        <v>5.9795695466667083E-2</v>
      </c>
      <c r="I34" s="92">
        <f t="shared" si="11"/>
        <v>0.14882484205037141</v>
      </c>
      <c r="J34" s="92">
        <f t="shared" si="11"/>
        <v>0.1148077352960008</v>
      </c>
      <c r="K34" s="92">
        <f t="shared" si="11"/>
        <v>8.697555704242485E-2</v>
      </c>
      <c r="L34" s="92">
        <f t="shared" si="11"/>
        <v>5.2871983360000374E-2</v>
      </c>
      <c r="M34" s="92">
        <f t="shared" si="11"/>
        <v>5.2871983360000374E-2</v>
      </c>
      <c r="N34" s="92">
        <f t="shared" si="11"/>
        <v>5.8235807758840991E-2</v>
      </c>
      <c r="O34" s="92">
        <f t="shared" si="11"/>
        <v>0.14350966912000102</v>
      </c>
      <c r="P34" s="92" t="str">
        <f t="shared" si="11"/>
        <v/>
      </c>
      <c r="Q34" s="92">
        <f t="shared" si="11"/>
        <v>9.5673112746667344E-2</v>
      </c>
      <c r="R34" s="92">
        <f t="shared" si="11"/>
        <v>6.0425123840000428E-2</v>
      </c>
      <c r="S34" s="92" t="str">
        <f t="shared" si="11"/>
        <v/>
      </c>
      <c r="T34" s="92" t="str">
        <f t="shared" si="11"/>
        <v/>
      </c>
      <c r="U34" s="92" t="str">
        <f t="shared" si="11"/>
        <v/>
      </c>
      <c r="V34" s="92" t="str">
        <f t="shared" si="11"/>
        <v/>
      </c>
      <c r="W34" s="92" t="str">
        <f t="shared" si="11"/>
        <v/>
      </c>
      <c r="X34" s="92" t="str">
        <f t="shared" si="11"/>
        <v/>
      </c>
      <c r="Y34" s="93">
        <f t="shared" si="8"/>
        <v>1</v>
      </c>
    </row>
    <row r="35" spans="6:25" x14ac:dyDescent="0.25">
      <c r="F35" s="96" t="str">
        <f>F8</f>
        <v>CC</v>
      </c>
      <c r="G35" s="92">
        <f>IF(G8="","",G8/$Y$8)</f>
        <v>3.3237262234957481E-2</v>
      </c>
      <c r="H35" s="92">
        <f t="shared" ref="H35:X35" si="12">IF(H8="","",H8/$Y$8)</f>
        <v>4.2585242238539309E-2</v>
      </c>
      <c r="I35" s="92">
        <f t="shared" si="12"/>
        <v>0.10094279641727837</v>
      </c>
      <c r="J35" s="92">
        <f t="shared" si="12"/>
        <v>0.13627277516332581</v>
      </c>
      <c r="K35" s="92">
        <f t="shared" si="12"/>
        <v>6.1942170528784458E-2</v>
      </c>
      <c r="L35" s="92">
        <f t="shared" si="12"/>
        <v>9.8618455710301561E-2</v>
      </c>
      <c r="M35" s="92">
        <f t="shared" si="12"/>
        <v>9.8618455710301561E-2</v>
      </c>
      <c r="N35" s="92">
        <f t="shared" si="12"/>
        <v>3.9499355119804576E-2</v>
      </c>
      <c r="O35" s="92">
        <f t="shared" si="12"/>
        <v>8.5170484477078617E-2</v>
      </c>
      <c r="P35" s="92" t="str">
        <f t="shared" si="12"/>
        <v/>
      </c>
      <c r="Q35" s="92">
        <f t="shared" si="12"/>
        <v>1.6222949424205452E-2</v>
      </c>
      <c r="R35" s="92">
        <f t="shared" si="12"/>
        <v>0.28689005297542275</v>
      </c>
      <c r="S35" s="92" t="str">
        <f t="shared" si="12"/>
        <v/>
      </c>
      <c r="T35" s="92" t="str">
        <f t="shared" si="12"/>
        <v/>
      </c>
      <c r="U35" s="92" t="str">
        <f t="shared" si="12"/>
        <v/>
      </c>
      <c r="V35" s="92" t="str">
        <f t="shared" si="12"/>
        <v/>
      </c>
      <c r="W35" s="92" t="str">
        <f t="shared" si="12"/>
        <v/>
      </c>
      <c r="X35" s="92" t="str">
        <f t="shared" si="12"/>
        <v/>
      </c>
      <c r="Y35" s="93">
        <f t="shared" si="8"/>
        <v>1</v>
      </c>
    </row>
    <row r="36" spans="6:25" x14ac:dyDescent="0.25">
      <c r="F36" s="96" t="str">
        <f>F9</f>
        <v>CE</v>
      </c>
      <c r="G36" s="92">
        <f>IF(G9="","",G9/$Y$9)</f>
        <v>2.2741924531317702E-2</v>
      </c>
      <c r="H36" s="92">
        <f t="shared" ref="H36:X36" si="13">IF(H9="","",H9/$Y$9)</f>
        <v>9.7126969352502687E-2</v>
      </c>
      <c r="I36" s="92">
        <f t="shared" si="13"/>
        <v>0.13813613419022605</v>
      </c>
      <c r="J36" s="92">
        <f t="shared" si="13"/>
        <v>1.6953071014255014E-2</v>
      </c>
      <c r="K36" s="92">
        <f t="shared" si="13"/>
        <v>2.8255118357091692E-2</v>
      </c>
      <c r="L36" s="92">
        <f t="shared" si="13"/>
        <v>2.4537339625895421E-2</v>
      </c>
      <c r="M36" s="92">
        <f t="shared" si="13"/>
        <v>2.4537339625895421E-2</v>
      </c>
      <c r="N36" s="92">
        <f t="shared" si="13"/>
        <v>0.12161985727617729</v>
      </c>
      <c r="O36" s="92">
        <f t="shared" si="13"/>
        <v>0.34965708966900971</v>
      </c>
      <c r="P36" s="92" t="str">
        <f t="shared" si="13"/>
        <v/>
      </c>
      <c r="Q36" s="92">
        <f t="shared" si="13"/>
        <v>0.11100225068857451</v>
      </c>
      <c r="R36" s="92">
        <f t="shared" si="13"/>
        <v>6.5432905669054436E-2</v>
      </c>
      <c r="S36" s="92" t="str">
        <f t="shared" si="13"/>
        <v/>
      </c>
      <c r="T36" s="92" t="str">
        <f t="shared" si="13"/>
        <v/>
      </c>
      <c r="U36" s="92" t="str">
        <f t="shared" si="13"/>
        <v/>
      </c>
      <c r="V36" s="92" t="str">
        <f t="shared" si="13"/>
        <v/>
      </c>
      <c r="W36" s="92" t="str">
        <f t="shared" si="13"/>
        <v/>
      </c>
      <c r="X36" s="92" t="str">
        <f t="shared" si="13"/>
        <v/>
      </c>
      <c r="Y36" s="93">
        <f t="shared" si="8"/>
        <v>1</v>
      </c>
    </row>
    <row r="37" spans="6:25" x14ac:dyDescent="0.25">
      <c r="F37" s="96" t="str">
        <f>F10</f>
        <v>CCEC</v>
      </c>
      <c r="G37" s="92">
        <f>IF(G10="","",G10/$Y$10)</f>
        <v>9.0215056503995292E-2</v>
      </c>
      <c r="H37" s="92">
        <f t="shared" ref="H37:X37" si="14">IF(H10="","",H10/$Y$10)</f>
        <v>5.7794020572871987E-2</v>
      </c>
      <c r="I37" s="92">
        <f t="shared" si="14"/>
        <v>0.13699323395051138</v>
      </c>
      <c r="J37" s="92">
        <f t="shared" si="14"/>
        <v>0.16812805984835488</v>
      </c>
      <c r="K37" s="92">
        <f t="shared" si="14"/>
        <v>8.4064029924177441E-2</v>
      </c>
      <c r="L37" s="92">
        <f t="shared" si="14"/>
        <v>0.10950446003281009</v>
      </c>
      <c r="M37" s="92">
        <f t="shared" si="14"/>
        <v>0.10950446003281009</v>
      </c>
      <c r="N37" s="92">
        <f t="shared" si="14"/>
        <v>8.0409072101387105E-2</v>
      </c>
      <c r="O37" s="92">
        <f t="shared" si="14"/>
        <v>0</v>
      </c>
      <c r="P37" s="92" t="str">
        <f t="shared" si="14"/>
        <v/>
      </c>
      <c r="Q37" s="92">
        <f t="shared" si="14"/>
        <v>6.6050309226139414E-2</v>
      </c>
      <c r="R37" s="92">
        <f t="shared" si="14"/>
        <v>9.7337297806942308E-2</v>
      </c>
      <c r="S37" s="92" t="str">
        <f t="shared" si="14"/>
        <v/>
      </c>
      <c r="T37" s="92" t="str">
        <f t="shared" si="14"/>
        <v/>
      </c>
      <c r="U37" s="92" t="str">
        <f t="shared" si="14"/>
        <v/>
      </c>
      <c r="V37" s="92" t="str">
        <f t="shared" si="14"/>
        <v/>
      </c>
      <c r="W37" s="92" t="str">
        <f t="shared" si="14"/>
        <v/>
      </c>
      <c r="X37" s="92" t="str">
        <f t="shared" si="14"/>
        <v/>
      </c>
      <c r="Y37" s="93">
        <f t="shared" si="8"/>
        <v>1</v>
      </c>
    </row>
    <row r="38" spans="6:25" x14ac:dyDescent="0.25">
      <c r="F38" s="96" t="str">
        <f>F11</f>
        <v/>
      </c>
      <c r="G38" s="92" t="str">
        <f>IF(G11="","",G11/$Y$11)</f>
        <v/>
      </c>
      <c r="H38" s="92" t="str">
        <f t="shared" ref="H38:X38" si="15">IF(H11="","",H11/$Y$11)</f>
        <v/>
      </c>
      <c r="I38" s="92" t="str">
        <f t="shared" si="15"/>
        <v/>
      </c>
      <c r="J38" s="92" t="str">
        <f t="shared" si="15"/>
        <v/>
      </c>
      <c r="K38" s="92" t="str">
        <f t="shared" si="15"/>
        <v/>
      </c>
      <c r="L38" s="92" t="str">
        <f t="shared" si="15"/>
        <v/>
      </c>
      <c r="M38" s="92" t="str">
        <f t="shared" si="15"/>
        <v/>
      </c>
      <c r="N38" s="92" t="str">
        <f t="shared" si="15"/>
        <v/>
      </c>
      <c r="O38" s="92" t="str">
        <f t="shared" si="15"/>
        <v/>
      </c>
      <c r="P38" s="92" t="str">
        <f t="shared" si="15"/>
        <v/>
      </c>
      <c r="Q38" s="92" t="str">
        <f t="shared" si="15"/>
        <v/>
      </c>
      <c r="R38" s="92" t="str">
        <f t="shared" si="15"/>
        <v/>
      </c>
      <c r="S38" s="92" t="str">
        <f t="shared" si="15"/>
        <v/>
      </c>
      <c r="T38" s="92" t="str">
        <f t="shared" si="15"/>
        <v/>
      </c>
      <c r="U38" s="92" t="str">
        <f t="shared" si="15"/>
        <v/>
      </c>
      <c r="V38" s="92" t="str">
        <f t="shared" si="15"/>
        <v/>
      </c>
      <c r="W38" s="92" t="str">
        <f t="shared" si="15"/>
        <v/>
      </c>
      <c r="X38" s="92" t="str">
        <f t="shared" si="15"/>
        <v/>
      </c>
      <c r="Y38" s="93">
        <f t="shared" si="8"/>
        <v>0</v>
      </c>
    </row>
    <row r="39" spans="6:25" ht="15.75" thickBot="1" x14ac:dyDescent="0.3">
      <c r="F39" s="40" t="s">
        <v>113</v>
      </c>
      <c r="G39" s="94">
        <f>SUM(G30:G37)</f>
        <v>0.77369112439916166</v>
      </c>
      <c r="H39" s="94">
        <f t="shared" ref="H39:Y39" si="16">SUM(H30:H37)</f>
        <v>0.69652462902333068</v>
      </c>
      <c r="I39" s="94">
        <f t="shared" si="16"/>
        <v>0.74723783419255629</v>
      </c>
      <c r="J39" s="94">
        <f t="shared" si="16"/>
        <v>0.70391032272646537</v>
      </c>
      <c r="K39" s="94">
        <f t="shared" si="16"/>
        <v>0.78119145081222574</v>
      </c>
      <c r="L39" s="94">
        <f t="shared" si="16"/>
        <v>0.71454289513306979</v>
      </c>
      <c r="M39" s="94">
        <f t="shared" si="16"/>
        <v>0.7145428951330699</v>
      </c>
      <c r="N39" s="94">
        <f t="shared" si="16"/>
        <v>0.71650678694406467</v>
      </c>
      <c r="O39" s="94">
        <f t="shared" si="16"/>
        <v>0.73416324233666352</v>
      </c>
      <c r="P39" s="94">
        <f t="shared" si="16"/>
        <v>0</v>
      </c>
      <c r="Q39" s="94">
        <f t="shared" si="16"/>
        <v>0.70955935354174393</v>
      </c>
      <c r="R39" s="94">
        <f t="shared" si="16"/>
        <v>0.70812946575764824</v>
      </c>
      <c r="S39" s="94">
        <f t="shared" si="16"/>
        <v>0</v>
      </c>
      <c r="T39" s="94">
        <f t="shared" si="16"/>
        <v>0</v>
      </c>
      <c r="U39" s="94">
        <f t="shared" si="16"/>
        <v>0</v>
      </c>
      <c r="V39" s="94">
        <f t="shared" si="16"/>
        <v>0</v>
      </c>
      <c r="W39" s="94">
        <f t="shared" si="16"/>
        <v>0</v>
      </c>
      <c r="X39" s="94">
        <f t="shared" si="16"/>
        <v>0</v>
      </c>
      <c r="Y39" s="95">
        <f t="shared" si="16"/>
        <v>8</v>
      </c>
    </row>
  </sheetData>
  <sheetProtection sheet="1" objects="1" scenarios="1"/>
  <sortState xmlns:xlrd2="http://schemas.microsoft.com/office/spreadsheetml/2017/richdata2" ref="C3:D14">
    <sortCondition ref="D3:D14"/>
  </sortState>
  <mergeCells count="2">
    <mergeCell ref="F1:X1"/>
    <mergeCell ref="F28:Y28"/>
  </mergeCells>
  <phoneticPr fontId="2" type="noConversion"/>
  <conditionalFormatting sqref="G3:X12">
    <cfRule type="cellIs" dxfId="19" priority="3" operator="equal">
      <formula>0</formula>
    </cfRule>
  </conditionalFormatting>
  <conditionalFormatting sqref="G13:Z13 Y3:Z12">
    <cfRule type="cellIs" dxfId="18" priority="2" operator="equal">
      <formula>0</formula>
    </cfRule>
  </conditionalFormatting>
  <conditionalFormatting sqref="G39:Y39">
    <cfRule type="cellIs" dxfId="17" priority="1" operator="equal">
      <formula>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GENERAL!$A$2:$A$30</xm:f>
          </x14:formula1>
          <xm:sqref>A3:A20</xm:sqref>
        </x14:dataValidation>
        <x14:dataValidation type="list" allowBlank="1" showInputMessage="1" showErrorMessage="1" xr:uid="{00000000-0002-0000-0200-000001000000}">
          <x14:formula1>
            <xm:f>GENERAL!$D$2:$D$50</xm:f>
          </x14:formula1>
          <xm:sqref>C3:C20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0"/>
  <dimension ref="A1:L130"/>
  <sheetViews>
    <sheetView workbookViewId="0">
      <selection sqref="A1:L1"/>
    </sheetView>
  </sheetViews>
  <sheetFormatPr baseColWidth="10" defaultRowHeight="15" x14ac:dyDescent="0.25"/>
  <cols>
    <col min="1" max="1" width="30.7109375" customWidth="1"/>
  </cols>
  <sheetData>
    <row r="1" spans="1:12" ht="43.5" customHeight="1" x14ac:dyDescent="0.25">
      <c r="A1" s="206" t="str">
        <f>CONCATENATE("COMPETENCIAS 4º ESO DIVER CURSO"," ",INICIO!B14)</f>
        <v>COMPETENCIAS 4º ESO DIVER CURSO 2022-2023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pans="1:12" x14ac:dyDescent="0.25">
      <c r="A2" s="29" t="s">
        <v>108</v>
      </c>
      <c r="B2" s="29" t="s">
        <v>107</v>
      </c>
      <c r="C2" s="136" t="str">
        <f>IF('ALUMNOS 4 ESO DIVER'!$A$3="","",INDEX('MATERIAS 4 ESO DIVER'!$F$2:$F$12,ROW($F$1)+COLUMN('RESULTADOS 4 ESO DIVER'!A2),1))</f>
        <v/>
      </c>
      <c r="D2" s="136" t="str">
        <f>IF('ALUMNOS 4 ESO DIVER'!$A$3="","",INDEX('MATERIAS 4 ESO DIVER'!$F$2:$F$12,ROW($F$1)+COLUMN('RESULTADOS 4 ESO DIVER'!B2),1))</f>
        <v/>
      </c>
      <c r="E2" s="136" t="str">
        <f>IF('ALUMNOS 4 ESO DIVER'!$A$3="","",INDEX('MATERIAS 4 ESO DIVER'!$F$2:$F$12,ROW($F$1)+COLUMN('RESULTADOS 4 ESO DIVER'!C2),1))</f>
        <v/>
      </c>
      <c r="F2" s="136" t="str">
        <f>IF('ALUMNOS 4 ESO DIVER'!$A$3="","",INDEX('MATERIAS 4 ESO DIVER'!$F$2:$F$12,ROW($F$1)+COLUMN('RESULTADOS 4 ESO DIVER'!D2),1))</f>
        <v/>
      </c>
      <c r="G2" s="136" t="str">
        <f>IF('ALUMNOS 4 ESO DIVER'!$A$3="","",INDEX('MATERIAS 4 ESO DIVER'!$F$2:$F$12,ROW($F$1)+COLUMN('RESULTADOS 4 ESO DIVER'!E2),1))</f>
        <v/>
      </c>
      <c r="H2" s="136" t="str">
        <f>IF('ALUMNOS 4 ESO DIVER'!$A$3="","",INDEX('MATERIAS 4 ESO DIVER'!$F$2:$F$12,ROW($F$1)+COLUMN('RESULTADOS 4 ESO DIVER'!F2),1))</f>
        <v/>
      </c>
      <c r="I2" s="136" t="str">
        <f>IF('ALUMNOS 4 ESO DIVER'!$A$3="","",INDEX('MATERIAS 4 ESO DIVER'!$F$2:$F$12,ROW($F$1)+COLUMN('RESULTADOS 4 ESO DIVER'!G2),1))</f>
        <v/>
      </c>
      <c r="J2" s="136" t="str">
        <f>IF('ALUMNOS 4 ESO DIVER'!$A$3="","",INDEX('MATERIAS 4 ESO DIVER'!$F$2:$F$12,ROW($F$1)+COLUMN('RESULTADOS 4 ESO DIVER'!H2),1))</f>
        <v/>
      </c>
      <c r="K2" s="136" t="str">
        <f>IF('ALUMNOS 4 ESO DIVER'!$A$3="","",INDEX('MATERIAS 4 ESO DIVER'!$F$2:$F$12,ROW($F$1)+COLUMN('RESULTADOS 4 ESO DIVER'!I2),1))</f>
        <v/>
      </c>
      <c r="L2" s="136" t="str">
        <f>IF('ALUMNOS 4 ESO DIVER'!$A$3="","",INDEX('MATERIAS 4 ESO DIVER'!$F$2:$F$12,ROW($F$1)+COLUMN('RESULTADOS 4 ESO DIVER'!J2),1))</f>
        <v/>
      </c>
    </row>
    <row r="3" spans="1:12" x14ac:dyDescent="0.25">
      <c r="A3" s="102" t="str">
        <f>IF('ALUMNOS 4 ESO DIVER'!A3="","",'ALUMNOS 4 ESO DIVER'!A3)</f>
        <v/>
      </c>
      <c r="B3" s="153" t="str">
        <f>IF('ALUMNOS 4 ESO DIVER'!B3="","",'ALUMNOS 4 ESO DIVER'!B3)</f>
        <v/>
      </c>
      <c r="C3" s="170" t="str">
        <f>IFERROR(IF(A3="","",SUMPRODUCT('ALUMNOS 4 ESO DIVER'!$C3:$Y3,'MATERIAS 4 ESO DIVER'!$G$3:$AC$3)/SUMPRODUCT('MATERIAS 4 ESO DIVER'!$G$3:$AC$3,'ES NUMERO 4 ESO DIVER'!$A2:$W2)),"")</f>
        <v/>
      </c>
      <c r="D3" s="170" t="str">
        <f>IFERROR(IF(A3="","",SUMPRODUCT('ALUMNOS 4 ESO DIVER'!$C3:$Y3,'MATERIAS 4 ESO DIVER'!$G$4:$AC$4)/SUMPRODUCT('MATERIAS 4 ESO DIVER'!$G$4:$AC$4,'ES NUMERO 4 ESO DIVER'!$A2:$W2)),"")</f>
        <v/>
      </c>
      <c r="E3" s="170" t="str">
        <f>IFERROR(IF(A3="","",SUMPRODUCT('ALUMNOS 4 ESO DIVER'!$C3:$Y3,'MATERIAS 4 ESO DIVER'!$G$5:$AC$5)/SUMPRODUCT('MATERIAS 4 ESO DIVER'!$G$5:$AC$5,'ES NUMERO 4 ESO DIVER'!$A2:$W2)),"")</f>
        <v/>
      </c>
      <c r="F3" s="170" t="str">
        <f>IFERROR(IF(A3="","",SUMPRODUCT('ALUMNOS 4 ESO DIVER'!$C3:$Y3,'MATERIAS 4 ESO DIVER'!$G$6:$AC$6)/SUMPRODUCT('MATERIAS 4 ESO DIVER'!$G$6:$AC$6,'ES NUMERO 4 ESO DIVER'!$A2:$W2)),"")</f>
        <v/>
      </c>
      <c r="G3" s="170" t="str">
        <f>IFERROR(IF(A3="","",SUMPRODUCT('ALUMNOS 4 ESO DIVER'!$C3:$Y3,'MATERIAS 4 ESO DIVER'!$G$7:$AC$7)/SUMPRODUCT('MATERIAS 4 ESO DIVER'!$G$7:$AC$7,'ES NUMERO 4 ESO DIVER'!$A2:$W2)),"")</f>
        <v/>
      </c>
      <c r="H3" s="170" t="str">
        <f>IFERROR(IF(A3="","",SUMPRODUCT('ALUMNOS 4 ESO DIVER'!$C3:$Y3,'MATERIAS 4 ESO DIVER'!$G$8:$AC$8)/SUMPRODUCT('MATERIAS 4 ESO DIVER'!$G$8:$AC$8,'ES NUMERO 4 ESO DIVER'!$A2:$W2)),"")</f>
        <v/>
      </c>
      <c r="I3" s="170" t="str">
        <f>IFERROR(IF(A3="","",SUMPRODUCT('ALUMNOS 4 ESO DIVER'!$C3:$Y3,'MATERIAS 4 ESO DIVER'!$G$9:$AC$9)/SUMPRODUCT('MATERIAS 4 ESO DIVER'!$G$9:$AC$9,'ES NUMERO 4 ESO DIVER'!$A2:$W2)),"")</f>
        <v/>
      </c>
      <c r="J3" s="170" t="str">
        <f>IFERROR(IF(A3="","",SUMPRODUCT('ALUMNOS 4 ESO DIVER'!$C3:$Y3,'MATERIAS 4 ESO DIVER'!$G$10:$AC$10)/SUMPRODUCT('MATERIAS 4 ESO DIVER'!$G$10:$AC$10,'ES NUMERO 4 ESO DIVER'!$A2:$W2)),"")</f>
        <v/>
      </c>
      <c r="K3" s="170" t="str">
        <f>IFERROR(IF(A3="","",SUMPRODUCT('ALUMNOS 4 ESO DIVER'!$C3:$Y3,'MATERIAS 4 ESO DIVER'!$G$11:$AC$11)/SUMPRODUCT('MATERIAS 4 ESO DIVER'!$G$11:$AC$11,'ES NUMERO 4 ESO DIVER'!$A2:$W2)),"")</f>
        <v/>
      </c>
      <c r="L3" s="170" t="str">
        <f>IFERROR(IF(A3="","",SUMPRODUCT('ALUMNOS 4 ESO DIVER'!$C3:$Y3,'MATERIAS 4 ESO DIVER'!$G$12:$AC$12)/SUMPRODUCT('MATERIAS 4 ESO DIVER'!$G$12:$AC$12,'ES NUMERO 4 ESO DIVER'!$A2:$W2)),"")</f>
        <v/>
      </c>
    </row>
    <row r="4" spans="1:12" x14ac:dyDescent="0.25">
      <c r="A4" s="102" t="str">
        <f>IF('ALUMNOS 4 ESO DIVER'!A4="","",'ALUMNOS 4 ESO DIVER'!A4)</f>
        <v/>
      </c>
      <c r="B4" s="153" t="str">
        <f>IF('ALUMNOS 4 ESO DIVER'!B4="","",'ALUMNOS 4 ESO DIVER'!B4)</f>
        <v/>
      </c>
      <c r="C4" s="170" t="str">
        <f>IFERROR(IF(A4="","",SUMPRODUCT('ALUMNOS 4 ESO DIVER'!$C4:$Y4,'MATERIAS 4 ESO DIVER'!$G$3:$AC$3)/SUMPRODUCT('MATERIAS 4 ESO DIVER'!$G$3:$AC$3,'ES NUMERO 4 ESO DIVER'!$A3:$W3)),"")</f>
        <v/>
      </c>
      <c r="D4" s="170" t="str">
        <f>IFERROR(IF(A4="","",SUMPRODUCT('ALUMNOS 4 ESO DIVER'!$C4:$Y4,'MATERIAS 4 ESO DIVER'!$G$4:$AC$4)/SUMPRODUCT('MATERIAS 4 ESO DIVER'!$G$4:$AC$4,'ES NUMERO 4 ESO DIVER'!$A3:$W3)),"")</f>
        <v/>
      </c>
      <c r="E4" s="170" t="str">
        <f>IFERROR(IF(A4="","",SUMPRODUCT('ALUMNOS 4 ESO DIVER'!$C4:$Y4,'MATERIAS 4 ESO DIVER'!$G$5:$AC$5)/SUMPRODUCT('MATERIAS 4 ESO DIVER'!$G$5:$AC$5,'ES NUMERO 4 ESO DIVER'!$A3:$W3)),"")</f>
        <v/>
      </c>
      <c r="F4" s="170" t="str">
        <f>IFERROR(IF(A4="","",SUMPRODUCT('ALUMNOS 4 ESO DIVER'!$C4:$Y4,'MATERIAS 4 ESO DIVER'!$G$6:$AC$6)/SUMPRODUCT('MATERIAS 4 ESO DIVER'!$G$6:$AC$6,'ES NUMERO 4 ESO DIVER'!$A3:$W3)),"")</f>
        <v/>
      </c>
      <c r="G4" s="170" t="str">
        <f>IFERROR(IF(A4="","",SUMPRODUCT('ALUMNOS 4 ESO DIVER'!$C4:$Y4,'MATERIAS 4 ESO DIVER'!$G$7:$AC$7)/SUMPRODUCT('MATERIAS 4 ESO DIVER'!$G$7:$AC$7,'ES NUMERO 4 ESO DIVER'!$A3:$W3)),"")</f>
        <v/>
      </c>
      <c r="H4" s="170" t="str">
        <f>IFERROR(IF(A4="","",SUMPRODUCT('ALUMNOS 4 ESO DIVER'!$C4:$Y4,'MATERIAS 4 ESO DIVER'!$G$8:$AC$8)/SUMPRODUCT('MATERIAS 4 ESO DIVER'!$G$8:$AC$8,'ES NUMERO 4 ESO DIVER'!$A3:$W3)),"")</f>
        <v/>
      </c>
      <c r="I4" s="170" t="str">
        <f>IFERROR(IF(A4="","",SUMPRODUCT('ALUMNOS 4 ESO DIVER'!$C4:$Y4,'MATERIAS 4 ESO DIVER'!$G$9:$AC$9)/SUMPRODUCT('MATERIAS 4 ESO DIVER'!$G$9:$AC$9,'ES NUMERO 4 ESO DIVER'!$A3:$W3)),"")</f>
        <v/>
      </c>
      <c r="J4" s="170" t="str">
        <f>IFERROR(IF(A4="","",SUMPRODUCT('ALUMNOS 4 ESO DIVER'!$C4:$Y4,'MATERIAS 4 ESO DIVER'!$G$10:$AC$10)/SUMPRODUCT('MATERIAS 4 ESO DIVER'!$G$10:$AC$10,'ES NUMERO 4 ESO DIVER'!$A3:$W3)),"")</f>
        <v/>
      </c>
      <c r="K4" s="170" t="str">
        <f>IFERROR(IF(A4="","",SUMPRODUCT('ALUMNOS 4 ESO DIVER'!$C4:$Y4,'MATERIAS 4 ESO DIVER'!$G$11:$AC$11)/SUMPRODUCT('MATERIAS 4 ESO DIVER'!$G$11:$AC$11,'ES NUMERO 4 ESO DIVER'!$A3:$W3)),"")</f>
        <v/>
      </c>
      <c r="L4" s="170" t="str">
        <f>IFERROR(IF(A4="","",SUMPRODUCT('ALUMNOS 4 ESO DIVER'!$C4:$Y4,'MATERIAS 4 ESO DIVER'!$G$12:$AC$12)/SUMPRODUCT('MATERIAS 4 ESO DIVER'!$G$12:$AC$12,'ES NUMERO 4 ESO DIVER'!$A3:$W3)),"")</f>
        <v/>
      </c>
    </row>
    <row r="5" spans="1:12" x14ac:dyDescent="0.25">
      <c r="A5" s="102" t="str">
        <f>IF('ALUMNOS 4 ESO DIVER'!A5="","",'ALUMNOS 4 ESO DIVER'!A5)</f>
        <v/>
      </c>
      <c r="B5" s="153" t="str">
        <f>IF('ALUMNOS 4 ESO DIVER'!B5="","",'ALUMNOS 4 ESO DIVER'!B5)</f>
        <v/>
      </c>
      <c r="C5" s="170" t="str">
        <f>IFERROR(IF(A5="","",SUMPRODUCT('ALUMNOS 4 ESO DIVER'!$C5:$Y5,'MATERIAS 4 ESO DIVER'!$G$3:$AC$3)/SUMPRODUCT('MATERIAS 4 ESO DIVER'!$G$3:$AC$3,'ES NUMERO 4 ESO DIVER'!$A4:$W4)),"")</f>
        <v/>
      </c>
      <c r="D5" s="170" t="str">
        <f>IFERROR(IF(A5="","",SUMPRODUCT('ALUMNOS 4 ESO DIVER'!$C5:$Y5,'MATERIAS 4 ESO DIVER'!$G$4:$AC$4)/SUMPRODUCT('MATERIAS 4 ESO DIVER'!$G$4:$AC$4,'ES NUMERO 4 ESO DIVER'!$A4:$W4)),"")</f>
        <v/>
      </c>
      <c r="E5" s="170" t="str">
        <f>IFERROR(IF(A5="","",SUMPRODUCT('ALUMNOS 4 ESO DIVER'!$C5:$Y5,'MATERIAS 4 ESO DIVER'!$G$5:$AC$5)/SUMPRODUCT('MATERIAS 4 ESO DIVER'!$G$5:$AC$5,'ES NUMERO 4 ESO DIVER'!$A4:$W4)),"")</f>
        <v/>
      </c>
      <c r="F5" s="170" t="str">
        <f>IFERROR(IF(A5="","",SUMPRODUCT('ALUMNOS 4 ESO DIVER'!$C5:$Y5,'MATERIAS 4 ESO DIVER'!$G$6:$AC$6)/SUMPRODUCT('MATERIAS 4 ESO DIVER'!$G$6:$AC$6,'ES NUMERO 4 ESO DIVER'!$A4:$W4)),"")</f>
        <v/>
      </c>
      <c r="G5" s="170" t="str">
        <f>IFERROR(IF(A5="","",SUMPRODUCT('ALUMNOS 4 ESO DIVER'!$C5:$Y5,'MATERIAS 4 ESO DIVER'!$G$7:$AC$7)/SUMPRODUCT('MATERIAS 4 ESO DIVER'!$G$7:$AC$7,'ES NUMERO 4 ESO DIVER'!$A4:$W4)),"")</f>
        <v/>
      </c>
      <c r="H5" s="170" t="str">
        <f>IFERROR(IF(A5="","",SUMPRODUCT('ALUMNOS 4 ESO DIVER'!$C5:$Y5,'MATERIAS 4 ESO DIVER'!$G$8:$AC$8)/SUMPRODUCT('MATERIAS 4 ESO DIVER'!$G$8:$AC$8,'ES NUMERO 4 ESO DIVER'!$A4:$W4)),"")</f>
        <v/>
      </c>
      <c r="I5" s="170" t="str">
        <f>IFERROR(IF(A5="","",SUMPRODUCT('ALUMNOS 4 ESO DIVER'!$C5:$Y5,'MATERIAS 4 ESO DIVER'!$G$9:$AC$9)/SUMPRODUCT('MATERIAS 4 ESO DIVER'!$G$9:$AC$9,'ES NUMERO 4 ESO DIVER'!$A4:$W4)),"")</f>
        <v/>
      </c>
      <c r="J5" s="170" t="str">
        <f>IFERROR(IF(A5="","",SUMPRODUCT('ALUMNOS 4 ESO DIVER'!$C5:$Y5,'MATERIAS 4 ESO DIVER'!$G$10:$AC$10)/SUMPRODUCT('MATERIAS 4 ESO DIVER'!$G$10:$AC$10,'ES NUMERO 4 ESO DIVER'!$A4:$W4)),"")</f>
        <v/>
      </c>
      <c r="K5" s="170" t="str">
        <f>IFERROR(IF(A5="","",SUMPRODUCT('ALUMNOS 4 ESO DIVER'!$C5:$Y5,'MATERIAS 4 ESO DIVER'!$G$11:$AC$11)/SUMPRODUCT('MATERIAS 4 ESO DIVER'!$G$11:$AC$11,'ES NUMERO 4 ESO DIVER'!$A4:$W4)),"")</f>
        <v/>
      </c>
      <c r="L5" s="170" t="str">
        <f>IFERROR(IF(A5="","",SUMPRODUCT('ALUMNOS 4 ESO DIVER'!$C5:$Y5,'MATERIAS 4 ESO DIVER'!$G$12:$AC$12)/SUMPRODUCT('MATERIAS 4 ESO DIVER'!$G$12:$AC$12,'ES NUMERO 4 ESO DIVER'!$A4:$W4)),"")</f>
        <v/>
      </c>
    </row>
    <row r="6" spans="1:12" x14ac:dyDescent="0.25">
      <c r="A6" s="102" t="str">
        <f>IF('ALUMNOS 4 ESO DIVER'!A6="","",'ALUMNOS 4 ESO DIVER'!A6)</f>
        <v/>
      </c>
      <c r="B6" s="153" t="str">
        <f>IF('ALUMNOS 4 ESO DIVER'!B6="","",'ALUMNOS 4 ESO DIVER'!B6)</f>
        <v/>
      </c>
      <c r="C6" s="170" t="str">
        <f>IFERROR(IF(A6="","",SUMPRODUCT('ALUMNOS 4 ESO DIVER'!$C6:$Y6,'MATERIAS 4 ESO DIVER'!$G$3:$AC$3)/SUMPRODUCT('MATERIAS 4 ESO DIVER'!$G$3:$AC$3,'ES NUMERO 4 ESO DIVER'!$A5:$W5)),"")</f>
        <v/>
      </c>
      <c r="D6" s="170" t="str">
        <f>IFERROR(IF(A6="","",SUMPRODUCT('ALUMNOS 4 ESO DIVER'!$C6:$Y6,'MATERIAS 4 ESO DIVER'!$G$4:$AC$4)/SUMPRODUCT('MATERIAS 4 ESO DIVER'!$G$4:$AC$4,'ES NUMERO 4 ESO DIVER'!$A5:$W5)),"")</f>
        <v/>
      </c>
      <c r="E6" s="170" t="str">
        <f>IFERROR(IF(A6="","",SUMPRODUCT('ALUMNOS 4 ESO DIVER'!$C6:$Y6,'MATERIAS 4 ESO DIVER'!$G$5:$AC$5)/SUMPRODUCT('MATERIAS 4 ESO DIVER'!$G$5:$AC$5,'ES NUMERO 4 ESO DIVER'!$A5:$W5)),"")</f>
        <v/>
      </c>
      <c r="F6" s="170" t="str">
        <f>IFERROR(IF(A6="","",SUMPRODUCT('ALUMNOS 4 ESO DIVER'!$C6:$Y6,'MATERIAS 4 ESO DIVER'!$G$6:$AC$6)/SUMPRODUCT('MATERIAS 4 ESO DIVER'!$G$6:$AC$6,'ES NUMERO 4 ESO DIVER'!$A5:$W5)),"")</f>
        <v/>
      </c>
      <c r="G6" s="170" t="str">
        <f>IFERROR(IF(A6="","",SUMPRODUCT('ALUMNOS 4 ESO DIVER'!$C6:$Y6,'MATERIAS 4 ESO DIVER'!$G$7:$AC$7)/SUMPRODUCT('MATERIAS 4 ESO DIVER'!$G$7:$AC$7,'ES NUMERO 4 ESO DIVER'!$A5:$W5)),"")</f>
        <v/>
      </c>
      <c r="H6" s="170" t="str">
        <f>IFERROR(IF(A6="","",SUMPRODUCT('ALUMNOS 4 ESO DIVER'!$C6:$Y6,'MATERIAS 4 ESO DIVER'!$G$8:$AC$8)/SUMPRODUCT('MATERIAS 4 ESO DIVER'!$G$8:$AC$8,'ES NUMERO 4 ESO DIVER'!$A5:$W5)),"")</f>
        <v/>
      </c>
      <c r="I6" s="170" t="str">
        <f>IFERROR(IF(A6="","",SUMPRODUCT('ALUMNOS 4 ESO DIVER'!$C6:$Y6,'MATERIAS 4 ESO DIVER'!$G$9:$AC$9)/SUMPRODUCT('MATERIAS 4 ESO DIVER'!$G$9:$AC$9,'ES NUMERO 4 ESO DIVER'!$A5:$W5)),"")</f>
        <v/>
      </c>
      <c r="J6" s="170" t="str">
        <f>IFERROR(IF(A6="","",SUMPRODUCT('ALUMNOS 4 ESO DIVER'!$C6:$Y6,'MATERIAS 4 ESO DIVER'!$G$10:$AC$10)/SUMPRODUCT('MATERIAS 4 ESO DIVER'!$G$10:$AC$10,'ES NUMERO 4 ESO DIVER'!$A5:$W5)),"")</f>
        <v/>
      </c>
      <c r="K6" s="170" t="str">
        <f>IFERROR(IF(A6="","",SUMPRODUCT('ALUMNOS 4 ESO DIVER'!$C6:$Y6,'MATERIAS 4 ESO DIVER'!$G$11:$AC$11)/SUMPRODUCT('MATERIAS 4 ESO DIVER'!$G$11:$AC$11,'ES NUMERO 4 ESO DIVER'!$A5:$W5)),"")</f>
        <v/>
      </c>
      <c r="L6" s="170" t="str">
        <f>IFERROR(IF(A6="","",SUMPRODUCT('ALUMNOS 4 ESO DIVER'!$C6:$Y6,'MATERIAS 4 ESO DIVER'!$G$12:$AC$12)/SUMPRODUCT('MATERIAS 4 ESO DIVER'!$G$12:$AC$12,'ES NUMERO 4 ESO DIVER'!$A5:$W5)),"")</f>
        <v/>
      </c>
    </row>
    <row r="7" spans="1:12" x14ac:dyDescent="0.25">
      <c r="A7" s="102" t="str">
        <f>IF('ALUMNOS 4 ESO DIVER'!A7="","",'ALUMNOS 4 ESO DIVER'!A7)</f>
        <v/>
      </c>
      <c r="B7" s="153" t="str">
        <f>IF('ALUMNOS 4 ESO DIVER'!B7="","",'ALUMNOS 4 ESO DIVER'!B7)</f>
        <v/>
      </c>
      <c r="C7" s="170" t="str">
        <f>IFERROR(IF(A7="","",SUMPRODUCT('ALUMNOS 4 ESO DIVER'!$C7:$Y7,'MATERIAS 4 ESO DIVER'!$G$3:$AC$3)/SUMPRODUCT('MATERIAS 4 ESO DIVER'!$G$3:$AC$3,'ES NUMERO 4 ESO DIVER'!$A6:$W6)),"")</f>
        <v/>
      </c>
      <c r="D7" s="170" t="str">
        <f>IFERROR(IF(A7="","",SUMPRODUCT('ALUMNOS 4 ESO DIVER'!$C7:$Y7,'MATERIAS 4 ESO DIVER'!$G$4:$AC$4)/SUMPRODUCT('MATERIAS 4 ESO DIVER'!$G$4:$AC$4,'ES NUMERO 4 ESO DIVER'!$A6:$W6)),"")</f>
        <v/>
      </c>
      <c r="E7" s="170" t="str">
        <f>IFERROR(IF(A7="","",SUMPRODUCT('ALUMNOS 4 ESO DIVER'!$C7:$Y7,'MATERIAS 4 ESO DIVER'!$G$5:$AC$5)/SUMPRODUCT('MATERIAS 4 ESO DIVER'!$G$5:$AC$5,'ES NUMERO 4 ESO DIVER'!$A6:$W6)),"")</f>
        <v/>
      </c>
      <c r="F7" s="170" t="str">
        <f>IFERROR(IF(A7="","",SUMPRODUCT('ALUMNOS 4 ESO DIVER'!$C7:$Y7,'MATERIAS 4 ESO DIVER'!$G$6:$AC$6)/SUMPRODUCT('MATERIAS 4 ESO DIVER'!$G$6:$AC$6,'ES NUMERO 4 ESO DIVER'!$A6:$W6)),"")</f>
        <v/>
      </c>
      <c r="G7" s="170" t="str">
        <f>IFERROR(IF(A7="","",SUMPRODUCT('ALUMNOS 4 ESO DIVER'!$C7:$Y7,'MATERIAS 4 ESO DIVER'!$G$7:$AC$7)/SUMPRODUCT('MATERIAS 4 ESO DIVER'!$G$7:$AC$7,'ES NUMERO 4 ESO DIVER'!$A6:$W6)),"")</f>
        <v/>
      </c>
      <c r="H7" s="170" t="str">
        <f>IFERROR(IF(A7="","",SUMPRODUCT('ALUMNOS 4 ESO DIVER'!$C7:$Y7,'MATERIAS 4 ESO DIVER'!$G$8:$AC$8)/SUMPRODUCT('MATERIAS 4 ESO DIVER'!$G$8:$AC$8,'ES NUMERO 4 ESO DIVER'!$A6:$W6)),"")</f>
        <v/>
      </c>
      <c r="I7" s="170" t="str">
        <f>IFERROR(IF(A7="","",SUMPRODUCT('ALUMNOS 4 ESO DIVER'!$C7:$Y7,'MATERIAS 4 ESO DIVER'!$G$9:$AC$9)/SUMPRODUCT('MATERIAS 4 ESO DIVER'!$G$9:$AC$9,'ES NUMERO 4 ESO DIVER'!$A6:$W6)),"")</f>
        <v/>
      </c>
      <c r="J7" s="170" t="str">
        <f>IFERROR(IF(A7="","",SUMPRODUCT('ALUMNOS 4 ESO DIVER'!$C7:$Y7,'MATERIAS 4 ESO DIVER'!$G$10:$AC$10)/SUMPRODUCT('MATERIAS 4 ESO DIVER'!$G$10:$AC$10,'ES NUMERO 4 ESO DIVER'!$A6:$W6)),"")</f>
        <v/>
      </c>
      <c r="K7" s="170" t="str">
        <f>IFERROR(IF(A7="","",SUMPRODUCT('ALUMNOS 4 ESO DIVER'!$C7:$Y7,'MATERIAS 4 ESO DIVER'!$G$11:$AC$11)/SUMPRODUCT('MATERIAS 4 ESO DIVER'!$G$11:$AC$11,'ES NUMERO 4 ESO DIVER'!$A6:$W6)),"")</f>
        <v/>
      </c>
      <c r="L7" s="170" t="str">
        <f>IFERROR(IF(A7="","",SUMPRODUCT('ALUMNOS 4 ESO DIVER'!$C7:$Y7,'MATERIAS 4 ESO DIVER'!$G$12:$AC$12)/SUMPRODUCT('MATERIAS 4 ESO DIVER'!$G$12:$AC$12,'ES NUMERO 4 ESO DIVER'!$A6:$W6)),"")</f>
        <v/>
      </c>
    </row>
    <row r="8" spans="1:12" x14ac:dyDescent="0.25">
      <c r="A8" s="102" t="str">
        <f>IF('ALUMNOS 4 ESO DIVER'!A8="","",'ALUMNOS 4 ESO DIVER'!A8)</f>
        <v/>
      </c>
      <c r="B8" s="153" t="str">
        <f>IF('ALUMNOS 4 ESO DIVER'!B8="","",'ALUMNOS 4 ESO DIVER'!B8)</f>
        <v/>
      </c>
      <c r="C8" s="170" t="str">
        <f>IFERROR(IF(A8="","",SUMPRODUCT('ALUMNOS 4 ESO DIVER'!$C8:$Y8,'MATERIAS 4 ESO DIVER'!$G$3:$AC$3)/SUMPRODUCT('MATERIAS 4 ESO DIVER'!$G$3:$AC$3,'ES NUMERO 4 ESO DIVER'!$A7:$W7)),"")</f>
        <v/>
      </c>
      <c r="D8" s="170" t="str">
        <f>IFERROR(IF(A8="","",SUMPRODUCT('ALUMNOS 4 ESO DIVER'!$C8:$Y8,'MATERIAS 4 ESO DIVER'!$G$4:$AC$4)/SUMPRODUCT('MATERIAS 4 ESO DIVER'!$G$4:$AC$4,'ES NUMERO 4 ESO DIVER'!$A7:$W7)),"")</f>
        <v/>
      </c>
      <c r="E8" s="170" t="str">
        <f>IFERROR(IF(A8="","",SUMPRODUCT('ALUMNOS 4 ESO DIVER'!$C8:$Y8,'MATERIAS 4 ESO DIVER'!$G$5:$AC$5)/SUMPRODUCT('MATERIAS 4 ESO DIVER'!$G$5:$AC$5,'ES NUMERO 4 ESO DIVER'!$A7:$W7)),"")</f>
        <v/>
      </c>
      <c r="F8" s="170" t="str">
        <f>IFERROR(IF(A8="","",SUMPRODUCT('ALUMNOS 4 ESO DIVER'!$C8:$Y8,'MATERIAS 4 ESO DIVER'!$G$6:$AC$6)/SUMPRODUCT('MATERIAS 4 ESO DIVER'!$G$6:$AC$6,'ES NUMERO 4 ESO DIVER'!$A7:$W7)),"")</f>
        <v/>
      </c>
      <c r="G8" s="170" t="str">
        <f>IFERROR(IF(A8="","",SUMPRODUCT('ALUMNOS 4 ESO DIVER'!$C8:$Y8,'MATERIAS 4 ESO DIVER'!$G$7:$AC$7)/SUMPRODUCT('MATERIAS 4 ESO DIVER'!$G$7:$AC$7,'ES NUMERO 4 ESO DIVER'!$A7:$W7)),"")</f>
        <v/>
      </c>
      <c r="H8" s="170" t="str">
        <f>IFERROR(IF(A8="","",SUMPRODUCT('ALUMNOS 4 ESO DIVER'!$C8:$Y8,'MATERIAS 4 ESO DIVER'!$G$8:$AC$8)/SUMPRODUCT('MATERIAS 4 ESO DIVER'!$G$8:$AC$8,'ES NUMERO 4 ESO DIVER'!$A7:$W7)),"")</f>
        <v/>
      </c>
      <c r="I8" s="170" t="str">
        <f>IFERROR(IF(A8="","",SUMPRODUCT('ALUMNOS 4 ESO DIVER'!$C8:$Y8,'MATERIAS 4 ESO DIVER'!$G$9:$AC$9)/SUMPRODUCT('MATERIAS 4 ESO DIVER'!$G$9:$AC$9,'ES NUMERO 4 ESO DIVER'!$A7:$W7)),"")</f>
        <v/>
      </c>
      <c r="J8" s="170" t="str">
        <f>IFERROR(IF(A8="","",SUMPRODUCT('ALUMNOS 4 ESO DIVER'!$C8:$Y8,'MATERIAS 4 ESO DIVER'!$G$10:$AC$10)/SUMPRODUCT('MATERIAS 4 ESO DIVER'!$G$10:$AC$10,'ES NUMERO 4 ESO DIVER'!$A7:$W7)),"")</f>
        <v/>
      </c>
      <c r="K8" s="170" t="str">
        <f>IFERROR(IF(A8="","",SUMPRODUCT('ALUMNOS 4 ESO DIVER'!$C8:$Y8,'MATERIAS 4 ESO DIVER'!$G$11:$AC$11)/SUMPRODUCT('MATERIAS 4 ESO DIVER'!$G$11:$AC$11,'ES NUMERO 4 ESO DIVER'!$A7:$W7)),"")</f>
        <v/>
      </c>
      <c r="L8" s="170" t="str">
        <f>IFERROR(IF(A8="","",SUMPRODUCT('ALUMNOS 4 ESO DIVER'!$C8:$Y8,'MATERIAS 4 ESO DIVER'!$G$12:$AC$12)/SUMPRODUCT('MATERIAS 4 ESO DIVER'!$G$12:$AC$12,'ES NUMERO 4 ESO DIVER'!$A7:$W7)),"")</f>
        <v/>
      </c>
    </row>
    <row r="9" spans="1:12" x14ac:dyDescent="0.25">
      <c r="A9" s="102" t="str">
        <f>IF('ALUMNOS 4 ESO DIVER'!A9="","",'ALUMNOS 4 ESO DIVER'!A9)</f>
        <v/>
      </c>
      <c r="B9" s="153" t="str">
        <f>IF('ALUMNOS 4 ESO DIVER'!B9="","",'ALUMNOS 4 ESO DIVER'!B9)</f>
        <v/>
      </c>
      <c r="C9" s="170" t="str">
        <f>IFERROR(IF(A9="","",SUMPRODUCT('ALUMNOS 4 ESO DIVER'!$C9:$Y9,'MATERIAS 4 ESO DIVER'!$G$3:$AC$3)/SUMPRODUCT('MATERIAS 4 ESO DIVER'!$G$3:$AC$3,'ES NUMERO 4 ESO DIVER'!$A8:$W8)),"")</f>
        <v/>
      </c>
      <c r="D9" s="170" t="str">
        <f>IFERROR(IF(A9="","",SUMPRODUCT('ALUMNOS 4 ESO DIVER'!$C9:$Y9,'MATERIAS 4 ESO DIVER'!$G$4:$AC$4)/SUMPRODUCT('MATERIAS 4 ESO DIVER'!$G$4:$AC$4,'ES NUMERO 4 ESO DIVER'!$A8:$W8)),"")</f>
        <v/>
      </c>
      <c r="E9" s="170" t="str">
        <f>IFERROR(IF(A9="","",SUMPRODUCT('ALUMNOS 4 ESO DIVER'!$C9:$Y9,'MATERIAS 4 ESO DIVER'!$G$5:$AC$5)/SUMPRODUCT('MATERIAS 4 ESO DIVER'!$G$5:$AC$5,'ES NUMERO 4 ESO DIVER'!$A8:$W8)),"")</f>
        <v/>
      </c>
      <c r="F9" s="170" t="str">
        <f>IFERROR(IF(A9="","",SUMPRODUCT('ALUMNOS 4 ESO DIVER'!$C9:$Y9,'MATERIAS 4 ESO DIVER'!$G$6:$AC$6)/SUMPRODUCT('MATERIAS 4 ESO DIVER'!$G$6:$AC$6,'ES NUMERO 4 ESO DIVER'!$A8:$W8)),"")</f>
        <v/>
      </c>
      <c r="G9" s="170" t="str">
        <f>IFERROR(IF(A9="","",SUMPRODUCT('ALUMNOS 4 ESO DIVER'!$C9:$Y9,'MATERIAS 4 ESO DIVER'!$G$7:$AC$7)/SUMPRODUCT('MATERIAS 4 ESO DIVER'!$G$7:$AC$7,'ES NUMERO 4 ESO DIVER'!$A8:$W8)),"")</f>
        <v/>
      </c>
      <c r="H9" s="170" t="str">
        <f>IFERROR(IF(A9="","",SUMPRODUCT('ALUMNOS 4 ESO DIVER'!$C9:$Y9,'MATERIAS 4 ESO DIVER'!$G$8:$AC$8)/SUMPRODUCT('MATERIAS 4 ESO DIVER'!$G$8:$AC$8,'ES NUMERO 4 ESO DIVER'!$A8:$W8)),"")</f>
        <v/>
      </c>
      <c r="I9" s="170" t="str">
        <f>IFERROR(IF(A9="","",SUMPRODUCT('ALUMNOS 4 ESO DIVER'!$C9:$Y9,'MATERIAS 4 ESO DIVER'!$G$9:$AC$9)/SUMPRODUCT('MATERIAS 4 ESO DIVER'!$G$9:$AC$9,'ES NUMERO 4 ESO DIVER'!$A8:$W8)),"")</f>
        <v/>
      </c>
      <c r="J9" s="170" t="str">
        <f>IFERROR(IF(A9="","",SUMPRODUCT('ALUMNOS 4 ESO DIVER'!$C9:$Y9,'MATERIAS 4 ESO DIVER'!$G$10:$AC$10)/SUMPRODUCT('MATERIAS 4 ESO DIVER'!$G$10:$AC$10,'ES NUMERO 4 ESO DIVER'!$A8:$W8)),"")</f>
        <v/>
      </c>
      <c r="K9" s="170" t="str">
        <f>IFERROR(IF(A9="","",SUMPRODUCT('ALUMNOS 4 ESO DIVER'!$C9:$Y9,'MATERIAS 4 ESO DIVER'!$G$11:$AC$11)/SUMPRODUCT('MATERIAS 4 ESO DIVER'!$G$11:$AC$11,'ES NUMERO 4 ESO DIVER'!$A8:$W8)),"")</f>
        <v/>
      </c>
      <c r="L9" s="170" t="str">
        <f>IFERROR(IF(A9="","",SUMPRODUCT('ALUMNOS 4 ESO DIVER'!$C9:$Y9,'MATERIAS 4 ESO DIVER'!$G$12:$AC$12)/SUMPRODUCT('MATERIAS 4 ESO DIVER'!$G$12:$AC$12,'ES NUMERO 4 ESO DIVER'!$A8:$W8)),"")</f>
        <v/>
      </c>
    </row>
    <row r="10" spans="1:12" x14ac:dyDescent="0.25">
      <c r="A10" s="102" t="str">
        <f>IF('ALUMNOS 4 ESO DIVER'!A10="","",'ALUMNOS 4 ESO DIVER'!A10)</f>
        <v/>
      </c>
      <c r="B10" s="153" t="str">
        <f>IF('ALUMNOS 4 ESO DIVER'!B10="","",'ALUMNOS 4 ESO DIVER'!B10)</f>
        <v/>
      </c>
      <c r="C10" s="170" t="str">
        <f>IFERROR(IF(A10="","",SUMPRODUCT('ALUMNOS 4 ESO DIVER'!$C10:$Y10,'MATERIAS 4 ESO DIVER'!$G$3:$AC$3)/SUMPRODUCT('MATERIAS 4 ESO DIVER'!$G$3:$AC$3,'ES NUMERO 4 ESO DIVER'!$A9:$W9)),"")</f>
        <v/>
      </c>
      <c r="D10" s="170" t="str">
        <f>IFERROR(IF(A10="","",SUMPRODUCT('ALUMNOS 4 ESO DIVER'!$C10:$Y10,'MATERIAS 4 ESO DIVER'!$G$4:$AC$4)/SUMPRODUCT('MATERIAS 4 ESO DIVER'!$G$4:$AC$4,'ES NUMERO 4 ESO DIVER'!$A9:$W9)),"")</f>
        <v/>
      </c>
      <c r="E10" s="170" t="str">
        <f>IFERROR(IF(A10="","",SUMPRODUCT('ALUMNOS 4 ESO DIVER'!$C10:$Y10,'MATERIAS 4 ESO DIVER'!$G$5:$AC$5)/SUMPRODUCT('MATERIAS 4 ESO DIVER'!$G$5:$AC$5,'ES NUMERO 4 ESO DIVER'!$A9:$W9)),"")</f>
        <v/>
      </c>
      <c r="F10" s="170" t="str">
        <f>IFERROR(IF(A10="","",SUMPRODUCT('ALUMNOS 4 ESO DIVER'!$C10:$Y10,'MATERIAS 4 ESO DIVER'!$G$6:$AC$6)/SUMPRODUCT('MATERIAS 4 ESO DIVER'!$G$6:$AC$6,'ES NUMERO 4 ESO DIVER'!$A9:$W9)),"")</f>
        <v/>
      </c>
      <c r="G10" s="170" t="str">
        <f>IFERROR(IF(A10="","",SUMPRODUCT('ALUMNOS 4 ESO DIVER'!$C10:$Y10,'MATERIAS 4 ESO DIVER'!$G$7:$AC$7)/SUMPRODUCT('MATERIAS 4 ESO DIVER'!$G$7:$AC$7,'ES NUMERO 4 ESO DIVER'!$A9:$W9)),"")</f>
        <v/>
      </c>
      <c r="H10" s="170" t="str">
        <f>IFERROR(IF(A10="","",SUMPRODUCT('ALUMNOS 4 ESO DIVER'!$C10:$Y10,'MATERIAS 4 ESO DIVER'!$G$8:$AC$8)/SUMPRODUCT('MATERIAS 4 ESO DIVER'!$G$8:$AC$8,'ES NUMERO 4 ESO DIVER'!$A9:$W9)),"")</f>
        <v/>
      </c>
      <c r="I10" s="170" t="str">
        <f>IFERROR(IF(A10="","",SUMPRODUCT('ALUMNOS 4 ESO DIVER'!$C10:$Y10,'MATERIAS 4 ESO DIVER'!$G$9:$AC$9)/SUMPRODUCT('MATERIAS 4 ESO DIVER'!$G$9:$AC$9,'ES NUMERO 4 ESO DIVER'!$A9:$W9)),"")</f>
        <v/>
      </c>
      <c r="J10" s="170" t="str">
        <f>IFERROR(IF(A10="","",SUMPRODUCT('ALUMNOS 4 ESO DIVER'!$C10:$Y10,'MATERIAS 4 ESO DIVER'!$G$10:$AC$10)/SUMPRODUCT('MATERIAS 4 ESO DIVER'!$G$10:$AC$10,'ES NUMERO 4 ESO DIVER'!$A9:$W9)),"")</f>
        <v/>
      </c>
      <c r="K10" s="170" t="str">
        <f>IFERROR(IF(A10="","",SUMPRODUCT('ALUMNOS 4 ESO DIVER'!$C10:$Y10,'MATERIAS 4 ESO DIVER'!$G$11:$AC$11)/SUMPRODUCT('MATERIAS 4 ESO DIVER'!$G$11:$AC$11,'ES NUMERO 4 ESO DIVER'!$A9:$W9)),"")</f>
        <v/>
      </c>
      <c r="L10" s="170" t="str">
        <f>IFERROR(IF(A10="","",SUMPRODUCT('ALUMNOS 4 ESO DIVER'!$C10:$Y10,'MATERIAS 4 ESO DIVER'!$G$12:$AC$12)/SUMPRODUCT('MATERIAS 4 ESO DIVER'!$G$12:$AC$12,'ES NUMERO 4 ESO DIVER'!$A9:$W9)),"")</f>
        <v/>
      </c>
    </row>
    <row r="11" spans="1:12" x14ac:dyDescent="0.25">
      <c r="A11" s="102" t="str">
        <f>IF('ALUMNOS 4 ESO DIVER'!A11="","",'ALUMNOS 4 ESO DIVER'!A11)</f>
        <v/>
      </c>
      <c r="B11" s="153" t="str">
        <f>IF('ALUMNOS 4 ESO DIVER'!B11="","",'ALUMNOS 4 ESO DIVER'!B11)</f>
        <v/>
      </c>
      <c r="C11" s="170" t="str">
        <f>IFERROR(IF(A11="","",SUMPRODUCT('ALUMNOS 4 ESO DIVER'!$C11:$Y11,'MATERIAS 4 ESO DIVER'!$G$3:$AC$3)/SUMPRODUCT('MATERIAS 4 ESO DIVER'!$G$3:$AC$3,'ES NUMERO 4 ESO DIVER'!$A10:$W10)),"")</f>
        <v/>
      </c>
      <c r="D11" s="170" t="str">
        <f>IFERROR(IF(A11="","",SUMPRODUCT('ALUMNOS 4 ESO DIVER'!$C11:$Y11,'MATERIAS 4 ESO DIVER'!$G$4:$AC$4)/SUMPRODUCT('MATERIAS 4 ESO DIVER'!$G$4:$AC$4,'ES NUMERO 4 ESO DIVER'!$A10:$W10)),"")</f>
        <v/>
      </c>
      <c r="E11" s="170" t="str">
        <f>IFERROR(IF(A11="","",SUMPRODUCT('ALUMNOS 4 ESO DIVER'!$C11:$Y11,'MATERIAS 4 ESO DIVER'!$G$5:$AC$5)/SUMPRODUCT('MATERIAS 4 ESO DIVER'!$G$5:$AC$5,'ES NUMERO 4 ESO DIVER'!$A10:$W10)),"")</f>
        <v/>
      </c>
      <c r="F11" s="170" t="str">
        <f>IFERROR(IF(A11="","",SUMPRODUCT('ALUMNOS 4 ESO DIVER'!$C11:$Y11,'MATERIAS 4 ESO DIVER'!$G$6:$AC$6)/SUMPRODUCT('MATERIAS 4 ESO DIVER'!$G$6:$AC$6,'ES NUMERO 4 ESO DIVER'!$A10:$W10)),"")</f>
        <v/>
      </c>
      <c r="G11" s="170" t="str">
        <f>IFERROR(IF(A11="","",SUMPRODUCT('ALUMNOS 4 ESO DIVER'!$C11:$Y11,'MATERIAS 4 ESO DIVER'!$G$7:$AC$7)/SUMPRODUCT('MATERIAS 4 ESO DIVER'!$G$7:$AC$7,'ES NUMERO 4 ESO DIVER'!$A10:$W10)),"")</f>
        <v/>
      </c>
      <c r="H11" s="170" t="str">
        <f>IFERROR(IF(A11="","",SUMPRODUCT('ALUMNOS 4 ESO DIVER'!$C11:$Y11,'MATERIAS 4 ESO DIVER'!$G$8:$AC$8)/SUMPRODUCT('MATERIAS 4 ESO DIVER'!$G$8:$AC$8,'ES NUMERO 4 ESO DIVER'!$A10:$W10)),"")</f>
        <v/>
      </c>
      <c r="I11" s="170" t="str">
        <f>IFERROR(IF(A11="","",SUMPRODUCT('ALUMNOS 4 ESO DIVER'!$C11:$Y11,'MATERIAS 4 ESO DIVER'!$G$9:$AC$9)/SUMPRODUCT('MATERIAS 4 ESO DIVER'!$G$9:$AC$9,'ES NUMERO 4 ESO DIVER'!$A10:$W10)),"")</f>
        <v/>
      </c>
      <c r="J11" s="170" t="str">
        <f>IFERROR(IF(A11="","",SUMPRODUCT('ALUMNOS 4 ESO DIVER'!$C11:$Y11,'MATERIAS 4 ESO DIVER'!$G$10:$AC$10)/SUMPRODUCT('MATERIAS 4 ESO DIVER'!$G$10:$AC$10,'ES NUMERO 4 ESO DIVER'!$A10:$W10)),"")</f>
        <v/>
      </c>
      <c r="K11" s="170" t="str">
        <f>IFERROR(IF(A11="","",SUMPRODUCT('ALUMNOS 4 ESO DIVER'!$C11:$Y11,'MATERIAS 4 ESO DIVER'!$G$11:$AC$11)/SUMPRODUCT('MATERIAS 4 ESO DIVER'!$G$11:$AC$11,'ES NUMERO 4 ESO DIVER'!$A10:$W10)),"")</f>
        <v/>
      </c>
      <c r="L11" s="170" t="str">
        <f>IFERROR(IF(A11="","",SUMPRODUCT('ALUMNOS 4 ESO DIVER'!$C11:$Y11,'MATERIAS 4 ESO DIVER'!$G$12:$AC$12)/SUMPRODUCT('MATERIAS 4 ESO DIVER'!$G$12:$AC$12,'ES NUMERO 4 ESO DIVER'!$A10:$W10)),"")</f>
        <v/>
      </c>
    </row>
    <row r="12" spans="1:12" x14ac:dyDescent="0.25">
      <c r="A12" s="102" t="str">
        <f>IF('ALUMNOS 4 ESO DIVER'!A12="","",'ALUMNOS 4 ESO DIVER'!A12)</f>
        <v/>
      </c>
      <c r="B12" s="153" t="str">
        <f>IF('ALUMNOS 4 ESO DIVER'!B12="","",'ALUMNOS 4 ESO DIVER'!B12)</f>
        <v/>
      </c>
      <c r="C12" s="170" t="str">
        <f>IFERROR(IF(A12="","",SUMPRODUCT('ALUMNOS 4 ESO DIVER'!$C12:$Y12,'MATERIAS 4 ESO DIVER'!$G$3:$AC$3)/SUMPRODUCT('MATERIAS 4 ESO DIVER'!$G$3:$AC$3,'ES NUMERO 4 ESO DIVER'!$A11:$W11)),"")</f>
        <v/>
      </c>
      <c r="D12" s="170" t="str">
        <f>IFERROR(IF(A12="","",SUMPRODUCT('ALUMNOS 4 ESO DIVER'!$C12:$Y12,'MATERIAS 4 ESO DIVER'!$G$4:$AC$4)/SUMPRODUCT('MATERIAS 4 ESO DIVER'!$G$4:$AC$4,'ES NUMERO 4 ESO DIVER'!$A11:$W11)),"")</f>
        <v/>
      </c>
      <c r="E12" s="170" t="str">
        <f>IFERROR(IF(A12="","",SUMPRODUCT('ALUMNOS 4 ESO DIVER'!$C12:$Y12,'MATERIAS 4 ESO DIVER'!$G$5:$AC$5)/SUMPRODUCT('MATERIAS 4 ESO DIVER'!$G$5:$AC$5,'ES NUMERO 4 ESO DIVER'!$A11:$W11)),"")</f>
        <v/>
      </c>
      <c r="F12" s="170" t="str">
        <f>IFERROR(IF(A12="","",SUMPRODUCT('ALUMNOS 4 ESO DIVER'!$C12:$Y12,'MATERIAS 4 ESO DIVER'!$G$6:$AC$6)/SUMPRODUCT('MATERIAS 4 ESO DIVER'!$G$6:$AC$6,'ES NUMERO 4 ESO DIVER'!$A11:$W11)),"")</f>
        <v/>
      </c>
      <c r="G12" s="170" t="str">
        <f>IFERROR(IF(A12="","",SUMPRODUCT('ALUMNOS 4 ESO DIVER'!$C12:$Y12,'MATERIAS 4 ESO DIVER'!$G$7:$AC$7)/SUMPRODUCT('MATERIAS 4 ESO DIVER'!$G$7:$AC$7,'ES NUMERO 4 ESO DIVER'!$A11:$W11)),"")</f>
        <v/>
      </c>
      <c r="H12" s="170" t="str">
        <f>IFERROR(IF(A12="","",SUMPRODUCT('ALUMNOS 4 ESO DIVER'!$C12:$Y12,'MATERIAS 4 ESO DIVER'!$G$8:$AC$8)/SUMPRODUCT('MATERIAS 4 ESO DIVER'!$G$8:$AC$8,'ES NUMERO 4 ESO DIVER'!$A11:$W11)),"")</f>
        <v/>
      </c>
      <c r="I12" s="170" t="str">
        <f>IFERROR(IF(A12="","",SUMPRODUCT('ALUMNOS 4 ESO DIVER'!$C12:$Y12,'MATERIAS 4 ESO DIVER'!$G$9:$AC$9)/SUMPRODUCT('MATERIAS 4 ESO DIVER'!$G$9:$AC$9,'ES NUMERO 4 ESO DIVER'!$A11:$W11)),"")</f>
        <v/>
      </c>
      <c r="J12" s="170" t="str">
        <f>IFERROR(IF(A12="","",SUMPRODUCT('ALUMNOS 4 ESO DIVER'!$C12:$Y12,'MATERIAS 4 ESO DIVER'!$G$10:$AC$10)/SUMPRODUCT('MATERIAS 4 ESO DIVER'!$G$10:$AC$10,'ES NUMERO 4 ESO DIVER'!$A11:$W11)),"")</f>
        <v/>
      </c>
      <c r="K12" s="170" t="str">
        <f>IFERROR(IF(A12="","",SUMPRODUCT('ALUMNOS 4 ESO DIVER'!$C12:$Y12,'MATERIAS 4 ESO DIVER'!$G$11:$AC$11)/SUMPRODUCT('MATERIAS 4 ESO DIVER'!$G$11:$AC$11,'ES NUMERO 4 ESO DIVER'!$A11:$W11)),"")</f>
        <v/>
      </c>
      <c r="L12" s="170" t="str">
        <f>IFERROR(IF(A12="","",SUMPRODUCT('ALUMNOS 4 ESO DIVER'!$C12:$Y12,'MATERIAS 4 ESO DIVER'!$G$12:$AC$12)/SUMPRODUCT('MATERIAS 4 ESO DIVER'!$G$12:$AC$12,'ES NUMERO 4 ESO DIVER'!$A11:$W11)),"")</f>
        <v/>
      </c>
    </row>
    <row r="13" spans="1:12" x14ac:dyDescent="0.25">
      <c r="A13" s="102" t="str">
        <f>IF('ALUMNOS 4 ESO DIVER'!A13="","",'ALUMNOS 4 ESO DIVER'!A13)</f>
        <v/>
      </c>
      <c r="B13" s="153" t="str">
        <f>IF('ALUMNOS 4 ESO DIVER'!B13="","",'ALUMNOS 4 ESO DIVER'!B13)</f>
        <v/>
      </c>
      <c r="C13" s="170" t="str">
        <f>IFERROR(IF(A13="","",SUMPRODUCT('ALUMNOS 4 ESO DIVER'!$C13:$Y13,'MATERIAS 4 ESO DIVER'!$G$3:$AC$3)/SUMPRODUCT('MATERIAS 4 ESO DIVER'!$G$3:$AC$3,'ES NUMERO 4 ESO DIVER'!$A12:$W12)),"")</f>
        <v/>
      </c>
      <c r="D13" s="170" t="str">
        <f>IFERROR(IF(A13="","",SUMPRODUCT('ALUMNOS 4 ESO DIVER'!$C13:$Y13,'MATERIAS 4 ESO DIVER'!$G$4:$AC$4)/SUMPRODUCT('MATERIAS 4 ESO DIVER'!$G$4:$AC$4,'ES NUMERO 4 ESO DIVER'!$A12:$W12)),"")</f>
        <v/>
      </c>
      <c r="E13" s="170" t="str">
        <f>IFERROR(IF(A13="","",SUMPRODUCT('ALUMNOS 4 ESO DIVER'!$C13:$Y13,'MATERIAS 4 ESO DIVER'!$G$5:$AC$5)/SUMPRODUCT('MATERIAS 4 ESO DIVER'!$G$5:$AC$5,'ES NUMERO 4 ESO DIVER'!$A12:$W12)),"")</f>
        <v/>
      </c>
      <c r="F13" s="170" t="str">
        <f>IFERROR(IF(A13="","",SUMPRODUCT('ALUMNOS 4 ESO DIVER'!$C13:$Y13,'MATERIAS 4 ESO DIVER'!$G$6:$AC$6)/SUMPRODUCT('MATERIAS 4 ESO DIVER'!$G$6:$AC$6,'ES NUMERO 4 ESO DIVER'!$A12:$W12)),"")</f>
        <v/>
      </c>
      <c r="G13" s="170" t="str">
        <f>IFERROR(IF(A13="","",SUMPRODUCT('ALUMNOS 4 ESO DIVER'!$C13:$Y13,'MATERIAS 4 ESO DIVER'!$G$7:$AC$7)/SUMPRODUCT('MATERIAS 4 ESO DIVER'!$G$7:$AC$7,'ES NUMERO 4 ESO DIVER'!$A12:$W12)),"")</f>
        <v/>
      </c>
      <c r="H13" s="170" t="str">
        <f>IFERROR(IF(A13="","",SUMPRODUCT('ALUMNOS 4 ESO DIVER'!$C13:$Y13,'MATERIAS 4 ESO DIVER'!$G$8:$AC$8)/SUMPRODUCT('MATERIAS 4 ESO DIVER'!$G$8:$AC$8,'ES NUMERO 4 ESO DIVER'!$A12:$W12)),"")</f>
        <v/>
      </c>
      <c r="I13" s="170" t="str">
        <f>IFERROR(IF(A13="","",SUMPRODUCT('ALUMNOS 4 ESO DIVER'!$C13:$Y13,'MATERIAS 4 ESO DIVER'!$G$9:$AC$9)/SUMPRODUCT('MATERIAS 4 ESO DIVER'!$G$9:$AC$9,'ES NUMERO 4 ESO DIVER'!$A12:$W12)),"")</f>
        <v/>
      </c>
      <c r="J13" s="170" t="str">
        <f>IFERROR(IF(A13="","",SUMPRODUCT('ALUMNOS 4 ESO DIVER'!$C13:$Y13,'MATERIAS 4 ESO DIVER'!$G$10:$AC$10)/SUMPRODUCT('MATERIAS 4 ESO DIVER'!$G$10:$AC$10,'ES NUMERO 4 ESO DIVER'!$A12:$W12)),"")</f>
        <v/>
      </c>
      <c r="K13" s="170" t="str">
        <f>IFERROR(IF(A13="","",SUMPRODUCT('ALUMNOS 4 ESO DIVER'!$C13:$Y13,'MATERIAS 4 ESO DIVER'!$G$11:$AC$11)/SUMPRODUCT('MATERIAS 4 ESO DIVER'!$G$11:$AC$11,'ES NUMERO 4 ESO DIVER'!$A12:$W12)),"")</f>
        <v/>
      </c>
      <c r="L13" s="170" t="str">
        <f>IFERROR(IF(A13="","",SUMPRODUCT('ALUMNOS 4 ESO DIVER'!$C13:$Y13,'MATERIAS 4 ESO DIVER'!$G$12:$AC$12)/SUMPRODUCT('MATERIAS 4 ESO DIVER'!$G$12:$AC$12,'ES NUMERO 4 ESO DIVER'!$A12:$W12)),"")</f>
        <v/>
      </c>
    </row>
    <row r="14" spans="1:12" x14ac:dyDescent="0.25">
      <c r="A14" s="102" t="str">
        <f>IF('ALUMNOS 4 ESO DIVER'!A14="","",'ALUMNOS 4 ESO DIVER'!A14)</f>
        <v/>
      </c>
      <c r="B14" s="153" t="str">
        <f>IF('ALUMNOS 4 ESO DIVER'!B14="","",'ALUMNOS 4 ESO DIVER'!B14)</f>
        <v/>
      </c>
      <c r="C14" s="170" t="str">
        <f>IFERROR(IF(A14="","",SUMPRODUCT('ALUMNOS 4 ESO DIVER'!$C14:$Y14,'MATERIAS 4 ESO DIVER'!$G$3:$AC$3)/SUMPRODUCT('MATERIAS 4 ESO DIVER'!$G$3:$AC$3,'ES NUMERO 4 ESO DIVER'!$A13:$W13)),"")</f>
        <v/>
      </c>
      <c r="D14" s="170" t="str">
        <f>IFERROR(IF(A14="","",SUMPRODUCT('ALUMNOS 4 ESO DIVER'!$C14:$Y14,'MATERIAS 4 ESO DIVER'!$G$4:$AC$4)/SUMPRODUCT('MATERIAS 4 ESO DIVER'!$G$4:$AC$4,'ES NUMERO 4 ESO DIVER'!$A13:$W13)),"")</f>
        <v/>
      </c>
      <c r="E14" s="170" t="str">
        <f>IFERROR(IF(A14="","",SUMPRODUCT('ALUMNOS 4 ESO DIVER'!$C14:$Y14,'MATERIAS 4 ESO DIVER'!$G$5:$AC$5)/SUMPRODUCT('MATERIAS 4 ESO DIVER'!$G$5:$AC$5,'ES NUMERO 4 ESO DIVER'!$A13:$W13)),"")</f>
        <v/>
      </c>
      <c r="F14" s="170" t="str">
        <f>IFERROR(IF(A14="","",SUMPRODUCT('ALUMNOS 4 ESO DIVER'!$C14:$Y14,'MATERIAS 4 ESO DIVER'!$G$6:$AC$6)/SUMPRODUCT('MATERIAS 4 ESO DIVER'!$G$6:$AC$6,'ES NUMERO 4 ESO DIVER'!$A13:$W13)),"")</f>
        <v/>
      </c>
      <c r="G14" s="170" t="str">
        <f>IFERROR(IF(A14="","",SUMPRODUCT('ALUMNOS 4 ESO DIVER'!$C14:$Y14,'MATERIAS 4 ESO DIVER'!$G$7:$AC$7)/SUMPRODUCT('MATERIAS 4 ESO DIVER'!$G$7:$AC$7,'ES NUMERO 4 ESO DIVER'!$A13:$W13)),"")</f>
        <v/>
      </c>
      <c r="H14" s="170" t="str">
        <f>IFERROR(IF(A14="","",SUMPRODUCT('ALUMNOS 4 ESO DIVER'!$C14:$Y14,'MATERIAS 4 ESO DIVER'!$G$8:$AC$8)/SUMPRODUCT('MATERIAS 4 ESO DIVER'!$G$8:$AC$8,'ES NUMERO 4 ESO DIVER'!$A13:$W13)),"")</f>
        <v/>
      </c>
      <c r="I14" s="170" t="str">
        <f>IFERROR(IF(A14="","",SUMPRODUCT('ALUMNOS 4 ESO DIVER'!$C14:$Y14,'MATERIAS 4 ESO DIVER'!$G$9:$AC$9)/SUMPRODUCT('MATERIAS 4 ESO DIVER'!$G$9:$AC$9,'ES NUMERO 4 ESO DIVER'!$A13:$W13)),"")</f>
        <v/>
      </c>
      <c r="J14" s="170" t="str">
        <f>IFERROR(IF(A14="","",SUMPRODUCT('ALUMNOS 4 ESO DIVER'!$C14:$Y14,'MATERIAS 4 ESO DIVER'!$G$10:$AC$10)/SUMPRODUCT('MATERIAS 4 ESO DIVER'!$G$10:$AC$10,'ES NUMERO 4 ESO DIVER'!$A13:$W13)),"")</f>
        <v/>
      </c>
      <c r="K14" s="170" t="str">
        <f>IFERROR(IF(A14="","",SUMPRODUCT('ALUMNOS 4 ESO DIVER'!$C14:$Y14,'MATERIAS 4 ESO DIVER'!$G$11:$AC$11)/SUMPRODUCT('MATERIAS 4 ESO DIVER'!$G$11:$AC$11,'ES NUMERO 4 ESO DIVER'!$A13:$W13)),"")</f>
        <v/>
      </c>
      <c r="L14" s="170" t="str">
        <f>IFERROR(IF(A14="","",SUMPRODUCT('ALUMNOS 4 ESO DIVER'!$C14:$Y14,'MATERIAS 4 ESO DIVER'!$G$12:$AC$12)/SUMPRODUCT('MATERIAS 4 ESO DIVER'!$G$12:$AC$12,'ES NUMERO 4 ESO DIVER'!$A13:$W13)),"")</f>
        <v/>
      </c>
    </row>
    <row r="15" spans="1:12" x14ac:dyDescent="0.25">
      <c r="A15" s="102" t="str">
        <f>IF('ALUMNOS 4 ESO DIVER'!A15="","",'ALUMNOS 4 ESO DIVER'!A15)</f>
        <v/>
      </c>
      <c r="B15" s="153" t="str">
        <f>IF('ALUMNOS 4 ESO DIVER'!B15="","",'ALUMNOS 4 ESO DIVER'!B15)</f>
        <v/>
      </c>
      <c r="C15" s="170" t="str">
        <f>IFERROR(IF(A15="","",SUMPRODUCT('ALUMNOS 4 ESO DIVER'!$C15:$Y15,'MATERIAS 4 ESO DIVER'!$G$3:$AC$3)/SUMPRODUCT('MATERIAS 4 ESO DIVER'!$G$3:$AC$3,'ES NUMERO 4 ESO DIVER'!$A14:$W14)),"")</f>
        <v/>
      </c>
      <c r="D15" s="170" t="str">
        <f>IFERROR(IF(A15="","",SUMPRODUCT('ALUMNOS 4 ESO DIVER'!$C15:$Y15,'MATERIAS 4 ESO DIVER'!$G$4:$AC$4)/SUMPRODUCT('MATERIAS 4 ESO DIVER'!$G$4:$AC$4,'ES NUMERO 4 ESO DIVER'!$A14:$W14)),"")</f>
        <v/>
      </c>
      <c r="E15" s="170" t="str">
        <f>IFERROR(IF(A15="","",SUMPRODUCT('ALUMNOS 4 ESO DIVER'!$C15:$Y15,'MATERIAS 4 ESO DIVER'!$G$5:$AC$5)/SUMPRODUCT('MATERIAS 4 ESO DIVER'!$G$5:$AC$5,'ES NUMERO 4 ESO DIVER'!$A14:$W14)),"")</f>
        <v/>
      </c>
      <c r="F15" s="170" t="str">
        <f>IFERROR(IF(A15="","",SUMPRODUCT('ALUMNOS 4 ESO DIVER'!$C15:$Y15,'MATERIAS 4 ESO DIVER'!$G$6:$AC$6)/SUMPRODUCT('MATERIAS 4 ESO DIVER'!$G$6:$AC$6,'ES NUMERO 4 ESO DIVER'!$A14:$W14)),"")</f>
        <v/>
      </c>
      <c r="G15" s="170" t="str">
        <f>IFERROR(IF(A15="","",SUMPRODUCT('ALUMNOS 4 ESO DIVER'!$C15:$Y15,'MATERIAS 4 ESO DIVER'!$G$7:$AC$7)/SUMPRODUCT('MATERIAS 4 ESO DIVER'!$G$7:$AC$7,'ES NUMERO 4 ESO DIVER'!$A14:$W14)),"")</f>
        <v/>
      </c>
      <c r="H15" s="170" t="str">
        <f>IFERROR(IF(A15="","",SUMPRODUCT('ALUMNOS 4 ESO DIVER'!$C15:$Y15,'MATERIAS 4 ESO DIVER'!$G$8:$AC$8)/SUMPRODUCT('MATERIAS 4 ESO DIVER'!$G$8:$AC$8,'ES NUMERO 4 ESO DIVER'!$A14:$W14)),"")</f>
        <v/>
      </c>
      <c r="I15" s="170" t="str">
        <f>IFERROR(IF(A15="","",SUMPRODUCT('ALUMNOS 4 ESO DIVER'!$C15:$Y15,'MATERIAS 4 ESO DIVER'!$G$9:$AC$9)/SUMPRODUCT('MATERIAS 4 ESO DIVER'!$G$9:$AC$9,'ES NUMERO 4 ESO DIVER'!$A14:$W14)),"")</f>
        <v/>
      </c>
      <c r="J15" s="170" t="str">
        <f>IFERROR(IF(A15="","",SUMPRODUCT('ALUMNOS 4 ESO DIVER'!$C15:$Y15,'MATERIAS 4 ESO DIVER'!$G$10:$AC$10)/SUMPRODUCT('MATERIAS 4 ESO DIVER'!$G$10:$AC$10,'ES NUMERO 4 ESO DIVER'!$A14:$W14)),"")</f>
        <v/>
      </c>
      <c r="K15" s="170" t="str">
        <f>IFERROR(IF(A15="","",SUMPRODUCT('ALUMNOS 4 ESO DIVER'!$C15:$Y15,'MATERIAS 4 ESO DIVER'!$G$11:$AC$11)/SUMPRODUCT('MATERIAS 4 ESO DIVER'!$G$11:$AC$11,'ES NUMERO 4 ESO DIVER'!$A14:$W14)),"")</f>
        <v/>
      </c>
      <c r="L15" s="170" t="str">
        <f>IFERROR(IF(A15="","",SUMPRODUCT('ALUMNOS 4 ESO DIVER'!$C15:$Y15,'MATERIAS 4 ESO DIVER'!$G$12:$AC$12)/SUMPRODUCT('MATERIAS 4 ESO DIVER'!$G$12:$AC$12,'ES NUMERO 4 ESO DIVER'!$A14:$W14)),"")</f>
        <v/>
      </c>
    </row>
    <row r="16" spans="1:12" x14ac:dyDescent="0.25">
      <c r="A16" s="102" t="str">
        <f>IF('ALUMNOS 4 ESO DIVER'!A16="","",'ALUMNOS 4 ESO DIVER'!A16)</f>
        <v/>
      </c>
      <c r="B16" s="153" t="str">
        <f>IF('ALUMNOS 4 ESO DIVER'!B16="","",'ALUMNOS 4 ESO DIVER'!B16)</f>
        <v/>
      </c>
      <c r="C16" s="170" t="str">
        <f>IFERROR(IF(A16="","",SUMPRODUCT('ALUMNOS 4 ESO DIVER'!$C16:$Y16,'MATERIAS 4 ESO DIVER'!$G$3:$AC$3)/SUMPRODUCT('MATERIAS 4 ESO DIVER'!$G$3:$AC$3,'ES NUMERO 4 ESO DIVER'!$A15:$W15)),"")</f>
        <v/>
      </c>
      <c r="D16" s="170" t="str">
        <f>IFERROR(IF(A16="","",SUMPRODUCT('ALUMNOS 4 ESO DIVER'!$C16:$Y16,'MATERIAS 4 ESO DIVER'!$G$4:$AC$4)/SUMPRODUCT('MATERIAS 4 ESO DIVER'!$G$4:$AC$4,'ES NUMERO 4 ESO DIVER'!$A15:$W15)),"")</f>
        <v/>
      </c>
      <c r="E16" s="170" t="str">
        <f>IFERROR(IF(A16="","",SUMPRODUCT('ALUMNOS 4 ESO DIVER'!$C16:$Y16,'MATERIAS 4 ESO DIVER'!$G$5:$AC$5)/SUMPRODUCT('MATERIAS 4 ESO DIVER'!$G$5:$AC$5,'ES NUMERO 4 ESO DIVER'!$A15:$W15)),"")</f>
        <v/>
      </c>
      <c r="F16" s="170" t="str">
        <f>IFERROR(IF(A16="","",SUMPRODUCT('ALUMNOS 4 ESO DIVER'!$C16:$Y16,'MATERIAS 4 ESO DIVER'!$G$6:$AC$6)/SUMPRODUCT('MATERIAS 4 ESO DIVER'!$G$6:$AC$6,'ES NUMERO 4 ESO DIVER'!$A15:$W15)),"")</f>
        <v/>
      </c>
      <c r="G16" s="170" t="str">
        <f>IFERROR(IF(A16="","",SUMPRODUCT('ALUMNOS 4 ESO DIVER'!$C16:$Y16,'MATERIAS 4 ESO DIVER'!$G$7:$AC$7)/SUMPRODUCT('MATERIAS 4 ESO DIVER'!$G$7:$AC$7,'ES NUMERO 4 ESO DIVER'!$A15:$W15)),"")</f>
        <v/>
      </c>
      <c r="H16" s="170" t="str">
        <f>IFERROR(IF(A16="","",SUMPRODUCT('ALUMNOS 4 ESO DIVER'!$C16:$Y16,'MATERIAS 4 ESO DIVER'!$G$8:$AC$8)/SUMPRODUCT('MATERIAS 4 ESO DIVER'!$G$8:$AC$8,'ES NUMERO 4 ESO DIVER'!$A15:$W15)),"")</f>
        <v/>
      </c>
      <c r="I16" s="170" t="str">
        <f>IFERROR(IF(A16="","",SUMPRODUCT('ALUMNOS 4 ESO DIVER'!$C16:$Y16,'MATERIAS 4 ESO DIVER'!$G$9:$AC$9)/SUMPRODUCT('MATERIAS 4 ESO DIVER'!$G$9:$AC$9,'ES NUMERO 4 ESO DIVER'!$A15:$W15)),"")</f>
        <v/>
      </c>
      <c r="J16" s="170" t="str">
        <f>IFERROR(IF(A16="","",SUMPRODUCT('ALUMNOS 4 ESO DIVER'!$C16:$Y16,'MATERIAS 4 ESO DIVER'!$G$10:$AC$10)/SUMPRODUCT('MATERIAS 4 ESO DIVER'!$G$10:$AC$10,'ES NUMERO 4 ESO DIVER'!$A15:$W15)),"")</f>
        <v/>
      </c>
      <c r="K16" s="170" t="str">
        <f>IFERROR(IF(A16="","",SUMPRODUCT('ALUMNOS 4 ESO DIVER'!$C16:$Y16,'MATERIAS 4 ESO DIVER'!$G$11:$AC$11)/SUMPRODUCT('MATERIAS 4 ESO DIVER'!$G$11:$AC$11,'ES NUMERO 4 ESO DIVER'!$A15:$W15)),"")</f>
        <v/>
      </c>
      <c r="L16" s="170" t="str">
        <f>IFERROR(IF(A16="","",SUMPRODUCT('ALUMNOS 4 ESO DIVER'!$C16:$Y16,'MATERIAS 4 ESO DIVER'!$G$12:$AC$12)/SUMPRODUCT('MATERIAS 4 ESO DIVER'!$G$12:$AC$12,'ES NUMERO 4 ESO DIVER'!$A15:$W15)),"")</f>
        <v/>
      </c>
    </row>
    <row r="17" spans="1:12" x14ac:dyDescent="0.25">
      <c r="A17" s="102" t="str">
        <f>IF('ALUMNOS 4 ESO DIVER'!A17="","",'ALUMNOS 4 ESO DIVER'!A17)</f>
        <v/>
      </c>
      <c r="B17" s="153" t="str">
        <f>IF('ALUMNOS 4 ESO DIVER'!B17="","",'ALUMNOS 4 ESO DIVER'!B17)</f>
        <v/>
      </c>
      <c r="C17" s="170" t="str">
        <f>IFERROR(IF(A17="","",SUMPRODUCT('ALUMNOS 4 ESO DIVER'!$C17:$Y17,'MATERIAS 4 ESO DIVER'!$G$3:$AC$3)/SUMPRODUCT('MATERIAS 4 ESO DIVER'!$G$3:$AC$3,'ES NUMERO 4 ESO DIVER'!$A16:$W16)),"")</f>
        <v/>
      </c>
      <c r="D17" s="170" t="str">
        <f>IFERROR(IF(A17="","",SUMPRODUCT('ALUMNOS 4 ESO DIVER'!$C17:$Y17,'MATERIAS 4 ESO DIVER'!$G$4:$AC$4)/SUMPRODUCT('MATERIAS 4 ESO DIVER'!$G$4:$AC$4,'ES NUMERO 4 ESO DIVER'!$A16:$W16)),"")</f>
        <v/>
      </c>
      <c r="E17" s="170" t="str">
        <f>IFERROR(IF(A17="","",SUMPRODUCT('ALUMNOS 4 ESO DIVER'!$C17:$Y17,'MATERIAS 4 ESO DIVER'!$G$5:$AC$5)/SUMPRODUCT('MATERIAS 4 ESO DIVER'!$G$5:$AC$5,'ES NUMERO 4 ESO DIVER'!$A16:$W16)),"")</f>
        <v/>
      </c>
      <c r="F17" s="170" t="str">
        <f>IFERROR(IF(A17="","",SUMPRODUCT('ALUMNOS 4 ESO DIVER'!$C17:$Y17,'MATERIAS 4 ESO DIVER'!$G$6:$AC$6)/SUMPRODUCT('MATERIAS 4 ESO DIVER'!$G$6:$AC$6,'ES NUMERO 4 ESO DIVER'!$A16:$W16)),"")</f>
        <v/>
      </c>
      <c r="G17" s="170" t="str">
        <f>IFERROR(IF(A17="","",SUMPRODUCT('ALUMNOS 4 ESO DIVER'!$C17:$Y17,'MATERIAS 4 ESO DIVER'!$G$7:$AC$7)/SUMPRODUCT('MATERIAS 4 ESO DIVER'!$G$7:$AC$7,'ES NUMERO 4 ESO DIVER'!$A16:$W16)),"")</f>
        <v/>
      </c>
      <c r="H17" s="170" t="str">
        <f>IFERROR(IF(A17="","",SUMPRODUCT('ALUMNOS 4 ESO DIVER'!$C17:$Y17,'MATERIAS 4 ESO DIVER'!$G$8:$AC$8)/SUMPRODUCT('MATERIAS 4 ESO DIVER'!$G$8:$AC$8,'ES NUMERO 4 ESO DIVER'!$A16:$W16)),"")</f>
        <v/>
      </c>
      <c r="I17" s="170" t="str">
        <f>IFERROR(IF(A17="","",SUMPRODUCT('ALUMNOS 4 ESO DIVER'!$C17:$Y17,'MATERIAS 4 ESO DIVER'!$G$9:$AC$9)/SUMPRODUCT('MATERIAS 4 ESO DIVER'!$G$9:$AC$9,'ES NUMERO 4 ESO DIVER'!$A16:$W16)),"")</f>
        <v/>
      </c>
      <c r="J17" s="170" t="str">
        <f>IFERROR(IF(A17="","",SUMPRODUCT('ALUMNOS 4 ESO DIVER'!$C17:$Y17,'MATERIAS 4 ESO DIVER'!$G$10:$AC$10)/SUMPRODUCT('MATERIAS 4 ESO DIVER'!$G$10:$AC$10,'ES NUMERO 4 ESO DIVER'!$A16:$W16)),"")</f>
        <v/>
      </c>
      <c r="K17" s="170" t="str">
        <f>IFERROR(IF(A17="","",SUMPRODUCT('ALUMNOS 4 ESO DIVER'!$C17:$Y17,'MATERIAS 4 ESO DIVER'!$G$11:$AC$11)/SUMPRODUCT('MATERIAS 4 ESO DIVER'!$G$11:$AC$11,'ES NUMERO 4 ESO DIVER'!$A16:$W16)),"")</f>
        <v/>
      </c>
      <c r="L17" s="170" t="str">
        <f>IFERROR(IF(A17="","",SUMPRODUCT('ALUMNOS 4 ESO DIVER'!$C17:$Y17,'MATERIAS 4 ESO DIVER'!$G$12:$AC$12)/SUMPRODUCT('MATERIAS 4 ESO DIVER'!$G$12:$AC$12,'ES NUMERO 4 ESO DIVER'!$A16:$W16)),"")</f>
        <v/>
      </c>
    </row>
    <row r="18" spans="1:12" x14ac:dyDescent="0.25">
      <c r="A18" s="102" t="str">
        <f>IF('ALUMNOS 4 ESO DIVER'!A18="","",'ALUMNOS 4 ESO DIVER'!A18)</f>
        <v/>
      </c>
      <c r="B18" s="153" t="str">
        <f>IF('ALUMNOS 4 ESO DIVER'!B18="","",'ALUMNOS 4 ESO DIVER'!B18)</f>
        <v/>
      </c>
      <c r="C18" s="170" t="str">
        <f>IFERROR(IF(A18="","",SUMPRODUCT('ALUMNOS 4 ESO DIVER'!$C18:$Y18,'MATERIAS 4 ESO DIVER'!$G$3:$AC$3)/SUMPRODUCT('MATERIAS 4 ESO DIVER'!$G$3:$AC$3,'ES NUMERO 4 ESO DIVER'!$A17:$W17)),"")</f>
        <v/>
      </c>
      <c r="D18" s="170" t="str">
        <f>IFERROR(IF(A18="","",SUMPRODUCT('ALUMNOS 4 ESO DIVER'!$C18:$Y18,'MATERIAS 4 ESO DIVER'!$G$4:$AC$4)/SUMPRODUCT('MATERIAS 4 ESO DIVER'!$G$4:$AC$4,'ES NUMERO 4 ESO DIVER'!$A17:$W17)),"")</f>
        <v/>
      </c>
      <c r="E18" s="170" t="str">
        <f>IFERROR(IF(A18="","",SUMPRODUCT('ALUMNOS 4 ESO DIVER'!$C18:$Y18,'MATERIAS 4 ESO DIVER'!$G$5:$AC$5)/SUMPRODUCT('MATERIAS 4 ESO DIVER'!$G$5:$AC$5,'ES NUMERO 4 ESO DIVER'!$A17:$W17)),"")</f>
        <v/>
      </c>
      <c r="F18" s="170" t="str">
        <f>IFERROR(IF(A18="","",SUMPRODUCT('ALUMNOS 4 ESO DIVER'!$C18:$Y18,'MATERIAS 4 ESO DIVER'!$G$6:$AC$6)/SUMPRODUCT('MATERIAS 4 ESO DIVER'!$G$6:$AC$6,'ES NUMERO 4 ESO DIVER'!$A17:$W17)),"")</f>
        <v/>
      </c>
      <c r="G18" s="170" t="str">
        <f>IFERROR(IF(A18="","",SUMPRODUCT('ALUMNOS 4 ESO DIVER'!$C18:$Y18,'MATERIAS 4 ESO DIVER'!$G$7:$AC$7)/SUMPRODUCT('MATERIAS 4 ESO DIVER'!$G$7:$AC$7,'ES NUMERO 4 ESO DIVER'!$A17:$W17)),"")</f>
        <v/>
      </c>
      <c r="H18" s="170" t="str">
        <f>IFERROR(IF(A18="","",SUMPRODUCT('ALUMNOS 4 ESO DIVER'!$C18:$Y18,'MATERIAS 4 ESO DIVER'!$G$8:$AC$8)/SUMPRODUCT('MATERIAS 4 ESO DIVER'!$G$8:$AC$8,'ES NUMERO 4 ESO DIVER'!$A17:$W17)),"")</f>
        <v/>
      </c>
      <c r="I18" s="170" t="str">
        <f>IFERROR(IF(A18="","",SUMPRODUCT('ALUMNOS 4 ESO DIVER'!$C18:$Y18,'MATERIAS 4 ESO DIVER'!$G$9:$AC$9)/SUMPRODUCT('MATERIAS 4 ESO DIVER'!$G$9:$AC$9,'ES NUMERO 4 ESO DIVER'!$A17:$W17)),"")</f>
        <v/>
      </c>
      <c r="J18" s="170" t="str">
        <f>IFERROR(IF(A18="","",SUMPRODUCT('ALUMNOS 4 ESO DIVER'!$C18:$Y18,'MATERIAS 4 ESO DIVER'!$G$10:$AC$10)/SUMPRODUCT('MATERIAS 4 ESO DIVER'!$G$10:$AC$10,'ES NUMERO 4 ESO DIVER'!$A17:$W17)),"")</f>
        <v/>
      </c>
      <c r="K18" s="170" t="str">
        <f>IFERROR(IF(A18="","",SUMPRODUCT('ALUMNOS 4 ESO DIVER'!$C18:$Y18,'MATERIAS 4 ESO DIVER'!$G$11:$AC$11)/SUMPRODUCT('MATERIAS 4 ESO DIVER'!$G$11:$AC$11,'ES NUMERO 4 ESO DIVER'!$A17:$W17)),"")</f>
        <v/>
      </c>
      <c r="L18" s="170" t="str">
        <f>IFERROR(IF(A18="","",SUMPRODUCT('ALUMNOS 4 ESO DIVER'!$C18:$Y18,'MATERIAS 4 ESO DIVER'!$G$12:$AC$12)/SUMPRODUCT('MATERIAS 4 ESO DIVER'!$G$12:$AC$12,'ES NUMERO 4 ESO DIVER'!$A17:$W17)),"")</f>
        <v/>
      </c>
    </row>
    <row r="19" spans="1:12" x14ac:dyDescent="0.25">
      <c r="A19" s="102" t="str">
        <f>IF('ALUMNOS 4 ESO DIVER'!A19="","",'ALUMNOS 4 ESO DIVER'!A19)</f>
        <v/>
      </c>
      <c r="B19" s="153" t="str">
        <f>IF('ALUMNOS 4 ESO DIVER'!B19="","",'ALUMNOS 4 ESO DIVER'!B19)</f>
        <v/>
      </c>
      <c r="C19" s="170" t="str">
        <f>IFERROR(IF(A19="","",SUMPRODUCT('ALUMNOS 4 ESO DIVER'!$C19:$Y19,'MATERIAS 4 ESO DIVER'!$G$3:$AC$3)/SUMPRODUCT('MATERIAS 4 ESO DIVER'!$G$3:$AC$3,'ES NUMERO 4 ESO DIVER'!$A18:$W18)),"")</f>
        <v/>
      </c>
      <c r="D19" s="170" t="str">
        <f>IFERROR(IF(A19="","",SUMPRODUCT('ALUMNOS 4 ESO DIVER'!$C19:$Y19,'MATERIAS 4 ESO DIVER'!$G$4:$AC$4)/SUMPRODUCT('MATERIAS 4 ESO DIVER'!$G$4:$AC$4,'ES NUMERO 4 ESO DIVER'!$A18:$W18)),"")</f>
        <v/>
      </c>
      <c r="E19" s="170" t="str">
        <f>IFERROR(IF(A19="","",SUMPRODUCT('ALUMNOS 4 ESO DIVER'!$C19:$Y19,'MATERIAS 4 ESO DIVER'!$G$5:$AC$5)/SUMPRODUCT('MATERIAS 4 ESO DIVER'!$G$5:$AC$5,'ES NUMERO 4 ESO DIVER'!$A18:$W18)),"")</f>
        <v/>
      </c>
      <c r="F19" s="170" t="str">
        <f>IFERROR(IF(A19="","",SUMPRODUCT('ALUMNOS 4 ESO DIVER'!$C19:$Y19,'MATERIAS 4 ESO DIVER'!$G$6:$AC$6)/SUMPRODUCT('MATERIAS 4 ESO DIVER'!$G$6:$AC$6,'ES NUMERO 4 ESO DIVER'!$A18:$W18)),"")</f>
        <v/>
      </c>
      <c r="G19" s="170" t="str">
        <f>IFERROR(IF(A19="","",SUMPRODUCT('ALUMNOS 4 ESO DIVER'!$C19:$Y19,'MATERIAS 4 ESO DIVER'!$G$7:$AC$7)/SUMPRODUCT('MATERIAS 4 ESO DIVER'!$G$7:$AC$7,'ES NUMERO 4 ESO DIVER'!$A18:$W18)),"")</f>
        <v/>
      </c>
      <c r="H19" s="170" t="str">
        <f>IFERROR(IF(A19="","",SUMPRODUCT('ALUMNOS 4 ESO DIVER'!$C19:$Y19,'MATERIAS 4 ESO DIVER'!$G$8:$AC$8)/SUMPRODUCT('MATERIAS 4 ESO DIVER'!$G$8:$AC$8,'ES NUMERO 4 ESO DIVER'!$A18:$W18)),"")</f>
        <v/>
      </c>
      <c r="I19" s="170" t="str">
        <f>IFERROR(IF(A19="","",SUMPRODUCT('ALUMNOS 4 ESO DIVER'!$C19:$Y19,'MATERIAS 4 ESO DIVER'!$G$9:$AC$9)/SUMPRODUCT('MATERIAS 4 ESO DIVER'!$G$9:$AC$9,'ES NUMERO 4 ESO DIVER'!$A18:$W18)),"")</f>
        <v/>
      </c>
      <c r="J19" s="170" t="str">
        <f>IFERROR(IF(A19="","",SUMPRODUCT('ALUMNOS 4 ESO DIVER'!$C19:$Y19,'MATERIAS 4 ESO DIVER'!$G$10:$AC$10)/SUMPRODUCT('MATERIAS 4 ESO DIVER'!$G$10:$AC$10,'ES NUMERO 4 ESO DIVER'!$A18:$W18)),"")</f>
        <v/>
      </c>
      <c r="K19" s="170" t="str">
        <f>IFERROR(IF(A19="","",SUMPRODUCT('ALUMNOS 4 ESO DIVER'!$C19:$Y19,'MATERIAS 4 ESO DIVER'!$G$11:$AC$11)/SUMPRODUCT('MATERIAS 4 ESO DIVER'!$G$11:$AC$11,'ES NUMERO 4 ESO DIVER'!$A18:$W18)),"")</f>
        <v/>
      </c>
      <c r="L19" s="170" t="str">
        <f>IFERROR(IF(A19="","",SUMPRODUCT('ALUMNOS 4 ESO DIVER'!$C19:$Y19,'MATERIAS 4 ESO DIVER'!$G$12:$AC$12)/SUMPRODUCT('MATERIAS 4 ESO DIVER'!$G$12:$AC$12,'ES NUMERO 4 ESO DIVER'!$A18:$W18)),"")</f>
        <v/>
      </c>
    </row>
    <row r="20" spans="1:12" x14ac:dyDescent="0.25">
      <c r="A20" s="102" t="str">
        <f>IF('ALUMNOS 4 ESO DIVER'!A20="","",'ALUMNOS 4 ESO DIVER'!A20)</f>
        <v/>
      </c>
      <c r="B20" s="153" t="str">
        <f>IF('ALUMNOS 4 ESO DIVER'!B20="","",'ALUMNOS 4 ESO DIVER'!B20)</f>
        <v/>
      </c>
      <c r="C20" s="170" t="str">
        <f>IFERROR(IF(A20="","",SUMPRODUCT('ALUMNOS 4 ESO DIVER'!$C20:$Y20,'MATERIAS 4 ESO DIVER'!$G$3:$AC$3)/SUMPRODUCT('MATERIAS 4 ESO DIVER'!$G$3:$AC$3,'ES NUMERO 4 ESO DIVER'!$A19:$W19)),"")</f>
        <v/>
      </c>
      <c r="D20" s="170" t="str">
        <f>IFERROR(IF(A20="","",SUMPRODUCT('ALUMNOS 4 ESO DIVER'!$C20:$Y20,'MATERIAS 4 ESO DIVER'!$G$4:$AC$4)/SUMPRODUCT('MATERIAS 4 ESO DIVER'!$G$4:$AC$4,'ES NUMERO 4 ESO DIVER'!$A19:$W19)),"")</f>
        <v/>
      </c>
      <c r="E20" s="170" t="str">
        <f>IFERROR(IF(A20="","",SUMPRODUCT('ALUMNOS 4 ESO DIVER'!$C20:$Y20,'MATERIAS 4 ESO DIVER'!$G$5:$AC$5)/SUMPRODUCT('MATERIAS 4 ESO DIVER'!$G$5:$AC$5,'ES NUMERO 4 ESO DIVER'!$A19:$W19)),"")</f>
        <v/>
      </c>
      <c r="F20" s="170" t="str">
        <f>IFERROR(IF(A20="","",SUMPRODUCT('ALUMNOS 4 ESO DIVER'!$C20:$Y20,'MATERIAS 4 ESO DIVER'!$G$6:$AC$6)/SUMPRODUCT('MATERIAS 4 ESO DIVER'!$G$6:$AC$6,'ES NUMERO 4 ESO DIVER'!$A19:$W19)),"")</f>
        <v/>
      </c>
      <c r="G20" s="170" t="str">
        <f>IFERROR(IF(A20="","",SUMPRODUCT('ALUMNOS 4 ESO DIVER'!$C20:$Y20,'MATERIAS 4 ESO DIVER'!$G$7:$AC$7)/SUMPRODUCT('MATERIAS 4 ESO DIVER'!$G$7:$AC$7,'ES NUMERO 4 ESO DIVER'!$A19:$W19)),"")</f>
        <v/>
      </c>
      <c r="H20" s="170" t="str">
        <f>IFERROR(IF(A20="","",SUMPRODUCT('ALUMNOS 4 ESO DIVER'!$C20:$Y20,'MATERIAS 4 ESO DIVER'!$G$8:$AC$8)/SUMPRODUCT('MATERIAS 4 ESO DIVER'!$G$8:$AC$8,'ES NUMERO 4 ESO DIVER'!$A19:$W19)),"")</f>
        <v/>
      </c>
      <c r="I20" s="170" t="str">
        <f>IFERROR(IF(A20="","",SUMPRODUCT('ALUMNOS 4 ESO DIVER'!$C20:$Y20,'MATERIAS 4 ESO DIVER'!$G$9:$AC$9)/SUMPRODUCT('MATERIAS 4 ESO DIVER'!$G$9:$AC$9,'ES NUMERO 4 ESO DIVER'!$A19:$W19)),"")</f>
        <v/>
      </c>
      <c r="J20" s="170" t="str">
        <f>IFERROR(IF(A20="","",SUMPRODUCT('ALUMNOS 4 ESO DIVER'!$C20:$Y20,'MATERIAS 4 ESO DIVER'!$G$10:$AC$10)/SUMPRODUCT('MATERIAS 4 ESO DIVER'!$G$10:$AC$10,'ES NUMERO 4 ESO DIVER'!$A19:$W19)),"")</f>
        <v/>
      </c>
      <c r="K20" s="170" t="str">
        <f>IFERROR(IF(A20="","",SUMPRODUCT('ALUMNOS 4 ESO DIVER'!$C20:$Y20,'MATERIAS 4 ESO DIVER'!$G$11:$AC$11)/SUMPRODUCT('MATERIAS 4 ESO DIVER'!$G$11:$AC$11,'ES NUMERO 4 ESO DIVER'!$A19:$W19)),"")</f>
        <v/>
      </c>
      <c r="L20" s="170" t="str">
        <f>IFERROR(IF(A20="","",SUMPRODUCT('ALUMNOS 4 ESO DIVER'!$C20:$Y20,'MATERIAS 4 ESO DIVER'!$G$12:$AC$12)/SUMPRODUCT('MATERIAS 4 ESO DIVER'!$G$12:$AC$12,'ES NUMERO 4 ESO DIVER'!$A19:$W19)),"")</f>
        <v/>
      </c>
    </row>
    <row r="21" spans="1:12" x14ac:dyDescent="0.25">
      <c r="A21" s="102" t="str">
        <f>IF('ALUMNOS 4 ESO DIVER'!A21="","",'ALUMNOS 4 ESO DIVER'!A21)</f>
        <v/>
      </c>
      <c r="B21" s="153" t="str">
        <f>IF('ALUMNOS 4 ESO DIVER'!B21="","",'ALUMNOS 4 ESO DIVER'!B21)</f>
        <v/>
      </c>
      <c r="C21" s="170" t="str">
        <f>IFERROR(IF(A21="","",SUMPRODUCT('ALUMNOS 4 ESO DIVER'!$C21:$Y21,'MATERIAS 4 ESO DIVER'!$G$3:$AC$3)/SUMPRODUCT('MATERIAS 4 ESO DIVER'!$G$3:$AC$3,'ES NUMERO 4 ESO DIVER'!$A20:$W20)),"")</f>
        <v/>
      </c>
      <c r="D21" s="170" t="str">
        <f>IFERROR(IF(A21="","",SUMPRODUCT('ALUMNOS 4 ESO DIVER'!$C21:$Y21,'MATERIAS 4 ESO DIVER'!$G$4:$AC$4)/SUMPRODUCT('MATERIAS 4 ESO DIVER'!$G$4:$AC$4,'ES NUMERO 4 ESO DIVER'!$A20:$W20)),"")</f>
        <v/>
      </c>
      <c r="E21" s="170" t="str">
        <f>IFERROR(IF(A21="","",SUMPRODUCT('ALUMNOS 4 ESO DIVER'!$C21:$Y21,'MATERIAS 4 ESO DIVER'!$G$5:$AC$5)/SUMPRODUCT('MATERIAS 4 ESO DIVER'!$G$5:$AC$5,'ES NUMERO 4 ESO DIVER'!$A20:$W20)),"")</f>
        <v/>
      </c>
      <c r="F21" s="170" t="str">
        <f>IFERROR(IF(A21="","",SUMPRODUCT('ALUMNOS 4 ESO DIVER'!$C21:$Y21,'MATERIAS 4 ESO DIVER'!$G$6:$AC$6)/SUMPRODUCT('MATERIAS 4 ESO DIVER'!$G$6:$AC$6,'ES NUMERO 4 ESO DIVER'!$A20:$W20)),"")</f>
        <v/>
      </c>
      <c r="G21" s="170" t="str">
        <f>IFERROR(IF(A21="","",SUMPRODUCT('ALUMNOS 4 ESO DIVER'!$C21:$Y21,'MATERIAS 4 ESO DIVER'!$G$7:$AC$7)/SUMPRODUCT('MATERIAS 4 ESO DIVER'!$G$7:$AC$7,'ES NUMERO 4 ESO DIVER'!$A20:$W20)),"")</f>
        <v/>
      </c>
      <c r="H21" s="170" t="str">
        <f>IFERROR(IF(A21="","",SUMPRODUCT('ALUMNOS 4 ESO DIVER'!$C21:$Y21,'MATERIAS 4 ESO DIVER'!$G$8:$AC$8)/SUMPRODUCT('MATERIAS 4 ESO DIVER'!$G$8:$AC$8,'ES NUMERO 4 ESO DIVER'!$A20:$W20)),"")</f>
        <v/>
      </c>
      <c r="I21" s="170" t="str">
        <f>IFERROR(IF(A21="","",SUMPRODUCT('ALUMNOS 4 ESO DIVER'!$C21:$Y21,'MATERIAS 4 ESO DIVER'!$G$9:$AC$9)/SUMPRODUCT('MATERIAS 4 ESO DIVER'!$G$9:$AC$9,'ES NUMERO 4 ESO DIVER'!$A20:$W20)),"")</f>
        <v/>
      </c>
      <c r="J21" s="170" t="str">
        <f>IFERROR(IF(A21="","",SUMPRODUCT('ALUMNOS 4 ESO DIVER'!$C21:$Y21,'MATERIAS 4 ESO DIVER'!$G$10:$AC$10)/SUMPRODUCT('MATERIAS 4 ESO DIVER'!$G$10:$AC$10,'ES NUMERO 4 ESO DIVER'!$A20:$W20)),"")</f>
        <v/>
      </c>
      <c r="K21" s="170" t="str">
        <f>IFERROR(IF(A21="","",SUMPRODUCT('ALUMNOS 4 ESO DIVER'!$C21:$Y21,'MATERIAS 4 ESO DIVER'!$G$11:$AC$11)/SUMPRODUCT('MATERIAS 4 ESO DIVER'!$G$11:$AC$11,'ES NUMERO 4 ESO DIVER'!$A20:$W20)),"")</f>
        <v/>
      </c>
      <c r="L21" s="170" t="str">
        <f>IFERROR(IF(A21="","",SUMPRODUCT('ALUMNOS 4 ESO DIVER'!$C21:$Y21,'MATERIAS 4 ESO DIVER'!$G$12:$AC$12)/SUMPRODUCT('MATERIAS 4 ESO DIVER'!$G$12:$AC$12,'ES NUMERO 4 ESO DIVER'!$A20:$W20)),"")</f>
        <v/>
      </c>
    </row>
    <row r="22" spans="1:12" x14ac:dyDescent="0.25">
      <c r="A22" s="102" t="str">
        <f>IF('ALUMNOS 4 ESO DIVER'!A22="","",'ALUMNOS 4 ESO DIVER'!A22)</f>
        <v/>
      </c>
      <c r="B22" s="153" t="str">
        <f>IF('ALUMNOS 4 ESO DIVER'!B22="","",'ALUMNOS 4 ESO DIVER'!B22)</f>
        <v/>
      </c>
      <c r="C22" s="170" t="str">
        <f>IFERROR(IF(A22="","",SUMPRODUCT('ALUMNOS 4 ESO DIVER'!$C22:$Y22,'MATERIAS 4 ESO DIVER'!$G$3:$AC$3)/SUMPRODUCT('MATERIAS 4 ESO DIVER'!$G$3:$AC$3,'ES NUMERO 4 ESO DIVER'!$A21:$W21)),"")</f>
        <v/>
      </c>
      <c r="D22" s="170" t="str">
        <f>IFERROR(IF(A22="","",SUMPRODUCT('ALUMNOS 4 ESO DIVER'!$C22:$Y22,'MATERIAS 4 ESO DIVER'!$G$4:$AC$4)/SUMPRODUCT('MATERIAS 4 ESO DIVER'!$G$4:$AC$4,'ES NUMERO 4 ESO DIVER'!$A21:$W21)),"")</f>
        <v/>
      </c>
      <c r="E22" s="170" t="str">
        <f>IFERROR(IF(A22="","",SUMPRODUCT('ALUMNOS 4 ESO DIVER'!$C22:$Y22,'MATERIAS 4 ESO DIVER'!$G$5:$AC$5)/SUMPRODUCT('MATERIAS 4 ESO DIVER'!$G$5:$AC$5,'ES NUMERO 4 ESO DIVER'!$A21:$W21)),"")</f>
        <v/>
      </c>
      <c r="F22" s="170" t="str">
        <f>IFERROR(IF(A22="","",SUMPRODUCT('ALUMNOS 4 ESO DIVER'!$C22:$Y22,'MATERIAS 4 ESO DIVER'!$G$6:$AC$6)/SUMPRODUCT('MATERIAS 4 ESO DIVER'!$G$6:$AC$6,'ES NUMERO 4 ESO DIVER'!$A21:$W21)),"")</f>
        <v/>
      </c>
      <c r="G22" s="170" t="str">
        <f>IFERROR(IF(A22="","",SUMPRODUCT('ALUMNOS 4 ESO DIVER'!$C22:$Y22,'MATERIAS 4 ESO DIVER'!$G$7:$AC$7)/SUMPRODUCT('MATERIAS 4 ESO DIVER'!$G$7:$AC$7,'ES NUMERO 4 ESO DIVER'!$A21:$W21)),"")</f>
        <v/>
      </c>
      <c r="H22" s="170" t="str">
        <f>IFERROR(IF(A22="","",SUMPRODUCT('ALUMNOS 4 ESO DIVER'!$C22:$Y22,'MATERIAS 4 ESO DIVER'!$G$8:$AC$8)/SUMPRODUCT('MATERIAS 4 ESO DIVER'!$G$8:$AC$8,'ES NUMERO 4 ESO DIVER'!$A21:$W21)),"")</f>
        <v/>
      </c>
      <c r="I22" s="170" t="str">
        <f>IFERROR(IF(A22="","",SUMPRODUCT('ALUMNOS 4 ESO DIVER'!$C22:$Y22,'MATERIAS 4 ESO DIVER'!$G$9:$AC$9)/SUMPRODUCT('MATERIAS 4 ESO DIVER'!$G$9:$AC$9,'ES NUMERO 4 ESO DIVER'!$A21:$W21)),"")</f>
        <v/>
      </c>
      <c r="J22" s="170" t="str">
        <f>IFERROR(IF(A22="","",SUMPRODUCT('ALUMNOS 4 ESO DIVER'!$C22:$Y22,'MATERIAS 4 ESO DIVER'!$G$10:$AC$10)/SUMPRODUCT('MATERIAS 4 ESO DIVER'!$G$10:$AC$10,'ES NUMERO 4 ESO DIVER'!$A21:$W21)),"")</f>
        <v/>
      </c>
      <c r="K22" s="170" t="str">
        <f>IFERROR(IF(A22="","",SUMPRODUCT('ALUMNOS 4 ESO DIVER'!$C22:$Y22,'MATERIAS 4 ESO DIVER'!$G$11:$AC$11)/SUMPRODUCT('MATERIAS 4 ESO DIVER'!$G$11:$AC$11,'ES NUMERO 4 ESO DIVER'!$A21:$W21)),"")</f>
        <v/>
      </c>
      <c r="L22" s="170" t="str">
        <f>IFERROR(IF(A22="","",SUMPRODUCT('ALUMNOS 4 ESO DIVER'!$C22:$Y22,'MATERIAS 4 ESO DIVER'!$G$12:$AC$12)/SUMPRODUCT('MATERIAS 4 ESO DIVER'!$G$12:$AC$12,'ES NUMERO 4 ESO DIVER'!$A21:$W21)),"")</f>
        <v/>
      </c>
    </row>
    <row r="23" spans="1:12" x14ac:dyDescent="0.25">
      <c r="A23" s="102" t="str">
        <f>IF('ALUMNOS 4 ESO DIVER'!A23="","",'ALUMNOS 4 ESO DIVER'!A23)</f>
        <v/>
      </c>
      <c r="B23" s="153" t="str">
        <f>IF('ALUMNOS 4 ESO DIVER'!B23="","",'ALUMNOS 4 ESO DIVER'!B23)</f>
        <v/>
      </c>
      <c r="C23" s="170" t="str">
        <f>IFERROR(IF(A23="","",SUMPRODUCT('ALUMNOS 4 ESO DIVER'!$C23:$Y23,'MATERIAS 4 ESO DIVER'!$G$3:$AC$3)/SUMPRODUCT('MATERIAS 4 ESO DIVER'!$G$3:$AC$3,'ES NUMERO 4 ESO DIVER'!$A22:$W22)),"")</f>
        <v/>
      </c>
      <c r="D23" s="170" t="str">
        <f>IFERROR(IF(A23="","",SUMPRODUCT('ALUMNOS 4 ESO DIVER'!$C23:$Y23,'MATERIAS 4 ESO DIVER'!$G$4:$AC$4)/SUMPRODUCT('MATERIAS 4 ESO DIVER'!$G$4:$AC$4,'ES NUMERO 4 ESO DIVER'!$A22:$W22)),"")</f>
        <v/>
      </c>
      <c r="E23" s="170" t="str">
        <f>IFERROR(IF(A23="","",SUMPRODUCT('ALUMNOS 4 ESO DIVER'!$C23:$Y23,'MATERIAS 4 ESO DIVER'!$G$5:$AC$5)/SUMPRODUCT('MATERIAS 4 ESO DIVER'!$G$5:$AC$5,'ES NUMERO 4 ESO DIVER'!$A22:$W22)),"")</f>
        <v/>
      </c>
      <c r="F23" s="170" t="str">
        <f>IFERROR(IF(A23="","",SUMPRODUCT('ALUMNOS 4 ESO DIVER'!$C23:$Y23,'MATERIAS 4 ESO DIVER'!$G$6:$AC$6)/SUMPRODUCT('MATERIAS 4 ESO DIVER'!$G$6:$AC$6,'ES NUMERO 4 ESO DIVER'!$A22:$W22)),"")</f>
        <v/>
      </c>
      <c r="G23" s="170" t="str">
        <f>IFERROR(IF(A23="","",SUMPRODUCT('ALUMNOS 4 ESO DIVER'!$C23:$Y23,'MATERIAS 4 ESO DIVER'!$G$7:$AC$7)/SUMPRODUCT('MATERIAS 4 ESO DIVER'!$G$7:$AC$7,'ES NUMERO 4 ESO DIVER'!$A22:$W22)),"")</f>
        <v/>
      </c>
      <c r="H23" s="170" t="str">
        <f>IFERROR(IF(A23="","",SUMPRODUCT('ALUMNOS 4 ESO DIVER'!$C23:$Y23,'MATERIAS 4 ESO DIVER'!$G$8:$AC$8)/SUMPRODUCT('MATERIAS 4 ESO DIVER'!$G$8:$AC$8,'ES NUMERO 4 ESO DIVER'!$A22:$W22)),"")</f>
        <v/>
      </c>
      <c r="I23" s="170" t="str">
        <f>IFERROR(IF(A23="","",SUMPRODUCT('ALUMNOS 4 ESO DIVER'!$C23:$Y23,'MATERIAS 4 ESO DIVER'!$G$9:$AC$9)/SUMPRODUCT('MATERIAS 4 ESO DIVER'!$G$9:$AC$9,'ES NUMERO 4 ESO DIVER'!$A22:$W22)),"")</f>
        <v/>
      </c>
      <c r="J23" s="170" t="str">
        <f>IFERROR(IF(A23="","",SUMPRODUCT('ALUMNOS 4 ESO DIVER'!$C23:$Y23,'MATERIAS 4 ESO DIVER'!$G$10:$AC$10)/SUMPRODUCT('MATERIAS 4 ESO DIVER'!$G$10:$AC$10,'ES NUMERO 4 ESO DIVER'!$A22:$W22)),"")</f>
        <v/>
      </c>
      <c r="K23" s="170" t="str">
        <f>IFERROR(IF(A23="","",SUMPRODUCT('ALUMNOS 4 ESO DIVER'!$C23:$Y23,'MATERIAS 4 ESO DIVER'!$G$11:$AC$11)/SUMPRODUCT('MATERIAS 4 ESO DIVER'!$G$11:$AC$11,'ES NUMERO 4 ESO DIVER'!$A22:$W22)),"")</f>
        <v/>
      </c>
      <c r="L23" s="170" t="str">
        <f>IFERROR(IF(A23="","",SUMPRODUCT('ALUMNOS 4 ESO DIVER'!$C23:$Y23,'MATERIAS 4 ESO DIVER'!$G$12:$AC$12)/SUMPRODUCT('MATERIAS 4 ESO DIVER'!$G$12:$AC$12,'ES NUMERO 4 ESO DIVER'!$A22:$W22)),"")</f>
        <v/>
      </c>
    </row>
    <row r="24" spans="1:12" x14ac:dyDescent="0.25">
      <c r="A24" s="102" t="str">
        <f>IF('ALUMNOS 4 ESO DIVER'!A24="","",'ALUMNOS 4 ESO DIVER'!A24)</f>
        <v/>
      </c>
      <c r="B24" s="153" t="str">
        <f>IF('ALUMNOS 4 ESO DIVER'!B24="","",'ALUMNOS 4 ESO DIVER'!B24)</f>
        <v/>
      </c>
      <c r="C24" s="170" t="str">
        <f>IFERROR(IF(A24="","",SUMPRODUCT('ALUMNOS 4 ESO DIVER'!$C24:$Y24,'MATERIAS 4 ESO DIVER'!$G$3:$AC$3)/SUMPRODUCT('MATERIAS 4 ESO DIVER'!$G$3:$AC$3,'ES NUMERO 4 ESO DIVER'!$A23:$W23)),"")</f>
        <v/>
      </c>
      <c r="D24" s="170" t="str">
        <f>IFERROR(IF(A24="","",SUMPRODUCT('ALUMNOS 4 ESO DIVER'!$C24:$Y24,'MATERIAS 4 ESO DIVER'!$G$4:$AC$4)/SUMPRODUCT('MATERIAS 4 ESO DIVER'!$G$4:$AC$4,'ES NUMERO 4 ESO DIVER'!$A23:$W23)),"")</f>
        <v/>
      </c>
      <c r="E24" s="170" t="str">
        <f>IFERROR(IF(A24="","",SUMPRODUCT('ALUMNOS 4 ESO DIVER'!$C24:$Y24,'MATERIAS 4 ESO DIVER'!$G$5:$AC$5)/SUMPRODUCT('MATERIAS 4 ESO DIVER'!$G$5:$AC$5,'ES NUMERO 4 ESO DIVER'!$A23:$W23)),"")</f>
        <v/>
      </c>
      <c r="F24" s="170" t="str">
        <f>IFERROR(IF(A24="","",SUMPRODUCT('ALUMNOS 4 ESO DIVER'!$C24:$Y24,'MATERIAS 4 ESO DIVER'!$G$6:$AC$6)/SUMPRODUCT('MATERIAS 4 ESO DIVER'!$G$6:$AC$6,'ES NUMERO 4 ESO DIVER'!$A23:$W23)),"")</f>
        <v/>
      </c>
      <c r="G24" s="170" t="str">
        <f>IFERROR(IF(A24="","",SUMPRODUCT('ALUMNOS 4 ESO DIVER'!$C24:$Y24,'MATERIAS 4 ESO DIVER'!$G$7:$AC$7)/SUMPRODUCT('MATERIAS 4 ESO DIVER'!$G$7:$AC$7,'ES NUMERO 4 ESO DIVER'!$A23:$W23)),"")</f>
        <v/>
      </c>
      <c r="H24" s="170" t="str">
        <f>IFERROR(IF(A24="","",SUMPRODUCT('ALUMNOS 4 ESO DIVER'!$C24:$Y24,'MATERIAS 4 ESO DIVER'!$G$8:$AC$8)/SUMPRODUCT('MATERIAS 4 ESO DIVER'!$G$8:$AC$8,'ES NUMERO 4 ESO DIVER'!$A23:$W23)),"")</f>
        <v/>
      </c>
      <c r="I24" s="170" t="str">
        <f>IFERROR(IF(A24="","",SUMPRODUCT('ALUMNOS 4 ESO DIVER'!$C24:$Y24,'MATERIAS 4 ESO DIVER'!$G$9:$AC$9)/SUMPRODUCT('MATERIAS 4 ESO DIVER'!$G$9:$AC$9,'ES NUMERO 4 ESO DIVER'!$A23:$W23)),"")</f>
        <v/>
      </c>
      <c r="J24" s="170" t="str">
        <f>IFERROR(IF(A24="","",SUMPRODUCT('ALUMNOS 4 ESO DIVER'!$C24:$Y24,'MATERIAS 4 ESO DIVER'!$G$10:$AC$10)/SUMPRODUCT('MATERIAS 4 ESO DIVER'!$G$10:$AC$10,'ES NUMERO 4 ESO DIVER'!$A23:$W23)),"")</f>
        <v/>
      </c>
      <c r="K24" s="170" t="str">
        <f>IFERROR(IF(A24="","",SUMPRODUCT('ALUMNOS 4 ESO DIVER'!$C24:$Y24,'MATERIAS 4 ESO DIVER'!$G$11:$AC$11)/SUMPRODUCT('MATERIAS 4 ESO DIVER'!$G$11:$AC$11,'ES NUMERO 4 ESO DIVER'!$A23:$W23)),"")</f>
        <v/>
      </c>
      <c r="L24" s="170" t="str">
        <f>IFERROR(IF(A24="","",SUMPRODUCT('ALUMNOS 4 ESO DIVER'!$C24:$Y24,'MATERIAS 4 ESO DIVER'!$G$12:$AC$12)/SUMPRODUCT('MATERIAS 4 ESO DIVER'!$G$12:$AC$12,'ES NUMERO 4 ESO DIVER'!$A23:$W23)),"")</f>
        <v/>
      </c>
    </row>
    <row r="25" spans="1:12" x14ac:dyDescent="0.25">
      <c r="A25" s="102" t="str">
        <f>IF('ALUMNOS 4 ESO DIVER'!A25="","",'ALUMNOS 4 ESO DIVER'!A25)</f>
        <v/>
      </c>
      <c r="B25" s="153" t="str">
        <f>IF('ALUMNOS 4 ESO DIVER'!B25="","",'ALUMNOS 4 ESO DIVER'!B25)</f>
        <v/>
      </c>
      <c r="C25" s="170" t="str">
        <f>IFERROR(IF(A25="","",SUMPRODUCT('ALUMNOS 4 ESO DIVER'!$C25:$Y25,'MATERIAS 4 ESO DIVER'!$G$3:$AC$3)/SUMPRODUCT('MATERIAS 4 ESO DIVER'!$G$3:$AC$3,'ES NUMERO 4 ESO DIVER'!$A24:$W24)),"")</f>
        <v/>
      </c>
      <c r="D25" s="170" t="str">
        <f>IFERROR(IF(A25="","",SUMPRODUCT('ALUMNOS 4 ESO DIVER'!$C25:$Y25,'MATERIAS 4 ESO DIVER'!$G$4:$AC$4)/SUMPRODUCT('MATERIAS 4 ESO DIVER'!$G$4:$AC$4,'ES NUMERO 4 ESO DIVER'!$A24:$W24)),"")</f>
        <v/>
      </c>
      <c r="E25" s="170" t="str">
        <f>IFERROR(IF(A25="","",SUMPRODUCT('ALUMNOS 4 ESO DIVER'!$C25:$Y25,'MATERIAS 4 ESO DIVER'!$G$5:$AC$5)/SUMPRODUCT('MATERIAS 4 ESO DIVER'!$G$5:$AC$5,'ES NUMERO 4 ESO DIVER'!$A24:$W24)),"")</f>
        <v/>
      </c>
      <c r="F25" s="170" t="str">
        <f>IFERROR(IF(A25="","",SUMPRODUCT('ALUMNOS 4 ESO DIVER'!$C25:$Y25,'MATERIAS 4 ESO DIVER'!$G$6:$AC$6)/SUMPRODUCT('MATERIAS 4 ESO DIVER'!$G$6:$AC$6,'ES NUMERO 4 ESO DIVER'!$A24:$W24)),"")</f>
        <v/>
      </c>
      <c r="G25" s="170" t="str">
        <f>IFERROR(IF(A25="","",SUMPRODUCT('ALUMNOS 4 ESO DIVER'!$C25:$Y25,'MATERIAS 4 ESO DIVER'!$G$7:$AC$7)/SUMPRODUCT('MATERIAS 4 ESO DIVER'!$G$7:$AC$7,'ES NUMERO 4 ESO DIVER'!$A24:$W24)),"")</f>
        <v/>
      </c>
      <c r="H25" s="170" t="str">
        <f>IFERROR(IF(A25="","",SUMPRODUCT('ALUMNOS 4 ESO DIVER'!$C25:$Y25,'MATERIAS 4 ESO DIVER'!$G$8:$AC$8)/SUMPRODUCT('MATERIAS 4 ESO DIVER'!$G$8:$AC$8,'ES NUMERO 4 ESO DIVER'!$A24:$W24)),"")</f>
        <v/>
      </c>
      <c r="I25" s="170" t="str">
        <f>IFERROR(IF(A25="","",SUMPRODUCT('ALUMNOS 4 ESO DIVER'!$C25:$Y25,'MATERIAS 4 ESO DIVER'!$G$9:$AC$9)/SUMPRODUCT('MATERIAS 4 ESO DIVER'!$G$9:$AC$9,'ES NUMERO 4 ESO DIVER'!$A24:$W24)),"")</f>
        <v/>
      </c>
      <c r="J25" s="170" t="str">
        <f>IFERROR(IF(A25="","",SUMPRODUCT('ALUMNOS 4 ESO DIVER'!$C25:$Y25,'MATERIAS 4 ESO DIVER'!$G$10:$AC$10)/SUMPRODUCT('MATERIAS 4 ESO DIVER'!$G$10:$AC$10,'ES NUMERO 4 ESO DIVER'!$A24:$W24)),"")</f>
        <v/>
      </c>
      <c r="K25" s="170" t="str">
        <f>IFERROR(IF(A25="","",SUMPRODUCT('ALUMNOS 4 ESO DIVER'!$C25:$Y25,'MATERIAS 4 ESO DIVER'!$G$11:$AC$11)/SUMPRODUCT('MATERIAS 4 ESO DIVER'!$G$11:$AC$11,'ES NUMERO 4 ESO DIVER'!$A24:$W24)),"")</f>
        <v/>
      </c>
      <c r="L25" s="170" t="str">
        <f>IFERROR(IF(A25="","",SUMPRODUCT('ALUMNOS 4 ESO DIVER'!$C25:$Y25,'MATERIAS 4 ESO DIVER'!$G$12:$AC$12)/SUMPRODUCT('MATERIAS 4 ESO DIVER'!$G$12:$AC$12,'ES NUMERO 4 ESO DIVER'!$A24:$W24)),"")</f>
        <v/>
      </c>
    </row>
    <row r="26" spans="1:12" x14ac:dyDescent="0.25">
      <c r="A26" s="102" t="str">
        <f>IF('ALUMNOS 4 ESO DIVER'!A26="","",'ALUMNOS 4 ESO DIVER'!A26)</f>
        <v/>
      </c>
      <c r="B26" s="153" t="str">
        <f>IF('ALUMNOS 4 ESO DIVER'!B26="","",'ALUMNOS 4 ESO DIVER'!B26)</f>
        <v/>
      </c>
      <c r="C26" s="170" t="str">
        <f>IFERROR(IF(A26="","",SUMPRODUCT('ALUMNOS 4 ESO DIVER'!$C26:$Y26,'MATERIAS 4 ESO DIVER'!$G$3:$AC$3)/SUMPRODUCT('MATERIAS 4 ESO DIVER'!$G$3:$AC$3,'ES NUMERO 4 ESO DIVER'!$A25:$W25)),"")</f>
        <v/>
      </c>
      <c r="D26" s="170" t="str">
        <f>IFERROR(IF(A26="","",SUMPRODUCT('ALUMNOS 4 ESO DIVER'!$C26:$Y26,'MATERIAS 4 ESO DIVER'!$G$4:$AC$4)/SUMPRODUCT('MATERIAS 4 ESO DIVER'!$G$4:$AC$4,'ES NUMERO 4 ESO DIVER'!$A25:$W25)),"")</f>
        <v/>
      </c>
      <c r="E26" s="170" t="str">
        <f>IFERROR(IF(A26="","",SUMPRODUCT('ALUMNOS 4 ESO DIVER'!$C26:$Y26,'MATERIAS 4 ESO DIVER'!$G$5:$AC$5)/SUMPRODUCT('MATERIAS 4 ESO DIVER'!$G$5:$AC$5,'ES NUMERO 4 ESO DIVER'!$A25:$W25)),"")</f>
        <v/>
      </c>
      <c r="F26" s="170" t="str">
        <f>IFERROR(IF(A26="","",SUMPRODUCT('ALUMNOS 4 ESO DIVER'!$C26:$Y26,'MATERIAS 4 ESO DIVER'!$G$6:$AC$6)/SUMPRODUCT('MATERIAS 4 ESO DIVER'!$G$6:$AC$6,'ES NUMERO 4 ESO DIVER'!$A25:$W25)),"")</f>
        <v/>
      </c>
      <c r="G26" s="170" t="str">
        <f>IFERROR(IF(A26="","",SUMPRODUCT('ALUMNOS 4 ESO DIVER'!$C26:$Y26,'MATERIAS 4 ESO DIVER'!$G$7:$AC$7)/SUMPRODUCT('MATERIAS 4 ESO DIVER'!$G$7:$AC$7,'ES NUMERO 4 ESO DIVER'!$A25:$W25)),"")</f>
        <v/>
      </c>
      <c r="H26" s="170" t="str">
        <f>IFERROR(IF(A26="","",SUMPRODUCT('ALUMNOS 4 ESO DIVER'!$C26:$Y26,'MATERIAS 4 ESO DIVER'!$G$8:$AC$8)/SUMPRODUCT('MATERIAS 4 ESO DIVER'!$G$8:$AC$8,'ES NUMERO 4 ESO DIVER'!$A25:$W25)),"")</f>
        <v/>
      </c>
      <c r="I26" s="170" t="str">
        <f>IFERROR(IF(A26="","",SUMPRODUCT('ALUMNOS 4 ESO DIVER'!$C26:$Y26,'MATERIAS 4 ESO DIVER'!$G$9:$AC$9)/SUMPRODUCT('MATERIAS 4 ESO DIVER'!$G$9:$AC$9,'ES NUMERO 4 ESO DIVER'!$A25:$W25)),"")</f>
        <v/>
      </c>
      <c r="J26" s="170" t="str">
        <f>IFERROR(IF(A26="","",SUMPRODUCT('ALUMNOS 4 ESO DIVER'!$C26:$Y26,'MATERIAS 4 ESO DIVER'!$G$10:$AC$10)/SUMPRODUCT('MATERIAS 4 ESO DIVER'!$G$10:$AC$10,'ES NUMERO 4 ESO DIVER'!$A25:$W25)),"")</f>
        <v/>
      </c>
      <c r="K26" s="170" t="str">
        <f>IFERROR(IF(A26="","",SUMPRODUCT('ALUMNOS 4 ESO DIVER'!$C26:$Y26,'MATERIAS 4 ESO DIVER'!$G$11:$AC$11)/SUMPRODUCT('MATERIAS 4 ESO DIVER'!$G$11:$AC$11,'ES NUMERO 4 ESO DIVER'!$A25:$W25)),"")</f>
        <v/>
      </c>
      <c r="L26" s="170" t="str">
        <f>IFERROR(IF(A26="","",SUMPRODUCT('ALUMNOS 4 ESO DIVER'!$C26:$Y26,'MATERIAS 4 ESO DIVER'!$G$12:$AC$12)/SUMPRODUCT('MATERIAS 4 ESO DIVER'!$G$12:$AC$12,'ES NUMERO 4 ESO DIVER'!$A25:$W25)),"")</f>
        <v/>
      </c>
    </row>
    <row r="27" spans="1:12" x14ac:dyDescent="0.25">
      <c r="A27" s="102" t="str">
        <f>IF('ALUMNOS 4 ESO DIVER'!A27="","",'ALUMNOS 4 ESO DIVER'!A27)</f>
        <v/>
      </c>
      <c r="B27" s="153" t="str">
        <f>IF('ALUMNOS 4 ESO DIVER'!B27="","",'ALUMNOS 4 ESO DIVER'!B27)</f>
        <v/>
      </c>
      <c r="C27" s="170" t="str">
        <f>IFERROR(IF(A27="","",SUMPRODUCT('ALUMNOS 4 ESO DIVER'!$C27:$Y27,'MATERIAS 4 ESO DIVER'!$G$3:$AC$3)/SUMPRODUCT('MATERIAS 4 ESO DIVER'!$G$3:$AC$3,'ES NUMERO 4 ESO DIVER'!$A26:$W26)),"")</f>
        <v/>
      </c>
      <c r="D27" s="170" t="str">
        <f>IFERROR(IF(A27="","",SUMPRODUCT('ALUMNOS 4 ESO DIVER'!$C27:$Y27,'MATERIAS 4 ESO DIVER'!$G$4:$AC$4)/SUMPRODUCT('MATERIAS 4 ESO DIVER'!$G$4:$AC$4,'ES NUMERO 4 ESO DIVER'!$A26:$W26)),"")</f>
        <v/>
      </c>
      <c r="E27" s="170" t="str">
        <f>IFERROR(IF(A27="","",SUMPRODUCT('ALUMNOS 4 ESO DIVER'!$C27:$Y27,'MATERIAS 4 ESO DIVER'!$G$5:$AC$5)/SUMPRODUCT('MATERIAS 4 ESO DIVER'!$G$5:$AC$5,'ES NUMERO 4 ESO DIVER'!$A26:$W26)),"")</f>
        <v/>
      </c>
      <c r="F27" s="170" t="str">
        <f>IFERROR(IF(A27="","",SUMPRODUCT('ALUMNOS 4 ESO DIVER'!$C27:$Y27,'MATERIAS 4 ESO DIVER'!$G$6:$AC$6)/SUMPRODUCT('MATERIAS 4 ESO DIVER'!$G$6:$AC$6,'ES NUMERO 4 ESO DIVER'!$A26:$W26)),"")</f>
        <v/>
      </c>
      <c r="G27" s="170" t="str">
        <f>IFERROR(IF(A27="","",SUMPRODUCT('ALUMNOS 4 ESO DIVER'!$C27:$Y27,'MATERIAS 4 ESO DIVER'!$G$7:$AC$7)/SUMPRODUCT('MATERIAS 4 ESO DIVER'!$G$7:$AC$7,'ES NUMERO 4 ESO DIVER'!$A26:$W26)),"")</f>
        <v/>
      </c>
      <c r="H27" s="170" t="str">
        <f>IFERROR(IF(A27="","",SUMPRODUCT('ALUMNOS 4 ESO DIVER'!$C27:$Y27,'MATERIAS 4 ESO DIVER'!$G$8:$AC$8)/SUMPRODUCT('MATERIAS 4 ESO DIVER'!$G$8:$AC$8,'ES NUMERO 4 ESO DIVER'!$A26:$W26)),"")</f>
        <v/>
      </c>
      <c r="I27" s="170" t="str">
        <f>IFERROR(IF(A27="","",SUMPRODUCT('ALUMNOS 4 ESO DIVER'!$C27:$Y27,'MATERIAS 4 ESO DIVER'!$G$9:$AC$9)/SUMPRODUCT('MATERIAS 4 ESO DIVER'!$G$9:$AC$9,'ES NUMERO 4 ESO DIVER'!$A26:$W26)),"")</f>
        <v/>
      </c>
      <c r="J27" s="170" t="str">
        <f>IFERROR(IF(A27="","",SUMPRODUCT('ALUMNOS 4 ESO DIVER'!$C27:$Y27,'MATERIAS 4 ESO DIVER'!$G$10:$AC$10)/SUMPRODUCT('MATERIAS 4 ESO DIVER'!$G$10:$AC$10,'ES NUMERO 4 ESO DIVER'!$A26:$W26)),"")</f>
        <v/>
      </c>
      <c r="K27" s="170" t="str">
        <f>IFERROR(IF(A27="","",SUMPRODUCT('ALUMNOS 4 ESO DIVER'!$C27:$Y27,'MATERIAS 4 ESO DIVER'!$G$11:$AC$11)/SUMPRODUCT('MATERIAS 4 ESO DIVER'!$G$11:$AC$11,'ES NUMERO 4 ESO DIVER'!$A26:$W26)),"")</f>
        <v/>
      </c>
      <c r="L27" s="170" t="str">
        <f>IFERROR(IF(A27="","",SUMPRODUCT('ALUMNOS 4 ESO DIVER'!$C27:$Y27,'MATERIAS 4 ESO DIVER'!$G$12:$AC$12)/SUMPRODUCT('MATERIAS 4 ESO DIVER'!$G$12:$AC$12,'ES NUMERO 4 ESO DIVER'!$A26:$W26)),"")</f>
        <v/>
      </c>
    </row>
    <row r="28" spans="1:12" x14ac:dyDescent="0.25">
      <c r="A28" s="102" t="str">
        <f>IF('ALUMNOS 4 ESO DIVER'!A28="","",'ALUMNOS 4 ESO DIVER'!A28)</f>
        <v/>
      </c>
      <c r="B28" s="153" t="str">
        <f>IF('ALUMNOS 4 ESO DIVER'!B28="","",'ALUMNOS 4 ESO DIVER'!B28)</f>
        <v/>
      </c>
      <c r="C28" s="170" t="str">
        <f>IFERROR(IF(A28="","",SUMPRODUCT('ALUMNOS 4 ESO DIVER'!$C28:$Y28,'MATERIAS 4 ESO DIVER'!$G$3:$AC$3)/SUMPRODUCT('MATERIAS 4 ESO DIVER'!$G$3:$AC$3,'ES NUMERO 4 ESO DIVER'!$A27:$W27)),"")</f>
        <v/>
      </c>
      <c r="D28" s="170" t="str">
        <f>IFERROR(IF(A28="","",SUMPRODUCT('ALUMNOS 4 ESO DIVER'!$C28:$Y28,'MATERIAS 4 ESO DIVER'!$G$4:$AC$4)/SUMPRODUCT('MATERIAS 4 ESO DIVER'!$G$4:$AC$4,'ES NUMERO 4 ESO DIVER'!$A27:$W27)),"")</f>
        <v/>
      </c>
      <c r="E28" s="170" t="str">
        <f>IFERROR(IF(A28="","",SUMPRODUCT('ALUMNOS 4 ESO DIVER'!$C28:$Y28,'MATERIAS 4 ESO DIVER'!$G$5:$AC$5)/SUMPRODUCT('MATERIAS 4 ESO DIVER'!$G$5:$AC$5,'ES NUMERO 4 ESO DIVER'!$A27:$W27)),"")</f>
        <v/>
      </c>
      <c r="F28" s="170" t="str">
        <f>IFERROR(IF(A28="","",SUMPRODUCT('ALUMNOS 4 ESO DIVER'!$C28:$Y28,'MATERIAS 4 ESO DIVER'!$G$6:$AC$6)/SUMPRODUCT('MATERIAS 4 ESO DIVER'!$G$6:$AC$6,'ES NUMERO 4 ESO DIVER'!$A27:$W27)),"")</f>
        <v/>
      </c>
      <c r="G28" s="170" t="str">
        <f>IFERROR(IF(A28="","",SUMPRODUCT('ALUMNOS 4 ESO DIVER'!$C28:$Y28,'MATERIAS 4 ESO DIVER'!$G$7:$AC$7)/SUMPRODUCT('MATERIAS 4 ESO DIVER'!$G$7:$AC$7,'ES NUMERO 4 ESO DIVER'!$A27:$W27)),"")</f>
        <v/>
      </c>
      <c r="H28" s="170" t="str">
        <f>IFERROR(IF(A28="","",SUMPRODUCT('ALUMNOS 4 ESO DIVER'!$C28:$Y28,'MATERIAS 4 ESO DIVER'!$G$8:$AC$8)/SUMPRODUCT('MATERIAS 4 ESO DIVER'!$G$8:$AC$8,'ES NUMERO 4 ESO DIVER'!$A27:$W27)),"")</f>
        <v/>
      </c>
      <c r="I28" s="170" t="str">
        <f>IFERROR(IF(A28="","",SUMPRODUCT('ALUMNOS 4 ESO DIVER'!$C28:$Y28,'MATERIAS 4 ESO DIVER'!$G$9:$AC$9)/SUMPRODUCT('MATERIAS 4 ESO DIVER'!$G$9:$AC$9,'ES NUMERO 4 ESO DIVER'!$A27:$W27)),"")</f>
        <v/>
      </c>
      <c r="J28" s="170" t="str">
        <f>IFERROR(IF(A28="","",SUMPRODUCT('ALUMNOS 4 ESO DIVER'!$C28:$Y28,'MATERIAS 4 ESO DIVER'!$G$10:$AC$10)/SUMPRODUCT('MATERIAS 4 ESO DIVER'!$G$10:$AC$10,'ES NUMERO 4 ESO DIVER'!$A27:$W27)),"")</f>
        <v/>
      </c>
      <c r="K28" s="170" t="str">
        <f>IFERROR(IF(A28="","",SUMPRODUCT('ALUMNOS 4 ESO DIVER'!$C28:$Y28,'MATERIAS 4 ESO DIVER'!$G$11:$AC$11)/SUMPRODUCT('MATERIAS 4 ESO DIVER'!$G$11:$AC$11,'ES NUMERO 4 ESO DIVER'!$A27:$W27)),"")</f>
        <v/>
      </c>
      <c r="L28" s="170" t="str">
        <f>IFERROR(IF(A28="","",SUMPRODUCT('ALUMNOS 4 ESO DIVER'!$C28:$Y28,'MATERIAS 4 ESO DIVER'!$G$12:$AC$12)/SUMPRODUCT('MATERIAS 4 ESO DIVER'!$G$12:$AC$12,'ES NUMERO 4 ESO DIVER'!$A27:$W27)),"")</f>
        <v/>
      </c>
    </row>
    <row r="29" spans="1:12" x14ac:dyDescent="0.25">
      <c r="A29" s="102" t="str">
        <f>IF('ALUMNOS 4 ESO DIVER'!A29="","",'ALUMNOS 4 ESO DIVER'!A29)</f>
        <v/>
      </c>
      <c r="B29" s="153" t="str">
        <f>IF('ALUMNOS 4 ESO DIVER'!B29="","",'ALUMNOS 4 ESO DIVER'!B29)</f>
        <v/>
      </c>
      <c r="C29" s="170" t="str">
        <f>IFERROR(IF(A29="","",SUMPRODUCT('ALUMNOS 4 ESO DIVER'!$C29:$Y29,'MATERIAS 4 ESO DIVER'!$G$3:$AC$3)/SUMPRODUCT('MATERIAS 4 ESO DIVER'!$G$3:$AC$3,'ES NUMERO 4 ESO DIVER'!$A28:$W28)),"")</f>
        <v/>
      </c>
      <c r="D29" s="170" t="str">
        <f>IFERROR(IF(A29="","",SUMPRODUCT('ALUMNOS 4 ESO DIVER'!$C29:$Y29,'MATERIAS 4 ESO DIVER'!$G$4:$AC$4)/SUMPRODUCT('MATERIAS 4 ESO DIVER'!$G$4:$AC$4,'ES NUMERO 4 ESO DIVER'!$A28:$W28)),"")</f>
        <v/>
      </c>
      <c r="E29" s="170" t="str">
        <f>IFERROR(IF(A29="","",SUMPRODUCT('ALUMNOS 4 ESO DIVER'!$C29:$Y29,'MATERIAS 4 ESO DIVER'!$G$5:$AC$5)/SUMPRODUCT('MATERIAS 4 ESO DIVER'!$G$5:$AC$5,'ES NUMERO 4 ESO DIVER'!$A28:$W28)),"")</f>
        <v/>
      </c>
      <c r="F29" s="170" t="str">
        <f>IFERROR(IF(A29="","",SUMPRODUCT('ALUMNOS 4 ESO DIVER'!$C29:$Y29,'MATERIAS 4 ESO DIVER'!$G$6:$AC$6)/SUMPRODUCT('MATERIAS 4 ESO DIVER'!$G$6:$AC$6,'ES NUMERO 4 ESO DIVER'!$A28:$W28)),"")</f>
        <v/>
      </c>
      <c r="G29" s="170" t="str">
        <f>IFERROR(IF(A29="","",SUMPRODUCT('ALUMNOS 4 ESO DIVER'!$C29:$Y29,'MATERIAS 4 ESO DIVER'!$G$7:$AC$7)/SUMPRODUCT('MATERIAS 4 ESO DIVER'!$G$7:$AC$7,'ES NUMERO 4 ESO DIVER'!$A28:$W28)),"")</f>
        <v/>
      </c>
      <c r="H29" s="170" t="str">
        <f>IFERROR(IF(A29="","",SUMPRODUCT('ALUMNOS 4 ESO DIVER'!$C29:$Y29,'MATERIAS 4 ESO DIVER'!$G$8:$AC$8)/SUMPRODUCT('MATERIAS 4 ESO DIVER'!$G$8:$AC$8,'ES NUMERO 4 ESO DIVER'!$A28:$W28)),"")</f>
        <v/>
      </c>
      <c r="I29" s="170" t="str">
        <f>IFERROR(IF(A29="","",SUMPRODUCT('ALUMNOS 4 ESO DIVER'!$C29:$Y29,'MATERIAS 4 ESO DIVER'!$G$9:$AC$9)/SUMPRODUCT('MATERIAS 4 ESO DIVER'!$G$9:$AC$9,'ES NUMERO 4 ESO DIVER'!$A28:$W28)),"")</f>
        <v/>
      </c>
      <c r="J29" s="170" t="str">
        <f>IFERROR(IF(A29="","",SUMPRODUCT('ALUMNOS 4 ESO DIVER'!$C29:$Y29,'MATERIAS 4 ESO DIVER'!$G$10:$AC$10)/SUMPRODUCT('MATERIAS 4 ESO DIVER'!$G$10:$AC$10,'ES NUMERO 4 ESO DIVER'!$A28:$W28)),"")</f>
        <v/>
      </c>
      <c r="K29" s="170" t="str">
        <f>IFERROR(IF(A29="","",SUMPRODUCT('ALUMNOS 4 ESO DIVER'!$C29:$Y29,'MATERIAS 4 ESO DIVER'!$G$11:$AC$11)/SUMPRODUCT('MATERIAS 4 ESO DIVER'!$G$11:$AC$11,'ES NUMERO 4 ESO DIVER'!$A28:$W28)),"")</f>
        <v/>
      </c>
      <c r="L29" s="170" t="str">
        <f>IFERROR(IF(A29="","",SUMPRODUCT('ALUMNOS 4 ESO DIVER'!$C29:$Y29,'MATERIAS 4 ESO DIVER'!$G$12:$AC$12)/SUMPRODUCT('MATERIAS 4 ESO DIVER'!$G$12:$AC$12,'ES NUMERO 4 ESO DIVER'!$A28:$W28)),"")</f>
        <v/>
      </c>
    </row>
    <row r="30" spans="1:12" x14ac:dyDescent="0.25">
      <c r="A30" s="102" t="str">
        <f>IF('ALUMNOS 4 ESO DIVER'!A30="","",'ALUMNOS 4 ESO DIVER'!A30)</f>
        <v/>
      </c>
      <c r="B30" s="153" t="str">
        <f>IF('ALUMNOS 4 ESO DIVER'!B30="","",'ALUMNOS 4 ESO DIVER'!B30)</f>
        <v/>
      </c>
      <c r="C30" s="170" t="str">
        <f>IFERROR(IF(A30="","",SUMPRODUCT('ALUMNOS 4 ESO DIVER'!$C30:$Y30,'MATERIAS 4 ESO DIVER'!$G$3:$AC$3)/SUMPRODUCT('MATERIAS 4 ESO DIVER'!$G$3:$AC$3,'ES NUMERO 4 ESO DIVER'!$A29:$W29)),"")</f>
        <v/>
      </c>
      <c r="D30" s="170" t="str">
        <f>IFERROR(IF(A30="","",SUMPRODUCT('ALUMNOS 4 ESO DIVER'!$C30:$Y30,'MATERIAS 4 ESO DIVER'!$G$4:$AC$4)/SUMPRODUCT('MATERIAS 4 ESO DIVER'!$G$4:$AC$4,'ES NUMERO 4 ESO DIVER'!$A29:$W29)),"")</f>
        <v/>
      </c>
      <c r="E30" s="170" t="str">
        <f>IFERROR(IF(A30="","",SUMPRODUCT('ALUMNOS 4 ESO DIVER'!$C30:$Y30,'MATERIAS 4 ESO DIVER'!$G$5:$AC$5)/SUMPRODUCT('MATERIAS 4 ESO DIVER'!$G$5:$AC$5,'ES NUMERO 4 ESO DIVER'!$A29:$W29)),"")</f>
        <v/>
      </c>
      <c r="F30" s="170" t="str">
        <f>IFERROR(IF(A30="","",SUMPRODUCT('ALUMNOS 4 ESO DIVER'!$C30:$Y30,'MATERIAS 4 ESO DIVER'!$G$6:$AC$6)/SUMPRODUCT('MATERIAS 4 ESO DIVER'!$G$6:$AC$6,'ES NUMERO 4 ESO DIVER'!$A29:$W29)),"")</f>
        <v/>
      </c>
      <c r="G30" s="170" t="str">
        <f>IFERROR(IF(A30="","",SUMPRODUCT('ALUMNOS 4 ESO DIVER'!$C30:$Y30,'MATERIAS 4 ESO DIVER'!$G$7:$AC$7)/SUMPRODUCT('MATERIAS 4 ESO DIVER'!$G$7:$AC$7,'ES NUMERO 4 ESO DIVER'!$A29:$W29)),"")</f>
        <v/>
      </c>
      <c r="H30" s="170" t="str">
        <f>IFERROR(IF(A30="","",SUMPRODUCT('ALUMNOS 4 ESO DIVER'!$C30:$Y30,'MATERIAS 4 ESO DIVER'!$G$8:$AC$8)/SUMPRODUCT('MATERIAS 4 ESO DIVER'!$G$8:$AC$8,'ES NUMERO 4 ESO DIVER'!$A29:$W29)),"")</f>
        <v/>
      </c>
      <c r="I30" s="170" t="str">
        <f>IFERROR(IF(A30="","",SUMPRODUCT('ALUMNOS 4 ESO DIVER'!$C30:$Y30,'MATERIAS 4 ESO DIVER'!$G$9:$AC$9)/SUMPRODUCT('MATERIAS 4 ESO DIVER'!$G$9:$AC$9,'ES NUMERO 4 ESO DIVER'!$A29:$W29)),"")</f>
        <v/>
      </c>
      <c r="J30" s="170" t="str">
        <f>IFERROR(IF(A30="","",SUMPRODUCT('ALUMNOS 4 ESO DIVER'!$C30:$Y30,'MATERIAS 4 ESO DIVER'!$G$10:$AC$10)/SUMPRODUCT('MATERIAS 4 ESO DIVER'!$G$10:$AC$10,'ES NUMERO 4 ESO DIVER'!$A29:$W29)),"")</f>
        <v/>
      </c>
      <c r="K30" s="170" t="str">
        <f>IFERROR(IF(A30="","",SUMPRODUCT('ALUMNOS 4 ESO DIVER'!$C30:$Y30,'MATERIAS 4 ESO DIVER'!$G$11:$AC$11)/SUMPRODUCT('MATERIAS 4 ESO DIVER'!$G$11:$AC$11,'ES NUMERO 4 ESO DIVER'!$A29:$W29)),"")</f>
        <v/>
      </c>
      <c r="L30" s="170" t="str">
        <f>IFERROR(IF(A30="","",SUMPRODUCT('ALUMNOS 4 ESO DIVER'!$C30:$Y30,'MATERIAS 4 ESO DIVER'!$G$12:$AC$12)/SUMPRODUCT('MATERIAS 4 ESO DIVER'!$G$12:$AC$12,'ES NUMERO 4 ESO DIVER'!$A29:$W29)),"")</f>
        <v/>
      </c>
    </row>
    <row r="31" spans="1:12" x14ac:dyDescent="0.25">
      <c r="A31" s="102" t="str">
        <f>IF('ALUMNOS 4 ESO DIVER'!A31="","",'ALUMNOS 4 ESO DIVER'!A31)</f>
        <v/>
      </c>
      <c r="B31" s="153" t="str">
        <f>IF('ALUMNOS 4 ESO DIVER'!B31="","",'ALUMNOS 4 ESO DIVER'!B31)</f>
        <v/>
      </c>
      <c r="C31" s="170" t="str">
        <f>IFERROR(IF(A31="","",SUMPRODUCT('ALUMNOS 4 ESO DIVER'!$C31:$Y31,'MATERIAS 4 ESO DIVER'!$G$3:$AC$3)/SUMPRODUCT('MATERIAS 4 ESO DIVER'!$G$3:$AC$3,'ES NUMERO 4 ESO DIVER'!$A30:$W30)),"")</f>
        <v/>
      </c>
      <c r="D31" s="170" t="str">
        <f>IFERROR(IF(A31="","",SUMPRODUCT('ALUMNOS 4 ESO DIVER'!$C31:$Y31,'MATERIAS 4 ESO DIVER'!$G$4:$AC$4)/SUMPRODUCT('MATERIAS 4 ESO DIVER'!$G$4:$AC$4,'ES NUMERO 4 ESO DIVER'!$A30:$W30)),"")</f>
        <v/>
      </c>
      <c r="E31" s="170" t="str">
        <f>IFERROR(IF(A31="","",SUMPRODUCT('ALUMNOS 4 ESO DIVER'!$C31:$Y31,'MATERIAS 4 ESO DIVER'!$G$5:$AC$5)/SUMPRODUCT('MATERIAS 4 ESO DIVER'!$G$5:$AC$5,'ES NUMERO 4 ESO DIVER'!$A30:$W30)),"")</f>
        <v/>
      </c>
      <c r="F31" s="170" t="str">
        <f>IFERROR(IF(A31="","",SUMPRODUCT('ALUMNOS 4 ESO DIVER'!$C31:$Y31,'MATERIAS 4 ESO DIVER'!$G$6:$AC$6)/SUMPRODUCT('MATERIAS 4 ESO DIVER'!$G$6:$AC$6,'ES NUMERO 4 ESO DIVER'!$A30:$W30)),"")</f>
        <v/>
      </c>
      <c r="G31" s="170" t="str">
        <f>IFERROR(IF(A31="","",SUMPRODUCT('ALUMNOS 4 ESO DIVER'!$C31:$Y31,'MATERIAS 4 ESO DIVER'!$G$7:$AC$7)/SUMPRODUCT('MATERIAS 4 ESO DIVER'!$G$7:$AC$7,'ES NUMERO 4 ESO DIVER'!$A30:$W30)),"")</f>
        <v/>
      </c>
      <c r="H31" s="170" t="str">
        <f>IFERROR(IF(A31="","",SUMPRODUCT('ALUMNOS 4 ESO DIVER'!$C31:$Y31,'MATERIAS 4 ESO DIVER'!$G$8:$AC$8)/SUMPRODUCT('MATERIAS 4 ESO DIVER'!$G$8:$AC$8,'ES NUMERO 4 ESO DIVER'!$A30:$W30)),"")</f>
        <v/>
      </c>
      <c r="I31" s="170" t="str">
        <f>IFERROR(IF(A31="","",SUMPRODUCT('ALUMNOS 4 ESO DIVER'!$C31:$Y31,'MATERIAS 4 ESO DIVER'!$G$9:$AC$9)/SUMPRODUCT('MATERIAS 4 ESO DIVER'!$G$9:$AC$9,'ES NUMERO 4 ESO DIVER'!$A30:$W30)),"")</f>
        <v/>
      </c>
      <c r="J31" s="170" t="str">
        <f>IFERROR(IF(A31="","",SUMPRODUCT('ALUMNOS 4 ESO DIVER'!$C31:$Y31,'MATERIAS 4 ESO DIVER'!$G$10:$AC$10)/SUMPRODUCT('MATERIAS 4 ESO DIVER'!$G$10:$AC$10,'ES NUMERO 4 ESO DIVER'!$A30:$W30)),"")</f>
        <v/>
      </c>
      <c r="K31" s="170" t="str">
        <f>IFERROR(IF(A31="","",SUMPRODUCT('ALUMNOS 4 ESO DIVER'!$C31:$Y31,'MATERIAS 4 ESO DIVER'!$G$11:$AC$11)/SUMPRODUCT('MATERIAS 4 ESO DIVER'!$G$11:$AC$11,'ES NUMERO 4 ESO DIVER'!$A30:$W30)),"")</f>
        <v/>
      </c>
      <c r="L31" s="170" t="str">
        <f>IFERROR(IF(A31="","",SUMPRODUCT('ALUMNOS 4 ESO DIVER'!$C31:$Y31,'MATERIAS 4 ESO DIVER'!$G$12:$AC$12)/SUMPRODUCT('MATERIAS 4 ESO DIVER'!$G$12:$AC$12,'ES NUMERO 4 ESO DIVER'!$A30:$W30)),"")</f>
        <v/>
      </c>
    </row>
    <row r="32" spans="1:12" x14ac:dyDescent="0.25">
      <c r="A32" s="102" t="str">
        <f>IF('ALUMNOS 4 ESO DIVER'!A32="","",'ALUMNOS 4 ESO DIVER'!A32)</f>
        <v/>
      </c>
      <c r="B32" s="153" t="str">
        <f>IF('ALUMNOS 4 ESO DIVER'!B32="","",'ALUMNOS 4 ESO DIVER'!B32)</f>
        <v/>
      </c>
      <c r="C32" s="170" t="str">
        <f>IFERROR(IF(A32="","",SUMPRODUCT('ALUMNOS 4 ESO DIVER'!$C32:$Y32,'MATERIAS 4 ESO DIVER'!$G$3:$AC$3)/SUMPRODUCT('MATERIAS 4 ESO DIVER'!$G$3:$AC$3,'ES NUMERO 4 ESO DIVER'!$A31:$W31)),"")</f>
        <v/>
      </c>
      <c r="D32" s="170" t="str">
        <f>IFERROR(IF(A32="","",SUMPRODUCT('ALUMNOS 4 ESO DIVER'!$C32:$Y32,'MATERIAS 4 ESO DIVER'!$G$4:$AC$4)/SUMPRODUCT('MATERIAS 4 ESO DIVER'!$G$4:$AC$4,'ES NUMERO 4 ESO DIVER'!$A31:$W31)),"")</f>
        <v/>
      </c>
      <c r="E32" s="170" t="str">
        <f>IFERROR(IF(A32="","",SUMPRODUCT('ALUMNOS 4 ESO DIVER'!$C32:$Y32,'MATERIAS 4 ESO DIVER'!$G$5:$AC$5)/SUMPRODUCT('MATERIAS 4 ESO DIVER'!$G$5:$AC$5,'ES NUMERO 4 ESO DIVER'!$A31:$W31)),"")</f>
        <v/>
      </c>
      <c r="F32" s="170" t="str">
        <f>IFERROR(IF(A32="","",SUMPRODUCT('ALUMNOS 4 ESO DIVER'!$C32:$Y32,'MATERIAS 4 ESO DIVER'!$G$6:$AC$6)/SUMPRODUCT('MATERIAS 4 ESO DIVER'!$G$6:$AC$6,'ES NUMERO 4 ESO DIVER'!$A31:$W31)),"")</f>
        <v/>
      </c>
      <c r="G32" s="170" t="str">
        <f>IFERROR(IF(A32="","",SUMPRODUCT('ALUMNOS 4 ESO DIVER'!$C32:$Y32,'MATERIAS 4 ESO DIVER'!$G$7:$AC$7)/SUMPRODUCT('MATERIAS 4 ESO DIVER'!$G$7:$AC$7,'ES NUMERO 4 ESO DIVER'!$A31:$W31)),"")</f>
        <v/>
      </c>
      <c r="H32" s="170" t="str">
        <f>IFERROR(IF(A32="","",SUMPRODUCT('ALUMNOS 4 ESO DIVER'!$C32:$Y32,'MATERIAS 4 ESO DIVER'!$G$8:$AC$8)/SUMPRODUCT('MATERIAS 4 ESO DIVER'!$G$8:$AC$8,'ES NUMERO 4 ESO DIVER'!$A31:$W31)),"")</f>
        <v/>
      </c>
      <c r="I32" s="170" t="str">
        <f>IFERROR(IF(A32="","",SUMPRODUCT('ALUMNOS 4 ESO DIVER'!$C32:$Y32,'MATERIAS 4 ESO DIVER'!$G$9:$AC$9)/SUMPRODUCT('MATERIAS 4 ESO DIVER'!$G$9:$AC$9,'ES NUMERO 4 ESO DIVER'!$A31:$W31)),"")</f>
        <v/>
      </c>
      <c r="J32" s="170" t="str">
        <f>IFERROR(IF(A32="","",SUMPRODUCT('ALUMNOS 4 ESO DIVER'!$C32:$Y32,'MATERIAS 4 ESO DIVER'!$G$10:$AC$10)/SUMPRODUCT('MATERIAS 4 ESO DIVER'!$G$10:$AC$10,'ES NUMERO 4 ESO DIVER'!$A31:$W31)),"")</f>
        <v/>
      </c>
      <c r="K32" s="170" t="str">
        <f>IFERROR(IF(A32="","",SUMPRODUCT('ALUMNOS 4 ESO DIVER'!$C32:$Y32,'MATERIAS 4 ESO DIVER'!$G$11:$AC$11)/SUMPRODUCT('MATERIAS 4 ESO DIVER'!$G$11:$AC$11,'ES NUMERO 4 ESO DIVER'!$A31:$W31)),"")</f>
        <v/>
      </c>
      <c r="L32" s="170" t="str">
        <f>IFERROR(IF(A32="","",SUMPRODUCT('ALUMNOS 4 ESO DIVER'!$C32:$Y32,'MATERIAS 4 ESO DIVER'!$G$12:$AC$12)/SUMPRODUCT('MATERIAS 4 ESO DIVER'!$G$12:$AC$12,'ES NUMERO 4 ESO DIVER'!$A31:$W31)),"")</f>
        <v/>
      </c>
    </row>
    <row r="33" spans="1:12" x14ac:dyDescent="0.25">
      <c r="A33" s="102" t="str">
        <f>IF('ALUMNOS 4 ESO DIVER'!A33="","",'ALUMNOS 4 ESO DIVER'!A33)</f>
        <v/>
      </c>
      <c r="B33" s="153" t="str">
        <f>IF('ALUMNOS 4 ESO DIVER'!B33="","",'ALUMNOS 4 ESO DIVER'!B33)</f>
        <v/>
      </c>
      <c r="C33" s="170" t="str">
        <f>IFERROR(IF(A33="","",SUMPRODUCT('ALUMNOS 4 ESO DIVER'!$C33:$Y33,'MATERIAS 4 ESO DIVER'!$G$3:$AC$3)/SUMPRODUCT('MATERIAS 4 ESO DIVER'!$G$3:$AC$3,'ES NUMERO 4 ESO DIVER'!$A32:$W32)),"")</f>
        <v/>
      </c>
      <c r="D33" s="170" t="str">
        <f>IFERROR(IF(A33="","",SUMPRODUCT('ALUMNOS 4 ESO DIVER'!$C33:$Y33,'MATERIAS 4 ESO DIVER'!$G$4:$AC$4)/SUMPRODUCT('MATERIAS 4 ESO DIVER'!$G$4:$AC$4,'ES NUMERO 4 ESO DIVER'!$A32:$W32)),"")</f>
        <v/>
      </c>
      <c r="E33" s="170" t="str">
        <f>IFERROR(IF(A33="","",SUMPRODUCT('ALUMNOS 4 ESO DIVER'!$C33:$Y33,'MATERIAS 4 ESO DIVER'!$G$5:$AC$5)/SUMPRODUCT('MATERIAS 4 ESO DIVER'!$G$5:$AC$5,'ES NUMERO 4 ESO DIVER'!$A32:$W32)),"")</f>
        <v/>
      </c>
      <c r="F33" s="170" t="str">
        <f>IFERROR(IF(A33="","",SUMPRODUCT('ALUMNOS 4 ESO DIVER'!$C33:$Y33,'MATERIAS 4 ESO DIVER'!$G$6:$AC$6)/SUMPRODUCT('MATERIAS 4 ESO DIVER'!$G$6:$AC$6,'ES NUMERO 4 ESO DIVER'!$A32:$W32)),"")</f>
        <v/>
      </c>
      <c r="G33" s="170" t="str">
        <f>IFERROR(IF(A33="","",SUMPRODUCT('ALUMNOS 4 ESO DIVER'!$C33:$Y33,'MATERIAS 4 ESO DIVER'!$G$7:$AC$7)/SUMPRODUCT('MATERIAS 4 ESO DIVER'!$G$7:$AC$7,'ES NUMERO 4 ESO DIVER'!$A32:$W32)),"")</f>
        <v/>
      </c>
      <c r="H33" s="170" t="str">
        <f>IFERROR(IF(A33="","",SUMPRODUCT('ALUMNOS 4 ESO DIVER'!$C33:$Y33,'MATERIAS 4 ESO DIVER'!$G$8:$AC$8)/SUMPRODUCT('MATERIAS 4 ESO DIVER'!$G$8:$AC$8,'ES NUMERO 4 ESO DIVER'!$A32:$W32)),"")</f>
        <v/>
      </c>
      <c r="I33" s="170" t="str">
        <f>IFERROR(IF(A33="","",SUMPRODUCT('ALUMNOS 4 ESO DIVER'!$C33:$Y33,'MATERIAS 4 ESO DIVER'!$G$9:$AC$9)/SUMPRODUCT('MATERIAS 4 ESO DIVER'!$G$9:$AC$9,'ES NUMERO 4 ESO DIVER'!$A32:$W32)),"")</f>
        <v/>
      </c>
      <c r="J33" s="170" t="str">
        <f>IFERROR(IF(A33="","",SUMPRODUCT('ALUMNOS 4 ESO DIVER'!$C33:$Y33,'MATERIAS 4 ESO DIVER'!$G$10:$AC$10)/SUMPRODUCT('MATERIAS 4 ESO DIVER'!$G$10:$AC$10,'ES NUMERO 4 ESO DIVER'!$A32:$W32)),"")</f>
        <v/>
      </c>
      <c r="K33" s="170" t="str">
        <f>IFERROR(IF(A33="","",SUMPRODUCT('ALUMNOS 4 ESO DIVER'!$C33:$Y33,'MATERIAS 4 ESO DIVER'!$G$11:$AC$11)/SUMPRODUCT('MATERIAS 4 ESO DIVER'!$G$11:$AC$11,'ES NUMERO 4 ESO DIVER'!$A32:$W32)),"")</f>
        <v/>
      </c>
      <c r="L33" s="170" t="str">
        <f>IFERROR(IF(A33="","",SUMPRODUCT('ALUMNOS 4 ESO DIVER'!$C33:$Y33,'MATERIAS 4 ESO DIVER'!$G$12:$AC$12)/SUMPRODUCT('MATERIAS 4 ESO DIVER'!$G$12:$AC$12,'ES NUMERO 4 ESO DIVER'!$A32:$W32)),"")</f>
        <v/>
      </c>
    </row>
    <row r="34" spans="1:12" x14ac:dyDescent="0.25">
      <c r="A34" s="102" t="str">
        <f>IF('ALUMNOS 4 ESO DIVER'!A34="","",'ALUMNOS 4 ESO DIVER'!A34)</f>
        <v/>
      </c>
      <c r="B34" s="153" t="str">
        <f>IF('ALUMNOS 4 ESO DIVER'!B34="","",'ALUMNOS 4 ESO DIVER'!B34)</f>
        <v/>
      </c>
      <c r="C34" s="170" t="str">
        <f>IFERROR(IF(A34="","",SUMPRODUCT('ALUMNOS 4 ESO DIVER'!$C34:$Y34,'MATERIAS 4 ESO DIVER'!$G$3:$AC$3)/SUMPRODUCT('MATERIAS 4 ESO DIVER'!$G$3:$AC$3,'ES NUMERO 4 ESO DIVER'!$A33:$W33)),"")</f>
        <v/>
      </c>
      <c r="D34" s="170" t="str">
        <f>IFERROR(IF(A34="","",SUMPRODUCT('ALUMNOS 4 ESO DIVER'!$C34:$Y34,'MATERIAS 4 ESO DIVER'!$G$4:$AC$4)/SUMPRODUCT('MATERIAS 4 ESO DIVER'!$G$4:$AC$4,'ES NUMERO 4 ESO DIVER'!$A33:$W33)),"")</f>
        <v/>
      </c>
      <c r="E34" s="170" t="str">
        <f>IFERROR(IF(A34="","",SUMPRODUCT('ALUMNOS 4 ESO DIVER'!$C34:$Y34,'MATERIAS 4 ESO DIVER'!$G$5:$AC$5)/SUMPRODUCT('MATERIAS 4 ESO DIVER'!$G$5:$AC$5,'ES NUMERO 4 ESO DIVER'!$A33:$W33)),"")</f>
        <v/>
      </c>
      <c r="F34" s="170" t="str">
        <f>IFERROR(IF(A34="","",SUMPRODUCT('ALUMNOS 4 ESO DIVER'!$C34:$Y34,'MATERIAS 4 ESO DIVER'!$G$6:$AC$6)/SUMPRODUCT('MATERIAS 4 ESO DIVER'!$G$6:$AC$6,'ES NUMERO 4 ESO DIVER'!$A33:$W33)),"")</f>
        <v/>
      </c>
      <c r="G34" s="170" t="str">
        <f>IFERROR(IF(A34="","",SUMPRODUCT('ALUMNOS 4 ESO DIVER'!$C34:$Y34,'MATERIAS 4 ESO DIVER'!$G$7:$AC$7)/SUMPRODUCT('MATERIAS 4 ESO DIVER'!$G$7:$AC$7,'ES NUMERO 4 ESO DIVER'!$A33:$W33)),"")</f>
        <v/>
      </c>
      <c r="H34" s="170" t="str">
        <f>IFERROR(IF(A34="","",SUMPRODUCT('ALUMNOS 4 ESO DIVER'!$C34:$Y34,'MATERIAS 4 ESO DIVER'!$G$8:$AC$8)/SUMPRODUCT('MATERIAS 4 ESO DIVER'!$G$8:$AC$8,'ES NUMERO 4 ESO DIVER'!$A33:$W33)),"")</f>
        <v/>
      </c>
      <c r="I34" s="170" t="str">
        <f>IFERROR(IF(A34="","",SUMPRODUCT('ALUMNOS 4 ESO DIVER'!$C34:$Y34,'MATERIAS 4 ESO DIVER'!$G$9:$AC$9)/SUMPRODUCT('MATERIAS 4 ESO DIVER'!$G$9:$AC$9,'ES NUMERO 4 ESO DIVER'!$A33:$W33)),"")</f>
        <v/>
      </c>
      <c r="J34" s="170" t="str">
        <f>IFERROR(IF(A34="","",SUMPRODUCT('ALUMNOS 4 ESO DIVER'!$C34:$Y34,'MATERIAS 4 ESO DIVER'!$G$10:$AC$10)/SUMPRODUCT('MATERIAS 4 ESO DIVER'!$G$10:$AC$10,'ES NUMERO 4 ESO DIVER'!$A33:$W33)),"")</f>
        <v/>
      </c>
      <c r="K34" s="170" t="str">
        <f>IFERROR(IF(A34="","",SUMPRODUCT('ALUMNOS 4 ESO DIVER'!$C34:$Y34,'MATERIAS 4 ESO DIVER'!$G$11:$AC$11)/SUMPRODUCT('MATERIAS 4 ESO DIVER'!$G$11:$AC$11,'ES NUMERO 4 ESO DIVER'!$A33:$W33)),"")</f>
        <v/>
      </c>
      <c r="L34" s="170" t="str">
        <f>IFERROR(IF(A34="","",SUMPRODUCT('ALUMNOS 4 ESO DIVER'!$C34:$Y34,'MATERIAS 4 ESO DIVER'!$G$12:$AC$12)/SUMPRODUCT('MATERIAS 4 ESO DIVER'!$G$12:$AC$12,'ES NUMERO 4 ESO DIVER'!$A33:$W33)),"")</f>
        <v/>
      </c>
    </row>
    <row r="35" spans="1:12" x14ac:dyDescent="0.25">
      <c r="A35" s="102" t="str">
        <f>IF('ALUMNOS 4 ESO DIVER'!A35="","",'ALUMNOS 4 ESO DIVER'!A35)</f>
        <v/>
      </c>
      <c r="B35" s="153" t="str">
        <f>IF('ALUMNOS 4 ESO DIVER'!B35="","",'ALUMNOS 4 ESO DIVER'!B35)</f>
        <v/>
      </c>
      <c r="C35" s="170" t="str">
        <f>IFERROR(IF(A35="","",SUMPRODUCT('ALUMNOS 4 ESO DIVER'!$C35:$Y35,'MATERIAS 4 ESO DIVER'!$G$3:$AC$3)/SUMPRODUCT('MATERIAS 4 ESO DIVER'!$G$3:$AC$3,'ES NUMERO 4 ESO DIVER'!$A34:$W34)),"")</f>
        <v/>
      </c>
      <c r="D35" s="170" t="str">
        <f>IFERROR(IF(A35="","",SUMPRODUCT('ALUMNOS 4 ESO DIVER'!$C35:$Y35,'MATERIAS 4 ESO DIVER'!$G$4:$AC$4)/SUMPRODUCT('MATERIAS 4 ESO DIVER'!$G$4:$AC$4,'ES NUMERO 4 ESO DIVER'!$A34:$W34)),"")</f>
        <v/>
      </c>
      <c r="E35" s="170" t="str">
        <f>IFERROR(IF(A35="","",SUMPRODUCT('ALUMNOS 4 ESO DIVER'!$C35:$Y35,'MATERIAS 4 ESO DIVER'!$G$5:$AC$5)/SUMPRODUCT('MATERIAS 4 ESO DIVER'!$G$5:$AC$5,'ES NUMERO 4 ESO DIVER'!$A34:$W34)),"")</f>
        <v/>
      </c>
      <c r="F35" s="170" t="str">
        <f>IFERROR(IF(A35="","",SUMPRODUCT('ALUMNOS 4 ESO DIVER'!$C35:$Y35,'MATERIAS 4 ESO DIVER'!$G$6:$AC$6)/SUMPRODUCT('MATERIAS 4 ESO DIVER'!$G$6:$AC$6,'ES NUMERO 4 ESO DIVER'!$A34:$W34)),"")</f>
        <v/>
      </c>
      <c r="G35" s="170" t="str">
        <f>IFERROR(IF(A35="","",SUMPRODUCT('ALUMNOS 4 ESO DIVER'!$C35:$Y35,'MATERIAS 4 ESO DIVER'!$G$7:$AC$7)/SUMPRODUCT('MATERIAS 4 ESO DIVER'!$G$7:$AC$7,'ES NUMERO 4 ESO DIVER'!$A34:$W34)),"")</f>
        <v/>
      </c>
      <c r="H35" s="170" t="str">
        <f>IFERROR(IF(A35="","",SUMPRODUCT('ALUMNOS 4 ESO DIVER'!$C35:$Y35,'MATERIAS 4 ESO DIVER'!$G$8:$AC$8)/SUMPRODUCT('MATERIAS 4 ESO DIVER'!$G$8:$AC$8,'ES NUMERO 4 ESO DIVER'!$A34:$W34)),"")</f>
        <v/>
      </c>
      <c r="I35" s="170" t="str">
        <f>IFERROR(IF(A35="","",SUMPRODUCT('ALUMNOS 4 ESO DIVER'!$C35:$Y35,'MATERIAS 4 ESO DIVER'!$G$9:$AC$9)/SUMPRODUCT('MATERIAS 4 ESO DIVER'!$G$9:$AC$9,'ES NUMERO 4 ESO DIVER'!$A34:$W34)),"")</f>
        <v/>
      </c>
      <c r="J35" s="170" t="str">
        <f>IFERROR(IF(A35="","",SUMPRODUCT('ALUMNOS 4 ESO DIVER'!$C35:$Y35,'MATERIAS 4 ESO DIVER'!$G$10:$AC$10)/SUMPRODUCT('MATERIAS 4 ESO DIVER'!$G$10:$AC$10,'ES NUMERO 4 ESO DIVER'!$A34:$W34)),"")</f>
        <v/>
      </c>
      <c r="K35" s="170" t="str">
        <f>IFERROR(IF(A35="","",SUMPRODUCT('ALUMNOS 4 ESO DIVER'!$C35:$Y35,'MATERIAS 4 ESO DIVER'!$G$11:$AC$11)/SUMPRODUCT('MATERIAS 4 ESO DIVER'!$G$11:$AC$11,'ES NUMERO 4 ESO DIVER'!$A34:$W34)),"")</f>
        <v/>
      </c>
      <c r="L35" s="170" t="str">
        <f>IFERROR(IF(A35="","",SUMPRODUCT('ALUMNOS 4 ESO DIVER'!$C35:$Y35,'MATERIAS 4 ESO DIVER'!$G$12:$AC$12)/SUMPRODUCT('MATERIAS 4 ESO DIVER'!$G$12:$AC$12,'ES NUMERO 4 ESO DIVER'!$A34:$W34)),"")</f>
        <v/>
      </c>
    </row>
    <row r="36" spans="1:12" x14ac:dyDescent="0.25">
      <c r="A36" s="102" t="str">
        <f>IF('ALUMNOS 4 ESO DIVER'!A36="","",'ALUMNOS 4 ESO DIVER'!A36)</f>
        <v/>
      </c>
      <c r="B36" s="153" t="str">
        <f>IF('ALUMNOS 4 ESO DIVER'!B36="","",'ALUMNOS 4 ESO DIVER'!B36)</f>
        <v/>
      </c>
      <c r="C36" s="170" t="str">
        <f>IFERROR(IF(A36="","",SUMPRODUCT('ALUMNOS 4 ESO DIVER'!$C36:$Y36,'MATERIAS 4 ESO DIVER'!$G$3:$AC$3)/SUMPRODUCT('MATERIAS 4 ESO DIVER'!$G$3:$AC$3,'ES NUMERO 4 ESO DIVER'!$A35:$W35)),"")</f>
        <v/>
      </c>
      <c r="D36" s="170" t="str">
        <f>IFERROR(IF(A36="","",SUMPRODUCT('ALUMNOS 4 ESO DIVER'!$C36:$Y36,'MATERIAS 4 ESO DIVER'!$G$4:$AC$4)/SUMPRODUCT('MATERIAS 4 ESO DIVER'!$G$4:$AC$4,'ES NUMERO 4 ESO DIVER'!$A35:$W35)),"")</f>
        <v/>
      </c>
      <c r="E36" s="170" t="str">
        <f>IFERROR(IF(A36="","",SUMPRODUCT('ALUMNOS 4 ESO DIVER'!$C36:$Y36,'MATERIAS 4 ESO DIVER'!$G$5:$AC$5)/SUMPRODUCT('MATERIAS 4 ESO DIVER'!$G$5:$AC$5,'ES NUMERO 4 ESO DIVER'!$A35:$W35)),"")</f>
        <v/>
      </c>
      <c r="F36" s="170" t="str">
        <f>IFERROR(IF(A36="","",SUMPRODUCT('ALUMNOS 4 ESO DIVER'!$C36:$Y36,'MATERIAS 4 ESO DIVER'!$G$6:$AC$6)/SUMPRODUCT('MATERIAS 4 ESO DIVER'!$G$6:$AC$6,'ES NUMERO 4 ESO DIVER'!$A35:$W35)),"")</f>
        <v/>
      </c>
      <c r="G36" s="170" t="str">
        <f>IFERROR(IF(A36="","",SUMPRODUCT('ALUMNOS 4 ESO DIVER'!$C36:$Y36,'MATERIAS 4 ESO DIVER'!$G$7:$AC$7)/SUMPRODUCT('MATERIAS 4 ESO DIVER'!$G$7:$AC$7,'ES NUMERO 4 ESO DIVER'!$A35:$W35)),"")</f>
        <v/>
      </c>
      <c r="H36" s="170" t="str">
        <f>IFERROR(IF(A36="","",SUMPRODUCT('ALUMNOS 4 ESO DIVER'!$C36:$Y36,'MATERIAS 4 ESO DIVER'!$G$8:$AC$8)/SUMPRODUCT('MATERIAS 4 ESO DIVER'!$G$8:$AC$8,'ES NUMERO 4 ESO DIVER'!$A35:$W35)),"")</f>
        <v/>
      </c>
      <c r="I36" s="170" t="str">
        <f>IFERROR(IF(A36="","",SUMPRODUCT('ALUMNOS 4 ESO DIVER'!$C36:$Y36,'MATERIAS 4 ESO DIVER'!$G$9:$AC$9)/SUMPRODUCT('MATERIAS 4 ESO DIVER'!$G$9:$AC$9,'ES NUMERO 4 ESO DIVER'!$A35:$W35)),"")</f>
        <v/>
      </c>
      <c r="J36" s="170" t="str">
        <f>IFERROR(IF(A36="","",SUMPRODUCT('ALUMNOS 4 ESO DIVER'!$C36:$Y36,'MATERIAS 4 ESO DIVER'!$G$10:$AC$10)/SUMPRODUCT('MATERIAS 4 ESO DIVER'!$G$10:$AC$10,'ES NUMERO 4 ESO DIVER'!$A35:$W35)),"")</f>
        <v/>
      </c>
      <c r="K36" s="170" t="str">
        <f>IFERROR(IF(A36="","",SUMPRODUCT('ALUMNOS 4 ESO DIVER'!$C36:$Y36,'MATERIAS 4 ESO DIVER'!$G$11:$AC$11)/SUMPRODUCT('MATERIAS 4 ESO DIVER'!$G$11:$AC$11,'ES NUMERO 4 ESO DIVER'!$A35:$W35)),"")</f>
        <v/>
      </c>
      <c r="L36" s="170" t="str">
        <f>IFERROR(IF(A36="","",SUMPRODUCT('ALUMNOS 4 ESO DIVER'!$C36:$Y36,'MATERIAS 4 ESO DIVER'!$G$12:$AC$12)/SUMPRODUCT('MATERIAS 4 ESO DIVER'!$G$12:$AC$12,'ES NUMERO 4 ESO DIVER'!$A35:$W35)),"")</f>
        <v/>
      </c>
    </row>
    <row r="37" spans="1:12" x14ac:dyDescent="0.25">
      <c r="A37" s="102" t="str">
        <f>IF('ALUMNOS 4 ESO DIVER'!A37="","",'ALUMNOS 4 ESO DIVER'!A37)</f>
        <v/>
      </c>
      <c r="B37" s="153" t="str">
        <f>IF('ALUMNOS 4 ESO DIVER'!B37="","",'ALUMNOS 4 ESO DIVER'!B37)</f>
        <v/>
      </c>
      <c r="C37" s="170" t="str">
        <f>IFERROR(IF(A37="","",SUMPRODUCT('ALUMNOS 4 ESO DIVER'!$C37:$Y37,'MATERIAS 4 ESO DIVER'!$G$3:$AC$3)/SUMPRODUCT('MATERIAS 4 ESO DIVER'!$G$3:$AC$3,'ES NUMERO 4 ESO DIVER'!$A36:$W36)),"")</f>
        <v/>
      </c>
      <c r="D37" s="170" t="str">
        <f>IFERROR(IF(A37="","",SUMPRODUCT('ALUMNOS 4 ESO DIVER'!$C37:$Y37,'MATERIAS 4 ESO DIVER'!$G$4:$AC$4)/SUMPRODUCT('MATERIAS 4 ESO DIVER'!$G$4:$AC$4,'ES NUMERO 4 ESO DIVER'!$A36:$W36)),"")</f>
        <v/>
      </c>
      <c r="E37" s="170" t="str">
        <f>IFERROR(IF(A37="","",SUMPRODUCT('ALUMNOS 4 ESO DIVER'!$C37:$Y37,'MATERIAS 4 ESO DIVER'!$G$5:$AC$5)/SUMPRODUCT('MATERIAS 4 ESO DIVER'!$G$5:$AC$5,'ES NUMERO 4 ESO DIVER'!$A36:$W36)),"")</f>
        <v/>
      </c>
      <c r="F37" s="170" t="str">
        <f>IFERROR(IF(A37="","",SUMPRODUCT('ALUMNOS 4 ESO DIVER'!$C37:$Y37,'MATERIAS 4 ESO DIVER'!$G$6:$AC$6)/SUMPRODUCT('MATERIAS 4 ESO DIVER'!$G$6:$AC$6,'ES NUMERO 4 ESO DIVER'!$A36:$W36)),"")</f>
        <v/>
      </c>
      <c r="G37" s="170" t="str">
        <f>IFERROR(IF(A37="","",SUMPRODUCT('ALUMNOS 4 ESO DIVER'!$C37:$Y37,'MATERIAS 4 ESO DIVER'!$G$7:$AC$7)/SUMPRODUCT('MATERIAS 4 ESO DIVER'!$G$7:$AC$7,'ES NUMERO 4 ESO DIVER'!$A36:$W36)),"")</f>
        <v/>
      </c>
      <c r="H37" s="170" t="str">
        <f>IFERROR(IF(A37="","",SUMPRODUCT('ALUMNOS 4 ESO DIVER'!$C37:$Y37,'MATERIAS 4 ESO DIVER'!$G$8:$AC$8)/SUMPRODUCT('MATERIAS 4 ESO DIVER'!$G$8:$AC$8,'ES NUMERO 4 ESO DIVER'!$A36:$W36)),"")</f>
        <v/>
      </c>
      <c r="I37" s="170" t="str">
        <f>IFERROR(IF(A37="","",SUMPRODUCT('ALUMNOS 4 ESO DIVER'!$C37:$Y37,'MATERIAS 4 ESO DIVER'!$G$9:$AC$9)/SUMPRODUCT('MATERIAS 4 ESO DIVER'!$G$9:$AC$9,'ES NUMERO 4 ESO DIVER'!$A36:$W36)),"")</f>
        <v/>
      </c>
      <c r="J37" s="170" t="str">
        <f>IFERROR(IF(A37="","",SUMPRODUCT('ALUMNOS 4 ESO DIVER'!$C37:$Y37,'MATERIAS 4 ESO DIVER'!$G$10:$AC$10)/SUMPRODUCT('MATERIAS 4 ESO DIVER'!$G$10:$AC$10,'ES NUMERO 4 ESO DIVER'!$A36:$W36)),"")</f>
        <v/>
      </c>
      <c r="K37" s="170" t="str">
        <f>IFERROR(IF(A37="","",SUMPRODUCT('ALUMNOS 4 ESO DIVER'!$C37:$Y37,'MATERIAS 4 ESO DIVER'!$G$11:$AC$11)/SUMPRODUCT('MATERIAS 4 ESO DIVER'!$G$11:$AC$11,'ES NUMERO 4 ESO DIVER'!$A36:$W36)),"")</f>
        <v/>
      </c>
      <c r="L37" s="170" t="str">
        <f>IFERROR(IF(A37="","",SUMPRODUCT('ALUMNOS 4 ESO DIVER'!$C37:$Y37,'MATERIAS 4 ESO DIVER'!$G$12:$AC$12)/SUMPRODUCT('MATERIAS 4 ESO DIVER'!$G$12:$AC$12,'ES NUMERO 4 ESO DIVER'!$A36:$W36)),"")</f>
        <v/>
      </c>
    </row>
    <row r="38" spans="1:12" x14ac:dyDescent="0.25">
      <c r="A38" s="102" t="str">
        <f>IF('ALUMNOS 4 ESO DIVER'!A38="","",'ALUMNOS 4 ESO DIVER'!A38)</f>
        <v/>
      </c>
      <c r="B38" s="153" t="str">
        <f>IF('ALUMNOS 4 ESO DIVER'!B38="","",'ALUMNOS 4 ESO DIVER'!B38)</f>
        <v/>
      </c>
      <c r="C38" s="170" t="str">
        <f>IFERROR(IF(A38="","",SUMPRODUCT('ALUMNOS 4 ESO DIVER'!$C38:$Y38,'MATERIAS 4 ESO DIVER'!$G$3:$AC$3)/SUMPRODUCT('MATERIAS 4 ESO DIVER'!$G$3:$AC$3,'ES NUMERO 4 ESO DIVER'!$A37:$W37)),"")</f>
        <v/>
      </c>
      <c r="D38" s="170" t="str">
        <f>IFERROR(IF(A38="","",SUMPRODUCT('ALUMNOS 4 ESO DIVER'!$C38:$Y38,'MATERIAS 4 ESO DIVER'!$G$4:$AC$4)/SUMPRODUCT('MATERIAS 4 ESO DIVER'!$G$4:$AC$4,'ES NUMERO 4 ESO DIVER'!$A37:$W37)),"")</f>
        <v/>
      </c>
      <c r="E38" s="170" t="str">
        <f>IFERROR(IF(A38="","",SUMPRODUCT('ALUMNOS 4 ESO DIVER'!$C38:$Y38,'MATERIAS 4 ESO DIVER'!$G$5:$AC$5)/SUMPRODUCT('MATERIAS 4 ESO DIVER'!$G$5:$AC$5,'ES NUMERO 4 ESO DIVER'!$A37:$W37)),"")</f>
        <v/>
      </c>
      <c r="F38" s="170" t="str">
        <f>IFERROR(IF(A38="","",SUMPRODUCT('ALUMNOS 4 ESO DIVER'!$C38:$Y38,'MATERIAS 4 ESO DIVER'!$G$6:$AC$6)/SUMPRODUCT('MATERIAS 4 ESO DIVER'!$G$6:$AC$6,'ES NUMERO 4 ESO DIVER'!$A37:$W37)),"")</f>
        <v/>
      </c>
      <c r="G38" s="170" t="str">
        <f>IFERROR(IF(A38="","",SUMPRODUCT('ALUMNOS 4 ESO DIVER'!$C38:$Y38,'MATERIAS 4 ESO DIVER'!$G$7:$AC$7)/SUMPRODUCT('MATERIAS 4 ESO DIVER'!$G$7:$AC$7,'ES NUMERO 4 ESO DIVER'!$A37:$W37)),"")</f>
        <v/>
      </c>
      <c r="H38" s="170" t="str">
        <f>IFERROR(IF(A38="","",SUMPRODUCT('ALUMNOS 4 ESO DIVER'!$C38:$Y38,'MATERIAS 4 ESO DIVER'!$G$8:$AC$8)/SUMPRODUCT('MATERIAS 4 ESO DIVER'!$G$8:$AC$8,'ES NUMERO 4 ESO DIVER'!$A37:$W37)),"")</f>
        <v/>
      </c>
      <c r="I38" s="170" t="str">
        <f>IFERROR(IF(A38="","",SUMPRODUCT('ALUMNOS 4 ESO DIVER'!$C38:$Y38,'MATERIAS 4 ESO DIVER'!$G$9:$AC$9)/SUMPRODUCT('MATERIAS 4 ESO DIVER'!$G$9:$AC$9,'ES NUMERO 4 ESO DIVER'!$A37:$W37)),"")</f>
        <v/>
      </c>
      <c r="J38" s="170" t="str">
        <f>IFERROR(IF(A38="","",SUMPRODUCT('ALUMNOS 4 ESO DIVER'!$C38:$Y38,'MATERIAS 4 ESO DIVER'!$G$10:$AC$10)/SUMPRODUCT('MATERIAS 4 ESO DIVER'!$G$10:$AC$10,'ES NUMERO 4 ESO DIVER'!$A37:$W37)),"")</f>
        <v/>
      </c>
      <c r="K38" s="170" t="str">
        <f>IFERROR(IF(A38="","",SUMPRODUCT('ALUMNOS 4 ESO DIVER'!$C38:$Y38,'MATERIAS 4 ESO DIVER'!$G$11:$AC$11)/SUMPRODUCT('MATERIAS 4 ESO DIVER'!$G$11:$AC$11,'ES NUMERO 4 ESO DIVER'!$A37:$W37)),"")</f>
        <v/>
      </c>
      <c r="L38" s="170" t="str">
        <f>IFERROR(IF(A38="","",SUMPRODUCT('ALUMNOS 4 ESO DIVER'!$C38:$Y38,'MATERIAS 4 ESO DIVER'!$G$12:$AC$12)/SUMPRODUCT('MATERIAS 4 ESO DIVER'!$G$12:$AC$12,'ES NUMERO 4 ESO DIVER'!$A37:$W37)),"")</f>
        <v/>
      </c>
    </row>
    <row r="39" spans="1:12" x14ac:dyDescent="0.25">
      <c r="A39" s="102" t="str">
        <f>IF('ALUMNOS 4 ESO DIVER'!A39="","",'ALUMNOS 4 ESO DIVER'!A39)</f>
        <v/>
      </c>
      <c r="B39" s="153" t="str">
        <f>IF('ALUMNOS 4 ESO DIVER'!B39="","",'ALUMNOS 4 ESO DIVER'!B39)</f>
        <v/>
      </c>
      <c r="C39" s="170" t="str">
        <f>IFERROR(IF(A39="","",SUMPRODUCT('ALUMNOS 4 ESO DIVER'!$C39:$Y39,'MATERIAS 4 ESO DIVER'!$G$3:$AC$3)/SUMPRODUCT('MATERIAS 4 ESO DIVER'!$G$3:$AC$3,'ES NUMERO 4 ESO DIVER'!$A38:$W38)),"")</f>
        <v/>
      </c>
      <c r="D39" s="170" t="str">
        <f>IFERROR(IF(A39="","",SUMPRODUCT('ALUMNOS 4 ESO DIVER'!$C39:$Y39,'MATERIAS 4 ESO DIVER'!$G$4:$AC$4)/SUMPRODUCT('MATERIAS 4 ESO DIVER'!$G$4:$AC$4,'ES NUMERO 4 ESO DIVER'!$A38:$W38)),"")</f>
        <v/>
      </c>
      <c r="E39" s="170" t="str">
        <f>IFERROR(IF(A39="","",SUMPRODUCT('ALUMNOS 4 ESO DIVER'!$C39:$Y39,'MATERIAS 4 ESO DIVER'!$G$5:$AC$5)/SUMPRODUCT('MATERIAS 4 ESO DIVER'!$G$5:$AC$5,'ES NUMERO 4 ESO DIVER'!$A38:$W38)),"")</f>
        <v/>
      </c>
      <c r="F39" s="170" t="str">
        <f>IFERROR(IF(A39="","",SUMPRODUCT('ALUMNOS 4 ESO DIVER'!$C39:$Y39,'MATERIAS 4 ESO DIVER'!$G$6:$AC$6)/SUMPRODUCT('MATERIAS 4 ESO DIVER'!$G$6:$AC$6,'ES NUMERO 4 ESO DIVER'!$A38:$W38)),"")</f>
        <v/>
      </c>
      <c r="G39" s="170" t="str">
        <f>IFERROR(IF(A39="","",SUMPRODUCT('ALUMNOS 4 ESO DIVER'!$C39:$Y39,'MATERIAS 4 ESO DIVER'!$G$7:$AC$7)/SUMPRODUCT('MATERIAS 4 ESO DIVER'!$G$7:$AC$7,'ES NUMERO 4 ESO DIVER'!$A38:$W38)),"")</f>
        <v/>
      </c>
      <c r="H39" s="170" t="str">
        <f>IFERROR(IF(A39="","",SUMPRODUCT('ALUMNOS 4 ESO DIVER'!$C39:$Y39,'MATERIAS 4 ESO DIVER'!$G$8:$AC$8)/SUMPRODUCT('MATERIAS 4 ESO DIVER'!$G$8:$AC$8,'ES NUMERO 4 ESO DIVER'!$A38:$W38)),"")</f>
        <v/>
      </c>
      <c r="I39" s="170" t="str">
        <f>IFERROR(IF(A39="","",SUMPRODUCT('ALUMNOS 4 ESO DIVER'!$C39:$Y39,'MATERIAS 4 ESO DIVER'!$G$9:$AC$9)/SUMPRODUCT('MATERIAS 4 ESO DIVER'!$G$9:$AC$9,'ES NUMERO 4 ESO DIVER'!$A38:$W38)),"")</f>
        <v/>
      </c>
      <c r="J39" s="170" t="str">
        <f>IFERROR(IF(A39="","",SUMPRODUCT('ALUMNOS 4 ESO DIVER'!$C39:$Y39,'MATERIAS 4 ESO DIVER'!$G$10:$AC$10)/SUMPRODUCT('MATERIAS 4 ESO DIVER'!$G$10:$AC$10,'ES NUMERO 4 ESO DIVER'!$A38:$W38)),"")</f>
        <v/>
      </c>
      <c r="K39" s="170" t="str">
        <f>IFERROR(IF(A39="","",SUMPRODUCT('ALUMNOS 4 ESO DIVER'!$C39:$Y39,'MATERIAS 4 ESO DIVER'!$G$11:$AC$11)/SUMPRODUCT('MATERIAS 4 ESO DIVER'!$G$11:$AC$11,'ES NUMERO 4 ESO DIVER'!$A38:$W38)),"")</f>
        <v/>
      </c>
      <c r="L39" s="170" t="str">
        <f>IFERROR(IF(A39="","",SUMPRODUCT('ALUMNOS 4 ESO DIVER'!$C39:$Y39,'MATERIAS 4 ESO DIVER'!$G$12:$AC$12)/SUMPRODUCT('MATERIAS 4 ESO DIVER'!$G$12:$AC$12,'ES NUMERO 4 ESO DIVER'!$A38:$W38)),"")</f>
        <v/>
      </c>
    </row>
    <row r="40" spans="1:12" x14ac:dyDescent="0.25">
      <c r="A40" s="102" t="str">
        <f>IF('ALUMNOS 4 ESO DIVER'!A40="","",'ALUMNOS 4 ESO DIVER'!A40)</f>
        <v/>
      </c>
      <c r="B40" s="153" t="str">
        <f>IF('ALUMNOS 4 ESO DIVER'!B40="","",'ALUMNOS 4 ESO DIVER'!B40)</f>
        <v/>
      </c>
      <c r="C40" s="170" t="str">
        <f>IFERROR(IF(A40="","",SUMPRODUCT('ALUMNOS 4 ESO DIVER'!$C40:$Y40,'MATERIAS 4 ESO DIVER'!$G$3:$AC$3)/SUMPRODUCT('MATERIAS 4 ESO DIVER'!$G$3:$AC$3,'ES NUMERO 4 ESO DIVER'!$A39:$W39)),"")</f>
        <v/>
      </c>
      <c r="D40" s="170" t="str">
        <f>IFERROR(IF(A40="","",SUMPRODUCT('ALUMNOS 4 ESO DIVER'!$C40:$Y40,'MATERIAS 4 ESO DIVER'!$G$4:$AC$4)/SUMPRODUCT('MATERIAS 4 ESO DIVER'!$G$4:$AC$4,'ES NUMERO 4 ESO DIVER'!$A39:$W39)),"")</f>
        <v/>
      </c>
      <c r="E40" s="170" t="str">
        <f>IFERROR(IF(A40="","",SUMPRODUCT('ALUMNOS 4 ESO DIVER'!$C40:$Y40,'MATERIAS 4 ESO DIVER'!$G$5:$AC$5)/SUMPRODUCT('MATERIAS 4 ESO DIVER'!$G$5:$AC$5,'ES NUMERO 4 ESO DIVER'!$A39:$W39)),"")</f>
        <v/>
      </c>
      <c r="F40" s="170" t="str">
        <f>IFERROR(IF(A40="","",SUMPRODUCT('ALUMNOS 4 ESO DIVER'!$C40:$Y40,'MATERIAS 4 ESO DIVER'!$G$6:$AC$6)/SUMPRODUCT('MATERIAS 4 ESO DIVER'!$G$6:$AC$6,'ES NUMERO 4 ESO DIVER'!$A39:$W39)),"")</f>
        <v/>
      </c>
      <c r="G40" s="170" t="str">
        <f>IFERROR(IF(A40="","",SUMPRODUCT('ALUMNOS 4 ESO DIVER'!$C40:$Y40,'MATERIAS 4 ESO DIVER'!$G$7:$AC$7)/SUMPRODUCT('MATERIAS 4 ESO DIVER'!$G$7:$AC$7,'ES NUMERO 4 ESO DIVER'!$A39:$W39)),"")</f>
        <v/>
      </c>
      <c r="H40" s="170" t="str">
        <f>IFERROR(IF(A40="","",SUMPRODUCT('ALUMNOS 4 ESO DIVER'!$C40:$Y40,'MATERIAS 4 ESO DIVER'!$G$8:$AC$8)/SUMPRODUCT('MATERIAS 4 ESO DIVER'!$G$8:$AC$8,'ES NUMERO 4 ESO DIVER'!$A39:$W39)),"")</f>
        <v/>
      </c>
      <c r="I40" s="170" t="str">
        <f>IFERROR(IF(A40="","",SUMPRODUCT('ALUMNOS 4 ESO DIVER'!$C40:$Y40,'MATERIAS 4 ESO DIVER'!$G$9:$AC$9)/SUMPRODUCT('MATERIAS 4 ESO DIVER'!$G$9:$AC$9,'ES NUMERO 4 ESO DIVER'!$A39:$W39)),"")</f>
        <v/>
      </c>
      <c r="J40" s="170" t="str">
        <f>IFERROR(IF(A40="","",SUMPRODUCT('ALUMNOS 4 ESO DIVER'!$C40:$Y40,'MATERIAS 4 ESO DIVER'!$G$10:$AC$10)/SUMPRODUCT('MATERIAS 4 ESO DIVER'!$G$10:$AC$10,'ES NUMERO 4 ESO DIVER'!$A39:$W39)),"")</f>
        <v/>
      </c>
      <c r="K40" s="170" t="str">
        <f>IFERROR(IF(A40="","",SUMPRODUCT('ALUMNOS 4 ESO DIVER'!$C40:$Y40,'MATERIAS 4 ESO DIVER'!$G$11:$AC$11)/SUMPRODUCT('MATERIAS 4 ESO DIVER'!$G$11:$AC$11,'ES NUMERO 4 ESO DIVER'!$A39:$W39)),"")</f>
        <v/>
      </c>
      <c r="L40" s="170" t="str">
        <f>IFERROR(IF(A40="","",SUMPRODUCT('ALUMNOS 4 ESO DIVER'!$C40:$Y40,'MATERIAS 4 ESO DIVER'!$G$12:$AC$12)/SUMPRODUCT('MATERIAS 4 ESO DIVER'!$G$12:$AC$12,'ES NUMERO 4 ESO DIVER'!$A39:$W39)),"")</f>
        <v/>
      </c>
    </row>
    <row r="41" spans="1:12" x14ac:dyDescent="0.25">
      <c r="A41" s="102" t="str">
        <f>IF('ALUMNOS 4 ESO DIVER'!A41="","",'ALUMNOS 4 ESO DIVER'!A41)</f>
        <v/>
      </c>
      <c r="B41" s="153" t="str">
        <f>IF('ALUMNOS 4 ESO DIVER'!B41="","",'ALUMNOS 4 ESO DIVER'!B41)</f>
        <v/>
      </c>
      <c r="C41" s="170" t="str">
        <f>IFERROR(IF(A41="","",SUMPRODUCT('ALUMNOS 4 ESO DIVER'!$C41:$Y41,'MATERIAS 4 ESO DIVER'!$G$3:$AC$3)/SUMPRODUCT('MATERIAS 4 ESO DIVER'!$G$3:$AC$3,'ES NUMERO 4 ESO DIVER'!$A40:$W40)),"")</f>
        <v/>
      </c>
      <c r="D41" s="170" t="str">
        <f>IFERROR(IF(A41="","",SUMPRODUCT('ALUMNOS 4 ESO DIVER'!$C41:$Y41,'MATERIAS 4 ESO DIVER'!$G$4:$AC$4)/SUMPRODUCT('MATERIAS 4 ESO DIVER'!$G$4:$AC$4,'ES NUMERO 4 ESO DIVER'!$A40:$W40)),"")</f>
        <v/>
      </c>
      <c r="E41" s="170" t="str">
        <f>IFERROR(IF(A41="","",SUMPRODUCT('ALUMNOS 4 ESO DIVER'!$C41:$Y41,'MATERIAS 4 ESO DIVER'!$G$5:$AC$5)/SUMPRODUCT('MATERIAS 4 ESO DIVER'!$G$5:$AC$5,'ES NUMERO 4 ESO DIVER'!$A40:$W40)),"")</f>
        <v/>
      </c>
      <c r="F41" s="170" t="str">
        <f>IFERROR(IF(A41="","",SUMPRODUCT('ALUMNOS 4 ESO DIVER'!$C41:$Y41,'MATERIAS 4 ESO DIVER'!$G$6:$AC$6)/SUMPRODUCT('MATERIAS 4 ESO DIVER'!$G$6:$AC$6,'ES NUMERO 4 ESO DIVER'!$A40:$W40)),"")</f>
        <v/>
      </c>
      <c r="G41" s="170" t="str">
        <f>IFERROR(IF(A41="","",SUMPRODUCT('ALUMNOS 4 ESO DIVER'!$C41:$Y41,'MATERIAS 4 ESO DIVER'!$G$7:$AC$7)/SUMPRODUCT('MATERIAS 4 ESO DIVER'!$G$7:$AC$7,'ES NUMERO 4 ESO DIVER'!$A40:$W40)),"")</f>
        <v/>
      </c>
      <c r="H41" s="170" t="str">
        <f>IFERROR(IF(A41="","",SUMPRODUCT('ALUMNOS 4 ESO DIVER'!$C41:$Y41,'MATERIAS 4 ESO DIVER'!$G$8:$AC$8)/SUMPRODUCT('MATERIAS 4 ESO DIVER'!$G$8:$AC$8,'ES NUMERO 4 ESO DIVER'!$A40:$W40)),"")</f>
        <v/>
      </c>
      <c r="I41" s="170" t="str">
        <f>IFERROR(IF(A41="","",SUMPRODUCT('ALUMNOS 4 ESO DIVER'!$C41:$Y41,'MATERIAS 4 ESO DIVER'!$G$9:$AC$9)/SUMPRODUCT('MATERIAS 4 ESO DIVER'!$G$9:$AC$9,'ES NUMERO 4 ESO DIVER'!$A40:$W40)),"")</f>
        <v/>
      </c>
      <c r="J41" s="170" t="str">
        <f>IFERROR(IF(A41="","",SUMPRODUCT('ALUMNOS 4 ESO DIVER'!$C41:$Y41,'MATERIAS 4 ESO DIVER'!$G$10:$AC$10)/SUMPRODUCT('MATERIAS 4 ESO DIVER'!$G$10:$AC$10,'ES NUMERO 4 ESO DIVER'!$A40:$W40)),"")</f>
        <v/>
      </c>
      <c r="K41" s="170" t="str">
        <f>IFERROR(IF(A41="","",SUMPRODUCT('ALUMNOS 4 ESO DIVER'!$C41:$Y41,'MATERIAS 4 ESO DIVER'!$G$11:$AC$11)/SUMPRODUCT('MATERIAS 4 ESO DIVER'!$G$11:$AC$11,'ES NUMERO 4 ESO DIVER'!$A40:$W40)),"")</f>
        <v/>
      </c>
      <c r="L41" s="170" t="str">
        <f>IFERROR(IF(A41="","",SUMPRODUCT('ALUMNOS 4 ESO DIVER'!$C41:$Y41,'MATERIAS 4 ESO DIVER'!$G$12:$AC$12)/SUMPRODUCT('MATERIAS 4 ESO DIVER'!$G$12:$AC$12,'ES NUMERO 4 ESO DIVER'!$A40:$W40)),"")</f>
        <v/>
      </c>
    </row>
    <row r="42" spans="1:12" x14ac:dyDescent="0.25">
      <c r="A42" s="102" t="str">
        <f>IF('ALUMNOS 4 ESO DIVER'!A42="","",'ALUMNOS 4 ESO DIVER'!A42)</f>
        <v/>
      </c>
      <c r="B42" s="153" t="str">
        <f>IF('ALUMNOS 4 ESO DIVER'!B42="","",'ALUMNOS 4 ESO DIVER'!B42)</f>
        <v/>
      </c>
      <c r="C42" s="170" t="str">
        <f>IFERROR(IF(A42="","",SUMPRODUCT('ALUMNOS 4 ESO DIVER'!$C42:$Y42,'MATERIAS 4 ESO DIVER'!$G$3:$AC$3)/SUMPRODUCT('MATERIAS 4 ESO DIVER'!$G$3:$AC$3,'ES NUMERO 4 ESO DIVER'!$A41:$W41)),"")</f>
        <v/>
      </c>
      <c r="D42" s="170" t="str">
        <f>IFERROR(IF(A42="","",SUMPRODUCT('ALUMNOS 4 ESO DIVER'!$C42:$Y42,'MATERIAS 4 ESO DIVER'!$G$4:$AC$4)/SUMPRODUCT('MATERIAS 4 ESO DIVER'!$G$4:$AC$4,'ES NUMERO 4 ESO DIVER'!$A41:$W41)),"")</f>
        <v/>
      </c>
      <c r="E42" s="170" t="str">
        <f>IFERROR(IF(A42="","",SUMPRODUCT('ALUMNOS 4 ESO DIVER'!$C42:$Y42,'MATERIAS 4 ESO DIVER'!$G$5:$AC$5)/SUMPRODUCT('MATERIAS 4 ESO DIVER'!$G$5:$AC$5,'ES NUMERO 4 ESO DIVER'!$A41:$W41)),"")</f>
        <v/>
      </c>
      <c r="F42" s="170" t="str">
        <f>IFERROR(IF(A42="","",SUMPRODUCT('ALUMNOS 4 ESO DIVER'!$C42:$Y42,'MATERIAS 4 ESO DIVER'!$G$6:$AC$6)/SUMPRODUCT('MATERIAS 4 ESO DIVER'!$G$6:$AC$6,'ES NUMERO 4 ESO DIVER'!$A41:$W41)),"")</f>
        <v/>
      </c>
      <c r="G42" s="170" t="str">
        <f>IFERROR(IF(A42="","",SUMPRODUCT('ALUMNOS 4 ESO DIVER'!$C42:$Y42,'MATERIAS 4 ESO DIVER'!$G$7:$AC$7)/SUMPRODUCT('MATERIAS 4 ESO DIVER'!$G$7:$AC$7,'ES NUMERO 4 ESO DIVER'!$A41:$W41)),"")</f>
        <v/>
      </c>
      <c r="H42" s="170" t="str">
        <f>IFERROR(IF(A42="","",SUMPRODUCT('ALUMNOS 4 ESO DIVER'!$C42:$Y42,'MATERIAS 4 ESO DIVER'!$G$8:$AC$8)/SUMPRODUCT('MATERIAS 4 ESO DIVER'!$G$8:$AC$8,'ES NUMERO 4 ESO DIVER'!$A41:$W41)),"")</f>
        <v/>
      </c>
      <c r="I42" s="170" t="str">
        <f>IFERROR(IF(A42="","",SUMPRODUCT('ALUMNOS 4 ESO DIVER'!$C42:$Y42,'MATERIAS 4 ESO DIVER'!$G$9:$AC$9)/SUMPRODUCT('MATERIAS 4 ESO DIVER'!$G$9:$AC$9,'ES NUMERO 4 ESO DIVER'!$A41:$W41)),"")</f>
        <v/>
      </c>
      <c r="J42" s="170" t="str">
        <f>IFERROR(IF(A42="","",SUMPRODUCT('ALUMNOS 4 ESO DIVER'!$C42:$Y42,'MATERIAS 4 ESO DIVER'!$G$10:$AC$10)/SUMPRODUCT('MATERIAS 4 ESO DIVER'!$G$10:$AC$10,'ES NUMERO 4 ESO DIVER'!$A41:$W41)),"")</f>
        <v/>
      </c>
      <c r="K42" s="170" t="str">
        <f>IFERROR(IF(A42="","",SUMPRODUCT('ALUMNOS 4 ESO DIVER'!$C42:$Y42,'MATERIAS 4 ESO DIVER'!$G$11:$AC$11)/SUMPRODUCT('MATERIAS 4 ESO DIVER'!$G$11:$AC$11,'ES NUMERO 4 ESO DIVER'!$A41:$W41)),"")</f>
        <v/>
      </c>
      <c r="L42" s="170" t="str">
        <f>IFERROR(IF(A42="","",SUMPRODUCT('ALUMNOS 4 ESO DIVER'!$C42:$Y42,'MATERIAS 4 ESO DIVER'!$G$12:$AC$12)/SUMPRODUCT('MATERIAS 4 ESO DIVER'!$G$12:$AC$12,'ES NUMERO 4 ESO DIVER'!$A41:$W41)),"")</f>
        <v/>
      </c>
    </row>
    <row r="43" spans="1:12" x14ac:dyDescent="0.25">
      <c r="A43" s="102" t="str">
        <f>IF('ALUMNOS 4 ESO DIVER'!A43="","",'ALUMNOS 4 ESO DIVER'!A43)</f>
        <v/>
      </c>
      <c r="B43" s="153" t="str">
        <f>IF('ALUMNOS 4 ESO DIVER'!B43="","",'ALUMNOS 4 ESO DIVER'!B43)</f>
        <v/>
      </c>
      <c r="C43" s="170" t="str">
        <f>IFERROR(IF(A43="","",SUMPRODUCT('ALUMNOS 4 ESO DIVER'!$C43:$Y43,'MATERIAS 4 ESO DIVER'!$G$3:$AC$3)/SUMPRODUCT('MATERIAS 4 ESO DIVER'!$G$3:$AC$3,'ES NUMERO 4 ESO DIVER'!$A42:$W42)),"")</f>
        <v/>
      </c>
      <c r="D43" s="170" t="str">
        <f>IFERROR(IF(A43="","",SUMPRODUCT('ALUMNOS 4 ESO DIVER'!$C43:$Y43,'MATERIAS 4 ESO DIVER'!$G$4:$AC$4)/SUMPRODUCT('MATERIAS 4 ESO DIVER'!$G$4:$AC$4,'ES NUMERO 4 ESO DIVER'!$A42:$W42)),"")</f>
        <v/>
      </c>
      <c r="E43" s="170" t="str">
        <f>IFERROR(IF(A43="","",SUMPRODUCT('ALUMNOS 4 ESO DIVER'!$C43:$Y43,'MATERIAS 4 ESO DIVER'!$G$5:$AC$5)/SUMPRODUCT('MATERIAS 4 ESO DIVER'!$G$5:$AC$5,'ES NUMERO 4 ESO DIVER'!$A42:$W42)),"")</f>
        <v/>
      </c>
      <c r="F43" s="170" t="str">
        <f>IFERROR(IF(A43="","",SUMPRODUCT('ALUMNOS 4 ESO DIVER'!$C43:$Y43,'MATERIAS 4 ESO DIVER'!$G$6:$AC$6)/SUMPRODUCT('MATERIAS 4 ESO DIVER'!$G$6:$AC$6,'ES NUMERO 4 ESO DIVER'!$A42:$W42)),"")</f>
        <v/>
      </c>
      <c r="G43" s="170" t="str">
        <f>IFERROR(IF(A43="","",SUMPRODUCT('ALUMNOS 4 ESO DIVER'!$C43:$Y43,'MATERIAS 4 ESO DIVER'!$G$7:$AC$7)/SUMPRODUCT('MATERIAS 4 ESO DIVER'!$G$7:$AC$7,'ES NUMERO 4 ESO DIVER'!$A42:$W42)),"")</f>
        <v/>
      </c>
      <c r="H43" s="170" t="str">
        <f>IFERROR(IF(A43="","",SUMPRODUCT('ALUMNOS 4 ESO DIVER'!$C43:$Y43,'MATERIAS 4 ESO DIVER'!$G$8:$AC$8)/SUMPRODUCT('MATERIAS 4 ESO DIVER'!$G$8:$AC$8,'ES NUMERO 4 ESO DIVER'!$A42:$W42)),"")</f>
        <v/>
      </c>
      <c r="I43" s="170" t="str">
        <f>IFERROR(IF(A43="","",SUMPRODUCT('ALUMNOS 4 ESO DIVER'!$C43:$Y43,'MATERIAS 4 ESO DIVER'!$G$9:$AC$9)/SUMPRODUCT('MATERIAS 4 ESO DIVER'!$G$9:$AC$9,'ES NUMERO 4 ESO DIVER'!$A42:$W42)),"")</f>
        <v/>
      </c>
      <c r="J43" s="170" t="str">
        <f>IFERROR(IF(A43="","",SUMPRODUCT('ALUMNOS 4 ESO DIVER'!$C43:$Y43,'MATERIAS 4 ESO DIVER'!$G$10:$AC$10)/SUMPRODUCT('MATERIAS 4 ESO DIVER'!$G$10:$AC$10,'ES NUMERO 4 ESO DIVER'!$A42:$W42)),"")</f>
        <v/>
      </c>
      <c r="K43" s="170" t="str">
        <f>IFERROR(IF(A43="","",SUMPRODUCT('ALUMNOS 4 ESO DIVER'!$C43:$Y43,'MATERIAS 4 ESO DIVER'!$G$11:$AC$11)/SUMPRODUCT('MATERIAS 4 ESO DIVER'!$G$11:$AC$11,'ES NUMERO 4 ESO DIVER'!$A42:$W42)),"")</f>
        <v/>
      </c>
      <c r="L43" s="170" t="str">
        <f>IFERROR(IF(A43="","",SUMPRODUCT('ALUMNOS 4 ESO DIVER'!$C43:$Y43,'MATERIAS 4 ESO DIVER'!$G$12:$AC$12)/SUMPRODUCT('MATERIAS 4 ESO DIVER'!$G$12:$AC$12,'ES NUMERO 4 ESO DIVER'!$A42:$W42)),"")</f>
        <v/>
      </c>
    </row>
    <row r="44" spans="1:12" x14ac:dyDescent="0.25">
      <c r="A44" s="102" t="str">
        <f>IF('ALUMNOS 4 ESO DIVER'!A44="","",'ALUMNOS 4 ESO DIVER'!A44)</f>
        <v/>
      </c>
      <c r="B44" s="153" t="str">
        <f>IF('ALUMNOS 4 ESO DIVER'!B44="","",'ALUMNOS 4 ESO DIVER'!B44)</f>
        <v/>
      </c>
      <c r="C44" s="170" t="str">
        <f>IFERROR(IF(A44="","",SUMPRODUCT('ALUMNOS 4 ESO DIVER'!$C44:$Y44,'MATERIAS 4 ESO DIVER'!$G$3:$AC$3)/SUMPRODUCT('MATERIAS 4 ESO DIVER'!$G$3:$AC$3,'ES NUMERO 4 ESO DIVER'!$A43:$W43)),"")</f>
        <v/>
      </c>
      <c r="D44" s="170" t="str">
        <f>IFERROR(IF(A44="","",SUMPRODUCT('ALUMNOS 4 ESO DIVER'!$C44:$Y44,'MATERIAS 4 ESO DIVER'!$G$4:$AC$4)/SUMPRODUCT('MATERIAS 4 ESO DIVER'!$G$4:$AC$4,'ES NUMERO 4 ESO DIVER'!$A43:$W43)),"")</f>
        <v/>
      </c>
      <c r="E44" s="170" t="str">
        <f>IFERROR(IF(A44="","",SUMPRODUCT('ALUMNOS 4 ESO DIVER'!$C44:$Y44,'MATERIAS 4 ESO DIVER'!$G$5:$AC$5)/SUMPRODUCT('MATERIAS 4 ESO DIVER'!$G$5:$AC$5,'ES NUMERO 4 ESO DIVER'!$A43:$W43)),"")</f>
        <v/>
      </c>
      <c r="F44" s="170" t="str">
        <f>IFERROR(IF(A44="","",SUMPRODUCT('ALUMNOS 4 ESO DIVER'!$C44:$Y44,'MATERIAS 4 ESO DIVER'!$G$6:$AC$6)/SUMPRODUCT('MATERIAS 4 ESO DIVER'!$G$6:$AC$6,'ES NUMERO 4 ESO DIVER'!$A43:$W43)),"")</f>
        <v/>
      </c>
      <c r="G44" s="170" t="str">
        <f>IFERROR(IF(A44="","",SUMPRODUCT('ALUMNOS 4 ESO DIVER'!$C44:$Y44,'MATERIAS 4 ESO DIVER'!$G$7:$AC$7)/SUMPRODUCT('MATERIAS 4 ESO DIVER'!$G$7:$AC$7,'ES NUMERO 4 ESO DIVER'!$A43:$W43)),"")</f>
        <v/>
      </c>
      <c r="H44" s="170" t="str">
        <f>IFERROR(IF(A44="","",SUMPRODUCT('ALUMNOS 4 ESO DIVER'!$C44:$Y44,'MATERIAS 4 ESO DIVER'!$G$8:$AC$8)/SUMPRODUCT('MATERIAS 4 ESO DIVER'!$G$8:$AC$8,'ES NUMERO 4 ESO DIVER'!$A43:$W43)),"")</f>
        <v/>
      </c>
      <c r="I44" s="170" t="str">
        <f>IFERROR(IF(A44="","",SUMPRODUCT('ALUMNOS 4 ESO DIVER'!$C44:$Y44,'MATERIAS 4 ESO DIVER'!$G$9:$AC$9)/SUMPRODUCT('MATERIAS 4 ESO DIVER'!$G$9:$AC$9,'ES NUMERO 4 ESO DIVER'!$A43:$W43)),"")</f>
        <v/>
      </c>
      <c r="J44" s="170" t="str">
        <f>IFERROR(IF(A44="","",SUMPRODUCT('ALUMNOS 4 ESO DIVER'!$C44:$Y44,'MATERIAS 4 ESO DIVER'!$G$10:$AC$10)/SUMPRODUCT('MATERIAS 4 ESO DIVER'!$G$10:$AC$10,'ES NUMERO 4 ESO DIVER'!$A43:$W43)),"")</f>
        <v/>
      </c>
      <c r="K44" s="170" t="str">
        <f>IFERROR(IF(A44="","",SUMPRODUCT('ALUMNOS 4 ESO DIVER'!$C44:$Y44,'MATERIAS 4 ESO DIVER'!$G$11:$AC$11)/SUMPRODUCT('MATERIAS 4 ESO DIVER'!$G$11:$AC$11,'ES NUMERO 4 ESO DIVER'!$A43:$W43)),"")</f>
        <v/>
      </c>
      <c r="L44" s="170" t="str">
        <f>IFERROR(IF(A44="","",SUMPRODUCT('ALUMNOS 4 ESO DIVER'!$C44:$Y44,'MATERIAS 4 ESO DIVER'!$G$12:$AC$12)/SUMPRODUCT('MATERIAS 4 ESO DIVER'!$G$12:$AC$12,'ES NUMERO 4 ESO DIVER'!$A43:$W43)),"")</f>
        <v/>
      </c>
    </row>
    <row r="45" spans="1:12" x14ac:dyDescent="0.25">
      <c r="A45" s="102" t="str">
        <f>IF('ALUMNOS 4 ESO DIVER'!A45="","",'ALUMNOS 4 ESO DIVER'!A45)</f>
        <v/>
      </c>
      <c r="B45" s="153" t="str">
        <f>IF('ALUMNOS 4 ESO DIVER'!B45="","",'ALUMNOS 4 ESO DIVER'!B45)</f>
        <v/>
      </c>
      <c r="C45" s="170" t="str">
        <f>IFERROR(IF(A45="","",SUMPRODUCT('ALUMNOS 4 ESO DIVER'!$C45:$Y45,'MATERIAS 4 ESO DIVER'!$G$3:$AC$3)/SUMPRODUCT('MATERIAS 4 ESO DIVER'!$G$3:$AC$3,'ES NUMERO 4 ESO DIVER'!$A44:$W44)),"")</f>
        <v/>
      </c>
      <c r="D45" s="170" t="str">
        <f>IFERROR(IF(A45="","",SUMPRODUCT('ALUMNOS 4 ESO DIVER'!$C45:$Y45,'MATERIAS 4 ESO DIVER'!$G$4:$AC$4)/SUMPRODUCT('MATERIAS 4 ESO DIVER'!$G$4:$AC$4,'ES NUMERO 4 ESO DIVER'!$A44:$W44)),"")</f>
        <v/>
      </c>
      <c r="E45" s="170" t="str">
        <f>IFERROR(IF(A45="","",SUMPRODUCT('ALUMNOS 4 ESO DIVER'!$C45:$Y45,'MATERIAS 4 ESO DIVER'!$G$5:$AC$5)/SUMPRODUCT('MATERIAS 4 ESO DIVER'!$G$5:$AC$5,'ES NUMERO 4 ESO DIVER'!$A44:$W44)),"")</f>
        <v/>
      </c>
      <c r="F45" s="170" t="str">
        <f>IFERROR(IF(A45="","",SUMPRODUCT('ALUMNOS 4 ESO DIVER'!$C45:$Y45,'MATERIAS 4 ESO DIVER'!$G$6:$AC$6)/SUMPRODUCT('MATERIAS 4 ESO DIVER'!$G$6:$AC$6,'ES NUMERO 4 ESO DIVER'!$A44:$W44)),"")</f>
        <v/>
      </c>
      <c r="G45" s="170" t="str">
        <f>IFERROR(IF(A45="","",SUMPRODUCT('ALUMNOS 4 ESO DIVER'!$C45:$Y45,'MATERIAS 4 ESO DIVER'!$G$7:$AC$7)/SUMPRODUCT('MATERIAS 4 ESO DIVER'!$G$7:$AC$7,'ES NUMERO 4 ESO DIVER'!$A44:$W44)),"")</f>
        <v/>
      </c>
      <c r="H45" s="170" t="str">
        <f>IFERROR(IF(A45="","",SUMPRODUCT('ALUMNOS 4 ESO DIVER'!$C45:$Y45,'MATERIAS 4 ESO DIVER'!$G$8:$AC$8)/SUMPRODUCT('MATERIAS 4 ESO DIVER'!$G$8:$AC$8,'ES NUMERO 4 ESO DIVER'!$A44:$W44)),"")</f>
        <v/>
      </c>
      <c r="I45" s="170" t="str">
        <f>IFERROR(IF(A45="","",SUMPRODUCT('ALUMNOS 4 ESO DIVER'!$C45:$Y45,'MATERIAS 4 ESO DIVER'!$G$9:$AC$9)/SUMPRODUCT('MATERIAS 4 ESO DIVER'!$G$9:$AC$9,'ES NUMERO 4 ESO DIVER'!$A44:$W44)),"")</f>
        <v/>
      </c>
      <c r="J45" s="170" t="str">
        <f>IFERROR(IF(A45="","",SUMPRODUCT('ALUMNOS 4 ESO DIVER'!$C45:$Y45,'MATERIAS 4 ESO DIVER'!$G$10:$AC$10)/SUMPRODUCT('MATERIAS 4 ESO DIVER'!$G$10:$AC$10,'ES NUMERO 4 ESO DIVER'!$A44:$W44)),"")</f>
        <v/>
      </c>
      <c r="K45" s="170" t="str">
        <f>IFERROR(IF(A45="","",SUMPRODUCT('ALUMNOS 4 ESO DIVER'!$C45:$Y45,'MATERIAS 4 ESO DIVER'!$G$11:$AC$11)/SUMPRODUCT('MATERIAS 4 ESO DIVER'!$G$11:$AC$11,'ES NUMERO 4 ESO DIVER'!$A44:$W44)),"")</f>
        <v/>
      </c>
      <c r="L45" s="170" t="str">
        <f>IFERROR(IF(A45="","",SUMPRODUCT('ALUMNOS 4 ESO DIVER'!$C45:$Y45,'MATERIAS 4 ESO DIVER'!$G$12:$AC$12)/SUMPRODUCT('MATERIAS 4 ESO DIVER'!$G$12:$AC$12,'ES NUMERO 4 ESO DIVER'!$A44:$W44)),"")</f>
        <v/>
      </c>
    </row>
    <row r="46" spans="1:12" x14ac:dyDescent="0.25">
      <c r="A46" s="102" t="str">
        <f>IF('ALUMNOS 4 ESO DIVER'!A46="","",'ALUMNOS 4 ESO DIVER'!A46)</f>
        <v/>
      </c>
      <c r="B46" s="153" t="str">
        <f>IF('ALUMNOS 4 ESO DIVER'!B46="","",'ALUMNOS 4 ESO DIVER'!B46)</f>
        <v/>
      </c>
      <c r="C46" s="170" t="str">
        <f>IFERROR(IF(A46="","",SUMPRODUCT('ALUMNOS 4 ESO DIVER'!$C46:$Y46,'MATERIAS 4 ESO DIVER'!$G$3:$AC$3)/SUMPRODUCT('MATERIAS 4 ESO DIVER'!$G$3:$AC$3,'ES NUMERO 4 ESO DIVER'!$A45:$W45)),"")</f>
        <v/>
      </c>
      <c r="D46" s="170" t="str">
        <f>IFERROR(IF(A46="","",SUMPRODUCT('ALUMNOS 4 ESO DIVER'!$C46:$Y46,'MATERIAS 4 ESO DIVER'!$G$4:$AC$4)/SUMPRODUCT('MATERIAS 4 ESO DIVER'!$G$4:$AC$4,'ES NUMERO 4 ESO DIVER'!$A45:$W45)),"")</f>
        <v/>
      </c>
      <c r="E46" s="170" t="str">
        <f>IFERROR(IF(A46="","",SUMPRODUCT('ALUMNOS 4 ESO DIVER'!$C46:$Y46,'MATERIAS 4 ESO DIVER'!$G$5:$AC$5)/SUMPRODUCT('MATERIAS 4 ESO DIVER'!$G$5:$AC$5,'ES NUMERO 4 ESO DIVER'!$A45:$W45)),"")</f>
        <v/>
      </c>
      <c r="F46" s="170" t="str">
        <f>IFERROR(IF(A46="","",SUMPRODUCT('ALUMNOS 4 ESO DIVER'!$C46:$Y46,'MATERIAS 4 ESO DIVER'!$G$6:$AC$6)/SUMPRODUCT('MATERIAS 4 ESO DIVER'!$G$6:$AC$6,'ES NUMERO 4 ESO DIVER'!$A45:$W45)),"")</f>
        <v/>
      </c>
      <c r="G46" s="170" t="str">
        <f>IFERROR(IF(A46="","",SUMPRODUCT('ALUMNOS 4 ESO DIVER'!$C46:$Y46,'MATERIAS 4 ESO DIVER'!$G$7:$AC$7)/SUMPRODUCT('MATERIAS 4 ESO DIVER'!$G$7:$AC$7,'ES NUMERO 4 ESO DIVER'!$A45:$W45)),"")</f>
        <v/>
      </c>
      <c r="H46" s="170" t="str">
        <f>IFERROR(IF(A46="","",SUMPRODUCT('ALUMNOS 4 ESO DIVER'!$C46:$Y46,'MATERIAS 4 ESO DIVER'!$G$8:$AC$8)/SUMPRODUCT('MATERIAS 4 ESO DIVER'!$G$8:$AC$8,'ES NUMERO 4 ESO DIVER'!$A45:$W45)),"")</f>
        <v/>
      </c>
      <c r="I46" s="170" t="str">
        <f>IFERROR(IF(A46="","",SUMPRODUCT('ALUMNOS 4 ESO DIVER'!$C46:$Y46,'MATERIAS 4 ESO DIVER'!$G$9:$AC$9)/SUMPRODUCT('MATERIAS 4 ESO DIVER'!$G$9:$AC$9,'ES NUMERO 4 ESO DIVER'!$A45:$W45)),"")</f>
        <v/>
      </c>
      <c r="J46" s="170" t="str">
        <f>IFERROR(IF(A46="","",SUMPRODUCT('ALUMNOS 4 ESO DIVER'!$C46:$Y46,'MATERIAS 4 ESO DIVER'!$G$10:$AC$10)/SUMPRODUCT('MATERIAS 4 ESO DIVER'!$G$10:$AC$10,'ES NUMERO 4 ESO DIVER'!$A45:$W45)),"")</f>
        <v/>
      </c>
      <c r="K46" s="170" t="str">
        <f>IFERROR(IF(A46="","",SUMPRODUCT('ALUMNOS 4 ESO DIVER'!$C46:$Y46,'MATERIAS 4 ESO DIVER'!$G$11:$AC$11)/SUMPRODUCT('MATERIAS 4 ESO DIVER'!$G$11:$AC$11,'ES NUMERO 4 ESO DIVER'!$A45:$W45)),"")</f>
        <v/>
      </c>
      <c r="L46" s="170" t="str">
        <f>IFERROR(IF(A46="","",SUMPRODUCT('ALUMNOS 4 ESO DIVER'!$C46:$Y46,'MATERIAS 4 ESO DIVER'!$G$12:$AC$12)/SUMPRODUCT('MATERIAS 4 ESO DIVER'!$G$12:$AC$12,'ES NUMERO 4 ESO DIVER'!$A45:$W45)),"")</f>
        <v/>
      </c>
    </row>
    <row r="47" spans="1:12" x14ac:dyDescent="0.25">
      <c r="A47" s="102" t="str">
        <f>IF('ALUMNOS 4 ESO DIVER'!A47="","",'ALUMNOS 4 ESO DIVER'!A47)</f>
        <v/>
      </c>
      <c r="B47" s="153" t="str">
        <f>IF('ALUMNOS 4 ESO DIVER'!B47="","",'ALUMNOS 4 ESO DIVER'!B47)</f>
        <v/>
      </c>
      <c r="C47" s="170" t="str">
        <f>IFERROR(IF(A47="","",SUMPRODUCT('ALUMNOS 4 ESO DIVER'!$C47:$Y47,'MATERIAS 4 ESO DIVER'!$G$3:$AC$3)/SUMPRODUCT('MATERIAS 4 ESO DIVER'!$G$3:$AC$3,'ES NUMERO 4 ESO DIVER'!$A46:$W46)),"")</f>
        <v/>
      </c>
      <c r="D47" s="170" t="str">
        <f>IFERROR(IF(A47="","",SUMPRODUCT('ALUMNOS 4 ESO DIVER'!$C47:$Y47,'MATERIAS 4 ESO DIVER'!$G$4:$AC$4)/SUMPRODUCT('MATERIAS 4 ESO DIVER'!$G$4:$AC$4,'ES NUMERO 4 ESO DIVER'!$A46:$W46)),"")</f>
        <v/>
      </c>
      <c r="E47" s="170" t="str">
        <f>IFERROR(IF(A47="","",SUMPRODUCT('ALUMNOS 4 ESO DIVER'!$C47:$Y47,'MATERIAS 4 ESO DIVER'!$G$5:$AC$5)/SUMPRODUCT('MATERIAS 4 ESO DIVER'!$G$5:$AC$5,'ES NUMERO 4 ESO DIVER'!$A46:$W46)),"")</f>
        <v/>
      </c>
      <c r="F47" s="170" t="str">
        <f>IFERROR(IF(A47="","",SUMPRODUCT('ALUMNOS 4 ESO DIVER'!$C47:$Y47,'MATERIAS 4 ESO DIVER'!$G$6:$AC$6)/SUMPRODUCT('MATERIAS 4 ESO DIVER'!$G$6:$AC$6,'ES NUMERO 4 ESO DIVER'!$A46:$W46)),"")</f>
        <v/>
      </c>
      <c r="G47" s="170" t="str">
        <f>IFERROR(IF(A47="","",SUMPRODUCT('ALUMNOS 4 ESO DIVER'!$C47:$Y47,'MATERIAS 4 ESO DIVER'!$G$7:$AC$7)/SUMPRODUCT('MATERIAS 4 ESO DIVER'!$G$7:$AC$7,'ES NUMERO 4 ESO DIVER'!$A46:$W46)),"")</f>
        <v/>
      </c>
      <c r="H47" s="170" t="str">
        <f>IFERROR(IF(A47="","",SUMPRODUCT('ALUMNOS 4 ESO DIVER'!$C47:$Y47,'MATERIAS 4 ESO DIVER'!$G$8:$AC$8)/SUMPRODUCT('MATERIAS 4 ESO DIVER'!$G$8:$AC$8,'ES NUMERO 4 ESO DIVER'!$A46:$W46)),"")</f>
        <v/>
      </c>
      <c r="I47" s="170" t="str">
        <f>IFERROR(IF(A47="","",SUMPRODUCT('ALUMNOS 4 ESO DIVER'!$C47:$Y47,'MATERIAS 4 ESO DIVER'!$G$9:$AC$9)/SUMPRODUCT('MATERIAS 4 ESO DIVER'!$G$9:$AC$9,'ES NUMERO 4 ESO DIVER'!$A46:$W46)),"")</f>
        <v/>
      </c>
      <c r="J47" s="170" t="str">
        <f>IFERROR(IF(A47="","",SUMPRODUCT('ALUMNOS 4 ESO DIVER'!$C47:$Y47,'MATERIAS 4 ESO DIVER'!$G$10:$AC$10)/SUMPRODUCT('MATERIAS 4 ESO DIVER'!$G$10:$AC$10,'ES NUMERO 4 ESO DIVER'!$A46:$W46)),"")</f>
        <v/>
      </c>
      <c r="K47" s="170" t="str">
        <f>IFERROR(IF(A47="","",SUMPRODUCT('ALUMNOS 4 ESO DIVER'!$C47:$Y47,'MATERIAS 4 ESO DIVER'!$G$11:$AC$11)/SUMPRODUCT('MATERIAS 4 ESO DIVER'!$G$11:$AC$11,'ES NUMERO 4 ESO DIVER'!$A46:$W46)),"")</f>
        <v/>
      </c>
      <c r="L47" s="170" t="str">
        <f>IFERROR(IF(A47="","",SUMPRODUCT('ALUMNOS 4 ESO DIVER'!$C47:$Y47,'MATERIAS 4 ESO DIVER'!$G$12:$AC$12)/SUMPRODUCT('MATERIAS 4 ESO DIVER'!$G$12:$AC$12,'ES NUMERO 4 ESO DIVER'!$A46:$W46)),"")</f>
        <v/>
      </c>
    </row>
    <row r="48" spans="1:12" x14ac:dyDescent="0.25">
      <c r="A48" s="102" t="str">
        <f>IF('ALUMNOS 4 ESO DIVER'!A48="","",'ALUMNOS 4 ESO DIVER'!A48)</f>
        <v/>
      </c>
      <c r="B48" s="153" t="str">
        <f>IF('ALUMNOS 4 ESO DIVER'!B48="","",'ALUMNOS 4 ESO DIVER'!B48)</f>
        <v/>
      </c>
      <c r="C48" s="170" t="str">
        <f>IFERROR(IF(A48="","",SUMPRODUCT('ALUMNOS 4 ESO DIVER'!$C48:$Y48,'MATERIAS 4 ESO DIVER'!$G$3:$AC$3)/SUMPRODUCT('MATERIAS 4 ESO DIVER'!$G$3:$AC$3,'ES NUMERO 4 ESO DIVER'!$A47:$W47)),"")</f>
        <v/>
      </c>
      <c r="D48" s="170" t="str">
        <f>IFERROR(IF(A48="","",SUMPRODUCT('ALUMNOS 4 ESO DIVER'!$C48:$Y48,'MATERIAS 4 ESO DIVER'!$G$4:$AC$4)/SUMPRODUCT('MATERIAS 4 ESO DIVER'!$G$4:$AC$4,'ES NUMERO 4 ESO DIVER'!$A47:$W47)),"")</f>
        <v/>
      </c>
      <c r="E48" s="170" t="str">
        <f>IFERROR(IF(A48="","",SUMPRODUCT('ALUMNOS 4 ESO DIVER'!$C48:$Y48,'MATERIAS 4 ESO DIVER'!$G$5:$AC$5)/SUMPRODUCT('MATERIAS 4 ESO DIVER'!$G$5:$AC$5,'ES NUMERO 4 ESO DIVER'!$A47:$W47)),"")</f>
        <v/>
      </c>
      <c r="F48" s="170" t="str">
        <f>IFERROR(IF(A48="","",SUMPRODUCT('ALUMNOS 4 ESO DIVER'!$C48:$Y48,'MATERIAS 4 ESO DIVER'!$G$6:$AC$6)/SUMPRODUCT('MATERIAS 4 ESO DIVER'!$G$6:$AC$6,'ES NUMERO 4 ESO DIVER'!$A47:$W47)),"")</f>
        <v/>
      </c>
      <c r="G48" s="170" t="str">
        <f>IFERROR(IF(A48="","",SUMPRODUCT('ALUMNOS 4 ESO DIVER'!$C48:$Y48,'MATERIAS 4 ESO DIVER'!$G$7:$AC$7)/SUMPRODUCT('MATERIAS 4 ESO DIVER'!$G$7:$AC$7,'ES NUMERO 4 ESO DIVER'!$A47:$W47)),"")</f>
        <v/>
      </c>
      <c r="H48" s="170" t="str">
        <f>IFERROR(IF(A48="","",SUMPRODUCT('ALUMNOS 4 ESO DIVER'!$C48:$Y48,'MATERIAS 4 ESO DIVER'!$G$8:$AC$8)/SUMPRODUCT('MATERIAS 4 ESO DIVER'!$G$8:$AC$8,'ES NUMERO 4 ESO DIVER'!$A47:$W47)),"")</f>
        <v/>
      </c>
      <c r="I48" s="170" t="str">
        <f>IFERROR(IF(A48="","",SUMPRODUCT('ALUMNOS 4 ESO DIVER'!$C48:$Y48,'MATERIAS 4 ESO DIVER'!$G$9:$AC$9)/SUMPRODUCT('MATERIAS 4 ESO DIVER'!$G$9:$AC$9,'ES NUMERO 4 ESO DIVER'!$A47:$W47)),"")</f>
        <v/>
      </c>
      <c r="J48" s="170" t="str">
        <f>IFERROR(IF(A48="","",SUMPRODUCT('ALUMNOS 4 ESO DIVER'!$C48:$Y48,'MATERIAS 4 ESO DIVER'!$G$10:$AC$10)/SUMPRODUCT('MATERIAS 4 ESO DIVER'!$G$10:$AC$10,'ES NUMERO 4 ESO DIVER'!$A47:$W47)),"")</f>
        <v/>
      </c>
      <c r="K48" s="170" t="str">
        <f>IFERROR(IF(A48="","",SUMPRODUCT('ALUMNOS 4 ESO DIVER'!$C48:$Y48,'MATERIAS 4 ESO DIVER'!$G$11:$AC$11)/SUMPRODUCT('MATERIAS 4 ESO DIVER'!$G$11:$AC$11,'ES NUMERO 4 ESO DIVER'!$A47:$W47)),"")</f>
        <v/>
      </c>
      <c r="L48" s="170" t="str">
        <f>IFERROR(IF(A48="","",SUMPRODUCT('ALUMNOS 4 ESO DIVER'!$C48:$Y48,'MATERIAS 4 ESO DIVER'!$G$12:$AC$12)/SUMPRODUCT('MATERIAS 4 ESO DIVER'!$G$12:$AC$12,'ES NUMERO 4 ESO DIVER'!$A47:$W47)),"")</f>
        <v/>
      </c>
    </row>
    <row r="49" spans="1:12" x14ac:dyDescent="0.25">
      <c r="A49" s="102" t="str">
        <f>IF('ALUMNOS 4 ESO DIVER'!A49="","",'ALUMNOS 4 ESO DIVER'!A49)</f>
        <v/>
      </c>
      <c r="B49" s="153" t="str">
        <f>IF('ALUMNOS 4 ESO DIVER'!B49="","",'ALUMNOS 4 ESO DIVER'!B49)</f>
        <v/>
      </c>
      <c r="C49" s="170" t="str">
        <f>IFERROR(IF(A49="","",SUMPRODUCT('ALUMNOS 4 ESO DIVER'!$C49:$Y49,'MATERIAS 4 ESO DIVER'!$G$3:$AC$3)/SUMPRODUCT('MATERIAS 4 ESO DIVER'!$G$3:$AC$3,'ES NUMERO 4 ESO DIVER'!$A48:$W48)),"")</f>
        <v/>
      </c>
      <c r="D49" s="170" t="str">
        <f>IFERROR(IF(A49="","",SUMPRODUCT('ALUMNOS 4 ESO DIVER'!$C49:$Y49,'MATERIAS 4 ESO DIVER'!$G$4:$AC$4)/SUMPRODUCT('MATERIAS 4 ESO DIVER'!$G$4:$AC$4,'ES NUMERO 4 ESO DIVER'!$A48:$W48)),"")</f>
        <v/>
      </c>
      <c r="E49" s="170" t="str">
        <f>IFERROR(IF(A49="","",SUMPRODUCT('ALUMNOS 4 ESO DIVER'!$C49:$Y49,'MATERIAS 4 ESO DIVER'!$G$5:$AC$5)/SUMPRODUCT('MATERIAS 4 ESO DIVER'!$G$5:$AC$5,'ES NUMERO 4 ESO DIVER'!$A48:$W48)),"")</f>
        <v/>
      </c>
      <c r="F49" s="170" t="str">
        <f>IFERROR(IF(A49="","",SUMPRODUCT('ALUMNOS 4 ESO DIVER'!$C49:$Y49,'MATERIAS 4 ESO DIVER'!$G$6:$AC$6)/SUMPRODUCT('MATERIAS 4 ESO DIVER'!$G$6:$AC$6,'ES NUMERO 4 ESO DIVER'!$A48:$W48)),"")</f>
        <v/>
      </c>
      <c r="G49" s="170" t="str">
        <f>IFERROR(IF(A49="","",SUMPRODUCT('ALUMNOS 4 ESO DIVER'!$C49:$Y49,'MATERIAS 4 ESO DIVER'!$G$7:$AC$7)/SUMPRODUCT('MATERIAS 4 ESO DIVER'!$G$7:$AC$7,'ES NUMERO 4 ESO DIVER'!$A48:$W48)),"")</f>
        <v/>
      </c>
      <c r="H49" s="170" t="str">
        <f>IFERROR(IF(A49="","",SUMPRODUCT('ALUMNOS 4 ESO DIVER'!$C49:$Y49,'MATERIAS 4 ESO DIVER'!$G$8:$AC$8)/SUMPRODUCT('MATERIAS 4 ESO DIVER'!$G$8:$AC$8,'ES NUMERO 4 ESO DIVER'!$A48:$W48)),"")</f>
        <v/>
      </c>
      <c r="I49" s="170" t="str">
        <f>IFERROR(IF(A49="","",SUMPRODUCT('ALUMNOS 4 ESO DIVER'!$C49:$Y49,'MATERIAS 4 ESO DIVER'!$G$9:$AC$9)/SUMPRODUCT('MATERIAS 4 ESO DIVER'!$G$9:$AC$9,'ES NUMERO 4 ESO DIVER'!$A48:$W48)),"")</f>
        <v/>
      </c>
      <c r="J49" s="170" t="str">
        <f>IFERROR(IF(A49="","",SUMPRODUCT('ALUMNOS 4 ESO DIVER'!$C49:$Y49,'MATERIAS 4 ESO DIVER'!$G$10:$AC$10)/SUMPRODUCT('MATERIAS 4 ESO DIVER'!$G$10:$AC$10,'ES NUMERO 4 ESO DIVER'!$A48:$W48)),"")</f>
        <v/>
      </c>
      <c r="K49" s="170" t="str">
        <f>IFERROR(IF(A49="","",SUMPRODUCT('ALUMNOS 4 ESO DIVER'!$C49:$Y49,'MATERIAS 4 ESO DIVER'!$G$11:$AC$11)/SUMPRODUCT('MATERIAS 4 ESO DIVER'!$G$11:$AC$11,'ES NUMERO 4 ESO DIVER'!$A48:$W48)),"")</f>
        <v/>
      </c>
      <c r="L49" s="170" t="str">
        <f>IFERROR(IF(A49="","",SUMPRODUCT('ALUMNOS 4 ESO DIVER'!$C49:$Y49,'MATERIAS 4 ESO DIVER'!$G$12:$AC$12)/SUMPRODUCT('MATERIAS 4 ESO DIVER'!$G$12:$AC$12,'ES NUMERO 4 ESO DIVER'!$A48:$W48)),"")</f>
        <v/>
      </c>
    </row>
    <row r="50" spans="1:12" x14ac:dyDescent="0.25">
      <c r="A50" s="102" t="str">
        <f>IF('ALUMNOS 4 ESO DIVER'!A50="","",'ALUMNOS 4 ESO DIVER'!A50)</f>
        <v/>
      </c>
      <c r="B50" s="153" t="str">
        <f>IF('ALUMNOS 4 ESO DIVER'!B50="","",'ALUMNOS 4 ESO DIVER'!B50)</f>
        <v/>
      </c>
      <c r="C50" s="170" t="str">
        <f>IFERROR(IF(A50="","",SUMPRODUCT('ALUMNOS 4 ESO DIVER'!$C50:$Y50,'MATERIAS 4 ESO DIVER'!$G$3:$AC$3)/SUMPRODUCT('MATERIAS 4 ESO DIVER'!$G$3:$AC$3,'ES NUMERO 4 ESO DIVER'!$A49:$W49)),"")</f>
        <v/>
      </c>
      <c r="D50" s="170" t="str">
        <f>IFERROR(IF(A50="","",SUMPRODUCT('ALUMNOS 4 ESO DIVER'!$C50:$Y50,'MATERIAS 4 ESO DIVER'!$G$4:$AC$4)/SUMPRODUCT('MATERIAS 4 ESO DIVER'!$G$4:$AC$4,'ES NUMERO 4 ESO DIVER'!$A49:$W49)),"")</f>
        <v/>
      </c>
      <c r="E50" s="170" t="str">
        <f>IFERROR(IF(A50="","",SUMPRODUCT('ALUMNOS 4 ESO DIVER'!$C50:$Y50,'MATERIAS 4 ESO DIVER'!$G$5:$AC$5)/SUMPRODUCT('MATERIAS 4 ESO DIVER'!$G$5:$AC$5,'ES NUMERO 4 ESO DIVER'!$A49:$W49)),"")</f>
        <v/>
      </c>
      <c r="F50" s="170" t="str">
        <f>IFERROR(IF(A50="","",SUMPRODUCT('ALUMNOS 4 ESO DIVER'!$C50:$Y50,'MATERIAS 4 ESO DIVER'!$G$6:$AC$6)/SUMPRODUCT('MATERIAS 4 ESO DIVER'!$G$6:$AC$6,'ES NUMERO 4 ESO DIVER'!$A49:$W49)),"")</f>
        <v/>
      </c>
      <c r="G50" s="170" t="str">
        <f>IFERROR(IF(A50="","",SUMPRODUCT('ALUMNOS 4 ESO DIVER'!$C50:$Y50,'MATERIAS 4 ESO DIVER'!$G$7:$AC$7)/SUMPRODUCT('MATERIAS 4 ESO DIVER'!$G$7:$AC$7,'ES NUMERO 4 ESO DIVER'!$A49:$W49)),"")</f>
        <v/>
      </c>
      <c r="H50" s="170" t="str">
        <f>IFERROR(IF(A50="","",SUMPRODUCT('ALUMNOS 4 ESO DIVER'!$C50:$Y50,'MATERIAS 4 ESO DIVER'!$G$8:$AC$8)/SUMPRODUCT('MATERIAS 4 ESO DIVER'!$G$8:$AC$8,'ES NUMERO 4 ESO DIVER'!$A49:$W49)),"")</f>
        <v/>
      </c>
      <c r="I50" s="170" t="str">
        <f>IFERROR(IF(A50="","",SUMPRODUCT('ALUMNOS 4 ESO DIVER'!$C50:$Y50,'MATERIAS 4 ESO DIVER'!$G$9:$AC$9)/SUMPRODUCT('MATERIAS 4 ESO DIVER'!$G$9:$AC$9,'ES NUMERO 4 ESO DIVER'!$A49:$W49)),"")</f>
        <v/>
      </c>
      <c r="J50" s="170" t="str">
        <f>IFERROR(IF(A50="","",SUMPRODUCT('ALUMNOS 4 ESO DIVER'!$C50:$Y50,'MATERIAS 4 ESO DIVER'!$G$10:$AC$10)/SUMPRODUCT('MATERIAS 4 ESO DIVER'!$G$10:$AC$10,'ES NUMERO 4 ESO DIVER'!$A49:$W49)),"")</f>
        <v/>
      </c>
      <c r="K50" s="170" t="str">
        <f>IFERROR(IF(A50="","",SUMPRODUCT('ALUMNOS 4 ESO DIVER'!$C50:$Y50,'MATERIAS 4 ESO DIVER'!$G$11:$AC$11)/SUMPRODUCT('MATERIAS 4 ESO DIVER'!$G$11:$AC$11,'ES NUMERO 4 ESO DIVER'!$A49:$W49)),"")</f>
        <v/>
      </c>
      <c r="L50" s="170" t="str">
        <f>IFERROR(IF(A50="","",SUMPRODUCT('ALUMNOS 4 ESO DIVER'!$C50:$Y50,'MATERIAS 4 ESO DIVER'!$G$12:$AC$12)/SUMPRODUCT('MATERIAS 4 ESO DIVER'!$G$12:$AC$12,'ES NUMERO 4 ESO DIVER'!$A49:$W49)),"")</f>
        <v/>
      </c>
    </row>
    <row r="51" spans="1:12" x14ac:dyDescent="0.25">
      <c r="A51" s="102" t="str">
        <f>IF('ALUMNOS 4 ESO DIVER'!A51="","",'ALUMNOS 4 ESO DIVER'!A51)</f>
        <v/>
      </c>
      <c r="B51" s="153" t="str">
        <f>IF('ALUMNOS 4 ESO DIVER'!B51="","",'ALUMNOS 4 ESO DIVER'!B51)</f>
        <v/>
      </c>
      <c r="C51" s="170" t="str">
        <f>IFERROR(IF(A51="","",SUMPRODUCT('ALUMNOS 4 ESO DIVER'!$C51:$Y51,'MATERIAS 4 ESO DIVER'!$G$3:$AC$3)/SUMPRODUCT('MATERIAS 4 ESO DIVER'!$G$3:$AC$3,'ES NUMERO 4 ESO DIVER'!$A50:$W50)),"")</f>
        <v/>
      </c>
      <c r="D51" s="170" t="str">
        <f>IFERROR(IF(A51="","",SUMPRODUCT('ALUMNOS 4 ESO DIVER'!$C51:$Y51,'MATERIAS 4 ESO DIVER'!$G$4:$AC$4)/SUMPRODUCT('MATERIAS 4 ESO DIVER'!$G$4:$AC$4,'ES NUMERO 4 ESO DIVER'!$A50:$W50)),"")</f>
        <v/>
      </c>
      <c r="E51" s="170" t="str">
        <f>IFERROR(IF(A51="","",SUMPRODUCT('ALUMNOS 4 ESO DIVER'!$C51:$Y51,'MATERIAS 4 ESO DIVER'!$G$5:$AC$5)/SUMPRODUCT('MATERIAS 4 ESO DIVER'!$G$5:$AC$5,'ES NUMERO 4 ESO DIVER'!$A50:$W50)),"")</f>
        <v/>
      </c>
      <c r="F51" s="170" t="str">
        <f>IFERROR(IF(A51="","",SUMPRODUCT('ALUMNOS 4 ESO DIVER'!$C51:$Y51,'MATERIAS 4 ESO DIVER'!$G$6:$AC$6)/SUMPRODUCT('MATERIAS 4 ESO DIVER'!$G$6:$AC$6,'ES NUMERO 4 ESO DIVER'!$A50:$W50)),"")</f>
        <v/>
      </c>
      <c r="G51" s="170" t="str">
        <f>IFERROR(IF(A51="","",SUMPRODUCT('ALUMNOS 4 ESO DIVER'!$C51:$Y51,'MATERIAS 4 ESO DIVER'!$G$7:$AC$7)/SUMPRODUCT('MATERIAS 4 ESO DIVER'!$G$7:$AC$7,'ES NUMERO 4 ESO DIVER'!$A50:$W50)),"")</f>
        <v/>
      </c>
      <c r="H51" s="170" t="str">
        <f>IFERROR(IF(A51="","",SUMPRODUCT('ALUMNOS 4 ESO DIVER'!$C51:$Y51,'MATERIAS 4 ESO DIVER'!$G$8:$AC$8)/SUMPRODUCT('MATERIAS 4 ESO DIVER'!$G$8:$AC$8,'ES NUMERO 4 ESO DIVER'!$A50:$W50)),"")</f>
        <v/>
      </c>
      <c r="I51" s="170" t="str">
        <f>IFERROR(IF(A51="","",SUMPRODUCT('ALUMNOS 4 ESO DIVER'!$C51:$Y51,'MATERIAS 4 ESO DIVER'!$G$9:$AC$9)/SUMPRODUCT('MATERIAS 4 ESO DIVER'!$G$9:$AC$9,'ES NUMERO 4 ESO DIVER'!$A50:$W50)),"")</f>
        <v/>
      </c>
      <c r="J51" s="170" t="str">
        <f>IFERROR(IF(A51="","",SUMPRODUCT('ALUMNOS 4 ESO DIVER'!$C51:$Y51,'MATERIAS 4 ESO DIVER'!$G$10:$AC$10)/SUMPRODUCT('MATERIAS 4 ESO DIVER'!$G$10:$AC$10,'ES NUMERO 4 ESO DIVER'!$A50:$W50)),"")</f>
        <v/>
      </c>
      <c r="K51" s="170" t="str">
        <f>IFERROR(IF(A51="","",SUMPRODUCT('ALUMNOS 4 ESO DIVER'!$C51:$Y51,'MATERIAS 4 ESO DIVER'!$G$11:$AC$11)/SUMPRODUCT('MATERIAS 4 ESO DIVER'!$G$11:$AC$11,'ES NUMERO 4 ESO DIVER'!$A50:$W50)),"")</f>
        <v/>
      </c>
      <c r="L51" s="170" t="str">
        <f>IFERROR(IF(A51="","",SUMPRODUCT('ALUMNOS 4 ESO DIVER'!$C51:$Y51,'MATERIAS 4 ESO DIVER'!$G$12:$AC$12)/SUMPRODUCT('MATERIAS 4 ESO DIVER'!$G$12:$AC$12,'ES NUMERO 4 ESO DIVER'!$A50:$W50)),"")</f>
        <v/>
      </c>
    </row>
    <row r="52" spans="1:12" x14ac:dyDescent="0.25">
      <c r="A52" s="102" t="str">
        <f>IF('ALUMNOS 4 ESO DIVER'!A52="","",'ALUMNOS 4 ESO DIVER'!A52)</f>
        <v/>
      </c>
      <c r="B52" s="153" t="str">
        <f>IF('ALUMNOS 4 ESO DIVER'!B52="","",'ALUMNOS 4 ESO DIVER'!B52)</f>
        <v/>
      </c>
      <c r="C52" s="170" t="str">
        <f>IFERROR(IF(A52="","",SUMPRODUCT('ALUMNOS 4 ESO DIVER'!$C52:$Y52,'MATERIAS 4 ESO DIVER'!$G$3:$AC$3)/SUMPRODUCT('MATERIAS 4 ESO DIVER'!$G$3:$AC$3,'ES NUMERO 4 ESO DIVER'!$A51:$W51)),"")</f>
        <v/>
      </c>
      <c r="D52" s="170" t="str">
        <f>IFERROR(IF(A52="","",SUMPRODUCT('ALUMNOS 4 ESO DIVER'!$C52:$Y52,'MATERIAS 4 ESO DIVER'!$G$4:$AC$4)/SUMPRODUCT('MATERIAS 4 ESO DIVER'!$G$4:$AC$4,'ES NUMERO 4 ESO DIVER'!$A51:$W51)),"")</f>
        <v/>
      </c>
      <c r="E52" s="170" t="str">
        <f>IFERROR(IF(A52="","",SUMPRODUCT('ALUMNOS 4 ESO DIVER'!$C52:$Y52,'MATERIAS 4 ESO DIVER'!$G$5:$AC$5)/SUMPRODUCT('MATERIAS 4 ESO DIVER'!$G$5:$AC$5,'ES NUMERO 4 ESO DIVER'!$A51:$W51)),"")</f>
        <v/>
      </c>
      <c r="F52" s="170" t="str">
        <f>IFERROR(IF(A52="","",SUMPRODUCT('ALUMNOS 4 ESO DIVER'!$C52:$Y52,'MATERIAS 4 ESO DIVER'!$G$6:$AC$6)/SUMPRODUCT('MATERIAS 4 ESO DIVER'!$G$6:$AC$6,'ES NUMERO 4 ESO DIVER'!$A51:$W51)),"")</f>
        <v/>
      </c>
      <c r="G52" s="170" t="str">
        <f>IFERROR(IF(A52="","",SUMPRODUCT('ALUMNOS 4 ESO DIVER'!$C52:$Y52,'MATERIAS 4 ESO DIVER'!$G$7:$AC$7)/SUMPRODUCT('MATERIAS 4 ESO DIVER'!$G$7:$AC$7,'ES NUMERO 4 ESO DIVER'!$A51:$W51)),"")</f>
        <v/>
      </c>
      <c r="H52" s="170" t="str">
        <f>IFERROR(IF(A52="","",SUMPRODUCT('ALUMNOS 4 ESO DIVER'!$C52:$Y52,'MATERIAS 4 ESO DIVER'!$G$8:$AC$8)/SUMPRODUCT('MATERIAS 4 ESO DIVER'!$G$8:$AC$8,'ES NUMERO 4 ESO DIVER'!$A51:$W51)),"")</f>
        <v/>
      </c>
      <c r="I52" s="170" t="str">
        <f>IFERROR(IF(A52="","",SUMPRODUCT('ALUMNOS 4 ESO DIVER'!$C52:$Y52,'MATERIAS 4 ESO DIVER'!$G$9:$AC$9)/SUMPRODUCT('MATERIAS 4 ESO DIVER'!$G$9:$AC$9,'ES NUMERO 4 ESO DIVER'!$A51:$W51)),"")</f>
        <v/>
      </c>
      <c r="J52" s="170" t="str">
        <f>IFERROR(IF(A52="","",SUMPRODUCT('ALUMNOS 4 ESO DIVER'!$C52:$Y52,'MATERIAS 4 ESO DIVER'!$G$10:$AC$10)/SUMPRODUCT('MATERIAS 4 ESO DIVER'!$G$10:$AC$10,'ES NUMERO 4 ESO DIVER'!$A51:$W51)),"")</f>
        <v/>
      </c>
      <c r="K52" s="170" t="str">
        <f>IFERROR(IF(A52="","",SUMPRODUCT('ALUMNOS 4 ESO DIVER'!$C52:$Y52,'MATERIAS 4 ESO DIVER'!$G$11:$AC$11)/SUMPRODUCT('MATERIAS 4 ESO DIVER'!$G$11:$AC$11,'ES NUMERO 4 ESO DIVER'!$A51:$W51)),"")</f>
        <v/>
      </c>
      <c r="L52" s="170" t="str">
        <f>IFERROR(IF(A52="","",SUMPRODUCT('ALUMNOS 4 ESO DIVER'!$C52:$Y52,'MATERIAS 4 ESO DIVER'!$G$12:$AC$12)/SUMPRODUCT('MATERIAS 4 ESO DIVER'!$G$12:$AC$12,'ES NUMERO 4 ESO DIVER'!$A51:$W51)),"")</f>
        <v/>
      </c>
    </row>
    <row r="53" spans="1:12" x14ac:dyDescent="0.25">
      <c r="A53" s="102" t="str">
        <f>IF('ALUMNOS 4 ESO DIVER'!A53="","",'ALUMNOS 4 ESO DIVER'!A53)</f>
        <v/>
      </c>
      <c r="B53" s="153" t="str">
        <f>IF('ALUMNOS 4 ESO DIVER'!B53="","",'ALUMNOS 4 ESO DIVER'!B53)</f>
        <v/>
      </c>
      <c r="C53" s="170" t="str">
        <f>IFERROR(IF(A53="","",SUMPRODUCT('ALUMNOS 4 ESO DIVER'!$C53:$Y53,'MATERIAS 4 ESO DIVER'!$G$3:$AC$3)/SUMPRODUCT('MATERIAS 4 ESO DIVER'!$G$3:$AC$3,'ES NUMERO 4 ESO DIVER'!$A52:$W52)),"")</f>
        <v/>
      </c>
      <c r="D53" s="170" t="str">
        <f>IFERROR(IF(A53="","",SUMPRODUCT('ALUMNOS 4 ESO DIVER'!$C53:$Y53,'MATERIAS 4 ESO DIVER'!$G$4:$AC$4)/SUMPRODUCT('MATERIAS 4 ESO DIVER'!$G$4:$AC$4,'ES NUMERO 4 ESO DIVER'!$A52:$W52)),"")</f>
        <v/>
      </c>
      <c r="E53" s="170" t="str">
        <f>IFERROR(IF(A53="","",SUMPRODUCT('ALUMNOS 4 ESO DIVER'!$C53:$Y53,'MATERIAS 4 ESO DIVER'!$G$5:$AC$5)/SUMPRODUCT('MATERIAS 4 ESO DIVER'!$G$5:$AC$5,'ES NUMERO 4 ESO DIVER'!$A52:$W52)),"")</f>
        <v/>
      </c>
      <c r="F53" s="170" t="str">
        <f>IFERROR(IF(A53="","",SUMPRODUCT('ALUMNOS 4 ESO DIVER'!$C53:$Y53,'MATERIAS 4 ESO DIVER'!$G$6:$AC$6)/SUMPRODUCT('MATERIAS 4 ESO DIVER'!$G$6:$AC$6,'ES NUMERO 4 ESO DIVER'!$A52:$W52)),"")</f>
        <v/>
      </c>
      <c r="G53" s="170" t="str">
        <f>IFERROR(IF(A53="","",SUMPRODUCT('ALUMNOS 4 ESO DIVER'!$C53:$Y53,'MATERIAS 4 ESO DIVER'!$G$7:$AC$7)/SUMPRODUCT('MATERIAS 4 ESO DIVER'!$G$7:$AC$7,'ES NUMERO 4 ESO DIVER'!$A52:$W52)),"")</f>
        <v/>
      </c>
      <c r="H53" s="170" t="str">
        <f>IFERROR(IF(A53="","",SUMPRODUCT('ALUMNOS 4 ESO DIVER'!$C53:$Y53,'MATERIAS 4 ESO DIVER'!$G$8:$AC$8)/SUMPRODUCT('MATERIAS 4 ESO DIVER'!$G$8:$AC$8,'ES NUMERO 4 ESO DIVER'!$A52:$W52)),"")</f>
        <v/>
      </c>
      <c r="I53" s="170" t="str">
        <f>IFERROR(IF(A53="","",SUMPRODUCT('ALUMNOS 4 ESO DIVER'!$C53:$Y53,'MATERIAS 4 ESO DIVER'!$G$9:$AC$9)/SUMPRODUCT('MATERIAS 4 ESO DIVER'!$G$9:$AC$9,'ES NUMERO 4 ESO DIVER'!$A52:$W52)),"")</f>
        <v/>
      </c>
      <c r="J53" s="170" t="str">
        <f>IFERROR(IF(A53="","",SUMPRODUCT('ALUMNOS 4 ESO DIVER'!$C53:$Y53,'MATERIAS 4 ESO DIVER'!$G$10:$AC$10)/SUMPRODUCT('MATERIAS 4 ESO DIVER'!$G$10:$AC$10,'ES NUMERO 4 ESO DIVER'!$A52:$W52)),"")</f>
        <v/>
      </c>
      <c r="K53" s="170" t="str">
        <f>IFERROR(IF(A53="","",SUMPRODUCT('ALUMNOS 4 ESO DIVER'!$C53:$Y53,'MATERIAS 4 ESO DIVER'!$G$11:$AC$11)/SUMPRODUCT('MATERIAS 4 ESO DIVER'!$G$11:$AC$11,'ES NUMERO 4 ESO DIVER'!$A52:$W52)),"")</f>
        <v/>
      </c>
      <c r="L53" s="170" t="str">
        <f>IFERROR(IF(A53="","",SUMPRODUCT('ALUMNOS 4 ESO DIVER'!$C53:$Y53,'MATERIAS 4 ESO DIVER'!$G$12:$AC$12)/SUMPRODUCT('MATERIAS 4 ESO DIVER'!$G$12:$AC$12,'ES NUMERO 4 ESO DIVER'!$A52:$W52)),"")</f>
        <v/>
      </c>
    </row>
    <row r="54" spans="1:12" x14ac:dyDescent="0.25">
      <c r="A54" s="102" t="str">
        <f>IF('ALUMNOS 4 ESO DIVER'!A54="","",'ALUMNOS 4 ESO DIVER'!A54)</f>
        <v/>
      </c>
      <c r="B54" s="153" t="str">
        <f>IF('ALUMNOS 4 ESO DIVER'!B54="","",'ALUMNOS 4 ESO DIVER'!B54)</f>
        <v/>
      </c>
      <c r="C54" s="170" t="str">
        <f>IFERROR(IF(A54="","",SUMPRODUCT('ALUMNOS 4 ESO DIVER'!$C54:$Y54,'MATERIAS 4 ESO DIVER'!$G$3:$AC$3)/SUMPRODUCT('MATERIAS 4 ESO DIVER'!$G$3:$AC$3,'ES NUMERO 4 ESO DIVER'!$A53:$W53)),"")</f>
        <v/>
      </c>
      <c r="D54" s="170" t="str">
        <f>IFERROR(IF(A54="","",SUMPRODUCT('ALUMNOS 4 ESO DIVER'!$C54:$Y54,'MATERIAS 4 ESO DIVER'!$G$4:$AC$4)/SUMPRODUCT('MATERIAS 4 ESO DIVER'!$G$4:$AC$4,'ES NUMERO 4 ESO DIVER'!$A53:$W53)),"")</f>
        <v/>
      </c>
      <c r="E54" s="170" t="str">
        <f>IFERROR(IF(A54="","",SUMPRODUCT('ALUMNOS 4 ESO DIVER'!$C54:$Y54,'MATERIAS 4 ESO DIVER'!$G$5:$AC$5)/SUMPRODUCT('MATERIAS 4 ESO DIVER'!$G$5:$AC$5,'ES NUMERO 4 ESO DIVER'!$A53:$W53)),"")</f>
        <v/>
      </c>
      <c r="F54" s="170" t="str">
        <f>IFERROR(IF(A54="","",SUMPRODUCT('ALUMNOS 4 ESO DIVER'!$C54:$Y54,'MATERIAS 4 ESO DIVER'!$G$6:$AC$6)/SUMPRODUCT('MATERIAS 4 ESO DIVER'!$G$6:$AC$6,'ES NUMERO 4 ESO DIVER'!$A53:$W53)),"")</f>
        <v/>
      </c>
      <c r="G54" s="170" t="str">
        <f>IFERROR(IF(A54="","",SUMPRODUCT('ALUMNOS 4 ESO DIVER'!$C54:$Y54,'MATERIAS 4 ESO DIVER'!$G$7:$AC$7)/SUMPRODUCT('MATERIAS 4 ESO DIVER'!$G$7:$AC$7,'ES NUMERO 4 ESO DIVER'!$A53:$W53)),"")</f>
        <v/>
      </c>
      <c r="H54" s="170" t="str">
        <f>IFERROR(IF(A54="","",SUMPRODUCT('ALUMNOS 4 ESO DIVER'!$C54:$Y54,'MATERIAS 4 ESO DIVER'!$G$8:$AC$8)/SUMPRODUCT('MATERIAS 4 ESO DIVER'!$G$8:$AC$8,'ES NUMERO 4 ESO DIVER'!$A53:$W53)),"")</f>
        <v/>
      </c>
      <c r="I54" s="170" t="str">
        <f>IFERROR(IF(A54="","",SUMPRODUCT('ALUMNOS 4 ESO DIVER'!$C54:$Y54,'MATERIAS 4 ESO DIVER'!$G$9:$AC$9)/SUMPRODUCT('MATERIAS 4 ESO DIVER'!$G$9:$AC$9,'ES NUMERO 4 ESO DIVER'!$A53:$W53)),"")</f>
        <v/>
      </c>
      <c r="J54" s="170" t="str">
        <f>IFERROR(IF(A54="","",SUMPRODUCT('ALUMNOS 4 ESO DIVER'!$C54:$Y54,'MATERIAS 4 ESO DIVER'!$G$10:$AC$10)/SUMPRODUCT('MATERIAS 4 ESO DIVER'!$G$10:$AC$10,'ES NUMERO 4 ESO DIVER'!$A53:$W53)),"")</f>
        <v/>
      </c>
      <c r="K54" s="170" t="str">
        <f>IFERROR(IF(A54="","",SUMPRODUCT('ALUMNOS 4 ESO DIVER'!$C54:$Y54,'MATERIAS 4 ESO DIVER'!$G$11:$AC$11)/SUMPRODUCT('MATERIAS 4 ESO DIVER'!$G$11:$AC$11,'ES NUMERO 4 ESO DIVER'!$A53:$W53)),"")</f>
        <v/>
      </c>
      <c r="L54" s="170" t="str">
        <f>IFERROR(IF(A54="","",SUMPRODUCT('ALUMNOS 4 ESO DIVER'!$C54:$Y54,'MATERIAS 4 ESO DIVER'!$G$12:$AC$12)/SUMPRODUCT('MATERIAS 4 ESO DIVER'!$G$12:$AC$12,'ES NUMERO 4 ESO DIVER'!$A53:$W53)),"")</f>
        <v/>
      </c>
    </row>
    <row r="55" spans="1:12" x14ac:dyDescent="0.25">
      <c r="A55" s="102" t="str">
        <f>IF('ALUMNOS 4 ESO DIVER'!A55="","",'ALUMNOS 4 ESO DIVER'!A55)</f>
        <v/>
      </c>
      <c r="B55" s="153" t="str">
        <f>IF('ALUMNOS 4 ESO DIVER'!B55="","",'ALUMNOS 4 ESO DIVER'!B55)</f>
        <v/>
      </c>
      <c r="C55" s="170" t="str">
        <f>IFERROR(IF(A55="","",SUMPRODUCT('ALUMNOS 4 ESO DIVER'!$C55:$Y55,'MATERIAS 4 ESO DIVER'!$G$3:$AC$3)/SUMPRODUCT('MATERIAS 4 ESO DIVER'!$G$3:$AC$3,'ES NUMERO 4 ESO DIVER'!$A54:$W54)),"")</f>
        <v/>
      </c>
      <c r="D55" s="170" t="str">
        <f>IFERROR(IF(A55="","",SUMPRODUCT('ALUMNOS 4 ESO DIVER'!$C55:$Y55,'MATERIAS 4 ESO DIVER'!$G$4:$AC$4)/SUMPRODUCT('MATERIAS 4 ESO DIVER'!$G$4:$AC$4,'ES NUMERO 4 ESO DIVER'!$A54:$W54)),"")</f>
        <v/>
      </c>
      <c r="E55" s="170" t="str">
        <f>IFERROR(IF(A55="","",SUMPRODUCT('ALUMNOS 4 ESO DIVER'!$C55:$Y55,'MATERIAS 4 ESO DIVER'!$G$5:$AC$5)/SUMPRODUCT('MATERIAS 4 ESO DIVER'!$G$5:$AC$5,'ES NUMERO 4 ESO DIVER'!$A54:$W54)),"")</f>
        <v/>
      </c>
      <c r="F55" s="170" t="str">
        <f>IFERROR(IF(A55="","",SUMPRODUCT('ALUMNOS 4 ESO DIVER'!$C55:$Y55,'MATERIAS 4 ESO DIVER'!$G$6:$AC$6)/SUMPRODUCT('MATERIAS 4 ESO DIVER'!$G$6:$AC$6,'ES NUMERO 4 ESO DIVER'!$A54:$W54)),"")</f>
        <v/>
      </c>
      <c r="G55" s="170" t="str">
        <f>IFERROR(IF(A55="","",SUMPRODUCT('ALUMNOS 4 ESO DIVER'!$C55:$Y55,'MATERIAS 4 ESO DIVER'!$G$7:$AC$7)/SUMPRODUCT('MATERIAS 4 ESO DIVER'!$G$7:$AC$7,'ES NUMERO 4 ESO DIVER'!$A54:$W54)),"")</f>
        <v/>
      </c>
      <c r="H55" s="170" t="str">
        <f>IFERROR(IF(A55="","",SUMPRODUCT('ALUMNOS 4 ESO DIVER'!$C55:$Y55,'MATERIAS 4 ESO DIVER'!$G$8:$AC$8)/SUMPRODUCT('MATERIAS 4 ESO DIVER'!$G$8:$AC$8,'ES NUMERO 4 ESO DIVER'!$A54:$W54)),"")</f>
        <v/>
      </c>
      <c r="I55" s="170" t="str">
        <f>IFERROR(IF(A55="","",SUMPRODUCT('ALUMNOS 4 ESO DIVER'!$C55:$Y55,'MATERIAS 4 ESO DIVER'!$G$9:$AC$9)/SUMPRODUCT('MATERIAS 4 ESO DIVER'!$G$9:$AC$9,'ES NUMERO 4 ESO DIVER'!$A54:$W54)),"")</f>
        <v/>
      </c>
      <c r="J55" s="170" t="str">
        <f>IFERROR(IF(A55="","",SUMPRODUCT('ALUMNOS 4 ESO DIVER'!$C55:$Y55,'MATERIAS 4 ESO DIVER'!$G$10:$AC$10)/SUMPRODUCT('MATERIAS 4 ESO DIVER'!$G$10:$AC$10,'ES NUMERO 4 ESO DIVER'!$A54:$W54)),"")</f>
        <v/>
      </c>
      <c r="K55" s="170" t="str">
        <f>IFERROR(IF(A55="","",SUMPRODUCT('ALUMNOS 4 ESO DIVER'!$C55:$Y55,'MATERIAS 4 ESO DIVER'!$G$11:$AC$11)/SUMPRODUCT('MATERIAS 4 ESO DIVER'!$G$11:$AC$11,'ES NUMERO 4 ESO DIVER'!$A54:$W54)),"")</f>
        <v/>
      </c>
      <c r="L55" s="170" t="str">
        <f>IFERROR(IF(A55="","",SUMPRODUCT('ALUMNOS 4 ESO DIVER'!$C55:$Y55,'MATERIAS 4 ESO DIVER'!$G$12:$AC$12)/SUMPRODUCT('MATERIAS 4 ESO DIVER'!$G$12:$AC$12,'ES NUMERO 4 ESO DIVER'!$A54:$W54)),"")</f>
        <v/>
      </c>
    </row>
    <row r="56" spans="1:12" x14ac:dyDescent="0.25">
      <c r="A56" s="102" t="str">
        <f>IF('ALUMNOS 4 ESO DIVER'!A56="","",'ALUMNOS 4 ESO DIVER'!A56)</f>
        <v/>
      </c>
      <c r="B56" s="153" t="str">
        <f>IF('ALUMNOS 4 ESO DIVER'!B56="","",'ALUMNOS 4 ESO DIVER'!B56)</f>
        <v/>
      </c>
      <c r="C56" s="170" t="str">
        <f>IFERROR(IF(A56="","",SUMPRODUCT('ALUMNOS 4 ESO DIVER'!$C56:$Y56,'MATERIAS 4 ESO DIVER'!$G$3:$AC$3)/SUMPRODUCT('MATERIAS 4 ESO DIVER'!$G$3:$AC$3,'ES NUMERO 4 ESO DIVER'!$A55:$W55)),"")</f>
        <v/>
      </c>
      <c r="D56" s="170" t="str">
        <f>IFERROR(IF(A56="","",SUMPRODUCT('ALUMNOS 4 ESO DIVER'!$C56:$Y56,'MATERIAS 4 ESO DIVER'!$G$4:$AC$4)/SUMPRODUCT('MATERIAS 4 ESO DIVER'!$G$4:$AC$4,'ES NUMERO 4 ESO DIVER'!$A55:$W55)),"")</f>
        <v/>
      </c>
      <c r="E56" s="170" t="str">
        <f>IFERROR(IF(A56="","",SUMPRODUCT('ALUMNOS 4 ESO DIVER'!$C56:$Y56,'MATERIAS 4 ESO DIVER'!$G$5:$AC$5)/SUMPRODUCT('MATERIAS 4 ESO DIVER'!$G$5:$AC$5,'ES NUMERO 4 ESO DIVER'!$A55:$W55)),"")</f>
        <v/>
      </c>
      <c r="F56" s="170" t="str">
        <f>IFERROR(IF(A56="","",SUMPRODUCT('ALUMNOS 4 ESO DIVER'!$C56:$Y56,'MATERIAS 4 ESO DIVER'!$G$6:$AC$6)/SUMPRODUCT('MATERIAS 4 ESO DIVER'!$G$6:$AC$6,'ES NUMERO 4 ESO DIVER'!$A55:$W55)),"")</f>
        <v/>
      </c>
      <c r="G56" s="170" t="str">
        <f>IFERROR(IF(A56="","",SUMPRODUCT('ALUMNOS 4 ESO DIVER'!$C56:$Y56,'MATERIAS 4 ESO DIVER'!$G$7:$AC$7)/SUMPRODUCT('MATERIAS 4 ESO DIVER'!$G$7:$AC$7,'ES NUMERO 4 ESO DIVER'!$A55:$W55)),"")</f>
        <v/>
      </c>
      <c r="H56" s="170" t="str">
        <f>IFERROR(IF(A56="","",SUMPRODUCT('ALUMNOS 4 ESO DIVER'!$C56:$Y56,'MATERIAS 4 ESO DIVER'!$G$8:$AC$8)/SUMPRODUCT('MATERIAS 4 ESO DIVER'!$G$8:$AC$8,'ES NUMERO 4 ESO DIVER'!$A55:$W55)),"")</f>
        <v/>
      </c>
      <c r="I56" s="170" t="str">
        <f>IFERROR(IF(A56="","",SUMPRODUCT('ALUMNOS 4 ESO DIVER'!$C56:$Y56,'MATERIAS 4 ESO DIVER'!$G$9:$AC$9)/SUMPRODUCT('MATERIAS 4 ESO DIVER'!$G$9:$AC$9,'ES NUMERO 4 ESO DIVER'!$A55:$W55)),"")</f>
        <v/>
      </c>
      <c r="J56" s="170" t="str">
        <f>IFERROR(IF(A56="","",SUMPRODUCT('ALUMNOS 4 ESO DIVER'!$C56:$Y56,'MATERIAS 4 ESO DIVER'!$G$10:$AC$10)/SUMPRODUCT('MATERIAS 4 ESO DIVER'!$G$10:$AC$10,'ES NUMERO 4 ESO DIVER'!$A55:$W55)),"")</f>
        <v/>
      </c>
      <c r="K56" s="170" t="str">
        <f>IFERROR(IF(A56="","",SUMPRODUCT('ALUMNOS 4 ESO DIVER'!$C56:$Y56,'MATERIAS 4 ESO DIVER'!$G$11:$AC$11)/SUMPRODUCT('MATERIAS 4 ESO DIVER'!$G$11:$AC$11,'ES NUMERO 4 ESO DIVER'!$A55:$W55)),"")</f>
        <v/>
      </c>
      <c r="L56" s="170" t="str">
        <f>IFERROR(IF(A56="","",SUMPRODUCT('ALUMNOS 4 ESO DIVER'!$C56:$Y56,'MATERIAS 4 ESO DIVER'!$G$12:$AC$12)/SUMPRODUCT('MATERIAS 4 ESO DIVER'!$G$12:$AC$12,'ES NUMERO 4 ESO DIVER'!$A55:$W55)),"")</f>
        <v/>
      </c>
    </row>
    <row r="57" spans="1:12" x14ac:dyDescent="0.25">
      <c r="A57" s="102" t="str">
        <f>IF('ALUMNOS 4 ESO DIVER'!A57="","",'ALUMNOS 4 ESO DIVER'!A57)</f>
        <v/>
      </c>
      <c r="B57" s="153" t="str">
        <f>IF('ALUMNOS 4 ESO DIVER'!B57="","",'ALUMNOS 4 ESO DIVER'!B57)</f>
        <v/>
      </c>
      <c r="C57" s="170" t="str">
        <f>IFERROR(IF(A57="","",SUMPRODUCT('ALUMNOS 4 ESO DIVER'!$C57:$Y57,'MATERIAS 4 ESO DIVER'!$G$3:$AC$3)/SUMPRODUCT('MATERIAS 4 ESO DIVER'!$G$3:$AC$3,'ES NUMERO 4 ESO DIVER'!$A56:$W56)),"")</f>
        <v/>
      </c>
      <c r="D57" s="170" t="str">
        <f>IFERROR(IF(A57="","",SUMPRODUCT('ALUMNOS 4 ESO DIVER'!$C57:$Y57,'MATERIAS 4 ESO DIVER'!$G$4:$AC$4)/SUMPRODUCT('MATERIAS 4 ESO DIVER'!$G$4:$AC$4,'ES NUMERO 4 ESO DIVER'!$A56:$W56)),"")</f>
        <v/>
      </c>
      <c r="E57" s="170" t="str">
        <f>IFERROR(IF(A57="","",SUMPRODUCT('ALUMNOS 4 ESO DIVER'!$C57:$Y57,'MATERIAS 4 ESO DIVER'!$G$5:$AC$5)/SUMPRODUCT('MATERIAS 4 ESO DIVER'!$G$5:$AC$5,'ES NUMERO 4 ESO DIVER'!$A56:$W56)),"")</f>
        <v/>
      </c>
      <c r="F57" s="170" t="str">
        <f>IFERROR(IF(A57="","",SUMPRODUCT('ALUMNOS 4 ESO DIVER'!$C57:$Y57,'MATERIAS 4 ESO DIVER'!$G$6:$AC$6)/SUMPRODUCT('MATERIAS 4 ESO DIVER'!$G$6:$AC$6,'ES NUMERO 4 ESO DIVER'!$A56:$W56)),"")</f>
        <v/>
      </c>
      <c r="G57" s="170" t="str">
        <f>IFERROR(IF(A57="","",SUMPRODUCT('ALUMNOS 4 ESO DIVER'!$C57:$Y57,'MATERIAS 4 ESO DIVER'!$G$7:$AC$7)/SUMPRODUCT('MATERIAS 4 ESO DIVER'!$G$7:$AC$7,'ES NUMERO 4 ESO DIVER'!$A56:$W56)),"")</f>
        <v/>
      </c>
      <c r="H57" s="170" t="str">
        <f>IFERROR(IF(A57="","",SUMPRODUCT('ALUMNOS 4 ESO DIVER'!$C57:$Y57,'MATERIAS 4 ESO DIVER'!$G$8:$AC$8)/SUMPRODUCT('MATERIAS 4 ESO DIVER'!$G$8:$AC$8,'ES NUMERO 4 ESO DIVER'!$A56:$W56)),"")</f>
        <v/>
      </c>
      <c r="I57" s="170" t="str">
        <f>IFERROR(IF(A57="","",SUMPRODUCT('ALUMNOS 4 ESO DIVER'!$C57:$Y57,'MATERIAS 4 ESO DIVER'!$G$9:$AC$9)/SUMPRODUCT('MATERIAS 4 ESO DIVER'!$G$9:$AC$9,'ES NUMERO 4 ESO DIVER'!$A56:$W56)),"")</f>
        <v/>
      </c>
      <c r="J57" s="170" t="str">
        <f>IFERROR(IF(A57="","",SUMPRODUCT('ALUMNOS 4 ESO DIVER'!$C57:$Y57,'MATERIAS 4 ESO DIVER'!$G$10:$AC$10)/SUMPRODUCT('MATERIAS 4 ESO DIVER'!$G$10:$AC$10,'ES NUMERO 4 ESO DIVER'!$A56:$W56)),"")</f>
        <v/>
      </c>
      <c r="K57" s="170" t="str">
        <f>IFERROR(IF(A57="","",SUMPRODUCT('ALUMNOS 4 ESO DIVER'!$C57:$Y57,'MATERIAS 4 ESO DIVER'!$G$11:$AC$11)/SUMPRODUCT('MATERIAS 4 ESO DIVER'!$G$11:$AC$11,'ES NUMERO 4 ESO DIVER'!$A56:$W56)),"")</f>
        <v/>
      </c>
      <c r="L57" s="170" t="str">
        <f>IFERROR(IF(A57="","",SUMPRODUCT('ALUMNOS 4 ESO DIVER'!$C57:$Y57,'MATERIAS 4 ESO DIVER'!$G$12:$AC$12)/SUMPRODUCT('MATERIAS 4 ESO DIVER'!$G$12:$AC$12,'ES NUMERO 4 ESO DIVER'!$A56:$W56)),"")</f>
        <v/>
      </c>
    </row>
    <row r="58" spans="1:12" x14ac:dyDescent="0.25">
      <c r="A58" s="102" t="str">
        <f>IF('ALUMNOS 4 ESO DIVER'!A58="","",'ALUMNOS 4 ESO DIVER'!A58)</f>
        <v/>
      </c>
      <c r="B58" s="153" t="str">
        <f>IF('ALUMNOS 4 ESO DIVER'!B58="","",'ALUMNOS 4 ESO DIVER'!B58)</f>
        <v/>
      </c>
      <c r="C58" s="170" t="str">
        <f>IFERROR(IF(A58="","",SUMPRODUCT('ALUMNOS 4 ESO DIVER'!$C58:$Y58,'MATERIAS 4 ESO DIVER'!$G$3:$AC$3)/SUMPRODUCT('MATERIAS 4 ESO DIVER'!$G$3:$AC$3,'ES NUMERO 4 ESO DIVER'!$A57:$W57)),"")</f>
        <v/>
      </c>
      <c r="D58" s="170" t="str">
        <f>IFERROR(IF(A58="","",SUMPRODUCT('ALUMNOS 4 ESO DIVER'!$C58:$Y58,'MATERIAS 4 ESO DIVER'!$G$4:$AC$4)/SUMPRODUCT('MATERIAS 4 ESO DIVER'!$G$4:$AC$4,'ES NUMERO 4 ESO DIVER'!$A57:$W57)),"")</f>
        <v/>
      </c>
      <c r="E58" s="170" t="str">
        <f>IFERROR(IF(A58="","",SUMPRODUCT('ALUMNOS 4 ESO DIVER'!$C58:$Y58,'MATERIAS 4 ESO DIVER'!$G$5:$AC$5)/SUMPRODUCT('MATERIAS 4 ESO DIVER'!$G$5:$AC$5,'ES NUMERO 4 ESO DIVER'!$A57:$W57)),"")</f>
        <v/>
      </c>
      <c r="F58" s="170" t="str">
        <f>IFERROR(IF(A58="","",SUMPRODUCT('ALUMNOS 4 ESO DIVER'!$C58:$Y58,'MATERIAS 4 ESO DIVER'!$G$6:$AC$6)/SUMPRODUCT('MATERIAS 4 ESO DIVER'!$G$6:$AC$6,'ES NUMERO 4 ESO DIVER'!$A57:$W57)),"")</f>
        <v/>
      </c>
      <c r="G58" s="170" t="str">
        <f>IFERROR(IF(A58="","",SUMPRODUCT('ALUMNOS 4 ESO DIVER'!$C58:$Y58,'MATERIAS 4 ESO DIVER'!$G$7:$AC$7)/SUMPRODUCT('MATERIAS 4 ESO DIVER'!$G$7:$AC$7,'ES NUMERO 4 ESO DIVER'!$A57:$W57)),"")</f>
        <v/>
      </c>
      <c r="H58" s="170" t="str">
        <f>IFERROR(IF(A58="","",SUMPRODUCT('ALUMNOS 4 ESO DIVER'!$C58:$Y58,'MATERIAS 4 ESO DIVER'!$G$8:$AC$8)/SUMPRODUCT('MATERIAS 4 ESO DIVER'!$G$8:$AC$8,'ES NUMERO 4 ESO DIVER'!$A57:$W57)),"")</f>
        <v/>
      </c>
      <c r="I58" s="170" t="str">
        <f>IFERROR(IF(A58="","",SUMPRODUCT('ALUMNOS 4 ESO DIVER'!$C58:$Y58,'MATERIAS 4 ESO DIVER'!$G$9:$AC$9)/SUMPRODUCT('MATERIAS 4 ESO DIVER'!$G$9:$AC$9,'ES NUMERO 4 ESO DIVER'!$A57:$W57)),"")</f>
        <v/>
      </c>
      <c r="J58" s="170" t="str">
        <f>IFERROR(IF(A58="","",SUMPRODUCT('ALUMNOS 4 ESO DIVER'!$C58:$Y58,'MATERIAS 4 ESO DIVER'!$G$10:$AC$10)/SUMPRODUCT('MATERIAS 4 ESO DIVER'!$G$10:$AC$10,'ES NUMERO 4 ESO DIVER'!$A57:$W57)),"")</f>
        <v/>
      </c>
      <c r="K58" s="170" t="str">
        <f>IFERROR(IF(A58="","",SUMPRODUCT('ALUMNOS 4 ESO DIVER'!$C58:$Y58,'MATERIAS 4 ESO DIVER'!$G$11:$AC$11)/SUMPRODUCT('MATERIAS 4 ESO DIVER'!$G$11:$AC$11,'ES NUMERO 4 ESO DIVER'!$A57:$W57)),"")</f>
        <v/>
      </c>
      <c r="L58" s="170" t="str">
        <f>IFERROR(IF(A58="","",SUMPRODUCT('ALUMNOS 4 ESO DIVER'!$C58:$Y58,'MATERIAS 4 ESO DIVER'!$G$12:$AC$12)/SUMPRODUCT('MATERIAS 4 ESO DIVER'!$G$12:$AC$12,'ES NUMERO 4 ESO DIVER'!$A57:$W57)),"")</f>
        <v/>
      </c>
    </row>
    <row r="59" spans="1:12" x14ac:dyDescent="0.25">
      <c r="A59" s="102" t="str">
        <f>IF('ALUMNOS 4 ESO DIVER'!A59="","",'ALUMNOS 4 ESO DIVER'!A59)</f>
        <v/>
      </c>
      <c r="B59" s="153" t="str">
        <f>IF('ALUMNOS 4 ESO DIVER'!B59="","",'ALUMNOS 4 ESO DIVER'!B59)</f>
        <v/>
      </c>
      <c r="C59" s="170" t="str">
        <f>IFERROR(IF(A59="","",SUMPRODUCT('ALUMNOS 4 ESO DIVER'!$C59:$Y59,'MATERIAS 4 ESO DIVER'!$G$3:$AC$3)/SUMPRODUCT('MATERIAS 4 ESO DIVER'!$G$3:$AC$3,'ES NUMERO 4 ESO DIVER'!$A58:$W58)),"")</f>
        <v/>
      </c>
      <c r="D59" s="170" t="str">
        <f>IFERROR(IF(A59="","",SUMPRODUCT('ALUMNOS 4 ESO DIVER'!$C59:$Y59,'MATERIAS 4 ESO DIVER'!$G$4:$AC$4)/SUMPRODUCT('MATERIAS 4 ESO DIVER'!$G$4:$AC$4,'ES NUMERO 4 ESO DIVER'!$A58:$W58)),"")</f>
        <v/>
      </c>
      <c r="E59" s="170" t="str">
        <f>IFERROR(IF(A59="","",SUMPRODUCT('ALUMNOS 4 ESO DIVER'!$C59:$Y59,'MATERIAS 4 ESO DIVER'!$G$5:$AC$5)/SUMPRODUCT('MATERIAS 4 ESO DIVER'!$G$5:$AC$5,'ES NUMERO 4 ESO DIVER'!$A58:$W58)),"")</f>
        <v/>
      </c>
      <c r="F59" s="170" t="str">
        <f>IFERROR(IF(A59="","",SUMPRODUCT('ALUMNOS 4 ESO DIVER'!$C59:$Y59,'MATERIAS 4 ESO DIVER'!$G$6:$AC$6)/SUMPRODUCT('MATERIAS 4 ESO DIVER'!$G$6:$AC$6,'ES NUMERO 4 ESO DIVER'!$A58:$W58)),"")</f>
        <v/>
      </c>
      <c r="G59" s="170" t="str">
        <f>IFERROR(IF(A59="","",SUMPRODUCT('ALUMNOS 4 ESO DIVER'!$C59:$Y59,'MATERIAS 4 ESO DIVER'!$G$7:$AC$7)/SUMPRODUCT('MATERIAS 4 ESO DIVER'!$G$7:$AC$7,'ES NUMERO 4 ESO DIVER'!$A58:$W58)),"")</f>
        <v/>
      </c>
      <c r="H59" s="170" t="str">
        <f>IFERROR(IF(A59="","",SUMPRODUCT('ALUMNOS 4 ESO DIVER'!$C59:$Y59,'MATERIAS 4 ESO DIVER'!$G$8:$AC$8)/SUMPRODUCT('MATERIAS 4 ESO DIVER'!$G$8:$AC$8,'ES NUMERO 4 ESO DIVER'!$A58:$W58)),"")</f>
        <v/>
      </c>
      <c r="I59" s="170" t="str">
        <f>IFERROR(IF(A59="","",SUMPRODUCT('ALUMNOS 4 ESO DIVER'!$C59:$Y59,'MATERIAS 4 ESO DIVER'!$G$9:$AC$9)/SUMPRODUCT('MATERIAS 4 ESO DIVER'!$G$9:$AC$9,'ES NUMERO 4 ESO DIVER'!$A58:$W58)),"")</f>
        <v/>
      </c>
      <c r="J59" s="170" t="str">
        <f>IFERROR(IF(A59="","",SUMPRODUCT('ALUMNOS 4 ESO DIVER'!$C59:$Y59,'MATERIAS 4 ESO DIVER'!$G$10:$AC$10)/SUMPRODUCT('MATERIAS 4 ESO DIVER'!$G$10:$AC$10,'ES NUMERO 4 ESO DIVER'!$A58:$W58)),"")</f>
        <v/>
      </c>
      <c r="K59" s="170" t="str">
        <f>IFERROR(IF(A59="","",SUMPRODUCT('ALUMNOS 4 ESO DIVER'!$C59:$Y59,'MATERIAS 4 ESO DIVER'!$G$11:$AC$11)/SUMPRODUCT('MATERIAS 4 ESO DIVER'!$G$11:$AC$11,'ES NUMERO 4 ESO DIVER'!$A58:$W58)),"")</f>
        <v/>
      </c>
      <c r="L59" s="170" t="str">
        <f>IFERROR(IF(A59="","",SUMPRODUCT('ALUMNOS 4 ESO DIVER'!$C59:$Y59,'MATERIAS 4 ESO DIVER'!$G$12:$AC$12)/SUMPRODUCT('MATERIAS 4 ESO DIVER'!$G$12:$AC$12,'ES NUMERO 4 ESO DIVER'!$A58:$W58)),"")</f>
        <v/>
      </c>
    </row>
    <row r="60" spans="1:12" x14ac:dyDescent="0.25">
      <c r="A60" s="102" t="str">
        <f>IF('ALUMNOS 4 ESO DIVER'!A60="","",'ALUMNOS 4 ESO DIVER'!A60)</f>
        <v/>
      </c>
      <c r="B60" s="153" t="str">
        <f>IF('ALUMNOS 4 ESO DIVER'!B60="","",'ALUMNOS 4 ESO DIVER'!B60)</f>
        <v/>
      </c>
      <c r="C60" s="170" t="str">
        <f>IFERROR(IF(A60="","",SUMPRODUCT('ALUMNOS 4 ESO DIVER'!$C60:$Y60,'MATERIAS 4 ESO DIVER'!$G$3:$AC$3)/SUMPRODUCT('MATERIAS 4 ESO DIVER'!$G$3:$AC$3,'ES NUMERO 4 ESO DIVER'!$A59:$W59)),"")</f>
        <v/>
      </c>
      <c r="D60" s="170" t="str">
        <f>IFERROR(IF(A60="","",SUMPRODUCT('ALUMNOS 4 ESO DIVER'!$C60:$Y60,'MATERIAS 4 ESO DIVER'!$G$4:$AC$4)/SUMPRODUCT('MATERIAS 4 ESO DIVER'!$G$4:$AC$4,'ES NUMERO 4 ESO DIVER'!$A59:$W59)),"")</f>
        <v/>
      </c>
      <c r="E60" s="170" t="str">
        <f>IFERROR(IF(A60="","",SUMPRODUCT('ALUMNOS 4 ESO DIVER'!$C60:$Y60,'MATERIAS 4 ESO DIVER'!$G$5:$AC$5)/SUMPRODUCT('MATERIAS 4 ESO DIVER'!$G$5:$AC$5,'ES NUMERO 4 ESO DIVER'!$A59:$W59)),"")</f>
        <v/>
      </c>
      <c r="F60" s="170" t="str">
        <f>IFERROR(IF(A60="","",SUMPRODUCT('ALUMNOS 4 ESO DIVER'!$C60:$Y60,'MATERIAS 4 ESO DIVER'!$G$6:$AC$6)/SUMPRODUCT('MATERIAS 4 ESO DIVER'!$G$6:$AC$6,'ES NUMERO 4 ESO DIVER'!$A59:$W59)),"")</f>
        <v/>
      </c>
      <c r="G60" s="170" t="str">
        <f>IFERROR(IF(A60="","",SUMPRODUCT('ALUMNOS 4 ESO DIVER'!$C60:$Y60,'MATERIAS 4 ESO DIVER'!$G$7:$AC$7)/SUMPRODUCT('MATERIAS 4 ESO DIVER'!$G$7:$AC$7,'ES NUMERO 4 ESO DIVER'!$A59:$W59)),"")</f>
        <v/>
      </c>
      <c r="H60" s="170" t="str">
        <f>IFERROR(IF(A60="","",SUMPRODUCT('ALUMNOS 4 ESO DIVER'!$C60:$Y60,'MATERIAS 4 ESO DIVER'!$G$8:$AC$8)/SUMPRODUCT('MATERIAS 4 ESO DIVER'!$G$8:$AC$8,'ES NUMERO 4 ESO DIVER'!$A59:$W59)),"")</f>
        <v/>
      </c>
      <c r="I60" s="170" t="str">
        <f>IFERROR(IF(A60="","",SUMPRODUCT('ALUMNOS 4 ESO DIVER'!$C60:$Y60,'MATERIAS 4 ESO DIVER'!$G$9:$AC$9)/SUMPRODUCT('MATERIAS 4 ESO DIVER'!$G$9:$AC$9,'ES NUMERO 4 ESO DIVER'!$A59:$W59)),"")</f>
        <v/>
      </c>
      <c r="J60" s="170" t="str">
        <f>IFERROR(IF(A60="","",SUMPRODUCT('ALUMNOS 4 ESO DIVER'!$C60:$Y60,'MATERIAS 4 ESO DIVER'!$G$10:$AC$10)/SUMPRODUCT('MATERIAS 4 ESO DIVER'!$G$10:$AC$10,'ES NUMERO 4 ESO DIVER'!$A59:$W59)),"")</f>
        <v/>
      </c>
      <c r="K60" s="170" t="str">
        <f>IFERROR(IF(A60="","",SUMPRODUCT('ALUMNOS 4 ESO DIVER'!$C60:$Y60,'MATERIAS 4 ESO DIVER'!$G$11:$AC$11)/SUMPRODUCT('MATERIAS 4 ESO DIVER'!$G$11:$AC$11,'ES NUMERO 4 ESO DIVER'!$A59:$W59)),"")</f>
        <v/>
      </c>
      <c r="L60" s="170" t="str">
        <f>IFERROR(IF(A60="","",SUMPRODUCT('ALUMNOS 4 ESO DIVER'!$C60:$Y60,'MATERIAS 4 ESO DIVER'!$G$12:$AC$12)/SUMPRODUCT('MATERIAS 4 ESO DIVER'!$G$12:$AC$12,'ES NUMERO 4 ESO DIVER'!$A59:$W59)),"")</f>
        <v/>
      </c>
    </row>
    <row r="61" spans="1:12" x14ac:dyDescent="0.25">
      <c r="A61" s="102" t="str">
        <f>IF('ALUMNOS 4 ESO DIVER'!A61="","",'ALUMNOS 4 ESO DIVER'!A61)</f>
        <v/>
      </c>
      <c r="B61" s="153" t="str">
        <f>IF('ALUMNOS 4 ESO DIVER'!B61="","",'ALUMNOS 4 ESO DIVER'!B61)</f>
        <v/>
      </c>
      <c r="C61" s="170" t="str">
        <f>IFERROR(IF(A61="","",SUMPRODUCT('ALUMNOS 4 ESO DIVER'!$C61:$Y61,'MATERIAS 4 ESO DIVER'!$G$3:$AC$3)/SUMPRODUCT('MATERIAS 4 ESO DIVER'!$G$3:$AC$3,'ES NUMERO 4 ESO DIVER'!$A60:$W60)),"")</f>
        <v/>
      </c>
      <c r="D61" s="170" t="str">
        <f>IFERROR(IF(A61="","",SUMPRODUCT('ALUMNOS 4 ESO DIVER'!$C61:$Y61,'MATERIAS 4 ESO DIVER'!$G$4:$AC$4)/SUMPRODUCT('MATERIAS 4 ESO DIVER'!$G$4:$AC$4,'ES NUMERO 4 ESO DIVER'!$A60:$W60)),"")</f>
        <v/>
      </c>
      <c r="E61" s="170" t="str">
        <f>IFERROR(IF(A61="","",SUMPRODUCT('ALUMNOS 4 ESO DIVER'!$C61:$Y61,'MATERIAS 4 ESO DIVER'!$G$5:$AC$5)/SUMPRODUCT('MATERIAS 4 ESO DIVER'!$G$5:$AC$5,'ES NUMERO 4 ESO DIVER'!$A60:$W60)),"")</f>
        <v/>
      </c>
      <c r="F61" s="170" t="str">
        <f>IFERROR(IF(A61="","",SUMPRODUCT('ALUMNOS 4 ESO DIVER'!$C61:$Y61,'MATERIAS 4 ESO DIVER'!$G$6:$AC$6)/SUMPRODUCT('MATERIAS 4 ESO DIVER'!$G$6:$AC$6,'ES NUMERO 4 ESO DIVER'!$A60:$W60)),"")</f>
        <v/>
      </c>
      <c r="G61" s="170" t="str">
        <f>IFERROR(IF(A61="","",SUMPRODUCT('ALUMNOS 4 ESO DIVER'!$C61:$Y61,'MATERIAS 4 ESO DIVER'!$G$7:$AC$7)/SUMPRODUCT('MATERIAS 4 ESO DIVER'!$G$7:$AC$7,'ES NUMERO 4 ESO DIVER'!$A60:$W60)),"")</f>
        <v/>
      </c>
      <c r="H61" s="170" t="str">
        <f>IFERROR(IF(A61="","",SUMPRODUCT('ALUMNOS 4 ESO DIVER'!$C61:$Y61,'MATERIAS 4 ESO DIVER'!$G$8:$AC$8)/SUMPRODUCT('MATERIAS 4 ESO DIVER'!$G$8:$AC$8,'ES NUMERO 4 ESO DIVER'!$A60:$W60)),"")</f>
        <v/>
      </c>
      <c r="I61" s="170" t="str">
        <f>IFERROR(IF(A61="","",SUMPRODUCT('ALUMNOS 4 ESO DIVER'!$C61:$Y61,'MATERIAS 4 ESO DIVER'!$G$9:$AC$9)/SUMPRODUCT('MATERIAS 4 ESO DIVER'!$G$9:$AC$9,'ES NUMERO 4 ESO DIVER'!$A60:$W60)),"")</f>
        <v/>
      </c>
      <c r="J61" s="170" t="str">
        <f>IFERROR(IF(A61="","",SUMPRODUCT('ALUMNOS 4 ESO DIVER'!$C61:$Y61,'MATERIAS 4 ESO DIVER'!$G$10:$AC$10)/SUMPRODUCT('MATERIAS 4 ESO DIVER'!$G$10:$AC$10,'ES NUMERO 4 ESO DIVER'!$A60:$W60)),"")</f>
        <v/>
      </c>
      <c r="K61" s="170" t="str">
        <f>IFERROR(IF(A61="","",SUMPRODUCT('ALUMNOS 4 ESO DIVER'!$C61:$Y61,'MATERIAS 4 ESO DIVER'!$G$11:$AC$11)/SUMPRODUCT('MATERIAS 4 ESO DIVER'!$G$11:$AC$11,'ES NUMERO 4 ESO DIVER'!$A60:$W60)),"")</f>
        <v/>
      </c>
      <c r="L61" s="170" t="str">
        <f>IFERROR(IF(A61="","",SUMPRODUCT('ALUMNOS 4 ESO DIVER'!$C61:$Y61,'MATERIAS 4 ESO DIVER'!$G$12:$AC$12)/SUMPRODUCT('MATERIAS 4 ESO DIVER'!$G$12:$AC$12,'ES NUMERO 4 ESO DIVER'!$A60:$W60)),"")</f>
        <v/>
      </c>
    </row>
    <row r="62" spans="1:12" x14ac:dyDescent="0.25">
      <c r="A62" s="102" t="str">
        <f>IF('ALUMNOS 4 ESO DIVER'!A62="","",'ALUMNOS 4 ESO DIVER'!A62)</f>
        <v/>
      </c>
      <c r="B62" s="153" t="str">
        <f>IF('ALUMNOS 4 ESO DIVER'!B62="","",'ALUMNOS 4 ESO DIVER'!B62)</f>
        <v/>
      </c>
      <c r="C62" s="170" t="str">
        <f>IFERROR(IF(A62="","",SUMPRODUCT('ALUMNOS 4 ESO DIVER'!$C62:$Y62,'MATERIAS 4 ESO DIVER'!$G$3:$AC$3)/SUMPRODUCT('MATERIAS 4 ESO DIVER'!$G$3:$AC$3,'ES NUMERO 4 ESO DIVER'!$A61:$W61)),"")</f>
        <v/>
      </c>
      <c r="D62" s="170" t="str">
        <f>IFERROR(IF(A62="","",SUMPRODUCT('ALUMNOS 4 ESO DIVER'!$C62:$Y62,'MATERIAS 4 ESO DIVER'!$G$4:$AC$4)/SUMPRODUCT('MATERIAS 4 ESO DIVER'!$G$4:$AC$4,'ES NUMERO 4 ESO DIVER'!$A61:$W61)),"")</f>
        <v/>
      </c>
      <c r="E62" s="170" t="str">
        <f>IFERROR(IF(A62="","",SUMPRODUCT('ALUMNOS 4 ESO DIVER'!$C62:$Y62,'MATERIAS 4 ESO DIVER'!$G$5:$AC$5)/SUMPRODUCT('MATERIAS 4 ESO DIVER'!$G$5:$AC$5,'ES NUMERO 4 ESO DIVER'!$A61:$W61)),"")</f>
        <v/>
      </c>
      <c r="F62" s="170" t="str">
        <f>IFERROR(IF(A62="","",SUMPRODUCT('ALUMNOS 4 ESO DIVER'!$C62:$Y62,'MATERIAS 4 ESO DIVER'!$G$6:$AC$6)/SUMPRODUCT('MATERIAS 4 ESO DIVER'!$G$6:$AC$6,'ES NUMERO 4 ESO DIVER'!$A61:$W61)),"")</f>
        <v/>
      </c>
      <c r="G62" s="170" t="str">
        <f>IFERROR(IF(A62="","",SUMPRODUCT('ALUMNOS 4 ESO DIVER'!$C62:$Y62,'MATERIAS 4 ESO DIVER'!$G$7:$AC$7)/SUMPRODUCT('MATERIAS 4 ESO DIVER'!$G$7:$AC$7,'ES NUMERO 4 ESO DIVER'!$A61:$W61)),"")</f>
        <v/>
      </c>
      <c r="H62" s="170" t="str">
        <f>IFERROR(IF(A62="","",SUMPRODUCT('ALUMNOS 4 ESO DIVER'!$C62:$Y62,'MATERIAS 4 ESO DIVER'!$G$8:$AC$8)/SUMPRODUCT('MATERIAS 4 ESO DIVER'!$G$8:$AC$8,'ES NUMERO 4 ESO DIVER'!$A61:$W61)),"")</f>
        <v/>
      </c>
      <c r="I62" s="170" t="str">
        <f>IFERROR(IF(A62="","",SUMPRODUCT('ALUMNOS 4 ESO DIVER'!$C62:$Y62,'MATERIAS 4 ESO DIVER'!$G$9:$AC$9)/SUMPRODUCT('MATERIAS 4 ESO DIVER'!$G$9:$AC$9,'ES NUMERO 4 ESO DIVER'!$A61:$W61)),"")</f>
        <v/>
      </c>
      <c r="J62" s="170" t="str">
        <f>IFERROR(IF(A62="","",SUMPRODUCT('ALUMNOS 4 ESO DIVER'!$C62:$Y62,'MATERIAS 4 ESO DIVER'!$G$10:$AC$10)/SUMPRODUCT('MATERIAS 4 ESO DIVER'!$G$10:$AC$10,'ES NUMERO 4 ESO DIVER'!$A61:$W61)),"")</f>
        <v/>
      </c>
      <c r="K62" s="170" t="str">
        <f>IFERROR(IF(A62="","",SUMPRODUCT('ALUMNOS 4 ESO DIVER'!$C62:$Y62,'MATERIAS 4 ESO DIVER'!$G$11:$AC$11)/SUMPRODUCT('MATERIAS 4 ESO DIVER'!$G$11:$AC$11,'ES NUMERO 4 ESO DIVER'!$A61:$W61)),"")</f>
        <v/>
      </c>
      <c r="L62" s="170" t="str">
        <f>IFERROR(IF(A62="","",SUMPRODUCT('ALUMNOS 4 ESO DIVER'!$C62:$Y62,'MATERIAS 4 ESO DIVER'!$G$12:$AC$12)/SUMPRODUCT('MATERIAS 4 ESO DIVER'!$G$12:$AC$12,'ES NUMERO 4 ESO DIVER'!$A61:$W61)),"")</f>
        <v/>
      </c>
    </row>
    <row r="63" spans="1:12" x14ac:dyDescent="0.25">
      <c r="A63" s="102" t="str">
        <f>IF('ALUMNOS 4 ESO DIVER'!A63="","",'ALUMNOS 4 ESO DIVER'!A63)</f>
        <v/>
      </c>
      <c r="B63" s="153" t="str">
        <f>IF('ALUMNOS 4 ESO DIVER'!B63="","",'ALUMNOS 4 ESO DIVER'!B63)</f>
        <v/>
      </c>
      <c r="C63" s="170" t="str">
        <f>IFERROR(IF(A63="","",SUMPRODUCT('ALUMNOS 4 ESO DIVER'!$C63:$Y63,'MATERIAS 4 ESO DIVER'!$G$3:$AC$3)/SUMPRODUCT('MATERIAS 4 ESO DIVER'!$G$3:$AC$3,'ES NUMERO 4 ESO DIVER'!$A62:$W62)),"")</f>
        <v/>
      </c>
      <c r="D63" s="170" t="str">
        <f>IFERROR(IF(A63="","",SUMPRODUCT('ALUMNOS 4 ESO DIVER'!$C63:$Y63,'MATERIAS 4 ESO DIVER'!$G$4:$AC$4)/SUMPRODUCT('MATERIAS 4 ESO DIVER'!$G$4:$AC$4,'ES NUMERO 4 ESO DIVER'!$A62:$W62)),"")</f>
        <v/>
      </c>
      <c r="E63" s="170" t="str">
        <f>IFERROR(IF(A63="","",SUMPRODUCT('ALUMNOS 4 ESO DIVER'!$C63:$Y63,'MATERIAS 4 ESO DIVER'!$G$5:$AC$5)/SUMPRODUCT('MATERIAS 4 ESO DIVER'!$G$5:$AC$5,'ES NUMERO 4 ESO DIVER'!$A62:$W62)),"")</f>
        <v/>
      </c>
      <c r="F63" s="170" t="str">
        <f>IFERROR(IF(A63="","",SUMPRODUCT('ALUMNOS 4 ESO DIVER'!$C63:$Y63,'MATERIAS 4 ESO DIVER'!$G$6:$AC$6)/SUMPRODUCT('MATERIAS 4 ESO DIVER'!$G$6:$AC$6,'ES NUMERO 4 ESO DIVER'!$A62:$W62)),"")</f>
        <v/>
      </c>
      <c r="G63" s="170" t="str">
        <f>IFERROR(IF(A63="","",SUMPRODUCT('ALUMNOS 4 ESO DIVER'!$C63:$Y63,'MATERIAS 4 ESO DIVER'!$G$7:$AC$7)/SUMPRODUCT('MATERIAS 4 ESO DIVER'!$G$7:$AC$7,'ES NUMERO 4 ESO DIVER'!$A62:$W62)),"")</f>
        <v/>
      </c>
      <c r="H63" s="170" t="str">
        <f>IFERROR(IF(A63="","",SUMPRODUCT('ALUMNOS 4 ESO DIVER'!$C63:$Y63,'MATERIAS 4 ESO DIVER'!$G$8:$AC$8)/SUMPRODUCT('MATERIAS 4 ESO DIVER'!$G$8:$AC$8,'ES NUMERO 4 ESO DIVER'!$A62:$W62)),"")</f>
        <v/>
      </c>
      <c r="I63" s="170" t="str">
        <f>IFERROR(IF(A63="","",SUMPRODUCT('ALUMNOS 4 ESO DIVER'!$C63:$Y63,'MATERIAS 4 ESO DIVER'!$G$9:$AC$9)/SUMPRODUCT('MATERIAS 4 ESO DIVER'!$G$9:$AC$9,'ES NUMERO 4 ESO DIVER'!$A62:$W62)),"")</f>
        <v/>
      </c>
      <c r="J63" s="170" t="str">
        <f>IFERROR(IF(A63="","",SUMPRODUCT('ALUMNOS 4 ESO DIVER'!$C63:$Y63,'MATERIAS 4 ESO DIVER'!$G$10:$AC$10)/SUMPRODUCT('MATERIAS 4 ESO DIVER'!$G$10:$AC$10,'ES NUMERO 4 ESO DIVER'!$A62:$W62)),"")</f>
        <v/>
      </c>
      <c r="K63" s="170" t="str">
        <f>IFERROR(IF(A63="","",SUMPRODUCT('ALUMNOS 4 ESO DIVER'!$C63:$Y63,'MATERIAS 4 ESO DIVER'!$G$11:$AC$11)/SUMPRODUCT('MATERIAS 4 ESO DIVER'!$G$11:$AC$11,'ES NUMERO 4 ESO DIVER'!$A62:$W62)),"")</f>
        <v/>
      </c>
      <c r="L63" s="170" t="str">
        <f>IFERROR(IF(A63="","",SUMPRODUCT('ALUMNOS 4 ESO DIVER'!$C63:$Y63,'MATERIAS 4 ESO DIVER'!$G$12:$AC$12)/SUMPRODUCT('MATERIAS 4 ESO DIVER'!$G$12:$AC$12,'ES NUMERO 4 ESO DIVER'!$A62:$W62)),"")</f>
        <v/>
      </c>
    </row>
    <row r="64" spans="1:12" x14ac:dyDescent="0.25">
      <c r="A64" s="102" t="str">
        <f>IF('ALUMNOS 4 ESO DIVER'!A64="","",'ALUMNOS 4 ESO DIVER'!A64)</f>
        <v/>
      </c>
      <c r="B64" s="153" t="str">
        <f>IF('ALUMNOS 4 ESO DIVER'!B64="","",'ALUMNOS 4 ESO DIVER'!B64)</f>
        <v/>
      </c>
      <c r="C64" s="170" t="str">
        <f>IFERROR(IF(A64="","",SUMPRODUCT('ALUMNOS 4 ESO DIVER'!$C64:$Y64,'MATERIAS 4 ESO DIVER'!$G$3:$AC$3)/SUMPRODUCT('MATERIAS 4 ESO DIVER'!$G$3:$AC$3,'ES NUMERO 4 ESO DIVER'!$A63:$W63)),"")</f>
        <v/>
      </c>
      <c r="D64" s="170" t="str">
        <f>IFERROR(IF(A64="","",SUMPRODUCT('ALUMNOS 4 ESO DIVER'!$C64:$Y64,'MATERIAS 4 ESO DIVER'!$G$4:$AC$4)/SUMPRODUCT('MATERIAS 4 ESO DIVER'!$G$4:$AC$4,'ES NUMERO 4 ESO DIVER'!$A63:$W63)),"")</f>
        <v/>
      </c>
      <c r="E64" s="170" t="str">
        <f>IFERROR(IF(A64="","",SUMPRODUCT('ALUMNOS 4 ESO DIVER'!$C64:$Y64,'MATERIAS 4 ESO DIVER'!$G$5:$AC$5)/SUMPRODUCT('MATERIAS 4 ESO DIVER'!$G$5:$AC$5,'ES NUMERO 4 ESO DIVER'!$A63:$W63)),"")</f>
        <v/>
      </c>
      <c r="F64" s="170" t="str">
        <f>IFERROR(IF(A64="","",SUMPRODUCT('ALUMNOS 4 ESO DIVER'!$C64:$Y64,'MATERIAS 4 ESO DIVER'!$G$6:$AC$6)/SUMPRODUCT('MATERIAS 4 ESO DIVER'!$G$6:$AC$6,'ES NUMERO 4 ESO DIVER'!$A63:$W63)),"")</f>
        <v/>
      </c>
      <c r="G64" s="170" t="str">
        <f>IFERROR(IF(A64="","",SUMPRODUCT('ALUMNOS 4 ESO DIVER'!$C64:$Y64,'MATERIAS 4 ESO DIVER'!$G$7:$AC$7)/SUMPRODUCT('MATERIAS 4 ESO DIVER'!$G$7:$AC$7,'ES NUMERO 4 ESO DIVER'!$A63:$W63)),"")</f>
        <v/>
      </c>
      <c r="H64" s="170" t="str">
        <f>IFERROR(IF(A64="","",SUMPRODUCT('ALUMNOS 4 ESO DIVER'!$C64:$Y64,'MATERIAS 4 ESO DIVER'!$G$8:$AC$8)/SUMPRODUCT('MATERIAS 4 ESO DIVER'!$G$8:$AC$8,'ES NUMERO 4 ESO DIVER'!$A63:$W63)),"")</f>
        <v/>
      </c>
      <c r="I64" s="170" t="str">
        <f>IFERROR(IF(A64="","",SUMPRODUCT('ALUMNOS 4 ESO DIVER'!$C64:$Y64,'MATERIAS 4 ESO DIVER'!$G$9:$AC$9)/SUMPRODUCT('MATERIAS 4 ESO DIVER'!$G$9:$AC$9,'ES NUMERO 4 ESO DIVER'!$A63:$W63)),"")</f>
        <v/>
      </c>
      <c r="J64" s="170" t="str">
        <f>IFERROR(IF(A64="","",SUMPRODUCT('ALUMNOS 4 ESO DIVER'!$C64:$Y64,'MATERIAS 4 ESO DIVER'!$G$10:$AC$10)/SUMPRODUCT('MATERIAS 4 ESO DIVER'!$G$10:$AC$10,'ES NUMERO 4 ESO DIVER'!$A63:$W63)),"")</f>
        <v/>
      </c>
      <c r="K64" s="170" t="str">
        <f>IFERROR(IF(A64="","",SUMPRODUCT('ALUMNOS 4 ESO DIVER'!$C64:$Y64,'MATERIAS 4 ESO DIVER'!$G$11:$AC$11)/SUMPRODUCT('MATERIAS 4 ESO DIVER'!$G$11:$AC$11,'ES NUMERO 4 ESO DIVER'!$A63:$W63)),"")</f>
        <v/>
      </c>
      <c r="L64" s="170" t="str">
        <f>IFERROR(IF(A64="","",SUMPRODUCT('ALUMNOS 4 ESO DIVER'!$C64:$Y64,'MATERIAS 4 ESO DIVER'!$G$12:$AC$12)/SUMPRODUCT('MATERIAS 4 ESO DIVER'!$G$12:$AC$12,'ES NUMERO 4 ESO DIVER'!$A63:$W63)),"")</f>
        <v/>
      </c>
    </row>
    <row r="65" spans="1:12" x14ac:dyDescent="0.25">
      <c r="A65" s="102" t="str">
        <f>IF('ALUMNOS 4 ESO DIVER'!A65="","",'ALUMNOS 4 ESO DIVER'!A65)</f>
        <v/>
      </c>
      <c r="B65" s="153" t="str">
        <f>IF('ALUMNOS 4 ESO DIVER'!B65="","",'ALUMNOS 4 ESO DIVER'!B65)</f>
        <v/>
      </c>
      <c r="C65" s="170" t="str">
        <f>IFERROR(IF(A65="","",SUMPRODUCT('ALUMNOS 4 ESO DIVER'!$C65:$Y65,'MATERIAS 4 ESO DIVER'!$G$3:$AC$3)/SUMPRODUCT('MATERIAS 4 ESO DIVER'!$G$3:$AC$3,'ES NUMERO 4 ESO DIVER'!$A64:$W64)),"")</f>
        <v/>
      </c>
      <c r="D65" s="170" t="str">
        <f>IFERROR(IF(A65="","",SUMPRODUCT('ALUMNOS 4 ESO DIVER'!$C65:$Y65,'MATERIAS 4 ESO DIVER'!$G$4:$AC$4)/SUMPRODUCT('MATERIAS 4 ESO DIVER'!$G$4:$AC$4,'ES NUMERO 4 ESO DIVER'!$A64:$W64)),"")</f>
        <v/>
      </c>
      <c r="E65" s="170" t="str">
        <f>IFERROR(IF(A65="","",SUMPRODUCT('ALUMNOS 4 ESO DIVER'!$C65:$Y65,'MATERIAS 4 ESO DIVER'!$G$5:$AC$5)/SUMPRODUCT('MATERIAS 4 ESO DIVER'!$G$5:$AC$5,'ES NUMERO 4 ESO DIVER'!$A64:$W64)),"")</f>
        <v/>
      </c>
      <c r="F65" s="170" t="str">
        <f>IFERROR(IF(A65="","",SUMPRODUCT('ALUMNOS 4 ESO DIVER'!$C65:$Y65,'MATERIAS 4 ESO DIVER'!$G$6:$AC$6)/SUMPRODUCT('MATERIAS 4 ESO DIVER'!$G$6:$AC$6,'ES NUMERO 4 ESO DIVER'!$A64:$W64)),"")</f>
        <v/>
      </c>
      <c r="G65" s="170" t="str">
        <f>IFERROR(IF(A65="","",SUMPRODUCT('ALUMNOS 4 ESO DIVER'!$C65:$Y65,'MATERIAS 4 ESO DIVER'!$G$7:$AC$7)/SUMPRODUCT('MATERIAS 4 ESO DIVER'!$G$7:$AC$7,'ES NUMERO 4 ESO DIVER'!$A64:$W64)),"")</f>
        <v/>
      </c>
      <c r="H65" s="170" t="str">
        <f>IFERROR(IF(A65="","",SUMPRODUCT('ALUMNOS 4 ESO DIVER'!$C65:$Y65,'MATERIAS 4 ESO DIVER'!$G$8:$AC$8)/SUMPRODUCT('MATERIAS 4 ESO DIVER'!$G$8:$AC$8,'ES NUMERO 4 ESO DIVER'!$A64:$W64)),"")</f>
        <v/>
      </c>
      <c r="I65" s="170" t="str">
        <f>IFERROR(IF(A65="","",SUMPRODUCT('ALUMNOS 4 ESO DIVER'!$C65:$Y65,'MATERIAS 4 ESO DIVER'!$G$9:$AC$9)/SUMPRODUCT('MATERIAS 4 ESO DIVER'!$G$9:$AC$9,'ES NUMERO 4 ESO DIVER'!$A64:$W64)),"")</f>
        <v/>
      </c>
      <c r="J65" s="170" t="str">
        <f>IFERROR(IF(A65="","",SUMPRODUCT('ALUMNOS 4 ESO DIVER'!$C65:$Y65,'MATERIAS 4 ESO DIVER'!$G$10:$AC$10)/SUMPRODUCT('MATERIAS 4 ESO DIVER'!$G$10:$AC$10,'ES NUMERO 4 ESO DIVER'!$A64:$W64)),"")</f>
        <v/>
      </c>
      <c r="K65" s="170" t="str">
        <f>IFERROR(IF(A65="","",SUMPRODUCT('ALUMNOS 4 ESO DIVER'!$C65:$Y65,'MATERIAS 4 ESO DIVER'!$G$11:$AC$11)/SUMPRODUCT('MATERIAS 4 ESO DIVER'!$G$11:$AC$11,'ES NUMERO 4 ESO DIVER'!$A64:$W64)),"")</f>
        <v/>
      </c>
      <c r="L65" s="170" t="str">
        <f>IFERROR(IF(A65="","",SUMPRODUCT('ALUMNOS 4 ESO DIVER'!$C65:$Y65,'MATERIAS 4 ESO DIVER'!$G$12:$AC$12)/SUMPRODUCT('MATERIAS 4 ESO DIVER'!$G$12:$AC$12,'ES NUMERO 4 ESO DIVER'!$A64:$W64)),"")</f>
        <v/>
      </c>
    </row>
    <row r="66" spans="1:12" x14ac:dyDescent="0.25">
      <c r="A66" s="102" t="str">
        <f>IF('ALUMNOS 4 ESO DIVER'!A66="","",'ALUMNOS 4 ESO DIVER'!A66)</f>
        <v/>
      </c>
      <c r="B66" s="153" t="str">
        <f>IF('ALUMNOS 4 ESO DIVER'!B66="","",'ALUMNOS 4 ESO DIVER'!B66)</f>
        <v/>
      </c>
      <c r="C66" s="170" t="str">
        <f>IFERROR(IF(A66="","",SUMPRODUCT('ALUMNOS 4 ESO DIVER'!$C66:$Y66,'MATERIAS 4 ESO DIVER'!$G$3:$AC$3)/SUMPRODUCT('MATERIAS 4 ESO DIVER'!$G$3:$AC$3,'ES NUMERO 4 ESO DIVER'!$A65:$W65)),"")</f>
        <v/>
      </c>
      <c r="D66" s="170" t="str">
        <f>IFERROR(IF(A66="","",SUMPRODUCT('ALUMNOS 4 ESO DIVER'!$C66:$Y66,'MATERIAS 4 ESO DIVER'!$G$4:$AC$4)/SUMPRODUCT('MATERIAS 4 ESO DIVER'!$G$4:$AC$4,'ES NUMERO 4 ESO DIVER'!$A65:$W65)),"")</f>
        <v/>
      </c>
      <c r="E66" s="170" t="str">
        <f>IFERROR(IF(A66="","",SUMPRODUCT('ALUMNOS 4 ESO DIVER'!$C66:$Y66,'MATERIAS 4 ESO DIVER'!$G$5:$AC$5)/SUMPRODUCT('MATERIAS 4 ESO DIVER'!$G$5:$AC$5,'ES NUMERO 4 ESO DIVER'!$A65:$W65)),"")</f>
        <v/>
      </c>
      <c r="F66" s="170" t="str">
        <f>IFERROR(IF(A66="","",SUMPRODUCT('ALUMNOS 4 ESO DIVER'!$C66:$Y66,'MATERIAS 4 ESO DIVER'!$G$6:$AC$6)/SUMPRODUCT('MATERIAS 4 ESO DIVER'!$G$6:$AC$6,'ES NUMERO 4 ESO DIVER'!$A65:$W65)),"")</f>
        <v/>
      </c>
      <c r="G66" s="170" t="str">
        <f>IFERROR(IF(A66="","",SUMPRODUCT('ALUMNOS 4 ESO DIVER'!$C66:$Y66,'MATERIAS 4 ESO DIVER'!$G$7:$AC$7)/SUMPRODUCT('MATERIAS 4 ESO DIVER'!$G$7:$AC$7,'ES NUMERO 4 ESO DIVER'!$A65:$W65)),"")</f>
        <v/>
      </c>
      <c r="H66" s="170" t="str">
        <f>IFERROR(IF(A66="","",SUMPRODUCT('ALUMNOS 4 ESO DIVER'!$C66:$Y66,'MATERIAS 4 ESO DIVER'!$G$8:$AC$8)/SUMPRODUCT('MATERIAS 4 ESO DIVER'!$G$8:$AC$8,'ES NUMERO 4 ESO DIVER'!$A65:$W65)),"")</f>
        <v/>
      </c>
      <c r="I66" s="170" t="str">
        <f>IFERROR(IF(A66="","",SUMPRODUCT('ALUMNOS 4 ESO DIVER'!$C66:$Y66,'MATERIAS 4 ESO DIVER'!$G$9:$AC$9)/SUMPRODUCT('MATERIAS 4 ESO DIVER'!$G$9:$AC$9,'ES NUMERO 4 ESO DIVER'!$A65:$W65)),"")</f>
        <v/>
      </c>
      <c r="J66" s="170" t="str">
        <f>IFERROR(IF(A66="","",SUMPRODUCT('ALUMNOS 4 ESO DIVER'!$C66:$Y66,'MATERIAS 4 ESO DIVER'!$G$10:$AC$10)/SUMPRODUCT('MATERIAS 4 ESO DIVER'!$G$10:$AC$10,'ES NUMERO 4 ESO DIVER'!$A65:$W65)),"")</f>
        <v/>
      </c>
      <c r="K66" s="170" t="str">
        <f>IFERROR(IF(A66="","",SUMPRODUCT('ALUMNOS 4 ESO DIVER'!$C66:$Y66,'MATERIAS 4 ESO DIVER'!$G$11:$AC$11)/SUMPRODUCT('MATERIAS 4 ESO DIVER'!$G$11:$AC$11,'ES NUMERO 4 ESO DIVER'!$A65:$W65)),"")</f>
        <v/>
      </c>
      <c r="L66" s="170" t="str">
        <f>IFERROR(IF(A66="","",SUMPRODUCT('ALUMNOS 4 ESO DIVER'!$C66:$Y66,'MATERIAS 4 ESO DIVER'!$G$12:$AC$12)/SUMPRODUCT('MATERIAS 4 ESO DIVER'!$G$12:$AC$12,'ES NUMERO 4 ESO DIVER'!$A65:$W65)),"")</f>
        <v/>
      </c>
    </row>
    <row r="67" spans="1:12" x14ac:dyDescent="0.25">
      <c r="A67" s="102" t="str">
        <f>IF('ALUMNOS 4 ESO DIVER'!A67="","",'ALUMNOS 4 ESO DIVER'!A67)</f>
        <v/>
      </c>
      <c r="B67" s="153" t="str">
        <f>IF('ALUMNOS 4 ESO DIVER'!B67="","",'ALUMNOS 4 ESO DIVER'!B67)</f>
        <v/>
      </c>
      <c r="C67" s="170" t="str">
        <f>IFERROR(IF(A67="","",SUMPRODUCT('ALUMNOS 4 ESO DIVER'!$C67:$Y67,'MATERIAS 4 ESO DIVER'!$G$3:$AC$3)/SUMPRODUCT('MATERIAS 4 ESO DIVER'!$G$3:$AC$3,'ES NUMERO 4 ESO DIVER'!$A66:$W66)),"")</f>
        <v/>
      </c>
      <c r="D67" s="170" t="str">
        <f>IFERROR(IF(A67="","",SUMPRODUCT('ALUMNOS 4 ESO DIVER'!$C67:$Y67,'MATERIAS 4 ESO DIVER'!$G$4:$AC$4)/SUMPRODUCT('MATERIAS 4 ESO DIVER'!$G$4:$AC$4,'ES NUMERO 4 ESO DIVER'!$A66:$W66)),"")</f>
        <v/>
      </c>
      <c r="E67" s="170" t="str">
        <f>IFERROR(IF(A67="","",SUMPRODUCT('ALUMNOS 4 ESO DIVER'!$C67:$Y67,'MATERIAS 4 ESO DIVER'!$G$5:$AC$5)/SUMPRODUCT('MATERIAS 4 ESO DIVER'!$G$5:$AC$5,'ES NUMERO 4 ESO DIVER'!$A66:$W66)),"")</f>
        <v/>
      </c>
      <c r="F67" s="170" t="str">
        <f>IFERROR(IF(A67="","",SUMPRODUCT('ALUMNOS 4 ESO DIVER'!$C67:$Y67,'MATERIAS 4 ESO DIVER'!$G$6:$AC$6)/SUMPRODUCT('MATERIAS 4 ESO DIVER'!$G$6:$AC$6,'ES NUMERO 4 ESO DIVER'!$A66:$W66)),"")</f>
        <v/>
      </c>
      <c r="G67" s="170" t="str">
        <f>IFERROR(IF(A67="","",SUMPRODUCT('ALUMNOS 4 ESO DIVER'!$C67:$Y67,'MATERIAS 4 ESO DIVER'!$G$7:$AC$7)/SUMPRODUCT('MATERIAS 4 ESO DIVER'!$G$7:$AC$7,'ES NUMERO 4 ESO DIVER'!$A66:$W66)),"")</f>
        <v/>
      </c>
      <c r="H67" s="170" t="str">
        <f>IFERROR(IF(A67="","",SUMPRODUCT('ALUMNOS 4 ESO DIVER'!$C67:$Y67,'MATERIAS 4 ESO DIVER'!$G$8:$AC$8)/SUMPRODUCT('MATERIAS 4 ESO DIVER'!$G$8:$AC$8,'ES NUMERO 4 ESO DIVER'!$A66:$W66)),"")</f>
        <v/>
      </c>
      <c r="I67" s="170" t="str">
        <f>IFERROR(IF(A67="","",SUMPRODUCT('ALUMNOS 4 ESO DIVER'!$C67:$Y67,'MATERIAS 4 ESO DIVER'!$G$9:$AC$9)/SUMPRODUCT('MATERIAS 4 ESO DIVER'!$G$9:$AC$9,'ES NUMERO 4 ESO DIVER'!$A66:$W66)),"")</f>
        <v/>
      </c>
      <c r="J67" s="170" t="str">
        <f>IFERROR(IF(A67="","",SUMPRODUCT('ALUMNOS 4 ESO DIVER'!$C67:$Y67,'MATERIAS 4 ESO DIVER'!$G$10:$AC$10)/SUMPRODUCT('MATERIAS 4 ESO DIVER'!$G$10:$AC$10,'ES NUMERO 4 ESO DIVER'!$A66:$W66)),"")</f>
        <v/>
      </c>
      <c r="K67" s="170" t="str">
        <f>IFERROR(IF(A67="","",SUMPRODUCT('ALUMNOS 4 ESO DIVER'!$C67:$Y67,'MATERIAS 4 ESO DIVER'!$G$11:$AC$11)/SUMPRODUCT('MATERIAS 4 ESO DIVER'!$G$11:$AC$11,'ES NUMERO 4 ESO DIVER'!$A66:$W66)),"")</f>
        <v/>
      </c>
      <c r="L67" s="170" t="str">
        <f>IFERROR(IF(A67="","",SUMPRODUCT('ALUMNOS 4 ESO DIVER'!$C67:$Y67,'MATERIAS 4 ESO DIVER'!$G$12:$AC$12)/SUMPRODUCT('MATERIAS 4 ESO DIVER'!$G$12:$AC$12,'ES NUMERO 4 ESO DIVER'!$A66:$W66)),"")</f>
        <v/>
      </c>
    </row>
    <row r="68" spans="1:12" x14ac:dyDescent="0.25">
      <c r="A68" s="102" t="str">
        <f>IF('ALUMNOS 4 ESO DIVER'!A68="","",'ALUMNOS 4 ESO DIVER'!A68)</f>
        <v/>
      </c>
      <c r="B68" s="153" t="str">
        <f>IF('ALUMNOS 4 ESO DIVER'!B68="","",'ALUMNOS 4 ESO DIVER'!B68)</f>
        <v/>
      </c>
      <c r="C68" s="170" t="str">
        <f>IFERROR(IF(A68="","",SUMPRODUCT('ALUMNOS 4 ESO DIVER'!$C68:$Y68,'MATERIAS 4 ESO DIVER'!$G$3:$AC$3)/SUMPRODUCT('MATERIAS 4 ESO DIVER'!$G$3:$AC$3,'ES NUMERO 4 ESO DIVER'!$A67:$W67)),"")</f>
        <v/>
      </c>
      <c r="D68" s="170" t="str">
        <f>IFERROR(IF(A68="","",SUMPRODUCT('ALUMNOS 4 ESO DIVER'!$C68:$Y68,'MATERIAS 4 ESO DIVER'!$G$4:$AC$4)/SUMPRODUCT('MATERIAS 4 ESO DIVER'!$G$4:$AC$4,'ES NUMERO 4 ESO DIVER'!$A67:$W67)),"")</f>
        <v/>
      </c>
      <c r="E68" s="170" t="str">
        <f>IFERROR(IF(A68="","",SUMPRODUCT('ALUMNOS 4 ESO DIVER'!$C68:$Y68,'MATERIAS 4 ESO DIVER'!$G$5:$AC$5)/SUMPRODUCT('MATERIAS 4 ESO DIVER'!$G$5:$AC$5,'ES NUMERO 4 ESO DIVER'!$A67:$W67)),"")</f>
        <v/>
      </c>
      <c r="F68" s="170" t="str">
        <f>IFERROR(IF(A68="","",SUMPRODUCT('ALUMNOS 4 ESO DIVER'!$C68:$Y68,'MATERIAS 4 ESO DIVER'!$G$6:$AC$6)/SUMPRODUCT('MATERIAS 4 ESO DIVER'!$G$6:$AC$6,'ES NUMERO 4 ESO DIVER'!$A67:$W67)),"")</f>
        <v/>
      </c>
      <c r="G68" s="170" t="str">
        <f>IFERROR(IF(A68="","",SUMPRODUCT('ALUMNOS 4 ESO DIVER'!$C68:$Y68,'MATERIAS 4 ESO DIVER'!$G$7:$AC$7)/SUMPRODUCT('MATERIAS 4 ESO DIVER'!$G$7:$AC$7,'ES NUMERO 4 ESO DIVER'!$A67:$W67)),"")</f>
        <v/>
      </c>
      <c r="H68" s="170" t="str">
        <f>IFERROR(IF(A68="","",SUMPRODUCT('ALUMNOS 4 ESO DIVER'!$C68:$Y68,'MATERIAS 4 ESO DIVER'!$G$8:$AC$8)/SUMPRODUCT('MATERIAS 4 ESO DIVER'!$G$8:$AC$8,'ES NUMERO 4 ESO DIVER'!$A67:$W67)),"")</f>
        <v/>
      </c>
      <c r="I68" s="170" t="str">
        <f>IFERROR(IF(A68="","",SUMPRODUCT('ALUMNOS 4 ESO DIVER'!$C68:$Y68,'MATERIAS 4 ESO DIVER'!$G$9:$AC$9)/SUMPRODUCT('MATERIAS 4 ESO DIVER'!$G$9:$AC$9,'ES NUMERO 4 ESO DIVER'!$A67:$W67)),"")</f>
        <v/>
      </c>
      <c r="J68" s="170" t="str">
        <f>IFERROR(IF(A68="","",SUMPRODUCT('ALUMNOS 4 ESO DIVER'!$C68:$Y68,'MATERIAS 4 ESO DIVER'!$G$10:$AC$10)/SUMPRODUCT('MATERIAS 4 ESO DIVER'!$G$10:$AC$10,'ES NUMERO 4 ESO DIVER'!$A67:$W67)),"")</f>
        <v/>
      </c>
      <c r="K68" s="170" t="str">
        <f>IFERROR(IF(A68="","",SUMPRODUCT('ALUMNOS 4 ESO DIVER'!$C68:$Y68,'MATERIAS 4 ESO DIVER'!$G$11:$AC$11)/SUMPRODUCT('MATERIAS 4 ESO DIVER'!$G$11:$AC$11,'ES NUMERO 4 ESO DIVER'!$A67:$W67)),"")</f>
        <v/>
      </c>
      <c r="L68" s="170" t="str">
        <f>IFERROR(IF(A68="","",SUMPRODUCT('ALUMNOS 4 ESO DIVER'!$C68:$Y68,'MATERIAS 4 ESO DIVER'!$G$12:$AC$12)/SUMPRODUCT('MATERIAS 4 ESO DIVER'!$G$12:$AC$12,'ES NUMERO 4 ESO DIVER'!$A67:$W67)),"")</f>
        <v/>
      </c>
    </row>
    <row r="69" spans="1:12" x14ac:dyDescent="0.25">
      <c r="A69" s="102" t="str">
        <f>IF('ALUMNOS 4 ESO DIVER'!A69="","",'ALUMNOS 4 ESO DIVER'!A69)</f>
        <v/>
      </c>
      <c r="B69" s="153" t="str">
        <f>IF('ALUMNOS 4 ESO DIVER'!B69="","",'ALUMNOS 4 ESO DIVER'!B69)</f>
        <v/>
      </c>
      <c r="C69" s="170" t="str">
        <f>IFERROR(IF(A69="","",SUMPRODUCT('ALUMNOS 4 ESO DIVER'!$C69:$Y69,'MATERIAS 4 ESO DIVER'!$G$3:$AC$3)/SUMPRODUCT('MATERIAS 4 ESO DIVER'!$G$3:$AC$3,'ES NUMERO 4 ESO DIVER'!$A68:$W68)),"")</f>
        <v/>
      </c>
      <c r="D69" s="170" t="str">
        <f>IFERROR(IF(A69="","",SUMPRODUCT('ALUMNOS 4 ESO DIVER'!$C69:$Y69,'MATERIAS 4 ESO DIVER'!$G$4:$AC$4)/SUMPRODUCT('MATERIAS 4 ESO DIVER'!$G$4:$AC$4,'ES NUMERO 4 ESO DIVER'!$A68:$W68)),"")</f>
        <v/>
      </c>
      <c r="E69" s="170" t="str">
        <f>IFERROR(IF(A69="","",SUMPRODUCT('ALUMNOS 4 ESO DIVER'!$C69:$Y69,'MATERIAS 4 ESO DIVER'!$G$5:$AC$5)/SUMPRODUCT('MATERIAS 4 ESO DIVER'!$G$5:$AC$5,'ES NUMERO 4 ESO DIVER'!$A68:$W68)),"")</f>
        <v/>
      </c>
      <c r="F69" s="170" t="str">
        <f>IFERROR(IF(A69="","",SUMPRODUCT('ALUMNOS 4 ESO DIVER'!$C69:$Y69,'MATERIAS 4 ESO DIVER'!$G$6:$AC$6)/SUMPRODUCT('MATERIAS 4 ESO DIVER'!$G$6:$AC$6,'ES NUMERO 4 ESO DIVER'!$A68:$W68)),"")</f>
        <v/>
      </c>
      <c r="G69" s="170" t="str">
        <f>IFERROR(IF(A69="","",SUMPRODUCT('ALUMNOS 4 ESO DIVER'!$C69:$Y69,'MATERIAS 4 ESO DIVER'!$G$7:$AC$7)/SUMPRODUCT('MATERIAS 4 ESO DIVER'!$G$7:$AC$7,'ES NUMERO 4 ESO DIVER'!$A68:$W68)),"")</f>
        <v/>
      </c>
      <c r="H69" s="170" t="str">
        <f>IFERROR(IF(A69="","",SUMPRODUCT('ALUMNOS 4 ESO DIVER'!$C69:$Y69,'MATERIAS 4 ESO DIVER'!$G$8:$AC$8)/SUMPRODUCT('MATERIAS 4 ESO DIVER'!$G$8:$AC$8,'ES NUMERO 4 ESO DIVER'!$A68:$W68)),"")</f>
        <v/>
      </c>
      <c r="I69" s="170" t="str">
        <f>IFERROR(IF(A69="","",SUMPRODUCT('ALUMNOS 4 ESO DIVER'!$C69:$Y69,'MATERIAS 4 ESO DIVER'!$G$9:$AC$9)/SUMPRODUCT('MATERIAS 4 ESO DIVER'!$G$9:$AC$9,'ES NUMERO 4 ESO DIVER'!$A68:$W68)),"")</f>
        <v/>
      </c>
      <c r="J69" s="170" t="str">
        <f>IFERROR(IF(A69="","",SUMPRODUCT('ALUMNOS 4 ESO DIVER'!$C69:$Y69,'MATERIAS 4 ESO DIVER'!$G$10:$AC$10)/SUMPRODUCT('MATERIAS 4 ESO DIVER'!$G$10:$AC$10,'ES NUMERO 4 ESO DIVER'!$A68:$W68)),"")</f>
        <v/>
      </c>
      <c r="K69" s="170" t="str">
        <f>IFERROR(IF(A69="","",SUMPRODUCT('ALUMNOS 4 ESO DIVER'!$C69:$Y69,'MATERIAS 4 ESO DIVER'!$G$11:$AC$11)/SUMPRODUCT('MATERIAS 4 ESO DIVER'!$G$11:$AC$11,'ES NUMERO 4 ESO DIVER'!$A68:$W68)),"")</f>
        <v/>
      </c>
      <c r="L69" s="170" t="str">
        <f>IFERROR(IF(A69="","",SUMPRODUCT('ALUMNOS 4 ESO DIVER'!$C69:$Y69,'MATERIAS 4 ESO DIVER'!$G$12:$AC$12)/SUMPRODUCT('MATERIAS 4 ESO DIVER'!$G$12:$AC$12,'ES NUMERO 4 ESO DIVER'!$A68:$W68)),"")</f>
        <v/>
      </c>
    </row>
    <row r="70" spans="1:12" x14ac:dyDescent="0.25">
      <c r="A70" s="102" t="str">
        <f>IF('ALUMNOS 4 ESO DIVER'!A70="","",'ALUMNOS 4 ESO DIVER'!A70)</f>
        <v/>
      </c>
      <c r="B70" s="153" t="str">
        <f>IF('ALUMNOS 4 ESO DIVER'!B70="","",'ALUMNOS 4 ESO DIVER'!B70)</f>
        <v/>
      </c>
      <c r="C70" s="170" t="str">
        <f>IFERROR(IF(A70="","",SUMPRODUCT('ALUMNOS 4 ESO DIVER'!$C70:$Y70,'MATERIAS 4 ESO DIVER'!$G$3:$AC$3)/SUMPRODUCT('MATERIAS 4 ESO DIVER'!$G$3:$AC$3,'ES NUMERO 4 ESO DIVER'!$A69:$W69)),"")</f>
        <v/>
      </c>
      <c r="D70" s="170" t="str">
        <f>IFERROR(IF(A70="","",SUMPRODUCT('ALUMNOS 4 ESO DIVER'!$C70:$Y70,'MATERIAS 4 ESO DIVER'!$G$4:$AC$4)/SUMPRODUCT('MATERIAS 4 ESO DIVER'!$G$4:$AC$4,'ES NUMERO 4 ESO DIVER'!$A69:$W69)),"")</f>
        <v/>
      </c>
      <c r="E70" s="170" t="str">
        <f>IFERROR(IF(A70="","",SUMPRODUCT('ALUMNOS 4 ESO DIVER'!$C70:$Y70,'MATERIAS 4 ESO DIVER'!$G$5:$AC$5)/SUMPRODUCT('MATERIAS 4 ESO DIVER'!$G$5:$AC$5,'ES NUMERO 4 ESO DIVER'!$A69:$W69)),"")</f>
        <v/>
      </c>
      <c r="F70" s="170" t="str">
        <f>IFERROR(IF(A70="","",SUMPRODUCT('ALUMNOS 4 ESO DIVER'!$C70:$Y70,'MATERIAS 4 ESO DIVER'!$G$6:$AC$6)/SUMPRODUCT('MATERIAS 4 ESO DIVER'!$G$6:$AC$6,'ES NUMERO 4 ESO DIVER'!$A69:$W69)),"")</f>
        <v/>
      </c>
      <c r="G70" s="170" t="str">
        <f>IFERROR(IF(A70="","",SUMPRODUCT('ALUMNOS 4 ESO DIVER'!$C70:$Y70,'MATERIAS 4 ESO DIVER'!$G$7:$AC$7)/SUMPRODUCT('MATERIAS 4 ESO DIVER'!$G$7:$AC$7,'ES NUMERO 4 ESO DIVER'!$A69:$W69)),"")</f>
        <v/>
      </c>
      <c r="H70" s="170" t="str">
        <f>IFERROR(IF(A70="","",SUMPRODUCT('ALUMNOS 4 ESO DIVER'!$C70:$Y70,'MATERIAS 4 ESO DIVER'!$G$8:$AC$8)/SUMPRODUCT('MATERIAS 4 ESO DIVER'!$G$8:$AC$8,'ES NUMERO 4 ESO DIVER'!$A69:$W69)),"")</f>
        <v/>
      </c>
      <c r="I70" s="170" t="str">
        <f>IFERROR(IF(A70="","",SUMPRODUCT('ALUMNOS 4 ESO DIVER'!$C70:$Y70,'MATERIAS 4 ESO DIVER'!$G$9:$AC$9)/SUMPRODUCT('MATERIAS 4 ESO DIVER'!$G$9:$AC$9,'ES NUMERO 4 ESO DIVER'!$A69:$W69)),"")</f>
        <v/>
      </c>
      <c r="J70" s="170" t="str">
        <f>IFERROR(IF(A70="","",SUMPRODUCT('ALUMNOS 4 ESO DIVER'!$C70:$Y70,'MATERIAS 4 ESO DIVER'!$G$10:$AC$10)/SUMPRODUCT('MATERIAS 4 ESO DIVER'!$G$10:$AC$10,'ES NUMERO 4 ESO DIVER'!$A69:$W69)),"")</f>
        <v/>
      </c>
      <c r="K70" s="170" t="str">
        <f>IFERROR(IF(A70="","",SUMPRODUCT('ALUMNOS 4 ESO DIVER'!$C70:$Y70,'MATERIAS 4 ESO DIVER'!$G$11:$AC$11)/SUMPRODUCT('MATERIAS 4 ESO DIVER'!$G$11:$AC$11,'ES NUMERO 4 ESO DIVER'!$A69:$W69)),"")</f>
        <v/>
      </c>
      <c r="L70" s="170" t="str">
        <f>IFERROR(IF(A70="","",SUMPRODUCT('ALUMNOS 4 ESO DIVER'!$C70:$Y70,'MATERIAS 4 ESO DIVER'!$G$12:$AC$12)/SUMPRODUCT('MATERIAS 4 ESO DIVER'!$G$12:$AC$12,'ES NUMERO 4 ESO DIVER'!$A69:$W69)),"")</f>
        <v/>
      </c>
    </row>
    <row r="71" spans="1:12" x14ac:dyDescent="0.25">
      <c r="A71" s="102" t="str">
        <f>IF('ALUMNOS 4 ESO DIVER'!A71="","",'ALUMNOS 4 ESO DIVER'!A71)</f>
        <v/>
      </c>
      <c r="B71" s="153" t="str">
        <f>IF('ALUMNOS 4 ESO DIVER'!B71="","",'ALUMNOS 4 ESO DIVER'!B71)</f>
        <v/>
      </c>
      <c r="C71" s="170" t="str">
        <f>IFERROR(IF(A71="","",SUMPRODUCT('ALUMNOS 4 ESO DIVER'!$C71:$Y71,'MATERIAS 4 ESO DIVER'!$G$3:$AC$3)/SUMPRODUCT('MATERIAS 4 ESO DIVER'!$G$3:$AC$3,'ES NUMERO 4 ESO DIVER'!$A70:$W70)),"")</f>
        <v/>
      </c>
      <c r="D71" s="170" t="str">
        <f>IFERROR(IF(A71="","",SUMPRODUCT('ALUMNOS 4 ESO DIVER'!$C71:$Y71,'MATERIAS 4 ESO DIVER'!$G$4:$AC$4)/SUMPRODUCT('MATERIAS 4 ESO DIVER'!$G$4:$AC$4,'ES NUMERO 4 ESO DIVER'!$A70:$W70)),"")</f>
        <v/>
      </c>
      <c r="E71" s="170" t="str">
        <f>IFERROR(IF(A71="","",SUMPRODUCT('ALUMNOS 4 ESO DIVER'!$C71:$Y71,'MATERIAS 4 ESO DIVER'!$G$5:$AC$5)/SUMPRODUCT('MATERIAS 4 ESO DIVER'!$G$5:$AC$5,'ES NUMERO 4 ESO DIVER'!$A70:$W70)),"")</f>
        <v/>
      </c>
      <c r="F71" s="170" t="str">
        <f>IFERROR(IF(A71="","",SUMPRODUCT('ALUMNOS 4 ESO DIVER'!$C71:$Y71,'MATERIAS 4 ESO DIVER'!$G$6:$AC$6)/SUMPRODUCT('MATERIAS 4 ESO DIVER'!$G$6:$AC$6,'ES NUMERO 4 ESO DIVER'!$A70:$W70)),"")</f>
        <v/>
      </c>
      <c r="G71" s="170" t="str">
        <f>IFERROR(IF(A71="","",SUMPRODUCT('ALUMNOS 4 ESO DIVER'!$C71:$Y71,'MATERIAS 4 ESO DIVER'!$G$7:$AC$7)/SUMPRODUCT('MATERIAS 4 ESO DIVER'!$G$7:$AC$7,'ES NUMERO 4 ESO DIVER'!$A70:$W70)),"")</f>
        <v/>
      </c>
      <c r="H71" s="170" t="str">
        <f>IFERROR(IF(A71="","",SUMPRODUCT('ALUMNOS 4 ESO DIVER'!$C71:$Y71,'MATERIAS 4 ESO DIVER'!$G$8:$AC$8)/SUMPRODUCT('MATERIAS 4 ESO DIVER'!$G$8:$AC$8,'ES NUMERO 4 ESO DIVER'!$A70:$W70)),"")</f>
        <v/>
      </c>
      <c r="I71" s="170" t="str">
        <f>IFERROR(IF(A71="","",SUMPRODUCT('ALUMNOS 4 ESO DIVER'!$C71:$Y71,'MATERIAS 4 ESO DIVER'!$G$9:$AC$9)/SUMPRODUCT('MATERIAS 4 ESO DIVER'!$G$9:$AC$9,'ES NUMERO 4 ESO DIVER'!$A70:$W70)),"")</f>
        <v/>
      </c>
      <c r="J71" s="170" t="str">
        <f>IFERROR(IF(A71="","",SUMPRODUCT('ALUMNOS 4 ESO DIVER'!$C71:$Y71,'MATERIAS 4 ESO DIVER'!$G$10:$AC$10)/SUMPRODUCT('MATERIAS 4 ESO DIVER'!$G$10:$AC$10,'ES NUMERO 4 ESO DIVER'!$A70:$W70)),"")</f>
        <v/>
      </c>
      <c r="K71" s="170" t="str">
        <f>IFERROR(IF(A71="","",SUMPRODUCT('ALUMNOS 4 ESO DIVER'!$C71:$Y71,'MATERIAS 4 ESO DIVER'!$G$11:$AC$11)/SUMPRODUCT('MATERIAS 4 ESO DIVER'!$G$11:$AC$11,'ES NUMERO 4 ESO DIVER'!$A70:$W70)),"")</f>
        <v/>
      </c>
      <c r="L71" s="170" t="str">
        <f>IFERROR(IF(A71="","",SUMPRODUCT('ALUMNOS 4 ESO DIVER'!$C71:$Y71,'MATERIAS 4 ESO DIVER'!$G$12:$AC$12)/SUMPRODUCT('MATERIAS 4 ESO DIVER'!$G$12:$AC$12,'ES NUMERO 4 ESO DIVER'!$A70:$W70)),"")</f>
        <v/>
      </c>
    </row>
    <row r="72" spans="1:12" x14ac:dyDescent="0.25">
      <c r="A72" s="102" t="str">
        <f>IF('ALUMNOS 4 ESO DIVER'!A72="","",'ALUMNOS 4 ESO DIVER'!A72)</f>
        <v/>
      </c>
      <c r="B72" s="153" t="str">
        <f>IF('ALUMNOS 4 ESO DIVER'!B72="","",'ALUMNOS 4 ESO DIVER'!B72)</f>
        <v/>
      </c>
      <c r="C72" s="170" t="str">
        <f>IFERROR(IF(A72="","",SUMPRODUCT('ALUMNOS 4 ESO DIVER'!$C72:$Y72,'MATERIAS 4 ESO DIVER'!$G$3:$AC$3)/SUMPRODUCT('MATERIAS 4 ESO DIVER'!$G$3:$AC$3,'ES NUMERO 4 ESO DIVER'!$A71:$W71)),"")</f>
        <v/>
      </c>
      <c r="D72" s="170" t="str">
        <f>IFERROR(IF(A72="","",SUMPRODUCT('ALUMNOS 4 ESO DIVER'!$C72:$Y72,'MATERIAS 4 ESO DIVER'!$G$4:$AC$4)/SUMPRODUCT('MATERIAS 4 ESO DIVER'!$G$4:$AC$4,'ES NUMERO 4 ESO DIVER'!$A71:$W71)),"")</f>
        <v/>
      </c>
      <c r="E72" s="170" t="str">
        <f>IFERROR(IF(A72="","",SUMPRODUCT('ALUMNOS 4 ESO DIVER'!$C72:$Y72,'MATERIAS 4 ESO DIVER'!$G$5:$AC$5)/SUMPRODUCT('MATERIAS 4 ESO DIVER'!$G$5:$AC$5,'ES NUMERO 4 ESO DIVER'!$A71:$W71)),"")</f>
        <v/>
      </c>
      <c r="F72" s="170" t="str">
        <f>IFERROR(IF(A72="","",SUMPRODUCT('ALUMNOS 4 ESO DIVER'!$C72:$Y72,'MATERIAS 4 ESO DIVER'!$G$6:$AC$6)/SUMPRODUCT('MATERIAS 4 ESO DIVER'!$G$6:$AC$6,'ES NUMERO 4 ESO DIVER'!$A71:$W71)),"")</f>
        <v/>
      </c>
      <c r="G72" s="170" t="str">
        <f>IFERROR(IF(A72="","",SUMPRODUCT('ALUMNOS 4 ESO DIVER'!$C72:$Y72,'MATERIAS 4 ESO DIVER'!$G$7:$AC$7)/SUMPRODUCT('MATERIAS 4 ESO DIVER'!$G$7:$AC$7,'ES NUMERO 4 ESO DIVER'!$A71:$W71)),"")</f>
        <v/>
      </c>
      <c r="H72" s="170" t="str">
        <f>IFERROR(IF(A72="","",SUMPRODUCT('ALUMNOS 4 ESO DIVER'!$C72:$Y72,'MATERIAS 4 ESO DIVER'!$G$8:$AC$8)/SUMPRODUCT('MATERIAS 4 ESO DIVER'!$G$8:$AC$8,'ES NUMERO 4 ESO DIVER'!$A71:$W71)),"")</f>
        <v/>
      </c>
      <c r="I72" s="170" t="str">
        <f>IFERROR(IF(A72="","",SUMPRODUCT('ALUMNOS 4 ESO DIVER'!$C72:$Y72,'MATERIAS 4 ESO DIVER'!$G$9:$AC$9)/SUMPRODUCT('MATERIAS 4 ESO DIVER'!$G$9:$AC$9,'ES NUMERO 4 ESO DIVER'!$A71:$W71)),"")</f>
        <v/>
      </c>
      <c r="J72" s="170" t="str">
        <f>IFERROR(IF(A72="","",SUMPRODUCT('ALUMNOS 4 ESO DIVER'!$C72:$Y72,'MATERIAS 4 ESO DIVER'!$G$10:$AC$10)/SUMPRODUCT('MATERIAS 4 ESO DIVER'!$G$10:$AC$10,'ES NUMERO 4 ESO DIVER'!$A71:$W71)),"")</f>
        <v/>
      </c>
      <c r="K72" s="170" t="str">
        <f>IFERROR(IF(A72="","",SUMPRODUCT('ALUMNOS 4 ESO DIVER'!$C72:$Y72,'MATERIAS 4 ESO DIVER'!$G$11:$AC$11)/SUMPRODUCT('MATERIAS 4 ESO DIVER'!$G$11:$AC$11,'ES NUMERO 4 ESO DIVER'!$A71:$W71)),"")</f>
        <v/>
      </c>
      <c r="L72" s="170" t="str">
        <f>IFERROR(IF(A72="","",SUMPRODUCT('ALUMNOS 4 ESO DIVER'!$C72:$Y72,'MATERIAS 4 ESO DIVER'!$G$12:$AC$12)/SUMPRODUCT('MATERIAS 4 ESO DIVER'!$G$12:$AC$12,'ES NUMERO 4 ESO DIVER'!$A71:$W71)),"")</f>
        <v/>
      </c>
    </row>
    <row r="73" spans="1:12" x14ac:dyDescent="0.25">
      <c r="A73" s="102" t="str">
        <f>IF('ALUMNOS 4 ESO DIVER'!A73="","",'ALUMNOS 4 ESO DIVER'!A73)</f>
        <v/>
      </c>
      <c r="B73" s="153" t="str">
        <f>IF('ALUMNOS 4 ESO DIVER'!B73="","",'ALUMNOS 4 ESO DIVER'!B73)</f>
        <v/>
      </c>
      <c r="C73" s="170" t="str">
        <f>IFERROR(IF(A73="","",SUMPRODUCT('ALUMNOS 4 ESO DIVER'!$C73:$Y73,'MATERIAS 4 ESO DIVER'!$G$3:$AC$3)/SUMPRODUCT('MATERIAS 4 ESO DIVER'!$G$3:$AC$3,'ES NUMERO 4 ESO DIVER'!$A72:$W72)),"")</f>
        <v/>
      </c>
      <c r="D73" s="170" t="str">
        <f>IFERROR(IF(A73="","",SUMPRODUCT('ALUMNOS 4 ESO DIVER'!$C73:$Y73,'MATERIAS 4 ESO DIVER'!$G$4:$AC$4)/SUMPRODUCT('MATERIAS 4 ESO DIVER'!$G$4:$AC$4,'ES NUMERO 4 ESO DIVER'!$A72:$W72)),"")</f>
        <v/>
      </c>
      <c r="E73" s="170" t="str">
        <f>IFERROR(IF(A73="","",SUMPRODUCT('ALUMNOS 4 ESO DIVER'!$C73:$Y73,'MATERIAS 4 ESO DIVER'!$G$5:$AC$5)/SUMPRODUCT('MATERIAS 4 ESO DIVER'!$G$5:$AC$5,'ES NUMERO 4 ESO DIVER'!$A72:$W72)),"")</f>
        <v/>
      </c>
      <c r="F73" s="170" t="str">
        <f>IFERROR(IF(A73="","",SUMPRODUCT('ALUMNOS 4 ESO DIVER'!$C73:$Y73,'MATERIAS 4 ESO DIVER'!$G$6:$AC$6)/SUMPRODUCT('MATERIAS 4 ESO DIVER'!$G$6:$AC$6,'ES NUMERO 4 ESO DIVER'!$A72:$W72)),"")</f>
        <v/>
      </c>
      <c r="G73" s="170" t="str">
        <f>IFERROR(IF(A73="","",SUMPRODUCT('ALUMNOS 4 ESO DIVER'!$C73:$Y73,'MATERIAS 4 ESO DIVER'!$G$7:$AC$7)/SUMPRODUCT('MATERIAS 4 ESO DIVER'!$G$7:$AC$7,'ES NUMERO 4 ESO DIVER'!$A72:$W72)),"")</f>
        <v/>
      </c>
      <c r="H73" s="170" t="str">
        <f>IFERROR(IF(A73="","",SUMPRODUCT('ALUMNOS 4 ESO DIVER'!$C73:$Y73,'MATERIAS 4 ESO DIVER'!$G$8:$AC$8)/SUMPRODUCT('MATERIAS 4 ESO DIVER'!$G$8:$AC$8,'ES NUMERO 4 ESO DIVER'!$A72:$W72)),"")</f>
        <v/>
      </c>
      <c r="I73" s="170" t="str">
        <f>IFERROR(IF(A73="","",SUMPRODUCT('ALUMNOS 4 ESO DIVER'!$C73:$Y73,'MATERIAS 4 ESO DIVER'!$G$9:$AC$9)/SUMPRODUCT('MATERIAS 4 ESO DIVER'!$G$9:$AC$9,'ES NUMERO 4 ESO DIVER'!$A72:$W72)),"")</f>
        <v/>
      </c>
      <c r="J73" s="170" t="str">
        <f>IFERROR(IF(A73="","",SUMPRODUCT('ALUMNOS 4 ESO DIVER'!$C73:$Y73,'MATERIAS 4 ESO DIVER'!$G$10:$AC$10)/SUMPRODUCT('MATERIAS 4 ESO DIVER'!$G$10:$AC$10,'ES NUMERO 4 ESO DIVER'!$A72:$W72)),"")</f>
        <v/>
      </c>
      <c r="K73" s="170" t="str">
        <f>IFERROR(IF(A73="","",SUMPRODUCT('ALUMNOS 4 ESO DIVER'!$C73:$Y73,'MATERIAS 4 ESO DIVER'!$G$11:$AC$11)/SUMPRODUCT('MATERIAS 4 ESO DIVER'!$G$11:$AC$11,'ES NUMERO 4 ESO DIVER'!$A72:$W72)),"")</f>
        <v/>
      </c>
      <c r="L73" s="170" t="str">
        <f>IFERROR(IF(A73="","",SUMPRODUCT('ALUMNOS 4 ESO DIVER'!$C73:$Y73,'MATERIAS 4 ESO DIVER'!$G$12:$AC$12)/SUMPRODUCT('MATERIAS 4 ESO DIVER'!$G$12:$AC$12,'ES NUMERO 4 ESO DIVER'!$A72:$W72)),"")</f>
        <v/>
      </c>
    </row>
    <row r="74" spans="1:12" x14ac:dyDescent="0.25">
      <c r="A74" s="102" t="str">
        <f>IF('ALUMNOS 4 ESO DIVER'!A74="","",'ALUMNOS 4 ESO DIVER'!A74)</f>
        <v/>
      </c>
      <c r="B74" s="153" t="str">
        <f>IF('ALUMNOS 4 ESO DIVER'!B74="","",'ALUMNOS 4 ESO DIVER'!B74)</f>
        <v/>
      </c>
      <c r="C74" s="170" t="str">
        <f>IFERROR(IF(A74="","",SUMPRODUCT('ALUMNOS 4 ESO DIVER'!$C74:$Y74,'MATERIAS 4 ESO DIVER'!$G$3:$AC$3)/SUMPRODUCT('MATERIAS 4 ESO DIVER'!$G$3:$AC$3,'ES NUMERO 4 ESO DIVER'!$A73:$W73)),"")</f>
        <v/>
      </c>
      <c r="D74" s="170" t="str">
        <f>IFERROR(IF(A74="","",SUMPRODUCT('ALUMNOS 4 ESO DIVER'!$C74:$Y74,'MATERIAS 4 ESO DIVER'!$G$4:$AC$4)/SUMPRODUCT('MATERIAS 4 ESO DIVER'!$G$4:$AC$4,'ES NUMERO 4 ESO DIVER'!$A73:$W73)),"")</f>
        <v/>
      </c>
      <c r="E74" s="170" t="str">
        <f>IFERROR(IF(A74="","",SUMPRODUCT('ALUMNOS 4 ESO DIVER'!$C74:$Y74,'MATERIAS 4 ESO DIVER'!$G$5:$AC$5)/SUMPRODUCT('MATERIAS 4 ESO DIVER'!$G$5:$AC$5,'ES NUMERO 4 ESO DIVER'!$A73:$W73)),"")</f>
        <v/>
      </c>
      <c r="F74" s="170" t="str">
        <f>IFERROR(IF(A74="","",SUMPRODUCT('ALUMNOS 4 ESO DIVER'!$C74:$Y74,'MATERIAS 4 ESO DIVER'!$G$6:$AC$6)/SUMPRODUCT('MATERIAS 4 ESO DIVER'!$G$6:$AC$6,'ES NUMERO 4 ESO DIVER'!$A73:$W73)),"")</f>
        <v/>
      </c>
      <c r="G74" s="170" t="str">
        <f>IFERROR(IF(A74="","",SUMPRODUCT('ALUMNOS 4 ESO DIVER'!$C74:$Y74,'MATERIAS 4 ESO DIVER'!$G$7:$AC$7)/SUMPRODUCT('MATERIAS 4 ESO DIVER'!$G$7:$AC$7,'ES NUMERO 4 ESO DIVER'!$A73:$W73)),"")</f>
        <v/>
      </c>
      <c r="H74" s="170" t="str">
        <f>IFERROR(IF(A74="","",SUMPRODUCT('ALUMNOS 4 ESO DIVER'!$C74:$Y74,'MATERIAS 4 ESO DIVER'!$G$8:$AC$8)/SUMPRODUCT('MATERIAS 4 ESO DIVER'!$G$8:$AC$8,'ES NUMERO 4 ESO DIVER'!$A73:$W73)),"")</f>
        <v/>
      </c>
      <c r="I74" s="170" t="str">
        <f>IFERROR(IF(A74="","",SUMPRODUCT('ALUMNOS 4 ESO DIVER'!$C74:$Y74,'MATERIAS 4 ESO DIVER'!$G$9:$AC$9)/SUMPRODUCT('MATERIAS 4 ESO DIVER'!$G$9:$AC$9,'ES NUMERO 4 ESO DIVER'!$A73:$W73)),"")</f>
        <v/>
      </c>
      <c r="J74" s="170" t="str">
        <f>IFERROR(IF(A74="","",SUMPRODUCT('ALUMNOS 4 ESO DIVER'!$C74:$Y74,'MATERIAS 4 ESO DIVER'!$G$10:$AC$10)/SUMPRODUCT('MATERIAS 4 ESO DIVER'!$G$10:$AC$10,'ES NUMERO 4 ESO DIVER'!$A73:$W73)),"")</f>
        <v/>
      </c>
      <c r="K74" s="170" t="str">
        <f>IFERROR(IF(A74="","",SUMPRODUCT('ALUMNOS 4 ESO DIVER'!$C74:$Y74,'MATERIAS 4 ESO DIVER'!$G$11:$AC$11)/SUMPRODUCT('MATERIAS 4 ESO DIVER'!$G$11:$AC$11,'ES NUMERO 4 ESO DIVER'!$A73:$W73)),"")</f>
        <v/>
      </c>
      <c r="L74" s="170" t="str">
        <f>IFERROR(IF(A74="","",SUMPRODUCT('ALUMNOS 4 ESO DIVER'!$C74:$Y74,'MATERIAS 4 ESO DIVER'!$G$12:$AC$12)/SUMPRODUCT('MATERIAS 4 ESO DIVER'!$G$12:$AC$12,'ES NUMERO 4 ESO DIVER'!$A73:$W73)),"")</f>
        <v/>
      </c>
    </row>
    <row r="75" spans="1:12" x14ac:dyDescent="0.25">
      <c r="A75" s="102" t="str">
        <f>IF('ALUMNOS 4 ESO DIVER'!A75="","",'ALUMNOS 4 ESO DIVER'!A75)</f>
        <v/>
      </c>
      <c r="B75" s="153" t="str">
        <f>IF('ALUMNOS 4 ESO DIVER'!B75="","",'ALUMNOS 4 ESO DIVER'!B75)</f>
        <v/>
      </c>
      <c r="C75" s="170" t="str">
        <f>IFERROR(IF(A75="","",SUMPRODUCT('ALUMNOS 4 ESO DIVER'!$C75:$Y75,'MATERIAS 4 ESO DIVER'!$G$3:$AC$3)/SUMPRODUCT('MATERIAS 4 ESO DIVER'!$G$3:$AC$3,'ES NUMERO 4 ESO DIVER'!$A74:$W74)),"")</f>
        <v/>
      </c>
      <c r="D75" s="170" t="str">
        <f>IFERROR(IF(A75="","",SUMPRODUCT('ALUMNOS 4 ESO DIVER'!$C75:$Y75,'MATERIAS 4 ESO DIVER'!$G$4:$AC$4)/SUMPRODUCT('MATERIAS 4 ESO DIVER'!$G$4:$AC$4,'ES NUMERO 4 ESO DIVER'!$A74:$W74)),"")</f>
        <v/>
      </c>
      <c r="E75" s="170" t="str">
        <f>IFERROR(IF(A75="","",SUMPRODUCT('ALUMNOS 4 ESO DIVER'!$C75:$Y75,'MATERIAS 4 ESO DIVER'!$G$5:$AC$5)/SUMPRODUCT('MATERIAS 4 ESO DIVER'!$G$5:$AC$5,'ES NUMERO 4 ESO DIVER'!$A74:$W74)),"")</f>
        <v/>
      </c>
      <c r="F75" s="170" t="str">
        <f>IFERROR(IF(A75="","",SUMPRODUCT('ALUMNOS 4 ESO DIVER'!$C75:$Y75,'MATERIAS 4 ESO DIVER'!$G$6:$AC$6)/SUMPRODUCT('MATERIAS 4 ESO DIVER'!$G$6:$AC$6,'ES NUMERO 4 ESO DIVER'!$A74:$W74)),"")</f>
        <v/>
      </c>
      <c r="G75" s="170" t="str">
        <f>IFERROR(IF(A75="","",SUMPRODUCT('ALUMNOS 4 ESO DIVER'!$C75:$Y75,'MATERIAS 4 ESO DIVER'!$G$7:$AC$7)/SUMPRODUCT('MATERIAS 4 ESO DIVER'!$G$7:$AC$7,'ES NUMERO 4 ESO DIVER'!$A74:$W74)),"")</f>
        <v/>
      </c>
      <c r="H75" s="170" t="str">
        <f>IFERROR(IF(A75="","",SUMPRODUCT('ALUMNOS 4 ESO DIVER'!$C75:$Y75,'MATERIAS 4 ESO DIVER'!$G$8:$AC$8)/SUMPRODUCT('MATERIAS 4 ESO DIVER'!$G$8:$AC$8,'ES NUMERO 4 ESO DIVER'!$A74:$W74)),"")</f>
        <v/>
      </c>
      <c r="I75" s="170" t="str">
        <f>IFERROR(IF(A75="","",SUMPRODUCT('ALUMNOS 4 ESO DIVER'!$C75:$Y75,'MATERIAS 4 ESO DIVER'!$G$9:$AC$9)/SUMPRODUCT('MATERIAS 4 ESO DIVER'!$G$9:$AC$9,'ES NUMERO 4 ESO DIVER'!$A74:$W74)),"")</f>
        <v/>
      </c>
      <c r="J75" s="170" t="str">
        <f>IFERROR(IF(A75="","",SUMPRODUCT('ALUMNOS 4 ESO DIVER'!$C75:$Y75,'MATERIAS 4 ESO DIVER'!$G$10:$AC$10)/SUMPRODUCT('MATERIAS 4 ESO DIVER'!$G$10:$AC$10,'ES NUMERO 4 ESO DIVER'!$A74:$W74)),"")</f>
        <v/>
      </c>
      <c r="K75" s="170" t="str">
        <f>IFERROR(IF(A75="","",SUMPRODUCT('ALUMNOS 4 ESO DIVER'!$C75:$Y75,'MATERIAS 4 ESO DIVER'!$G$11:$AC$11)/SUMPRODUCT('MATERIAS 4 ESO DIVER'!$G$11:$AC$11,'ES NUMERO 4 ESO DIVER'!$A74:$W74)),"")</f>
        <v/>
      </c>
      <c r="L75" s="170" t="str">
        <f>IFERROR(IF(A75="","",SUMPRODUCT('ALUMNOS 4 ESO DIVER'!$C75:$Y75,'MATERIAS 4 ESO DIVER'!$G$12:$AC$12)/SUMPRODUCT('MATERIAS 4 ESO DIVER'!$G$12:$AC$12,'ES NUMERO 4 ESO DIVER'!$A74:$W74)),"")</f>
        <v/>
      </c>
    </row>
    <row r="76" spans="1:12" x14ac:dyDescent="0.25">
      <c r="A76" s="102" t="str">
        <f>IF('ALUMNOS 4 ESO DIVER'!A76="","",'ALUMNOS 4 ESO DIVER'!A76)</f>
        <v/>
      </c>
      <c r="B76" s="153" t="str">
        <f>IF('ALUMNOS 4 ESO DIVER'!B76="","",'ALUMNOS 4 ESO DIVER'!B76)</f>
        <v/>
      </c>
      <c r="C76" s="170" t="str">
        <f>IFERROR(IF(A76="","",SUMPRODUCT('ALUMNOS 4 ESO DIVER'!$C76:$Y76,'MATERIAS 4 ESO DIVER'!$G$3:$AC$3)/SUMPRODUCT('MATERIAS 4 ESO DIVER'!$G$3:$AC$3,'ES NUMERO 4 ESO DIVER'!$A75:$W75)),"")</f>
        <v/>
      </c>
      <c r="D76" s="170" t="str">
        <f>IFERROR(IF(A76="","",SUMPRODUCT('ALUMNOS 4 ESO DIVER'!$C76:$Y76,'MATERIAS 4 ESO DIVER'!$G$4:$AC$4)/SUMPRODUCT('MATERIAS 4 ESO DIVER'!$G$4:$AC$4,'ES NUMERO 4 ESO DIVER'!$A75:$W75)),"")</f>
        <v/>
      </c>
      <c r="E76" s="170" t="str">
        <f>IFERROR(IF(A76="","",SUMPRODUCT('ALUMNOS 4 ESO DIVER'!$C76:$Y76,'MATERIAS 4 ESO DIVER'!$G$5:$AC$5)/SUMPRODUCT('MATERIAS 4 ESO DIVER'!$G$5:$AC$5,'ES NUMERO 4 ESO DIVER'!$A75:$W75)),"")</f>
        <v/>
      </c>
      <c r="F76" s="170" t="str">
        <f>IFERROR(IF(A76="","",SUMPRODUCT('ALUMNOS 4 ESO DIVER'!$C76:$Y76,'MATERIAS 4 ESO DIVER'!$G$6:$AC$6)/SUMPRODUCT('MATERIAS 4 ESO DIVER'!$G$6:$AC$6,'ES NUMERO 4 ESO DIVER'!$A75:$W75)),"")</f>
        <v/>
      </c>
      <c r="G76" s="170" t="str">
        <f>IFERROR(IF(A76="","",SUMPRODUCT('ALUMNOS 4 ESO DIVER'!$C76:$Y76,'MATERIAS 4 ESO DIVER'!$G$7:$AC$7)/SUMPRODUCT('MATERIAS 4 ESO DIVER'!$G$7:$AC$7,'ES NUMERO 4 ESO DIVER'!$A75:$W75)),"")</f>
        <v/>
      </c>
      <c r="H76" s="170" t="str">
        <f>IFERROR(IF(A76="","",SUMPRODUCT('ALUMNOS 4 ESO DIVER'!$C76:$Y76,'MATERIAS 4 ESO DIVER'!$G$8:$AC$8)/SUMPRODUCT('MATERIAS 4 ESO DIVER'!$G$8:$AC$8,'ES NUMERO 4 ESO DIVER'!$A75:$W75)),"")</f>
        <v/>
      </c>
      <c r="I76" s="170" t="str">
        <f>IFERROR(IF(A76="","",SUMPRODUCT('ALUMNOS 4 ESO DIVER'!$C76:$Y76,'MATERIAS 4 ESO DIVER'!$G$9:$AC$9)/SUMPRODUCT('MATERIAS 4 ESO DIVER'!$G$9:$AC$9,'ES NUMERO 4 ESO DIVER'!$A75:$W75)),"")</f>
        <v/>
      </c>
      <c r="J76" s="170" t="str">
        <f>IFERROR(IF(A76="","",SUMPRODUCT('ALUMNOS 4 ESO DIVER'!$C76:$Y76,'MATERIAS 4 ESO DIVER'!$G$10:$AC$10)/SUMPRODUCT('MATERIAS 4 ESO DIVER'!$G$10:$AC$10,'ES NUMERO 4 ESO DIVER'!$A75:$W75)),"")</f>
        <v/>
      </c>
      <c r="K76" s="170" t="str">
        <f>IFERROR(IF(A76="","",SUMPRODUCT('ALUMNOS 4 ESO DIVER'!$C76:$Y76,'MATERIAS 4 ESO DIVER'!$G$11:$AC$11)/SUMPRODUCT('MATERIAS 4 ESO DIVER'!$G$11:$AC$11,'ES NUMERO 4 ESO DIVER'!$A75:$W75)),"")</f>
        <v/>
      </c>
      <c r="L76" s="170" t="str">
        <f>IFERROR(IF(A76="","",SUMPRODUCT('ALUMNOS 4 ESO DIVER'!$C76:$Y76,'MATERIAS 4 ESO DIVER'!$G$12:$AC$12)/SUMPRODUCT('MATERIAS 4 ESO DIVER'!$G$12:$AC$12,'ES NUMERO 4 ESO DIVER'!$A75:$W75)),"")</f>
        <v/>
      </c>
    </row>
    <row r="77" spans="1:12" x14ac:dyDescent="0.25">
      <c r="A77" s="102" t="str">
        <f>IF('ALUMNOS 4 ESO DIVER'!A77="","",'ALUMNOS 4 ESO DIVER'!A77)</f>
        <v/>
      </c>
      <c r="B77" s="153" t="str">
        <f>IF('ALUMNOS 4 ESO DIVER'!B77="","",'ALUMNOS 4 ESO DIVER'!B77)</f>
        <v/>
      </c>
      <c r="C77" s="170" t="str">
        <f>IFERROR(IF(A77="","",SUMPRODUCT('ALUMNOS 4 ESO DIVER'!$C77:$Y77,'MATERIAS 4 ESO DIVER'!$G$3:$AC$3)/SUMPRODUCT('MATERIAS 4 ESO DIVER'!$G$3:$AC$3,'ES NUMERO 4 ESO DIVER'!$A76:$W76)),"")</f>
        <v/>
      </c>
      <c r="D77" s="170" t="str">
        <f>IFERROR(IF(A77="","",SUMPRODUCT('ALUMNOS 4 ESO DIVER'!$C77:$Y77,'MATERIAS 4 ESO DIVER'!$G$4:$AC$4)/SUMPRODUCT('MATERIAS 4 ESO DIVER'!$G$4:$AC$4,'ES NUMERO 4 ESO DIVER'!$A76:$W76)),"")</f>
        <v/>
      </c>
      <c r="E77" s="170" t="str">
        <f>IFERROR(IF(A77="","",SUMPRODUCT('ALUMNOS 4 ESO DIVER'!$C77:$Y77,'MATERIAS 4 ESO DIVER'!$G$5:$AC$5)/SUMPRODUCT('MATERIAS 4 ESO DIVER'!$G$5:$AC$5,'ES NUMERO 4 ESO DIVER'!$A76:$W76)),"")</f>
        <v/>
      </c>
      <c r="F77" s="170" t="str">
        <f>IFERROR(IF(A77="","",SUMPRODUCT('ALUMNOS 4 ESO DIVER'!$C77:$Y77,'MATERIAS 4 ESO DIVER'!$G$6:$AC$6)/SUMPRODUCT('MATERIAS 4 ESO DIVER'!$G$6:$AC$6,'ES NUMERO 4 ESO DIVER'!$A76:$W76)),"")</f>
        <v/>
      </c>
      <c r="G77" s="170" t="str">
        <f>IFERROR(IF(A77="","",SUMPRODUCT('ALUMNOS 4 ESO DIVER'!$C77:$Y77,'MATERIAS 4 ESO DIVER'!$G$7:$AC$7)/SUMPRODUCT('MATERIAS 4 ESO DIVER'!$G$7:$AC$7,'ES NUMERO 4 ESO DIVER'!$A76:$W76)),"")</f>
        <v/>
      </c>
      <c r="H77" s="170" t="str">
        <f>IFERROR(IF(A77="","",SUMPRODUCT('ALUMNOS 4 ESO DIVER'!$C77:$Y77,'MATERIAS 4 ESO DIVER'!$G$8:$AC$8)/SUMPRODUCT('MATERIAS 4 ESO DIVER'!$G$8:$AC$8,'ES NUMERO 4 ESO DIVER'!$A76:$W76)),"")</f>
        <v/>
      </c>
      <c r="I77" s="170" t="str">
        <f>IFERROR(IF(A77="","",SUMPRODUCT('ALUMNOS 4 ESO DIVER'!$C77:$Y77,'MATERIAS 4 ESO DIVER'!$G$9:$AC$9)/SUMPRODUCT('MATERIAS 4 ESO DIVER'!$G$9:$AC$9,'ES NUMERO 4 ESO DIVER'!$A76:$W76)),"")</f>
        <v/>
      </c>
      <c r="J77" s="170" t="str">
        <f>IFERROR(IF(A77="","",SUMPRODUCT('ALUMNOS 4 ESO DIVER'!$C77:$Y77,'MATERIAS 4 ESO DIVER'!$G$10:$AC$10)/SUMPRODUCT('MATERIAS 4 ESO DIVER'!$G$10:$AC$10,'ES NUMERO 4 ESO DIVER'!$A76:$W76)),"")</f>
        <v/>
      </c>
      <c r="K77" s="170" t="str">
        <f>IFERROR(IF(A77="","",SUMPRODUCT('ALUMNOS 4 ESO DIVER'!$C77:$Y77,'MATERIAS 4 ESO DIVER'!$G$11:$AC$11)/SUMPRODUCT('MATERIAS 4 ESO DIVER'!$G$11:$AC$11,'ES NUMERO 4 ESO DIVER'!$A76:$W76)),"")</f>
        <v/>
      </c>
      <c r="L77" s="170" t="str">
        <f>IFERROR(IF(A77="","",SUMPRODUCT('ALUMNOS 4 ESO DIVER'!$C77:$Y77,'MATERIAS 4 ESO DIVER'!$G$12:$AC$12)/SUMPRODUCT('MATERIAS 4 ESO DIVER'!$G$12:$AC$12,'ES NUMERO 4 ESO DIVER'!$A76:$W76)),"")</f>
        <v/>
      </c>
    </row>
    <row r="78" spans="1:12" x14ac:dyDescent="0.25">
      <c r="A78" s="102" t="str">
        <f>IF('ALUMNOS 4 ESO DIVER'!A78="","",'ALUMNOS 4 ESO DIVER'!A78)</f>
        <v/>
      </c>
      <c r="B78" s="153" t="str">
        <f>IF('ALUMNOS 4 ESO DIVER'!B78="","",'ALUMNOS 4 ESO DIVER'!B78)</f>
        <v/>
      </c>
      <c r="C78" s="170" t="str">
        <f>IFERROR(IF(A78="","",SUMPRODUCT('ALUMNOS 4 ESO DIVER'!$C78:$Y78,'MATERIAS 4 ESO DIVER'!$G$3:$AC$3)/SUMPRODUCT('MATERIAS 4 ESO DIVER'!$G$3:$AC$3,'ES NUMERO 4 ESO DIVER'!$A77:$W77)),"")</f>
        <v/>
      </c>
      <c r="D78" s="170" t="str">
        <f>IFERROR(IF(A78="","",SUMPRODUCT('ALUMNOS 4 ESO DIVER'!$C78:$Y78,'MATERIAS 4 ESO DIVER'!$G$4:$AC$4)/SUMPRODUCT('MATERIAS 4 ESO DIVER'!$G$4:$AC$4,'ES NUMERO 4 ESO DIVER'!$A77:$W77)),"")</f>
        <v/>
      </c>
      <c r="E78" s="170" t="str">
        <f>IFERROR(IF(A78="","",SUMPRODUCT('ALUMNOS 4 ESO DIVER'!$C78:$Y78,'MATERIAS 4 ESO DIVER'!$G$5:$AC$5)/SUMPRODUCT('MATERIAS 4 ESO DIVER'!$G$5:$AC$5,'ES NUMERO 4 ESO DIVER'!$A77:$W77)),"")</f>
        <v/>
      </c>
      <c r="F78" s="170" t="str">
        <f>IFERROR(IF(A78="","",SUMPRODUCT('ALUMNOS 4 ESO DIVER'!$C78:$Y78,'MATERIAS 4 ESO DIVER'!$G$6:$AC$6)/SUMPRODUCT('MATERIAS 4 ESO DIVER'!$G$6:$AC$6,'ES NUMERO 4 ESO DIVER'!$A77:$W77)),"")</f>
        <v/>
      </c>
      <c r="G78" s="170" t="str">
        <f>IFERROR(IF(A78="","",SUMPRODUCT('ALUMNOS 4 ESO DIVER'!$C78:$Y78,'MATERIAS 4 ESO DIVER'!$G$7:$AC$7)/SUMPRODUCT('MATERIAS 4 ESO DIVER'!$G$7:$AC$7,'ES NUMERO 4 ESO DIVER'!$A77:$W77)),"")</f>
        <v/>
      </c>
      <c r="H78" s="170" t="str">
        <f>IFERROR(IF(A78="","",SUMPRODUCT('ALUMNOS 4 ESO DIVER'!$C78:$Y78,'MATERIAS 4 ESO DIVER'!$G$8:$AC$8)/SUMPRODUCT('MATERIAS 4 ESO DIVER'!$G$8:$AC$8,'ES NUMERO 4 ESO DIVER'!$A77:$W77)),"")</f>
        <v/>
      </c>
      <c r="I78" s="170" t="str">
        <f>IFERROR(IF(A78="","",SUMPRODUCT('ALUMNOS 4 ESO DIVER'!$C78:$Y78,'MATERIAS 4 ESO DIVER'!$G$9:$AC$9)/SUMPRODUCT('MATERIAS 4 ESO DIVER'!$G$9:$AC$9,'ES NUMERO 4 ESO DIVER'!$A77:$W77)),"")</f>
        <v/>
      </c>
      <c r="J78" s="170" t="str">
        <f>IFERROR(IF(A78="","",SUMPRODUCT('ALUMNOS 4 ESO DIVER'!$C78:$Y78,'MATERIAS 4 ESO DIVER'!$G$10:$AC$10)/SUMPRODUCT('MATERIAS 4 ESO DIVER'!$G$10:$AC$10,'ES NUMERO 4 ESO DIVER'!$A77:$W77)),"")</f>
        <v/>
      </c>
      <c r="K78" s="170" t="str">
        <f>IFERROR(IF(A78="","",SUMPRODUCT('ALUMNOS 4 ESO DIVER'!$C78:$Y78,'MATERIAS 4 ESO DIVER'!$G$11:$AC$11)/SUMPRODUCT('MATERIAS 4 ESO DIVER'!$G$11:$AC$11,'ES NUMERO 4 ESO DIVER'!$A77:$W77)),"")</f>
        <v/>
      </c>
      <c r="L78" s="170" t="str">
        <f>IFERROR(IF(A78="","",SUMPRODUCT('ALUMNOS 4 ESO DIVER'!$C78:$Y78,'MATERIAS 4 ESO DIVER'!$G$12:$AC$12)/SUMPRODUCT('MATERIAS 4 ESO DIVER'!$G$12:$AC$12,'ES NUMERO 4 ESO DIVER'!$A77:$W77)),"")</f>
        <v/>
      </c>
    </row>
    <row r="79" spans="1:12" x14ac:dyDescent="0.25">
      <c r="A79" s="102" t="str">
        <f>IF('ALUMNOS 4 ESO DIVER'!A79="","",'ALUMNOS 4 ESO DIVER'!A79)</f>
        <v/>
      </c>
      <c r="B79" s="153" t="str">
        <f>IF('ALUMNOS 4 ESO DIVER'!B79="","",'ALUMNOS 4 ESO DIVER'!B79)</f>
        <v/>
      </c>
      <c r="C79" s="170" t="str">
        <f>IFERROR(IF(A79="","",SUMPRODUCT('ALUMNOS 4 ESO DIVER'!$C79:$Y79,'MATERIAS 4 ESO DIVER'!$G$3:$AC$3)/SUMPRODUCT('MATERIAS 4 ESO DIVER'!$G$3:$AC$3,'ES NUMERO 4 ESO DIVER'!$A78:$W78)),"")</f>
        <v/>
      </c>
      <c r="D79" s="170" t="str">
        <f>IFERROR(IF(A79="","",SUMPRODUCT('ALUMNOS 4 ESO DIVER'!$C79:$Y79,'MATERIAS 4 ESO DIVER'!$G$4:$AC$4)/SUMPRODUCT('MATERIAS 4 ESO DIVER'!$G$4:$AC$4,'ES NUMERO 4 ESO DIVER'!$A78:$W78)),"")</f>
        <v/>
      </c>
      <c r="E79" s="170" t="str">
        <f>IFERROR(IF(A79="","",SUMPRODUCT('ALUMNOS 4 ESO DIVER'!$C79:$Y79,'MATERIAS 4 ESO DIVER'!$G$5:$AC$5)/SUMPRODUCT('MATERIAS 4 ESO DIVER'!$G$5:$AC$5,'ES NUMERO 4 ESO DIVER'!$A78:$W78)),"")</f>
        <v/>
      </c>
      <c r="F79" s="170" t="str">
        <f>IFERROR(IF(A79="","",SUMPRODUCT('ALUMNOS 4 ESO DIVER'!$C79:$Y79,'MATERIAS 4 ESO DIVER'!$G$6:$AC$6)/SUMPRODUCT('MATERIAS 4 ESO DIVER'!$G$6:$AC$6,'ES NUMERO 4 ESO DIVER'!$A78:$W78)),"")</f>
        <v/>
      </c>
      <c r="G79" s="170" t="str">
        <f>IFERROR(IF(A79="","",SUMPRODUCT('ALUMNOS 4 ESO DIVER'!$C79:$Y79,'MATERIAS 4 ESO DIVER'!$G$7:$AC$7)/SUMPRODUCT('MATERIAS 4 ESO DIVER'!$G$7:$AC$7,'ES NUMERO 4 ESO DIVER'!$A78:$W78)),"")</f>
        <v/>
      </c>
      <c r="H79" s="170" t="str">
        <f>IFERROR(IF(A79="","",SUMPRODUCT('ALUMNOS 4 ESO DIVER'!$C79:$Y79,'MATERIAS 4 ESO DIVER'!$G$8:$AC$8)/SUMPRODUCT('MATERIAS 4 ESO DIVER'!$G$8:$AC$8,'ES NUMERO 4 ESO DIVER'!$A78:$W78)),"")</f>
        <v/>
      </c>
      <c r="I79" s="170" t="str">
        <f>IFERROR(IF(A79="","",SUMPRODUCT('ALUMNOS 4 ESO DIVER'!$C79:$Y79,'MATERIAS 4 ESO DIVER'!$G$9:$AC$9)/SUMPRODUCT('MATERIAS 4 ESO DIVER'!$G$9:$AC$9,'ES NUMERO 4 ESO DIVER'!$A78:$W78)),"")</f>
        <v/>
      </c>
      <c r="J79" s="170" t="str">
        <f>IFERROR(IF(A79="","",SUMPRODUCT('ALUMNOS 4 ESO DIVER'!$C79:$Y79,'MATERIAS 4 ESO DIVER'!$G$10:$AC$10)/SUMPRODUCT('MATERIAS 4 ESO DIVER'!$G$10:$AC$10,'ES NUMERO 4 ESO DIVER'!$A78:$W78)),"")</f>
        <v/>
      </c>
      <c r="K79" s="170" t="str">
        <f>IFERROR(IF(A79="","",SUMPRODUCT('ALUMNOS 4 ESO DIVER'!$C79:$Y79,'MATERIAS 4 ESO DIVER'!$G$11:$AC$11)/SUMPRODUCT('MATERIAS 4 ESO DIVER'!$G$11:$AC$11,'ES NUMERO 4 ESO DIVER'!$A78:$W78)),"")</f>
        <v/>
      </c>
      <c r="L79" s="170" t="str">
        <f>IFERROR(IF(A79="","",SUMPRODUCT('ALUMNOS 4 ESO DIVER'!$C79:$Y79,'MATERIAS 4 ESO DIVER'!$G$12:$AC$12)/SUMPRODUCT('MATERIAS 4 ESO DIVER'!$G$12:$AC$12,'ES NUMERO 4 ESO DIVER'!$A78:$W78)),"")</f>
        <v/>
      </c>
    </row>
    <row r="80" spans="1:12" x14ac:dyDescent="0.25">
      <c r="A80" s="102" t="str">
        <f>IF('ALUMNOS 4 ESO DIVER'!A80="","",'ALUMNOS 4 ESO DIVER'!A80)</f>
        <v/>
      </c>
      <c r="B80" s="153" t="str">
        <f>IF('ALUMNOS 4 ESO DIVER'!B80="","",'ALUMNOS 4 ESO DIVER'!B80)</f>
        <v/>
      </c>
      <c r="C80" s="170" t="str">
        <f>IFERROR(IF(A80="","",SUMPRODUCT('ALUMNOS 4 ESO DIVER'!$C80:$Y80,'MATERIAS 4 ESO DIVER'!$G$3:$AC$3)/SUMPRODUCT('MATERIAS 4 ESO DIVER'!$G$3:$AC$3,'ES NUMERO 4 ESO DIVER'!$A79:$W79)),"")</f>
        <v/>
      </c>
      <c r="D80" s="170" t="str">
        <f>IFERROR(IF(A80="","",SUMPRODUCT('ALUMNOS 4 ESO DIVER'!$C80:$Y80,'MATERIAS 4 ESO DIVER'!$G$4:$AC$4)/SUMPRODUCT('MATERIAS 4 ESO DIVER'!$G$4:$AC$4,'ES NUMERO 4 ESO DIVER'!$A79:$W79)),"")</f>
        <v/>
      </c>
      <c r="E80" s="170" t="str">
        <f>IFERROR(IF(A80="","",SUMPRODUCT('ALUMNOS 4 ESO DIVER'!$C80:$Y80,'MATERIAS 4 ESO DIVER'!$G$5:$AC$5)/SUMPRODUCT('MATERIAS 4 ESO DIVER'!$G$5:$AC$5,'ES NUMERO 4 ESO DIVER'!$A79:$W79)),"")</f>
        <v/>
      </c>
      <c r="F80" s="170" t="str">
        <f>IFERROR(IF(A80="","",SUMPRODUCT('ALUMNOS 4 ESO DIVER'!$C80:$Y80,'MATERIAS 4 ESO DIVER'!$G$6:$AC$6)/SUMPRODUCT('MATERIAS 4 ESO DIVER'!$G$6:$AC$6,'ES NUMERO 4 ESO DIVER'!$A79:$W79)),"")</f>
        <v/>
      </c>
      <c r="G80" s="170" t="str">
        <f>IFERROR(IF(A80="","",SUMPRODUCT('ALUMNOS 4 ESO DIVER'!$C80:$Y80,'MATERIAS 4 ESO DIVER'!$G$7:$AC$7)/SUMPRODUCT('MATERIAS 4 ESO DIVER'!$G$7:$AC$7,'ES NUMERO 4 ESO DIVER'!$A79:$W79)),"")</f>
        <v/>
      </c>
      <c r="H80" s="170" t="str">
        <f>IFERROR(IF(A80="","",SUMPRODUCT('ALUMNOS 4 ESO DIVER'!$C80:$Y80,'MATERIAS 4 ESO DIVER'!$G$8:$AC$8)/SUMPRODUCT('MATERIAS 4 ESO DIVER'!$G$8:$AC$8,'ES NUMERO 4 ESO DIVER'!$A79:$W79)),"")</f>
        <v/>
      </c>
      <c r="I80" s="170" t="str">
        <f>IFERROR(IF(A80="","",SUMPRODUCT('ALUMNOS 4 ESO DIVER'!$C80:$Y80,'MATERIAS 4 ESO DIVER'!$G$9:$AC$9)/SUMPRODUCT('MATERIAS 4 ESO DIVER'!$G$9:$AC$9,'ES NUMERO 4 ESO DIVER'!$A79:$W79)),"")</f>
        <v/>
      </c>
      <c r="J80" s="170" t="str">
        <f>IFERROR(IF(A80="","",SUMPRODUCT('ALUMNOS 4 ESO DIVER'!$C80:$Y80,'MATERIAS 4 ESO DIVER'!$G$10:$AC$10)/SUMPRODUCT('MATERIAS 4 ESO DIVER'!$G$10:$AC$10,'ES NUMERO 4 ESO DIVER'!$A79:$W79)),"")</f>
        <v/>
      </c>
      <c r="K80" s="170" t="str">
        <f>IFERROR(IF(A80="","",SUMPRODUCT('ALUMNOS 4 ESO DIVER'!$C80:$Y80,'MATERIAS 4 ESO DIVER'!$G$11:$AC$11)/SUMPRODUCT('MATERIAS 4 ESO DIVER'!$G$11:$AC$11,'ES NUMERO 4 ESO DIVER'!$A79:$W79)),"")</f>
        <v/>
      </c>
      <c r="L80" s="170" t="str">
        <f>IFERROR(IF(A80="","",SUMPRODUCT('ALUMNOS 4 ESO DIVER'!$C80:$Y80,'MATERIAS 4 ESO DIVER'!$G$12:$AC$12)/SUMPRODUCT('MATERIAS 4 ESO DIVER'!$G$12:$AC$12,'ES NUMERO 4 ESO DIVER'!$A79:$W79)),"")</f>
        <v/>
      </c>
    </row>
    <row r="81" spans="1:12" x14ac:dyDescent="0.25">
      <c r="A81" s="102" t="str">
        <f>IF('ALUMNOS 4 ESO DIVER'!A81="","",'ALUMNOS 4 ESO DIVER'!A81)</f>
        <v/>
      </c>
      <c r="B81" s="153" t="str">
        <f>IF('ALUMNOS 4 ESO DIVER'!B81="","",'ALUMNOS 4 ESO DIVER'!B81)</f>
        <v/>
      </c>
      <c r="C81" s="170" t="str">
        <f>IFERROR(IF(A81="","",SUMPRODUCT('ALUMNOS 4 ESO DIVER'!$C81:$Y81,'MATERIAS 4 ESO DIVER'!$G$3:$AC$3)/SUMPRODUCT('MATERIAS 4 ESO DIVER'!$G$3:$AC$3,'ES NUMERO 4 ESO DIVER'!$A80:$W80)),"")</f>
        <v/>
      </c>
      <c r="D81" s="170" t="str">
        <f>IFERROR(IF(A81="","",SUMPRODUCT('ALUMNOS 4 ESO DIVER'!$C81:$Y81,'MATERIAS 4 ESO DIVER'!$G$4:$AC$4)/SUMPRODUCT('MATERIAS 4 ESO DIVER'!$G$4:$AC$4,'ES NUMERO 4 ESO DIVER'!$A80:$W80)),"")</f>
        <v/>
      </c>
      <c r="E81" s="170" t="str">
        <f>IFERROR(IF(A81="","",SUMPRODUCT('ALUMNOS 4 ESO DIVER'!$C81:$Y81,'MATERIAS 4 ESO DIVER'!$G$5:$AC$5)/SUMPRODUCT('MATERIAS 4 ESO DIVER'!$G$5:$AC$5,'ES NUMERO 4 ESO DIVER'!$A80:$W80)),"")</f>
        <v/>
      </c>
      <c r="F81" s="170" t="str">
        <f>IFERROR(IF(A81="","",SUMPRODUCT('ALUMNOS 4 ESO DIVER'!$C81:$Y81,'MATERIAS 4 ESO DIVER'!$G$6:$AC$6)/SUMPRODUCT('MATERIAS 4 ESO DIVER'!$G$6:$AC$6,'ES NUMERO 4 ESO DIVER'!$A80:$W80)),"")</f>
        <v/>
      </c>
      <c r="G81" s="170" t="str">
        <f>IFERROR(IF(A81="","",SUMPRODUCT('ALUMNOS 4 ESO DIVER'!$C81:$Y81,'MATERIAS 4 ESO DIVER'!$G$7:$AC$7)/SUMPRODUCT('MATERIAS 4 ESO DIVER'!$G$7:$AC$7,'ES NUMERO 4 ESO DIVER'!$A80:$W80)),"")</f>
        <v/>
      </c>
      <c r="H81" s="170" t="str">
        <f>IFERROR(IF(A81="","",SUMPRODUCT('ALUMNOS 4 ESO DIVER'!$C81:$Y81,'MATERIAS 4 ESO DIVER'!$G$8:$AC$8)/SUMPRODUCT('MATERIAS 4 ESO DIVER'!$G$8:$AC$8,'ES NUMERO 4 ESO DIVER'!$A80:$W80)),"")</f>
        <v/>
      </c>
      <c r="I81" s="170" t="str">
        <f>IFERROR(IF(A81="","",SUMPRODUCT('ALUMNOS 4 ESO DIVER'!$C81:$Y81,'MATERIAS 4 ESO DIVER'!$G$9:$AC$9)/SUMPRODUCT('MATERIAS 4 ESO DIVER'!$G$9:$AC$9,'ES NUMERO 4 ESO DIVER'!$A80:$W80)),"")</f>
        <v/>
      </c>
      <c r="J81" s="170" t="str">
        <f>IFERROR(IF(A81="","",SUMPRODUCT('ALUMNOS 4 ESO DIVER'!$C81:$Y81,'MATERIAS 4 ESO DIVER'!$G$10:$AC$10)/SUMPRODUCT('MATERIAS 4 ESO DIVER'!$G$10:$AC$10,'ES NUMERO 4 ESO DIVER'!$A80:$W80)),"")</f>
        <v/>
      </c>
      <c r="K81" s="170" t="str">
        <f>IFERROR(IF(A81="","",SUMPRODUCT('ALUMNOS 4 ESO DIVER'!$C81:$Y81,'MATERIAS 4 ESO DIVER'!$G$11:$AC$11)/SUMPRODUCT('MATERIAS 4 ESO DIVER'!$G$11:$AC$11,'ES NUMERO 4 ESO DIVER'!$A80:$W80)),"")</f>
        <v/>
      </c>
      <c r="L81" s="170" t="str">
        <f>IFERROR(IF(A81="","",SUMPRODUCT('ALUMNOS 4 ESO DIVER'!$C81:$Y81,'MATERIAS 4 ESO DIVER'!$G$12:$AC$12)/SUMPRODUCT('MATERIAS 4 ESO DIVER'!$G$12:$AC$12,'ES NUMERO 4 ESO DIVER'!$A80:$W80)),"")</f>
        <v/>
      </c>
    </row>
    <row r="82" spans="1:12" x14ac:dyDescent="0.25">
      <c r="A82" s="102" t="str">
        <f>IF('ALUMNOS 4 ESO DIVER'!A82="","",'ALUMNOS 4 ESO DIVER'!A82)</f>
        <v/>
      </c>
      <c r="B82" s="153" t="str">
        <f>IF('ALUMNOS 4 ESO DIVER'!B82="","",'ALUMNOS 4 ESO DIVER'!B82)</f>
        <v/>
      </c>
      <c r="C82" s="170" t="str">
        <f>IFERROR(IF(A82="","",SUMPRODUCT('ALUMNOS 4 ESO DIVER'!$C82:$Y82,'MATERIAS 4 ESO DIVER'!$G$3:$AC$3)/SUMPRODUCT('MATERIAS 4 ESO DIVER'!$G$3:$AC$3,'ES NUMERO 4 ESO DIVER'!$A81:$W81)),"")</f>
        <v/>
      </c>
      <c r="D82" s="170" t="str">
        <f>IFERROR(IF(A82="","",SUMPRODUCT('ALUMNOS 4 ESO DIVER'!$C82:$Y82,'MATERIAS 4 ESO DIVER'!$G$4:$AC$4)/SUMPRODUCT('MATERIAS 4 ESO DIVER'!$G$4:$AC$4,'ES NUMERO 4 ESO DIVER'!$A81:$W81)),"")</f>
        <v/>
      </c>
      <c r="E82" s="170" t="str">
        <f>IFERROR(IF(A82="","",SUMPRODUCT('ALUMNOS 4 ESO DIVER'!$C82:$Y82,'MATERIAS 4 ESO DIVER'!$G$5:$AC$5)/SUMPRODUCT('MATERIAS 4 ESO DIVER'!$G$5:$AC$5,'ES NUMERO 4 ESO DIVER'!$A81:$W81)),"")</f>
        <v/>
      </c>
      <c r="F82" s="170" t="str">
        <f>IFERROR(IF(A82="","",SUMPRODUCT('ALUMNOS 4 ESO DIVER'!$C82:$Y82,'MATERIAS 4 ESO DIVER'!$G$6:$AC$6)/SUMPRODUCT('MATERIAS 4 ESO DIVER'!$G$6:$AC$6,'ES NUMERO 4 ESO DIVER'!$A81:$W81)),"")</f>
        <v/>
      </c>
      <c r="G82" s="170" t="str">
        <f>IFERROR(IF(A82="","",SUMPRODUCT('ALUMNOS 4 ESO DIVER'!$C82:$Y82,'MATERIAS 4 ESO DIVER'!$G$7:$AC$7)/SUMPRODUCT('MATERIAS 4 ESO DIVER'!$G$7:$AC$7,'ES NUMERO 4 ESO DIVER'!$A81:$W81)),"")</f>
        <v/>
      </c>
      <c r="H82" s="170" t="str">
        <f>IFERROR(IF(A82="","",SUMPRODUCT('ALUMNOS 4 ESO DIVER'!$C82:$Y82,'MATERIAS 4 ESO DIVER'!$G$8:$AC$8)/SUMPRODUCT('MATERIAS 4 ESO DIVER'!$G$8:$AC$8,'ES NUMERO 4 ESO DIVER'!$A81:$W81)),"")</f>
        <v/>
      </c>
      <c r="I82" s="170" t="str">
        <f>IFERROR(IF(A82="","",SUMPRODUCT('ALUMNOS 4 ESO DIVER'!$C82:$Y82,'MATERIAS 4 ESO DIVER'!$G$9:$AC$9)/SUMPRODUCT('MATERIAS 4 ESO DIVER'!$G$9:$AC$9,'ES NUMERO 4 ESO DIVER'!$A81:$W81)),"")</f>
        <v/>
      </c>
      <c r="J82" s="170" t="str">
        <f>IFERROR(IF(A82="","",SUMPRODUCT('ALUMNOS 4 ESO DIVER'!$C82:$Y82,'MATERIAS 4 ESO DIVER'!$G$10:$AC$10)/SUMPRODUCT('MATERIAS 4 ESO DIVER'!$G$10:$AC$10,'ES NUMERO 4 ESO DIVER'!$A81:$W81)),"")</f>
        <v/>
      </c>
      <c r="K82" s="170" t="str">
        <f>IFERROR(IF(A82="","",SUMPRODUCT('ALUMNOS 4 ESO DIVER'!$C82:$Y82,'MATERIAS 4 ESO DIVER'!$G$11:$AC$11)/SUMPRODUCT('MATERIAS 4 ESO DIVER'!$G$11:$AC$11,'ES NUMERO 4 ESO DIVER'!$A81:$W81)),"")</f>
        <v/>
      </c>
      <c r="L82" s="170" t="str">
        <f>IFERROR(IF(A82="","",SUMPRODUCT('ALUMNOS 4 ESO DIVER'!$C82:$Y82,'MATERIAS 4 ESO DIVER'!$G$12:$AC$12)/SUMPRODUCT('MATERIAS 4 ESO DIVER'!$G$12:$AC$12,'ES NUMERO 4 ESO DIVER'!$A81:$W81)),"")</f>
        <v/>
      </c>
    </row>
    <row r="83" spans="1:12" x14ac:dyDescent="0.25">
      <c r="A83" s="102" t="str">
        <f>IF('ALUMNOS 4 ESO DIVER'!A83="","",'ALUMNOS 4 ESO DIVER'!A83)</f>
        <v/>
      </c>
      <c r="B83" s="153" t="str">
        <f>IF('ALUMNOS 4 ESO DIVER'!B83="","",'ALUMNOS 4 ESO DIVER'!B83)</f>
        <v/>
      </c>
      <c r="C83" s="170" t="str">
        <f>IFERROR(IF(A83="","",SUMPRODUCT('ALUMNOS 4 ESO DIVER'!$C83:$Y83,'MATERIAS 4 ESO DIVER'!$G$3:$AC$3)/SUMPRODUCT('MATERIAS 4 ESO DIVER'!$G$3:$AC$3,'ES NUMERO 4 ESO DIVER'!$A82:$W82)),"")</f>
        <v/>
      </c>
      <c r="D83" s="170" t="str">
        <f>IFERROR(IF(A83="","",SUMPRODUCT('ALUMNOS 4 ESO DIVER'!$C83:$Y83,'MATERIAS 4 ESO DIVER'!$G$4:$AC$4)/SUMPRODUCT('MATERIAS 4 ESO DIVER'!$G$4:$AC$4,'ES NUMERO 4 ESO DIVER'!$A82:$W82)),"")</f>
        <v/>
      </c>
      <c r="E83" s="170" t="str">
        <f>IFERROR(IF(A83="","",SUMPRODUCT('ALUMNOS 4 ESO DIVER'!$C83:$Y83,'MATERIAS 4 ESO DIVER'!$G$5:$AC$5)/SUMPRODUCT('MATERIAS 4 ESO DIVER'!$G$5:$AC$5,'ES NUMERO 4 ESO DIVER'!$A82:$W82)),"")</f>
        <v/>
      </c>
      <c r="F83" s="170" t="str">
        <f>IFERROR(IF(A83="","",SUMPRODUCT('ALUMNOS 4 ESO DIVER'!$C83:$Y83,'MATERIAS 4 ESO DIVER'!$G$6:$AC$6)/SUMPRODUCT('MATERIAS 4 ESO DIVER'!$G$6:$AC$6,'ES NUMERO 4 ESO DIVER'!$A82:$W82)),"")</f>
        <v/>
      </c>
      <c r="G83" s="170" t="str">
        <f>IFERROR(IF(A83="","",SUMPRODUCT('ALUMNOS 4 ESO DIVER'!$C83:$Y83,'MATERIAS 4 ESO DIVER'!$G$7:$AC$7)/SUMPRODUCT('MATERIAS 4 ESO DIVER'!$G$7:$AC$7,'ES NUMERO 4 ESO DIVER'!$A82:$W82)),"")</f>
        <v/>
      </c>
      <c r="H83" s="170" t="str">
        <f>IFERROR(IF(A83="","",SUMPRODUCT('ALUMNOS 4 ESO DIVER'!$C83:$Y83,'MATERIAS 4 ESO DIVER'!$G$8:$AC$8)/SUMPRODUCT('MATERIAS 4 ESO DIVER'!$G$8:$AC$8,'ES NUMERO 4 ESO DIVER'!$A82:$W82)),"")</f>
        <v/>
      </c>
      <c r="I83" s="170" t="str">
        <f>IFERROR(IF(A83="","",SUMPRODUCT('ALUMNOS 4 ESO DIVER'!$C83:$Y83,'MATERIAS 4 ESO DIVER'!$G$9:$AC$9)/SUMPRODUCT('MATERIAS 4 ESO DIVER'!$G$9:$AC$9,'ES NUMERO 4 ESO DIVER'!$A82:$W82)),"")</f>
        <v/>
      </c>
      <c r="J83" s="170" t="str">
        <f>IFERROR(IF(A83="","",SUMPRODUCT('ALUMNOS 4 ESO DIVER'!$C83:$Y83,'MATERIAS 4 ESO DIVER'!$G$10:$AC$10)/SUMPRODUCT('MATERIAS 4 ESO DIVER'!$G$10:$AC$10,'ES NUMERO 4 ESO DIVER'!$A82:$W82)),"")</f>
        <v/>
      </c>
      <c r="K83" s="170" t="str">
        <f>IFERROR(IF(A83="","",SUMPRODUCT('ALUMNOS 4 ESO DIVER'!$C83:$Y83,'MATERIAS 4 ESO DIVER'!$G$11:$AC$11)/SUMPRODUCT('MATERIAS 4 ESO DIVER'!$G$11:$AC$11,'ES NUMERO 4 ESO DIVER'!$A82:$W82)),"")</f>
        <v/>
      </c>
      <c r="L83" s="170" t="str">
        <f>IFERROR(IF(A83="","",SUMPRODUCT('ALUMNOS 4 ESO DIVER'!$C83:$Y83,'MATERIAS 4 ESO DIVER'!$G$12:$AC$12)/SUMPRODUCT('MATERIAS 4 ESO DIVER'!$G$12:$AC$12,'ES NUMERO 4 ESO DIVER'!$A82:$W82)),"")</f>
        <v/>
      </c>
    </row>
    <row r="84" spans="1:12" x14ac:dyDescent="0.25">
      <c r="A84" s="102" t="str">
        <f>IF('ALUMNOS 4 ESO DIVER'!A84="","",'ALUMNOS 4 ESO DIVER'!A84)</f>
        <v/>
      </c>
      <c r="B84" s="153" t="str">
        <f>IF('ALUMNOS 4 ESO DIVER'!B84="","",'ALUMNOS 4 ESO DIVER'!B84)</f>
        <v/>
      </c>
      <c r="C84" s="170" t="str">
        <f>IFERROR(IF(A84="","",SUMPRODUCT('ALUMNOS 4 ESO DIVER'!$C84:$Y84,'MATERIAS 4 ESO DIVER'!$G$3:$AC$3)/SUMPRODUCT('MATERIAS 4 ESO DIVER'!$G$3:$AC$3,'ES NUMERO 4 ESO DIVER'!$A83:$W83)),"")</f>
        <v/>
      </c>
      <c r="D84" s="170" t="str">
        <f>IFERROR(IF(A84="","",SUMPRODUCT('ALUMNOS 4 ESO DIVER'!$C84:$Y84,'MATERIAS 4 ESO DIVER'!$G$4:$AC$4)/SUMPRODUCT('MATERIAS 4 ESO DIVER'!$G$4:$AC$4,'ES NUMERO 4 ESO DIVER'!$A83:$W83)),"")</f>
        <v/>
      </c>
      <c r="E84" s="170" t="str">
        <f>IFERROR(IF(A84="","",SUMPRODUCT('ALUMNOS 4 ESO DIVER'!$C84:$Y84,'MATERIAS 4 ESO DIVER'!$G$5:$AC$5)/SUMPRODUCT('MATERIAS 4 ESO DIVER'!$G$5:$AC$5,'ES NUMERO 4 ESO DIVER'!$A83:$W83)),"")</f>
        <v/>
      </c>
      <c r="F84" s="170" t="str">
        <f>IFERROR(IF(A84="","",SUMPRODUCT('ALUMNOS 4 ESO DIVER'!$C84:$Y84,'MATERIAS 4 ESO DIVER'!$G$6:$AC$6)/SUMPRODUCT('MATERIAS 4 ESO DIVER'!$G$6:$AC$6,'ES NUMERO 4 ESO DIVER'!$A83:$W83)),"")</f>
        <v/>
      </c>
      <c r="G84" s="170" t="str">
        <f>IFERROR(IF(A84="","",SUMPRODUCT('ALUMNOS 4 ESO DIVER'!$C84:$Y84,'MATERIAS 4 ESO DIVER'!$G$7:$AC$7)/SUMPRODUCT('MATERIAS 4 ESO DIVER'!$G$7:$AC$7,'ES NUMERO 4 ESO DIVER'!$A83:$W83)),"")</f>
        <v/>
      </c>
      <c r="H84" s="170" t="str">
        <f>IFERROR(IF(A84="","",SUMPRODUCT('ALUMNOS 4 ESO DIVER'!$C84:$Y84,'MATERIAS 4 ESO DIVER'!$G$8:$AC$8)/SUMPRODUCT('MATERIAS 4 ESO DIVER'!$G$8:$AC$8,'ES NUMERO 4 ESO DIVER'!$A83:$W83)),"")</f>
        <v/>
      </c>
      <c r="I84" s="170" t="str">
        <f>IFERROR(IF(A84="","",SUMPRODUCT('ALUMNOS 4 ESO DIVER'!$C84:$Y84,'MATERIAS 4 ESO DIVER'!$G$9:$AC$9)/SUMPRODUCT('MATERIAS 4 ESO DIVER'!$G$9:$AC$9,'ES NUMERO 4 ESO DIVER'!$A83:$W83)),"")</f>
        <v/>
      </c>
      <c r="J84" s="170" t="str">
        <f>IFERROR(IF(A84="","",SUMPRODUCT('ALUMNOS 4 ESO DIVER'!$C84:$Y84,'MATERIAS 4 ESO DIVER'!$G$10:$AC$10)/SUMPRODUCT('MATERIAS 4 ESO DIVER'!$G$10:$AC$10,'ES NUMERO 4 ESO DIVER'!$A83:$W83)),"")</f>
        <v/>
      </c>
      <c r="K84" s="170" t="str">
        <f>IFERROR(IF(A84="","",SUMPRODUCT('ALUMNOS 4 ESO DIVER'!$C84:$Y84,'MATERIAS 4 ESO DIVER'!$G$11:$AC$11)/SUMPRODUCT('MATERIAS 4 ESO DIVER'!$G$11:$AC$11,'ES NUMERO 4 ESO DIVER'!$A83:$W83)),"")</f>
        <v/>
      </c>
      <c r="L84" s="170" t="str">
        <f>IFERROR(IF(A84="","",SUMPRODUCT('ALUMNOS 4 ESO DIVER'!$C84:$Y84,'MATERIAS 4 ESO DIVER'!$G$12:$AC$12)/SUMPRODUCT('MATERIAS 4 ESO DIVER'!$G$12:$AC$12,'ES NUMERO 4 ESO DIVER'!$A83:$W83)),"")</f>
        <v/>
      </c>
    </row>
    <row r="85" spans="1:12" x14ac:dyDescent="0.25">
      <c r="A85" s="102" t="str">
        <f>IF('ALUMNOS 4 ESO DIVER'!A85="","",'ALUMNOS 4 ESO DIVER'!A85)</f>
        <v/>
      </c>
      <c r="B85" s="153" t="str">
        <f>IF('ALUMNOS 4 ESO DIVER'!B85="","",'ALUMNOS 4 ESO DIVER'!B85)</f>
        <v/>
      </c>
      <c r="C85" s="170" t="str">
        <f>IFERROR(IF(A85="","",SUMPRODUCT('ALUMNOS 4 ESO DIVER'!$C85:$Y85,'MATERIAS 4 ESO DIVER'!$G$3:$AC$3)/SUMPRODUCT('MATERIAS 4 ESO DIVER'!$G$3:$AC$3,'ES NUMERO 4 ESO DIVER'!$A84:$W84)),"")</f>
        <v/>
      </c>
      <c r="D85" s="170" t="str">
        <f>IFERROR(IF(A85="","",SUMPRODUCT('ALUMNOS 4 ESO DIVER'!$C85:$Y85,'MATERIAS 4 ESO DIVER'!$G$4:$AC$4)/SUMPRODUCT('MATERIAS 4 ESO DIVER'!$G$4:$AC$4,'ES NUMERO 4 ESO DIVER'!$A84:$W84)),"")</f>
        <v/>
      </c>
      <c r="E85" s="170" t="str">
        <f>IFERROR(IF(A85="","",SUMPRODUCT('ALUMNOS 4 ESO DIVER'!$C85:$Y85,'MATERIAS 4 ESO DIVER'!$G$5:$AC$5)/SUMPRODUCT('MATERIAS 4 ESO DIVER'!$G$5:$AC$5,'ES NUMERO 4 ESO DIVER'!$A84:$W84)),"")</f>
        <v/>
      </c>
      <c r="F85" s="170" t="str">
        <f>IFERROR(IF(A85="","",SUMPRODUCT('ALUMNOS 4 ESO DIVER'!$C85:$Y85,'MATERIAS 4 ESO DIVER'!$G$6:$AC$6)/SUMPRODUCT('MATERIAS 4 ESO DIVER'!$G$6:$AC$6,'ES NUMERO 4 ESO DIVER'!$A84:$W84)),"")</f>
        <v/>
      </c>
      <c r="G85" s="170" t="str">
        <f>IFERROR(IF(A85="","",SUMPRODUCT('ALUMNOS 4 ESO DIVER'!$C85:$Y85,'MATERIAS 4 ESO DIVER'!$G$7:$AC$7)/SUMPRODUCT('MATERIAS 4 ESO DIVER'!$G$7:$AC$7,'ES NUMERO 4 ESO DIVER'!$A84:$W84)),"")</f>
        <v/>
      </c>
      <c r="H85" s="170" t="str">
        <f>IFERROR(IF(A85="","",SUMPRODUCT('ALUMNOS 4 ESO DIVER'!$C85:$Y85,'MATERIAS 4 ESO DIVER'!$G$8:$AC$8)/SUMPRODUCT('MATERIAS 4 ESO DIVER'!$G$8:$AC$8,'ES NUMERO 4 ESO DIVER'!$A84:$W84)),"")</f>
        <v/>
      </c>
      <c r="I85" s="170" t="str">
        <f>IFERROR(IF(A85="","",SUMPRODUCT('ALUMNOS 4 ESO DIVER'!$C85:$Y85,'MATERIAS 4 ESO DIVER'!$G$9:$AC$9)/SUMPRODUCT('MATERIAS 4 ESO DIVER'!$G$9:$AC$9,'ES NUMERO 4 ESO DIVER'!$A84:$W84)),"")</f>
        <v/>
      </c>
      <c r="J85" s="170" t="str">
        <f>IFERROR(IF(A85="","",SUMPRODUCT('ALUMNOS 4 ESO DIVER'!$C85:$Y85,'MATERIAS 4 ESO DIVER'!$G$10:$AC$10)/SUMPRODUCT('MATERIAS 4 ESO DIVER'!$G$10:$AC$10,'ES NUMERO 4 ESO DIVER'!$A84:$W84)),"")</f>
        <v/>
      </c>
      <c r="K85" s="170" t="str">
        <f>IFERROR(IF(A85="","",SUMPRODUCT('ALUMNOS 4 ESO DIVER'!$C85:$Y85,'MATERIAS 4 ESO DIVER'!$G$11:$AC$11)/SUMPRODUCT('MATERIAS 4 ESO DIVER'!$G$11:$AC$11,'ES NUMERO 4 ESO DIVER'!$A84:$W84)),"")</f>
        <v/>
      </c>
      <c r="L85" s="170" t="str">
        <f>IFERROR(IF(A85="","",SUMPRODUCT('ALUMNOS 4 ESO DIVER'!$C85:$Y85,'MATERIAS 4 ESO DIVER'!$G$12:$AC$12)/SUMPRODUCT('MATERIAS 4 ESO DIVER'!$G$12:$AC$12,'ES NUMERO 4 ESO DIVER'!$A84:$W84)),"")</f>
        <v/>
      </c>
    </row>
    <row r="86" spans="1:12" x14ac:dyDescent="0.25">
      <c r="A86" s="102" t="str">
        <f>IF('ALUMNOS 4 ESO DIVER'!A86="","",'ALUMNOS 4 ESO DIVER'!A86)</f>
        <v/>
      </c>
      <c r="B86" s="153" t="str">
        <f>IF('ALUMNOS 4 ESO DIVER'!B86="","",'ALUMNOS 4 ESO DIVER'!B86)</f>
        <v/>
      </c>
      <c r="C86" s="170" t="str">
        <f>IFERROR(IF(A86="","",SUMPRODUCT('ALUMNOS 4 ESO DIVER'!$C86:$Y86,'MATERIAS 4 ESO DIVER'!$G$3:$AC$3)/SUMPRODUCT('MATERIAS 4 ESO DIVER'!$G$3:$AC$3,'ES NUMERO 4 ESO DIVER'!$A85:$W85)),"")</f>
        <v/>
      </c>
      <c r="D86" s="170" t="str">
        <f>IFERROR(IF(A86="","",SUMPRODUCT('ALUMNOS 4 ESO DIVER'!$C86:$Y86,'MATERIAS 4 ESO DIVER'!$G$4:$AC$4)/SUMPRODUCT('MATERIAS 4 ESO DIVER'!$G$4:$AC$4,'ES NUMERO 4 ESO DIVER'!$A85:$W85)),"")</f>
        <v/>
      </c>
      <c r="E86" s="170" t="str">
        <f>IFERROR(IF(A86="","",SUMPRODUCT('ALUMNOS 4 ESO DIVER'!$C86:$Y86,'MATERIAS 4 ESO DIVER'!$G$5:$AC$5)/SUMPRODUCT('MATERIAS 4 ESO DIVER'!$G$5:$AC$5,'ES NUMERO 4 ESO DIVER'!$A85:$W85)),"")</f>
        <v/>
      </c>
      <c r="F86" s="170" t="str">
        <f>IFERROR(IF(A86="","",SUMPRODUCT('ALUMNOS 4 ESO DIVER'!$C86:$Y86,'MATERIAS 4 ESO DIVER'!$G$6:$AC$6)/SUMPRODUCT('MATERIAS 4 ESO DIVER'!$G$6:$AC$6,'ES NUMERO 4 ESO DIVER'!$A85:$W85)),"")</f>
        <v/>
      </c>
      <c r="G86" s="170" t="str">
        <f>IFERROR(IF(A86="","",SUMPRODUCT('ALUMNOS 4 ESO DIVER'!$C86:$Y86,'MATERIAS 4 ESO DIVER'!$G$7:$AC$7)/SUMPRODUCT('MATERIAS 4 ESO DIVER'!$G$7:$AC$7,'ES NUMERO 4 ESO DIVER'!$A85:$W85)),"")</f>
        <v/>
      </c>
      <c r="H86" s="170" t="str">
        <f>IFERROR(IF(A86="","",SUMPRODUCT('ALUMNOS 4 ESO DIVER'!$C86:$Y86,'MATERIAS 4 ESO DIVER'!$G$8:$AC$8)/SUMPRODUCT('MATERIAS 4 ESO DIVER'!$G$8:$AC$8,'ES NUMERO 4 ESO DIVER'!$A85:$W85)),"")</f>
        <v/>
      </c>
      <c r="I86" s="170" t="str">
        <f>IFERROR(IF(A86="","",SUMPRODUCT('ALUMNOS 4 ESO DIVER'!$C86:$Y86,'MATERIAS 4 ESO DIVER'!$G$9:$AC$9)/SUMPRODUCT('MATERIAS 4 ESO DIVER'!$G$9:$AC$9,'ES NUMERO 4 ESO DIVER'!$A85:$W85)),"")</f>
        <v/>
      </c>
      <c r="J86" s="170" t="str">
        <f>IFERROR(IF(A86="","",SUMPRODUCT('ALUMNOS 4 ESO DIVER'!$C86:$Y86,'MATERIAS 4 ESO DIVER'!$G$10:$AC$10)/SUMPRODUCT('MATERIAS 4 ESO DIVER'!$G$10:$AC$10,'ES NUMERO 4 ESO DIVER'!$A85:$W85)),"")</f>
        <v/>
      </c>
      <c r="K86" s="170" t="str">
        <f>IFERROR(IF(A86="","",SUMPRODUCT('ALUMNOS 4 ESO DIVER'!$C86:$Y86,'MATERIAS 4 ESO DIVER'!$G$11:$AC$11)/SUMPRODUCT('MATERIAS 4 ESO DIVER'!$G$11:$AC$11,'ES NUMERO 4 ESO DIVER'!$A85:$W85)),"")</f>
        <v/>
      </c>
      <c r="L86" s="170" t="str">
        <f>IFERROR(IF(A86="","",SUMPRODUCT('ALUMNOS 4 ESO DIVER'!$C86:$Y86,'MATERIAS 4 ESO DIVER'!$G$12:$AC$12)/SUMPRODUCT('MATERIAS 4 ESO DIVER'!$G$12:$AC$12,'ES NUMERO 4 ESO DIVER'!$A85:$W85)),"")</f>
        <v/>
      </c>
    </row>
    <row r="87" spans="1:12" x14ac:dyDescent="0.25">
      <c r="A87" s="102" t="str">
        <f>IF('ALUMNOS 4 ESO DIVER'!A87="","",'ALUMNOS 4 ESO DIVER'!A87)</f>
        <v/>
      </c>
      <c r="B87" s="153" t="str">
        <f>IF('ALUMNOS 4 ESO DIVER'!B87="","",'ALUMNOS 4 ESO DIVER'!B87)</f>
        <v/>
      </c>
      <c r="C87" s="170" t="str">
        <f>IFERROR(IF(A87="","",SUMPRODUCT('ALUMNOS 4 ESO DIVER'!$C87:$Y87,'MATERIAS 4 ESO DIVER'!$G$3:$AC$3)/SUMPRODUCT('MATERIAS 4 ESO DIVER'!$G$3:$AC$3,'ES NUMERO 4 ESO DIVER'!$A86:$W86)),"")</f>
        <v/>
      </c>
      <c r="D87" s="170" t="str">
        <f>IFERROR(IF(A87="","",SUMPRODUCT('ALUMNOS 4 ESO DIVER'!$C87:$Y87,'MATERIAS 4 ESO DIVER'!$G$4:$AC$4)/SUMPRODUCT('MATERIAS 4 ESO DIVER'!$G$4:$AC$4,'ES NUMERO 4 ESO DIVER'!$A86:$W86)),"")</f>
        <v/>
      </c>
      <c r="E87" s="170" t="str">
        <f>IFERROR(IF(A87="","",SUMPRODUCT('ALUMNOS 4 ESO DIVER'!$C87:$Y87,'MATERIAS 4 ESO DIVER'!$G$5:$AC$5)/SUMPRODUCT('MATERIAS 4 ESO DIVER'!$G$5:$AC$5,'ES NUMERO 4 ESO DIVER'!$A86:$W86)),"")</f>
        <v/>
      </c>
      <c r="F87" s="170" t="str">
        <f>IFERROR(IF(A87="","",SUMPRODUCT('ALUMNOS 4 ESO DIVER'!$C87:$Y87,'MATERIAS 4 ESO DIVER'!$G$6:$AC$6)/SUMPRODUCT('MATERIAS 4 ESO DIVER'!$G$6:$AC$6,'ES NUMERO 4 ESO DIVER'!$A86:$W86)),"")</f>
        <v/>
      </c>
      <c r="G87" s="170" t="str">
        <f>IFERROR(IF(A87="","",SUMPRODUCT('ALUMNOS 4 ESO DIVER'!$C87:$Y87,'MATERIAS 4 ESO DIVER'!$G$7:$AC$7)/SUMPRODUCT('MATERIAS 4 ESO DIVER'!$G$7:$AC$7,'ES NUMERO 4 ESO DIVER'!$A86:$W86)),"")</f>
        <v/>
      </c>
      <c r="H87" s="170" t="str">
        <f>IFERROR(IF(A87="","",SUMPRODUCT('ALUMNOS 4 ESO DIVER'!$C87:$Y87,'MATERIAS 4 ESO DIVER'!$G$8:$AC$8)/SUMPRODUCT('MATERIAS 4 ESO DIVER'!$G$8:$AC$8,'ES NUMERO 4 ESO DIVER'!$A86:$W86)),"")</f>
        <v/>
      </c>
      <c r="I87" s="170" t="str">
        <f>IFERROR(IF(A87="","",SUMPRODUCT('ALUMNOS 4 ESO DIVER'!$C87:$Y87,'MATERIAS 4 ESO DIVER'!$G$9:$AC$9)/SUMPRODUCT('MATERIAS 4 ESO DIVER'!$G$9:$AC$9,'ES NUMERO 4 ESO DIVER'!$A86:$W86)),"")</f>
        <v/>
      </c>
      <c r="J87" s="170" t="str">
        <f>IFERROR(IF(A87="","",SUMPRODUCT('ALUMNOS 4 ESO DIVER'!$C87:$Y87,'MATERIAS 4 ESO DIVER'!$G$10:$AC$10)/SUMPRODUCT('MATERIAS 4 ESO DIVER'!$G$10:$AC$10,'ES NUMERO 4 ESO DIVER'!$A86:$W86)),"")</f>
        <v/>
      </c>
      <c r="K87" s="170" t="str">
        <f>IFERROR(IF(A87="","",SUMPRODUCT('ALUMNOS 4 ESO DIVER'!$C87:$Y87,'MATERIAS 4 ESO DIVER'!$G$11:$AC$11)/SUMPRODUCT('MATERIAS 4 ESO DIVER'!$G$11:$AC$11,'ES NUMERO 4 ESO DIVER'!$A86:$W86)),"")</f>
        <v/>
      </c>
      <c r="L87" s="170" t="str">
        <f>IFERROR(IF(A87="","",SUMPRODUCT('ALUMNOS 4 ESO DIVER'!$C87:$Y87,'MATERIAS 4 ESO DIVER'!$G$12:$AC$12)/SUMPRODUCT('MATERIAS 4 ESO DIVER'!$G$12:$AC$12,'ES NUMERO 4 ESO DIVER'!$A86:$W86)),"")</f>
        <v/>
      </c>
    </row>
    <row r="88" spans="1:12" x14ac:dyDescent="0.25">
      <c r="A88" s="102" t="str">
        <f>IF('ALUMNOS 4 ESO DIVER'!A88="","",'ALUMNOS 4 ESO DIVER'!A88)</f>
        <v/>
      </c>
      <c r="B88" s="153" t="str">
        <f>IF('ALUMNOS 4 ESO DIVER'!B88="","",'ALUMNOS 4 ESO DIVER'!B88)</f>
        <v/>
      </c>
      <c r="C88" s="170" t="str">
        <f>IFERROR(IF(A88="","",SUMPRODUCT('ALUMNOS 4 ESO DIVER'!$C88:$Y88,'MATERIAS 4 ESO DIVER'!$G$3:$AC$3)/SUMPRODUCT('MATERIAS 4 ESO DIVER'!$G$3:$AC$3,'ES NUMERO 4 ESO DIVER'!$A87:$W87)),"")</f>
        <v/>
      </c>
      <c r="D88" s="170" t="str">
        <f>IFERROR(IF(A88="","",SUMPRODUCT('ALUMNOS 4 ESO DIVER'!$C88:$Y88,'MATERIAS 4 ESO DIVER'!$G$4:$AC$4)/SUMPRODUCT('MATERIAS 4 ESO DIVER'!$G$4:$AC$4,'ES NUMERO 4 ESO DIVER'!$A87:$W87)),"")</f>
        <v/>
      </c>
      <c r="E88" s="170" t="str">
        <f>IFERROR(IF(A88="","",SUMPRODUCT('ALUMNOS 4 ESO DIVER'!$C88:$Y88,'MATERIAS 4 ESO DIVER'!$G$5:$AC$5)/SUMPRODUCT('MATERIAS 4 ESO DIVER'!$G$5:$AC$5,'ES NUMERO 4 ESO DIVER'!$A87:$W87)),"")</f>
        <v/>
      </c>
      <c r="F88" s="170" t="str">
        <f>IFERROR(IF(A88="","",SUMPRODUCT('ALUMNOS 4 ESO DIVER'!$C88:$Y88,'MATERIAS 4 ESO DIVER'!$G$6:$AC$6)/SUMPRODUCT('MATERIAS 4 ESO DIVER'!$G$6:$AC$6,'ES NUMERO 4 ESO DIVER'!$A87:$W87)),"")</f>
        <v/>
      </c>
      <c r="G88" s="170" t="str">
        <f>IFERROR(IF(A88="","",SUMPRODUCT('ALUMNOS 4 ESO DIVER'!$C88:$Y88,'MATERIAS 4 ESO DIVER'!$G$7:$AC$7)/SUMPRODUCT('MATERIAS 4 ESO DIVER'!$G$7:$AC$7,'ES NUMERO 4 ESO DIVER'!$A87:$W87)),"")</f>
        <v/>
      </c>
      <c r="H88" s="170" t="str">
        <f>IFERROR(IF(A88="","",SUMPRODUCT('ALUMNOS 4 ESO DIVER'!$C88:$Y88,'MATERIAS 4 ESO DIVER'!$G$8:$AC$8)/SUMPRODUCT('MATERIAS 4 ESO DIVER'!$G$8:$AC$8,'ES NUMERO 4 ESO DIVER'!$A87:$W87)),"")</f>
        <v/>
      </c>
      <c r="I88" s="170" t="str">
        <f>IFERROR(IF(A88="","",SUMPRODUCT('ALUMNOS 4 ESO DIVER'!$C88:$Y88,'MATERIAS 4 ESO DIVER'!$G$9:$AC$9)/SUMPRODUCT('MATERIAS 4 ESO DIVER'!$G$9:$AC$9,'ES NUMERO 4 ESO DIVER'!$A87:$W87)),"")</f>
        <v/>
      </c>
      <c r="J88" s="170" t="str">
        <f>IFERROR(IF(A88="","",SUMPRODUCT('ALUMNOS 4 ESO DIVER'!$C88:$Y88,'MATERIAS 4 ESO DIVER'!$G$10:$AC$10)/SUMPRODUCT('MATERIAS 4 ESO DIVER'!$G$10:$AC$10,'ES NUMERO 4 ESO DIVER'!$A87:$W87)),"")</f>
        <v/>
      </c>
      <c r="K88" s="170" t="str">
        <f>IFERROR(IF(A88="","",SUMPRODUCT('ALUMNOS 4 ESO DIVER'!$C88:$Y88,'MATERIAS 4 ESO DIVER'!$G$11:$AC$11)/SUMPRODUCT('MATERIAS 4 ESO DIVER'!$G$11:$AC$11,'ES NUMERO 4 ESO DIVER'!$A87:$W87)),"")</f>
        <v/>
      </c>
      <c r="L88" s="170" t="str">
        <f>IFERROR(IF(A88="","",SUMPRODUCT('ALUMNOS 4 ESO DIVER'!$C88:$Y88,'MATERIAS 4 ESO DIVER'!$G$12:$AC$12)/SUMPRODUCT('MATERIAS 4 ESO DIVER'!$G$12:$AC$12,'ES NUMERO 4 ESO DIVER'!$A87:$W87)),"")</f>
        <v/>
      </c>
    </row>
    <row r="89" spans="1:12" x14ac:dyDescent="0.25">
      <c r="A89" s="102" t="str">
        <f>IF('ALUMNOS 4 ESO DIVER'!A89="","",'ALUMNOS 4 ESO DIVER'!A89)</f>
        <v/>
      </c>
      <c r="B89" s="153" t="str">
        <f>IF('ALUMNOS 4 ESO DIVER'!B89="","",'ALUMNOS 4 ESO DIVER'!B89)</f>
        <v/>
      </c>
      <c r="C89" s="170" t="str">
        <f>IFERROR(IF(A89="","",SUMPRODUCT('ALUMNOS 4 ESO DIVER'!$C89:$Y89,'MATERIAS 4 ESO DIVER'!$G$3:$AC$3)/SUMPRODUCT('MATERIAS 4 ESO DIVER'!$G$3:$AC$3,'ES NUMERO 4 ESO DIVER'!$A88:$W88)),"")</f>
        <v/>
      </c>
      <c r="D89" s="170" t="str">
        <f>IFERROR(IF(A89="","",SUMPRODUCT('ALUMNOS 4 ESO DIVER'!$C89:$Y89,'MATERIAS 4 ESO DIVER'!$G$4:$AC$4)/SUMPRODUCT('MATERIAS 4 ESO DIVER'!$G$4:$AC$4,'ES NUMERO 4 ESO DIVER'!$A88:$W88)),"")</f>
        <v/>
      </c>
      <c r="E89" s="170" t="str">
        <f>IFERROR(IF(A89="","",SUMPRODUCT('ALUMNOS 4 ESO DIVER'!$C89:$Y89,'MATERIAS 4 ESO DIVER'!$G$5:$AC$5)/SUMPRODUCT('MATERIAS 4 ESO DIVER'!$G$5:$AC$5,'ES NUMERO 4 ESO DIVER'!$A88:$W88)),"")</f>
        <v/>
      </c>
      <c r="F89" s="170" t="str">
        <f>IFERROR(IF(A89="","",SUMPRODUCT('ALUMNOS 4 ESO DIVER'!$C89:$Y89,'MATERIAS 4 ESO DIVER'!$G$6:$AC$6)/SUMPRODUCT('MATERIAS 4 ESO DIVER'!$G$6:$AC$6,'ES NUMERO 4 ESO DIVER'!$A88:$W88)),"")</f>
        <v/>
      </c>
      <c r="G89" s="170" t="str">
        <f>IFERROR(IF(A89="","",SUMPRODUCT('ALUMNOS 4 ESO DIVER'!$C89:$Y89,'MATERIAS 4 ESO DIVER'!$G$7:$AC$7)/SUMPRODUCT('MATERIAS 4 ESO DIVER'!$G$7:$AC$7,'ES NUMERO 4 ESO DIVER'!$A88:$W88)),"")</f>
        <v/>
      </c>
      <c r="H89" s="170" t="str">
        <f>IFERROR(IF(A89="","",SUMPRODUCT('ALUMNOS 4 ESO DIVER'!$C89:$Y89,'MATERIAS 4 ESO DIVER'!$G$8:$AC$8)/SUMPRODUCT('MATERIAS 4 ESO DIVER'!$G$8:$AC$8,'ES NUMERO 4 ESO DIVER'!$A88:$W88)),"")</f>
        <v/>
      </c>
      <c r="I89" s="170" t="str">
        <f>IFERROR(IF(A89="","",SUMPRODUCT('ALUMNOS 4 ESO DIVER'!$C89:$Y89,'MATERIAS 4 ESO DIVER'!$G$9:$AC$9)/SUMPRODUCT('MATERIAS 4 ESO DIVER'!$G$9:$AC$9,'ES NUMERO 4 ESO DIVER'!$A88:$W88)),"")</f>
        <v/>
      </c>
      <c r="J89" s="170" t="str">
        <f>IFERROR(IF(A89="","",SUMPRODUCT('ALUMNOS 4 ESO DIVER'!$C89:$Y89,'MATERIAS 4 ESO DIVER'!$G$10:$AC$10)/SUMPRODUCT('MATERIAS 4 ESO DIVER'!$G$10:$AC$10,'ES NUMERO 4 ESO DIVER'!$A88:$W88)),"")</f>
        <v/>
      </c>
      <c r="K89" s="170" t="str">
        <f>IFERROR(IF(A89="","",SUMPRODUCT('ALUMNOS 4 ESO DIVER'!$C89:$Y89,'MATERIAS 4 ESO DIVER'!$G$11:$AC$11)/SUMPRODUCT('MATERIAS 4 ESO DIVER'!$G$11:$AC$11,'ES NUMERO 4 ESO DIVER'!$A88:$W88)),"")</f>
        <v/>
      </c>
      <c r="L89" s="170" t="str">
        <f>IFERROR(IF(A89="","",SUMPRODUCT('ALUMNOS 4 ESO DIVER'!$C89:$Y89,'MATERIAS 4 ESO DIVER'!$G$12:$AC$12)/SUMPRODUCT('MATERIAS 4 ESO DIVER'!$G$12:$AC$12,'ES NUMERO 4 ESO DIVER'!$A88:$W88)),"")</f>
        <v/>
      </c>
    </row>
    <row r="90" spans="1:12" x14ac:dyDescent="0.25">
      <c r="A90" s="102" t="str">
        <f>IF('ALUMNOS 4 ESO DIVER'!A90="","",'ALUMNOS 4 ESO DIVER'!A90)</f>
        <v/>
      </c>
      <c r="B90" s="153" t="str">
        <f>IF('ALUMNOS 4 ESO DIVER'!B90="","",'ALUMNOS 4 ESO DIVER'!B90)</f>
        <v/>
      </c>
      <c r="C90" s="170" t="str">
        <f>IFERROR(IF(A90="","",SUMPRODUCT('ALUMNOS 4 ESO DIVER'!$C90:$Y90,'MATERIAS 4 ESO DIVER'!$G$3:$AC$3)/SUMPRODUCT('MATERIAS 4 ESO DIVER'!$G$3:$AC$3,'ES NUMERO 4 ESO DIVER'!$A89:$W89)),"")</f>
        <v/>
      </c>
      <c r="D90" s="170" t="str">
        <f>IFERROR(IF(A90="","",SUMPRODUCT('ALUMNOS 4 ESO DIVER'!$C90:$Y90,'MATERIAS 4 ESO DIVER'!$G$4:$AC$4)/SUMPRODUCT('MATERIAS 4 ESO DIVER'!$G$4:$AC$4,'ES NUMERO 4 ESO DIVER'!$A89:$W89)),"")</f>
        <v/>
      </c>
      <c r="E90" s="170" t="str">
        <f>IFERROR(IF(A90="","",SUMPRODUCT('ALUMNOS 4 ESO DIVER'!$C90:$Y90,'MATERIAS 4 ESO DIVER'!$G$5:$AC$5)/SUMPRODUCT('MATERIAS 4 ESO DIVER'!$G$5:$AC$5,'ES NUMERO 4 ESO DIVER'!$A89:$W89)),"")</f>
        <v/>
      </c>
      <c r="F90" s="170" t="str">
        <f>IFERROR(IF(A90="","",SUMPRODUCT('ALUMNOS 4 ESO DIVER'!$C90:$Y90,'MATERIAS 4 ESO DIVER'!$G$6:$AC$6)/SUMPRODUCT('MATERIAS 4 ESO DIVER'!$G$6:$AC$6,'ES NUMERO 4 ESO DIVER'!$A89:$W89)),"")</f>
        <v/>
      </c>
      <c r="G90" s="170" t="str">
        <f>IFERROR(IF(A90="","",SUMPRODUCT('ALUMNOS 4 ESO DIVER'!$C90:$Y90,'MATERIAS 4 ESO DIVER'!$G$7:$AC$7)/SUMPRODUCT('MATERIAS 4 ESO DIVER'!$G$7:$AC$7,'ES NUMERO 4 ESO DIVER'!$A89:$W89)),"")</f>
        <v/>
      </c>
      <c r="H90" s="170" t="str">
        <f>IFERROR(IF(A90="","",SUMPRODUCT('ALUMNOS 4 ESO DIVER'!$C90:$Y90,'MATERIAS 4 ESO DIVER'!$G$8:$AC$8)/SUMPRODUCT('MATERIAS 4 ESO DIVER'!$G$8:$AC$8,'ES NUMERO 4 ESO DIVER'!$A89:$W89)),"")</f>
        <v/>
      </c>
      <c r="I90" s="170" t="str">
        <f>IFERROR(IF(A90="","",SUMPRODUCT('ALUMNOS 4 ESO DIVER'!$C90:$Y90,'MATERIAS 4 ESO DIVER'!$G$9:$AC$9)/SUMPRODUCT('MATERIAS 4 ESO DIVER'!$G$9:$AC$9,'ES NUMERO 4 ESO DIVER'!$A89:$W89)),"")</f>
        <v/>
      </c>
      <c r="J90" s="170" t="str">
        <f>IFERROR(IF(A90="","",SUMPRODUCT('ALUMNOS 4 ESO DIVER'!$C90:$Y90,'MATERIAS 4 ESO DIVER'!$G$10:$AC$10)/SUMPRODUCT('MATERIAS 4 ESO DIVER'!$G$10:$AC$10,'ES NUMERO 4 ESO DIVER'!$A89:$W89)),"")</f>
        <v/>
      </c>
      <c r="K90" s="170" t="str">
        <f>IFERROR(IF(A90="","",SUMPRODUCT('ALUMNOS 4 ESO DIVER'!$C90:$Y90,'MATERIAS 4 ESO DIVER'!$G$11:$AC$11)/SUMPRODUCT('MATERIAS 4 ESO DIVER'!$G$11:$AC$11,'ES NUMERO 4 ESO DIVER'!$A89:$W89)),"")</f>
        <v/>
      </c>
      <c r="L90" s="170" t="str">
        <f>IFERROR(IF(A90="","",SUMPRODUCT('ALUMNOS 4 ESO DIVER'!$C90:$Y90,'MATERIAS 4 ESO DIVER'!$G$12:$AC$12)/SUMPRODUCT('MATERIAS 4 ESO DIVER'!$G$12:$AC$12,'ES NUMERO 4 ESO DIVER'!$A89:$W89)),"")</f>
        <v/>
      </c>
    </row>
    <row r="91" spans="1:12" x14ac:dyDescent="0.25">
      <c r="A91" s="102" t="str">
        <f>IF('ALUMNOS 4 ESO DIVER'!A91="","",'ALUMNOS 4 ESO DIVER'!A91)</f>
        <v/>
      </c>
      <c r="B91" s="153" t="str">
        <f>IF('ALUMNOS 4 ESO DIVER'!B91="","",'ALUMNOS 4 ESO DIVER'!B91)</f>
        <v/>
      </c>
      <c r="C91" s="170" t="str">
        <f>IFERROR(IF(A91="","",SUMPRODUCT('ALUMNOS 4 ESO DIVER'!$C91:$Y91,'MATERIAS 4 ESO DIVER'!$G$3:$AC$3)/SUMPRODUCT('MATERIAS 4 ESO DIVER'!$G$3:$AC$3,'ES NUMERO 4 ESO DIVER'!$A90:$W90)),"")</f>
        <v/>
      </c>
      <c r="D91" s="170" t="str">
        <f>IFERROR(IF(A91="","",SUMPRODUCT('ALUMNOS 4 ESO DIVER'!$C91:$Y91,'MATERIAS 4 ESO DIVER'!$G$4:$AC$4)/SUMPRODUCT('MATERIAS 4 ESO DIVER'!$G$4:$AC$4,'ES NUMERO 4 ESO DIVER'!$A90:$W90)),"")</f>
        <v/>
      </c>
      <c r="E91" s="170" t="str">
        <f>IFERROR(IF(A91="","",SUMPRODUCT('ALUMNOS 4 ESO DIVER'!$C91:$Y91,'MATERIAS 4 ESO DIVER'!$G$5:$AC$5)/SUMPRODUCT('MATERIAS 4 ESO DIVER'!$G$5:$AC$5,'ES NUMERO 4 ESO DIVER'!$A90:$W90)),"")</f>
        <v/>
      </c>
      <c r="F91" s="170" t="str">
        <f>IFERROR(IF(A91="","",SUMPRODUCT('ALUMNOS 4 ESO DIVER'!$C91:$Y91,'MATERIAS 4 ESO DIVER'!$G$6:$AC$6)/SUMPRODUCT('MATERIAS 4 ESO DIVER'!$G$6:$AC$6,'ES NUMERO 4 ESO DIVER'!$A90:$W90)),"")</f>
        <v/>
      </c>
      <c r="G91" s="170" t="str">
        <f>IFERROR(IF(A91="","",SUMPRODUCT('ALUMNOS 4 ESO DIVER'!$C91:$Y91,'MATERIAS 4 ESO DIVER'!$G$7:$AC$7)/SUMPRODUCT('MATERIAS 4 ESO DIVER'!$G$7:$AC$7,'ES NUMERO 4 ESO DIVER'!$A90:$W90)),"")</f>
        <v/>
      </c>
      <c r="H91" s="170" t="str">
        <f>IFERROR(IF(A91="","",SUMPRODUCT('ALUMNOS 4 ESO DIVER'!$C91:$Y91,'MATERIAS 4 ESO DIVER'!$G$8:$AC$8)/SUMPRODUCT('MATERIAS 4 ESO DIVER'!$G$8:$AC$8,'ES NUMERO 4 ESO DIVER'!$A90:$W90)),"")</f>
        <v/>
      </c>
      <c r="I91" s="170" t="str">
        <f>IFERROR(IF(A91="","",SUMPRODUCT('ALUMNOS 4 ESO DIVER'!$C91:$Y91,'MATERIAS 4 ESO DIVER'!$G$9:$AC$9)/SUMPRODUCT('MATERIAS 4 ESO DIVER'!$G$9:$AC$9,'ES NUMERO 4 ESO DIVER'!$A90:$W90)),"")</f>
        <v/>
      </c>
      <c r="J91" s="170" t="str">
        <f>IFERROR(IF(A91="","",SUMPRODUCT('ALUMNOS 4 ESO DIVER'!$C91:$Y91,'MATERIAS 4 ESO DIVER'!$G$10:$AC$10)/SUMPRODUCT('MATERIAS 4 ESO DIVER'!$G$10:$AC$10,'ES NUMERO 4 ESO DIVER'!$A90:$W90)),"")</f>
        <v/>
      </c>
      <c r="K91" s="170" t="str">
        <f>IFERROR(IF(A91="","",SUMPRODUCT('ALUMNOS 4 ESO DIVER'!$C91:$Y91,'MATERIAS 4 ESO DIVER'!$G$11:$AC$11)/SUMPRODUCT('MATERIAS 4 ESO DIVER'!$G$11:$AC$11,'ES NUMERO 4 ESO DIVER'!$A90:$W90)),"")</f>
        <v/>
      </c>
      <c r="L91" s="170" t="str">
        <f>IFERROR(IF(A91="","",SUMPRODUCT('ALUMNOS 4 ESO DIVER'!$C91:$Y91,'MATERIAS 4 ESO DIVER'!$G$12:$AC$12)/SUMPRODUCT('MATERIAS 4 ESO DIVER'!$G$12:$AC$12,'ES NUMERO 4 ESO DIVER'!$A90:$W90)),"")</f>
        <v/>
      </c>
    </row>
    <row r="92" spans="1:12" x14ac:dyDescent="0.25">
      <c r="A92" s="102" t="str">
        <f>IF('ALUMNOS 4 ESO DIVER'!A92="","",'ALUMNOS 4 ESO DIVER'!A92)</f>
        <v/>
      </c>
      <c r="B92" s="153" t="str">
        <f>IF('ALUMNOS 4 ESO DIVER'!B92="","",'ALUMNOS 4 ESO DIVER'!B92)</f>
        <v/>
      </c>
      <c r="C92" s="170" t="str">
        <f>IFERROR(IF(A92="","",SUMPRODUCT('ALUMNOS 4 ESO DIVER'!$C92:$Y92,'MATERIAS 4 ESO DIVER'!$G$3:$AC$3)/SUMPRODUCT('MATERIAS 4 ESO DIVER'!$G$3:$AC$3,'ES NUMERO 4 ESO DIVER'!$A91:$W91)),"")</f>
        <v/>
      </c>
      <c r="D92" s="170" t="str">
        <f>IFERROR(IF(A92="","",SUMPRODUCT('ALUMNOS 4 ESO DIVER'!$C92:$Y92,'MATERIAS 4 ESO DIVER'!$G$4:$AC$4)/SUMPRODUCT('MATERIAS 4 ESO DIVER'!$G$4:$AC$4,'ES NUMERO 4 ESO DIVER'!$A91:$W91)),"")</f>
        <v/>
      </c>
      <c r="E92" s="170" t="str">
        <f>IFERROR(IF(A92="","",SUMPRODUCT('ALUMNOS 4 ESO DIVER'!$C92:$Y92,'MATERIAS 4 ESO DIVER'!$G$5:$AC$5)/SUMPRODUCT('MATERIAS 4 ESO DIVER'!$G$5:$AC$5,'ES NUMERO 4 ESO DIVER'!$A91:$W91)),"")</f>
        <v/>
      </c>
      <c r="F92" s="170" t="str">
        <f>IFERROR(IF(A92="","",SUMPRODUCT('ALUMNOS 4 ESO DIVER'!$C92:$Y92,'MATERIAS 4 ESO DIVER'!$G$6:$AC$6)/SUMPRODUCT('MATERIAS 4 ESO DIVER'!$G$6:$AC$6,'ES NUMERO 4 ESO DIVER'!$A91:$W91)),"")</f>
        <v/>
      </c>
      <c r="G92" s="170" t="str">
        <f>IFERROR(IF(A92="","",SUMPRODUCT('ALUMNOS 4 ESO DIVER'!$C92:$Y92,'MATERIAS 4 ESO DIVER'!$G$7:$AC$7)/SUMPRODUCT('MATERIAS 4 ESO DIVER'!$G$7:$AC$7,'ES NUMERO 4 ESO DIVER'!$A91:$W91)),"")</f>
        <v/>
      </c>
      <c r="H92" s="170" t="str">
        <f>IFERROR(IF(A92="","",SUMPRODUCT('ALUMNOS 4 ESO DIVER'!$C92:$Y92,'MATERIAS 4 ESO DIVER'!$G$8:$AC$8)/SUMPRODUCT('MATERIAS 4 ESO DIVER'!$G$8:$AC$8,'ES NUMERO 4 ESO DIVER'!$A91:$W91)),"")</f>
        <v/>
      </c>
      <c r="I92" s="170" t="str">
        <f>IFERROR(IF(A92="","",SUMPRODUCT('ALUMNOS 4 ESO DIVER'!$C92:$Y92,'MATERIAS 4 ESO DIVER'!$G$9:$AC$9)/SUMPRODUCT('MATERIAS 4 ESO DIVER'!$G$9:$AC$9,'ES NUMERO 4 ESO DIVER'!$A91:$W91)),"")</f>
        <v/>
      </c>
      <c r="J92" s="170" t="str">
        <f>IFERROR(IF(A92="","",SUMPRODUCT('ALUMNOS 4 ESO DIVER'!$C92:$Y92,'MATERIAS 4 ESO DIVER'!$G$10:$AC$10)/SUMPRODUCT('MATERIAS 4 ESO DIVER'!$G$10:$AC$10,'ES NUMERO 4 ESO DIVER'!$A91:$W91)),"")</f>
        <v/>
      </c>
      <c r="K92" s="170" t="str">
        <f>IFERROR(IF(A92="","",SUMPRODUCT('ALUMNOS 4 ESO DIVER'!$C92:$Y92,'MATERIAS 4 ESO DIVER'!$G$11:$AC$11)/SUMPRODUCT('MATERIAS 4 ESO DIVER'!$G$11:$AC$11,'ES NUMERO 4 ESO DIVER'!$A91:$W91)),"")</f>
        <v/>
      </c>
      <c r="L92" s="170" t="str">
        <f>IFERROR(IF(A92="","",SUMPRODUCT('ALUMNOS 4 ESO DIVER'!$C92:$Y92,'MATERIAS 4 ESO DIVER'!$G$12:$AC$12)/SUMPRODUCT('MATERIAS 4 ESO DIVER'!$G$12:$AC$12,'ES NUMERO 4 ESO DIVER'!$A91:$W91)),"")</f>
        <v/>
      </c>
    </row>
    <row r="93" spans="1:12" x14ac:dyDescent="0.25">
      <c r="A93" s="102" t="str">
        <f>IF('ALUMNOS 4 ESO DIVER'!A93="","",'ALUMNOS 4 ESO DIVER'!A93)</f>
        <v/>
      </c>
      <c r="B93" s="153" t="str">
        <f>IF('ALUMNOS 4 ESO DIVER'!B93="","",'ALUMNOS 4 ESO DIVER'!B93)</f>
        <v/>
      </c>
      <c r="C93" s="170" t="str">
        <f>IFERROR(IF(A93="","",SUMPRODUCT('ALUMNOS 4 ESO DIVER'!$C93:$Y93,'MATERIAS 4 ESO DIVER'!$G$3:$AC$3)/SUMPRODUCT('MATERIAS 4 ESO DIVER'!$G$3:$AC$3,'ES NUMERO 4 ESO DIVER'!$A92:$W92)),"")</f>
        <v/>
      </c>
      <c r="D93" s="170" t="str">
        <f>IFERROR(IF(A93="","",SUMPRODUCT('ALUMNOS 4 ESO DIVER'!$C93:$Y93,'MATERIAS 4 ESO DIVER'!$G$4:$AC$4)/SUMPRODUCT('MATERIAS 4 ESO DIVER'!$G$4:$AC$4,'ES NUMERO 4 ESO DIVER'!$A92:$W92)),"")</f>
        <v/>
      </c>
      <c r="E93" s="170" t="str">
        <f>IFERROR(IF(A93="","",SUMPRODUCT('ALUMNOS 4 ESO DIVER'!$C93:$Y93,'MATERIAS 4 ESO DIVER'!$G$5:$AC$5)/SUMPRODUCT('MATERIAS 4 ESO DIVER'!$G$5:$AC$5,'ES NUMERO 4 ESO DIVER'!$A92:$W92)),"")</f>
        <v/>
      </c>
      <c r="F93" s="170" t="str">
        <f>IFERROR(IF(A93="","",SUMPRODUCT('ALUMNOS 4 ESO DIVER'!$C93:$Y93,'MATERIAS 4 ESO DIVER'!$G$6:$AC$6)/SUMPRODUCT('MATERIAS 4 ESO DIVER'!$G$6:$AC$6,'ES NUMERO 4 ESO DIVER'!$A92:$W92)),"")</f>
        <v/>
      </c>
      <c r="G93" s="170" t="str">
        <f>IFERROR(IF(A93="","",SUMPRODUCT('ALUMNOS 4 ESO DIVER'!$C93:$Y93,'MATERIAS 4 ESO DIVER'!$G$7:$AC$7)/SUMPRODUCT('MATERIAS 4 ESO DIVER'!$G$7:$AC$7,'ES NUMERO 4 ESO DIVER'!$A92:$W92)),"")</f>
        <v/>
      </c>
      <c r="H93" s="170" t="str">
        <f>IFERROR(IF(A93="","",SUMPRODUCT('ALUMNOS 4 ESO DIVER'!$C93:$Y93,'MATERIAS 4 ESO DIVER'!$G$8:$AC$8)/SUMPRODUCT('MATERIAS 4 ESO DIVER'!$G$8:$AC$8,'ES NUMERO 4 ESO DIVER'!$A92:$W92)),"")</f>
        <v/>
      </c>
      <c r="I93" s="170" t="str">
        <f>IFERROR(IF(A93="","",SUMPRODUCT('ALUMNOS 4 ESO DIVER'!$C93:$Y93,'MATERIAS 4 ESO DIVER'!$G$9:$AC$9)/SUMPRODUCT('MATERIAS 4 ESO DIVER'!$G$9:$AC$9,'ES NUMERO 4 ESO DIVER'!$A92:$W92)),"")</f>
        <v/>
      </c>
      <c r="J93" s="170" t="str">
        <f>IFERROR(IF(A93="","",SUMPRODUCT('ALUMNOS 4 ESO DIVER'!$C93:$Y93,'MATERIAS 4 ESO DIVER'!$G$10:$AC$10)/SUMPRODUCT('MATERIAS 4 ESO DIVER'!$G$10:$AC$10,'ES NUMERO 4 ESO DIVER'!$A92:$W92)),"")</f>
        <v/>
      </c>
      <c r="K93" s="170" t="str">
        <f>IFERROR(IF(A93="","",SUMPRODUCT('ALUMNOS 4 ESO DIVER'!$C93:$Y93,'MATERIAS 4 ESO DIVER'!$G$11:$AC$11)/SUMPRODUCT('MATERIAS 4 ESO DIVER'!$G$11:$AC$11,'ES NUMERO 4 ESO DIVER'!$A92:$W92)),"")</f>
        <v/>
      </c>
      <c r="L93" s="170" t="str">
        <f>IFERROR(IF(A93="","",SUMPRODUCT('ALUMNOS 4 ESO DIVER'!$C93:$Y93,'MATERIAS 4 ESO DIVER'!$G$12:$AC$12)/SUMPRODUCT('MATERIAS 4 ESO DIVER'!$G$12:$AC$12,'ES NUMERO 4 ESO DIVER'!$A92:$W92)),"")</f>
        <v/>
      </c>
    </row>
    <row r="94" spans="1:12" x14ac:dyDescent="0.25">
      <c r="A94" s="102" t="str">
        <f>IF('ALUMNOS 4 ESO DIVER'!A94="","",'ALUMNOS 4 ESO DIVER'!A94)</f>
        <v/>
      </c>
      <c r="B94" s="153" t="str">
        <f>IF('ALUMNOS 4 ESO DIVER'!B94="","",'ALUMNOS 4 ESO DIVER'!B94)</f>
        <v/>
      </c>
      <c r="C94" s="170" t="str">
        <f>IFERROR(IF(A94="","",SUMPRODUCT('ALUMNOS 4 ESO DIVER'!$C94:$Y94,'MATERIAS 4 ESO DIVER'!$G$3:$AC$3)/SUMPRODUCT('MATERIAS 4 ESO DIVER'!$G$3:$AC$3,'ES NUMERO 4 ESO DIVER'!$A93:$W93)),"")</f>
        <v/>
      </c>
      <c r="D94" s="170" t="str">
        <f>IFERROR(IF(A94="","",SUMPRODUCT('ALUMNOS 4 ESO DIVER'!$C94:$Y94,'MATERIAS 4 ESO DIVER'!$G$4:$AC$4)/SUMPRODUCT('MATERIAS 4 ESO DIVER'!$G$4:$AC$4,'ES NUMERO 4 ESO DIVER'!$A93:$W93)),"")</f>
        <v/>
      </c>
      <c r="E94" s="170" t="str">
        <f>IFERROR(IF(A94="","",SUMPRODUCT('ALUMNOS 4 ESO DIVER'!$C94:$Y94,'MATERIAS 4 ESO DIVER'!$G$5:$AC$5)/SUMPRODUCT('MATERIAS 4 ESO DIVER'!$G$5:$AC$5,'ES NUMERO 4 ESO DIVER'!$A93:$W93)),"")</f>
        <v/>
      </c>
      <c r="F94" s="170" t="str">
        <f>IFERROR(IF(A94="","",SUMPRODUCT('ALUMNOS 4 ESO DIVER'!$C94:$Y94,'MATERIAS 4 ESO DIVER'!$G$6:$AC$6)/SUMPRODUCT('MATERIAS 4 ESO DIVER'!$G$6:$AC$6,'ES NUMERO 4 ESO DIVER'!$A93:$W93)),"")</f>
        <v/>
      </c>
      <c r="G94" s="170" t="str">
        <f>IFERROR(IF(A94="","",SUMPRODUCT('ALUMNOS 4 ESO DIVER'!$C94:$Y94,'MATERIAS 4 ESO DIVER'!$G$7:$AC$7)/SUMPRODUCT('MATERIAS 4 ESO DIVER'!$G$7:$AC$7,'ES NUMERO 4 ESO DIVER'!$A93:$W93)),"")</f>
        <v/>
      </c>
      <c r="H94" s="170" t="str">
        <f>IFERROR(IF(A94="","",SUMPRODUCT('ALUMNOS 4 ESO DIVER'!$C94:$Y94,'MATERIAS 4 ESO DIVER'!$G$8:$AC$8)/SUMPRODUCT('MATERIAS 4 ESO DIVER'!$G$8:$AC$8,'ES NUMERO 4 ESO DIVER'!$A93:$W93)),"")</f>
        <v/>
      </c>
      <c r="I94" s="170" t="str">
        <f>IFERROR(IF(A94="","",SUMPRODUCT('ALUMNOS 4 ESO DIVER'!$C94:$Y94,'MATERIAS 4 ESO DIVER'!$G$9:$AC$9)/SUMPRODUCT('MATERIAS 4 ESO DIVER'!$G$9:$AC$9,'ES NUMERO 4 ESO DIVER'!$A93:$W93)),"")</f>
        <v/>
      </c>
      <c r="J94" s="170" t="str">
        <f>IFERROR(IF(A94="","",SUMPRODUCT('ALUMNOS 4 ESO DIVER'!$C94:$Y94,'MATERIAS 4 ESO DIVER'!$G$10:$AC$10)/SUMPRODUCT('MATERIAS 4 ESO DIVER'!$G$10:$AC$10,'ES NUMERO 4 ESO DIVER'!$A93:$W93)),"")</f>
        <v/>
      </c>
      <c r="K94" s="170" t="str">
        <f>IFERROR(IF(A94="","",SUMPRODUCT('ALUMNOS 4 ESO DIVER'!$C94:$Y94,'MATERIAS 4 ESO DIVER'!$G$11:$AC$11)/SUMPRODUCT('MATERIAS 4 ESO DIVER'!$G$11:$AC$11,'ES NUMERO 4 ESO DIVER'!$A93:$W93)),"")</f>
        <v/>
      </c>
      <c r="L94" s="170" t="str">
        <f>IFERROR(IF(A94="","",SUMPRODUCT('ALUMNOS 4 ESO DIVER'!$C94:$Y94,'MATERIAS 4 ESO DIVER'!$G$12:$AC$12)/SUMPRODUCT('MATERIAS 4 ESO DIVER'!$G$12:$AC$12,'ES NUMERO 4 ESO DIVER'!$A93:$W93)),"")</f>
        <v/>
      </c>
    </row>
    <row r="95" spans="1:12" x14ac:dyDescent="0.25">
      <c r="A95" s="102" t="str">
        <f>IF('ALUMNOS 4 ESO DIVER'!A95="","",'ALUMNOS 4 ESO DIVER'!A95)</f>
        <v/>
      </c>
      <c r="B95" s="153" t="str">
        <f>IF('ALUMNOS 4 ESO DIVER'!B95="","",'ALUMNOS 4 ESO DIVER'!B95)</f>
        <v/>
      </c>
      <c r="C95" s="170" t="str">
        <f>IFERROR(IF(A95="","",SUMPRODUCT('ALUMNOS 4 ESO DIVER'!$C95:$Y95,'MATERIAS 4 ESO DIVER'!$G$3:$AC$3)/SUMPRODUCT('MATERIAS 4 ESO DIVER'!$G$3:$AC$3,'ES NUMERO 4 ESO DIVER'!$A94:$W94)),"")</f>
        <v/>
      </c>
      <c r="D95" s="170" t="str">
        <f>IFERROR(IF(A95="","",SUMPRODUCT('ALUMNOS 4 ESO DIVER'!$C95:$Y95,'MATERIAS 4 ESO DIVER'!$G$4:$AC$4)/SUMPRODUCT('MATERIAS 4 ESO DIVER'!$G$4:$AC$4,'ES NUMERO 4 ESO DIVER'!$A94:$W94)),"")</f>
        <v/>
      </c>
      <c r="E95" s="170" t="str">
        <f>IFERROR(IF(A95="","",SUMPRODUCT('ALUMNOS 4 ESO DIVER'!$C95:$Y95,'MATERIAS 4 ESO DIVER'!$G$5:$AC$5)/SUMPRODUCT('MATERIAS 4 ESO DIVER'!$G$5:$AC$5,'ES NUMERO 4 ESO DIVER'!$A94:$W94)),"")</f>
        <v/>
      </c>
      <c r="F95" s="170" t="str">
        <f>IFERROR(IF(A95="","",SUMPRODUCT('ALUMNOS 4 ESO DIVER'!$C95:$Y95,'MATERIAS 4 ESO DIVER'!$G$6:$AC$6)/SUMPRODUCT('MATERIAS 4 ESO DIVER'!$G$6:$AC$6,'ES NUMERO 4 ESO DIVER'!$A94:$W94)),"")</f>
        <v/>
      </c>
      <c r="G95" s="170" t="str">
        <f>IFERROR(IF(A95="","",SUMPRODUCT('ALUMNOS 4 ESO DIVER'!$C95:$Y95,'MATERIAS 4 ESO DIVER'!$G$7:$AC$7)/SUMPRODUCT('MATERIAS 4 ESO DIVER'!$G$7:$AC$7,'ES NUMERO 4 ESO DIVER'!$A94:$W94)),"")</f>
        <v/>
      </c>
      <c r="H95" s="170" t="str">
        <f>IFERROR(IF(A95="","",SUMPRODUCT('ALUMNOS 4 ESO DIVER'!$C95:$Y95,'MATERIAS 4 ESO DIVER'!$G$8:$AC$8)/SUMPRODUCT('MATERIAS 4 ESO DIVER'!$G$8:$AC$8,'ES NUMERO 4 ESO DIVER'!$A94:$W94)),"")</f>
        <v/>
      </c>
      <c r="I95" s="170" t="str">
        <f>IFERROR(IF(A95="","",SUMPRODUCT('ALUMNOS 4 ESO DIVER'!$C95:$Y95,'MATERIAS 4 ESO DIVER'!$G$9:$AC$9)/SUMPRODUCT('MATERIAS 4 ESO DIVER'!$G$9:$AC$9,'ES NUMERO 4 ESO DIVER'!$A94:$W94)),"")</f>
        <v/>
      </c>
      <c r="J95" s="170" t="str">
        <f>IFERROR(IF(A95="","",SUMPRODUCT('ALUMNOS 4 ESO DIVER'!$C95:$Y95,'MATERIAS 4 ESO DIVER'!$G$10:$AC$10)/SUMPRODUCT('MATERIAS 4 ESO DIVER'!$G$10:$AC$10,'ES NUMERO 4 ESO DIVER'!$A94:$W94)),"")</f>
        <v/>
      </c>
      <c r="K95" s="170" t="str">
        <f>IFERROR(IF(A95="","",SUMPRODUCT('ALUMNOS 4 ESO DIVER'!$C95:$Y95,'MATERIAS 4 ESO DIVER'!$G$11:$AC$11)/SUMPRODUCT('MATERIAS 4 ESO DIVER'!$G$11:$AC$11,'ES NUMERO 4 ESO DIVER'!$A94:$W94)),"")</f>
        <v/>
      </c>
      <c r="L95" s="170" t="str">
        <f>IFERROR(IF(A95="","",SUMPRODUCT('ALUMNOS 4 ESO DIVER'!$C95:$Y95,'MATERIAS 4 ESO DIVER'!$G$12:$AC$12)/SUMPRODUCT('MATERIAS 4 ESO DIVER'!$G$12:$AC$12,'ES NUMERO 4 ESO DIVER'!$A94:$W94)),"")</f>
        <v/>
      </c>
    </row>
    <row r="96" spans="1:12" x14ac:dyDescent="0.25">
      <c r="A96" s="102" t="str">
        <f>IF('ALUMNOS 4 ESO DIVER'!A96="","",'ALUMNOS 4 ESO DIVER'!A96)</f>
        <v/>
      </c>
      <c r="B96" s="153" t="str">
        <f>IF('ALUMNOS 4 ESO DIVER'!B96="","",'ALUMNOS 4 ESO DIVER'!B96)</f>
        <v/>
      </c>
      <c r="C96" s="170" t="str">
        <f>IFERROR(IF(A96="","",SUMPRODUCT('ALUMNOS 4 ESO DIVER'!$C96:$Y96,'MATERIAS 4 ESO DIVER'!$G$3:$AC$3)/SUMPRODUCT('MATERIAS 4 ESO DIVER'!$G$3:$AC$3,'ES NUMERO 4 ESO DIVER'!$A95:$W95)),"")</f>
        <v/>
      </c>
      <c r="D96" s="170" t="str">
        <f>IFERROR(IF(A96="","",SUMPRODUCT('ALUMNOS 4 ESO DIVER'!$C96:$Y96,'MATERIAS 4 ESO DIVER'!$G$4:$AC$4)/SUMPRODUCT('MATERIAS 4 ESO DIVER'!$G$4:$AC$4,'ES NUMERO 4 ESO DIVER'!$A95:$W95)),"")</f>
        <v/>
      </c>
      <c r="E96" s="170" t="str">
        <f>IFERROR(IF(A96="","",SUMPRODUCT('ALUMNOS 4 ESO DIVER'!$C96:$Y96,'MATERIAS 4 ESO DIVER'!$G$5:$AC$5)/SUMPRODUCT('MATERIAS 4 ESO DIVER'!$G$5:$AC$5,'ES NUMERO 4 ESO DIVER'!$A95:$W95)),"")</f>
        <v/>
      </c>
      <c r="F96" s="170" t="str">
        <f>IFERROR(IF(A96="","",SUMPRODUCT('ALUMNOS 4 ESO DIVER'!$C96:$Y96,'MATERIAS 4 ESO DIVER'!$G$6:$AC$6)/SUMPRODUCT('MATERIAS 4 ESO DIVER'!$G$6:$AC$6,'ES NUMERO 4 ESO DIVER'!$A95:$W95)),"")</f>
        <v/>
      </c>
      <c r="G96" s="170" t="str">
        <f>IFERROR(IF(A96="","",SUMPRODUCT('ALUMNOS 4 ESO DIVER'!$C96:$Y96,'MATERIAS 4 ESO DIVER'!$G$7:$AC$7)/SUMPRODUCT('MATERIAS 4 ESO DIVER'!$G$7:$AC$7,'ES NUMERO 4 ESO DIVER'!$A95:$W95)),"")</f>
        <v/>
      </c>
      <c r="H96" s="170" t="str">
        <f>IFERROR(IF(A96="","",SUMPRODUCT('ALUMNOS 4 ESO DIVER'!$C96:$Y96,'MATERIAS 4 ESO DIVER'!$G$8:$AC$8)/SUMPRODUCT('MATERIAS 4 ESO DIVER'!$G$8:$AC$8,'ES NUMERO 4 ESO DIVER'!$A95:$W95)),"")</f>
        <v/>
      </c>
      <c r="I96" s="170" t="str">
        <f>IFERROR(IF(A96="","",SUMPRODUCT('ALUMNOS 4 ESO DIVER'!$C96:$Y96,'MATERIAS 4 ESO DIVER'!$G$9:$AC$9)/SUMPRODUCT('MATERIAS 4 ESO DIVER'!$G$9:$AC$9,'ES NUMERO 4 ESO DIVER'!$A95:$W95)),"")</f>
        <v/>
      </c>
      <c r="J96" s="170" t="str">
        <f>IFERROR(IF(A96="","",SUMPRODUCT('ALUMNOS 4 ESO DIVER'!$C96:$Y96,'MATERIAS 4 ESO DIVER'!$G$10:$AC$10)/SUMPRODUCT('MATERIAS 4 ESO DIVER'!$G$10:$AC$10,'ES NUMERO 4 ESO DIVER'!$A95:$W95)),"")</f>
        <v/>
      </c>
      <c r="K96" s="170" t="str">
        <f>IFERROR(IF(A96="","",SUMPRODUCT('ALUMNOS 4 ESO DIVER'!$C96:$Y96,'MATERIAS 4 ESO DIVER'!$G$11:$AC$11)/SUMPRODUCT('MATERIAS 4 ESO DIVER'!$G$11:$AC$11,'ES NUMERO 4 ESO DIVER'!$A95:$W95)),"")</f>
        <v/>
      </c>
      <c r="L96" s="170" t="str">
        <f>IFERROR(IF(A96="","",SUMPRODUCT('ALUMNOS 4 ESO DIVER'!$C96:$Y96,'MATERIAS 4 ESO DIVER'!$G$12:$AC$12)/SUMPRODUCT('MATERIAS 4 ESO DIVER'!$G$12:$AC$12,'ES NUMERO 4 ESO DIVER'!$A95:$W95)),"")</f>
        <v/>
      </c>
    </row>
    <row r="97" spans="1:12" x14ac:dyDescent="0.25">
      <c r="A97" s="102" t="str">
        <f>IF('ALUMNOS 4 ESO DIVER'!A97="","",'ALUMNOS 4 ESO DIVER'!A97)</f>
        <v/>
      </c>
      <c r="B97" s="153" t="str">
        <f>IF('ALUMNOS 4 ESO DIVER'!B97="","",'ALUMNOS 4 ESO DIVER'!B97)</f>
        <v/>
      </c>
      <c r="C97" s="170" t="str">
        <f>IFERROR(IF(A97="","",SUMPRODUCT('ALUMNOS 4 ESO DIVER'!$C97:$Y97,'MATERIAS 4 ESO DIVER'!$G$3:$AC$3)/SUMPRODUCT('MATERIAS 4 ESO DIVER'!$G$3:$AC$3,'ES NUMERO 4 ESO DIVER'!$A96:$W96)),"")</f>
        <v/>
      </c>
      <c r="D97" s="170" t="str">
        <f>IFERROR(IF(A97="","",SUMPRODUCT('ALUMNOS 4 ESO DIVER'!$C97:$Y97,'MATERIAS 4 ESO DIVER'!$G$4:$AC$4)/SUMPRODUCT('MATERIAS 4 ESO DIVER'!$G$4:$AC$4,'ES NUMERO 4 ESO DIVER'!$A96:$W96)),"")</f>
        <v/>
      </c>
      <c r="E97" s="170" t="str">
        <f>IFERROR(IF(A97="","",SUMPRODUCT('ALUMNOS 4 ESO DIVER'!$C97:$Y97,'MATERIAS 4 ESO DIVER'!$G$5:$AC$5)/SUMPRODUCT('MATERIAS 4 ESO DIVER'!$G$5:$AC$5,'ES NUMERO 4 ESO DIVER'!$A96:$W96)),"")</f>
        <v/>
      </c>
      <c r="F97" s="170" t="str">
        <f>IFERROR(IF(A97="","",SUMPRODUCT('ALUMNOS 4 ESO DIVER'!$C97:$Y97,'MATERIAS 4 ESO DIVER'!$G$6:$AC$6)/SUMPRODUCT('MATERIAS 4 ESO DIVER'!$G$6:$AC$6,'ES NUMERO 4 ESO DIVER'!$A96:$W96)),"")</f>
        <v/>
      </c>
      <c r="G97" s="170" t="str">
        <f>IFERROR(IF(A97="","",SUMPRODUCT('ALUMNOS 4 ESO DIVER'!$C97:$Y97,'MATERIAS 4 ESO DIVER'!$G$7:$AC$7)/SUMPRODUCT('MATERIAS 4 ESO DIVER'!$G$7:$AC$7,'ES NUMERO 4 ESO DIVER'!$A96:$W96)),"")</f>
        <v/>
      </c>
      <c r="H97" s="170" t="str">
        <f>IFERROR(IF(A97="","",SUMPRODUCT('ALUMNOS 4 ESO DIVER'!$C97:$Y97,'MATERIAS 4 ESO DIVER'!$G$8:$AC$8)/SUMPRODUCT('MATERIAS 4 ESO DIVER'!$G$8:$AC$8,'ES NUMERO 4 ESO DIVER'!$A96:$W96)),"")</f>
        <v/>
      </c>
      <c r="I97" s="170" t="str">
        <f>IFERROR(IF(A97="","",SUMPRODUCT('ALUMNOS 4 ESO DIVER'!$C97:$Y97,'MATERIAS 4 ESO DIVER'!$G$9:$AC$9)/SUMPRODUCT('MATERIAS 4 ESO DIVER'!$G$9:$AC$9,'ES NUMERO 4 ESO DIVER'!$A96:$W96)),"")</f>
        <v/>
      </c>
      <c r="J97" s="170" t="str">
        <f>IFERROR(IF(A97="","",SUMPRODUCT('ALUMNOS 4 ESO DIVER'!$C97:$Y97,'MATERIAS 4 ESO DIVER'!$G$10:$AC$10)/SUMPRODUCT('MATERIAS 4 ESO DIVER'!$G$10:$AC$10,'ES NUMERO 4 ESO DIVER'!$A96:$W96)),"")</f>
        <v/>
      </c>
      <c r="K97" s="170" t="str">
        <f>IFERROR(IF(A97="","",SUMPRODUCT('ALUMNOS 4 ESO DIVER'!$C97:$Y97,'MATERIAS 4 ESO DIVER'!$G$11:$AC$11)/SUMPRODUCT('MATERIAS 4 ESO DIVER'!$G$11:$AC$11,'ES NUMERO 4 ESO DIVER'!$A96:$W96)),"")</f>
        <v/>
      </c>
      <c r="L97" s="170" t="str">
        <f>IFERROR(IF(A97="","",SUMPRODUCT('ALUMNOS 4 ESO DIVER'!$C97:$Y97,'MATERIAS 4 ESO DIVER'!$G$12:$AC$12)/SUMPRODUCT('MATERIAS 4 ESO DIVER'!$G$12:$AC$12,'ES NUMERO 4 ESO DIVER'!$A96:$W96)),"")</f>
        <v/>
      </c>
    </row>
    <row r="98" spans="1:12" x14ac:dyDescent="0.25">
      <c r="A98" s="102" t="str">
        <f>IF('ALUMNOS 4 ESO DIVER'!A98="","",'ALUMNOS 4 ESO DIVER'!A98)</f>
        <v/>
      </c>
      <c r="B98" s="153" t="str">
        <f>IF('ALUMNOS 4 ESO DIVER'!B98="","",'ALUMNOS 4 ESO DIVER'!B98)</f>
        <v/>
      </c>
      <c r="C98" s="170" t="str">
        <f>IFERROR(IF(A98="","",SUMPRODUCT('ALUMNOS 4 ESO DIVER'!$C98:$Y98,'MATERIAS 4 ESO DIVER'!$G$3:$AC$3)/SUMPRODUCT('MATERIAS 4 ESO DIVER'!$G$3:$AC$3,'ES NUMERO 4 ESO DIVER'!$A97:$W97)),"")</f>
        <v/>
      </c>
      <c r="D98" s="170" t="str">
        <f>IFERROR(IF(A98="","",SUMPRODUCT('ALUMNOS 4 ESO DIVER'!$C98:$Y98,'MATERIAS 4 ESO DIVER'!$G$4:$AC$4)/SUMPRODUCT('MATERIAS 4 ESO DIVER'!$G$4:$AC$4,'ES NUMERO 4 ESO DIVER'!$A97:$W97)),"")</f>
        <v/>
      </c>
      <c r="E98" s="170" t="str">
        <f>IFERROR(IF(A98="","",SUMPRODUCT('ALUMNOS 4 ESO DIVER'!$C98:$Y98,'MATERIAS 4 ESO DIVER'!$G$5:$AC$5)/SUMPRODUCT('MATERIAS 4 ESO DIVER'!$G$5:$AC$5,'ES NUMERO 4 ESO DIVER'!$A97:$W97)),"")</f>
        <v/>
      </c>
      <c r="F98" s="170" t="str">
        <f>IFERROR(IF(A98="","",SUMPRODUCT('ALUMNOS 4 ESO DIVER'!$C98:$Y98,'MATERIAS 4 ESO DIVER'!$G$6:$AC$6)/SUMPRODUCT('MATERIAS 4 ESO DIVER'!$G$6:$AC$6,'ES NUMERO 4 ESO DIVER'!$A97:$W97)),"")</f>
        <v/>
      </c>
      <c r="G98" s="170" t="str">
        <f>IFERROR(IF(A98="","",SUMPRODUCT('ALUMNOS 4 ESO DIVER'!$C98:$Y98,'MATERIAS 4 ESO DIVER'!$G$7:$AC$7)/SUMPRODUCT('MATERIAS 4 ESO DIVER'!$G$7:$AC$7,'ES NUMERO 4 ESO DIVER'!$A97:$W97)),"")</f>
        <v/>
      </c>
      <c r="H98" s="170" t="str">
        <f>IFERROR(IF(A98="","",SUMPRODUCT('ALUMNOS 4 ESO DIVER'!$C98:$Y98,'MATERIAS 4 ESO DIVER'!$G$8:$AC$8)/SUMPRODUCT('MATERIAS 4 ESO DIVER'!$G$8:$AC$8,'ES NUMERO 4 ESO DIVER'!$A97:$W97)),"")</f>
        <v/>
      </c>
      <c r="I98" s="170" t="str">
        <f>IFERROR(IF(A98="","",SUMPRODUCT('ALUMNOS 4 ESO DIVER'!$C98:$Y98,'MATERIAS 4 ESO DIVER'!$G$9:$AC$9)/SUMPRODUCT('MATERIAS 4 ESO DIVER'!$G$9:$AC$9,'ES NUMERO 4 ESO DIVER'!$A97:$W97)),"")</f>
        <v/>
      </c>
      <c r="J98" s="170" t="str">
        <f>IFERROR(IF(A98="","",SUMPRODUCT('ALUMNOS 4 ESO DIVER'!$C98:$Y98,'MATERIAS 4 ESO DIVER'!$G$10:$AC$10)/SUMPRODUCT('MATERIAS 4 ESO DIVER'!$G$10:$AC$10,'ES NUMERO 4 ESO DIVER'!$A97:$W97)),"")</f>
        <v/>
      </c>
      <c r="K98" s="170" t="str">
        <f>IFERROR(IF(A98="","",SUMPRODUCT('ALUMNOS 4 ESO DIVER'!$C98:$Y98,'MATERIAS 4 ESO DIVER'!$G$11:$AC$11)/SUMPRODUCT('MATERIAS 4 ESO DIVER'!$G$11:$AC$11,'ES NUMERO 4 ESO DIVER'!$A97:$W97)),"")</f>
        <v/>
      </c>
      <c r="L98" s="170" t="str">
        <f>IFERROR(IF(A98="","",SUMPRODUCT('ALUMNOS 4 ESO DIVER'!$C98:$Y98,'MATERIAS 4 ESO DIVER'!$G$12:$AC$12)/SUMPRODUCT('MATERIAS 4 ESO DIVER'!$G$12:$AC$12,'ES NUMERO 4 ESO DIVER'!$A97:$W97)),"")</f>
        <v/>
      </c>
    </row>
    <row r="99" spans="1:12" x14ac:dyDescent="0.25">
      <c r="A99" s="102" t="str">
        <f>IF('ALUMNOS 4 ESO DIVER'!A99="","",'ALUMNOS 4 ESO DIVER'!A99)</f>
        <v/>
      </c>
      <c r="B99" s="153" t="str">
        <f>IF('ALUMNOS 4 ESO DIVER'!B99="","",'ALUMNOS 4 ESO DIVER'!B99)</f>
        <v/>
      </c>
      <c r="C99" s="170" t="str">
        <f>IFERROR(IF(A99="","",SUMPRODUCT('ALUMNOS 4 ESO DIVER'!$C99:$Y99,'MATERIAS 4 ESO DIVER'!$G$3:$AC$3)/SUMPRODUCT('MATERIAS 4 ESO DIVER'!$G$3:$AC$3,'ES NUMERO 4 ESO DIVER'!$A98:$W98)),"")</f>
        <v/>
      </c>
      <c r="D99" s="170" t="str">
        <f>IFERROR(IF(A99="","",SUMPRODUCT('ALUMNOS 4 ESO DIVER'!$C99:$Y99,'MATERIAS 4 ESO DIVER'!$G$4:$AC$4)/SUMPRODUCT('MATERIAS 4 ESO DIVER'!$G$4:$AC$4,'ES NUMERO 4 ESO DIVER'!$A98:$W98)),"")</f>
        <v/>
      </c>
      <c r="E99" s="170" t="str">
        <f>IFERROR(IF(A99="","",SUMPRODUCT('ALUMNOS 4 ESO DIVER'!$C99:$Y99,'MATERIAS 4 ESO DIVER'!$G$5:$AC$5)/SUMPRODUCT('MATERIAS 4 ESO DIVER'!$G$5:$AC$5,'ES NUMERO 4 ESO DIVER'!$A98:$W98)),"")</f>
        <v/>
      </c>
      <c r="F99" s="170" t="str">
        <f>IFERROR(IF(A99="","",SUMPRODUCT('ALUMNOS 4 ESO DIVER'!$C99:$Y99,'MATERIAS 4 ESO DIVER'!$G$6:$AC$6)/SUMPRODUCT('MATERIAS 4 ESO DIVER'!$G$6:$AC$6,'ES NUMERO 4 ESO DIVER'!$A98:$W98)),"")</f>
        <v/>
      </c>
      <c r="G99" s="170" t="str">
        <f>IFERROR(IF(A99="","",SUMPRODUCT('ALUMNOS 4 ESO DIVER'!$C99:$Y99,'MATERIAS 4 ESO DIVER'!$G$7:$AC$7)/SUMPRODUCT('MATERIAS 4 ESO DIVER'!$G$7:$AC$7,'ES NUMERO 4 ESO DIVER'!$A98:$W98)),"")</f>
        <v/>
      </c>
      <c r="H99" s="170" t="str">
        <f>IFERROR(IF(A99="","",SUMPRODUCT('ALUMNOS 4 ESO DIVER'!$C99:$Y99,'MATERIAS 4 ESO DIVER'!$G$8:$AC$8)/SUMPRODUCT('MATERIAS 4 ESO DIVER'!$G$8:$AC$8,'ES NUMERO 4 ESO DIVER'!$A98:$W98)),"")</f>
        <v/>
      </c>
      <c r="I99" s="170" t="str">
        <f>IFERROR(IF(A99="","",SUMPRODUCT('ALUMNOS 4 ESO DIVER'!$C99:$Y99,'MATERIAS 4 ESO DIVER'!$G$9:$AC$9)/SUMPRODUCT('MATERIAS 4 ESO DIVER'!$G$9:$AC$9,'ES NUMERO 4 ESO DIVER'!$A98:$W98)),"")</f>
        <v/>
      </c>
      <c r="J99" s="170" t="str">
        <f>IFERROR(IF(A99="","",SUMPRODUCT('ALUMNOS 4 ESO DIVER'!$C99:$Y99,'MATERIAS 4 ESO DIVER'!$G$10:$AC$10)/SUMPRODUCT('MATERIAS 4 ESO DIVER'!$G$10:$AC$10,'ES NUMERO 4 ESO DIVER'!$A98:$W98)),"")</f>
        <v/>
      </c>
      <c r="K99" s="170" t="str">
        <f>IFERROR(IF(A99="","",SUMPRODUCT('ALUMNOS 4 ESO DIVER'!$C99:$Y99,'MATERIAS 4 ESO DIVER'!$G$11:$AC$11)/SUMPRODUCT('MATERIAS 4 ESO DIVER'!$G$11:$AC$11,'ES NUMERO 4 ESO DIVER'!$A98:$W98)),"")</f>
        <v/>
      </c>
      <c r="L99" s="170" t="str">
        <f>IFERROR(IF(A99="","",SUMPRODUCT('ALUMNOS 4 ESO DIVER'!$C99:$Y99,'MATERIAS 4 ESO DIVER'!$G$12:$AC$12)/SUMPRODUCT('MATERIAS 4 ESO DIVER'!$G$12:$AC$12,'ES NUMERO 4 ESO DIVER'!$A98:$W98)),"")</f>
        <v/>
      </c>
    </row>
    <row r="100" spans="1:12" x14ac:dyDescent="0.25">
      <c r="A100" s="102" t="str">
        <f>IF('ALUMNOS 4 ESO DIVER'!A100="","",'ALUMNOS 4 ESO DIVER'!A100)</f>
        <v/>
      </c>
      <c r="B100" s="153" t="str">
        <f>IF('ALUMNOS 4 ESO DIVER'!B100="","",'ALUMNOS 4 ESO DIVER'!B100)</f>
        <v/>
      </c>
      <c r="C100" s="170" t="str">
        <f>IFERROR(IF(A100="","",SUMPRODUCT('ALUMNOS 4 ESO DIVER'!$C100:$Y100,'MATERIAS 4 ESO DIVER'!$G$3:$AC$3)/SUMPRODUCT('MATERIAS 4 ESO DIVER'!$G$3:$AC$3,'ES NUMERO 4 ESO DIVER'!$A99:$W99)),"")</f>
        <v/>
      </c>
      <c r="D100" s="170" t="str">
        <f>IFERROR(IF(A100="","",SUMPRODUCT('ALUMNOS 4 ESO DIVER'!$C100:$Y100,'MATERIAS 4 ESO DIVER'!$G$4:$AC$4)/SUMPRODUCT('MATERIAS 4 ESO DIVER'!$G$4:$AC$4,'ES NUMERO 4 ESO DIVER'!$A99:$W99)),"")</f>
        <v/>
      </c>
      <c r="E100" s="170" t="str">
        <f>IFERROR(IF(A100="","",SUMPRODUCT('ALUMNOS 4 ESO DIVER'!$C100:$Y100,'MATERIAS 4 ESO DIVER'!$G$5:$AC$5)/SUMPRODUCT('MATERIAS 4 ESO DIVER'!$G$5:$AC$5,'ES NUMERO 4 ESO DIVER'!$A99:$W99)),"")</f>
        <v/>
      </c>
      <c r="F100" s="170" t="str">
        <f>IFERROR(IF(A100="","",SUMPRODUCT('ALUMNOS 4 ESO DIVER'!$C100:$Y100,'MATERIAS 4 ESO DIVER'!$G$6:$AC$6)/SUMPRODUCT('MATERIAS 4 ESO DIVER'!$G$6:$AC$6,'ES NUMERO 4 ESO DIVER'!$A99:$W99)),"")</f>
        <v/>
      </c>
      <c r="G100" s="170" t="str">
        <f>IFERROR(IF(A100="","",SUMPRODUCT('ALUMNOS 4 ESO DIVER'!$C100:$Y100,'MATERIAS 4 ESO DIVER'!$G$7:$AC$7)/SUMPRODUCT('MATERIAS 4 ESO DIVER'!$G$7:$AC$7,'ES NUMERO 4 ESO DIVER'!$A99:$W99)),"")</f>
        <v/>
      </c>
      <c r="H100" s="170" t="str">
        <f>IFERROR(IF(A100="","",SUMPRODUCT('ALUMNOS 4 ESO DIVER'!$C100:$Y100,'MATERIAS 4 ESO DIVER'!$G$8:$AC$8)/SUMPRODUCT('MATERIAS 4 ESO DIVER'!$G$8:$AC$8,'ES NUMERO 4 ESO DIVER'!$A99:$W99)),"")</f>
        <v/>
      </c>
      <c r="I100" s="170" t="str">
        <f>IFERROR(IF(A100="","",SUMPRODUCT('ALUMNOS 4 ESO DIVER'!$C100:$Y100,'MATERIAS 4 ESO DIVER'!$G$9:$AC$9)/SUMPRODUCT('MATERIAS 4 ESO DIVER'!$G$9:$AC$9,'ES NUMERO 4 ESO DIVER'!$A99:$W99)),"")</f>
        <v/>
      </c>
      <c r="J100" s="170" t="str">
        <f>IFERROR(IF(A100="","",SUMPRODUCT('ALUMNOS 4 ESO DIVER'!$C100:$Y100,'MATERIAS 4 ESO DIVER'!$G$10:$AC$10)/SUMPRODUCT('MATERIAS 4 ESO DIVER'!$G$10:$AC$10,'ES NUMERO 4 ESO DIVER'!$A99:$W99)),"")</f>
        <v/>
      </c>
      <c r="K100" s="170" t="str">
        <f>IFERROR(IF(A100="","",SUMPRODUCT('ALUMNOS 4 ESO DIVER'!$C100:$Y100,'MATERIAS 4 ESO DIVER'!$G$11:$AC$11)/SUMPRODUCT('MATERIAS 4 ESO DIVER'!$G$11:$AC$11,'ES NUMERO 4 ESO DIVER'!$A99:$W99)),"")</f>
        <v/>
      </c>
      <c r="L100" s="170" t="str">
        <f>IFERROR(IF(A100="","",SUMPRODUCT('ALUMNOS 4 ESO DIVER'!$C100:$Y100,'MATERIAS 4 ESO DIVER'!$G$12:$AC$12)/SUMPRODUCT('MATERIAS 4 ESO DIVER'!$G$12:$AC$12,'ES NUMERO 4 ESO DIVER'!$A99:$W99)),"")</f>
        <v/>
      </c>
    </row>
    <row r="101" spans="1:12" x14ac:dyDescent="0.25">
      <c r="A101" s="102" t="str">
        <f>IF('ALUMNOS 4 ESO DIVER'!A101="","",'ALUMNOS 4 ESO DIVER'!A101)</f>
        <v/>
      </c>
      <c r="B101" s="153" t="str">
        <f>IF('ALUMNOS 4 ESO DIVER'!B101="","",'ALUMNOS 4 ESO DIVER'!B101)</f>
        <v/>
      </c>
      <c r="C101" s="170" t="str">
        <f>IFERROR(IF(A101="","",SUMPRODUCT('ALUMNOS 4 ESO DIVER'!$C101:$Y101,'MATERIAS 4 ESO DIVER'!$G$3:$AC$3)/SUMPRODUCT('MATERIAS 4 ESO DIVER'!$G$3:$AC$3,'ES NUMERO 4 ESO DIVER'!$A100:$W100)),"")</f>
        <v/>
      </c>
      <c r="D101" s="170" t="str">
        <f>IFERROR(IF(A101="","",SUMPRODUCT('ALUMNOS 4 ESO DIVER'!$C101:$Y101,'MATERIAS 4 ESO DIVER'!$G$4:$AC$4)/SUMPRODUCT('MATERIAS 4 ESO DIVER'!$G$4:$AC$4,'ES NUMERO 4 ESO DIVER'!$A100:$W100)),"")</f>
        <v/>
      </c>
      <c r="E101" s="170" t="str">
        <f>IFERROR(IF(A101="","",SUMPRODUCT('ALUMNOS 4 ESO DIVER'!$C101:$Y101,'MATERIAS 4 ESO DIVER'!$G$5:$AC$5)/SUMPRODUCT('MATERIAS 4 ESO DIVER'!$G$5:$AC$5,'ES NUMERO 4 ESO DIVER'!$A100:$W100)),"")</f>
        <v/>
      </c>
      <c r="F101" s="170" t="str">
        <f>IFERROR(IF(A101="","",SUMPRODUCT('ALUMNOS 4 ESO DIVER'!$C101:$Y101,'MATERIAS 4 ESO DIVER'!$G$6:$AC$6)/SUMPRODUCT('MATERIAS 4 ESO DIVER'!$G$6:$AC$6,'ES NUMERO 4 ESO DIVER'!$A100:$W100)),"")</f>
        <v/>
      </c>
      <c r="G101" s="170" t="str">
        <f>IFERROR(IF(A101="","",SUMPRODUCT('ALUMNOS 4 ESO DIVER'!$C101:$Y101,'MATERIAS 4 ESO DIVER'!$G$7:$AC$7)/SUMPRODUCT('MATERIAS 4 ESO DIVER'!$G$7:$AC$7,'ES NUMERO 4 ESO DIVER'!$A100:$W100)),"")</f>
        <v/>
      </c>
      <c r="H101" s="170" t="str">
        <f>IFERROR(IF(A101="","",SUMPRODUCT('ALUMNOS 4 ESO DIVER'!$C101:$Y101,'MATERIAS 4 ESO DIVER'!$G$8:$AC$8)/SUMPRODUCT('MATERIAS 4 ESO DIVER'!$G$8:$AC$8,'ES NUMERO 4 ESO DIVER'!$A100:$W100)),"")</f>
        <v/>
      </c>
      <c r="I101" s="170" t="str">
        <f>IFERROR(IF(A101="","",SUMPRODUCT('ALUMNOS 4 ESO DIVER'!$C101:$Y101,'MATERIAS 4 ESO DIVER'!$G$9:$AC$9)/SUMPRODUCT('MATERIAS 4 ESO DIVER'!$G$9:$AC$9,'ES NUMERO 4 ESO DIVER'!$A100:$W100)),"")</f>
        <v/>
      </c>
      <c r="J101" s="170" t="str">
        <f>IFERROR(IF(A101="","",SUMPRODUCT('ALUMNOS 4 ESO DIVER'!$C101:$Y101,'MATERIAS 4 ESO DIVER'!$G$10:$AC$10)/SUMPRODUCT('MATERIAS 4 ESO DIVER'!$G$10:$AC$10,'ES NUMERO 4 ESO DIVER'!$A100:$W100)),"")</f>
        <v/>
      </c>
      <c r="K101" s="170" t="str">
        <f>IFERROR(IF(A101="","",SUMPRODUCT('ALUMNOS 4 ESO DIVER'!$C101:$Y101,'MATERIAS 4 ESO DIVER'!$G$11:$AC$11)/SUMPRODUCT('MATERIAS 4 ESO DIVER'!$G$11:$AC$11,'ES NUMERO 4 ESO DIVER'!$A100:$W100)),"")</f>
        <v/>
      </c>
      <c r="L101" s="170" t="str">
        <f>IFERROR(IF(A101="","",SUMPRODUCT('ALUMNOS 4 ESO DIVER'!$C101:$Y101,'MATERIAS 4 ESO DIVER'!$G$12:$AC$12)/SUMPRODUCT('MATERIAS 4 ESO DIVER'!$G$12:$AC$12,'ES NUMERO 4 ESO DIVER'!$A100:$W100)),"")</f>
        <v/>
      </c>
    </row>
    <row r="102" spans="1:12" x14ac:dyDescent="0.25">
      <c r="A102" s="102" t="str">
        <f>IF('ALUMNOS 4 ESO DIVER'!A102="","",'ALUMNOS 4 ESO DIVER'!A102)</f>
        <v/>
      </c>
      <c r="B102" s="153" t="str">
        <f>IF('ALUMNOS 4 ESO DIVER'!B102="","",'ALUMNOS 4 ESO DIVER'!B102)</f>
        <v/>
      </c>
      <c r="C102" s="170" t="str">
        <f>IFERROR(IF(A102="","",SUMPRODUCT('ALUMNOS 4 ESO DIVER'!$C102:$Y102,'MATERIAS 4 ESO DIVER'!$G$3:$AC$3)/SUMPRODUCT('MATERIAS 4 ESO DIVER'!$G$3:$AC$3,'ES NUMERO 4 ESO DIVER'!$A101:$W101)),"")</f>
        <v/>
      </c>
      <c r="D102" s="170" t="str">
        <f>IFERROR(IF(A102="","",SUMPRODUCT('ALUMNOS 4 ESO DIVER'!$C102:$Y102,'MATERIAS 4 ESO DIVER'!$G$4:$AC$4)/SUMPRODUCT('MATERIAS 4 ESO DIVER'!$G$4:$AC$4,'ES NUMERO 4 ESO DIVER'!$A101:$W101)),"")</f>
        <v/>
      </c>
      <c r="E102" s="170" t="str">
        <f>IFERROR(IF(A102="","",SUMPRODUCT('ALUMNOS 4 ESO DIVER'!$C102:$Y102,'MATERIAS 4 ESO DIVER'!$G$5:$AC$5)/SUMPRODUCT('MATERIAS 4 ESO DIVER'!$G$5:$AC$5,'ES NUMERO 4 ESO DIVER'!$A101:$W101)),"")</f>
        <v/>
      </c>
      <c r="F102" s="170" t="str">
        <f>IFERROR(IF(A102="","",SUMPRODUCT('ALUMNOS 4 ESO DIVER'!$C102:$Y102,'MATERIAS 4 ESO DIVER'!$G$6:$AC$6)/SUMPRODUCT('MATERIAS 4 ESO DIVER'!$G$6:$AC$6,'ES NUMERO 4 ESO DIVER'!$A101:$W101)),"")</f>
        <v/>
      </c>
      <c r="G102" s="170" t="str">
        <f>IFERROR(IF(A102="","",SUMPRODUCT('ALUMNOS 4 ESO DIVER'!$C102:$Y102,'MATERIAS 4 ESO DIVER'!$G$7:$AC$7)/SUMPRODUCT('MATERIAS 4 ESO DIVER'!$G$7:$AC$7,'ES NUMERO 4 ESO DIVER'!$A101:$W101)),"")</f>
        <v/>
      </c>
      <c r="H102" s="170" t="str">
        <f>IFERROR(IF(A102="","",SUMPRODUCT('ALUMNOS 4 ESO DIVER'!$C102:$Y102,'MATERIAS 4 ESO DIVER'!$G$8:$AC$8)/SUMPRODUCT('MATERIAS 4 ESO DIVER'!$G$8:$AC$8,'ES NUMERO 4 ESO DIVER'!$A101:$W101)),"")</f>
        <v/>
      </c>
      <c r="I102" s="170" t="str">
        <f>IFERROR(IF(A102="","",SUMPRODUCT('ALUMNOS 4 ESO DIVER'!$C102:$Y102,'MATERIAS 4 ESO DIVER'!$G$9:$AC$9)/SUMPRODUCT('MATERIAS 4 ESO DIVER'!$G$9:$AC$9,'ES NUMERO 4 ESO DIVER'!$A101:$W101)),"")</f>
        <v/>
      </c>
      <c r="J102" s="170" t="str">
        <f>IFERROR(IF(A102="","",SUMPRODUCT('ALUMNOS 4 ESO DIVER'!$C102:$Y102,'MATERIAS 4 ESO DIVER'!$G$10:$AC$10)/SUMPRODUCT('MATERIAS 4 ESO DIVER'!$G$10:$AC$10,'ES NUMERO 4 ESO DIVER'!$A101:$W101)),"")</f>
        <v/>
      </c>
      <c r="K102" s="170" t="str">
        <f>IFERROR(IF(A102="","",SUMPRODUCT('ALUMNOS 4 ESO DIVER'!$C102:$Y102,'MATERIAS 4 ESO DIVER'!$G$11:$AC$11)/SUMPRODUCT('MATERIAS 4 ESO DIVER'!$G$11:$AC$11,'ES NUMERO 4 ESO DIVER'!$A101:$W101)),"")</f>
        <v/>
      </c>
      <c r="L102" s="170" t="str">
        <f>IFERROR(IF(A102="","",SUMPRODUCT('ALUMNOS 4 ESO DIVER'!$C102:$Y102,'MATERIAS 4 ESO DIVER'!$G$12:$AC$12)/SUMPRODUCT('MATERIAS 4 ESO DIVER'!$G$12:$AC$12,'ES NUMERO 4 ESO DIVER'!$A101:$W101)),"")</f>
        <v/>
      </c>
    </row>
    <row r="103" spans="1:12" x14ac:dyDescent="0.25">
      <c r="A103" s="102" t="str">
        <f>IF('ALUMNOS 4 ESO DIVER'!A103="","",'ALUMNOS 4 ESO DIVER'!A103)</f>
        <v/>
      </c>
      <c r="B103" s="153" t="str">
        <f>IF('ALUMNOS 4 ESO DIVER'!B103="","",'ALUMNOS 4 ESO DIVER'!B103)</f>
        <v/>
      </c>
      <c r="C103" s="170" t="str">
        <f>IFERROR(IF(A103="","",SUMPRODUCT('ALUMNOS 4 ESO DIVER'!$C103:$Y103,'MATERIAS 4 ESO DIVER'!$G$3:$AC$3)/SUMPRODUCT('MATERIAS 4 ESO DIVER'!$G$3:$AC$3,'ES NUMERO 4 ESO DIVER'!$A102:$W102)),"")</f>
        <v/>
      </c>
      <c r="D103" s="170" t="str">
        <f>IFERROR(IF(A103="","",SUMPRODUCT('ALUMNOS 4 ESO DIVER'!$C103:$Y103,'MATERIAS 4 ESO DIVER'!$G$4:$AC$4)/SUMPRODUCT('MATERIAS 4 ESO DIVER'!$G$4:$AC$4,'ES NUMERO 4 ESO DIVER'!$A102:$W102)),"")</f>
        <v/>
      </c>
      <c r="E103" s="170" t="str">
        <f>IFERROR(IF(A103="","",SUMPRODUCT('ALUMNOS 4 ESO DIVER'!$C103:$Y103,'MATERIAS 4 ESO DIVER'!$G$5:$AC$5)/SUMPRODUCT('MATERIAS 4 ESO DIVER'!$G$5:$AC$5,'ES NUMERO 4 ESO DIVER'!$A102:$W102)),"")</f>
        <v/>
      </c>
      <c r="F103" s="170" t="str">
        <f>IFERROR(IF(A103="","",SUMPRODUCT('ALUMNOS 4 ESO DIVER'!$C103:$Y103,'MATERIAS 4 ESO DIVER'!$G$6:$AC$6)/SUMPRODUCT('MATERIAS 4 ESO DIVER'!$G$6:$AC$6,'ES NUMERO 4 ESO DIVER'!$A102:$W102)),"")</f>
        <v/>
      </c>
      <c r="G103" s="170" t="str">
        <f>IFERROR(IF(A103="","",SUMPRODUCT('ALUMNOS 4 ESO DIVER'!$C103:$Y103,'MATERIAS 4 ESO DIVER'!$G$7:$AC$7)/SUMPRODUCT('MATERIAS 4 ESO DIVER'!$G$7:$AC$7,'ES NUMERO 4 ESO DIVER'!$A102:$W102)),"")</f>
        <v/>
      </c>
      <c r="H103" s="170" t="str">
        <f>IFERROR(IF(A103="","",SUMPRODUCT('ALUMNOS 4 ESO DIVER'!$C103:$Y103,'MATERIAS 4 ESO DIVER'!$G$8:$AC$8)/SUMPRODUCT('MATERIAS 4 ESO DIVER'!$G$8:$AC$8,'ES NUMERO 4 ESO DIVER'!$A102:$W102)),"")</f>
        <v/>
      </c>
      <c r="I103" s="170" t="str">
        <f>IFERROR(IF(A103="","",SUMPRODUCT('ALUMNOS 4 ESO DIVER'!$C103:$Y103,'MATERIAS 4 ESO DIVER'!$G$9:$AC$9)/SUMPRODUCT('MATERIAS 4 ESO DIVER'!$G$9:$AC$9,'ES NUMERO 4 ESO DIVER'!$A102:$W102)),"")</f>
        <v/>
      </c>
      <c r="J103" s="170" t="str">
        <f>IFERROR(IF(A103="","",SUMPRODUCT('ALUMNOS 4 ESO DIVER'!$C103:$Y103,'MATERIAS 4 ESO DIVER'!$G$10:$AC$10)/SUMPRODUCT('MATERIAS 4 ESO DIVER'!$G$10:$AC$10,'ES NUMERO 4 ESO DIVER'!$A102:$W102)),"")</f>
        <v/>
      </c>
      <c r="K103" s="170" t="str">
        <f>IFERROR(IF(A103="","",SUMPRODUCT('ALUMNOS 4 ESO DIVER'!$C103:$Y103,'MATERIAS 4 ESO DIVER'!$G$11:$AC$11)/SUMPRODUCT('MATERIAS 4 ESO DIVER'!$G$11:$AC$11,'ES NUMERO 4 ESO DIVER'!$A102:$W102)),"")</f>
        <v/>
      </c>
      <c r="L103" s="170" t="str">
        <f>IFERROR(IF(A103="","",SUMPRODUCT('ALUMNOS 4 ESO DIVER'!$C103:$Y103,'MATERIAS 4 ESO DIVER'!$G$12:$AC$12)/SUMPRODUCT('MATERIAS 4 ESO DIVER'!$G$12:$AC$12,'ES NUMERO 4 ESO DIVER'!$A102:$W102)),"")</f>
        <v/>
      </c>
    </row>
    <row r="104" spans="1:12" x14ac:dyDescent="0.25">
      <c r="A104" s="102" t="str">
        <f>IF('ALUMNOS 4 ESO DIVER'!A104="","",'ALUMNOS 4 ESO DIVER'!A104)</f>
        <v/>
      </c>
      <c r="B104" s="153" t="str">
        <f>IF('ALUMNOS 4 ESO DIVER'!B104="","",'ALUMNOS 4 ESO DIVER'!B104)</f>
        <v/>
      </c>
      <c r="C104" s="170" t="str">
        <f>IFERROR(IF(A104="","",SUMPRODUCT('ALUMNOS 4 ESO DIVER'!$C104:$Y104,'MATERIAS 4 ESO DIVER'!$G$3:$AC$3)/SUMPRODUCT('MATERIAS 4 ESO DIVER'!$G$3:$AC$3,'ES NUMERO 4 ESO DIVER'!$A103:$W103)),"")</f>
        <v/>
      </c>
      <c r="D104" s="170" t="str">
        <f>IFERROR(IF(A104="","",SUMPRODUCT('ALUMNOS 4 ESO DIVER'!$C104:$Y104,'MATERIAS 4 ESO DIVER'!$G$4:$AC$4)/SUMPRODUCT('MATERIAS 4 ESO DIVER'!$G$4:$AC$4,'ES NUMERO 4 ESO DIVER'!$A103:$W103)),"")</f>
        <v/>
      </c>
      <c r="E104" s="170" t="str">
        <f>IFERROR(IF(A104="","",SUMPRODUCT('ALUMNOS 4 ESO DIVER'!$C104:$Y104,'MATERIAS 4 ESO DIVER'!$G$5:$AC$5)/SUMPRODUCT('MATERIAS 4 ESO DIVER'!$G$5:$AC$5,'ES NUMERO 4 ESO DIVER'!$A103:$W103)),"")</f>
        <v/>
      </c>
      <c r="F104" s="170" t="str">
        <f>IFERROR(IF(A104="","",SUMPRODUCT('ALUMNOS 4 ESO DIVER'!$C104:$Y104,'MATERIAS 4 ESO DIVER'!$G$6:$AC$6)/SUMPRODUCT('MATERIAS 4 ESO DIVER'!$G$6:$AC$6,'ES NUMERO 4 ESO DIVER'!$A103:$W103)),"")</f>
        <v/>
      </c>
      <c r="G104" s="170" t="str">
        <f>IFERROR(IF(A104="","",SUMPRODUCT('ALUMNOS 4 ESO DIVER'!$C104:$Y104,'MATERIAS 4 ESO DIVER'!$G$7:$AC$7)/SUMPRODUCT('MATERIAS 4 ESO DIVER'!$G$7:$AC$7,'ES NUMERO 4 ESO DIVER'!$A103:$W103)),"")</f>
        <v/>
      </c>
      <c r="H104" s="170" t="str">
        <f>IFERROR(IF(A104="","",SUMPRODUCT('ALUMNOS 4 ESO DIVER'!$C104:$Y104,'MATERIAS 4 ESO DIVER'!$G$8:$AC$8)/SUMPRODUCT('MATERIAS 4 ESO DIVER'!$G$8:$AC$8,'ES NUMERO 4 ESO DIVER'!$A103:$W103)),"")</f>
        <v/>
      </c>
      <c r="I104" s="170" t="str">
        <f>IFERROR(IF(A104="","",SUMPRODUCT('ALUMNOS 4 ESO DIVER'!$C104:$Y104,'MATERIAS 4 ESO DIVER'!$G$9:$AC$9)/SUMPRODUCT('MATERIAS 4 ESO DIVER'!$G$9:$AC$9,'ES NUMERO 4 ESO DIVER'!$A103:$W103)),"")</f>
        <v/>
      </c>
      <c r="J104" s="170" t="str">
        <f>IFERROR(IF(A104="","",SUMPRODUCT('ALUMNOS 4 ESO DIVER'!$C104:$Y104,'MATERIAS 4 ESO DIVER'!$G$10:$AC$10)/SUMPRODUCT('MATERIAS 4 ESO DIVER'!$G$10:$AC$10,'ES NUMERO 4 ESO DIVER'!$A103:$W103)),"")</f>
        <v/>
      </c>
      <c r="K104" s="170" t="str">
        <f>IFERROR(IF(A104="","",SUMPRODUCT('ALUMNOS 4 ESO DIVER'!$C104:$Y104,'MATERIAS 4 ESO DIVER'!$G$11:$AC$11)/SUMPRODUCT('MATERIAS 4 ESO DIVER'!$G$11:$AC$11,'ES NUMERO 4 ESO DIVER'!$A103:$W103)),"")</f>
        <v/>
      </c>
      <c r="L104" s="170" t="str">
        <f>IFERROR(IF(A104="","",SUMPRODUCT('ALUMNOS 4 ESO DIVER'!$C104:$Y104,'MATERIAS 4 ESO DIVER'!$G$12:$AC$12)/SUMPRODUCT('MATERIAS 4 ESO DIVER'!$G$12:$AC$12,'ES NUMERO 4 ESO DIVER'!$A103:$W103)),"")</f>
        <v/>
      </c>
    </row>
    <row r="105" spans="1:12" x14ac:dyDescent="0.25">
      <c r="A105" s="102" t="str">
        <f>IF('ALUMNOS 4 ESO DIVER'!A105="","",'ALUMNOS 4 ESO DIVER'!A105)</f>
        <v/>
      </c>
      <c r="B105" s="153" t="str">
        <f>IF('ALUMNOS 4 ESO DIVER'!B105="","",'ALUMNOS 4 ESO DIVER'!B105)</f>
        <v/>
      </c>
      <c r="C105" s="170" t="str">
        <f>IFERROR(IF(A105="","",SUMPRODUCT('ALUMNOS 4 ESO DIVER'!$C105:$Y105,'MATERIAS 4 ESO DIVER'!$G$3:$AC$3)/SUMPRODUCT('MATERIAS 4 ESO DIVER'!$G$3:$AC$3,'ES NUMERO 4 ESO DIVER'!$A104:$W104)),"")</f>
        <v/>
      </c>
      <c r="D105" s="170" t="str">
        <f>IFERROR(IF(A105="","",SUMPRODUCT('ALUMNOS 4 ESO DIVER'!$C105:$Y105,'MATERIAS 4 ESO DIVER'!$G$4:$AC$4)/SUMPRODUCT('MATERIAS 4 ESO DIVER'!$G$4:$AC$4,'ES NUMERO 4 ESO DIVER'!$A104:$W104)),"")</f>
        <v/>
      </c>
      <c r="E105" s="170" t="str">
        <f>IFERROR(IF(A105="","",SUMPRODUCT('ALUMNOS 4 ESO DIVER'!$C105:$Y105,'MATERIAS 4 ESO DIVER'!$G$5:$AC$5)/SUMPRODUCT('MATERIAS 4 ESO DIVER'!$G$5:$AC$5,'ES NUMERO 4 ESO DIVER'!$A104:$W104)),"")</f>
        <v/>
      </c>
      <c r="F105" s="170" t="str">
        <f>IFERROR(IF(A105="","",SUMPRODUCT('ALUMNOS 4 ESO DIVER'!$C105:$Y105,'MATERIAS 4 ESO DIVER'!$G$6:$AC$6)/SUMPRODUCT('MATERIAS 4 ESO DIVER'!$G$6:$AC$6,'ES NUMERO 4 ESO DIVER'!$A104:$W104)),"")</f>
        <v/>
      </c>
      <c r="G105" s="170" t="str">
        <f>IFERROR(IF(A105="","",SUMPRODUCT('ALUMNOS 4 ESO DIVER'!$C105:$Y105,'MATERIAS 4 ESO DIVER'!$G$7:$AC$7)/SUMPRODUCT('MATERIAS 4 ESO DIVER'!$G$7:$AC$7,'ES NUMERO 4 ESO DIVER'!$A104:$W104)),"")</f>
        <v/>
      </c>
      <c r="H105" s="170" t="str">
        <f>IFERROR(IF(A105="","",SUMPRODUCT('ALUMNOS 4 ESO DIVER'!$C105:$Y105,'MATERIAS 4 ESO DIVER'!$G$8:$AC$8)/SUMPRODUCT('MATERIAS 4 ESO DIVER'!$G$8:$AC$8,'ES NUMERO 4 ESO DIVER'!$A104:$W104)),"")</f>
        <v/>
      </c>
      <c r="I105" s="170" t="str">
        <f>IFERROR(IF(A105="","",SUMPRODUCT('ALUMNOS 4 ESO DIVER'!$C105:$Y105,'MATERIAS 4 ESO DIVER'!$G$9:$AC$9)/SUMPRODUCT('MATERIAS 4 ESO DIVER'!$G$9:$AC$9,'ES NUMERO 4 ESO DIVER'!$A104:$W104)),"")</f>
        <v/>
      </c>
      <c r="J105" s="170" t="str">
        <f>IFERROR(IF(A105="","",SUMPRODUCT('ALUMNOS 4 ESO DIVER'!$C105:$Y105,'MATERIAS 4 ESO DIVER'!$G$10:$AC$10)/SUMPRODUCT('MATERIAS 4 ESO DIVER'!$G$10:$AC$10,'ES NUMERO 4 ESO DIVER'!$A104:$W104)),"")</f>
        <v/>
      </c>
      <c r="K105" s="170" t="str">
        <f>IFERROR(IF(A105="","",SUMPRODUCT('ALUMNOS 4 ESO DIVER'!$C105:$Y105,'MATERIAS 4 ESO DIVER'!$G$11:$AC$11)/SUMPRODUCT('MATERIAS 4 ESO DIVER'!$G$11:$AC$11,'ES NUMERO 4 ESO DIVER'!$A104:$W104)),"")</f>
        <v/>
      </c>
      <c r="L105" s="170" t="str">
        <f>IFERROR(IF(A105="","",SUMPRODUCT('ALUMNOS 4 ESO DIVER'!$C105:$Y105,'MATERIAS 4 ESO DIVER'!$G$12:$AC$12)/SUMPRODUCT('MATERIAS 4 ESO DIVER'!$G$12:$AC$12,'ES NUMERO 4 ESO DIVER'!$A104:$W104)),"")</f>
        <v/>
      </c>
    </row>
    <row r="106" spans="1:12" x14ac:dyDescent="0.25">
      <c r="A106" s="102" t="str">
        <f>IF('ALUMNOS 4 ESO DIVER'!A106="","",'ALUMNOS 4 ESO DIVER'!A106)</f>
        <v/>
      </c>
      <c r="B106" s="153" t="str">
        <f>IF('ALUMNOS 4 ESO DIVER'!B106="","",'ALUMNOS 4 ESO DIVER'!B106)</f>
        <v/>
      </c>
      <c r="C106" s="170" t="str">
        <f>IFERROR(IF(A106="","",SUMPRODUCT('ALUMNOS 4 ESO DIVER'!$C106:$Y106,'MATERIAS 4 ESO DIVER'!$G$3:$AC$3)/SUMPRODUCT('MATERIAS 4 ESO DIVER'!$G$3:$AC$3,'ES NUMERO 4 ESO DIVER'!$A105:$W105)),"")</f>
        <v/>
      </c>
      <c r="D106" s="170" t="str">
        <f>IFERROR(IF(A106="","",SUMPRODUCT('ALUMNOS 4 ESO DIVER'!$C106:$Y106,'MATERIAS 4 ESO DIVER'!$G$4:$AC$4)/SUMPRODUCT('MATERIAS 4 ESO DIVER'!$G$4:$AC$4,'ES NUMERO 4 ESO DIVER'!$A105:$W105)),"")</f>
        <v/>
      </c>
      <c r="E106" s="170" t="str">
        <f>IFERROR(IF(A106="","",SUMPRODUCT('ALUMNOS 4 ESO DIVER'!$C106:$Y106,'MATERIAS 4 ESO DIVER'!$G$5:$AC$5)/SUMPRODUCT('MATERIAS 4 ESO DIVER'!$G$5:$AC$5,'ES NUMERO 4 ESO DIVER'!$A105:$W105)),"")</f>
        <v/>
      </c>
      <c r="F106" s="170" t="str">
        <f>IFERROR(IF(A106="","",SUMPRODUCT('ALUMNOS 4 ESO DIVER'!$C106:$Y106,'MATERIAS 4 ESO DIVER'!$G$6:$AC$6)/SUMPRODUCT('MATERIAS 4 ESO DIVER'!$G$6:$AC$6,'ES NUMERO 4 ESO DIVER'!$A105:$W105)),"")</f>
        <v/>
      </c>
      <c r="G106" s="170" t="str">
        <f>IFERROR(IF(A106="","",SUMPRODUCT('ALUMNOS 4 ESO DIVER'!$C106:$Y106,'MATERIAS 4 ESO DIVER'!$G$7:$AC$7)/SUMPRODUCT('MATERIAS 4 ESO DIVER'!$G$7:$AC$7,'ES NUMERO 4 ESO DIVER'!$A105:$W105)),"")</f>
        <v/>
      </c>
      <c r="H106" s="170" t="str">
        <f>IFERROR(IF(A106="","",SUMPRODUCT('ALUMNOS 4 ESO DIVER'!$C106:$Y106,'MATERIAS 4 ESO DIVER'!$G$8:$AC$8)/SUMPRODUCT('MATERIAS 4 ESO DIVER'!$G$8:$AC$8,'ES NUMERO 4 ESO DIVER'!$A105:$W105)),"")</f>
        <v/>
      </c>
      <c r="I106" s="170" t="str">
        <f>IFERROR(IF(A106="","",SUMPRODUCT('ALUMNOS 4 ESO DIVER'!$C106:$Y106,'MATERIAS 4 ESO DIVER'!$G$9:$AC$9)/SUMPRODUCT('MATERIAS 4 ESO DIVER'!$G$9:$AC$9,'ES NUMERO 4 ESO DIVER'!$A105:$W105)),"")</f>
        <v/>
      </c>
      <c r="J106" s="170" t="str">
        <f>IFERROR(IF(A106="","",SUMPRODUCT('ALUMNOS 4 ESO DIVER'!$C106:$Y106,'MATERIAS 4 ESO DIVER'!$G$10:$AC$10)/SUMPRODUCT('MATERIAS 4 ESO DIVER'!$G$10:$AC$10,'ES NUMERO 4 ESO DIVER'!$A105:$W105)),"")</f>
        <v/>
      </c>
      <c r="K106" s="170" t="str">
        <f>IFERROR(IF(A106="","",SUMPRODUCT('ALUMNOS 4 ESO DIVER'!$C106:$Y106,'MATERIAS 4 ESO DIVER'!$G$11:$AC$11)/SUMPRODUCT('MATERIAS 4 ESO DIVER'!$G$11:$AC$11,'ES NUMERO 4 ESO DIVER'!$A105:$W105)),"")</f>
        <v/>
      </c>
      <c r="L106" s="170" t="str">
        <f>IFERROR(IF(A106="","",SUMPRODUCT('ALUMNOS 4 ESO DIVER'!$C106:$Y106,'MATERIAS 4 ESO DIVER'!$G$12:$AC$12)/SUMPRODUCT('MATERIAS 4 ESO DIVER'!$G$12:$AC$12,'ES NUMERO 4 ESO DIVER'!$A105:$W105)),"")</f>
        <v/>
      </c>
    </row>
    <row r="107" spans="1:12" x14ac:dyDescent="0.25">
      <c r="A107" s="102" t="str">
        <f>IF('ALUMNOS 4 ESO DIVER'!A107="","",'ALUMNOS 4 ESO DIVER'!A107)</f>
        <v/>
      </c>
      <c r="B107" s="153" t="str">
        <f>IF('ALUMNOS 4 ESO DIVER'!B107="","",'ALUMNOS 4 ESO DIVER'!B107)</f>
        <v/>
      </c>
      <c r="C107" s="170" t="str">
        <f>IFERROR(IF(A107="","",SUMPRODUCT('ALUMNOS 4 ESO DIVER'!$C107:$Y107,'MATERIAS 4 ESO DIVER'!$G$3:$AC$3)/SUMPRODUCT('MATERIAS 4 ESO DIVER'!$G$3:$AC$3,'ES NUMERO 4 ESO DIVER'!$A106:$W106)),"")</f>
        <v/>
      </c>
      <c r="D107" s="170" t="str">
        <f>IFERROR(IF(A107="","",SUMPRODUCT('ALUMNOS 4 ESO DIVER'!$C107:$Y107,'MATERIAS 4 ESO DIVER'!$G$4:$AC$4)/SUMPRODUCT('MATERIAS 4 ESO DIVER'!$G$4:$AC$4,'ES NUMERO 4 ESO DIVER'!$A106:$W106)),"")</f>
        <v/>
      </c>
      <c r="E107" s="170" t="str">
        <f>IFERROR(IF(A107="","",SUMPRODUCT('ALUMNOS 4 ESO DIVER'!$C107:$Y107,'MATERIAS 4 ESO DIVER'!$G$5:$AC$5)/SUMPRODUCT('MATERIAS 4 ESO DIVER'!$G$5:$AC$5,'ES NUMERO 4 ESO DIVER'!$A106:$W106)),"")</f>
        <v/>
      </c>
      <c r="F107" s="170" t="str">
        <f>IFERROR(IF(A107="","",SUMPRODUCT('ALUMNOS 4 ESO DIVER'!$C107:$Y107,'MATERIAS 4 ESO DIVER'!$G$6:$AC$6)/SUMPRODUCT('MATERIAS 4 ESO DIVER'!$G$6:$AC$6,'ES NUMERO 4 ESO DIVER'!$A106:$W106)),"")</f>
        <v/>
      </c>
      <c r="G107" s="170" t="str">
        <f>IFERROR(IF(A107="","",SUMPRODUCT('ALUMNOS 4 ESO DIVER'!$C107:$Y107,'MATERIAS 4 ESO DIVER'!$G$7:$AC$7)/SUMPRODUCT('MATERIAS 4 ESO DIVER'!$G$7:$AC$7,'ES NUMERO 4 ESO DIVER'!$A106:$W106)),"")</f>
        <v/>
      </c>
      <c r="H107" s="170" t="str">
        <f>IFERROR(IF(A107="","",SUMPRODUCT('ALUMNOS 4 ESO DIVER'!$C107:$Y107,'MATERIAS 4 ESO DIVER'!$G$8:$AC$8)/SUMPRODUCT('MATERIAS 4 ESO DIVER'!$G$8:$AC$8,'ES NUMERO 4 ESO DIVER'!$A106:$W106)),"")</f>
        <v/>
      </c>
      <c r="I107" s="170" t="str">
        <f>IFERROR(IF(A107="","",SUMPRODUCT('ALUMNOS 4 ESO DIVER'!$C107:$Y107,'MATERIAS 4 ESO DIVER'!$G$9:$AC$9)/SUMPRODUCT('MATERIAS 4 ESO DIVER'!$G$9:$AC$9,'ES NUMERO 4 ESO DIVER'!$A106:$W106)),"")</f>
        <v/>
      </c>
      <c r="J107" s="170" t="str">
        <f>IFERROR(IF(A107="","",SUMPRODUCT('ALUMNOS 4 ESO DIVER'!$C107:$Y107,'MATERIAS 4 ESO DIVER'!$G$10:$AC$10)/SUMPRODUCT('MATERIAS 4 ESO DIVER'!$G$10:$AC$10,'ES NUMERO 4 ESO DIVER'!$A106:$W106)),"")</f>
        <v/>
      </c>
      <c r="K107" s="170" t="str">
        <f>IFERROR(IF(A107="","",SUMPRODUCT('ALUMNOS 4 ESO DIVER'!$C107:$Y107,'MATERIAS 4 ESO DIVER'!$G$11:$AC$11)/SUMPRODUCT('MATERIAS 4 ESO DIVER'!$G$11:$AC$11,'ES NUMERO 4 ESO DIVER'!$A106:$W106)),"")</f>
        <v/>
      </c>
      <c r="L107" s="170" t="str">
        <f>IFERROR(IF(A107="","",SUMPRODUCT('ALUMNOS 4 ESO DIVER'!$C107:$Y107,'MATERIAS 4 ESO DIVER'!$G$12:$AC$12)/SUMPRODUCT('MATERIAS 4 ESO DIVER'!$G$12:$AC$12,'ES NUMERO 4 ESO DIVER'!$A106:$W106)),"")</f>
        <v/>
      </c>
    </row>
    <row r="108" spans="1:12" x14ac:dyDescent="0.25">
      <c r="A108" s="102" t="str">
        <f>IF('ALUMNOS 4 ESO DIVER'!A108="","",'ALUMNOS 4 ESO DIVER'!A108)</f>
        <v/>
      </c>
      <c r="B108" s="153" t="str">
        <f>IF('ALUMNOS 4 ESO DIVER'!B108="","",'ALUMNOS 4 ESO DIVER'!B108)</f>
        <v/>
      </c>
      <c r="C108" s="170" t="str">
        <f>IFERROR(IF(A108="","",SUMPRODUCT('ALUMNOS 4 ESO DIVER'!$C108:$Y108,'MATERIAS 4 ESO DIVER'!$G$3:$AC$3)/SUMPRODUCT('MATERIAS 4 ESO DIVER'!$G$3:$AC$3,'ES NUMERO 4 ESO DIVER'!$A107:$W107)),"")</f>
        <v/>
      </c>
      <c r="D108" s="170" t="str">
        <f>IFERROR(IF(A108="","",SUMPRODUCT('ALUMNOS 4 ESO DIVER'!$C108:$Y108,'MATERIAS 4 ESO DIVER'!$G$4:$AC$4)/SUMPRODUCT('MATERIAS 4 ESO DIVER'!$G$4:$AC$4,'ES NUMERO 4 ESO DIVER'!$A107:$W107)),"")</f>
        <v/>
      </c>
      <c r="E108" s="170" t="str">
        <f>IFERROR(IF(A108="","",SUMPRODUCT('ALUMNOS 4 ESO DIVER'!$C108:$Y108,'MATERIAS 4 ESO DIVER'!$G$5:$AC$5)/SUMPRODUCT('MATERIAS 4 ESO DIVER'!$G$5:$AC$5,'ES NUMERO 4 ESO DIVER'!$A107:$W107)),"")</f>
        <v/>
      </c>
      <c r="F108" s="170" t="str">
        <f>IFERROR(IF(A108="","",SUMPRODUCT('ALUMNOS 4 ESO DIVER'!$C108:$Y108,'MATERIAS 4 ESO DIVER'!$G$6:$AC$6)/SUMPRODUCT('MATERIAS 4 ESO DIVER'!$G$6:$AC$6,'ES NUMERO 4 ESO DIVER'!$A107:$W107)),"")</f>
        <v/>
      </c>
      <c r="G108" s="170" t="str">
        <f>IFERROR(IF(A108="","",SUMPRODUCT('ALUMNOS 4 ESO DIVER'!$C108:$Y108,'MATERIAS 4 ESO DIVER'!$G$7:$AC$7)/SUMPRODUCT('MATERIAS 4 ESO DIVER'!$G$7:$AC$7,'ES NUMERO 4 ESO DIVER'!$A107:$W107)),"")</f>
        <v/>
      </c>
      <c r="H108" s="170" t="str">
        <f>IFERROR(IF(A108="","",SUMPRODUCT('ALUMNOS 4 ESO DIVER'!$C108:$Y108,'MATERIAS 4 ESO DIVER'!$G$8:$AC$8)/SUMPRODUCT('MATERIAS 4 ESO DIVER'!$G$8:$AC$8,'ES NUMERO 4 ESO DIVER'!$A107:$W107)),"")</f>
        <v/>
      </c>
      <c r="I108" s="170" t="str">
        <f>IFERROR(IF(A108="","",SUMPRODUCT('ALUMNOS 4 ESO DIVER'!$C108:$Y108,'MATERIAS 4 ESO DIVER'!$G$9:$AC$9)/SUMPRODUCT('MATERIAS 4 ESO DIVER'!$G$9:$AC$9,'ES NUMERO 4 ESO DIVER'!$A107:$W107)),"")</f>
        <v/>
      </c>
      <c r="J108" s="170" t="str">
        <f>IFERROR(IF(A108="","",SUMPRODUCT('ALUMNOS 4 ESO DIVER'!$C108:$Y108,'MATERIAS 4 ESO DIVER'!$G$10:$AC$10)/SUMPRODUCT('MATERIAS 4 ESO DIVER'!$G$10:$AC$10,'ES NUMERO 4 ESO DIVER'!$A107:$W107)),"")</f>
        <v/>
      </c>
      <c r="K108" s="170" t="str">
        <f>IFERROR(IF(A108="","",SUMPRODUCT('ALUMNOS 4 ESO DIVER'!$C108:$Y108,'MATERIAS 4 ESO DIVER'!$G$11:$AC$11)/SUMPRODUCT('MATERIAS 4 ESO DIVER'!$G$11:$AC$11,'ES NUMERO 4 ESO DIVER'!$A107:$W107)),"")</f>
        <v/>
      </c>
      <c r="L108" s="170" t="str">
        <f>IFERROR(IF(A108="","",SUMPRODUCT('ALUMNOS 4 ESO DIVER'!$C108:$Y108,'MATERIAS 4 ESO DIVER'!$G$12:$AC$12)/SUMPRODUCT('MATERIAS 4 ESO DIVER'!$G$12:$AC$12,'ES NUMERO 4 ESO DIVER'!$A107:$W107)),"")</f>
        <v/>
      </c>
    </row>
    <row r="109" spans="1:12" x14ac:dyDescent="0.25">
      <c r="A109" s="102" t="str">
        <f>IF('ALUMNOS 4 ESO DIVER'!A109="","",'ALUMNOS 4 ESO DIVER'!A109)</f>
        <v/>
      </c>
      <c r="B109" s="153" t="str">
        <f>IF('ALUMNOS 4 ESO DIVER'!B109="","",'ALUMNOS 4 ESO DIVER'!B109)</f>
        <v/>
      </c>
      <c r="C109" s="170" t="str">
        <f>IFERROR(IF(A109="","",SUMPRODUCT('ALUMNOS 4 ESO DIVER'!$C109:$Y109,'MATERIAS 4 ESO DIVER'!$G$3:$AC$3)/SUMPRODUCT('MATERIAS 4 ESO DIVER'!$G$3:$AC$3,'ES NUMERO 4 ESO DIVER'!$A108:$W108)),"")</f>
        <v/>
      </c>
      <c r="D109" s="170" t="str">
        <f>IFERROR(IF(A109="","",SUMPRODUCT('ALUMNOS 4 ESO DIVER'!$C109:$Y109,'MATERIAS 4 ESO DIVER'!$G$4:$AC$4)/SUMPRODUCT('MATERIAS 4 ESO DIVER'!$G$4:$AC$4,'ES NUMERO 4 ESO DIVER'!$A108:$W108)),"")</f>
        <v/>
      </c>
      <c r="E109" s="170" t="str">
        <f>IFERROR(IF(A109="","",SUMPRODUCT('ALUMNOS 4 ESO DIVER'!$C109:$Y109,'MATERIAS 4 ESO DIVER'!$G$5:$AC$5)/SUMPRODUCT('MATERIAS 4 ESO DIVER'!$G$5:$AC$5,'ES NUMERO 4 ESO DIVER'!$A108:$W108)),"")</f>
        <v/>
      </c>
      <c r="F109" s="170" t="str">
        <f>IFERROR(IF(A109="","",SUMPRODUCT('ALUMNOS 4 ESO DIVER'!$C109:$Y109,'MATERIAS 4 ESO DIVER'!$G$6:$AC$6)/SUMPRODUCT('MATERIAS 4 ESO DIVER'!$G$6:$AC$6,'ES NUMERO 4 ESO DIVER'!$A108:$W108)),"")</f>
        <v/>
      </c>
      <c r="G109" s="170" t="str">
        <f>IFERROR(IF(A109="","",SUMPRODUCT('ALUMNOS 4 ESO DIVER'!$C109:$Y109,'MATERIAS 4 ESO DIVER'!$G$7:$AC$7)/SUMPRODUCT('MATERIAS 4 ESO DIVER'!$G$7:$AC$7,'ES NUMERO 4 ESO DIVER'!$A108:$W108)),"")</f>
        <v/>
      </c>
      <c r="H109" s="170" t="str">
        <f>IFERROR(IF(A109="","",SUMPRODUCT('ALUMNOS 4 ESO DIVER'!$C109:$Y109,'MATERIAS 4 ESO DIVER'!$G$8:$AC$8)/SUMPRODUCT('MATERIAS 4 ESO DIVER'!$G$8:$AC$8,'ES NUMERO 4 ESO DIVER'!$A108:$W108)),"")</f>
        <v/>
      </c>
      <c r="I109" s="170" t="str">
        <f>IFERROR(IF(A109="","",SUMPRODUCT('ALUMNOS 4 ESO DIVER'!$C109:$Y109,'MATERIAS 4 ESO DIVER'!$G$9:$AC$9)/SUMPRODUCT('MATERIAS 4 ESO DIVER'!$G$9:$AC$9,'ES NUMERO 4 ESO DIVER'!$A108:$W108)),"")</f>
        <v/>
      </c>
      <c r="J109" s="170" t="str">
        <f>IFERROR(IF(A109="","",SUMPRODUCT('ALUMNOS 4 ESO DIVER'!$C109:$Y109,'MATERIAS 4 ESO DIVER'!$G$10:$AC$10)/SUMPRODUCT('MATERIAS 4 ESO DIVER'!$G$10:$AC$10,'ES NUMERO 4 ESO DIVER'!$A108:$W108)),"")</f>
        <v/>
      </c>
      <c r="K109" s="170" t="str">
        <f>IFERROR(IF(A109="","",SUMPRODUCT('ALUMNOS 4 ESO DIVER'!$C109:$Y109,'MATERIAS 4 ESO DIVER'!$G$11:$AC$11)/SUMPRODUCT('MATERIAS 4 ESO DIVER'!$G$11:$AC$11,'ES NUMERO 4 ESO DIVER'!$A108:$W108)),"")</f>
        <v/>
      </c>
      <c r="L109" s="170" t="str">
        <f>IFERROR(IF(A109="","",SUMPRODUCT('ALUMNOS 4 ESO DIVER'!$C109:$Y109,'MATERIAS 4 ESO DIVER'!$G$12:$AC$12)/SUMPRODUCT('MATERIAS 4 ESO DIVER'!$G$12:$AC$12,'ES NUMERO 4 ESO DIVER'!$A108:$W108)),"")</f>
        <v/>
      </c>
    </row>
    <row r="110" spans="1:12" x14ac:dyDescent="0.25">
      <c r="A110" s="102" t="str">
        <f>IF('ALUMNOS 4 ESO DIVER'!A110="","",'ALUMNOS 4 ESO DIVER'!A110)</f>
        <v/>
      </c>
      <c r="B110" s="153" t="str">
        <f>IF('ALUMNOS 4 ESO DIVER'!B110="","",'ALUMNOS 4 ESO DIVER'!B110)</f>
        <v/>
      </c>
      <c r="C110" s="170" t="str">
        <f>IFERROR(IF(A110="","",SUMPRODUCT('ALUMNOS 4 ESO DIVER'!$C110:$Y110,'MATERIAS 4 ESO DIVER'!$G$3:$AC$3)/SUMPRODUCT('MATERIAS 4 ESO DIVER'!$G$3:$AC$3,'ES NUMERO 4 ESO DIVER'!$A109:$W109)),"")</f>
        <v/>
      </c>
      <c r="D110" s="170" t="str">
        <f>IFERROR(IF(A110="","",SUMPRODUCT('ALUMNOS 4 ESO DIVER'!$C110:$Y110,'MATERIAS 4 ESO DIVER'!$G$4:$AC$4)/SUMPRODUCT('MATERIAS 4 ESO DIVER'!$G$4:$AC$4,'ES NUMERO 4 ESO DIVER'!$A109:$W109)),"")</f>
        <v/>
      </c>
      <c r="E110" s="170" t="str">
        <f>IFERROR(IF(A110="","",SUMPRODUCT('ALUMNOS 4 ESO DIVER'!$C110:$Y110,'MATERIAS 4 ESO DIVER'!$G$5:$AC$5)/SUMPRODUCT('MATERIAS 4 ESO DIVER'!$G$5:$AC$5,'ES NUMERO 4 ESO DIVER'!$A109:$W109)),"")</f>
        <v/>
      </c>
      <c r="F110" s="170" t="str">
        <f>IFERROR(IF(A110="","",SUMPRODUCT('ALUMNOS 4 ESO DIVER'!$C110:$Y110,'MATERIAS 4 ESO DIVER'!$G$6:$AC$6)/SUMPRODUCT('MATERIAS 4 ESO DIVER'!$G$6:$AC$6,'ES NUMERO 4 ESO DIVER'!$A109:$W109)),"")</f>
        <v/>
      </c>
      <c r="G110" s="170" t="str">
        <f>IFERROR(IF(A110="","",SUMPRODUCT('ALUMNOS 4 ESO DIVER'!$C110:$Y110,'MATERIAS 4 ESO DIVER'!$G$7:$AC$7)/SUMPRODUCT('MATERIAS 4 ESO DIVER'!$G$7:$AC$7,'ES NUMERO 4 ESO DIVER'!$A109:$W109)),"")</f>
        <v/>
      </c>
      <c r="H110" s="170" t="str">
        <f>IFERROR(IF(A110="","",SUMPRODUCT('ALUMNOS 4 ESO DIVER'!$C110:$Y110,'MATERIAS 4 ESO DIVER'!$G$8:$AC$8)/SUMPRODUCT('MATERIAS 4 ESO DIVER'!$G$8:$AC$8,'ES NUMERO 4 ESO DIVER'!$A109:$W109)),"")</f>
        <v/>
      </c>
      <c r="I110" s="170" t="str">
        <f>IFERROR(IF(A110="","",SUMPRODUCT('ALUMNOS 4 ESO DIVER'!$C110:$Y110,'MATERIAS 4 ESO DIVER'!$G$9:$AC$9)/SUMPRODUCT('MATERIAS 4 ESO DIVER'!$G$9:$AC$9,'ES NUMERO 4 ESO DIVER'!$A109:$W109)),"")</f>
        <v/>
      </c>
      <c r="J110" s="170" t="str">
        <f>IFERROR(IF(A110="","",SUMPRODUCT('ALUMNOS 4 ESO DIVER'!$C110:$Y110,'MATERIAS 4 ESO DIVER'!$G$10:$AC$10)/SUMPRODUCT('MATERIAS 4 ESO DIVER'!$G$10:$AC$10,'ES NUMERO 4 ESO DIVER'!$A109:$W109)),"")</f>
        <v/>
      </c>
      <c r="K110" s="170" t="str">
        <f>IFERROR(IF(A110="","",SUMPRODUCT('ALUMNOS 4 ESO DIVER'!$C110:$Y110,'MATERIAS 4 ESO DIVER'!$G$11:$AC$11)/SUMPRODUCT('MATERIAS 4 ESO DIVER'!$G$11:$AC$11,'ES NUMERO 4 ESO DIVER'!$A109:$W109)),"")</f>
        <v/>
      </c>
      <c r="L110" s="170" t="str">
        <f>IFERROR(IF(A110="","",SUMPRODUCT('ALUMNOS 4 ESO DIVER'!$C110:$Y110,'MATERIAS 4 ESO DIVER'!$G$12:$AC$12)/SUMPRODUCT('MATERIAS 4 ESO DIVER'!$G$12:$AC$12,'ES NUMERO 4 ESO DIVER'!$A109:$W109)),"")</f>
        <v/>
      </c>
    </row>
    <row r="111" spans="1:12" x14ac:dyDescent="0.25">
      <c r="A111" s="102" t="str">
        <f>IF('ALUMNOS 4 ESO DIVER'!A111="","",'ALUMNOS 4 ESO DIVER'!A111)</f>
        <v/>
      </c>
      <c r="B111" s="153" t="str">
        <f>IF('ALUMNOS 4 ESO DIVER'!B111="","",'ALUMNOS 4 ESO DIVER'!B111)</f>
        <v/>
      </c>
      <c r="C111" s="170" t="str">
        <f>IFERROR(IF(A111="","",SUMPRODUCT('ALUMNOS 4 ESO DIVER'!$C111:$Y111,'MATERIAS 4 ESO DIVER'!$G$3:$AC$3)/SUMPRODUCT('MATERIAS 4 ESO DIVER'!$G$3:$AC$3,'ES NUMERO 4 ESO DIVER'!$A110:$W110)),"")</f>
        <v/>
      </c>
      <c r="D111" s="170" t="str">
        <f>IFERROR(IF(A111="","",SUMPRODUCT('ALUMNOS 4 ESO DIVER'!$C111:$Y111,'MATERIAS 4 ESO DIVER'!$G$4:$AC$4)/SUMPRODUCT('MATERIAS 4 ESO DIVER'!$G$4:$AC$4,'ES NUMERO 4 ESO DIVER'!$A110:$W110)),"")</f>
        <v/>
      </c>
      <c r="E111" s="170" t="str">
        <f>IFERROR(IF(A111="","",SUMPRODUCT('ALUMNOS 4 ESO DIVER'!$C111:$Y111,'MATERIAS 4 ESO DIVER'!$G$5:$AC$5)/SUMPRODUCT('MATERIAS 4 ESO DIVER'!$G$5:$AC$5,'ES NUMERO 4 ESO DIVER'!$A110:$W110)),"")</f>
        <v/>
      </c>
      <c r="F111" s="170" t="str">
        <f>IFERROR(IF(A111="","",SUMPRODUCT('ALUMNOS 4 ESO DIVER'!$C111:$Y111,'MATERIAS 4 ESO DIVER'!$G$6:$AC$6)/SUMPRODUCT('MATERIAS 4 ESO DIVER'!$G$6:$AC$6,'ES NUMERO 4 ESO DIVER'!$A110:$W110)),"")</f>
        <v/>
      </c>
      <c r="G111" s="170" t="str">
        <f>IFERROR(IF(A111="","",SUMPRODUCT('ALUMNOS 4 ESO DIVER'!$C111:$Y111,'MATERIAS 4 ESO DIVER'!$G$7:$AC$7)/SUMPRODUCT('MATERIAS 4 ESO DIVER'!$G$7:$AC$7,'ES NUMERO 4 ESO DIVER'!$A110:$W110)),"")</f>
        <v/>
      </c>
      <c r="H111" s="170" t="str">
        <f>IFERROR(IF(A111="","",SUMPRODUCT('ALUMNOS 4 ESO DIVER'!$C111:$Y111,'MATERIAS 4 ESO DIVER'!$G$8:$AC$8)/SUMPRODUCT('MATERIAS 4 ESO DIVER'!$G$8:$AC$8,'ES NUMERO 4 ESO DIVER'!$A110:$W110)),"")</f>
        <v/>
      </c>
      <c r="I111" s="170" t="str">
        <f>IFERROR(IF(A111="","",SUMPRODUCT('ALUMNOS 4 ESO DIVER'!$C111:$Y111,'MATERIAS 4 ESO DIVER'!$G$9:$AC$9)/SUMPRODUCT('MATERIAS 4 ESO DIVER'!$G$9:$AC$9,'ES NUMERO 4 ESO DIVER'!$A110:$W110)),"")</f>
        <v/>
      </c>
      <c r="J111" s="170" t="str">
        <f>IFERROR(IF(A111="","",SUMPRODUCT('ALUMNOS 4 ESO DIVER'!$C111:$Y111,'MATERIAS 4 ESO DIVER'!$G$10:$AC$10)/SUMPRODUCT('MATERIAS 4 ESO DIVER'!$G$10:$AC$10,'ES NUMERO 4 ESO DIVER'!$A110:$W110)),"")</f>
        <v/>
      </c>
      <c r="K111" s="170" t="str">
        <f>IFERROR(IF(A111="","",SUMPRODUCT('ALUMNOS 4 ESO DIVER'!$C111:$Y111,'MATERIAS 4 ESO DIVER'!$G$11:$AC$11)/SUMPRODUCT('MATERIAS 4 ESO DIVER'!$G$11:$AC$11,'ES NUMERO 4 ESO DIVER'!$A110:$W110)),"")</f>
        <v/>
      </c>
      <c r="L111" s="170" t="str">
        <f>IFERROR(IF(A111="","",SUMPRODUCT('ALUMNOS 4 ESO DIVER'!$C111:$Y111,'MATERIAS 4 ESO DIVER'!$G$12:$AC$12)/SUMPRODUCT('MATERIAS 4 ESO DIVER'!$G$12:$AC$12,'ES NUMERO 4 ESO DIVER'!$A110:$W110)),"")</f>
        <v/>
      </c>
    </row>
    <row r="112" spans="1:12" x14ac:dyDescent="0.25">
      <c r="A112" s="102" t="str">
        <f>IF('ALUMNOS 4 ESO DIVER'!A112="","",'ALUMNOS 4 ESO DIVER'!A112)</f>
        <v/>
      </c>
      <c r="B112" s="153" t="str">
        <f>IF('ALUMNOS 4 ESO DIVER'!B112="","",'ALUMNOS 4 ESO DIVER'!B112)</f>
        <v/>
      </c>
      <c r="C112" s="170" t="str">
        <f>IFERROR(IF(A112="","",SUMPRODUCT('ALUMNOS 4 ESO DIVER'!$C112:$Y112,'MATERIAS 4 ESO DIVER'!$G$3:$AC$3)/SUMPRODUCT('MATERIAS 4 ESO DIVER'!$G$3:$AC$3,'ES NUMERO 4 ESO DIVER'!$A111:$W111)),"")</f>
        <v/>
      </c>
      <c r="D112" s="170" t="str">
        <f>IFERROR(IF(A112="","",SUMPRODUCT('ALUMNOS 4 ESO DIVER'!$C112:$Y112,'MATERIAS 4 ESO DIVER'!$G$4:$AC$4)/SUMPRODUCT('MATERIAS 4 ESO DIVER'!$G$4:$AC$4,'ES NUMERO 4 ESO DIVER'!$A111:$W111)),"")</f>
        <v/>
      </c>
      <c r="E112" s="170" t="str">
        <f>IFERROR(IF(A112="","",SUMPRODUCT('ALUMNOS 4 ESO DIVER'!$C112:$Y112,'MATERIAS 4 ESO DIVER'!$G$5:$AC$5)/SUMPRODUCT('MATERIAS 4 ESO DIVER'!$G$5:$AC$5,'ES NUMERO 4 ESO DIVER'!$A111:$W111)),"")</f>
        <v/>
      </c>
      <c r="F112" s="170" t="str">
        <f>IFERROR(IF(A112="","",SUMPRODUCT('ALUMNOS 4 ESO DIVER'!$C112:$Y112,'MATERIAS 4 ESO DIVER'!$G$6:$AC$6)/SUMPRODUCT('MATERIAS 4 ESO DIVER'!$G$6:$AC$6,'ES NUMERO 4 ESO DIVER'!$A111:$W111)),"")</f>
        <v/>
      </c>
      <c r="G112" s="170" t="str">
        <f>IFERROR(IF(A112="","",SUMPRODUCT('ALUMNOS 4 ESO DIVER'!$C112:$Y112,'MATERIAS 4 ESO DIVER'!$G$7:$AC$7)/SUMPRODUCT('MATERIAS 4 ESO DIVER'!$G$7:$AC$7,'ES NUMERO 4 ESO DIVER'!$A111:$W111)),"")</f>
        <v/>
      </c>
      <c r="H112" s="170" t="str">
        <f>IFERROR(IF(A112="","",SUMPRODUCT('ALUMNOS 4 ESO DIVER'!$C112:$Y112,'MATERIAS 4 ESO DIVER'!$G$8:$AC$8)/SUMPRODUCT('MATERIAS 4 ESO DIVER'!$G$8:$AC$8,'ES NUMERO 4 ESO DIVER'!$A111:$W111)),"")</f>
        <v/>
      </c>
      <c r="I112" s="170" t="str">
        <f>IFERROR(IF(A112="","",SUMPRODUCT('ALUMNOS 4 ESO DIVER'!$C112:$Y112,'MATERIAS 4 ESO DIVER'!$G$9:$AC$9)/SUMPRODUCT('MATERIAS 4 ESO DIVER'!$G$9:$AC$9,'ES NUMERO 4 ESO DIVER'!$A111:$W111)),"")</f>
        <v/>
      </c>
      <c r="J112" s="170" t="str">
        <f>IFERROR(IF(A112="","",SUMPRODUCT('ALUMNOS 4 ESO DIVER'!$C112:$Y112,'MATERIAS 4 ESO DIVER'!$G$10:$AC$10)/SUMPRODUCT('MATERIAS 4 ESO DIVER'!$G$10:$AC$10,'ES NUMERO 4 ESO DIVER'!$A111:$W111)),"")</f>
        <v/>
      </c>
      <c r="K112" s="170" t="str">
        <f>IFERROR(IF(A112="","",SUMPRODUCT('ALUMNOS 4 ESO DIVER'!$C112:$Y112,'MATERIAS 4 ESO DIVER'!$G$11:$AC$11)/SUMPRODUCT('MATERIAS 4 ESO DIVER'!$G$11:$AC$11,'ES NUMERO 4 ESO DIVER'!$A111:$W111)),"")</f>
        <v/>
      </c>
      <c r="L112" s="170" t="str">
        <f>IFERROR(IF(A112="","",SUMPRODUCT('ALUMNOS 4 ESO DIVER'!$C112:$Y112,'MATERIAS 4 ESO DIVER'!$G$12:$AC$12)/SUMPRODUCT('MATERIAS 4 ESO DIVER'!$G$12:$AC$12,'ES NUMERO 4 ESO DIVER'!$A111:$W111)),"")</f>
        <v/>
      </c>
    </row>
    <row r="113" spans="1:12" x14ac:dyDescent="0.25">
      <c r="A113" s="102" t="str">
        <f>IF('ALUMNOS 4 ESO DIVER'!A113="","",'ALUMNOS 4 ESO DIVER'!A113)</f>
        <v/>
      </c>
      <c r="B113" s="153" t="str">
        <f>IF('ALUMNOS 4 ESO DIVER'!B113="","",'ALUMNOS 4 ESO DIVER'!B113)</f>
        <v/>
      </c>
      <c r="C113" s="170" t="str">
        <f>IFERROR(IF(A113="","",SUMPRODUCT('ALUMNOS 4 ESO DIVER'!$C113:$Y113,'MATERIAS 4 ESO DIVER'!$G$3:$AC$3)/SUMPRODUCT('MATERIAS 4 ESO DIVER'!$G$3:$AC$3,'ES NUMERO 4 ESO DIVER'!$A112:$W112)),"")</f>
        <v/>
      </c>
      <c r="D113" s="170" t="str">
        <f>IFERROR(IF(A113="","",SUMPRODUCT('ALUMNOS 4 ESO DIVER'!$C113:$Y113,'MATERIAS 4 ESO DIVER'!$G$4:$AC$4)/SUMPRODUCT('MATERIAS 4 ESO DIVER'!$G$4:$AC$4,'ES NUMERO 4 ESO DIVER'!$A112:$W112)),"")</f>
        <v/>
      </c>
      <c r="E113" s="170" t="str">
        <f>IFERROR(IF(A113="","",SUMPRODUCT('ALUMNOS 4 ESO DIVER'!$C113:$Y113,'MATERIAS 4 ESO DIVER'!$G$5:$AC$5)/SUMPRODUCT('MATERIAS 4 ESO DIVER'!$G$5:$AC$5,'ES NUMERO 4 ESO DIVER'!$A112:$W112)),"")</f>
        <v/>
      </c>
      <c r="F113" s="170" t="str">
        <f>IFERROR(IF(A113="","",SUMPRODUCT('ALUMNOS 4 ESO DIVER'!$C113:$Y113,'MATERIAS 4 ESO DIVER'!$G$6:$AC$6)/SUMPRODUCT('MATERIAS 4 ESO DIVER'!$G$6:$AC$6,'ES NUMERO 4 ESO DIVER'!$A112:$W112)),"")</f>
        <v/>
      </c>
      <c r="G113" s="170" t="str">
        <f>IFERROR(IF(A113="","",SUMPRODUCT('ALUMNOS 4 ESO DIVER'!$C113:$Y113,'MATERIAS 4 ESO DIVER'!$G$7:$AC$7)/SUMPRODUCT('MATERIAS 4 ESO DIVER'!$G$7:$AC$7,'ES NUMERO 4 ESO DIVER'!$A112:$W112)),"")</f>
        <v/>
      </c>
      <c r="H113" s="170" t="str">
        <f>IFERROR(IF(A113="","",SUMPRODUCT('ALUMNOS 4 ESO DIVER'!$C113:$Y113,'MATERIAS 4 ESO DIVER'!$G$8:$AC$8)/SUMPRODUCT('MATERIAS 4 ESO DIVER'!$G$8:$AC$8,'ES NUMERO 4 ESO DIVER'!$A112:$W112)),"")</f>
        <v/>
      </c>
      <c r="I113" s="170" t="str">
        <f>IFERROR(IF(A113="","",SUMPRODUCT('ALUMNOS 4 ESO DIVER'!$C113:$Y113,'MATERIAS 4 ESO DIVER'!$G$9:$AC$9)/SUMPRODUCT('MATERIAS 4 ESO DIVER'!$G$9:$AC$9,'ES NUMERO 4 ESO DIVER'!$A112:$W112)),"")</f>
        <v/>
      </c>
      <c r="J113" s="170" t="str">
        <f>IFERROR(IF(A113="","",SUMPRODUCT('ALUMNOS 4 ESO DIVER'!$C113:$Y113,'MATERIAS 4 ESO DIVER'!$G$10:$AC$10)/SUMPRODUCT('MATERIAS 4 ESO DIVER'!$G$10:$AC$10,'ES NUMERO 4 ESO DIVER'!$A112:$W112)),"")</f>
        <v/>
      </c>
      <c r="K113" s="170" t="str">
        <f>IFERROR(IF(A113="","",SUMPRODUCT('ALUMNOS 4 ESO DIVER'!$C113:$Y113,'MATERIAS 4 ESO DIVER'!$G$11:$AC$11)/SUMPRODUCT('MATERIAS 4 ESO DIVER'!$G$11:$AC$11,'ES NUMERO 4 ESO DIVER'!$A112:$W112)),"")</f>
        <v/>
      </c>
      <c r="L113" s="170" t="str">
        <f>IFERROR(IF(A113="","",SUMPRODUCT('ALUMNOS 4 ESO DIVER'!$C113:$Y113,'MATERIAS 4 ESO DIVER'!$G$12:$AC$12)/SUMPRODUCT('MATERIAS 4 ESO DIVER'!$G$12:$AC$12,'ES NUMERO 4 ESO DIVER'!$A112:$W112)),"")</f>
        <v/>
      </c>
    </row>
    <row r="114" spans="1:12" x14ac:dyDescent="0.25">
      <c r="A114" s="102" t="str">
        <f>IF('ALUMNOS 4 ESO DIVER'!A114="","",'ALUMNOS 4 ESO DIVER'!A114)</f>
        <v/>
      </c>
      <c r="B114" s="153" t="str">
        <f>IF('ALUMNOS 4 ESO DIVER'!B114="","",'ALUMNOS 4 ESO DIVER'!B114)</f>
        <v/>
      </c>
      <c r="C114" s="170" t="str">
        <f>IFERROR(IF(A114="","",SUMPRODUCT('ALUMNOS 4 ESO DIVER'!$C114:$Y114,'MATERIAS 4 ESO DIVER'!$G$3:$AC$3)/SUMPRODUCT('MATERIAS 4 ESO DIVER'!$G$3:$AC$3,'ES NUMERO 4 ESO DIVER'!$A113:$W113)),"")</f>
        <v/>
      </c>
      <c r="D114" s="170" t="str">
        <f>IFERROR(IF(A114="","",SUMPRODUCT('ALUMNOS 4 ESO DIVER'!$C114:$Y114,'MATERIAS 4 ESO DIVER'!$G$4:$AC$4)/SUMPRODUCT('MATERIAS 4 ESO DIVER'!$G$4:$AC$4,'ES NUMERO 4 ESO DIVER'!$A113:$W113)),"")</f>
        <v/>
      </c>
      <c r="E114" s="170" t="str">
        <f>IFERROR(IF(A114="","",SUMPRODUCT('ALUMNOS 4 ESO DIVER'!$C114:$Y114,'MATERIAS 4 ESO DIVER'!$G$5:$AC$5)/SUMPRODUCT('MATERIAS 4 ESO DIVER'!$G$5:$AC$5,'ES NUMERO 4 ESO DIVER'!$A113:$W113)),"")</f>
        <v/>
      </c>
      <c r="F114" s="170" t="str">
        <f>IFERROR(IF(A114="","",SUMPRODUCT('ALUMNOS 4 ESO DIVER'!$C114:$Y114,'MATERIAS 4 ESO DIVER'!$G$6:$AC$6)/SUMPRODUCT('MATERIAS 4 ESO DIVER'!$G$6:$AC$6,'ES NUMERO 4 ESO DIVER'!$A113:$W113)),"")</f>
        <v/>
      </c>
      <c r="G114" s="170" t="str">
        <f>IFERROR(IF(A114="","",SUMPRODUCT('ALUMNOS 4 ESO DIVER'!$C114:$Y114,'MATERIAS 4 ESO DIVER'!$G$7:$AC$7)/SUMPRODUCT('MATERIAS 4 ESO DIVER'!$G$7:$AC$7,'ES NUMERO 4 ESO DIVER'!$A113:$W113)),"")</f>
        <v/>
      </c>
      <c r="H114" s="170" t="str">
        <f>IFERROR(IF(A114="","",SUMPRODUCT('ALUMNOS 4 ESO DIVER'!$C114:$Y114,'MATERIAS 4 ESO DIVER'!$G$8:$AC$8)/SUMPRODUCT('MATERIAS 4 ESO DIVER'!$G$8:$AC$8,'ES NUMERO 4 ESO DIVER'!$A113:$W113)),"")</f>
        <v/>
      </c>
      <c r="I114" s="170" t="str">
        <f>IFERROR(IF(A114="","",SUMPRODUCT('ALUMNOS 4 ESO DIVER'!$C114:$Y114,'MATERIAS 4 ESO DIVER'!$G$9:$AC$9)/SUMPRODUCT('MATERIAS 4 ESO DIVER'!$G$9:$AC$9,'ES NUMERO 4 ESO DIVER'!$A113:$W113)),"")</f>
        <v/>
      </c>
      <c r="J114" s="170" t="str">
        <f>IFERROR(IF(A114="","",SUMPRODUCT('ALUMNOS 4 ESO DIVER'!$C114:$Y114,'MATERIAS 4 ESO DIVER'!$G$10:$AC$10)/SUMPRODUCT('MATERIAS 4 ESO DIVER'!$G$10:$AC$10,'ES NUMERO 4 ESO DIVER'!$A113:$W113)),"")</f>
        <v/>
      </c>
      <c r="K114" s="170" t="str">
        <f>IFERROR(IF(A114="","",SUMPRODUCT('ALUMNOS 4 ESO DIVER'!$C114:$Y114,'MATERIAS 4 ESO DIVER'!$G$11:$AC$11)/SUMPRODUCT('MATERIAS 4 ESO DIVER'!$G$11:$AC$11,'ES NUMERO 4 ESO DIVER'!$A113:$W113)),"")</f>
        <v/>
      </c>
      <c r="L114" s="170" t="str">
        <f>IFERROR(IF(A114="","",SUMPRODUCT('ALUMNOS 4 ESO DIVER'!$C114:$Y114,'MATERIAS 4 ESO DIVER'!$G$12:$AC$12)/SUMPRODUCT('MATERIAS 4 ESO DIVER'!$G$12:$AC$12,'ES NUMERO 4 ESO DIVER'!$A113:$W113)),"")</f>
        <v/>
      </c>
    </row>
    <row r="115" spans="1:12" x14ac:dyDescent="0.25">
      <c r="A115" s="102" t="str">
        <f>IF('ALUMNOS 4 ESO DIVER'!A115="","",'ALUMNOS 4 ESO DIVER'!A115)</f>
        <v/>
      </c>
      <c r="B115" s="153" t="str">
        <f>IF('ALUMNOS 4 ESO DIVER'!B115="","",'ALUMNOS 4 ESO DIVER'!B115)</f>
        <v/>
      </c>
      <c r="C115" s="170" t="str">
        <f>IFERROR(IF(A115="","",SUMPRODUCT('ALUMNOS 4 ESO DIVER'!$C115:$Y115,'MATERIAS 4 ESO DIVER'!$G$3:$AC$3)/SUMPRODUCT('MATERIAS 4 ESO DIVER'!$G$3:$AC$3,'ES NUMERO 4 ESO DIVER'!$A114:$W114)),"")</f>
        <v/>
      </c>
      <c r="D115" s="170" t="str">
        <f>IFERROR(IF(A115="","",SUMPRODUCT('ALUMNOS 4 ESO DIVER'!$C115:$Y115,'MATERIAS 4 ESO DIVER'!$G$4:$AC$4)/SUMPRODUCT('MATERIAS 4 ESO DIVER'!$G$4:$AC$4,'ES NUMERO 4 ESO DIVER'!$A114:$W114)),"")</f>
        <v/>
      </c>
      <c r="E115" s="170" t="str">
        <f>IFERROR(IF(A115="","",SUMPRODUCT('ALUMNOS 4 ESO DIVER'!$C115:$Y115,'MATERIAS 4 ESO DIVER'!$G$5:$AC$5)/SUMPRODUCT('MATERIAS 4 ESO DIVER'!$G$5:$AC$5,'ES NUMERO 4 ESO DIVER'!$A114:$W114)),"")</f>
        <v/>
      </c>
      <c r="F115" s="170" t="str">
        <f>IFERROR(IF(A115="","",SUMPRODUCT('ALUMNOS 4 ESO DIVER'!$C115:$Y115,'MATERIAS 4 ESO DIVER'!$G$6:$AC$6)/SUMPRODUCT('MATERIAS 4 ESO DIVER'!$G$6:$AC$6,'ES NUMERO 4 ESO DIVER'!$A114:$W114)),"")</f>
        <v/>
      </c>
      <c r="G115" s="170" t="str">
        <f>IFERROR(IF(A115="","",SUMPRODUCT('ALUMNOS 4 ESO DIVER'!$C115:$Y115,'MATERIAS 4 ESO DIVER'!$G$7:$AC$7)/SUMPRODUCT('MATERIAS 4 ESO DIVER'!$G$7:$AC$7,'ES NUMERO 4 ESO DIVER'!$A114:$W114)),"")</f>
        <v/>
      </c>
      <c r="H115" s="170" t="str">
        <f>IFERROR(IF(A115="","",SUMPRODUCT('ALUMNOS 4 ESO DIVER'!$C115:$Y115,'MATERIAS 4 ESO DIVER'!$G$8:$AC$8)/SUMPRODUCT('MATERIAS 4 ESO DIVER'!$G$8:$AC$8,'ES NUMERO 4 ESO DIVER'!$A114:$W114)),"")</f>
        <v/>
      </c>
      <c r="I115" s="170" t="str">
        <f>IFERROR(IF(A115="","",SUMPRODUCT('ALUMNOS 4 ESO DIVER'!$C115:$Y115,'MATERIAS 4 ESO DIVER'!$G$9:$AC$9)/SUMPRODUCT('MATERIAS 4 ESO DIVER'!$G$9:$AC$9,'ES NUMERO 4 ESO DIVER'!$A114:$W114)),"")</f>
        <v/>
      </c>
      <c r="J115" s="170" t="str">
        <f>IFERROR(IF(A115="","",SUMPRODUCT('ALUMNOS 4 ESO DIVER'!$C115:$Y115,'MATERIAS 4 ESO DIVER'!$G$10:$AC$10)/SUMPRODUCT('MATERIAS 4 ESO DIVER'!$G$10:$AC$10,'ES NUMERO 4 ESO DIVER'!$A114:$W114)),"")</f>
        <v/>
      </c>
      <c r="K115" s="170" t="str">
        <f>IFERROR(IF(A115="","",SUMPRODUCT('ALUMNOS 4 ESO DIVER'!$C115:$Y115,'MATERIAS 4 ESO DIVER'!$G$11:$AC$11)/SUMPRODUCT('MATERIAS 4 ESO DIVER'!$G$11:$AC$11,'ES NUMERO 4 ESO DIVER'!$A114:$W114)),"")</f>
        <v/>
      </c>
      <c r="L115" s="170" t="str">
        <f>IFERROR(IF(A115="","",SUMPRODUCT('ALUMNOS 4 ESO DIVER'!$C115:$Y115,'MATERIAS 4 ESO DIVER'!$G$12:$AC$12)/SUMPRODUCT('MATERIAS 4 ESO DIVER'!$G$12:$AC$12,'ES NUMERO 4 ESO DIVER'!$A114:$W114)),"")</f>
        <v/>
      </c>
    </row>
    <row r="116" spans="1:12" x14ac:dyDescent="0.25">
      <c r="A116" s="102" t="str">
        <f>IF('ALUMNOS 4 ESO DIVER'!A116="","",'ALUMNOS 4 ESO DIVER'!A116)</f>
        <v/>
      </c>
      <c r="B116" s="153" t="str">
        <f>IF('ALUMNOS 4 ESO DIVER'!B116="","",'ALUMNOS 4 ESO DIVER'!B116)</f>
        <v/>
      </c>
      <c r="C116" s="170" t="str">
        <f>IFERROR(IF(A116="","",SUMPRODUCT('ALUMNOS 4 ESO DIVER'!$C116:$Y116,'MATERIAS 4 ESO DIVER'!$G$3:$AC$3)/SUMPRODUCT('MATERIAS 4 ESO DIVER'!$G$3:$AC$3,'ES NUMERO 4 ESO DIVER'!$A115:$W115)),"")</f>
        <v/>
      </c>
      <c r="D116" s="170" t="str">
        <f>IFERROR(IF(A116="","",SUMPRODUCT('ALUMNOS 4 ESO DIVER'!$C116:$Y116,'MATERIAS 4 ESO DIVER'!$G$4:$AC$4)/SUMPRODUCT('MATERIAS 4 ESO DIVER'!$G$4:$AC$4,'ES NUMERO 4 ESO DIVER'!$A115:$W115)),"")</f>
        <v/>
      </c>
      <c r="E116" s="170" t="str">
        <f>IFERROR(IF(A116="","",SUMPRODUCT('ALUMNOS 4 ESO DIVER'!$C116:$Y116,'MATERIAS 4 ESO DIVER'!$G$5:$AC$5)/SUMPRODUCT('MATERIAS 4 ESO DIVER'!$G$5:$AC$5,'ES NUMERO 4 ESO DIVER'!$A115:$W115)),"")</f>
        <v/>
      </c>
      <c r="F116" s="170" t="str">
        <f>IFERROR(IF(A116="","",SUMPRODUCT('ALUMNOS 4 ESO DIVER'!$C116:$Y116,'MATERIAS 4 ESO DIVER'!$G$6:$AC$6)/SUMPRODUCT('MATERIAS 4 ESO DIVER'!$G$6:$AC$6,'ES NUMERO 4 ESO DIVER'!$A115:$W115)),"")</f>
        <v/>
      </c>
      <c r="G116" s="170" t="str">
        <f>IFERROR(IF(A116="","",SUMPRODUCT('ALUMNOS 4 ESO DIVER'!$C116:$Y116,'MATERIAS 4 ESO DIVER'!$G$7:$AC$7)/SUMPRODUCT('MATERIAS 4 ESO DIVER'!$G$7:$AC$7,'ES NUMERO 4 ESO DIVER'!$A115:$W115)),"")</f>
        <v/>
      </c>
      <c r="H116" s="170" t="str">
        <f>IFERROR(IF(A116="","",SUMPRODUCT('ALUMNOS 4 ESO DIVER'!$C116:$Y116,'MATERIAS 4 ESO DIVER'!$G$8:$AC$8)/SUMPRODUCT('MATERIAS 4 ESO DIVER'!$G$8:$AC$8,'ES NUMERO 4 ESO DIVER'!$A115:$W115)),"")</f>
        <v/>
      </c>
      <c r="I116" s="170" t="str">
        <f>IFERROR(IF(A116="","",SUMPRODUCT('ALUMNOS 4 ESO DIVER'!$C116:$Y116,'MATERIAS 4 ESO DIVER'!$G$9:$AC$9)/SUMPRODUCT('MATERIAS 4 ESO DIVER'!$G$9:$AC$9,'ES NUMERO 4 ESO DIVER'!$A115:$W115)),"")</f>
        <v/>
      </c>
      <c r="J116" s="170" t="str">
        <f>IFERROR(IF(A116="","",SUMPRODUCT('ALUMNOS 4 ESO DIVER'!$C116:$Y116,'MATERIAS 4 ESO DIVER'!$G$10:$AC$10)/SUMPRODUCT('MATERIAS 4 ESO DIVER'!$G$10:$AC$10,'ES NUMERO 4 ESO DIVER'!$A115:$W115)),"")</f>
        <v/>
      </c>
      <c r="K116" s="170" t="str">
        <f>IFERROR(IF(A116="","",SUMPRODUCT('ALUMNOS 4 ESO DIVER'!$C116:$Y116,'MATERIAS 4 ESO DIVER'!$G$11:$AC$11)/SUMPRODUCT('MATERIAS 4 ESO DIVER'!$G$11:$AC$11,'ES NUMERO 4 ESO DIVER'!$A115:$W115)),"")</f>
        <v/>
      </c>
      <c r="L116" s="170" t="str">
        <f>IFERROR(IF(A116="","",SUMPRODUCT('ALUMNOS 4 ESO DIVER'!$C116:$Y116,'MATERIAS 4 ESO DIVER'!$G$12:$AC$12)/SUMPRODUCT('MATERIAS 4 ESO DIVER'!$G$12:$AC$12,'ES NUMERO 4 ESO DIVER'!$A115:$W115)),"")</f>
        <v/>
      </c>
    </row>
    <row r="117" spans="1:12" x14ac:dyDescent="0.25">
      <c r="A117" s="102" t="str">
        <f>IF('ALUMNOS 4 ESO DIVER'!A117="","",'ALUMNOS 4 ESO DIVER'!A117)</f>
        <v/>
      </c>
      <c r="B117" s="153" t="str">
        <f>IF('ALUMNOS 4 ESO DIVER'!B117="","",'ALUMNOS 4 ESO DIVER'!B117)</f>
        <v/>
      </c>
      <c r="C117" s="170" t="str">
        <f>IFERROR(IF(A117="","",SUMPRODUCT('ALUMNOS 4 ESO DIVER'!$C117:$Y117,'MATERIAS 4 ESO DIVER'!$G$3:$AC$3)/SUMPRODUCT('MATERIAS 4 ESO DIVER'!$G$3:$AC$3,'ES NUMERO 4 ESO DIVER'!$A116:$W116)),"")</f>
        <v/>
      </c>
      <c r="D117" s="170" t="str">
        <f>IFERROR(IF(A117="","",SUMPRODUCT('ALUMNOS 4 ESO DIVER'!$C117:$Y117,'MATERIAS 4 ESO DIVER'!$G$4:$AC$4)/SUMPRODUCT('MATERIAS 4 ESO DIVER'!$G$4:$AC$4,'ES NUMERO 4 ESO DIVER'!$A116:$W116)),"")</f>
        <v/>
      </c>
      <c r="E117" s="170" t="str">
        <f>IFERROR(IF(A117="","",SUMPRODUCT('ALUMNOS 4 ESO DIVER'!$C117:$Y117,'MATERIAS 4 ESO DIVER'!$G$5:$AC$5)/SUMPRODUCT('MATERIAS 4 ESO DIVER'!$G$5:$AC$5,'ES NUMERO 4 ESO DIVER'!$A116:$W116)),"")</f>
        <v/>
      </c>
      <c r="F117" s="170" t="str">
        <f>IFERROR(IF(A117="","",SUMPRODUCT('ALUMNOS 4 ESO DIVER'!$C117:$Y117,'MATERIAS 4 ESO DIVER'!$G$6:$AC$6)/SUMPRODUCT('MATERIAS 4 ESO DIVER'!$G$6:$AC$6,'ES NUMERO 4 ESO DIVER'!$A116:$W116)),"")</f>
        <v/>
      </c>
      <c r="G117" s="170" t="str">
        <f>IFERROR(IF(A117="","",SUMPRODUCT('ALUMNOS 4 ESO DIVER'!$C117:$Y117,'MATERIAS 4 ESO DIVER'!$G$7:$AC$7)/SUMPRODUCT('MATERIAS 4 ESO DIVER'!$G$7:$AC$7,'ES NUMERO 4 ESO DIVER'!$A116:$W116)),"")</f>
        <v/>
      </c>
      <c r="H117" s="170" t="str">
        <f>IFERROR(IF(A117="","",SUMPRODUCT('ALUMNOS 4 ESO DIVER'!$C117:$Y117,'MATERIAS 4 ESO DIVER'!$G$8:$AC$8)/SUMPRODUCT('MATERIAS 4 ESO DIVER'!$G$8:$AC$8,'ES NUMERO 4 ESO DIVER'!$A116:$W116)),"")</f>
        <v/>
      </c>
      <c r="I117" s="170" t="str">
        <f>IFERROR(IF(A117="","",SUMPRODUCT('ALUMNOS 4 ESO DIVER'!$C117:$Y117,'MATERIAS 4 ESO DIVER'!$G$9:$AC$9)/SUMPRODUCT('MATERIAS 4 ESO DIVER'!$G$9:$AC$9,'ES NUMERO 4 ESO DIVER'!$A116:$W116)),"")</f>
        <v/>
      </c>
      <c r="J117" s="170" t="str">
        <f>IFERROR(IF(A117="","",SUMPRODUCT('ALUMNOS 4 ESO DIVER'!$C117:$Y117,'MATERIAS 4 ESO DIVER'!$G$10:$AC$10)/SUMPRODUCT('MATERIAS 4 ESO DIVER'!$G$10:$AC$10,'ES NUMERO 4 ESO DIVER'!$A116:$W116)),"")</f>
        <v/>
      </c>
      <c r="K117" s="170" t="str">
        <f>IFERROR(IF(A117="","",SUMPRODUCT('ALUMNOS 4 ESO DIVER'!$C117:$Y117,'MATERIAS 4 ESO DIVER'!$G$11:$AC$11)/SUMPRODUCT('MATERIAS 4 ESO DIVER'!$G$11:$AC$11,'ES NUMERO 4 ESO DIVER'!$A116:$W116)),"")</f>
        <v/>
      </c>
      <c r="L117" s="170" t="str">
        <f>IFERROR(IF(A117="","",SUMPRODUCT('ALUMNOS 4 ESO DIVER'!$C117:$Y117,'MATERIAS 4 ESO DIVER'!$G$12:$AC$12)/SUMPRODUCT('MATERIAS 4 ESO DIVER'!$G$12:$AC$12,'ES NUMERO 4 ESO DIVER'!$A116:$W116)),"")</f>
        <v/>
      </c>
    </row>
    <row r="118" spans="1:12" x14ac:dyDescent="0.25">
      <c r="A118" s="102" t="str">
        <f>IF('ALUMNOS 4 ESO DIVER'!A118="","",'ALUMNOS 4 ESO DIVER'!A118)</f>
        <v/>
      </c>
      <c r="B118" s="153" t="str">
        <f>IF('ALUMNOS 4 ESO DIVER'!B118="","",'ALUMNOS 4 ESO DIVER'!B118)</f>
        <v/>
      </c>
      <c r="C118" s="170" t="str">
        <f>IFERROR(IF(A118="","",SUMPRODUCT('ALUMNOS 4 ESO DIVER'!$C118:$Y118,'MATERIAS 4 ESO DIVER'!$G$3:$AC$3)/SUMPRODUCT('MATERIAS 4 ESO DIVER'!$G$3:$AC$3,'ES NUMERO 4 ESO DIVER'!$A117:$W117)),"")</f>
        <v/>
      </c>
      <c r="D118" s="170" t="str">
        <f>IFERROR(IF(A118="","",SUMPRODUCT('ALUMNOS 4 ESO DIVER'!$C118:$Y118,'MATERIAS 4 ESO DIVER'!$G$4:$AC$4)/SUMPRODUCT('MATERIAS 4 ESO DIVER'!$G$4:$AC$4,'ES NUMERO 4 ESO DIVER'!$A117:$W117)),"")</f>
        <v/>
      </c>
      <c r="E118" s="170" t="str">
        <f>IFERROR(IF(A118="","",SUMPRODUCT('ALUMNOS 4 ESO DIVER'!$C118:$Y118,'MATERIAS 4 ESO DIVER'!$G$5:$AC$5)/SUMPRODUCT('MATERIAS 4 ESO DIVER'!$G$5:$AC$5,'ES NUMERO 4 ESO DIVER'!$A117:$W117)),"")</f>
        <v/>
      </c>
      <c r="F118" s="170" t="str">
        <f>IFERROR(IF(A118="","",SUMPRODUCT('ALUMNOS 4 ESO DIVER'!$C118:$Y118,'MATERIAS 4 ESO DIVER'!$G$6:$AC$6)/SUMPRODUCT('MATERIAS 4 ESO DIVER'!$G$6:$AC$6,'ES NUMERO 4 ESO DIVER'!$A117:$W117)),"")</f>
        <v/>
      </c>
      <c r="G118" s="170" t="str">
        <f>IFERROR(IF(A118="","",SUMPRODUCT('ALUMNOS 4 ESO DIVER'!$C118:$Y118,'MATERIAS 4 ESO DIVER'!$G$7:$AC$7)/SUMPRODUCT('MATERIAS 4 ESO DIVER'!$G$7:$AC$7,'ES NUMERO 4 ESO DIVER'!$A117:$W117)),"")</f>
        <v/>
      </c>
      <c r="H118" s="170" t="str">
        <f>IFERROR(IF(A118="","",SUMPRODUCT('ALUMNOS 4 ESO DIVER'!$C118:$Y118,'MATERIAS 4 ESO DIVER'!$G$8:$AC$8)/SUMPRODUCT('MATERIAS 4 ESO DIVER'!$G$8:$AC$8,'ES NUMERO 4 ESO DIVER'!$A117:$W117)),"")</f>
        <v/>
      </c>
      <c r="I118" s="170" t="str">
        <f>IFERROR(IF(A118="","",SUMPRODUCT('ALUMNOS 4 ESO DIVER'!$C118:$Y118,'MATERIAS 4 ESO DIVER'!$G$9:$AC$9)/SUMPRODUCT('MATERIAS 4 ESO DIVER'!$G$9:$AC$9,'ES NUMERO 4 ESO DIVER'!$A117:$W117)),"")</f>
        <v/>
      </c>
      <c r="J118" s="170" t="str">
        <f>IFERROR(IF(A118="","",SUMPRODUCT('ALUMNOS 4 ESO DIVER'!$C118:$Y118,'MATERIAS 4 ESO DIVER'!$G$10:$AC$10)/SUMPRODUCT('MATERIAS 4 ESO DIVER'!$G$10:$AC$10,'ES NUMERO 4 ESO DIVER'!$A117:$W117)),"")</f>
        <v/>
      </c>
      <c r="K118" s="170" t="str">
        <f>IFERROR(IF(A118="","",SUMPRODUCT('ALUMNOS 4 ESO DIVER'!$C118:$Y118,'MATERIAS 4 ESO DIVER'!$G$11:$AC$11)/SUMPRODUCT('MATERIAS 4 ESO DIVER'!$G$11:$AC$11,'ES NUMERO 4 ESO DIVER'!$A117:$W117)),"")</f>
        <v/>
      </c>
      <c r="L118" s="170" t="str">
        <f>IFERROR(IF(A118="","",SUMPRODUCT('ALUMNOS 4 ESO DIVER'!$C118:$Y118,'MATERIAS 4 ESO DIVER'!$G$12:$AC$12)/SUMPRODUCT('MATERIAS 4 ESO DIVER'!$G$12:$AC$12,'ES NUMERO 4 ESO DIVER'!$A117:$W117)),"")</f>
        <v/>
      </c>
    </row>
    <row r="119" spans="1:12" x14ac:dyDescent="0.25">
      <c r="A119" s="102" t="str">
        <f>IF('ALUMNOS 4 ESO DIVER'!A119="","",'ALUMNOS 4 ESO DIVER'!A119)</f>
        <v/>
      </c>
      <c r="B119" s="153" t="str">
        <f>IF('ALUMNOS 4 ESO DIVER'!B119="","",'ALUMNOS 4 ESO DIVER'!B119)</f>
        <v/>
      </c>
      <c r="C119" s="170" t="str">
        <f>IFERROR(IF(A119="","",SUMPRODUCT('ALUMNOS 4 ESO DIVER'!$C119:$Y119,'MATERIAS 4 ESO DIVER'!$G$3:$AC$3)/SUMPRODUCT('MATERIAS 4 ESO DIVER'!$G$3:$AC$3,'ES NUMERO 4 ESO DIVER'!$A118:$W118)),"")</f>
        <v/>
      </c>
      <c r="D119" s="170" t="str">
        <f>IFERROR(IF(A119="","",SUMPRODUCT('ALUMNOS 4 ESO DIVER'!$C119:$Y119,'MATERIAS 4 ESO DIVER'!$G$4:$AC$4)/SUMPRODUCT('MATERIAS 4 ESO DIVER'!$G$4:$AC$4,'ES NUMERO 4 ESO DIVER'!$A118:$W118)),"")</f>
        <v/>
      </c>
      <c r="E119" s="170" t="str">
        <f>IFERROR(IF(A119="","",SUMPRODUCT('ALUMNOS 4 ESO DIVER'!$C119:$Y119,'MATERIAS 4 ESO DIVER'!$G$5:$AC$5)/SUMPRODUCT('MATERIAS 4 ESO DIVER'!$G$5:$AC$5,'ES NUMERO 4 ESO DIVER'!$A118:$W118)),"")</f>
        <v/>
      </c>
      <c r="F119" s="170" t="str">
        <f>IFERROR(IF(A119="","",SUMPRODUCT('ALUMNOS 4 ESO DIVER'!$C119:$Y119,'MATERIAS 4 ESO DIVER'!$G$6:$AC$6)/SUMPRODUCT('MATERIAS 4 ESO DIVER'!$G$6:$AC$6,'ES NUMERO 4 ESO DIVER'!$A118:$W118)),"")</f>
        <v/>
      </c>
      <c r="G119" s="170" t="str">
        <f>IFERROR(IF(A119="","",SUMPRODUCT('ALUMNOS 4 ESO DIVER'!$C119:$Y119,'MATERIAS 4 ESO DIVER'!$G$7:$AC$7)/SUMPRODUCT('MATERIAS 4 ESO DIVER'!$G$7:$AC$7,'ES NUMERO 4 ESO DIVER'!$A118:$W118)),"")</f>
        <v/>
      </c>
      <c r="H119" s="170" t="str">
        <f>IFERROR(IF(A119="","",SUMPRODUCT('ALUMNOS 4 ESO DIVER'!$C119:$Y119,'MATERIAS 4 ESO DIVER'!$G$8:$AC$8)/SUMPRODUCT('MATERIAS 4 ESO DIVER'!$G$8:$AC$8,'ES NUMERO 4 ESO DIVER'!$A118:$W118)),"")</f>
        <v/>
      </c>
      <c r="I119" s="170" t="str">
        <f>IFERROR(IF(A119="","",SUMPRODUCT('ALUMNOS 4 ESO DIVER'!$C119:$Y119,'MATERIAS 4 ESO DIVER'!$G$9:$AC$9)/SUMPRODUCT('MATERIAS 4 ESO DIVER'!$G$9:$AC$9,'ES NUMERO 4 ESO DIVER'!$A118:$W118)),"")</f>
        <v/>
      </c>
      <c r="J119" s="170" t="str">
        <f>IFERROR(IF(A119="","",SUMPRODUCT('ALUMNOS 4 ESO DIVER'!$C119:$Y119,'MATERIAS 4 ESO DIVER'!$G$10:$AC$10)/SUMPRODUCT('MATERIAS 4 ESO DIVER'!$G$10:$AC$10,'ES NUMERO 4 ESO DIVER'!$A118:$W118)),"")</f>
        <v/>
      </c>
      <c r="K119" s="170" t="str">
        <f>IFERROR(IF(A119="","",SUMPRODUCT('ALUMNOS 4 ESO DIVER'!$C119:$Y119,'MATERIAS 4 ESO DIVER'!$G$11:$AC$11)/SUMPRODUCT('MATERIAS 4 ESO DIVER'!$G$11:$AC$11,'ES NUMERO 4 ESO DIVER'!$A118:$W118)),"")</f>
        <v/>
      </c>
      <c r="L119" s="170" t="str">
        <f>IFERROR(IF(A119="","",SUMPRODUCT('ALUMNOS 4 ESO DIVER'!$C119:$Y119,'MATERIAS 4 ESO DIVER'!$G$12:$AC$12)/SUMPRODUCT('MATERIAS 4 ESO DIVER'!$G$12:$AC$12,'ES NUMERO 4 ESO DIVER'!$A118:$W118)),"")</f>
        <v/>
      </c>
    </row>
    <row r="120" spans="1:12" x14ac:dyDescent="0.25">
      <c r="A120" s="102" t="str">
        <f>IF('ALUMNOS 4 ESO DIVER'!A120="","",'ALUMNOS 4 ESO DIVER'!A120)</f>
        <v/>
      </c>
      <c r="B120" s="153" t="str">
        <f>IF('ALUMNOS 4 ESO DIVER'!B120="","",'ALUMNOS 4 ESO DIVER'!B120)</f>
        <v/>
      </c>
      <c r="C120" s="170" t="str">
        <f>IFERROR(IF(A120="","",SUMPRODUCT('ALUMNOS 4 ESO DIVER'!$C120:$Y120,'MATERIAS 4 ESO DIVER'!$G$3:$AC$3)/SUMPRODUCT('MATERIAS 4 ESO DIVER'!$G$3:$AC$3,'ES NUMERO 4 ESO DIVER'!$A119:$W119)),"")</f>
        <v/>
      </c>
      <c r="D120" s="170" t="str">
        <f>IFERROR(IF(A120="","",SUMPRODUCT('ALUMNOS 4 ESO DIVER'!$C120:$Y120,'MATERIAS 4 ESO DIVER'!$G$4:$AC$4)/SUMPRODUCT('MATERIAS 4 ESO DIVER'!$G$4:$AC$4,'ES NUMERO 4 ESO DIVER'!$A119:$W119)),"")</f>
        <v/>
      </c>
      <c r="E120" s="170" t="str">
        <f>IFERROR(IF(A120="","",SUMPRODUCT('ALUMNOS 4 ESO DIVER'!$C120:$Y120,'MATERIAS 4 ESO DIVER'!$G$5:$AC$5)/SUMPRODUCT('MATERIAS 4 ESO DIVER'!$G$5:$AC$5,'ES NUMERO 4 ESO DIVER'!$A119:$W119)),"")</f>
        <v/>
      </c>
      <c r="F120" s="170" t="str">
        <f>IFERROR(IF(A120="","",SUMPRODUCT('ALUMNOS 4 ESO DIVER'!$C120:$Y120,'MATERIAS 4 ESO DIVER'!$G$6:$AC$6)/SUMPRODUCT('MATERIAS 4 ESO DIVER'!$G$6:$AC$6,'ES NUMERO 4 ESO DIVER'!$A119:$W119)),"")</f>
        <v/>
      </c>
      <c r="G120" s="170" t="str">
        <f>IFERROR(IF(A120="","",SUMPRODUCT('ALUMNOS 4 ESO DIVER'!$C120:$Y120,'MATERIAS 4 ESO DIVER'!$G$7:$AC$7)/SUMPRODUCT('MATERIAS 4 ESO DIVER'!$G$7:$AC$7,'ES NUMERO 4 ESO DIVER'!$A119:$W119)),"")</f>
        <v/>
      </c>
      <c r="H120" s="170" t="str">
        <f>IFERROR(IF(A120="","",SUMPRODUCT('ALUMNOS 4 ESO DIVER'!$C120:$Y120,'MATERIAS 4 ESO DIVER'!$G$8:$AC$8)/SUMPRODUCT('MATERIAS 4 ESO DIVER'!$G$8:$AC$8,'ES NUMERO 4 ESO DIVER'!$A119:$W119)),"")</f>
        <v/>
      </c>
      <c r="I120" s="170" t="str">
        <f>IFERROR(IF(A120="","",SUMPRODUCT('ALUMNOS 4 ESO DIVER'!$C120:$Y120,'MATERIAS 4 ESO DIVER'!$G$9:$AC$9)/SUMPRODUCT('MATERIAS 4 ESO DIVER'!$G$9:$AC$9,'ES NUMERO 4 ESO DIVER'!$A119:$W119)),"")</f>
        <v/>
      </c>
      <c r="J120" s="170" t="str">
        <f>IFERROR(IF(A120="","",SUMPRODUCT('ALUMNOS 4 ESO DIVER'!$C120:$Y120,'MATERIAS 4 ESO DIVER'!$G$10:$AC$10)/SUMPRODUCT('MATERIAS 4 ESO DIVER'!$G$10:$AC$10,'ES NUMERO 4 ESO DIVER'!$A119:$W119)),"")</f>
        <v/>
      </c>
      <c r="K120" s="170" t="str">
        <f>IFERROR(IF(A120="","",SUMPRODUCT('ALUMNOS 4 ESO DIVER'!$C120:$Y120,'MATERIAS 4 ESO DIVER'!$G$11:$AC$11)/SUMPRODUCT('MATERIAS 4 ESO DIVER'!$G$11:$AC$11,'ES NUMERO 4 ESO DIVER'!$A119:$W119)),"")</f>
        <v/>
      </c>
      <c r="L120" s="170" t="str">
        <f>IFERROR(IF(A120="","",SUMPRODUCT('ALUMNOS 4 ESO DIVER'!$C120:$Y120,'MATERIAS 4 ESO DIVER'!$G$12:$AC$12)/SUMPRODUCT('MATERIAS 4 ESO DIVER'!$G$12:$AC$12,'ES NUMERO 4 ESO DIVER'!$A119:$W119)),"")</f>
        <v/>
      </c>
    </row>
    <row r="121" spans="1:12" x14ac:dyDescent="0.25">
      <c r="A121" s="102" t="str">
        <f>IF('ALUMNOS 4 ESO DIVER'!A121="","",'ALUMNOS 4 ESO DIVER'!A121)</f>
        <v/>
      </c>
      <c r="B121" s="153" t="str">
        <f>IF('ALUMNOS 4 ESO DIVER'!B121="","",'ALUMNOS 4 ESO DIVER'!B121)</f>
        <v/>
      </c>
      <c r="C121" s="170" t="str">
        <f>IFERROR(IF(A121="","",SUMPRODUCT('ALUMNOS 4 ESO DIVER'!$C121:$Y121,'MATERIAS 4 ESO DIVER'!$G$3:$AC$3)/SUMPRODUCT('MATERIAS 4 ESO DIVER'!$G$3:$AC$3,'ES NUMERO 4 ESO DIVER'!$A120:$W120)),"")</f>
        <v/>
      </c>
      <c r="D121" s="170" t="str">
        <f>IFERROR(IF(A121="","",SUMPRODUCT('ALUMNOS 4 ESO DIVER'!$C121:$Y121,'MATERIAS 4 ESO DIVER'!$G$4:$AC$4)/SUMPRODUCT('MATERIAS 4 ESO DIVER'!$G$4:$AC$4,'ES NUMERO 4 ESO DIVER'!$A120:$W120)),"")</f>
        <v/>
      </c>
      <c r="E121" s="170" t="str">
        <f>IFERROR(IF(A121="","",SUMPRODUCT('ALUMNOS 4 ESO DIVER'!$C121:$Y121,'MATERIAS 4 ESO DIVER'!$G$5:$AC$5)/SUMPRODUCT('MATERIAS 4 ESO DIVER'!$G$5:$AC$5,'ES NUMERO 4 ESO DIVER'!$A120:$W120)),"")</f>
        <v/>
      </c>
      <c r="F121" s="170" t="str">
        <f>IFERROR(IF(A121="","",SUMPRODUCT('ALUMNOS 4 ESO DIVER'!$C121:$Y121,'MATERIAS 4 ESO DIVER'!$G$6:$AC$6)/SUMPRODUCT('MATERIAS 4 ESO DIVER'!$G$6:$AC$6,'ES NUMERO 4 ESO DIVER'!$A120:$W120)),"")</f>
        <v/>
      </c>
      <c r="G121" s="170" t="str">
        <f>IFERROR(IF(A121="","",SUMPRODUCT('ALUMNOS 4 ESO DIVER'!$C121:$Y121,'MATERIAS 4 ESO DIVER'!$G$7:$AC$7)/SUMPRODUCT('MATERIAS 4 ESO DIVER'!$G$7:$AC$7,'ES NUMERO 4 ESO DIVER'!$A120:$W120)),"")</f>
        <v/>
      </c>
      <c r="H121" s="170" t="str">
        <f>IFERROR(IF(A121="","",SUMPRODUCT('ALUMNOS 4 ESO DIVER'!$C121:$Y121,'MATERIAS 4 ESO DIVER'!$G$8:$AC$8)/SUMPRODUCT('MATERIAS 4 ESO DIVER'!$G$8:$AC$8,'ES NUMERO 4 ESO DIVER'!$A120:$W120)),"")</f>
        <v/>
      </c>
      <c r="I121" s="170" t="str">
        <f>IFERROR(IF(A121="","",SUMPRODUCT('ALUMNOS 4 ESO DIVER'!$C121:$Y121,'MATERIAS 4 ESO DIVER'!$G$9:$AC$9)/SUMPRODUCT('MATERIAS 4 ESO DIVER'!$G$9:$AC$9,'ES NUMERO 4 ESO DIVER'!$A120:$W120)),"")</f>
        <v/>
      </c>
      <c r="J121" s="170" t="str">
        <f>IFERROR(IF(A121="","",SUMPRODUCT('ALUMNOS 4 ESO DIVER'!$C121:$Y121,'MATERIAS 4 ESO DIVER'!$G$10:$AC$10)/SUMPRODUCT('MATERIAS 4 ESO DIVER'!$G$10:$AC$10,'ES NUMERO 4 ESO DIVER'!$A120:$W120)),"")</f>
        <v/>
      </c>
      <c r="K121" s="170" t="str">
        <f>IFERROR(IF(A121="","",SUMPRODUCT('ALUMNOS 4 ESO DIVER'!$C121:$Y121,'MATERIAS 4 ESO DIVER'!$G$11:$AC$11)/SUMPRODUCT('MATERIAS 4 ESO DIVER'!$G$11:$AC$11,'ES NUMERO 4 ESO DIVER'!$A120:$W120)),"")</f>
        <v/>
      </c>
      <c r="L121" s="170" t="str">
        <f>IFERROR(IF(A121="","",SUMPRODUCT('ALUMNOS 4 ESO DIVER'!$C121:$Y121,'MATERIAS 4 ESO DIVER'!$G$12:$AC$12)/SUMPRODUCT('MATERIAS 4 ESO DIVER'!$G$12:$AC$12,'ES NUMERO 4 ESO DIVER'!$A120:$W120)),"")</f>
        <v/>
      </c>
    </row>
    <row r="122" spans="1:12" x14ac:dyDescent="0.25">
      <c r="A122" s="102" t="str">
        <f>IF('ALUMNOS 4 ESO DIVER'!A122="","",'ALUMNOS 4 ESO DIVER'!A122)</f>
        <v/>
      </c>
      <c r="B122" s="153" t="str">
        <f>IF('ALUMNOS 4 ESO DIVER'!B122="","",'ALUMNOS 4 ESO DIVER'!B122)</f>
        <v/>
      </c>
      <c r="C122" s="170" t="str">
        <f>IFERROR(IF(A122="","",SUMPRODUCT('ALUMNOS 4 ESO DIVER'!$C122:$Y122,'MATERIAS 4 ESO DIVER'!$G$3:$AC$3)/SUMPRODUCT('MATERIAS 4 ESO DIVER'!$G$3:$AC$3,'ES NUMERO 4 ESO DIVER'!$A121:$W121)),"")</f>
        <v/>
      </c>
      <c r="D122" s="170" t="str">
        <f>IFERROR(IF(A122="","",SUMPRODUCT('ALUMNOS 4 ESO DIVER'!$C122:$Y122,'MATERIAS 4 ESO DIVER'!$G$4:$AC$4)/SUMPRODUCT('MATERIAS 4 ESO DIVER'!$G$4:$AC$4,'ES NUMERO 4 ESO DIVER'!$A121:$W121)),"")</f>
        <v/>
      </c>
      <c r="E122" s="170" t="str">
        <f>IFERROR(IF(A122="","",SUMPRODUCT('ALUMNOS 4 ESO DIVER'!$C122:$Y122,'MATERIAS 4 ESO DIVER'!$G$5:$AC$5)/SUMPRODUCT('MATERIAS 4 ESO DIVER'!$G$5:$AC$5,'ES NUMERO 4 ESO DIVER'!$A121:$W121)),"")</f>
        <v/>
      </c>
      <c r="F122" s="170" t="str">
        <f>IFERROR(IF(A122="","",SUMPRODUCT('ALUMNOS 4 ESO DIVER'!$C122:$Y122,'MATERIAS 4 ESO DIVER'!$G$6:$AC$6)/SUMPRODUCT('MATERIAS 4 ESO DIVER'!$G$6:$AC$6,'ES NUMERO 4 ESO DIVER'!$A121:$W121)),"")</f>
        <v/>
      </c>
      <c r="G122" s="170" t="str">
        <f>IFERROR(IF(A122="","",SUMPRODUCT('ALUMNOS 4 ESO DIVER'!$C122:$Y122,'MATERIAS 4 ESO DIVER'!$G$7:$AC$7)/SUMPRODUCT('MATERIAS 4 ESO DIVER'!$G$7:$AC$7,'ES NUMERO 4 ESO DIVER'!$A121:$W121)),"")</f>
        <v/>
      </c>
      <c r="H122" s="170" t="str">
        <f>IFERROR(IF(A122="","",SUMPRODUCT('ALUMNOS 4 ESO DIVER'!$C122:$Y122,'MATERIAS 4 ESO DIVER'!$G$8:$AC$8)/SUMPRODUCT('MATERIAS 4 ESO DIVER'!$G$8:$AC$8,'ES NUMERO 4 ESO DIVER'!$A121:$W121)),"")</f>
        <v/>
      </c>
      <c r="I122" s="170" t="str">
        <f>IFERROR(IF(A122="","",SUMPRODUCT('ALUMNOS 4 ESO DIVER'!$C122:$Y122,'MATERIAS 4 ESO DIVER'!$G$9:$AC$9)/SUMPRODUCT('MATERIAS 4 ESO DIVER'!$G$9:$AC$9,'ES NUMERO 4 ESO DIVER'!$A121:$W121)),"")</f>
        <v/>
      </c>
      <c r="J122" s="170" t="str">
        <f>IFERROR(IF(A122="","",SUMPRODUCT('ALUMNOS 4 ESO DIVER'!$C122:$Y122,'MATERIAS 4 ESO DIVER'!$G$10:$AC$10)/SUMPRODUCT('MATERIAS 4 ESO DIVER'!$G$10:$AC$10,'ES NUMERO 4 ESO DIVER'!$A121:$W121)),"")</f>
        <v/>
      </c>
      <c r="K122" s="170" t="str">
        <f>IFERROR(IF(A122="","",SUMPRODUCT('ALUMNOS 4 ESO DIVER'!$C122:$Y122,'MATERIAS 4 ESO DIVER'!$G$11:$AC$11)/SUMPRODUCT('MATERIAS 4 ESO DIVER'!$G$11:$AC$11,'ES NUMERO 4 ESO DIVER'!$A121:$W121)),"")</f>
        <v/>
      </c>
      <c r="L122" s="170" t="str">
        <f>IFERROR(IF(A122="","",SUMPRODUCT('ALUMNOS 4 ESO DIVER'!$C122:$Y122,'MATERIAS 4 ESO DIVER'!$G$12:$AC$12)/SUMPRODUCT('MATERIAS 4 ESO DIVER'!$G$12:$AC$12,'ES NUMERO 4 ESO DIVER'!$A121:$W121)),"")</f>
        <v/>
      </c>
    </row>
    <row r="123" spans="1:12" x14ac:dyDescent="0.25">
      <c r="A123" s="102" t="str">
        <f>IF('ALUMNOS 4 ESO DIVER'!A123="","",'ALUMNOS 4 ESO DIVER'!A123)</f>
        <v/>
      </c>
      <c r="B123" s="153" t="str">
        <f>IF('ALUMNOS 4 ESO DIVER'!B123="","",'ALUMNOS 4 ESO DIVER'!B123)</f>
        <v/>
      </c>
      <c r="C123" s="170" t="str">
        <f>IFERROR(IF(A123="","",SUMPRODUCT('ALUMNOS 4 ESO DIVER'!$C123:$Y123,'MATERIAS 4 ESO DIVER'!$G$3:$AC$3)/SUMPRODUCT('MATERIAS 4 ESO DIVER'!$G$3:$AC$3,'ES NUMERO 4 ESO DIVER'!$A122:$W122)),"")</f>
        <v/>
      </c>
      <c r="D123" s="170" t="str">
        <f>IFERROR(IF(A123="","",SUMPRODUCT('ALUMNOS 4 ESO DIVER'!$C123:$Y123,'MATERIAS 4 ESO DIVER'!$G$4:$AC$4)/SUMPRODUCT('MATERIAS 4 ESO DIVER'!$G$4:$AC$4,'ES NUMERO 4 ESO DIVER'!$A122:$W122)),"")</f>
        <v/>
      </c>
      <c r="E123" s="170" t="str">
        <f>IFERROR(IF(A123="","",SUMPRODUCT('ALUMNOS 4 ESO DIVER'!$C123:$Y123,'MATERIAS 4 ESO DIVER'!$G$5:$AC$5)/SUMPRODUCT('MATERIAS 4 ESO DIVER'!$G$5:$AC$5,'ES NUMERO 4 ESO DIVER'!$A122:$W122)),"")</f>
        <v/>
      </c>
      <c r="F123" s="170" t="str">
        <f>IFERROR(IF(A123="","",SUMPRODUCT('ALUMNOS 4 ESO DIVER'!$C123:$Y123,'MATERIAS 4 ESO DIVER'!$G$6:$AC$6)/SUMPRODUCT('MATERIAS 4 ESO DIVER'!$G$6:$AC$6,'ES NUMERO 4 ESO DIVER'!$A122:$W122)),"")</f>
        <v/>
      </c>
      <c r="G123" s="170" t="str">
        <f>IFERROR(IF(A123="","",SUMPRODUCT('ALUMNOS 4 ESO DIVER'!$C123:$Y123,'MATERIAS 4 ESO DIVER'!$G$7:$AC$7)/SUMPRODUCT('MATERIAS 4 ESO DIVER'!$G$7:$AC$7,'ES NUMERO 4 ESO DIVER'!$A122:$W122)),"")</f>
        <v/>
      </c>
      <c r="H123" s="170" t="str">
        <f>IFERROR(IF(A123="","",SUMPRODUCT('ALUMNOS 4 ESO DIVER'!$C123:$Y123,'MATERIAS 4 ESO DIVER'!$G$8:$AC$8)/SUMPRODUCT('MATERIAS 4 ESO DIVER'!$G$8:$AC$8,'ES NUMERO 4 ESO DIVER'!$A122:$W122)),"")</f>
        <v/>
      </c>
      <c r="I123" s="170" t="str">
        <f>IFERROR(IF(A123="","",SUMPRODUCT('ALUMNOS 4 ESO DIVER'!$C123:$Y123,'MATERIAS 4 ESO DIVER'!$G$9:$AC$9)/SUMPRODUCT('MATERIAS 4 ESO DIVER'!$G$9:$AC$9,'ES NUMERO 4 ESO DIVER'!$A122:$W122)),"")</f>
        <v/>
      </c>
      <c r="J123" s="170" t="str">
        <f>IFERROR(IF(A123="","",SUMPRODUCT('ALUMNOS 4 ESO DIVER'!$C123:$Y123,'MATERIAS 4 ESO DIVER'!$G$10:$AC$10)/SUMPRODUCT('MATERIAS 4 ESO DIVER'!$G$10:$AC$10,'ES NUMERO 4 ESO DIVER'!$A122:$W122)),"")</f>
        <v/>
      </c>
      <c r="K123" s="170" t="str">
        <f>IFERROR(IF(A123="","",SUMPRODUCT('ALUMNOS 4 ESO DIVER'!$C123:$Y123,'MATERIAS 4 ESO DIVER'!$G$11:$AC$11)/SUMPRODUCT('MATERIAS 4 ESO DIVER'!$G$11:$AC$11,'ES NUMERO 4 ESO DIVER'!$A122:$W122)),"")</f>
        <v/>
      </c>
      <c r="L123" s="170" t="str">
        <f>IFERROR(IF(A123="","",SUMPRODUCT('ALUMNOS 4 ESO DIVER'!$C123:$Y123,'MATERIAS 4 ESO DIVER'!$G$12:$AC$12)/SUMPRODUCT('MATERIAS 4 ESO DIVER'!$G$12:$AC$12,'ES NUMERO 4 ESO DIVER'!$A122:$W122)),"")</f>
        <v/>
      </c>
    </row>
    <row r="124" spans="1:12" x14ac:dyDescent="0.25">
      <c r="A124" s="102" t="str">
        <f>IF('ALUMNOS 4 ESO DIVER'!A124="","",'ALUMNOS 4 ESO DIVER'!A124)</f>
        <v/>
      </c>
      <c r="B124" s="153" t="str">
        <f>IF('ALUMNOS 4 ESO DIVER'!B124="","",'ALUMNOS 4 ESO DIVER'!B124)</f>
        <v/>
      </c>
      <c r="C124" s="170" t="str">
        <f>IFERROR(IF(A124="","",SUMPRODUCT('ALUMNOS 4 ESO DIVER'!$C124:$Y124,'MATERIAS 4 ESO DIVER'!$G$3:$AC$3)/SUMPRODUCT('MATERIAS 4 ESO DIVER'!$G$3:$AC$3,'ES NUMERO 4 ESO DIVER'!$A123:$W123)),"")</f>
        <v/>
      </c>
      <c r="D124" s="170" t="str">
        <f>IFERROR(IF(A124="","",SUMPRODUCT('ALUMNOS 4 ESO DIVER'!$C124:$Y124,'MATERIAS 4 ESO DIVER'!$G$4:$AC$4)/SUMPRODUCT('MATERIAS 4 ESO DIVER'!$G$4:$AC$4,'ES NUMERO 4 ESO DIVER'!$A123:$W123)),"")</f>
        <v/>
      </c>
      <c r="E124" s="170" t="str">
        <f>IFERROR(IF(A124="","",SUMPRODUCT('ALUMNOS 4 ESO DIVER'!$C124:$Y124,'MATERIAS 4 ESO DIVER'!$G$5:$AC$5)/SUMPRODUCT('MATERIAS 4 ESO DIVER'!$G$5:$AC$5,'ES NUMERO 4 ESO DIVER'!$A123:$W123)),"")</f>
        <v/>
      </c>
      <c r="F124" s="170" t="str">
        <f>IFERROR(IF(A124="","",SUMPRODUCT('ALUMNOS 4 ESO DIVER'!$C124:$Y124,'MATERIAS 4 ESO DIVER'!$G$6:$AC$6)/SUMPRODUCT('MATERIAS 4 ESO DIVER'!$G$6:$AC$6,'ES NUMERO 4 ESO DIVER'!$A123:$W123)),"")</f>
        <v/>
      </c>
      <c r="G124" s="170" t="str">
        <f>IFERROR(IF(A124="","",SUMPRODUCT('ALUMNOS 4 ESO DIVER'!$C124:$Y124,'MATERIAS 4 ESO DIVER'!$G$7:$AC$7)/SUMPRODUCT('MATERIAS 4 ESO DIVER'!$G$7:$AC$7,'ES NUMERO 4 ESO DIVER'!$A123:$W123)),"")</f>
        <v/>
      </c>
      <c r="H124" s="170" t="str">
        <f>IFERROR(IF(A124="","",SUMPRODUCT('ALUMNOS 4 ESO DIVER'!$C124:$Y124,'MATERIAS 4 ESO DIVER'!$G$8:$AC$8)/SUMPRODUCT('MATERIAS 4 ESO DIVER'!$G$8:$AC$8,'ES NUMERO 4 ESO DIVER'!$A123:$W123)),"")</f>
        <v/>
      </c>
      <c r="I124" s="170" t="str">
        <f>IFERROR(IF(A124="","",SUMPRODUCT('ALUMNOS 4 ESO DIVER'!$C124:$Y124,'MATERIAS 4 ESO DIVER'!$G$9:$AC$9)/SUMPRODUCT('MATERIAS 4 ESO DIVER'!$G$9:$AC$9,'ES NUMERO 4 ESO DIVER'!$A123:$W123)),"")</f>
        <v/>
      </c>
      <c r="J124" s="170" t="str">
        <f>IFERROR(IF(A124="","",SUMPRODUCT('ALUMNOS 4 ESO DIVER'!$C124:$Y124,'MATERIAS 4 ESO DIVER'!$G$10:$AC$10)/SUMPRODUCT('MATERIAS 4 ESO DIVER'!$G$10:$AC$10,'ES NUMERO 4 ESO DIVER'!$A123:$W123)),"")</f>
        <v/>
      </c>
      <c r="K124" s="170" t="str">
        <f>IFERROR(IF(A124="","",SUMPRODUCT('ALUMNOS 4 ESO DIVER'!$C124:$Y124,'MATERIAS 4 ESO DIVER'!$G$11:$AC$11)/SUMPRODUCT('MATERIAS 4 ESO DIVER'!$G$11:$AC$11,'ES NUMERO 4 ESO DIVER'!$A123:$W123)),"")</f>
        <v/>
      </c>
      <c r="L124" s="170" t="str">
        <f>IFERROR(IF(A124="","",SUMPRODUCT('ALUMNOS 4 ESO DIVER'!$C124:$Y124,'MATERIAS 4 ESO DIVER'!$G$12:$AC$12)/SUMPRODUCT('MATERIAS 4 ESO DIVER'!$G$12:$AC$12,'ES NUMERO 4 ESO DIVER'!$A123:$W123)),"")</f>
        <v/>
      </c>
    </row>
    <row r="125" spans="1:12" x14ac:dyDescent="0.25">
      <c r="A125" s="102" t="str">
        <f>IF('ALUMNOS 4 ESO DIVER'!A125="","",'ALUMNOS 4 ESO DIVER'!A125)</f>
        <v/>
      </c>
      <c r="B125" s="153" t="str">
        <f>IF('ALUMNOS 4 ESO DIVER'!B125="","",'ALUMNOS 4 ESO DIVER'!B125)</f>
        <v/>
      </c>
      <c r="C125" s="170" t="str">
        <f>IFERROR(IF(A125="","",SUMPRODUCT('ALUMNOS 4 ESO DIVER'!$C125:$Y125,'MATERIAS 4 ESO DIVER'!$G$3:$AC$3)/SUMPRODUCT('MATERIAS 4 ESO DIVER'!$G$3:$AC$3,'ES NUMERO 4 ESO DIVER'!$A124:$W124)),"")</f>
        <v/>
      </c>
      <c r="D125" s="170" t="str">
        <f>IFERROR(IF(A125="","",SUMPRODUCT('ALUMNOS 4 ESO DIVER'!$C125:$Y125,'MATERIAS 4 ESO DIVER'!$G$4:$AC$4)/SUMPRODUCT('MATERIAS 4 ESO DIVER'!$G$4:$AC$4,'ES NUMERO 4 ESO DIVER'!$A124:$W124)),"")</f>
        <v/>
      </c>
      <c r="E125" s="170" t="str">
        <f>IFERROR(IF(A125="","",SUMPRODUCT('ALUMNOS 4 ESO DIVER'!$C125:$Y125,'MATERIAS 4 ESO DIVER'!$G$5:$AC$5)/SUMPRODUCT('MATERIAS 4 ESO DIVER'!$G$5:$AC$5,'ES NUMERO 4 ESO DIVER'!$A124:$W124)),"")</f>
        <v/>
      </c>
      <c r="F125" s="170" t="str">
        <f>IFERROR(IF(A125="","",SUMPRODUCT('ALUMNOS 4 ESO DIVER'!$C125:$Y125,'MATERIAS 4 ESO DIVER'!$G$6:$AC$6)/SUMPRODUCT('MATERIAS 4 ESO DIVER'!$G$6:$AC$6,'ES NUMERO 4 ESO DIVER'!$A124:$W124)),"")</f>
        <v/>
      </c>
      <c r="G125" s="170" t="str">
        <f>IFERROR(IF(A125="","",SUMPRODUCT('ALUMNOS 4 ESO DIVER'!$C125:$Y125,'MATERIAS 4 ESO DIVER'!$G$7:$AC$7)/SUMPRODUCT('MATERIAS 4 ESO DIVER'!$G$7:$AC$7,'ES NUMERO 4 ESO DIVER'!$A124:$W124)),"")</f>
        <v/>
      </c>
      <c r="H125" s="170" t="str">
        <f>IFERROR(IF(A125="","",SUMPRODUCT('ALUMNOS 4 ESO DIVER'!$C125:$Y125,'MATERIAS 4 ESO DIVER'!$G$8:$AC$8)/SUMPRODUCT('MATERIAS 4 ESO DIVER'!$G$8:$AC$8,'ES NUMERO 4 ESO DIVER'!$A124:$W124)),"")</f>
        <v/>
      </c>
      <c r="I125" s="170" t="str">
        <f>IFERROR(IF(A125="","",SUMPRODUCT('ALUMNOS 4 ESO DIVER'!$C125:$Y125,'MATERIAS 4 ESO DIVER'!$G$9:$AC$9)/SUMPRODUCT('MATERIAS 4 ESO DIVER'!$G$9:$AC$9,'ES NUMERO 4 ESO DIVER'!$A124:$W124)),"")</f>
        <v/>
      </c>
      <c r="J125" s="170" t="str">
        <f>IFERROR(IF(A125="","",SUMPRODUCT('ALUMNOS 4 ESO DIVER'!$C125:$Y125,'MATERIAS 4 ESO DIVER'!$G$10:$AC$10)/SUMPRODUCT('MATERIAS 4 ESO DIVER'!$G$10:$AC$10,'ES NUMERO 4 ESO DIVER'!$A124:$W124)),"")</f>
        <v/>
      </c>
      <c r="K125" s="170" t="str">
        <f>IFERROR(IF(A125="","",SUMPRODUCT('ALUMNOS 4 ESO DIVER'!$C125:$Y125,'MATERIAS 4 ESO DIVER'!$G$11:$AC$11)/SUMPRODUCT('MATERIAS 4 ESO DIVER'!$G$11:$AC$11,'ES NUMERO 4 ESO DIVER'!$A124:$W124)),"")</f>
        <v/>
      </c>
      <c r="L125" s="170" t="str">
        <f>IFERROR(IF(A125="","",SUMPRODUCT('ALUMNOS 4 ESO DIVER'!$C125:$Y125,'MATERIAS 4 ESO DIVER'!$G$12:$AC$12)/SUMPRODUCT('MATERIAS 4 ESO DIVER'!$G$12:$AC$12,'ES NUMERO 4 ESO DIVER'!$A124:$W124)),"")</f>
        <v/>
      </c>
    </row>
    <row r="126" spans="1:12" x14ac:dyDescent="0.25">
      <c r="A126" s="102" t="str">
        <f>IF('ALUMNOS 4 ESO DIVER'!A126="","",'ALUMNOS 4 ESO DIVER'!A126)</f>
        <v/>
      </c>
      <c r="B126" s="153" t="str">
        <f>IF('ALUMNOS 4 ESO DIVER'!B126="","",'ALUMNOS 4 ESO DIVER'!B126)</f>
        <v/>
      </c>
      <c r="C126" s="170" t="str">
        <f>IFERROR(IF(A126="","",SUMPRODUCT('ALUMNOS 4 ESO DIVER'!$C126:$Y126,'MATERIAS 4 ESO DIVER'!$G$3:$AC$3)/SUMPRODUCT('MATERIAS 4 ESO DIVER'!$G$3:$AC$3,'ES NUMERO 4 ESO DIVER'!$A125:$W125)),"")</f>
        <v/>
      </c>
      <c r="D126" s="170" t="str">
        <f>IFERROR(IF(A126="","",SUMPRODUCT('ALUMNOS 4 ESO DIVER'!$C126:$Y126,'MATERIAS 4 ESO DIVER'!$G$4:$AC$4)/SUMPRODUCT('MATERIAS 4 ESO DIVER'!$G$4:$AC$4,'ES NUMERO 4 ESO DIVER'!$A125:$W125)),"")</f>
        <v/>
      </c>
      <c r="E126" s="170" t="str">
        <f>IFERROR(IF(A126="","",SUMPRODUCT('ALUMNOS 4 ESO DIVER'!$C126:$Y126,'MATERIAS 4 ESO DIVER'!$G$5:$AC$5)/SUMPRODUCT('MATERIAS 4 ESO DIVER'!$G$5:$AC$5,'ES NUMERO 4 ESO DIVER'!$A125:$W125)),"")</f>
        <v/>
      </c>
      <c r="F126" s="170" t="str">
        <f>IFERROR(IF(A126="","",SUMPRODUCT('ALUMNOS 4 ESO DIVER'!$C126:$Y126,'MATERIAS 4 ESO DIVER'!$G$6:$AC$6)/SUMPRODUCT('MATERIAS 4 ESO DIVER'!$G$6:$AC$6,'ES NUMERO 4 ESO DIVER'!$A125:$W125)),"")</f>
        <v/>
      </c>
      <c r="G126" s="170" t="str">
        <f>IFERROR(IF(A126="","",SUMPRODUCT('ALUMNOS 4 ESO DIVER'!$C126:$Y126,'MATERIAS 4 ESO DIVER'!$G$7:$AC$7)/SUMPRODUCT('MATERIAS 4 ESO DIVER'!$G$7:$AC$7,'ES NUMERO 4 ESO DIVER'!$A125:$W125)),"")</f>
        <v/>
      </c>
      <c r="H126" s="170" t="str">
        <f>IFERROR(IF(A126="","",SUMPRODUCT('ALUMNOS 4 ESO DIVER'!$C126:$Y126,'MATERIAS 4 ESO DIVER'!$G$8:$AC$8)/SUMPRODUCT('MATERIAS 4 ESO DIVER'!$G$8:$AC$8,'ES NUMERO 4 ESO DIVER'!$A125:$W125)),"")</f>
        <v/>
      </c>
      <c r="I126" s="170" t="str">
        <f>IFERROR(IF(A126="","",SUMPRODUCT('ALUMNOS 4 ESO DIVER'!$C126:$Y126,'MATERIAS 4 ESO DIVER'!$G$9:$AC$9)/SUMPRODUCT('MATERIAS 4 ESO DIVER'!$G$9:$AC$9,'ES NUMERO 4 ESO DIVER'!$A125:$W125)),"")</f>
        <v/>
      </c>
      <c r="J126" s="170" t="str">
        <f>IFERROR(IF(A126="","",SUMPRODUCT('ALUMNOS 4 ESO DIVER'!$C126:$Y126,'MATERIAS 4 ESO DIVER'!$G$10:$AC$10)/SUMPRODUCT('MATERIAS 4 ESO DIVER'!$G$10:$AC$10,'ES NUMERO 4 ESO DIVER'!$A125:$W125)),"")</f>
        <v/>
      </c>
      <c r="K126" s="170" t="str">
        <f>IFERROR(IF(A126="","",SUMPRODUCT('ALUMNOS 4 ESO DIVER'!$C126:$Y126,'MATERIAS 4 ESO DIVER'!$G$11:$AC$11)/SUMPRODUCT('MATERIAS 4 ESO DIVER'!$G$11:$AC$11,'ES NUMERO 4 ESO DIVER'!$A125:$W125)),"")</f>
        <v/>
      </c>
      <c r="L126" s="170" t="str">
        <f>IFERROR(IF(A126="","",SUMPRODUCT('ALUMNOS 4 ESO DIVER'!$C126:$Y126,'MATERIAS 4 ESO DIVER'!$G$12:$AC$12)/SUMPRODUCT('MATERIAS 4 ESO DIVER'!$G$12:$AC$12,'ES NUMERO 4 ESO DIVER'!$A125:$W125)),"")</f>
        <v/>
      </c>
    </row>
    <row r="127" spans="1:12" x14ac:dyDescent="0.25">
      <c r="A127" s="102" t="str">
        <f>IF('ALUMNOS 4 ESO DIVER'!A127="","",'ALUMNOS 4 ESO DIVER'!A127)</f>
        <v/>
      </c>
      <c r="B127" s="153" t="str">
        <f>IF('ALUMNOS 4 ESO DIVER'!B127="","",'ALUMNOS 4 ESO DIVER'!B127)</f>
        <v/>
      </c>
      <c r="C127" s="170" t="str">
        <f>IFERROR(IF(A127="","",SUMPRODUCT('ALUMNOS 4 ESO DIVER'!$C127:$Y127,'MATERIAS 4 ESO DIVER'!$G$3:$AC$3)/SUMPRODUCT('MATERIAS 4 ESO DIVER'!$G$3:$AC$3,'ES NUMERO 4 ESO DIVER'!$A126:$W126)),"")</f>
        <v/>
      </c>
      <c r="D127" s="170" t="str">
        <f>IFERROR(IF(A127="","",SUMPRODUCT('ALUMNOS 4 ESO DIVER'!$C127:$Y127,'MATERIAS 4 ESO DIVER'!$G$4:$AC$4)/SUMPRODUCT('MATERIAS 4 ESO DIVER'!$G$4:$AC$4,'ES NUMERO 4 ESO DIVER'!$A126:$W126)),"")</f>
        <v/>
      </c>
      <c r="E127" s="170" t="str">
        <f>IFERROR(IF(A127="","",SUMPRODUCT('ALUMNOS 4 ESO DIVER'!$C127:$Y127,'MATERIAS 4 ESO DIVER'!$G$5:$AC$5)/SUMPRODUCT('MATERIAS 4 ESO DIVER'!$G$5:$AC$5,'ES NUMERO 4 ESO DIVER'!$A126:$W126)),"")</f>
        <v/>
      </c>
      <c r="F127" s="170" t="str">
        <f>IFERROR(IF(A127="","",SUMPRODUCT('ALUMNOS 4 ESO DIVER'!$C127:$Y127,'MATERIAS 4 ESO DIVER'!$G$6:$AC$6)/SUMPRODUCT('MATERIAS 4 ESO DIVER'!$G$6:$AC$6,'ES NUMERO 4 ESO DIVER'!$A126:$W126)),"")</f>
        <v/>
      </c>
      <c r="G127" s="170" t="str">
        <f>IFERROR(IF(A127="","",SUMPRODUCT('ALUMNOS 4 ESO DIVER'!$C127:$Y127,'MATERIAS 4 ESO DIVER'!$G$7:$AC$7)/SUMPRODUCT('MATERIAS 4 ESO DIVER'!$G$7:$AC$7,'ES NUMERO 4 ESO DIVER'!$A126:$W126)),"")</f>
        <v/>
      </c>
      <c r="H127" s="170" t="str">
        <f>IFERROR(IF(A127="","",SUMPRODUCT('ALUMNOS 4 ESO DIVER'!$C127:$Y127,'MATERIAS 4 ESO DIVER'!$G$8:$AC$8)/SUMPRODUCT('MATERIAS 4 ESO DIVER'!$G$8:$AC$8,'ES NUMERO 4 ESO DIVER'!$A126:$W126)),"")</f>
        <v/>
      </c>
      <c r="I127" s="170" t="str">
        <f>IFERROR(IF(A127="","",SUMPRODUCT('ALUMNOS 4 ESO DIVER'!$C127:$Y127,'MATERIAS 4 ESO DIVER'!$G$9:$AC$9)/SUMPRODUCT('MATERIAS 4 ESO DIVER'!$G$9:$AC$9,'ES NUMERO 4 ESO DIVER'!$A126:$W126)),"")</f>
        <v/>
      </c>
      <c r="J127" s="170" t="str">
        <f>IFERROR(IF(A127="","",SUMPRODUCT('ALUMNOS 4 ESO DIVER'!$C127:$Y127,'MATERIAS 4 ESO DIVER'!$G$10:$AC$10)/SUMPRODUCT('MATERIAS 4 ESO DIVER'!$G$10:$AC$10,'ES NUMERO 4 ESO DIVER'!$A126:$W126)),"")</f>
        <v/>
      </c>
      <c r="K127" s="170" t="str">
        <f>IFERROR(IF(A127="","",SUMPRODUCT('ALUMNOS 4 ESO DIVER'!$C127:$Y127,'MATERIAS 4 ESO DIVER'!$G$11:$AC$11)/SUMPRODUCT('MATERIAS 4 ESO DIVER'!$G$11:$AC$11,'ES NUMERO 4 ESO DIVER'!$A126:$W126)),"")</f>
        <v/>
      </c>
      <c r="L127" s="170" t="str">
        <f>IFERROR(IF(A127="","",SUMPRODUCT('ALUMNOS 4 ESO DIVER'!$C127:$Y127,'MATERIAS 4 ESO DIVER'!$G$12:$AC$12)/SUMPRODUCT('MATERIAS 4 ESO DIVER'!$G$12:$AC$12,'ES NUMERO 4 ESO DIVER'!$A126:$W126)),"")</f>
        <v/>
      </c>
    </row>
    <row r="128" spans="1:12" x14ac:dyDescent="0.25">
      <c r="A128" s="102" t="str">
        <f>IF('ALUMNOS 4 ESO DIVER'!A128="","",'ALUMNOS 4 ESO DIVER'!A128)</f>
        <v/>
      </c>
      <c r="B128" s="153" t="str">
        <f>IF('ALUMNOS 4 ESO DIVER'!B128="","",'ALUMNOS 4 ESO DIVER'!B128)</f>
        <v/>
      </c>
      <c r="C128" s="170" t="str">
        <f>IFERROR(IF(A128="","",SUMPRODUCT('ALUMNOS 4 ESO DIVER'!$C128:$Y128,'MATERIAS 4 ESO DIVER'!$G$3:$AC$3)/SUMPRODUCT('MATERIAS 4 ESO DIVER'!$G$3:$AC$3,'ES NUMERO 4 ESO DIVER'!$A127:$W127)),"")</f>
        <v/>
      </c>
      <c r="D128" s="170" t="str">
        <f>IFERROR(IF(A128="","",SUMPRODUCT('ALUMNOS 4 ESO DIVER'!$C128:$Y128,'MATERIAS 4 ESO DIVER'!$G$4:$AC$4)/SUMPRODUCT('MATERIAS 4 ESO DIVER'!$G$4:$AC$4,'ES NUMERO 4 ESO DIVER'!$A127:$W127)),"")</f>
        <v/>
      </c>
      <c r="E128" s="170" t="str">
        <f>IFERROR(IF(A128="","",SUMPRODUCT('ALUMNOS 4 ESO DIVER'!$C128:$Y128,'MATERIAS 4 ESO DIVER'!$G$5:$AC$5)/SUMPRODUCT('MATERIAS 4 ESO DIVER'!$G$5:$AC$5,'ES NUMERO 4 ESO DIVER'!$A127:$W127)),"")</f>
        <v/>
      </c>
      <c r="F128" s="170" t="str">
        <f>IFERROR(IF(A128="","",SUMPRODUCT('ALUMNOS 4 ESO DIVER'!$C128:$Y128,'MATERIAS 4 ESO DIVER'!$G$6:$AC$6)/SUMPRODUCT('MATERIAS 4 ESO DIVER'!$G$6:$AC$6,'ES NUMERO 4 ESO DIVER'!$A127:$W127)),"")</f>
        <v/>
      </c>
      <c r="G128" s="170" t="str">
        <f>IFERROR(IF(A128="","",SUMPRODUCT('ALUMNOS 4 ESO DIVER'!$C128:$Y128,'MATERIAS 4 ESO DIVER'!$G$7:$AC$7)/SUMPRODUCT('MATERIAS 4 ESO DIVER'!$G$7:$AC$7,'ES NUMERO 4 ESO DIVER'!$A127:$W127)),"")</f>
        <v/>
      </c>
      <c r="H128" s="170" t="str">
        <f>IFERROR(IF(A128="","",SUMPRODUCT('ALUMNOS 4 ESO DIVER'!$C128:$Y128,'MATERIAS 4 ESO DIVER'!$G$8:$AC$8)/SUMPRODUCT('MATERIAS 4 ESO DIVER'!$G$8:$AC$8,'ES NUMERO 4 ESO DIVER'!$A127:$W127)),"")</f>
        <v/>
      </c>
      <c r="I128" s="170" t="str">
        <f>IFERROR(IF(A128="","",SUMPRODUCT('ALUMNOS 4 ESO DIVER'!$C128:$Y128,'MATERIAS 4 ESO DIVER'!$G$9:$AC$9)/SUMPRODUCT('MATERIAS 4 ESO DIVER'!$G$9:$AC$9,'ES NUMERO 4 ESO DIVER'!$A127:$W127)),"")</f>
        <v/>
      </c>
      <c r="J128" s="170" t="str">
        <f>IFERROR(IF(A128="","",SUMPRODUCT('ALUMNOS 4 ESO DIVER'!$C128:$Y128,'MATERIAS 4 ESO DIVER'!$G$10:$AC$10)/SUMPRODUCT('MATERIAS 4 ESO DIVER'!$G$10:$AC$10,'ES NUMERO 4 ESO DIVER'!$A127:$W127)),"")</f>
        <v/>
      </c>
      <c r="K128" s="170" t="str">
        <f>IFERROR(IF(A128="","",SUMPRODUCT('ALUMNOS 4 ESO DIVER'!$C128:$Y128,'MATERIAS 4 ESO DIVER'!$G$11:$AC$11)/SUMPRODUCT('MATERIAS 4 ESO DIVER'!$G$11:$AC$11,'ES NUMERO 4 ESO DIVER'!$A127:$W127)),"")</f>
        <v/>
      </c>
      <c r="L128" s="170" t="str">
        <f>IFERROR(IF(A128="","",SUMPRODUCT('ALUMNOS 4 ESO DIVER'!$C128:$Y128,'MATERIAS 4 ESO DIVER'!$G$12:$AC$12)/SUMPRODUCT('MATERIAS 4 ESO DIVER'!$G$12:$AC$12,'ES NUMERO 4 ESO DIVER'!$A127:$W127)),"")</f>
        <v/>
      </c>
    </row>
    <row r="129" spans="1:12" x14ac:dyDescent="0.25">
      <c r="A129" s="102" t="str">
        <f>IF('ALUMNOS 4 ESO DIVER'!A129="","",'ALUMNOS 4 ESO DIVER'!A129)</f>
        <v/>
      </c>
      <c r="B129" s="153" t="str">
        <f>IF('ALUMNOS 4 ESO DIVER'!B129="","",'ALUMNOS 4 ESO DIVER'!B129)</f>
        <v/>
      </c>
      <c r="C129" s="170" t="str">
        <f>IFERROR(IF(A129="","",SUMPRODUCT('ALUMNOS 4 ESO DIVER'!$C129:$Y129,'MATERIAS 4 ESO DIVER'!$G$3:$AC$3)/SUMPRODUCT('MATERIAS 4 ESO DIVER'!$G$3:$AC$3,'ES NUMERO 4 ESO DIVER'!$A128:$W128)),"")</f>
        <v/>
      </c>
      <c r="D129" s="170" t="str">
        <f>IFERROR(IF(A129="","",SUMPRODUCT('ALUMNOS 4 ESO DIVER'!$C129:$Y129,'MATERIAS 4 ESO DIVER'!$G$4:$AC$4)/SUMPRODUCT('MATERIAS 4 ESO DIVER'!$G$4:$AC$4,'ES NUMERO 4 ESO DIVER'!$A128:$W128)),"")</f>
        <v/>
      </c>
      <c r="E129" s="170" t="str">
        <f>IFERROR(IF(A129="","",SUMPRODUCT('ALUMNOS 4 ESO DIVER'!$C129:$Y129,'MATERIAS 4 ESO DIVER'!$G$5:$AC$5)/SUMPRODUCT('MATERIAS 4 ESO DIVER'!$G$5:$AC$5,'ES NUMERO 4 ESO DIVER'!$A128:$W128)),"")</f>
        <v/>
      </c>
      <c r="F129" s="170" t="str">
        <f>IFERROR(IF(A129="","",SUMPRODUCT('ALUMNOS 4 ESO DIVER'!$C129:$Y129,'MATERIAS 4 ESO DIVER'!$G$6:$AC$6)/SUMPRODUCT('MATERIAS 4 ESO DIVER'!$G$6:$AC$6,'ES NUMERO 4 ESO DIVER'!$A128:$W128)),"")</f>
        <v/>
      </c>
      <c r="G129" s="170" t="str">
        <f>IFERROR(IF(A129="","",SUMPRODUCT('ALUMNOS 4 ESO DIVER'!$C129:$Y129,'MATERIAS 4 ESO DIVER'!$G$7:$AC$7)/SUMPRODUCT('MATERIAS 4 ESO DIVER'!$G$7:$AC$7,'ES NUMERO 4 ESO DIVER'!$A128:$W128)),"")</f>
        <v/>
      </c>
      <c r="H129" s="170" t="str">
        <f>IFERROR(IF(A129="","",SUMPRODUCT('ALUMNOS 4 ESO DIVER'!$C129:$Y129,'MATERIAS 4 ESO DIVER'!$G$8:$AC$8)/SUMPRODUCT('MATERIAS 4 ESO DIVER'!$G$8:$AC$8,'ES NUMERO 4 ESO DIVER'!$A128:$W128)),"")</f>
        <v/>
      </c>
      <c r="I129" s="170" t="str">
        <f>IFERROR(IF(A129="","",SUMPRODUCT('ALUMNOS 4 ESO DIVER'!$C129:$Y129,'MATERIAS 4 ESO DIVER'!$G$9:$AC$9)/SUMPRODUCT('MATERIAS 4 ESO DIVER'!$G$9:$AC$9,'ES NUMERO 4 ESO DIVER'!$A128:$W128)),"")</f>
        <v/>
      </c>
      <c r="J129" s="170" t="str">
        <f>IFERROR(IF(A129="","",SUMPRODUCT('ALUMNOS 4 ESO DIVER'!$C129:$Y129,'MATERIAS 4 ESO DIVER'!$G$10:$AC$10)/SUMPRODUCT('MATERIAS 4 ESO DIVER'!$G$10:$AC$10,'ES NUMERO 4 ESO DIVER'!$A128:$W128)),"")</f>
        <v/>
      </c>
      <c r="K129" s="170" t="str">
        <f>IFERROR(IF(A129="","",SUMPRODUCT('ALUMNOS 4 ESO DIVER'!$C129:$Y129,'MATERIAS 4 ESO DIVER'!$G$11:$AC$11)/SUMPRODUCT('MATERIAS 4 ESO DIVER'!$G$11:$AC$11,'ES NUMERO 4 ESO DIVER'!$A128:$W128)),"")</f>
        <v/>
      </c>
      <c r="L129" s="170" t="str">
        <f>IFERROR(IF(A129="","",SUMPRODUCT('ALUMNOS 4 ESO DIVER'!$C129:$Y129,'MATERIAS 4 ESO DIVER'!$G$12:$AC$12)/SUMPRODUCT('MATERIAS 4 ESO DIVER'!$G$12:$AC$12,'ES NUMERO 4 ESO DIVER'!$A128:$W128)),"")</f>
        <v/>
      </c>
    </row>
    <row r="130" spans="1:12" x14ac:dyDescent="0.25">
      <c r="A130" s="102" t="str">
        <f>IF('ALUMNOS 4 ESO DIVER'!A130="","",'ALUMNOS 4 ESO DIVER'!A130)</f>
        <v/>
      </c>
      <c r="B130" s="153" t="str">
        <f>IF('ALUMNOS 4 ESO DIVER'!B130="","",'ALUMNOS 4 ESO DIVER'!B130)</f>
        <v/>
      </c>
      <c r="C130" s="170" t="str">
        <f>IFERROR(IF(A130="","",SUMPRODUCT('ALUMNOS 4 ESO DIVER'!$C130:$Y130,'MATERIAS 4 ESO DIVER'!$G$3:$AC$3)/SUMPRODUCT('MATERIAS 4 ESO DIVER'!$G$3:$AC$3,'ES NUMERO 4 ESO DIVER'!$A129:$W129)),"")</f>
        <v/>
      </c>
      <c r="D130" s="170" t="str">
        <f>IFERROR(IF(A130="","",SUMPRODUCT('ALUMNOS 4 ESO DIVER'!$C130:$Y130,'MATERIAS 4 ESO DIVER'!$G$4:$AC$4)/SUMPRODUCT('MATERIAS 4 ESO DIVER'!$G$4:$AC$4,'ES NUMERO 4 ESO DIVER'!$A129:$W129)),"")</f>
        <v/>
      </c>
      <c r="E130" s="170" t="str">
        <f>IFERROR(IF(A130="","",SUMPRODUCT('ALUMNOS 4 ESO DIVER'!$C130:$Y130,'MATERIAS 4 ESO DIVER'!$G$5:$AC$5)/SUMPRODUCT('MATERIAS 4 ESO DIVER'!$G$5:$AC$5,'ES NUMERO 4 ESO DIVER'!$A129:$W129)),"")</f>
        <v/>
      </c>
      <c r="F130" s="170" t="str">
        <f>IFERROR(IF(A130="","",SUMPRODUCT('ALUMNOS 4 ESO DIVER'!$C130:$Y130,'MATERIAS 4 ESO DIVER'!$G$6:$AC$6)/SUMPRODUCT('MATERIAS 4 ESO DIVER'!$G$6:$AC$6,'ES NUMERO 4 ESO DIVER'!$A129:$W129)),"")</f>
        <v/>
      </c>
      <c r="G130" s="170" t="str">
        <f>IFERROR(IF(A130="","",SUMPRODUCT('ALUMNOS 4 ESO DIVER'!$C130:$Y130,'MATERIAS 4 ESO DIVER'!$G$7:$AC$7)/SUMPRODUCT('MATERIAS 4 ESO DIVER'!$G$7:$AC$7,'ES NUMERO 4 ESO DIVER'!$A129:$W129)),"")</f>
        <v/>
      </c>
      <c r="H130" s="170" t="str">
        <f>IFERROR(IF(A130="","",SUMPRODUCT('ALUMNOS 4 ESO DIVER'!$C130:$Y130,'MATERIAS 4 ESO DIVER'!$G$8:$AC$8)/SUMPRODUCT('MATERIAS 4 ESO DIVER'!$G$8:$AC$8,'ES NUMERO 4 ESO DIVER'!$A129:$W129)),"")</f>
        <v/>
      </c>
      <c r="I130" s="170" t="str">
        <f>IFERROR(IF(A130="","",SUMPRODUCT('ALUMNOS 4 ESO DIVER'!$C130:$Y130,'MATERIAS 4 ESO DIVER'!$G$9:$AC$9)/SUMPRODUCT('MATERIAS 4 ESO DIVER'!$G$9:$AC$9,'ES NUMERO 4 ESO DIVER'!$A129:$W129)),"")</f>
        <v/>
      </c>
      <c r="J130" s="170" t="str">
        <f>IFERROR(IF(A130="","",SUMPRODUCT('ALUMNOS 4 ESO DIVER'!$C130:$Y130,'MATERIAS 4 ESO DIVER'!$G$10:$AC$10)/SUMPRODUCT('MATERIAS 4 ESO DIVER'!$G$10:$AC$10,'ES NUMERO 4 ESO DIVER'!$A129:$W129)),"")</f>
        <v/>
      </c>
      <c r="K130" s="170" t="str">
        <f>IFERROR(IF(A130="","",SUMPRODUCT('ALUMNOS 4 ESO DIVER'!$C130:$Y130,'MATERIAS 4 ESO DIVER'!$G$11:$AC$11)/SUMPRODUCT('MATERIAS 4 ESO DIVER'!$G$11:$AC$11,'ES NUMERO 4 ESO DIVER'!$A129:$W129)),"")</f>
        <v/>
      </c>
      <c r="L130" s="170" t="str">
        <f>IFERROR(IF(A130="","",SUMPRODUCT('ALUMNOS 4 ESO DIVER'!$C130:$Y130,'MATERIAS 4 ESO DIVER'!$G$12:$AC$12)/SUMPRODUCT('MATERIAS 4 ESO DIVER'!$G$12:$AC$12,'ES NUMERO 4 ESO DIVER'!$A129:$W129)),"")</f>
        <v/>
      </c>
    </row>
  </sheetData>
  <sheetProtection sheet="1" objects="1" scenarios="1"/>
  <mergeCells count="1">
    <mergeCell ref="A1:L1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1"/>
  <dimension ref="A1:L130"/>
  <sheetViews>
    <sheetView zoomScale="90" zoomScaleNormal="90" workbookViewId="0">
      <pane xSplit="1" ySplit="2" topLeftCell="B18" activePane="bottomRight" state="frozen"/>
      <selection pane="topRight" activeCell="B1" sqref="B1"/>
      <selection pane="bottomLeft" activeCell="A3" sqref="A3"/>
      <selection pane="bottomRight" sqref="A1:L1"/>
    </sheetView>
  </sheetViews>
  <sheetFormatPr baseColWidth="10" defaultRowHeight="15" x14ac:dyDescent="0.25"/>
  <cols>
    <col min="1" max="1" width="30.42578125" customWidth="1"/>
    <col min="3" max="4" width="15.7109375" customWidth="1"/>
    <col min="5" max="5" width="19.42578125" customWidth="1"/>
    <col min="6" max="12" width="15.7109375" customWidth="1"/>
  </cols>
  <sheetData>
    <row r="1" spans="1:12" ht="18.75" x14ac:dyDescent="0.3">
      <c r="A1" s="208" t="str">
        <f>CONCATENATE("COMPETENCIAS 1º ESO CURSO"," ",INICIO!B14)</f>
        <v>COMPETENCIAS 1º ESO CURSO 2022-2023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10"/>
    </row>
    <row r="2" spans="1:12" ht="58.5" customHeight="1" x14ac:dyDescent="0.25">
      <c r="A2" s="139" t="str">
        <f>IF('RESULTADOS 1 ESO'!A2="","",'RESULTADOS 1 ESO'!A2)</f>
        <v>ALUMNO</v>
      </c>
      <c r="B2" s="140" t="str">
        <f>IF('RESULTADOS 1 ESO'!B2="","",'RESULTADOS 1 ESO'!B2)</f>
        <v>GRUPO</v>
      </c>
      <c r="C2" s="141" t="str">
        <f>IF('RESULTADOS 1 ESO'!C2="","",INDEX('MATERIAS 1 ESO'!$A$3:$B$20,MATCH('RESULTADOS 1 ESO'!C2,'MATERIAS 1 ESO'!$B$3:$B$20,0),1))</f>
        <v/>
      </c>
      <c r="D2" s="141" t="str">
        <f>IF('RESULTADOS 1 ESO'!D2="","",INDEX('MATERIAS 1 ESO'!$A$3:$B$20,MATCH('RESULTADOS 1 ESO'!D2,'MATERIAS 1 ESO'!$B$3:$B$20,0),1))</f>
        <v/>
      </c>
      <c r="E2" s="141" t="str">
        <f>IF('RESULTADOS 1 ESO'!E2="","",INDEX('MATERIAS 1 ESO'!$A$3:$B$20,MATCH('RESULTADOS 1 ESO'!E2,'MATERIAS 1 ESO'!$B$3:$B$20,0),1))</f>
        <v/>
      </c>
      <c r="F2" s="141" t="str">
        <f>IF('RESULTADOS 1 ESO'!F2="","",INDEX('MATERIAS 1 ESO'!$A$3:$B$20,MATCH('RESULTADOS 1 ESO'!F2,'MATERIAS 1 ESO'!$B$3:$B$20,0),1))</f>
        <v/>
      </c>
      <c r="G2" s="141" t="str">
        <f>IF('RESULTADOS 1 ESO'!G2="","",INDEX('MATERIAS 1 ESO'!$A$3:$B$20,MATCH('RESULTADOS 1 ESO'!G2,'MATERIAS 1 ESO'!$B$3:$B$20,0),1))</f>
        <v/>
      </c>
      <c r="H2" s="141" t="str">
        <f>IF('RESULTADOS 1 ESO'!H2="","",INDEX('MATERIAS 1 ESO'!$A$3:$B$20,MATCH('RESULTADOS 1 ESO'!H2,'MATERIAS 1 ESO'!$B$3:$B$20,0),1))</f>
        <v/>
      </c>
      <c r="I2" s="141" t="str">
        <f>IF('RESULTADOS 1 ESO'!I2="","",INDEX('MATERIAS 1 ESO'!$A$3:$B$20,MATCH('RESULTADOS 1 ESO'!I2,'MATERIAS 1 ESO'!$B$3:$B$20,0),1))</f>
        <v/>
      </c>
      <c r="J2" s="141" t="str">
        <f>IF('RESULTADOS 1 ESO'!J2="","",INDEX('MATERIAS 1 ESO'!$A$3:$B$20,MATCH('RESULTADOS 1 ESO'!J2,'MATERIAS 1 ESO'!$B$3:$B$20,0),1))</f>
        <v/>
      </c>
      <c r="K2" s="141" t="str">
        <f>IF('RESULTADOS 1 ESO'!K2="","",INDEX('MATERIAS 1 ESO'!$A$3:$B$20,MATCH('RESULTADOS 1 ESO'!K2,'MATERIAS 1 ESO'!$B$3:$B$20,0),1))</f>
        <v/>
      </c>
      <c r="L2" s="141" t="str">
        <f>IF('RESULTADOS 1 ESO'!L2="","",INDEX('MATERIAS 1 ESO'!$A$3:$B$20,MATCH('RESULTADOS 1 ESO'!L2,'MATERIAS 1 ESO'!$B$3:$B$20,0),1))</f>
        <v/>
      </c>
    </row>
    <row r="3" spans="1:12" x14ac:dyDescent="0.25">
      <c r="A3" s="142" t="str">
        <f>IF('RESULTADOS 1 ESO'!A3="","",'RESULTADOS 1 ESO'!A3)</f>
        <v/>
      </c>
      <c r="B3" s="143" t="str">
        <f>IF('RESULTADOS 1 ESO'!B3="","",'RESULTADOS 1 ESO'!B3)</f>
        <v/>
      </c>
      <c r="C3" s="144" t="str">
        <f>IF(OR(A3="",$C$2=""),"",IF('RESULTADOS 1 ESO'!C3&lt;5,"INSUFICIENTE",IF('RESULTADOS 1 ESO'!C3&lt;6,"SUFICIENTE",IF('RESULTADOS 1 ESO'!C3&lt;7,"BEN",IF('RESULTADOS 1 ESO'!C3&lt;9,"NOTABLE",IF('RESULTADOS 1 ESO'!C3&lt;=10,"SOBRESAIENTE",""))))))</f>
        <v/>
      </c>
      <c r="D3" s="144" t="str">
        <f>IF(OR(A3="",$D$2=""),"",IF('RESULTADOS 1 ESO'!D3&lt;5,"INSUFICIENTE",IF('RESULTADOS 1 ESO'!D3&lt;6,"SUFICIENTE",IF('RESULTADOS 1 ESO'!D3&lt;7,"BEN",IF('RESULTADOS 1 ESO'!D3&lt;9,"NOTABLE",IF('RESULTADOS 1 ESO'!D3&lt;=10,"SOBRESAIENTE",""))))))</f>
        <v/>
      </c>
      <c r="E3" s="144" t="str">
        <f>IF(OR(A3="",$E$2=""),"",IF('RESULTADOS 1 ESO'!E3&lt;5,"INSUFICIENTE",IF('RESULTADOS 1 ESO'!E3&lt;6,"SUFICIENTE",IF('RESULTADOS 1 ESO'!E3&lt;7,"BEN",IF('RESULTADOS 1 ESO'!E3&lt;9,"NOTABLE",IF('RESULTADOS 1 ESO'!E3&lt;=10,"SOBRESAIENTE",""))))))</f>
        <v/>
      </c>
      <c r="F3" s="144" t="str">
        <f>IF(OR(A3="",$F$2=""),"",IF('RESULTADOS 1 ESO'!F3&lt;5,"INSUFICIENTE",IF('RESULTADOS 1 ESO'!F3&lt;6,"SUFICIENTE",IF('RESULTADOS 1 ESO'!F3&lt;7,"BEN",IF('RESULTADOS 1 ESO'!F3&lt;9,"NOTABLE",IF('RESULTADOS 1 ESO'!F3&lt;=10,"SOBRESAIENTE",""))))))</f>
        <v/>
      </c>
      <c r="G3" s="144" t="str">
        <f>IF(OR(A3="",$G$2=""),"",IF('RESULTADOS 1 ESO'!G3&lt;5,"INSUFICIENTE",IF('RESULTADOS 1 ESO'!G3&lt;6,"SUFICIENTE",IF('RESULTADOS 1 ESO'!G3&lt;7,"BEN",IF('RESULTADOS 1 ESO'!G3&lt;9,"NOTABLE",IF('RESULTADOS 1 ESO'!G3&lt;=10,"SOBRESAIENTE",""))))))</f>
        <v/>
      </c>
      <c r="H3" s="144" t="str">
        <f>IF(OR(A3="",$H$2=""),"",IF('RESULTADOS 1 ESO'!H3&lt;5,"INSUFICIENTE",IF('RESULTADOS 1 ESO'!H3&lt;6,"SUFICIENTE",IF('RESULTADOS 1 ESO'!H3&lt;7,"BEN",IF('RESULTADOS 1 ESO'!H3&lt;9,"NOTABLE",IF('RESULTADOS 1 ESO'!H3&lt;=10,"SOBRESAIENTE",""))))))</f>
        <v/>
      </c>
      <c r="I3" s="144" t="str">
        <f>IF(OR(A3="",$I$2=""),"",IF('RESULTADOS 1 ESO'!I3&lt;5,"INSUFICIENTE",IF('RESULTADOS 1 ESO'!I3&lt;6,"SUFICIENTE",IF('RESULTADOS 1 ESO'!I3&lt;7,"BEN",IF('RESULTADOS 1 ESO'!I3&lt;9,"NOTABLE",IF('RESULTADOS 1 ESO'!I3&lt;=10,"SOBRESAIENTE",""))))))</f>
        <v/>
      </c>
      <c r="J3" s="144" t="str">
        <f>IF(OR(A3="",$J$2=""),"",IF('RESULTADOS 1 ESO'!J3&lt;5,"INSUFICIENTE",IF('RESULTADOS 1 ESO'!J3&lt;6,"SUFICIENTE",IF('RESULTADOS 1 ESO'!J3&lt;7,"BEN",IF('RESULTADOS 1 ESO'!J3&lt;9,"NOTABLE",IF('RESULTADOS 1 ESO'!J3&lt;=10,"SOBRESAIENTE",""))))))</f>
        <v/>
      </c>
      <c r="K3" s="144" t="str">
        <f>IF(OR(A3="",$K$2=""),"",IF('RESULTADOS 1 ESO'!K3&lt;5,"INSUFICIENTE",IF('RESULTADOS 1 ESO'!K3&lt;6,"SUFICIENTE",IF('RESULTADOS 1 ESO'!K3&lt;7,"BEN",IF('RESULTADOS 1 ESO'!K3&lt;9,"NOTABLE",IF('RESULTADOS 1 ESO'!K3&lt;=10,IF('RESULTADOS 1 ESO'!K3&lt;=10,"SOBRESAIENTE","")))))))</f>
        <v/>
      </c>
      <c r="L3" s="145" t="str">
        <f>IF(OR(A3="",$L$2=""),"",IF('RESULTADOS 1 ESO'!L3&lt;5,"INSUFICIENTE",IF('RESULTADOS 1 ESO'!L3&lt;6,"SUFICIENTE",IF('RESULTADOS 1 ESO'!L3&lt;7,"BEN",IF('RESULTADOS 1 ESO'!L3&lt;9,"NOTABLE",IF('RESULTADOS 1 ESO'!L3&lt;=10,"SOBRESAIENTE",""))))))</f>
        <v/>
      </c>
    </row>
    <row r="4" spans="1:12" x14ac:dyDescent="0.25">
      <c r="A4" s="142" t="str">
        <f>IF('RESULTADOS 1 ESO'!A4="","",'RESULTADOS 1 ESO'!A4)</f>
        <v/>
      </c>
      <c r="B4" s="143" t="str">
        <f>IF('RESULTADOS 1 ESO'!B4="","",'RESULTADOS 1 ESO'!B4)</f>
        <v/>
      </c>
      <c r="C4" s="144" t="str">
        <f>IF(OR(A4="",$C$2=""),"",IF('RESULTADOS 1 ESO'!C4&lt;5,"INSUFICIENTE",IF('RESULTADOS 1 ESO'!C4&lt;6,"SUFICIENTE",IF('RESULTADOS 1 ESO'!C4&lt;7,"BEN",IF('RESULTADOS 1 ESO'!C4&lt;9,"NOTABLE",IF('RESULTADOS 1 ESO'!C4&lt;=10,"SOBRESAIENTE",""))))))</f>
        <v/>
      </c>
      <c r="D4" s="144" t="str">
        <f>IF(OR(B4="",$D$2=""),"",IF('RESULTADOS 1 ESO'!D4&lt;5,"INSUFICIENTE",IF('RESULTADOS 1 ESO'!D4&lt;6,"SUFICIENTE",IF('RESULTADOS 1 ESO'!D4&lt;7,"BEN",IF('RESULTADOS 1 ESO'!D4&lt;9,"NOTABLE",IF('RESULTADOS 1 ESO'!D4&lt;=10,"SOBRESAIENTE",""))))))</f>
        <v/>
      </c>
      <c r="E4" s="144" t="str">
        <f>IF(OR(C4="",$E$2=""),"",IF('RESULTADOS 1 ESO'!E4&lt;5,"INSUFICIENTE",IF('RESULTADOS 1 ESO'!E4&lt;6,"SUFICIENTE",IF('RESULTADOS 1 ESO'!E4&lt;7,"BEN",IF('RESULTADOS 1 ESO'!E4&lt;9,"NOTABLE",IF('RESULTADOS 1 ESO'!E4&lt;=10,"SOBRESAIENTE",""))))))</f>
        <v/>
      </c>
      <c r="F4" s="144" t="str">
        <f>IF(OR(D4="",$F$2=""),"",IF('RESULTADOS 1 ESO'!F4&lt;5,"INSUFICIENTE",IF('RESULTADOS 1 ESO'!F4&lt;6,"SUFICIENTE",IF('RESULTADOS 1 ESO'!F4&lt;7,"BEN",IF('RESULTADOS 1 ESO'!F4&lt;9,"NOTABLE",IF('RESULTADOS 1 ESO'!F4&lt;=10,"SOBRESAIENTE",""))))))</f>
        <v/>
      </c>
      <c r="G4" s="144" t="str">
        <f>IF(OR(E4="",$G$2=""),"",IF('RESULTADOS 1 ESO'!G4&lt;5,"INSUFICIENTE",IF('RESULTADOS 1 ESO'!G4&lt;6,"SUFICIENTE",IF('RESULTADOS 1 ESO'!G4&lt;7,"BEN",IF('RESULTADOS 1 ESO'!G4&lt;9,"NOTABLE",IF('RESULTADOS 1 ESO'!G4&lt;=10,"SOBRESAIENTE",""))))))</f>
        <v/>
      </c>
      <c r="H4" s="144" t="str">
        <f>IF(OR(F4="",$H$2=""),"",IF('RESULTADOS 1 ESO'!H4&lt;5,"INSUFICIENTE",IF('RESULTADOS 1 ESO'!H4&lt;6,"SUFICIENTE",IF('RESULTADOS 1 ESO'!H4&lt;7,"BEN",IF('RESULTADOS 1 ESO'!H4&lt;9,"NOTABLE",IF('RESULTADOS 1 ESO'!H4&lt;=10,"SOBRESAIENTE",""))))))</f>
        <v/>
      </c>
      <c r="I4" s="144" t="str">
        <f>IF(OR(G4="",$I$2=""),"",IF('RESULTADOS 1 ESO'!I4&lt;5,"INSUFICIENTE",IF('RESULTADOS 1 ESO'!I4&lt;6,"SUFICIENTE",IF('RESULTADOS 1 ESO'!I4&lt;7,"BEN",IF('RESULTADOS 1 ESO'!I4&lt;9,"NOTABLE",IF('RESULTADOS 1 ESO'!I4&lt;=10,"SOBRESAIENTE",""))))))</f>
        <v/>
      </c>
      <c r="J4" s="144" t="str">
        <f>IF(OR(H4="",$J$2=""),"",IF('RESULTADOS 1 ESO'!J4&lt;5,"INSUFICIENTE",IF('RESULTADOS 1 ESO'!J4&lt;6,"SUFICIENTE",IF('RESULTADOS 1 ESO'!J4&lt;7,"BEN",IF('RESULTADOS 1 ESO'!J4&lt;9,"NOTABLE",IF('RESULTADOS 1 ESO'!J4&lt;=10,"SOBRESAIENTE",""))))))</f>
        <v/>
      </c>
      <c r="K4" s="144" t="str">
        <f>IF(OR(I4="",$K$2=""),"",IF('RESULTADOS 1 ESO'!K4&lt;5,"INSUFICIENTE",IF('RESULTADOS 1 ESO'!K4&lt;6,"SUFICIENTE",IF('RESULTADOS 1 ESO'!K4&lt;7,"BEN",IF('RESULTADOS 1 ESO'!K4&lt;9,"NOTABLE",IF('RESULTADOS 1 ESO'!K4&lt;=10,IF('RESULTADOS 1 ESO'!K4&lt;=10,"SOBRESAIENTE","")))))))</f>
        <v/>
      </c>
      <c r="L4" s="145" t="str">
        <f>IF(OR(J4="",$L$2=""),"",IF('RESULTADOS 1 ESO'!L4&lt;5,"INSUFICIENTE",IF('RESULTADOS 1 ESO'!L4&lt;6,"SUFICIENTE",IF('RESULTADOS 1 ESO'!L4&lt;7,"BEN",IF('RESULTADOS 1 ESO'!L4&lt;9,"NOTABLE",IF('RESULTADOS 1 ESO'!L4&lt;=10,"SOBRESAIENTE",""))))))</f>
        <v/>
      </c>
    </row>
    <row r="5" spans="1:12" x14ac:dyDescent="0.25">
      <c r="A5" s="142" t="str">
        <f>IF('RESULTADOS 1 ESO'!A5="","",'RESULTADOS 1 ESO'!A5)</f>
        <v/>
      </c>
      <c r="B5" s="143" t="str">
        <f>IF('RESULTADOS 1 ESO'!B5="","",'RESULTADOS 1 ESO'!B5)</f>
        <v/>
      </c>
      <c r="C5" s="144" t="str">
        <f>IF(OR(A5="",$C$2=""),"",IF('RESULTADOS 1 ESO'!C5&lt;5,"INSUFICIENTE",IF('RESULTADOS 1 ESO'!C5&lt;6,"SUFICIENTE",IF('RESULTADOS 1 ESO'!C5&lt;7,"BEN",IF('RESULTADOS 1 ESO'!C5&lt;9,"NOTABLE",IF('RESULTADOS 1 ESO'!C5&lt;=10,"SOBRESAIENTE",""))))))</f>
        <v/>
      </c>
      <c r="D5" s="144" t="str">
        <f>IF(OR(B5="",$D$2=""),"",IF('RESULTADOS 1 ESO'!D5&lt;5,"INSUFICIENTE",IF('RESULTADOS 1 ESO'!D5&lt;6,"SUFICIENTE",IF('RESULTADOS 1 ESO'!D5&lt;7,"BEN",IF('RESULTADOS 1 ESO'!D5&lt;9,"NOTABLE",IF('RESULTADOS 1 ESO'!D5&lt;=10,"SOBRESAIENTE",""))))))</f>
        <v/>
      </c>
      <c r="E5" s="144" t="str">
        <f>IF(OR(C5="",$E$2=""),"",IF('RESULTADOS 1 ESO'!E5&lt;5,"INSUFICIENTE",IF('RESULTADOS 1 ESO'!E5&lt;6,"SUFICIENTE",IF('RESULTADOS 1 ESO'!E5&lt;7,"BEN",IF('RESULTADOS 1 ESO'!E5&lt;9,"NOTABLE",IF('RESULTADOS 1 ESO'!E5&lt;=10,"SOBRESAIENTE",""))))))</f>
        <v/>
      </c>
      <c r="F5" s="144" t="str">
        <f>IF(OR(D5="",$F$2=""),"",IF('RESULTADOS 1 ESO'!F5&lt;5,"INSUFICIENTE",IF('RESULTADOS 1 ESO'!F5&lt;6,"SUFICIENTE",IF('RESULTADOS 1 ESO'!F5&lt;7,"BEN",IF('RESULTADOS 1 ESO'!F5&lt;9,"NOTABLE",IF('RESULTADOS 1 ESO'!F5&lt;=10,"SOBRESAIENTE",""))))))</f>
        <v/>
      </c>
      <c r="G5" s="144" t="str">
        <f>IF(OR(E5="",$G$2=""),"",IF('RESULTADOS 1 ESO'!G5&lt;5,"INSUFICIENTE",IF('RESULTADOS 1 ESO'!G5&lt;6,"SUFICIENTE",IF('RESULTADOS 1 ESO'!G5&lt;7,"BEN",IF('RESULTADOS 1 ESO'!G5&lt;9,"NOTABLE",IF('RESULTADOS 1 ESO'!G5&lt;=10,"SOBRESAIENTE",""))))))</f>
        <v/>
      </c>
      <c r="H5" s="144" t="str">
        <f>IF(OR(F5="",$H$2=""),"",IF('RESULTADOS 1 ESO'!H5&lt;5,"INSUFICIENTE",IF('RESULTADOS 1 ESO'!H5&lt;6,"SUFICIENTE",IF('RESULTADOS 1 ESO'!H5&lt;7,"BEN",IF('RESULTADOS 1 ESO'!H5&lt;9,"NOTABLE",IF('RESULTADOS 1 ESO'!H5&lt;=10,"SOBRESAIENTE",""))))))</f>
        <v/>
      </c>
      <c r="I5" s="144" t="str">
        <f>IF(OR(G5="",$I$2=""),"",IF('RESULTADOS 1 ESO'!I5&lt;5,"INSUFICIENTE",IF('RESULTADOS 1 ESO'!I5&lt;6,"SUFICIENTE",IF('RESULTADOS 1 ESO'!I5&lt;7,"BEN",IF('RESULTADOS 1 ESO'!I5&lt;9,"NOTABLE",IF('RESULTADOS 1 ESO'!I5&lt;=10,"SOBRESAIENTE",""))))))</f>
        <v/>
      </c>
      <c r="J5" s="144" t="str">
        <f>IF(OR(H5="",$J$2=""),"",IF('RESULTADOS 1 ESO'!J5&lt;5,"INSUFICIENTE",IF('RESULTADOS 1 ESO'!J5&lt;6,"SUFICIENTE",IF('RESULTADOS 1 ESO'!J5&lt;7,"BEN",IF('RESULTADOS 1 ESO'!J5&lt;9,"NOTABLE",IF('RESULTADOS 1 ESO'!J5&lt;=10,"SOBRESAIENTE",""))))))</f>
        <v/>
      </c>
      <c r="K5" s="144" t="str">
        <f>IF(OR(I5="",$K$2=""),"",IF('RESULTADOS 1 ESO'!K5&lt;5,"INSUFICIENTE",IF('RESULTADOS 1 ESO'!K5&lt;6,"SUFICIENTE",IF('RESULTADOS 1 ESO'!K5&lt;7,"BEN",IF('RESULTADOS 1 ESO'!K5&lt;9,"NOTABLE",IF('RESULTADOS 1 ESO'!K5&lt;=10,IF('RESULTADOS 1 ESO'!K5&lt;=10,"SOBRESAIENTE","")))))))</f>
        <v/>
      </c>
      <c r="L5" s="145" t="str">
        <f>IF(OR(J5="",$L$2=""),"",IF('RESULTADOS 1 ESO'!L5&lt;5,"INSUFICIENTE",IF('RESULTADOS 1 ESO'!L5&lt;6,"SUFICIENTE",IF('RESULTADOS 1 ESO'!L5&lt;7,"BEN",IF('RESULTADOS 1 ESO'!L5&lt;9,"NOTABLE",IF('RESULTADOS 1 ESO'!L5&lt;=10,"SOBRESAIENTE",""))))))</f>
        <v/>
      </c>
    </row>
    <row r="6" spans="1:12" x14ac:dyDescent="0.25">
      <c r="A6" s="142" t="str">
        <f>IF('RESULTADOS 1 ESO'!A6="","",'RESULTADOS 1 ESO'!A6)</f>
        <v/>
      </c>
      <c r="B6" s="143" t="str">
        <f>IF('RESULTADOS 1 ESO'!B6="","",'RESULTADOS 1 ESO'!B6)</f>
        <v/>
      </c>
      <c r="C6" s="144" t="str">
        <f>IF(OR(A6="",$C$2=""),"",IF('RESULTADOS 1 ESO'!C6&lt;5,"INSUFICIENTE",IF('RESULTADOS 1 ESO'!C6&lt;6,"SUFICIENTE",IF('RESULTADOS 1 ESO'!C6&lt;7,"BEN",IF('RESULTADOS 1 ESO'!C6&lt;9,"NOTABLE",IF('RESULTADOS 1 ESO'!C6&lt;=10,"SOBRESAIENTE",""))))))</f>
        <v/>
      </c>
      <c r="D6" s="144" t="str">
        <f>IF(OR(B6="",$D$2=""),"",IF('RESULTADOS 1 ESO'!D6&lt;5,"INSUFICIENTE",IF('RESULTADOS 1 ESO'!D6&lt;6,"SUFICIENTE",IF('RESULTADOS 1 ESO'!D6&lt;7,"BEN",IF('RESULTADOS 1 ESO'!D6&lt;9,"NOTABLE",IF('RESULTADOS 1 ESO'!D6&lt;=10,"SOBRESAIENTE",""))))))</f>
        <v/>
      </c>
      <c r="E6" s="144" t="str">
        <f>IF(OR(C6="",$E$2=""),"",IF('RESULTADOS 1 ESO'!E6&lt;5,"INSUFICIENTE",IF('RESULTADOS 1 ESO'!E6&lt;6,"SUFICIENTE",IF('RESULTADOS 1 ESO'!E6&lt;7,"BEN",IF('RESULTADOS 1 ESO'!E6&lt;9,"NOTABLE",IF('RESULTADOS 1 ESO'!E6&lt;=10,"SOBRESAIENTE",""))))))</f>
        <v/>
      </c>
      <c r="F6" s="144" t="str">
        <f>IF(OR(D6="",$F$2=""),"",IF('RESULTADOS 1 ESO'!F6&lt;5,"INSUFICIENTE",IF('RESULTADOS 1 ESO'!F6&lt;6,"SUFICIENTE",IF('RESULTADOS 1 ESO'!F6&lt;7,"BEN",IF('RESULTADOS 1 ESO'!F6&lt;9,"NOTABLE",IF('RESULTADOS 1 ESO'!F6&lt;=10,"SOBRESAIENTE",""))))))</f>
        <v/>
      </c>
      <c r="G6" s="144" t="str">
        <f>IF(OR(E6="",$G$2=""),"",IF('RESULTADOS 1 ESO'!G6&lt;5,"INSUFICIENTE",IF('RESULTADOS 1 ESO'!G6&lt;6,"SUFICIENTE",IF('RESULTADOS 1 ESO'!G6&lt;7,"BEN",IF('RESULTADOS 1 ESO'!G6&lt;9,"NOTABLE",IF('RESULTADOS 1 ESO'!G6&lt;=10,"SOBRESAIENTE",""))))))</f>
        <v/>
      </c>
      <c r="H6" s="144" t="str">
        <f>IF(OR(F6="",$H$2=""),"",IF('RESULTADOS 1 ESO'!H6&lt;5,"INSUFICIENTE",IF('RESULTADOS 1 ESO'!H6&lt;6,"SUFICIENTE",IF('RESULTADOS 1 ESO'!H6&lt;7,"BEN",IF('RESULTADOS 1 ESO'!H6&lt;9,"NOTABLE",IF('RESULTADOS 1 ESO'!H6&lt;=10,"SOBRESAIENTE",""))))))</f>
        <v/>
      </c>
      <c r="I6" s="144" t="str">
        <f>IF(OR(G6="",$I$2=""),"",IF('RESULTADOS 1 ESO'!I6&lt;5,"INSUFICIENTE",IF('RESULTADOS 1 ESO'!I6&lt;6,"SUFICIENTE",IF('RESULTADOS 1 ESO'!I6&lt;7,"BEN",IF('RESULTADOS 1 ESO'!I6&lt;9,"NOTABLE",IF('RESULTADOS 1 ESO'!I6&lt;=10,"SOBRESAIENTE",""))))))</f>
        <v/>
      </c>
      <c r="J6" s="144" t="str">
        <f>IF(OR(H6="",$J$2=""),"",IF('RESULTADOS 1 ESO'!J6&lt;5,"INSUFICIENTE",IF('RESULTADOS 1 ESO'!J6&lt;6,"SUFICIENTE",IF('RESULTADOS 1 ESO'!J6&lt;7,"BEN",IF('RESULTADOS 1 ESO'!J6&lt;9,"NOTABLE",IF('RESULTADOS 1 ESO'!J6&lt;=10,"SOBRESAIENTE",""))))))</f>
        <v/>
      </c>
      <c r="K6" s="144" t="str">
        <f>IF(OR(I6="",$K$2=""),"",IF('RESULTADOS 1 ESO'!K6&lt;5,"INSUFICIENTE",IF('RESULTADOS 1 ESO'!K6&lt;6,"SUFICIENTE",IF('RESULTADOS 1 ESO'!K6&lt;7,"BEN",IF('RESULTADOS 1 ESO'!K6&lt;9,"NOTABLE",IF('RESULTADOS 1 ESO'!K6&lt;=10,IF('RESULTADOS 1 ESO'!K6&lt;=10,"SOBRESAIENTE","")))))))</f>
        <v/>
      </c>
      <c r="L6" s="145" t="str">
        <f>IF(OR(J6="",$L$2=""),"",IF('RESULTADOS 1 ESO'!L6&lt;5,"INSUFICIENTE",IF('RESULTADOS 1 ESO'!L6&lt;6,"SUFICIENTE",IF('RESULTADOS 1 ESO'!L6&lt;7,"BEN",IF('RESULTADOS 1 ESO'!L6&lt;9,"NOTABLE",IF('RESULTADOS 1 ESO'!L6&lt;=10,"SOBRESAIENTE",""))))))</f>
        <v/>
      </c>
    </row>
    <row r="7" spans="1:12" x14ac:dyDescent="0.25">
      <c r="A7" s="142" t="str">
        <f>IF('RESULTADOS 1 ESO'!A7="","",'RESULTADOS 1 ESO'!A7)</f>
        <v/>
      </c>
      <c r="B7" s="143" t="str">
        <f>IF('RESULTADOS 1 ESO'!B7="","",'RESULTADOS 1 ESO'!B7)</f>
        <v/>
      </c>
      <c r="C7" s="144" t="str">
        <f>IF(OR(A7="",$C$2=""),"",IF('RESULTADOS 1 ESO'!C7&lt;5,"INSUFICIENTE",IF('RESULTADOS 1 ESO'!C7&lt;6,"SUFICIENTE",IF('RESULTADOS 1 ESO'!C7&lt;7,"BEN",IF('RESULTADOS 1 ESO'!C7&lt;9,"NOTABLE",IF('RESULTADOS 1 ESO'!C7&lt;=10,"SOBRESAIENTE",""))))))</f>
        <v/>
      </c>
      <c r="D7" s="144" t="str">
        <f>IF(OR(B7="",$D$2=""),"",IF('RESULTADOS 1 ESO'!D7&lt;5,"INSUFICIENTE",IF('RESULTADOS 1 ESO'!D7&lt;6,"SUFICIENTE",IF('RESULTADOS 1 ESO'!D7&lt;7,"BEN",IF('RESULTADOS 1 ESO'!D7&lt;9,"NOTABLE",IF('RESULTADOS 1 ESO'!D7&lt;=10,"SOBRESAIENTE",""))))))</f>
        <v/>
      </c>
      <c r="E7" s="144" t="str">
        <f>IF(OR(C7="",$E$2=""),"",IF('RESULTADOS 1 ESO'!E7&lt;5,"INSUFICIENTE",IF('RESULTADOS 1 ESO'!E7&lt;6,"SUFICIENTE",IF('RESULTADOS 1 ESO'!E7&lt;7,"BEN",IF('RESULTADOS 1 ESO'!E7&lt;9,"NOTABLE",IF('RESULTADOS 1 ESO'!E7&lt;=10,"SOBRESAIENTE",""))))))</f>
        <v/>
      </c>
      <c r="F7" s="144" t="str">
        <f>IF(OR(D7="",$F$2=""),"",IF('RESULTADOS 1 ESO'!F7&lt;5,"INSUFICIENTE",IF('RESULTADOS 1 ESO'!F7&lt;6,"SUFICIENTE",IF('RESULTADOS 1 ESO'!F7&lt;7,"BEN",IF('RESULTADOS 1 ESO'!F7&lt;9,"NOTABLE",IF('RESULTADOS 1 ESO'!F7&lt;=10,"SOBRESAIENTE",""))))))</f>
        <v/>
      </c>
      <c r="G7" s="144" t="str">
        <f>IF(OR(E7="",$G$2=""),"",IF('RESULTADOS 1 ESO'!G7&lt;5,"INSUFICIENTE",IF('RESULTADOS 1 ESO'!G7&lt;6,"SUFICIENTE",IF('RESULTADOS 1 ESO'!G7&lt;7,"BEN",IF('RESULTADOS 1 ESO'!G7&lt;9,"NOTABLE",IF('RESULTADOS 1 ESO'!G7&lt;=10,"SOBRESAIENTE",""))))))</f>
        <v/>
      </c>
      <c r="H7" s="144" t="str">
        <f>IF(OR(F7="",$H$2=""),"",IF('RESULTADOS 1 ESO'!H7&lt;5,"INSUFICIENTE",IF('RESULTADOS 1 ESO'!H7&lt;6,"SUFICIENTE",IF('RESULTADOS 1 ESO'!H7&lt;7,"BEN",IF('RESULTADOS 1 ESO'!H7&lt;9,"NOTABLE",IF('RESULTADOS 1 ESO'!H7&lt;=10,"SOBRESAIENTE",""))))))</f>
        <v/>
      </c>
      <c r="I7" s="144" t="str">
        <f>IF(OR(G7="",$I$2=""),"",IF('RESULTADOS 1 ESO'!I7&lt;5,"INSUFICIENTE",IF('RESULTADOS 1 ESO'!I7&lt;6,"SUFICIENTE",IF('RESULTADOS 1 ESO'!I7&lt;7,"BEN",IF('RESULTADOS 1 ESO'!I7&lt;9,"NOTABLE",IF('RESULTADOS 1 ESO'!I7&lt;=10,"SOBRESAIENTE",""))))))</f>
        <v/>
      </c>
      <c r="J7" s="144" t="str">
        <f>IF(OR(H7="",$J$2=""),"",IF('RESULTADOS 1 ESO'!J7&lt;5,"INSUFICIENTE",IF('RESULTADOS 1 ESO'!J7&lt;6,"SUFICIENTE",IF('RESULTADOS 1 ESO'!J7&lt;7,"BEN",IF('RESULTADOS 1 ESO'!J7&lt;9,"NOTABLE",IF('RESULTADOS 1 ESO'!J7&lt;=10,"SOBRESAIENTE",""))))))</f>
        <v/>
      </c>
      <c r="K7" s="144" t="str">
        <f>IF(OR(I7="",$K$2=""),"",IF('RESULTADOS 1 ESO'!K7&lt;5,"INSUFICIENTE",IF('RESULTADOS 1 ESO'!K7&lt;6,"SUFICIENTE",IF('RESULTADOS 1 ESO'!K7&lt;7,"BEN",IF('RESULTADOS 1 ESO'!K7&lt;9,"NOTABLE",IF('RESULTADOS 1 ESO'!K7&lt;=10,IF('RESULTADOS 1 ESO'!K7&lt;=10,"SOBRESAIENTE","")))))))</f>
        <v/>
      </c>
      <c r="L7" s="145" t="str">
        <f>IF(OR(J7="",$L$2=""),"",IF('RESULTADOS 1 ESO'!L7&lt;5,"INSUFICIENTE",IF('RESULTADOS 1 ESO'!L7&lt;6,"SUFICIENTE",IF('RESULTADOS 1 ESO'!L7&lt;7,"BEN",IF('RESULTADOS 1 ESO'!L7&lt;9,"NOTABLE",IF('RESULTADOS 1 ESO'!L7&lt;=10,"SOBRESAIENTE",""))))))</f>
        <v/>
      </c>
    </row>
    <row r="8" spans="1:12" x14ac:dyDescent="0.25">
      <c r="A8" s="142" t="str">
        <f>IF('RESULTADOS 1 ESO'!A8="","",'RESULTADOS 1 ESO'!A8)</f>
        <v/>
      </c>
      <c r="B8" s="143" t="str">
        <f>IF('RESULTADOS 1 ESO'!B8="","",'RESULTADOS 1 ESO'!B8)</f>
        <v/>
      </c>
      <c r="C8" s="144" t="str">
        <f>IF(OR(A8="",$C$2=""),"",IF('RESULTADOS 1 ESO'!C8&lt;5,"INSUFICIENTE",IF('RESULTADOS 1 ESO'!C8&lt;6,"SUFICIENTE",IF('RESULTADOS 1 ESO'!C8&lt;7,"BEN",IF('RESULTADOS 1 ESO'!C8&lt;9,"NOTABLE",IF('RESULTADOS 1 ESO'!C8&lt;=10,"SOBRESAIENTE",""))))))</f>
        <v/>
      </c>
      <c r="D8" s="144" t="str">
        <f>IF(OR(B8="",$D$2=""),"",IF('RESULTADOS 1 ESO'!D8&lt;5,"INSUFICIENTE",IF('RESULTADOS 1 ESO'!D8&lt;6,"SUFICIENTE",IF('RESULTADOS 1 ESO'!D8&lt;7,"BEN",IF('RESULTADOS 1 ESO'!D8&lt;9,"NOTABLE",IF('RESULTADOS 1 ESO'!D8&lt;=10,"SOBRESAIENTE",""))))))</f>
        <v/>
      </c>
      <c r="E8" s="144" t="str">
        <f>IF(OR(C8="",$E$2=""),"",IF('RESULTADOS 1 ESO'!E8&lt;5,"INSUFICIENTE",IF('RESULTADOS 1 ESO'!E8&lt;6,"SUFICIENTE",IF('RESULTADOS 1 ESO'!E8&lt;7,"BEN",IF('RESULTADOS 1 ESO'!E8&lt;9,"NOTABLE",IF('RESULTADOS 1 ESO'!E8&lt;=10,"SOBRESAIENTE",""))))))</f>
        <v/>
      </c>
      <c r="F8" s="144" t="str">
        <f>IF(OR(D8="",$F$2=""),"",IF('RESULTADOS 1 ESO'!F8&lt;5,"INSUFICIENTE",IF('RESULTADOS 1 ESO'!F8&lt;6,"SUFICIENTE",IF('RESULTADOS 1 ESO'!F8&lt;7,"BEN",IF('RESULTADOS 1 ESO'!F8&lt;9,"NOTABLE",IF('RESULTADOS 1 ESO'!F8&lt;=10,"SOBRESAIENTE",""))))))</f>
        <v/>
      </c>
      <c r="G8" s="144" t="str">
        <f>IF(OR(E8="",$G$2=""),"",IF('RESULTADOS 1 ESO'!G8&lt;5,"INSUFICIENTE",IF('RESULTADOS 1 ESO'!G8&lt;6,"SUFICIENTE",IF('RESULTADOS 1 ESO'!G8&lt;7,"BEN",IF('RESULTADOS 1 ESO'!G8&lt;9,"NOTABLE",IF('RESULTADOS 1 ESO'!G8&lt;=10,"SOBRESAIENTE",""))))))</f>
        <v/>
      </c>
      <c r="H8" s="144" t="str">
        <f>IF(OR(F8="",$H$2=""),"",IF('RESULTADOS 1 ESO'!H8&lt;5,"INSUFICIENTE",IF('RESULTADOS 1 ESO'!H8&lt;6,"SUFICIENTE",IF('RESULTADOS 1 ESO'!H8&lt;7,"BEN",IF('RESULTADOS 1 ESO'!H8&lt;9,"NOTABLE",IF('RESULTADOS 1 ESO'!H8&lt;=10,"SOBRESAIENTE",""))))))</f>
        <v/>
      </c>
      <c r="I8" s="144" t="str">
        <f>IF(OR(G8="",$I$2=""),"",IF('RESULTADOS 1 ESO'!I8&lt;5,"INSUFICIENTE",IF('RESULTADOS 1 ESO'!I8&lt;6,"SUFICIENTE",IF('RESULTADOS 1 ESO'!I8&lt;7,"BEN",IF('RESULTADOS 1 ESO'!I8&lt;9,"NOTABLE",IF('RESULTADOS 1 ESO'!I8&lt;=10,"SOBRESAIENTE",""))))))</f>
        <v/>
      </c>
      <c r="J8" s="144" t="str">
        <f>IF(OR(H8="",$J$2=""),"",IF('RESULTADOS 1 ESO'!J8&lt;5,"INSUFICIENTE",IF('RESULTADOS 1 ESO'!J8&lt;6,"SUFICIENTE",IF('RESULTADOS 1 ESO'!J8&lt;7,"BEN",IF('RESULTADOS 1 ESO'!J8&lt;9,"NOTABLE",IF('RESULTADOS 1 ESO'!J8&lt;=10,"SOBRESAIENTE",""))))))</f>
        <v/>
      </c>
      <c r="K8" s="144" t="str">
        <f>IF(OR(I8="",$K$2=""),"",IF('RESULTADOS 1 ESO'!K8&lt;5,"INSUFICIENTE",IF('RESULTADOS 1 ESO'!K8&lt;6,"SUFICIENTE",IF('RESULTADOS 1 ESO'!K8&lt;7,"BEN",IF('RESULTADOS 1 ESO'!K8&lt;9,"NOTABLE",IF('RESULTADOS 1 ESO'!K8&lt;=10,IF('RESULTADOS 1 ESO'!K8&lt;=10,"SOBRESAIENTE","")))))))</f>
        <v/>
      </c>
      <c r="L8" s="145" t="str">
        <f>IF(OR(J8="",$L$2=""),"",IF('RESULTADOS 1 ESO'!L8&lt;5,"INSUFICIENTE",IF('RESULTADOS 1 ESO'!L8&lt;6,"SUFICIENTE",IF('RESULTADOS 1 ESO'!L8&lt;7,"BEN",IF('RESULTADOS 1 ESO'!L8&lt;9,"NOTABLE",IF('RESULTADOS 1 ESO'!L8&lt;=10,"SOBRESAIENTE",""))))))</f>
        <v/>
      </c>
    </row>
    <row r="9" spans="1:12" x14ac:dyDescent="0.25">
      <c r="A9" s="142" t="str">
        <f>IF('RESULTADOS 1 ESO'!A9="","",'RESULTADOS 1 ESO'!A9)</f>
        <v/>
      </c>
      <c r="B9" s="143" t="str">
        <f>IF('RESULTADOS 1 ESO'!B9="","",'RESULTADOS 1 ESO'!B9)</f>
        <v/>
      </c>
      <c r="C9" s="144" t="str">
        <f>IF(OR(A9="",$C$2=""),"",IF('RESULTADOS 1 ESO'!C9&lt;5,"INSUFICIENTE",IF('RESULTADOS 1 ESO'!C9&lt;6,"SUFICIENTE",IF('RESULTADOS 1 ESO'!C9&lt;7,"BEN",IF('RESULTADOS 1 ESO'!C9&lt;9,"NOTABLE",IF('RESULTADOS 1 ESO'!C9&lt;=10,"SOBRESAIENTE",""))))))</f>
        <v/>
      </c>
      <c r="D9" s="144" t="str">
        <f>IF(OR(B9="",$D$2=""),"",IF('RESULTADOS 1 ESO'!D9&lt;5,"INSUFICIENTE",IF('RESULTADOS 1 ESO'!D9&lt;6,"SUFICIENTE",IF('RESULTADOS 1 ESO'!D9&lt;7,"BEN",IF('RESULTADOS 1 ESO'!D9&lt;9,"NOTABLE",IF('RESULTADOS 1 ESO'!D9&lt;=10,"SOBRESAIENTE",""))))))</f>
        <v/>
      </c>
      <c r="E9" s="144" t="str">
        <f>IF(OR(C9="",$E$2=""),"",IF('RESULTADOS 1 ESO'!E9&lt;5,"INSUFICIENTE",IF('RESULTADOS 1 ESO'!E9&lt;6,"SUFICIENTE",IF('RESULTADOS 1 ESO'!E9&lt;7,"BEN",IF('RESULTADOS 1 ESO'!E9&lt;9,"NOTABLE",IF('RESULTADOS 1 ESO'!E9&lt;=10,"SOBRESAIENTE",""))))))</f>
        <v/>
      </c>
      <c r="F9" s="144" t="str">
        <f>IF(OR(D9="",$F$2=""),"",IF('RESULTADOS 1 ESO'!F9&lt;5,"INSUFICIENTE",IF('RESULTADOS 1 ESO'!F9&lt;6,"SUFICIENTE",IF('RESULTADOS 1 ESO'!F9&lt;7,"BEN",IF('RESULTADOS 1 ESO'!F9&lt;9,"NOTABLE",IF('RESULTADOS 1 ESO'!F9&lt;=10,"SOBRESAIENTE",""))))))</f>
        <v/>
      </c>
      <c r="G9" s="144" t="str">
        <f>IF(OR(E9="",$G$2=""),"",IF('RESULTADOS 1 ESO'!G9&lt;5,"INSUFICIENTE",IF('RESULTADOS 1 ESO'!G9&lt;6,"SUFICIENTE",IF('RESULTADOS 1 ESO'!G9&lt;7,"BEN",IF('RESULTADOS 1 ESO'!G9&lt;9,"NOTABLE",IF('RESULTADOS 1 ESO'!G9&lt;=10,"SOBRESAIENTE",""))))))</f>
        <v/>
      </c>
      <c r="H9" s="144" t="str">
        <f>IF(OR(F9="",$H$2=""),"",IF('RESULTADOS 1 ESO'!H9&lt;5,"INSUFICIENTE",IF('RESULTADOS 1 ESO'!H9&lt;6,"SUFICIENTE",IF('RESULTADOS 1 ESO'!H9&lt;7,"BEN",IF('RESULTADOS 1 ESO'!H9&lt;9,"NOTABLE",IF('RESULTADOS 1 ESO'!H9&lt;=10,"SOBRESAIENTE",""))))))</f>
        <v/>
      </c>
      <c r="I9" s="144" t="str">
        <f>IF(OR(G9="",$I$2=""),"",IF('RESULTADOS 1 ESO'!I9&lt;5,"INSUFICIENTE",IF('RESULTADOS 1 ESO'!I9&lt;6,"SUFICIENTE",IF('RESULTADOS 1 ESO'!I9&lt;7,"BEN",IF('RESULTADOS 1 ESO'!I9&lt;9,"NOTABLE",IF('RESULTADOS 1 ESO'!I9&lt;=10,"SOBRESAIENTE",""))))))</f>
        <v/>
      </c>
      <c r="J9" s="144" t="str">
        <f>IF(OR(H9="",$J$2=""),"",IF('RESULTADOS 1 ESO'!J9&lt;5,"INSUFICIENTE",IF('RESULTADOS 1 ESO'!J9&lt;6,"SUFICIENTE",IF('RESULTADOS 1 ESO'!J9&lt;7,"BEN",IF('RESULTADOS 1 ESO'!J9&lt;9,"NOTABLE",IF('RESULTADOS 1 ESO'!J9&lt;=10,"SOBRESAIENTE",""))))))</f>
        <v/>
      </c>
      <c r="K9" s="144" t="str">
        <f>IF(OR(I9="",$K$2=""),"",IF('RESULTADOS 1 ESO'!K9&lt;5,"INSUFICIENTE",IF('RESULTADOS 1 ESO'!K9&lt;6,"SUFICIENTE",IF('RESULTADOS 1 ESO'!K9&lt;7,"BEN",IF('RESULTADOS 1 ESO'!K9&lt;9,"NOTABLE",IF('RESULTADOS 1 ESO'!K9&lt;=10,IF('RESULTADOS 1 ESO'!K9&lt;=10,"SOBRESAIENTE","")))))))</f>
        <v/>
      </c>
      <c r="L9" s="145" t="str">
        <f>IF(OR(J9="",$L$2=""),"",IF('RESULTADOS 1 ESO'!L9&lt;5,"INSUFICIENTE",IF('RESULTADOS 1 ESO'!L9&lt;6,"SUFICIENTE",IF('RESULTADOS 1 ESO'!L9&lt;7,"BEN",IF('RESULTADOS 1 ESO'!L9&lt;9,"NOTABLE",IF('RESULTADOS 1 ESO'!L9&lt;=10,"SOBRESAIENTE",""))))))</f>
        <v/>
      </c>
    </row>
    <row r="10" spans="1:12" x14ac:dyDescent="0.25">
      <c r="A10" s="142" t="str">
        <f>IF('RESULTADOS 1 ESO'!A10="","",'RESULTADOS 1 ESO'!A10)</f>
        <v/>
      </c>
      <c r="B10" s="143" t="str">
        <f>IF('RESULTADOS 1 ESO'!B10="","",'RESULTADOS 1 ESO'!B10)</f>
        <v/>
      </c>
      <c r="C10" s="144" t="str">
        <f>IF(OR(A10="",$C$2=""),"",IF('RESULTADOS 1 ESO'!C10&lt;5,"INSUFICIENTE",IF('RESULTADOS 1 ESO'!C10&lt;6,"SUFICIENTE",IF('RESULTADOS 1 ESO'!C10&lt;7,"BEN",IF('RESULTADOS 1 ESO'!C10&lt;9,"NOTABLE",IF('RESULTADOS 1 ESO'!C10&lt;=10,"SOBRESAIENTE",""))))))</f>
        <v/>
      </c>
      <c r="D10" s="144" t="str">
        <f>IF(OR(B10="",$D$2=""),"",IF('RESULTADOS 1 ESO'!D10&lt;5,"INSUFICIENTE",IF('RESULTADOS 1 ESO'!D10&lt;6,"SUFICIENTE",IF('RESULTADOS 1 ESO'!D10&lt;7,"BEN",IF('RESULTADOS 1 ESO'!D10&lt;9,"NOTABLE",IF('RESULTADOS 1 ESO'!D10&lt;=10,"SOBRESAIENTE",""))))))</f>
        <v/>
      </c>
      <c r="E10" s="144" t="str">
        <f>IF(OR(C10="",$E$2=""),"",IF('RESULTADOS 1 ESO'!E10&lt;5,"INSUFICIENTE",IF('RESULTADOS 1 ESO'!E10&lt;6,"SUFICIENTE",IF('RESULTADOS 1 ESO'!E10&lt;7,"BEN",IF('RESULTADOS 1 ESO'!E10&lt;9,"NOTABLE",IF('RESULTADOS 1 ESO'!E10&lt;=10,"SOBRESAIENTE",""))))))</f>
        <v/>
      </c>
      <c r="F10" s="144" t="str">
        <f>IF(OR(D10="",$F$2=""),"",IF('RESULTADOS 1 ESO'!F10&lt;5,"INSUFICIENTE",IF('RESULTADOS 1 ESO'!F10&lt;6,"SUFICIENTE",IF('RESULTADOS 1 ESO'!F10&lt;7,"BEN",IF('RESULTADOS 1 ESO'!F10&lt;9,"NOTABLE",IF('RESULTADOS 1 ESO'!F10&lt;=10,"SOBRESAIENTE",""))))))</f>
        <v/>
      </c>
      <c r="G10" s="144" t="str">
        <f>IF(OR(E10="",$G$2=""),"",IF('RESULTADOS 1 ESO'!G10&lt;5,"INSUFICIENTE",IF('RESULTADOS 1 ESO'!G10&lt;6,"SUFICIENTE",IF('RESULTADOS 1 ESO'!G10&lt;7,"BEN",IF('RESULTADOS 1 ESO'!G10&lt;9,"NOTABLE",IF('RESULTADOS 1 ESO'!G10&lt;=10,"SOBRESAIENTE",""))))))</f>
        <v/>
      </c>
      <c r="H10" s="144" t="str">
        <f>IF(OR(F10="",$H$2=""),"",IF('RESULTADOS 1 ESO'!H10&lt;5,"INSUFICIENTE",IF('RESULTADOS 1 ESO'!H10&lt;6,"SUFICIENTE",IF('RESULTADOS 1 ESO'!H10&lt;7,"BEN",IF('RESULTADOS 1 ESO'!H10&lt;9,"NOTABLE",IF('RESULTADOS 1 ESO'!H10&lt;=10,"SOBRESAIENTE",""))))))</f>
        <v/>
      </c>
      <c r="I10" s="144" t="str">
        <f>IF(OR(G10="",$I$2=""),"",IF('RESULTADOS 1 ESO'!I10&lt;5,"INSUFICIENTE",IF('RESULTADOS 1 ESO'!I10&lt;6,"SUFICIENTE",IF('RESULTADOS 1 ESO'!I10&lt;7,"BEN",IF('RESULTADOS 1 ESO'!I10&lt;9,"NOTABLE",IF('RESULTADOS 1 ESO'!I10&lt;=10,"SOBRESAIENTE",""))))))</f>
        <v/>
      </c>
      <c r="J10" s="144" t="str">
        <f>IF(OR(H10="",$J$2=""),"",IF('RESULTADOS 1 ESO'!J10&lt;5,"INSUFICIENTE",IF('RESULTADOS 1 ESO'!J10&lt;6,"SUFICIENTE",IF('RESULTADOS 1 ESO'!J10&lt;7,"BEN",IF('RESULTADOS 1 ESO'!J10&lt;9,"NOTABLE",IF('RESULTADOS 1 ESO'!J10&lt;=10,"SOBRESAIENTE",""))))))</f>
        <v/>
      </c>
      <c r="K10" s="144" t="str">
        <f>IF(OR(I10="",$K$2=""),"",IF('RESULTADOS 1 ESO'!K10&lt;5,"INSUFICIENTE",IF('RESULTADOS 1 ESO'!K10&lt;6,"SUFICIENTE",IF('RESULTADOS 1 ESO'!K10&lt;7,"BEN",IF('RESULTADOS 1 ESO'!K10&lt;9,"NOTABLE",IF('RESULTADOS 1 ESO'!K10&lt;=10,IF('RESULTADOS 1 ESO'!K10&lt;=10,"SOBRESAIENTE","")))))))</f>
        <v/>
      </c>
      <c r="L10" s="145" t="str">
        <f>IF(OR(J10="",$L$2=""),"",IF('RESULTADOS 1 ESO'!L10&lt;5,"INSUFICIENTE",IF('RESULTADOS 1 ESO'!L10&lt;6,"SUFICIENTE",IF('RESULTADOS 1 ESO'!L10&lt;7,"BEN",IF('RESULTADOS 1 ESO'!L10&lt;9,"NOTABLE",IF('RESULTADOS 1 ESO'!L10&lt;=10,"SOBRESAIENTE",""))))))</f>
        <v/>
      </c>
    </row>
    <row r="11" spans="1:12" x14ac:dyDescent="0.25">
      <c r="A11" s="142" t="str">
        <f>IF('RESULTADOS 1 ESO'!A11="","",'RESULTADOS 1 ESO'!A11)</f>
        <v/>
      </c>
      <c r="B11" s="143" t="str">
        <f>IF('RESULTADOS 1 ESO'!B11="","",'RESULTADOS 1 ESO'!B11)</f>
        <v/>
      </c>
      <c r="C11" s="144" t="str">
        <f>IF(OR(A11="",$C$2=""),"",IF('RESULTADOS 1 ESO'!C11&lt;5,"INSUFICIENTE",IF('RESULTADOS 1 ESO'!C11&lt;6,"SUFICIENTE",IF('RESULTADOS 1 ESO'!C11&lt;7,"BEN",IF('RESULTADOS 1 ESO'!C11&lt;9,"NOTABLE",IF('RESULTADOS 1 ESO'!C11&lt;=10,"SOBRESAIENTE",""))))))</f>
        <v/>
      </c>
      <c r="D11" s="144" t="str">
        <f>IF(OR(B11="",$D$2=""),"",IF('RESULTADOS 1 ESO'!D11&lt;5,"INSUFICIENTE",IF('RESULTADOS 1 ESO'!D11&lt;6,"SUFICIENTE",IF('RESULTADOS 1 ESO'!D11&lt;7,"BEN",IF('RESULTADOS 1 ESO'!D11&lt;9,"NOTABLE",IF('RESULTADOS 1 ESO'!D11&lt;=10,"SOBRESAIENTE",""))))))</f>
        <v/>
      </c>
      <c r="E11" s="144" t="str">
        <f>IF(OR(C11="",$E$2=""),"",IF('RESULTADOS 1 ESO'!E11&lt;5,"INSUFICIENTE",IF('RESULTADOS 1 ESO'!E11&lt;6,"SUFICIENTE",IF('RESULTADOS 1 ESO'!E11&lt;7,"BEN",IF('RESULTADOS 1 ESO'!E11&lt;9,"NOTABLE",IF('RESULTADOS 1 ESO'!E11&lt;=10,"SOBRESAIENTE",""))))))</f>
        <v/>
      </c>
      <c r="F11" s="144" t="str">
        <f>IF(OR(D11="",$F$2=""),"",IF('RESULTADOS 1 ESO'!F11&lt;5,"INSUFICIENTE",IF('RESULTADOS 1 ESO'!F11&lt;6,"SUFICIENTE",IF('RESULTADOS 1 ESO'!F11&lt;7,"BEN",IF('RESULTADOS 1 ESO'!F11&lt;9,"NOTABLE",IF('RESULTADOS 1 ESO'!F11&lt;=10,"SOBRESAIENTE",""))))))</f>
        <v/>
      </c>
      <c r="G11" s="144" t="str">
        <f>IF(OR(E11="",$G$2=""),"",IF('RESULTADOS 1 ESO'!G11&lt;5,"INSUFICIENTE",IF('RESULTADOS 1 ESO'!G11&lt;6,"SUFICIENTE",IF('RESULTADOS 1 ESO'!G11&lt;7,"BEN",IF('RESULTADOS 1 ESO'!G11&lt;9,"NOTABLE",IF('RESULTADOS 1 ESO'!G11&lt;=10,"SOBRESAIENTE",""))))))</f>
        <v/>
      </c>
      <c r="H11" s="144" t="str">
        <f>IF(OR(F11="",$H$2=""),"",IF('RESULTADOS 1 ESO'!H11&lt;5,"INSUFICIENTE",IF('RESULTADOS 1 ESO'!H11&lt;6,"SUFICIENTE",IF('RESULTADOS 1 ESO'!H11&lt;7,"BEN",IF('RESULTADOS 1 ESO'!H11&lt;9,"NOTABLE",IF('RESULTADOS 1 ESO'!H11&lt;=10,"SOBRESAIENTE",""))))))</f>
        <v/>
      </c>
      <c r="I11" s="144" t="str">
        <f>IF(OR(G11="",$I$2=""),"",IF('RESULTADOS 1 ESO'!I11&lt;5,"INSUFICIENTE",IF('RESULTADOS 1 ESO'!I11&lt;6,"SUFICIENTE",IF('RESULTADOS 1 ESO'!I11&lt;7,"BEN",IF('RESULTADOS 1 ESO'!I11&lt;9,"NOTABLE",IF('RESULTADOS 1 ESO'!I11&lt;=10,"SOBRESAIENTE",""))))))</f>
        <v/>
      </c>
      <c r="J11" s="144" t="str">
        <f>IF(OR(H11="",$J$2=""),"",IF('RESULTADOS 1 ESO'!J11&lt;5,"INSUFICIENTE",IF('RESULTADOS 1 ESO'!J11&lt;6,"SUFICIENTE",IF('RESULTADOS 1 ESO'!J11&lt;7,"BEN",IF('RESULTADOS 1 ESO'!J11&lt;9,"NOTABLE",IF('RESULTADOS 1 ESO'!J11&lt;=10,"SOBRESAIENTE",""))))))</f>
        <v/>
      </c>
      <c r="K11" s="144" t="str">
        <f>IF(OR(I11="",$K$2=""),"",IF('RESULTADOS 1 ESO'!K11&lt;5,"INSUFICIENTE",IF('RESULTADOS 1 ESO'!K11&lt;6,"SUFICIENTE",IF('RESULTADOS 1 ESO'!K11&lt;7,"BEN",IF('RESULTADOS 1 ESO'!K11&lt;9,"NOTABLE",IF('RESULTADOS 1 ESO'!K11&lt;=10,IF('RESULTADOS 1 ESO'!K11&lt;=10,"SOBRESAIENTE","")))))))</f>
        <v/>
      </c>
      <c r="L11" s="145" t="str">
        <f>IF(OR(J11="",$L$2=""),"",IF('RESULTADOS 1 ESO'!L11&lt;5,"INSUFICIENTE",IF('RESULTADOS 1 ESO'!L11&lt;6,"SUFICIENTE",IF('RESULTADOS 1 ESO'!L11&lt;7,"BEN",IF('RESULTADOS 1 ESO'!L11&lt;9,"NOTABLE",IF('RESULTADOS 1 ESO'!L11&lt;=10,"SOBRESAIENTE",""))))))</f>
        <v/>
      </c>
    </row>
    <row r="12" spans="1:12" x14ac:dyDescent="0.25">
      <c r="A12" s="142" t="str">
        <f>IF('RESULTADOS 1 ESO'!A12="","",'RESULTADOS 1 ESO'!A12)</f>
        <v/>
      </c>
      <c r="B12" s="143" t="str">
        <f>IF('RESULTADOS 1 ESO'!B12="","",'RESULTADOS 1 ESO'!B12)</f>
        <v/>
      </c>
      <c r="C12" s="144" t="str">
        <f>IF(OR(A12="",$C$2=""),"",IF('RESULTADOS 1 ESO'!C12&lt;5,"INSUFICIENTE",IF('RESULTADOS 1 ESO'!C12&lt;6,"SUFICIENTE",IF('RESULTADOS 1 ESO'!C12&lt;7,"BEN",IF('RESULTADOS 1 ESO'!C12&lt;9,"NOTABLE",IF('RESULTADOS 1 ESO'!C12&lt;=10,"SOBRESAIENTE",""))))))</f>
        <v/>
      </c>
      <c r="D12" s="144" t="str">
        <f>IF(OR(B12="",$D$2=""),"",IF('RESULTADOS 1 ESO'!D12&lt;5,"INSUFICIENTE",IF('RESULTADOS 1 ESO'!D12&lt;6,"SUFICIENTE",IF('RESULTADOS 1 ESO'!D12&lt;7,"BEN",IF('RESULTADOS 1 ESO'!D12&lt;9,"NOTABLE",IF('RESULTADOS 1 ESO'!D12&lt;=10,"SOBRESAIENTE",""))))))</f>
        <v/>
      </c>
      <c r="E12" s="144" t="str">
        <f>IF(OR(C12="",$E$2=""),"",IF('RESULTADOS 1 ESO'!E12&lt;5,"INSUFICIENTE",IF('RESULTADOS 1 ESO'!E12&lt;6,"SUFICIENTE",IF('RESULTADOS 1 ESO'!E12&lt;7,"BEN",IF('RESULTADOS 1 ESO'!E12&lt;9,"NOTABLE",IF('RESULTADOS 1 ESO'!E12&lt;=10,"SOBRESAIENTE",""))))))</f>
        <v/>
      </c>
      <c r="F12" s="144" t="str">
        <f>IF(OR(D12="",$F$2=""),"",IF('RESULTADOS 1 ESO'!F12&lt;5,"INSUFICIENTE",IF('RESULTADOS 1 ESO'!F12&lt;6,"SUFICIENTE",IF('RESULTADOS 1 ESO'!F12&lt;7,"BEN",IF('RESULTADOS 1 ESO'!F12&lt;9,"NOTABLE",IF('RESULTADOS 1 ESO'!F12&lt;=10,"SOBRESAIENTE",""))))))</f>
        <v/>
      </c>
      <c r="G12" s="144" t="str">
        <f>IF(OR(E12="",$G$2=""),"",IF('RESULTADOS 1 ESO'!G12&lt;5,"INSUFICIENTE",IF('RESULTADOS 1 ESO'!G12&lt;6,"SUFICIENTE",IF('RESULTADOS 1 ESO'!G12&lt;7,"BEN",IF('RESULTADOS 1 ESO'!G12&lt;9,"NOTABLE",IF('RESULTADOS 1 ESO'!G12&lt;=10,"SOBRESAIENTE",""))))))</f>
        <v/>
      </c>
      <c r="H12" s="144" t="str">
        <f>IF(OR(F12="",$H$2=""),"",IF('RESULTADOS 1 ESO'!H12&lt;5,"INSUFICIENTE",IF('RESULTADOS 1 ESO'!H12&lt;6,"SUFICIENTE",IF('RESULTADOS 1 ESO'!H12&lt;7,"BEN",IF('RESULTADOS 1 ESO'!H12&lt;9,"NOTABLE",IF('RESULTADOS 1 ESO'!H12&lt;=10,"SOBRESAIENTE",""))))))</f>
        <v/>
      </c>
      <c r="I12" s="144" t="str">
        <f>IF(OR(G12="",$I$2=""),"",IF('RESULTADOS 1 ESO'!I12&lt;5,"INSUFICIENTE",IF('RESULTADOS 1 ESO'!I12&lt;6,"SUFICIENTE",IF('RESULTADOS 1 ESO'!I12&lt;7,"BEN",IF('RESULTADOS 1 ESO'!I12&lt;9,"NOTABLE",IF('RESULTADOS 1 ESO'!I12&lt;=10,"SOBRESAIENTE",""))))))</f>
        <v/>
      </c>
      <c r="J12" s="144" t="str">
        <f>IF(OR(H12="",$J$2=""),"",IF('RESULTADOS 1 ESO'!J12&lt;5,"INSUFICIENTE",IF('RESULTADOS 1 ESO'!J12&lt;6,"SUFICIENTE",IF('RESULTADOS 1 ESO'!J12&lt;7,"BEN",IF('RESULTADOS 1 ESO'!J12&lt;9,"NOTABLE",IF('RESULTADOS 1 ESO'!J12&lt;=10,"SOBRESAIENTE",""))))))</f>
        <v/>
      </c>
      <c r="K12" s="144" t="str">
        <f>IF(OR(I12="",$K$2=""),"",IF('RESULTADOS 1 ESO'!K12&lt;5,"INSUFICIENTE",IF('RESULTADOS 1 ESO'!K12&lt;6,"SUFICIENTE",IF('RESULTADOS 1 ESO'!K12&lt;7,"BEN",IF('RESULTADOS 1 ESO'!K12&lt;9,"NOTABLE",IF('RESULTADOS 1 ESO'!K12&lt;=10,IF('RESULTADOS 1 ESO'!K12&lt;=10,"SOBRESAIENTE","")))))))</f>
        <v/>
      </c>
      <c r="L12" s="145" t="str">
        <f>IF(OR(J12="",$L$2=""),"",IF('RESULTADOS 1 ESO'!L12&lt;5,"INSUFICIENTE",IF('RESULTADOS 1 ESO'!L12&lt;6,"SUFICIENTE",IF('RESULTADOS 1 ESO'!L12&lt;7,"BEN",IF('RESULTADOS 1 ESO'!L12&lt;9,"NOTABLE",IF('RESULTADOS 1 ESO'!L12&lt;=10,"SOBRESAIENTE",""))))))</f>
        <v/>
      </c>
    </row>
    <row r="13" spans="1:12" x14ac:dyDescent="0.25">
      <c r="A13" s="142" t="str">
        <f>IF('RESULTADOS 1 ESO'!A13="","",'RESULTADOS 1 ESO'!A13)</f>
        <v/>
      </c>
      <c r="B13" s="143" t="str">
        <f>IF('RESULTADOS 1 ESO'!B13="","",'RESULTADOS 1 ESO'!B13)</f>
        <v/>
      </c>
      <c r="C13" s="144" t="str">
        <f>IF(OR(A13="",$C$2=""),"",IF('RESULTADOS 1 ESO'!C13&lt;5,"INSUFICIENTE",IF('RESULTADOS 1 ESO'!C13&lt;6,"SUFICIENTE",IF('RESULTADOS 1 ESO'!C13&lt;7,"BEN",IF('RESULTADOS 1 ESO'!C13&lt;9,"NOTABLE",IF('RESULTADOS 1 ESO'!C13&lt;=10,"SOBRESAIENTE",""))))))</f>
        <v/>
      </c>
      <c r="D13" s="144" t="str">
        <f>IF(OR(B13="",$D$2=""),"",IF('RESULTADOS 1 ESO'!D13&lt;5,"INSUFICIENTE",IF('RESULTADOS 1 ESO'!D13&lt;6,"SUFICIENTE",IF('RESULTADOS 1 ESO'!D13&lt;7,"BEN",IF('RESULTADOS 1 ESO'!D13&lt;9,"NOTABLE",IF('RESULTADOS 1 ESO'!D13&lt;=10,"SOBRESAIENTE",""))))))</f>
        <v/>
      </c>
      <c r="E13" s="144" t="str">
        <f>IF(OR(C13="",$E$2=""),"",IF('RESULTADOS 1 ESO'!E13&lt;5,"INSUFICIENTE",IF('RESULTADOS 1 ESO'!E13&lt;6,"SUFICIENTE",IF('RESULTADOS 1 ESO'!E13&lt;7,"BEN",IF('RESULTADOS 1 ESO'!E13&lt;9,"NOTABLE",IF('RESULTADOS 1 ESO'!E13&lt;=10,"SOBRESAIENTE",""))))))</f>
        <v/>
      </c>
      <c r="F13" s="144" t="str">
        <f>IF(OR(D13="",$F$2=""),"",IF('RESULTADOS 1 ESO'!F13&lt;5,"INSUFICIENTE",IF('RESULTADOS 1 ESO'!F13&lt;6,"SUFICIENTE",IF('RESULTADOS 1 ESO'!F13&lt;7,"BEN",IF('RESULTADOS 1 ESO'!F13&lt;9,"NOTABLE",IF('RESULTADOS 1 ESO'!F13&lt;=10,"SOBRESAIENTE",""))))))</f>
        <v/>
      </c>
      <c r="G13" s="144" t="str">
        <f>IF(OR(E13="",$G$2=""),"",IF('RESULTADOS 1 ESO'!G13&lt;5,"INSUFICIENTE",IF('RESULTADOS 1 ESO'!G13&lt;6,"SUFICIENTE",IF('RESULTADOS 1 ESO'!G13&lt;7,"BEN",IF('RESULTADOS 1 ESO'!G13&lt;9,"NOTABLE",IF('RESULTADOS 1 ESO'!G13&lt;=10,"SOBRESAIENTE",""))))))</f>
        <v/>
      </c>
      <c r="H13" s="144" t="str">
        <f>IF(OR(F13="",$H$2=""),"",IF('RESULTADOS 1 ESO'!H13&lt;5,"INSUFICIENTE",IF('RESULTADOS 1 ESO'!H13&lt;6,"SUFICIENTE",IF('RESULTADOS 1 ESO'!H13&lt;7,"BEN",IF('RESULTADOS 1 ESO'!H13&lt;9,"NOTABLE",IF('RESULTADOS 1 ESO'!H13&lt;=10,"SOBRESAIENTE",""))))))</f>
        <v/>
      </c>
      <c r="I13" s="144" t="str">
        <f>IF(OR(G13="",$I$2=""),"",IF('RESULTADOS 1 ESO'!I13&lt;5,"INSUFICIENTE",IF('RESULTADOS 1 ESO'!I13&lt;6,"SUFICIENTE",IF('RESULTADOS 1 ESO'!I13&lt;7,"BEN",IF('RESULTADOS 1 ESO'!I13&lt;9,"NOTABLE",IF('RESULTADOS 1 ESO'!I13&lt;=10,"SOBRESAIENTE",""))))))</f>
        <v/>
      </c>
      <c r="J13" s="144" t="str">
        <f>IF(OR(H13="",$J$2=""),"",IF('RESULTADOS 1 ESO'!J13&lt;5,"INSUFICIENTE",IF('RESULTADOS 1 ESO'!J13&lt;6,"SUFICIENTE",IF('RESULTADOS 1 ESO'!J13&lt;7,"BEN",IF('RESULTADOS 1 ESO'!J13&lt;9,"NOTABLE",IF('RESULTADOS 1 ESO'!J13&lt;=10,"SOBRESAIENTE",""))))))</f>
        <v/>
      </c>
      <c r="K13" s="144" t="str">
        <f>IF(OR(I13="",$K$2=""),"",IF('RESULTADOS 1 ESO'!K13&lt;5,"INSUFICIENTE",IF('RESULTADOS 1 ESO'!K13&lt;6,"SUFICIENTE",IF('RESULTADOS 1 ESO'!K13&lt;7,"BEN",IF('RESULTADOS 1 ESO'!K13&lt;9,"NOTABLE",IF('RESULTADOS 1 ESO'!K13&lt;=10,IF('RESULTADOS 1 ESO'!K13&lt;=10,"SOBRESAIENTE","")))))))</f>
        <v/>
      </c>
      <c r="L13" s="145" t="str">
        <f>IF(OR(J13="",$L$2=""),"",IF('RESULTADOS 1 ESO'!L13&lt;5,"INSUFICIENTE",IF('RESULTADOS 1 ESO'!L13&lt;6,"SUFICIENTE",IF('RESULTADOS 1 ESO'!L13&lt;7,"BEN",IF('RESULTADOS 1 ESO'!L13&lt;9,"NOTABLE",IF('RESULTADOS 1 ESO'!L13&lt;=10,"SOBRESAIENTE",""))))))</f>
        <v/>
      </c>
    </row>
    <row r="14" spans="1:12" x14ac:dyDescent="0.25">
      <c r="A14" s="142" t="str">
        <f>IF('RESULTADOS 1 ESO'!A14="","",'RESULTADOS 1 ESO'!A14)</f>
        <v/>
      </c>
      <c r="B14" s="143" t="str">
        <f>IF('RESULTADOS 1 ESO'!B14="","",'RESULTADOS 1 ESO'!B14)</f>
        <v/>
      </c>
      <c r="C14" s="144" t="str">
        <f>IF(OR(A14="",$C$2=""),"",IF('RESULTADOS 1 ESO'!C14&lt;5,"INSUFICIENTE",IF('RESULTADOS 1 ESO'!C14&lt;6,"SUFICIENTE",IF('RESULTADOS 1 ESO'!C14&lt;7,"BEN",IF('RESULTADOS 1 ESO'!C14&lt;9,"NOTABLE",IF('RESULTADOS 1 ESO'!C14&lt;=10,"SOBRESAIENTE",""))))))</f>
        <v/>
      </c>
      <c r="D14" s="144" t="str">
        <f>IF(OR(B14="",$D$2=""),"",IF('RESULTADOS 1 ESO'!D14&lt;5,"INSUFICIENTE",IF('RESULTADOS 1 ESO'!D14&lt;6,"SUFICIENTE",IF('RESULTADOS 1 ESO'!D14&lt;7,"BEN",IF('RESULTADOS 1 ESO'!D14&lt;9,"NOTABLE",IF('RESULTADOS 1 ESO'!D14&lt;=10,"SOBRESAIENTE",""))))))</f>
        <v/>
      </c>
      <c r="E14" s="144" t="str">
        <f>IF(OR(C14="",$E$2=""),"",IF('RESULTADOS 1 ESO'!E14&lt;5,"INSUFICIENTE",IF('RESULTADOS 1 ESO'!E14&lt;6,"SUFICIENTE",IF('RESULTADOS 1 ESO'!E14&lt;7,"BEN",IF('RESULTADOS 1 ESO'!E14&lt;9,"NOTABLE",IF('RESULTADOS 1 ESO'!E14&lt;=10,"SOBRESAIENTE",""))))))</f>
        <v/>
      </c>
      <c r="F14" s="144" t="str">
        <f>IF(OR(D14="",$F$2=""),"",IF('RESULTADOS 1 ESO'!F14&lt;5,"INSUFICIENTE",IF('RESULTADOS 1 ESO'!F14&lt;6,"SUFICIENTE",IF('RESULTADOS 1 ESO'!F14&lt;7,"BEN",IF('RESULTADOS 1 ESO'!F14&lt;9,"NOTABLE",IF('RESULTADOS 1 ESO'!F14&lt;=10,"SOBRESAIENTE",""))))))</f>
        <v/>
      </c>
      <c r="G14" s="144" t="str">
        <f>IF(OR(E14="",$G$2=""),"",IF('RESULTADOS 1 ESO'!G14&lt;5,"INSUFICIENTE",IF('RESULTADOS 1 ESO'!G14&lt;6,"SUFICIENTE",IF('RESULTADOS 1 ESO'!G14&lt;7,"BEN",IF('RESULTADOS 1 ESO'!G14&lt;9,"NOTABLE",IF('RESULTADOS 1 ESO'!G14&lt;=10,"SOBRESAIENTE",""))))))</f>
        <v/>
      </c>
      <c r="H14" s="144" t="str">
        <f>IF(OR(F14="",$H$2=""),"",IF('RESULTADOS 1 ESO'!H14&lt;5,"INSUFICIENTE",IF('RESULTADOS 1 ESO'!H14&lt;6,"SUFICIENTE",IF('RESULTADOS 1 ESO'!H14&lt;7,"BEN",IF('RESULTADOS 1 ESO'!H14&lt;9,"NOTABLE",IF('RESULTADOS 1 ESO'!H14&lt;=10,"SOBRESAIENTE",""))))))</f>
        <v/>
      </c>
      <c r="I14" s="144" t="str">
        <f>IF(OR(G14="",$I$2=""),"",IF('RESULTADOS 1 ESO'!I14&lt;5,"INSUFICIENTE",IF('RESULTADOS 1 ESO'!I14&lt;6,"SUFICIENTE",IF('RESULTADOS 1 ESO'!I14&lt;7,"BEN",IF('RESULTADOS 1 ESO'!I14&lt;9,"NOTABLE",IF('RESULTADOS 1 ESO'!I14&lt;=10,"SOBRESAIENTE",""))))))</f>
        <v/>
      </c>
      <c r="J14" s="144" t="str">
        <f>IF(OR(H14="",$J$2=""),"",IF('RESULTADOS 1 ESO'!J14&lt;5,"INSUFICIENTE",IF('RESULTADOS 1 ESO'!J14&lt;6,"SUFICIENTE",IF('RESULTADOS 1 ESO'!J14&lt;7,"BEN",IF('RESULTADOS 1 ESO'!J14&lt;9,"NOTABLE",IF('RESULTADOS 1 ESO'!J14&lt;=10,"SOBRESAIENTE",""))))))</f>
        <v/>
      </c>
      <c r="K14" s="144" t="str">
        <f>IF(OR(I14="",$K$2=""),"",IF('RESULTADOS 1 ESO'!K14&lt;5,"INSUFICIENTE",IF('RESULTADOS 1 ESO'!K14&lt;6,"SUFICIENTE",IF('RESULTADOS 1 ESO'!K14&lt;7,"BEN",IF('RESULTADOS 1 ESO'!K14&lt;9,"NOTABLE",IF('RESULTADOS 1 ESO'!K14&lt;=10,IF('RESULTADOS 1 ESO'!K14&lt;=10,"SOBRESAIENTE","")))))))</f>
        <v/>
      </c>
      <c r="L14" s="145" t="str">
        <f>IF(OR(J14="",$L$2=""),"",IF('RESULTADOS 1 ESO'!L14&lt;5,"INSUFICIENTE",IF('RESULTADOS 1 ESO'!L14&lt;6,"SUFICIENTE",IF('RESULTADOS 1 ESO'!L14&lt;7,"BEN",IF('RESULTADOS 1 ESO'!L14&lt;9,"NOTABLE",IF('RESULTADOS 1 ESO'!L14&lt;=10,"SOBRESAIENTE",""))))))</f>
        <v/>
      </c>
    </row>
    <row r="15" spans="1:12" x14ac:dyDescent="0.25">
      <c r="A15" s="142" t="str">
        <f>IF('RESULTADOS 1 ESO'!A15="","",'RESULTADOS 1 ESO'!A15)</f>
        <v/>
      </c>
      <c r="B15" s="143" t="str">
        <f>IF('RESULTADOS 1 ESO'!B15="","",'RESULTADOS 1 ESO'!B15)</f>
        <v/>
      </c>
      <c r="C15" s="144" t="str">
        <f>IF(OR(A15="",$C$2=""),"",IF('RESULTADOS 1 ESO'!C15&lt;5,"INSUFICIENTE",IF('RESULTADOS 1 ESO'!C15&lt;6,"SUFICIENTE",IF('RESULTADOS 1 ESO'!C15&lt;7,"BEN",IF('RESULTADOS 1 ESO'!C15&lt;9,"NOTABLE",IF('RESULTADOS 1 ESO'!C15&lt;=10,"SOBRESAIENTE",""))))))</f>
        <v/>
      </c>
      <c r="D15" s="144" t="str">
        <f>IF(OR(B15="",$D$2=""),"",IF('RESULTADOS 1 ESO'!D15&lt;5,"INSUFICIENTE",IF('RESULTADOS 1 ESO'!D15&lt;6,"SUFICIENTE",IF('RESULTADOS 1 ESO'!D15&lt;7,"BEN",IF('RESULTADOS 1 ESO'!D15&lt;9,"NOTABLE",IF('RESULTADOS 1 ESO'!D15&lt;=10,"SOBRESAIENTE",""))))))</f>
        <v/>
      </c>
      <c r="E15" s="144" t="str">
        <f>IF(OR(C15="",$E$2=""),"",IF('RESULTADOS 1 ESO'!E15&lt;5,"INSUFICIENTE",IF('RESULTADOS 1 ESO'!E15&lt;6,"SUFICIENTE",IF('RESULTADOS 1 ESO'!E15&lt;7,"BEN",IF('RESULTADOS 1 ESO'!E15&lt;9,"NOTABLE",IF('RESULTADOS 1 ESO'!E15&lt;=10,"SOBRESAIENTE",""))))))</f>
        <v/>
      </c>
      <c r="F15" s="144" t="str">
        <f>IF(OR(D15="",$F$2=""),"",IF('RESULTADOS 1 ESO'!F15&lt;5,"INSUFICIENTE",IF('RESULTADOS 1 ESO'!F15&lt;6,"SUFICIENTE",IF('RESULTADOS 1 ESO'!F15&lt;7,"BEN",IF('RESULTADOS 1 ESO'!F15&lt;9,"NOTABLE",IF('RESULTADOS 1 ESO'!F15&lt;=10,"SOBRESAIENTE",""))))))</f>
        <v/>
      </c>
      <c r="G15" s="144" t="str">
        <f>IF(OR(E15="",$G$2=""),"",IF('RESULTADOS 1 ESO'!G15&lt;5,"INSUFICIENTE",IF('RESULTADOS 1 ESO'!G15&lt;6,"SUFICIENTE",IF('RESULTADOS 1 ESO'!G15&lt;7,"BEN",IF('RESULTADOS 1 ESO'!G15&lt;9,"NOTABLE",IF('RESULTADOS 1 ESO'!G15&lt;=10,"SOBRESAIENTE",""))))))</f>
        <v/>
      </c>
      <c r="H15" s="144" t="str">
        <f>IF(OR(F15="",$H$2=""),"",IF('RESULTADOS 1 ESO'!H15&lt;5,"INSUFICIENTE",IF('RESULTADOS 1 ESO'!H15&lt;6,"SUFICIENTE",IF('RESULTADOS 1 ESO'!H15&lt;7,"BEN",IF('RESULTADOS 1 ESO'!H15&lt;9,"NOTABLE",IF('RESULTADOS 1 ESO'!H15&lt;=10,"SOBRESAIENTE",""))))))</f>
        <v/>
      </c>
      <c r="I15" s="144" t="str">
        <f>IF(OR(G15="",$I$2=""),"",IF('RESULTADOS 1 ESO'!I15&lt;5,"INSUFICIENTE",IF('RESULTADOS 1 ESO'!I15&lt;6,"SUFICIENTE",IF('RESULTADOS 1 ESO'!I15&lt;7,"BEN",IF('RESULTADOS 1 ESO'!I15&lt;9,"NOTABLE",IF('RESULTADOS 1 ESO'!I15&lt;=10,"SOBRESAIENTE",""))))))</f>
        <v/>
      </c>
      <c r="J15" s="144" t="str">
        <f>IF(OR(H15="",$J$2=""),"",IF('RESULTADOS 1 ESO'!J15&lt;5,"INSUFICIENTE",IF('RESULTADOS 1 ESO'!J15&lt;6,"SUFICIENTE",IF('RESULTADOS 1 ESO'!J15&lt;7,"BEN",IF('RESULTADOS 1 ESO'!J15&lt;9,"NOTABLE",IF('RESULTADOS 1 ESO'!J15&lt;=10,"SOBRESAIENTE",""))))))</f>
        <v/>
      </c>
      <c r="K15" s="144" t="str">
        <f>IF(OR(I15="",$K$2=""),"",IF('RESULTADOS 1 ESO'!K15&lt;5,"INSUFICIENTE",IF('RESULTADOS 1 ESO'!K15&lt;6,"SUFICIENTE",IF('RESULTADOS 1 ESO'!K15&lt;7,"BEN",IF('RESULTADOS 1 ESO'!K15&lt;9,"NOTABLE",IF('RESULTADOS 1 ESO'!K15&lt;=10,IF('RESULTADOS 1 ESO'!K15&lt;=10,"SOBRESAIENTE","")))))))</f>
        <v/>
      </c>
      <c r="L15" s="145" t="str">
        <f>IF(OR(J15="",$L$2=""),"",IF('RESULTADOS 1 ESO'!L15&lt;5,"INSUFICIENTE",IF('RESULTADOS 1 ESO'!L15&lt;6,"SUFICIENTE",IF('RESULTADOS 1 ESO'!L15&lt;7,"BEN",IF('RESULTADOS 1 ESO'!L15&lt;9,"NOTABLE",IF('RESULTADOS 1 ESO'!L15&lt;=10,"SOBRESAIENTE",""))))))</f>
        <v/>
      </c>
    </row>
    <row r="16" spans="1:12" x14ac:dyDescent="0.25">
      <c r="A16" s="142" t="str">
        <f>IF('RESULTADOS 1 ESO'!A16="","",'RESULTADOS 1 ESO'!A16)</f>
        <v/>
      </c>
      <c r="B16" s="143" t="str">
        <f>IF('RESULTADOS 1 ESO'!B16="","",'RESULTADOS 1 ESO'!B16)</f>
        <v/>
      </c>
      <c r="C16" s="144" t="str">
        <f>IF(OR(A16="",$C$2=""),"",IF('RESULTADOS 1 ESO'!C16&lt;5,"INSUFICIENTE",IF('RESULTADOS 1 ESO'!C16&lt;6,"SUFICIENTE",IF('RESULTADOS 1 ESO'!C16&lt;7,"BEN",IF('RESULTADOS 1 ESO'!C16&lt;9,"NOTABLE",IF('RESULTADOS 1 ESO'!C16&lt;=10,"SOBRESAIENTE",""))))))</f>
        <v/>
      </c>
      <c r="D16" s="144" t="str">
        <f>IF(OR(B16="",$D$2=""),"",IF('RESULTADOS 1 ESO'!D16&lt;5,"INSUFICIENTE",IF('RESULTADOS 1 ESO'!D16&lt;6,"SUFICIENTE",IF('RESULTADOS 1 ESO'!D16&lt;7,"BEN",IF('RESULTADOS 1 ESO'!D16&lt;9,"NOTABLE",IF('RESULTADOS 1 ESO'!D16&lt;=10,"SOBRESAIENTE",""))))))</f>
        <v/>
      </c>
      <c r="E16" s="144" t="str">
        <f>IF(OR(C16="",$E$2=""),"",IF('RESULTADOS 1 ESO'!E16&lt;5,"INSUFICIENTE",IF('RESULTADOS 1 ESO'!E16&lt;6,"SUFICIENTE",IF('RESULTADOS 1 ESO'!E16&lt;7,"BEN",IF('RESULTADOS 1 ESO'!E16&lt;9,"NOTABLE",IF('RESULTADOS 1 ESO'!E16&lt;=10,"SOBRESAIENTE",""))))))</f>
        <v/>
      </c>
      <c r="F16" s="144" t="str">
        <f>IF(OR(D16="",$F$2=""),"",IF('RESULTADOS 1 ESO'!F16&lt;5,"INSUFICIENTE",IF('RESULTADOS 1 ESO'!F16&lt;6,"SUFICIENTE",IF('RESULTADOS 1 ESO'!F16&lt;7,"BEN",IF('RESULTADOS 1 ESO'!F16&lt;9,"NOTABLE",IF('RESULTADOS 1 ESO'!F16&lt;=10,"SOBRESAIENTE",""))))))</f>
        <v/>
      </c>
      <c r="G16" s="144" t="str">
        <f>IF(OR(E16="",$G$2=""),"",IF('RESULTADOS 1 ESO'!G16&lt;5,"INSUFICIENTE",IF('RESULTADOS 1 ESO'!G16&lt;6,"SUFICIENTE",IF('RESULTADOS 1 ESO'!G16&lt;7,"BEN",IF('RESULTADOS 1 ESO'!G16&lt;9,"NOTABLE",IF('RESULTADOS 1 ESO'!G16&lt;=10,"SOBRESAIENTE",""))))))</f>
        <v/>
      </c>
      <c r="H16" s="144" t="str">
        <f>IF(OR(F16="",$H$2=""),"",IF('RESULTADOS 1 ESO'!H16&lt;5,"INSUFICIENTE",IF('RESULTADOS 1 ESO'!H16&lt;6,"SUFICIENTE",IF('RESULTADOS 1 ESO'!H16&lt;7,"BEN",IF('RESULTADOS 1 ESO'!H16&lt;9,"NOTABLE",IF('RESULTADOS 1 ESO'!H16&lt;=10,"SOBRESAIENTE",""))))))</f>
        <v/>
      </c>
      <c r="I16" s="144" t="str">
        <f>IF(OR(G16="",$I$2=""),"",IF('RESULTADOS 1 ESO'!I16&lt;5,"INSUFICIENTE",IF('RESULTADOS 1 ESO'!I16&lt;6,"SUFICIENTE",IF('RESULTADOS 1 ESO'!I16&lt;7,"BEN",IF('RESULTADOS 1 ESO'!I16&lt;9,"NOTABLE",IF('RESULTADOS 1 ESO'!I16&lt;=10,"SOBRESAIENTE",""))))))</f>
        <v/>
      </c>
      <c r="J16" s="144" t="str">
        <f>IF(OR(H16="",$J$2=""),"",IF('RESULTADOS 1 ESO'!J16&lt;5,"INSUFICIENTE",IF('RESULTADOS 1 ESO'!J16&lt;6,"SUFICIENTE",IF('RESULTADOS 1 ESO'!J16&lt;7,"BEN",IF('RESULTADOS 1 ESO'!J16&lt;9,"NOTABLE",IF('RESULTADOS 1 ESO'!J16&lt;=10,"SOBRESAIENTE",""))))))</f>
        <v/>
      </c>
      <c r="K16" s="144" t="str">
        <f>IF(OR(I16="",$K$2=""),"",IF('RESULTADOS 1 ESO'!K16&lt;5,"INSUFICIENTE",IF('RESULTADOS 1 ESO'!K16&lt;6,"SUFICIENTE",IF('RESULTADOS 1 ESO'!K16&lt;7,"BEN",IF('RESULTADOS 1 ESO'!K16&lt;9,"NOTABLE",IF('RESULTADOS 1 ESO'!K16&lt;=10,IF('RESULTADOS 1 ESO'!K16&lt;=10,"SOBRESAIENTE","")))))))</f>
        <v/>
      </c>
      <c r="L16" s="145" t="str">
        <f>IF(OR(J16="",$L$2=""),"",IF('RESULTADOS 1 ESO'!L16&lt;5,"INSUFICIENTE",IF('RESULTADOS 1 ESO'!L16&lt;6,"SUFICIENTE",IF('RESULTADOS 1 ESO'!L16&lt;7,"BEN",IF('RESULTADOS 1 ESO'!L16&lt;9,"NOTABLE",IF('RESULTADOS 1 ESO'!L16&lt;=10,"SOBRESAIENTE",""))))))</f>
        <v/>
      </c>
    </row>
    <row r="17" spans="1:12" x14ac:dyDescent="0.25">
      <c r="A17" s="142" t="str">
        <f>IF('RESULTADOS 1 ESO'!A17="","",'RESULTADOS 1 ESO'!A17)</f>
        <v/>
      </c>
      <c r="B17" s="143" t="str">
        <f>IF('RESULTADOS 1 ESO'!B17="","",'RESULTADOS 1 ESO'!B17)</f>
        <v/>
      </c>
      <c r="C17" s="144" t="str">
        <f>IF(OR(A17="",$C$2=""),"",IF('RESULTADOS 1 ESO'!C17&lt;5,"INSUFICIENTE",IF('RESULTADOS 1 ESO'!C17&lt;6,"SUFICIENTE",IF('RESULTADOS 1 ESO'!C17&lt;7,"BEN",IF('RESULTADOS 1 ESO'!C17&lt;9,"NOTABLE",IF('RESULTADOS 1 ESO'!C17&lt;=10,"SOBRESAIENTE",""))))))</f>
        <v/>
      </c>
      <c r="D17" s="144" t="str">
        <f>IF(OR(B17="",$D$2=""),"",IF('RESULTADOS 1 ESO'!D17&lt;5,"INSUFICIENTE",IF('RESULTADOS 1 ESO'!D17&lt;6,"SUFICIENTE",IF('RESULTADOS 1 ESO'!D17&lt;7,"BEN",IF('RESULTADOS 1 ESO'!D17&lt;9,"NOTABLE",IF('RESULTADOS 1 ESO'!D17&lt;=10,"SOBRESAIENTE",""))))))</f>
        <v/>
      </c>
      <c r="E17" s="144" t="str">
        <f>IF(OR(C17="",$E$2=""),"",IF('RESULTADOS 1 ESO'!E17&lt;5,"INSUFICIENTE",IF('RESULTADOS 1 ESO'!E17&lt;6,"SUFICIENTE",IF('RESULTADOS 1 ESO'!E17&lt;7,"BEN",IF('RESULTADOS 1 ESO'!E17&lt;9,"NOTABLE",IF('RESULTADOS 1 ESO'!E17&lt;=10,"SOBRESAIENTE",""))))))</f>
        <v/>
      </c>
      <c r="F17" s="144" t="str">
        <f>IF(OR(D17="",$F$2=""),"",IF('RESULTADOS 1 ESO'!F17&lt;5,"INSUFICIENTE",IF('RESULTADOS 1 ESO'!F17&lt;6,"SUFICIENTE",IF('RESULTADOS 1 ESO'!F17&lt;7,"BEN",IF('RESULTADOS 1 ESO'!F17&lt;9,"NOTABLE",IF('RESULTADOS 1 ESO'!F17&lt;=10,"SOBRESAIENTE",""))))))</f>
        <v/>
      </c>
      <c r="G17" s="144" t="str">
        <f>IF(OR(E17="",$G$2=""),"",IF('RESULTADOS 1 ESO'!G17&lt;5,"INSUFICIENTE",IF('RESULTADOS 1 ESO'!G17&lt;6,"SUFICIENTE",IF('RESULTADOS 1 ESO'!G17&lt;7,"BEN",IF('RESULTADOS 1 ESO'!G17&lt;9,"NOTABLE",IF('RESULTADOS 1 ESO'!G17&lt;=10,"SOBRESAIENTE",""))))))</f>
        <v/>
      </c>
      <c r="H17" s="144" t="str">
        <f>IF(OR(F17="",$H$2=""),"",IF('RESULTADOS 1 ESO'!H17&lt;5,"INSUFICIENTE",IF('RESULTADOS 1 ESO'!H17&lt;6,"SUFICIENTE",IF('RESULTADOS 1 ESO'!H17&lt;7,"BEN",IF('RESULTADOS 1 ESO'!H17&lt;9,"NOTABLE",IF('RESULTADOS 1 ESO'!H17&lt;=10,"SOBRESAIENTE",""))))))</f>
        <v/>
      </c>
      <c r="I17" s="144" t="str">
        <f>IF(OR(G17="",$I$2=""),"",IF('RESULTADOS 1 ESO'!I17&lt;5,"INSUFICIENTE",IF('RESULTADOS 1 ESO'!I17&lt;6,"SUFICIENTE",IF('RESULTADOS 1 ESO'!I17&lt;7,"BEN",IF('RESULTADOS 1 ESO'!I17&lt;9,"NOTABLE",IF('RESULTADOS 1 ESO'!I17&lt;=10,"SOBRESAIENTE",""))))))</f>
        <v/>
      </c>
      <c r="J17" s="144" t="str">
        <f>IF(OR(H17="",$J$2=""),"",IF('RESULTADOS 1 ESO'!J17&lt;5,"INSUFICIENTE",IF('RESULTADOS 1 ESO'!J17&lt;6,"SUFICIENTE",IF('RESULTADOS 1 ESO'!J17&lt;7,"BEN",IF('RESULTADOS 1 ESO'!J17&lt;9,"NOTABLE",IF('RESULTADOS 1 ESO'!J17&lt;=10,"SOBRESAIENTE",""))))))</f>
        <v/>
      </c>
      <c r="K17" s="144" t="str">
        <f>IF(OR(I17="",$K$2=""),"",IF('RESULTADOS 1 ESO'!K17&lt;5,"INSUFICIENTE",IF('RESULTADOS 1 ESO'!K17&lt;6,"SUFICIENTE",IF('RESULTADOS 1 ESO'!K17&lt;7,"BEN",IF('RESULTADOS 1 ESO'!K17&lt;9,"NOTABLE",IF('RESULTADOS 1 ESO'!K17&lt;=10,IF('RESULTADOS 1 ESO'!K17&lt;=10,"SOBRESAIENTE","")))))))</f>
        <v/>
      </c>
      <c r="L17" s="145" t="str">
        <f>IF(OR(J17="",$L$2=""),"",IF('RESULTADOS 1 ESO'!L17&lt;5,"INSUFICIENTE",IF('RESULTADOS 1 ESO'!L17&lt;6,"SUFICIENTE",IF('RESULTADOS 1 ESO'!L17&lt;7,"BEN",IF('RESULTADOS 1 ESO'!L17&lt;9,"NOTABLE",IF('RESULTADOS 1 ESO'!L17&lt;=10,"SOBRESAIENTE",""))))))</f>
        <v/>
      </c>
    </row>
    <row r="18" spans="1:12" x14ac:dyDescent="0.25">
      <c r="A18" s="142" t="str">
        <f>IF('RESULTADOS 1 ESO'!A18="","",'RESULTADOS 1 ESO'!A18)</f>
        <v/>
      </c>
      <c r="B18" s="143" t="str">
        <f>IF('RESULTADOS 1 ESO'!B18="","",'RESULTADOS 1 ESO'!B18)</f>
        <v/>
      </c>
      <c r="C18" s="144" t="str">
        <f>IF(OR(A18="",$C$2=""),"",IF('RESULTADOS 1 ESO'!C18&lt;5,"INSUFICIENTE",IF('RESULTADOS 1 ESO'!C18&lt;6,"SUFICIENTE",IF('RESULTADOS 1 ESO'!C18&lt;7,"BEN",IF('RESULTADOS 1 ESO'!C18&lt;9,"NOTABLE",IF('RESULTADOS 1 ESO'!C18&lt;=10,"SOBRESAIENTE",""))))))</f>
        <v/>
      </c>
      <c r="D18" s="144" t="str">
        <f>IF(OR(B18="",$D$2=""),"",IF('RESULTADOS 1 ESO'!D18&lt;5,"INSUFICIENTE",IF('RESULTADOS 1 ESO'!D18&lt;6,"SUFICIENTE",IF('RESULTADOS 1 ESO'!D18&lt;7,"BEN",IF('RESULTADOS 1 ESO'!D18&lt;9,"NOTABLE",IF('RESULTADOS 1 ESO'!D18&lt;=10,"SOBRESAIENTE",""))))))</f>
        <v/>
      </c>
      <c r="E18" s="144" t="str">
        <f>IF(OR(C18="",$E$2=""),"",IF('RESULTADOS 1 ESO'!E18&lt;5,"INSUFICIENTE",IF('RESULTADOS 1 ESO'!E18&lt;6,"SUFICIENTE",IF('RESULTADOS 1 ESO'!E18&lt;7,"BEN",IF('RESULTADOS 1 ESO'!E18&lt;9,"NOTABLE",IF('RESULTADOS 1 ESO'!E18&lt;=10,"SOBRESAIENTE",""))))))</f>
        <v/>
      </c>
      <c r="F18" s="144" t="str">
        <f>IF(OR(D18="",$F$2=""),"",IF('RESULTADOS 1 ESO'!F18&lt;5,"INSUFICIENTE",IF('RESULTADOS 1 ESO'!F18&lt;6,"SUFICIENTE",IF('RESULTADOS 1 ESO'!F18&lt;7,"BEN",IF('RESULTADOS 1 ESO'!F18&lt;9,"NOTABLE",IF('RESULTADOS 1 ESO'!F18&lt;=10,"SOBRESAIENTE",""))))))</f>
        <v/>
      </c>
      <c r="G18" s="144" t="str">
        <f>IF(OR(E18="",$G$2=""),"",IF('RESULTADOS 1 ESO'!G18&lt;5,"INSUFICIENTE",IF('RESULTADOS 1 ESO'!G18&lt;6,"SUFICIENTE",IF('RESULTADOS 1 ESO'!G18&lt;7,"BEN",IF('RESULTADOS 1 ESO'!G18&lt;9,"NOTABLE",IF('RESULTADOS 1 ESO'!G18&lt;=10,"SOBRESAIENTE",""))))))</f>
        <v/>
      </c>
      <c r="H18" s="144" t="str">
        <f>IF(OR(F18="",$H$2=""),"",IF('RESULTADOS 1 ESO'!H18&lt;5,"INSUFICIENTE",IF('RESULTADOS 1 ESO'!H18&lt;6,"SUFICIENTE",IF('RESULTADOS 1 ESO'!H18&lt;7,"BEN",IF('RESULTADOS 1 ESO'!H18&lt;9,"NOTABLE",IF('RESULTADOS 1 ESO'!H18&lt;=10,"SOBRESAIENTE",""))))))</f>
        <v/>
      </c>
      <c r="I18" s="144" t="str">
        <f>IF(OR(G18="",$I$2=""),"",IF('RESULTADOS 1 ESO'!I18&lt;5,"INSUFICIENTE",IF('RESULTADOS 1 ESO'!I18&lt;6,"SUFICIENTE",IF('RESULTADOS 1 ESO'!I18&lt;7,"BEN",IF('RESULTADOS 1 ESO'!I18&lt;9,"NOTABLE",IF('RESULTADOS 1 ESO'!I18&lt;=10,"SOBRESAIENTE",""))))))</f>
        <v/>
      </c>
      <c r="J18" s="144" t="str">
        <f>IF(OR(H18="",$J$2=""),"",IF('RESULTADOS 1 ESO'!J18&lt;5,"INSUFICIENTE",IF('RESULTADOS 1 ESO'!J18&lt;6,"SUFICIENTE",IF('RESULTADOS 1 ESO'!J18&lt;7,"BEN",IF('RESULTADOS 1 ESO'!J18&lt;9,"NOTABLE",IF('RESULTADOS 1 ESO'!J18&lt;=10,"SOBRESAIENTE",""))))))</f>
        <v/>
      </c>
      <c r="K18" s="144" t="str">
        <f>IF(OR(I18="",$K$2=""),"",IF('RESULTADOS 1 ESO'!K18&lt;5,"INSUFICIENTE",IF('RESULTADOS 1 ESO'!K18&lt;6,"SUFICIENTE",IF('RESULTADOS 1 ESO'!K18&lt;7,"BEN",IF('RESULTADOS 1 ESO'!K18&lt;9,"NOTABLE",IF('RESULTADOS 1 ESO'!K18&lt;=10,IF('RESULTADOS 1 ESO'!K18&lt;=10,"SOBRESAIENTE","")))))))</f>
        <v/>
      </c>
      <c r="L18" s="145" t="str">
        <f>IF(OR(J18="",$L$2=""),"",IF('RESULTADOS 1 ESO'!L18&lt;5,"INSUFICIENTE",IF('RESULTADOS 1 ESO'!L18&lt;6,"SUFICIENTE",IF('RESULTADOS 1 ESO'!L18&lt;7,"BEN",IF('RESULTADOS 1 ESO'!L18&lt;9,"NOTABLE",IF('RESULTADOS 1 ESO'!L18&lt;=10,"SOBRESAIENTE",""))))))</f>
        <v/>
      </c>
    </row>
    <row r="19" spans="1:12" x14ac:dyDescent="0.25">
      <c r="A19" s="142" t="str">
        <f>IF('RESULTADOS 1 ESO'!A19="","",'RESULTADOS 1 ESO'!A19)</f>
        <v/>
      </c>
      <c r="B19" s="143" t="str">
        <f>IF('RESULTADOS 1 ESO'!B19="","",'RESULTADOS 1 ESO'!B19)</f>
        <v/>
      </c>
      <c r="C19" s="144" t="str">
        <f>IF(OR(A19="",$C$2=""),"",IF('RESULTADOS 1 ESO'!C19&lt;5,"INSUFICIENTE",IF('RESULTADOS 1 ESO'!C19&lt;6,"SUFICIENTE",IF('RESULTADOS 1 ESO'!C19&lt;7,"BEN",IF('RESULTADOS 1 ESO'!C19&lt;9,"NOTABLE",IF('RESULTADOS 1 ESO'!C19&lt;=10,"SOBRESAIENTE",""))))))</f>
        <v/>
      </c>
      <c r="D19" s="144" t="str">
        <f>IF(OR(B19="",$D$2=""),"",IF('RESULTADOS 1 ESO'!D19&lt;5,"INSUFICIENTE",IF('RESULTADOS 1 ESO'!D19&lt;6,"SUFICIENTE",IF('RESULTADOS 1 ESO'!D19&lt;7,"BEN",IF('RESULTADOS 1 ESO'!D19&lt;9,"NOTABLE",IF('RESULTADOS 1 ESO'!D19&lt;=10,"SOBRESAIENTE",""))))))</f>
        <v/>
      </c>
      <c r="E19" s="144" t="str">
        <f>IF(OR(C19="",$E$2=""),"",IF('RESULTADOS 1 ESO'!E19&lt;5,"INSUFICIENTE",IF('RESULTADOS 1 ESO'!E19&lt;6,"SUFICIENTE",IF('RESULTADOS 1 ESO'!E19&lt;7,"BEN",IF('RESULTADOS 1 ESO'!E19&lt;9,"NOTABLE",IF('RESULTADOS 1 ESO'!E19&lt;=10,"SOBRESAIENTE",""))))))</f>
        <v/>
      </c>
      <c r="F19" s="144" t="str">
        <f>IF(OR(D19="",$F$2=""),"",IF('RESULTADOS 1 ESO'!F19&lt;5,"INSUFICIENTE",IF('RESULTADOS 1 ESO'!F19&lt;6,"SUFICIENTE",IF('RESULTADOS 1 ESO'!F19&lt;7,"BEN",IF('RESULTADOS 1 ESO'!F19&lt;9,"NOTABLE",IF('RESULTADOS 1 ESO'!F19&lt;=10,"SOBRESAIENTE",""))))))</f>
        <v/>
      </c>
      <c r="G19" s="144" t="str">
        <f>IF(OR(E19="",$G$2=""),"",IF('RESULTADOS 1 ESO'!G19&lt;5,"INSUFICIENTE",IF('RESULTADOS 1 ESO'!G19&lt;6,"SUFICIENTE",IF('RESULTADOS 1 ESO'!G19&lt;7,"BEN",IF('RESULTADOS 1 ESO'!G19&lt;9,"NOTABLE",IF('RESULTADOS 1 ESO'!G19&lt;=10,"SOBRESAIENTE",""))))))</f>
        <v/>
      </c>
      <c r="H19" s="144" t="str">
        <f>IF(OR(F19="",$H$2=""),"",IF('RESULTADOS 1 ESO'!H19&lt;5,"INSUFICIENTE",IF('RESULTADOS 1 ESO'!H19&lt;6,"SUFICIENTE",IF('RESULTADOS 1 ESO'!H19&lt;7,"BEN",IF('RESULTADOS 1 ESO'!H19&lt;9,"NOTABLE",IF('RESULTADOS 1 ESO'!H19&lt;=10,"SOBRESAIENTE",""))))))</f>
        <v/>
      </c>
      <c r="I19" s="144" t="str">
        <f>IF(OR(G19="",$I$2=""),"",IF('RESULTADOS 1 ESO'!I19&lt;5,"INSUFICIENTE",IF('RESULTADOS 1 ESO'!I19&lt;6,"SUFICIENTE",IF('RESULTADOS 1 ESO'!I19&lt;7,"BEN",IF('RESULTADOS 1 ESO'!I19&lt;9,"NOTABLE",IF('RESULTADOS 1 ESO'!I19&lt;=10,"SOBRESAIENTE",""))))))</f>
        <v/>
      </c>
      <c r="J19" s="144" t="str">
        <f>IF(OR(H19="",$J$2=""),"",IF('RESULTADOS 1 ESO'!J19&lt;5,"INSUFICIENTE",IF('RESULTADOS 1 ESO'!J19&lt;6,"SUFICIENTE",IF('RESULTADOS 1 ESO'!J19&lt;7,"BEN",IF('RESULTADOS 1 ESO'!J19&lt;9,"NOTABLE",IF('RESULTADOS 1 ESO'!J19&lt;=10,"SOBRESAIENTE",""))))))</f>
        <v/>
      </c>
      <c r="K19" s="144" t="str">
        <f>IF(OR(I19="",$K$2=""),"",IF('RESULTADOS 1 ESO'!K19&lt;5,"INSUFICIENTE",IF('RESULTADOS 1 ESO'!K19&lt;6,"SUFICIENTE",IF('RESULTADOS 1 ESO'!K19&lt;7,"BEN",IF('RESULTADOS 1 ESO'!K19&lt;9,"NOTABLE",IF('RESULTADOS 1 ESO'!K19&lt;=10,IF('RESULTADOS 1 ESO'!K19&lt;=10,"SOBRESAIENTE","")))))))</f>
        <v/>
      </c>
      <c r="L19" s="145" t="str">
        <f>IF(OR(J19="",$L$2=""),"",IF('RESULTADOS 1 ESO'!L19&lt;5,"INSUFICIENTE",IF('RESULTADOS 1 ESO'!L19&lt;6,"SUFICIENTE",IF('RESULTADOS 1 ESO'!L19&lt;7,"BEN",IF('RESULTADOS 1 ESO'!L19&lt;9,"NOTABLE",IF('RESULTADOS 1 ESO'!L19&lt;=10,"SOBRESAIENTE",""))))))</f>
        <v/>
      </c>
    </row>
    <row r="20" spans="1:12" x14ac:dyDescent="0.25">
      <c r="A20" s="142" t="str">
        <f>IF('RESULTADOS 1 ESO'!A20="","",'RESULTADOS 1 ESO'!A20)</f>
        <v/>
      </c>
      <c r="B20" s="143" t="str">
        <f>IF('RESULTADOS 1 ESO'!B20="","",'RESULTADOS 1 ESO'!B20)</f>
        <v/>
      </c>
      <c r="C20" s="144" t="str">
        <f>IF(OR(A20="",$C$2=""),"",IF('RESULTADOS 1 ESO'!C20&lt;5,"INSUFICIENTE",IF('RESULTADOS 1 ESO'!C20&lt;6,"SUFICIENTE",IF('RESULTADOS 1 ESO'!C20&lt;7,"BEN",IF('RESULTADOS 1 ESO'!C20&lt;9,"NOTABLE",IF('RESULTADOS 1 ESO'!C20&lt;=10,"SOBRESAIENTE",""))))))</f>
        <v/>
      </c>
      <c r="D20" s="144" t="str">
        <f>IF(OR(B20="",$D$2=""),"",IF('RESULTADOS 1 ESO'!D20&lt;5,"INSUFICIENTE",IF('RESULTADOS 1 ESO'!D20&lt;6,"SUFICIENTE",IF('RESULTADOS 1 ESO'!D20&lt;7,"BEN",IF('RESULTADOS 1 ESO'!D20&lt;9,"NOTABLE",IF('RESULTADOS 1 ESO'!D20&lt;=10,"SOBRESAIENTE",""))))))</f>
        <v/>
      </c>
      <c r="E20" s="144" t="str">
        <f>IF(OR(C20="",$E$2=""),"",IF('RESULTADOS 1 ESO'!E20&lt;5,"INSUFICIENTE",IF('RESULTADOS 1 ESO'!E20&lt;6,"SUFICIENTE",IF('RESULTADOS 1 ESO'!E20&lt;7,"BEN",IF('RESULTADOS 1 ESO'!E20&lt;9,"NOTABLE",IF('RESULTADOS 1 ESO'!E20&lt;=10,"SOBRESAIENTE",""))))))</f>
        <v/>
      </c>
      <c r="F20" s="144" t="str">
        <f>IF(OR(D20="",$F$2=""),"",IF('RESULTADOS 1 ESO'!F20&lt;5,"INSUFICIENTE",IF('RESULTADOS 1 ESO'!F20&lt;6,"SUFICIENTE",IF('RESULTADOS 1 ESO'!F20&lt;7,"BEN",IF('RESULTADOS 1 ESO'!F20&lt;9,"NOTABLE",IF('RESULTADOS 1 ESO'!F20&lt;=10,"SOBRESAIENTE",""))))))</f>
        <v/>
      </c>
      <c r="G20" s="144" t="str">
        <f>IF(OR(E20="",$G$2=""),"",IF('RESULTADOS 1 ESO'!G20&lt;5,"INSUFICIENTE",IF('RESULTADOS 1 ESO'!G20&lt;6,"SUFICIENTE",IF('RESULTADOS 1 ESO'!G20&lt;7,"BEN",IF('RESULTADOS 1 ESO'!G20&lt;9,"NOTABLE",IF('RESULTADOS 1 ESO'!G20&lt;=10,"SOBRESAIENTE",""))))))</f>
        <v/>
      </c>
      <c r="H20" s="144" t="str">
        <f>IF(OR(F20="",$H$2=""),"",IF('RESULTADOS 1 ESO'!H20&lt;5,"INSUFICIENTE",IF('RESULTADOS 1 ESO'!H20&lt;6,"SUFICIENTE",IF('RESULTADOS 1 ESO'!H20&lt;7,"BEN",IF('RESULTADOS 1 ESO'!H20&lt;9,"NOTABLE",IF('RESULTADOS 1 ESO'!H20&lt;=10,"SOBRESAIENTE",""))))))</f>
        <v/>
      </c>
      <c r="I20" s="144" t="str">
        <f>IF(OR(G20="",$I$2=""),"",IF('RESULTADOS 1 ESO'!I20&lt;5,"INSUFICIENTE",IF('RESULTADOS 1 ESO'!I20&lt;6,"SUFICIENTE",IF('RESULTADOS 1 ESO'!I20&lt;7,"BEN",IF('RESULTADOS 1 ESO'!I20&lt;9,"NOTABLE",IF('RESULTADOS 1 ESO'!I20&lt;=10,"SOBRESAIENTE",""))))))</f>
        <v/>
      </c>
      <c r="J20" s="144" t="str">
        <f>IF(OR(H20="",$J$2=""),"",IF('RESULTADOS 1 ESO'!J20&lt;5,"INSUFICIENTE",IF('RESULTADOS 1 ESO'!J20&lt;6,"SUFICIENTE",IF('RESULTADOS 1 ESO'!J20&lt;7,"BEN",IF('RESULTADOS 1 ESO'!J20&lt;9,"NOTABLE",IF('RESULTADOS 1 ESO'!J20&lt;=10,"SOBRESAIENTE",""))))))</f>
        <v/>
      </c>
      <c r="K20" s="144" t="str">
        <f>IF(OR(I20="",$K$2=""),"",IF('RESULTADOS 1 ESO'!K20&lt;5,"INSUFICIENTE",IF('RESULTADOS 1 ESO'!K20&lt;6,"SUFICIENTE",IF('RESULTADOS 1 ESO'!K20&lt;7,"BEN",IF('RESULTADOS 1 ESO'!K20&lt;9,"NOTABLE",IF('RESULTADOS 1 ESO'!K20&lt;=10,IF('RESULTADOS 1 ESO'!K20&lt;=10,"SOBRESAIENTE","")))))))</f>
        <v/>
      </c>
      <c r="L20" s="145" t="str">
        <f>IF(OR(J20="",$L$2=""),"",IF('RESULTADOS 1 ESO'!L20&lt;5,"INSUFICIENTE",IF('RESULTADOS 1 ESO'!L20&lt;6,"SUFICIENTE",IF('RESULTADOS 1 ESO'!L20&lt;7,"BEN",IF('RESULTADOS 1 ESO'!L20&lt;9,"NOTABLE",IF('RESULTADOS 1 ESO'!L20&lt;=10,"SOBRESAIENTE",""))))))</f>
        <v/>
      </c>
    </row>
    <row r="21" spans="1:12" x14ac:dyDescent="0.25">
      <c r="A21" s="142" t="str">
        <f>IF('RESULTADOS 1 ESO'!A21="","",'RESULTADOS 1 ESO'!A21)</f>
        <v/>
      </c>
      <c r="B21" s="143" t="str">
        <f>IF('RESULTADOS 1 ESO'!B21="","",'RESULTADOS 1 ESO'!B21)</f>
        <v/>
      </c>
      <c r="C21" s="144" t="str">
        <f>IF(OR(A21="",$C$2=""),"",IF('RESULTADOS 1 ESO'!C21&lt;5,"INSUFICIENTE",IF('RESULTADOS 1 ESO'!C21&lt;6,"SUFICIENTE",IF('RESULTADOS 1 ESO'!C21&lt;7,"BEN",IF('RESULTADOS 1 ESO'!C21&lt;9,"NOTABLE",IF('RESULTADOS 1 ESO'!C21&lt;=10,"SOBRESAIENTE",""))))))</f>
        <v/>
      </c>
      <c r="D21" s="144" t="str">
        <f>IF(OR(B21="",$D$2=""),"",IF('RESULTADOS 1 ESO'!D21&lt;5,"INSUFICIENTE",IF('RESULTADOS 1 ESO'!D21&lt;6,"SUFICIENTE",IF('RESULTADOS 1 ESO'!D21&lt;7,"BEN",IF('RESULTADOS 1 ESO'!D21&lt;9,"NOTABLE",IF('RESULTADOS 1 ESO'!D21&lt;=10,"SOBRESAIENTE",""))))))</f>
        <v/>
      </c>
      <c r="E21" s="144" t="str">
        <f>IF(OR(C21="",$E$2=""),"",IF('RESULTADOS 1 ESO'!E21&lt;5,"INSUFICIENTE",IF('RESULTADOS 1 ESO'!E21&lt;6,"SUFICIENTE",IF('RESULTADOS 1 ESO'!E21&lt;7,"BEN",IF('RESULTADOS 1 ESO'!E21&lt;9,"NOTABLE",IF('RESULTADOS 1 ESO'!E21&lt;=10,"SOBRESAIENTE",""))))))</f>
        <v/>
      </c>
      <c r="F21" s="144" t="str">
        <f>IF(OR(D21="",$F$2=""),"",IF('RESULTADOS 1 ESO'!F21&lt;5,"INSUFICIENTE",IF('RESULTADOS 1 ESO'!F21&lt;6,"SUFICIENTE",IF('RESULTADOS 1 ESO'!F21&lt;7,"BEN",IF('RESULTADOS 1 ESO'!F21&lt;9,"NOTABLE",IF('RESULTADOS 1 ESO'!F21&lt;=10,"SOBRESAIENTE",""))))))</f>
        <v/>
      </c>
      <c r="G21" s="144" t="str">
        <f>IF(OR(E21="",$G$2=""),"",IF('RESULTADOS 1 ESO'!G21&lt;5,"INSUFICIENTE",IF('RESULTADOS 1 ESO'!G21&lt;6,"SUFICIENTE",IF('RESULTADOS 1 ESO'!G21&lt;7,"BEN",IF('RESULTADOS 1 ESO'!G21&lt;9,"NOTABLE",IF('RESULTADOS 1 ESO'!G21&lt;=10,"SOBRESAIENTE",""))))))</f>
        <v/>
      </c>
      <c r="H21" s="144" t="str">
        <f>IF(OR(F21="",$H$2=""),"",IF('RESULTADOS 1 ESO'!H21&lt;5,"INSUFICIENTE",IF('RESULTADOS 1 ESO'!H21&lt;6,"SUFICIENTE",IF('RESULTADOS 1 ESO'!H21&lt;7,"BEN",IF('RESULTADOS 1 ESO'!H21&lt;9,"NOTABLE",IF('RESULTADOS 1 ESO'!H21&lt;=10,"SOBRESAIENTE",""))))))</f>
        <v/>
      </c>
      <c r="I21" s="144" t="str">
        <f>IF(OR(G21="",$I$2=""),"",IF('RESULTADOS 1 ESO'!I21&lt;5,"INSUFICIENTE",IF('RESULTADOS 1 ESO'!I21&lt;6,"SUFICIENTE",IF('RESULTADOS 1 ESO'!I21&lt;7,"BEN",IF('RESULTADOS 1 ESO'!I21&lt;9,"NOTABLE",IF('RESULTADOS 1 ESO'!I21&lt;=10,"SOBRESAIENTE",""))))))</f>
        <v/>
      </c>
      <c r="J21" s="144" t="str">
        <f>IF(OR(H21="",$J$2=""),"",IF('RESULTADOS 1 ESO'!J21&lt;5,"INSUFICIENTE",IF('RESULTADOS 1 ESO'!J21&lt;6,"SUFICIENTE",IF('RESULTADOS 1 ESO'!J21&lt;7,"BEN",IF('RESULTADOS 1 ESO'!J21&lt;9,"NOTABLE",IF('RESULTADOS 1 ESO'!J21&lt;=10,"SOBRESAIENTE",""))))))</f>
        <v/>
      </c>
      <c r="K21" s="144" t="str">
        <f>IF(OR(I21="",$K$2=""),"",IF('RESULTADOS 1 ESO'!K21&lt;5,"INSUFICIENTE",IF('RESULTADOS 1 ESO'!K21&lt;6,"SUFICIENTE",IF('RESULTADOS 1 ESO'!K21&lt;7,"BEN",IF('RESULTADOS 1 ESO'!K21&lt;9,"NOTABLE",IF('RESULTADOS 1 ESO'!K21&lt;=10,IF('RESULTADOS 1 ESO'!K21&lt;=10,"SOBRESAIENTE","")))))))</f>
        <v/>
      </c>
      <c r="L21" s="145" t="str">
        <f>IF(OR(J21="",$L$2=""),"",IF('RESULTADOS 1 ESO'!L21&lt;5,"INSUFICIENTE",IF('RESULTADOS 1 ESO'!L21&lt;6,"SUFICIENTE",IF('RESULTADOS 1 ESO'!L21&lt;7,"BEN",IF('RESULTADOS 1 ESO'!L21&lt;9,"NOTABLE",IF('RESULTADOS 1 ESO'!L21&lt;=10,"SOBRESAIENTE",""))))))</f>
        <v/>
      </c>
    </row>
    <row r="22" spans="1:12" x14ac:dyDescent="0.25">
      <c r="A22" s="142" t="str">
        <f>IF('RESULTADOS 1 ESO'!A22="","",'RESULTADOS 1 ESO'!A22)</f>
        <v/>
      </c>
      <c r="B22" s="143" t="str">
        <f>IF('RESULTADOS 1 ESO'!B22="","",'RESULTADOS 1 ESO'!B22)</f>
        <v/>
      </c>
      <c r="C22" s="144" t="str">
        <f>IF(OR(A22="",$C$2=""),"",IF('RESULTADOS 1 ESO'!C22&lt;5,"INSUFICIENTE",IF('RESULTADOS 1 ESO'!C22&lt;6,"SUFICIENTE",IF('RESULTADOS 1 ESO'!C22&lt;7,"BEN",IF('RESULTADOS 1 ESO'!C22&lt;9,"NOTABLE",IF('RESULTADOS 1 ESO'!C22&lt;=10,"SOBRESAIENTE",""))))))</f>
        <v/>
      </c>
      <c r="D22" s="144" t="str">
        <f>IF(OR(B22="",$D$2=""),"",IF('RESULTADOS 1 ESO'!D22&lt;5,"INSUFICIENTE",IF('RESULTADOS 1 ESO'!D22&lt;6,"SUFICIENTE",IF('RESULTADOS 1 ESO'!D22&lt;7,"BEN",IF('RESULTADOS 1 ESO'!D22&lt;9,"NOTABLE",IF('RESULTADOS 1 ESO'!D22&lt;=10,"SOBRESAIENTE",""))))))</f>
        <v/>
      </c>
      <c r="E22" s="144" t="str">
        <f>IF(OR(C22="",$E$2=""),"",IF('RESULTADOS 1 ESO'!E22&lt;5,"INSUFICIENTE",IF('RESULTADOS 1 ESO'!E22&lt;6,"SUFICIENTE",IF('RESULTADOS 1 ESO'!E22&lt;7,"BEN",IF('RESULTADOS 1 ESO'!E22&lt;9,"NOTABLE",IF('RESULTADOS 1 ESO'!E22&lt;=10,"SOBRESAIENTE",""))))))</f>
        <v/>
      </c>
      <c r="F22" s="144" t="str">
        <f>IF(OR(D22="",$F$2=""),"",IF('RESULTADOS 1 ESO'!F22&lt;5,"INSUFICIENTE",IF('RESULTADOS 1 ESO'!F22&lt;6,"SUFICIENTE",IF('RESULTADOS 1 ESO'!F22&lt;7,"BEN",IF('RESULTADOS 1 ESO'!F22&lt;9,"NOTABLE",IF('RESULTADOS 1 ESO'!F22&lt;=10,"SOBRESAIENTE",""))))))</f>
        <v/>
      </c>
      <c r="G22" s="144" t="str">
        <f>IF(OR(E22="",$G$2=""),"",IF('RESULTADOS 1 ESO'!G22&lt;5,"INSUFICIENTE",IF('RESULTADOS 1 ESO'!G22&lt;6,"SUFICIENTE",IF('RESULTADOS 1 ESO'!G22&lt;7,"BEN",IF('RESULTADOS 1 ESO'!G22&lt;9,"NOTABLE",IF('RESULTADOS 1 ESO'!G22&lt;=10,"SOBRESAIENTE",""))))))</f>
        <v/>
      </c>
      <c r="H22" s="144" t="str">
        <f>IF(OR(F22="",$H$2=""),"",IF('RESULTADOS 1 ESO'!H22&lt;5,"INSUFICIENTE",IF('RESULTADOS 1 ESO'!H22&lt;6,"SUFICIENTE",IF('RESULTADOS 1 ESO'!H22&lt;7,"BEN",IF('RESULTADOS 1 ESO'!H22&lt;9,"NOTABLE",IF('RESULTADOS 1 ESO'!H22&lt;=10,"SOBRESAIENTE",""))))))</f>
        <v/>
      </c>
      <c r="I22" s="144" t="str">
        <f>IF(OR(G22="",$I$2=""),"",IF('RESULTADOS 1 ESO'!I22&lt;5,"INSUFICIENTE",IF('RESULTADOS 1 ESO'!I22&lt;6,"SUFICIENTE",IF('RESULTADOS 1 ESO'!I22&lt;7,"BEN",IF('RESULTADOS 1 ESO'!I22&lt;9,"NOTABLE",IF('RESULTADOS 1 ESO'!I22&lt;=10,"SOBRESAIENTE",""))))))</f>
        <v/>
      </c>
      <c r="J22" s="144" t="str">
        <f>IF(OR(H22="",$J$2=""),"",IF('RESULTADOS 1 ESO'!J22&lt;5,"INSUFICIENTE",IF('RESULTADOS 1 ESO'!J22&lt;6,"SUFICIENTE",IF('RESULTADOS 1 ESO'!J22&lt;7,"BEN",IF('RESULTADOS 1 ESO'!J22&lt;9,"NOTABLE",IF('RESULTADOS 1 ESO'!J22&lt;=10,"SOBRESAIENTE",""))))))</f>
        <v/>
      </c>
      <c r="K22" s="144" t="str">
        <f>IF(OR(I22="",$K$2=""),"",IF('RESULTADOS 1 ESO'!K22&lt;5,"INSUFICIENTE",IF('RESULTADOS 1 ESO'!K22&lt;6,"SUFICIENTE",IF('RESULTADOS 1 ESO'!K22&lt;7,"BEN",IF('RESULTADOS 1 ESO'!K22&lt;9,"NOTABLE",IF('RESULTADOS 1 ESO'!K22&lt;=10,IF('RESULTADOS 1 ESO'!K22&lt;=10,"SOBRESAIENTE","")))))))</f>
        <v/>
      </c>
      <c r="L22" s="145" t="str">
        <f>IF(OR(J22="",$L$2=""),"",IF('RESULTADOS 1 ESO'!L22&lt;5,"INSUFICIENTE",IF('RESULTADOS 1 ESO'!L22&lt;6,"SUFICIENTE",IF('RESULTADOS 1 ESO'!L22&lt;7,"BEN",IF('RESULTADOS 1 ESO'!L22&lt;9,"NOTABLE",IF('RESULTADOS 1 ESO'!L22&lt;=10,"SOBRESAIENTE",""))))))</f>
        <v/>
      </c>
    </row>
    <row r="23" spans="1:12" x14ac:dyDescent="0.25">
      <c r="A23" s="142" t="str">
        <f>IF('RESULTADOS 1 ESO'!A23="","",'RESULTADOS 1 ESO'!A23)</f>
        <v/>
      </c>
      <c r="B23" s="143" t="str">
        <f>IF('RESULTADOS 1 ESO'!B23="","",'RESULTADOS 1 ESO'!B23)</f>
        <v/>
      </c>
      <c r="C23" s="144" t="str">
        <f>IF(OR(A23="",$C$2=""),"",IF('RESULTADOS 1 ESO'!C23&lt;5,"INSUFICIENTE",IF('RESULTADOS 1 ESO'!C23&lt;6,"SUFICIENTE",IF('RESULTADOS 1 ESO'!C23&lt;7,"BEN",IF('RESULTADOS 1 ESO'!C23&lt;9,"NOTABLE",IF('RESULTADOS 1 ESO'!C23&lt;=10,"SOBRESAIENTE",""))))))</f>
        <v/>
      </c>
      <c r="D23" s="144" t="str">
        <f>IF(OR(B23="",$D$2=""),"",IF('RESULTADOS 1 ESO'!D23&lt;5,"INSUFICIENTE",IF('RESULTADOS 1 ESO'!D23&lt;6,"SUFICIENTE",IF('RESULTADOS 1 ESO'!D23&lt;7,"BEN",IF('RESULTADOS 1 ESO'!D23&lt;9,"NOTABLE",IF('RESULTADOS 1 ESO'!D23&lt;=10,"SOBRESAIENTE",""))))))</f>
        <v/>
      </c>
      <c r="E23" s="144" t="str">
        <f>IF(OR(C23="",$E$2=""),"",IF('RESULTADOS 1 ESO'!E23&lt;5,"INSUFICIENTE",IF('RESULTADOS 1 ESO'!E23&lt;6,"SUFICIENTE",IF('RESULTADOS 1 ESO'!E23&lt;7,"BEN",IF('RESULTADOS 1 ESO'!E23&lt;9,"NOTABLE",IF('RESULTADOS 1 ESO'!E23&lt;=10,"SOBRESAIENTE",""))))))</f>
        <v/>
      </c>
      <c r="F23" s="144" t="str">
        <f>IF(OR(D23="",$F$2=""),"",IF('RESULTADOS 1 ESO'!F23&lt;5,"INSUFICIENTE",IF('RESULTADOS 1 ESO'!F23&lt;6,"SUFICIENTE",IF('RESULTADOS 1 ESO'!F23&lt;7,"BEN",IF('RESULTADOS 1 ESO'!F23&lt;9,"NOTABLE",IF('RESULTADOS 1 ESO'!F23&lt;=10,"SOBRESAIENTE",""))))))</f>
        <v/>
      </c>
      <c r="G23" s="144" t="str">
        <f>IF(OR(E23="",$G$2=""),"",IF('RESULTADOS 1 ESO'!G23&lt;5,"INSUFICIENTE",IF('RESULTADOS 1 ESO'!G23&lt;6,"SUFICIENTE",IF('RESULTADOS 1 ESO'!G23&lt;7,"BEN",IF('RESULTADOS 1 ESO'!G23&lt;9,"NOTABLE",IF('RESULTADOS 1 ESO'!G23&lt;=10,"SOBRESAIENTE",""))))))</f>
        <v/>
      </c>
      <c r="H23" s="144" t="str">
        <f>IF(OR(F23="",$H$2=""),"",IF('RESULTADOS 1 ESO'!H23&lt;5,"INSUFICIENTE",IF('RESULTADOS 1 ESO'!H23&lt;6,"SUFICIENTE",IF('RESULTADOS 1 ESO'!H23&lt;7,"BEN",IF('RESULTADOS 1 ESO'!H23&lt;9,"NOTABLE",IF('RESULTADOS 1 ESO'!H23&lt;=10,"SOBRESAIENTE",""))))))</f>
        <v/>
      </c>
      <c r="I23" s="144" t="str">
        <f>IF(OR(G23="",$I$2=""),"",IF('RESULTADOS 1 ESO'!I23&lt;5,"INSUFICIENTE",IF('RESULTADOS 1 ESO'!I23&lt;6,"SUFICIENTE",IF('RESULTADOS 1 ESO'!I23&lt;7,"BEN",IF('RESULTADOS 1 ESO'!I23&lt;9,"NOTABLE",IF('RESULTADOS 1 ESO'!I23&lt;=10,"SOBRESAIENTE",""))))))</f>
        <v/>
      </c>
      <c r="J23" s="144" t="str">
        <f>IF(OR(H23="",$J$2=""),"",IF('RESULTADOS 1 ESO'!J23&lt;5,"INSUFICIENTE",IF('RESULTADOS 1 ESO'!J23&lt;6,"SUFICIENTE",IF('RESULTADOS 1 ESO'!J23&lt;7,"BEN",IF('RESULTADOS 1 ESO'!J23&lt;9,"NOTABLE",IF('RESULTADOS 1 ESO'!J23&lt;=10,"SOBRESAIENTE",""))))))</f>
        <v/>
      </c>
      <c r="K23" s="144" t="str">
        <f>IF(OR(I23="",$K$2=""),"",IF('RESULTADOS 1 ESO'!K23&lt;5,"INSUFICIENTE",IF('RESULTADOS 1 ESO'!K23&lt;6,"SUFICIENTE",IF('RESULTADOS 1 ESO'!K23&lt;7,"BEN",IF('RESULTADOS 1 ESO'!K23&lt;9,"NOTABLE",IF('RESULTADOS 1 ESO'!K23&lt;=10,IF('RESULTADOS 1 ESO'!K23&lt;=10,"SOBRESAIENTE","")))))))</f>
        <v/>
      </c>
      <c r="L23" s="145" t="str">
        <f>IF(OR(J23="",$L$2=""),"",IF('RESULTADOS 1 ESO'!L23&lt;5,"INSUFICIENTE",IF('RESULTADOS 1 ESO'!L23&lt;6,"SUFICIENTE",IF('RESULTADOS 1 ESO'!L23&lt;7,"BEN",IF('RESULTADOS 1 ESO'!L23&lt;9,"NOTABLE",IF('RESULTADOS 1 ESO'!L23&lt;=10,"SOBRESAIENTE",""))))))</f>
        <v/>
      </c>
    </row>
    <row r="24" spans="1:12" x14ac:dyDescent="0.25">
      <c r="A24" s="142" t="str">
        <f>IF('RESULTADOS 1 ESO'!A24="","",'RESULTADOS 1 ESO'!A24)</f>
        <v/>
      </c>
      <c r="B24" s="143" t="str">
        <f>IF('RESULTADOS 1 ESO'!B24="","",'RESULTADOS 1 ESO'!B24)</f>
        <v/>
      </c>
      <c r="C24" s="144" t="str">
        <f>IF(OR(A24="",$C$2=""),"",IF('RESULTADOS 1 ESO'!C24&lt;5,"INSUFICIENTE",IF('RESULTADOS 1 ESO'!C24&lt;6,"SUFICIENTE",IF('RESULTADOS 1 ESO'!C24&lt;7,"BEN",IF('RESULTADOS 1 ESO'!C24&lt;9,"NOTABLE",IF('RESULTADOS 1 ESO'!C24&lt;=10,"SOBRESAIENTE",""))))))</f>
        <v/>
      </c>
      <c r="D24" s="144" t="str">
        <f>IF(OR(B24="",$D$2=""),"",IF('RESULTADOS 1 ESO'!D24&lt;5,"INSUFICIENTE",IF('RESULTADOS 1 ESO'!D24&lt;6,"SUFICIENTE",IF('RESULTADOS 1 ESO'!D24&lt;7,"BEN",IF('RESULTADOS 1 ESO'!D24&lt;9,"NOTABLE",IF('RESULTADOS 1 ESO'!D24&lt;=10,"SOBRESAIENTE",""))))))</f>
        <v/>
      </c>
      <c r="E24" s="144" t="str">
        <f>IF(OR(C24="",$E$2=""),"",IF('RESULTADOS 1 ESO'!E24&lt;5,"INSUFICIENTE",IF('RESULTADOS 1 ESO'!E24&lt;6,"SUFICIENTE",IF('RESULTADOS 1 ESO'!E24&lt;7,"BEN",IF('RESULTADOS 1 ESO'!E24&lt;9,"NOTABLE",IF('RESULTADOS 1 ESO'!E24&lt;=10,"SOBRESAIENTE",""))))))</f>
        <v/>
      </c>
      <c r="F24" s="144" t="str">
        <f>IF(OR(D24="",$F$2=""),"",IF('RESULTADOS 1 ESO'!F24&lt;5,"INSUFICIENTE",IF('RESULTADOS 1 ESO'!F24&lt;6,"SUFICIENTE",IF('RESULTADOS 1 ESO'!F24&lt;7,"BEN",IF('RESULTADOS 1 ESO'!F24&lt;9,"NOTABLE",IF('RESULTADOS 1 ESO'!F24&lt;=10,"SOBRESAIENTE",""))))))</f>
        <v/>
      </c>
      <c r="G24" s="144" t="str">
        <f>IF(OR(E24="",$G$2=""),"",IF('RESULTADOS 1 ESO'!G24&lt;5,"INSUFICIENTE",IF('RESULTADOS 1 ESO'!G24&lt;6,"SUFICIENTE",IF('RESULTADOS 1 ESO'!G24&lt;7,"BEN",IF('RESULTADOS 1 ESO'!G24&lt;9,"NOTABLE",IF('RESULTADOS 1 ESO'!G24&lt;=10,"SOBRESAIENTE",""))))))</f>
        <v/>
      </c>
      <c r="H24" s="144" t="str">
        <f>IF(OR(F24="",$H$2=""),"",IF('RESULTADOS 1 ESO'!H24&lt;5,"INSUFICIENTE",IF('RESULTADOS 1 ESO'!H24&lt;6,"SUFICIENTE",IF('RESULTADOS 1 ESO'!H24&lt;7,"BEN",IF('RESULTADOS 1 ESO'!H24&lt;9,"NOTABLE",IF('RESULTADOS 1 ESO'!H24&lt;=10,"SOBRESAIENTE",""))))))</f>
        <v/>
      </c>
      <c r="I24" s="144" t="str">
        <f>IF(OR(G24="",$I$2=""),"",IF('RESULTADOS 1 ESO'!I24&lt;5,"INSUFICIENTE",IF('RESULTADOS 1 ESO'!I24&lt;6,"SUFICIENTE",IF('RESULTADOS 1 ESO'!I24&lt;7,"BEN",IF('RESULTADOS 1 ESO'!I24&lt;9,"NOTABLE",IF('RESULTADOS 1 ESO'!I24&lt;=10,"SOBRESAIENTE",""))))))</f>
        <v/>
      </c>
      <c r="J24" s="144" t="str">
        <f>IF(OR(H24="",$J$2=""),"",IF('RESULTADOS 1 ESO'!J24&lt;5,"INSUFICIENTE",IF('RESULTADOS 1 ESO'!J24&lt;6,"SUFICIENTE",IF('RESULTADOS 1 ESO'!J24&lt;7,"BEN",IF('RESULTADOS 1 ESO'!J24&lt;9,"NOTABLE",IF('RESULTADOS 1 ESO'!J24&lt;=10,"SOBRESAIENTE",""))))))</f>
        <v/>
      </c>
      <c r="K24" s="144" t="str">
        <f>IF(OR(I24="",$K$2=""),"",IF('RESULTADOS 1 ESO'!K24&lt;5,"INSUFICIENTE",IF('RESULTADOS 1 ESO'!K24&lt;6,"SUFICIENTE",IF('RESULTADOS 1 ESO'!K24&lt;7,"BEN",IF('RESULTADOS 1 ESO'!K24&lt;9,"NOTABLE",IF('RESULTADOS 1 ESO'!K24&lt;=10,IF('RESULTADOS 1 ESO'!K24&lt;=10,"SOBRESAIENTE","")))))))</f>
        <v/>
      </c>
      <c r="L24" s="145" t="str">
        <f>IF(OR(J24="",$L$2=""),"",IF('RESULTADOS 1 ESO'!L24&lt;5,"INSUFICIENTE",IF('RESULTADOS 1 ESO'!L24&lt;6,"SUFICIENTE",IF('RESULTADOS 1 ESO'!L24&lt;7,"BEN",IF('RESULTADOS 1 ESO'!L24&lt;9,"NOTABLE",IF('RESULTADOS 1 ESO'!L24&lt;=10,"SOBRESAIENTE",""))))))</f>
        <v/>
      </c>
    </row>
    <row r="25" spans="1:12" x14ac:dyDescent="0.25">
      <c r="A25" s="142" t="str">
        <f>IF('RESULTADOS 1 ESO'!A25="","",'RESULTADOS 1 ESO'!A25)</f>
        <v/>
      </c>
      <c r="B25" s="143" t="str">
        <f>IF('RESULTADOS 1 ESO'!B25="","",'RESULTADOS 1 ESO'!B25)</f>
        <v/>
      </c>
      <c r="C25" s="144" t="str">
        <f>IF(OR(A25="",$C$2=""),"",IF('RESULTADOS 1 ESO'!C25&lt;5,"INSUFICIENTE",IF('RESULTADOS 1 ESO'!C25&lt;6,"SUFICIENTE",IF('RESULTADOS 1 ESO'!C25&lt;7,"BEN",IF('RESULTADOS 1 ESO'!C25&lt;9,"NOTABLE",IF('RESULTADOS 1 ESO'!C25&lt;=10,"SOBRESAIENTE",""))))))</f>
        <v/>
      </c>
      <c r="D25" s="144" t="str">
        <f>IF(OR(B25="",$D$2=""),"",IF('RESULTADOS 1 ESO'!D25&lt;5,"INSUFICIENTE",IF('RESULTADOS 1 ESO'!D25&lt;6,"SUFICIENTE",IF('RESULTADOS 1 ESO'!D25&lt;7,"BEN",IF('RESULTADOS 1 ESO'!D25&lt;9,"NOTABLE",IF('RESULTADOS 1 ESO'!D25&lt;=10,"SOBRESAIENTE",""))))))</f>
        <v/>
      </c>
      <c r="E25" s="144" t="str">
        <f>IF(OR(C25="",$E$2=""),"",IF('RESULTADOS 1 ESO'!E25&lt;5,"INSUFICIENTE",IF('RESULTADOS 1 ESO'!E25&lt;6,"SUFICIENTE",IF('RESULTADOS 1 ESO'!E25&lt;7,"BEN",IF('RESULTADOS 1 ESO'!E25&lt;9,"NOTABLE",IF('RESULTADOS 1 ESO'!E25&lt;=10,"SOBRESAIENTE",""))))))</f>
        <v/>
      </c>
      <c r="F25" s="144" t="str">
        <f>IF(OR(D25="",$F$2=""),"",IF('RESULTADOS 1 ESO'!F25&lt;5,"INSUFICIENTE",IF('RESULTADOS 1 ESO'!F25&lt;6,"SUFICIENTE",IF('RESULTADOS 1 ESO'!F25&lt;7,"BEN",IF('RESULTADOS 1 ESO'!F25&lt;9,"NOTABLE",IF('RESULTADOS 1 ESO'!F25&lt;=10,"SOBRESAIENTE",""))))))</f>
        <v/>
      </c>
      <c r="G25" s="144" t="str">
        <f>IF(OR(E25="",$G$2=""),"",IF('RESULTADOS 1 ESO'!G25&lt;5,"INSUFICIENTE",IF('RESULTADOS 1 ESO'!G25&lt;6,"SUFICIENTE",IF('RESULTADOS 1 ESO'!G25&lt;7,"BEN",IF('RESULTADOS 1 ESO'!G25&lt;9,"NOTABLE",IF('RESULTADOS 1 ESO'!G25&lt;=10,"SOBRESAIENTE",""))))))</f>
        <v/>
      </c>
      <c r="H25" s="144" t="str">
        <f>IF(OR(F25="",$H$2=""),"",IF('RESULTADOS 1 ESO'!H25&lt;5,"INSUFICIENTE",IF('RESULTADOS 1 ESO'!H25&lt;6,"SUFICIENTE",IF('RESULTADOS 1 ESO'!H25&lt;7,"BEN",IF('RESULTADOS 1 ESO'!H25&lt;9,"NOTABLE",IF('RESULTADOS 1 ESO'!H25&lt;=10,"SOBRESAIENTE",""))))))</f>
        <v/>
      </c>
      <c r="I25" s="144" t="str">
        <f>IF(OR(G25="",$I$2=""),"",IF('RESULTADOS 1 ESO'!I25&lt;5,"INSUFICIENTE",IF('RESULTADOS 1 ESO'!I25&lt;6,"SUFICIENTE",IF('RESULTADOS 1 ESO'!I25&lt;7,"BEN",IF('RESULTADOS 1 ESO'!I25&lt;9,"NOTABLE",IF('RESULTADOS 1 ESO'!I25&lt;=10,"SOBRESAIENTE",""))))))</f>
        <v/>
      </c>
      <c r="J25" s="144" t="str">
        <f>IF(OR(H25="",$J$2=""),"",IF('RESULTADOS 1 ESO'!J25&lt;5,"INSUFICIENTE",IF('RESULTADOS 1 ESO'!J25&lt;6,"SUFICIENTE",IF('RESULTADOS 1 ESO'!J25&lt;7,"BEN",IF('RESULTADOS 1 ESO'!J25&lt;9,"NOTABLE",IF('RESULTADOS 1 ESO'!J25&lt;=10,"SOBRESAIENTE",""))))))</f>
        <v/>
      </c>
      <c r="K25" s="144" t="str">
        <f>IF(OR(I25="",$K$2=""),"",IF('RESULTADOS 1 ESO'!K25&lt;5,"INSUFICIENTE",IF('RESULTADOS 1 ESO'!K25&lt;6,"SUFICIENTE",IF('RESULTADOS 1 ESO'!K25&lt;7,"BEN",IF('RESULTADOS 1 ESO'!K25&lt;9,"NOTABLE",IF('RESULTADOS 1 ESO'!K25&lt;=10,IF('RESULTADOS 1 ESO'!K25&lt;=10,"SOBRESAIENTE","")))))))</f>
        <v/>
      </c>
      <c r="L25" s="145" t="str">
        <f>IF(OR(J25="",$L$2=""),"",IF('RESULTADOS 1 ESO'!L25&lt;5,"INSUFICIENTE",IF('RESULTADOS 1 ESO'!L25&lt;6,"SUFICIENTE",IF('RESULTADOS 1 ESO'!L25&lt;7,"BEN",IF('RESULTADOS 1 ESO'!L25&lt;9,"NOTABLE",IF('RESULTADOS 1 ESO'!L25&lt;=10,"SOBRESAIENTE",""))))))</f>
        <v/>
      </c>
    </row>
    <row r="26" spans="1:12" x14ac:dyDescent="0.25">
      <c r="A26" s="142" t="str">
        <f>IF('RESULTADOS 1 ESO'!A26="","",'RESULTADOS 1 ESO'!A26)</f>
        <v/>
      </c>
      <c r="B26" s="143" t="str">
        <f>IF('RESULTADOS 1 ESO'!B26="","",'RESULTADOS 1 ESO'!B26)</f>
        <v/>
      </c>
      <c r="C26" s="144" t="str">
        <f>IF(OR(A26="",$C$2=""),"",IF('RESULTADOS 1 ESO'!C26&lt;5,"INSUFICIENTE",IF('RESULTADOS 1 ESO'!C26&lt;6,"SUFICIENTE",IF('RESULTADOS 1 ESO'!C26&lt;7,"BEN",IF('RESULTADOS 1 ESO'!C26&lt;9,"NOTABLE",IF('RESULTADOS 1 ESO'!C26&lt;=10,"SOBRESAIENTE",""))))))</f>
        <v/>
      </c>
      <c r="D26" s="144" t="str">
        <f>IF(OR(B26="",$D$2=""),"",IF('RESULTADOS 1 ESO'!D26&lt;5,"INSUFICIENTE",IF('RESULTADOS 1 ESO'!D26&lt;6,"SUFICIENTE",IF('RESULTADOS 1 ESO'!D26&lt;7,"BEN",IF('RESULTADOS 1 ESO'!D26&lt;9,"NOTABLE",IF('RESULTADOS 1 ESO'!D26&lt;=10,"SOBRESAIENTE",""))))))</f>
        <v/>
      </c>
      <c r="E26" s="144" t="str">
        <f>IF(OR(C26="",$E$2=""),"",IF('RESULTADOS 1 ESO'!E26&lt;5,"INSUFICIENTE",IF('RESULTADOS 1 ESO'!E26&lt;6,"SUFICIENTE",IF('RESULTADOS 1 ESO'!E26&lt;7,"BEN",IF('RESULTADOS 1 ESO'!E26&lt;9,"NOTABLE",IF('RESULTADOS 1 ESO'!E26&lt;=10,"SOBRESAIENTE",""))))))</f>
        <v/>
      </c>
      <c r="F26" s="144" t="str">
        <f>IF(OR(D26="",$F$2=""),"",IF('RESULTADOS 1 ESO'!F26&lt;5,"INSUFICIENTE",IF('RESULTADOS 1 ESO'!F26&lt;6,"SUFICIENTE",IF('RESULTADOS 1 ESO'!F26&lt;7,"BEN",IF('RESULTADOS 1 ESO'!F26&lt;9,"NOTABLE",IF('RESULTADOS 1 ESO'!F26&lt;=10,"SOBRESAIENTE",""))))))</f>
        <v/>
      </c>
      <c r="G26" s="144" t="str">
        <f>IF(OR(E26="",$G$2=""),"",IF('RESULTADOS 1 ESO'!G26&lt;5,"INSUFICIENTE",IF('RESULTADOS 1 ESO'!G26&lt;6,"SUFICIENTE",IF('RESULTADOS 1 ESO'!G26&lt;7,"BEN",IF('RESULTADOS 1 ESO'!G26&lt;9,"NOTABLE",IF('RESULTADOS 1 ESO'!G26&lt;=10,"SOBRESAIENTE",""))))))</f>
        <v/>
      </c>
      <c r="H26" s="144" t="str">
        <f>IF(OR(F26="",$H$2=""),"",IF('RESULTADOS 1 ESO'!H26&lt;5,"INSUFICIENTE",IF('RESULTADOS 1 ESO'!H26&lt;6,"SUFICIENTE",IF('RESULTADOS 1 ESO'!H26&lt;7,"BEN",IF('RESULTADOS 1 ESO'!H26&lt;9,"NOTABLE",IF('RESULTADOS 1 ESO'!H26&lt;=10,"SOBRESAIENTE",""))))))</f>
        <v/>
      </c>
      <c r="I26" s="144" t="str">
        <f>IF(OR(G26="",$I$2=""),"",IF('RESULTADOS 1 ESO'!I26&lt;5,"INSUFICIENTE",IF('RESULTADOS 1 ESO'!I26&lt;6,"SUFICIENTE",IF('RESULTADOS 1 ESO'!I26&lt;7,"BEN",IF('RESULTADOS 1 ESO'!I26&lt;9,"NOTABLE",IF('RESULTADOS 1 ESO'!I26&lt;=10,"SOBRESAIENTE",""))))))</f>
        <v/>
      </c>
      <c r="J26" s="144" t="str">
        <f>IF(OR(H26="",$J$2=""),"",IF('RESULTADOS 1 ESO'!J26&lt;5,"INSUFICIENTE",IF('RESULTADOS 1 ESO'!J26&lt;6,"SUFICIENTE",IF('RESULTADOS 1 ESO'!J26&lt;7,"BEN",IF('RESULTADOS 1 ESO'!J26&lt;9,"NOTABLE",IF('RESULTADOS 1 ESO'!J26&lt;=10,"SOBRESAIENTE",""))))))</f>
        <v/>
      </c>
      <c r="K26" s="144" t="str">
        <f>IF(OR(I26="",$K$2=""),"",IF('RESULTADOS 1 ESO'!K26&lt;5,"INSUFICIENTE",IF('RESULTADOS 1 ESO'!K26&lt;6,"SUFICIENTE",IF('RESULTADOS 1 ESO'!K26&lt;7,"BEN",IF('RESULTADOS 1 ESO'!K26&lt;9,"NOTABLE",IF('RESULTADOS 1 ESO'!K26&lt;=10,IF('RESULTADOS 1 ESO'!K26&lt;=10,"SOBRESAIENTE","")))))))</f>
        <v/>
      </c>
      <c r="L26" s="145" t="str">
        <f>IF(OR(J26="",$L$2=""),"",IF('RESULTADOS 1 ESO'!L26&lt;5,"INSUFICIENTE",IF('RESULTADOS 1 ESO'!L26&lt;6,"SUFICIENTE",IF('RESULTADOS 1 ESO'!L26&lt;7,"BEN",IF('RESULTADOS 1 ESO'!L26&lt;9,"NOTABLE",IF('RESULTADOS 1 ESO'!L26&lt;=10,"SOBRESAIENTE",""))))))</f>
        <v/>
      </c>
    </row>
    <row r="27" spans="1:12" x14ac:dyDescent="0.25">
      <c r="A27" s="142" t="str">
        <f>IF('RESULTADOS 1 ESO'!A27="","",'RESULTADOS 1 ESO'!A27)</f>
        <v/>
      </c>
      <c r="B27" s="143" t="str">
        <f>IF('RESULTADOS 1 ESO'!B27="","",'RESULTADOS 1 ESO'!B27)</f>
        <v/>
      </c>
      <c r="C27" s="144" t="str">
        <f>IF(OR(A27="",$C$2=""),"",IF('RESULTADOS 1 ESO'!C27&lt;5,"INSUFICIENTE",IF('RESULTADOS 1 ESO'!C27&lt;6,"SUFICIENTE",IF('RESULTADOS 1 ESO'!C27&lt;7,"BEN",IF('RESULTADOS 1 ESO'!C27&lt;9,"NOTABLE",IF('RESULTADOS 1 ESO'!C27&lt;=10,"SOBRESAIENTE",""))))))</f>
        <v/>
      </c>
      <c r="D27" s="144" t="str">
        <f>IF(OR(B27="",$D$2=""),"",IF('RESULTADOS 1 ESO'!D27&lt;5,"INSUFICIENTE",IF('RESULTADOS 1 ESO'!D27&lt;6,"SUFICIENTE",IF('RESULTADOS 1 ESO'!D27&lt;7,"BEN",IF('RESULTADOS 1 ESO'!D27&lt;9,"NOTABLE",IF('RESULTADOS 1 ESO'!D27&lt;=10,"SOBRESAIENTE",""))))))</f>
        <v/>
      </c>
      <c r="E27" s="144" t="str">
        <f>IF(OR(C27="",$E$2=""),"",IF('RESULTADOS 1 ESO'!E27&lt;5,"INSUFICIENTE",IF('RESULTADOS 1 ESO'!E27&lt;6,"SUFICIENTE",IF('RESULTADOS 1 ESO'!E27&lt;7,"BEN",IF('RESULTADOS 1 ESO'!E27&lt;9,"NOTABLE",IF('RESULTADOS 1 ESO'!E27&lt;=10,"SOBRESAIENTE",""))))))</f>
        <v/>
      </c>
      <c r="F27" s="144" t="str">
        <f>IF(OR(D27="",$F$2=""),"",IF('RESULTADOS 1 ESO'!F27&lt;5,"INSUFICIENTE",IF('RESULTADOS 1 ESO'!F27&lt;6,"SUFICIENTE",IF('RESULTADOS 1 ESO'!F27&lt;7,"BEN",IF('RESULTADOS 1 ESO'!F27&lt;9,"NOTABLE",IF('RESULTADOS 1 ESO'!F27&lt;=10,"SOBRESAIENTE",""))))))</f>
        <v/>
      </c>
      <c r="G27" s="144" t="str">
        <f>IF(OR(E27="",$G$2=""),"",IF('RESULTADOS 1 ESO'!G27&lt;5,"INSUFICIENTE",IF('RESULTADOS 1 ESO'!G27&lt;6,"SUFICIENTE",IF('RESULTADOS 1 ESO'!G27&lt;7,"BEN",IF('RESULTADOS 1 ESO'!G27&lt;9,"NOTABLE",IF('RESULTADOS 1 ESO'!G27&lt;=10,"SOBRESAIENTE",""))))))</f>
        <v/>
      </c>
      <c r="H27" s="144" t="str">
        <f>IF(OR(F27="",$H$2=""),"",IF('RESULTADOS 1 ESO'!H27&lt;5,"INSUFICIENTE",IF('RESULTADOS 1 ESO'!H27&lt;6,"SUFICIENTE",IF('RESULTADOS 1 ESO'!H27&lt;7,"BEN",IF('RESULTADOS 1 ESO'!H27&lt;9,"NOTABLE",IF('RESULTADOS 1 ESO'!H27&lt;=10,"SOBRESAIENTE",""))))))</f>
        <v/>
      </c>
      <c r="I27" s="144" t="str">
        <f>IF(OR(G27="",$I$2=""),"",IF('RESULTADOS 1 ESO'!I27&lt;5,"INSUFICIENTE",IF('RESULTADOS 1 ESO'!I27&lt;6,"SUFICIENTE",IF('RESULTADOS 1 ESO'!I27&lt;7,"BEN",IF('RESULTADOS 1 ESO'!I27&lt;9,"NOTABLE",IF('RESULTADOS 1 ESO'!I27&lt;=10,"SOBRESAIENTE",""))))))</f>
        <v/>
      </c>
      <c r="J27" s="144" t="str">
        <f>IF(OR(H27="",$J$2=""),"",IF('RESULTADOS 1 ESO'!J27&lt;5,"INSUFICIENTE",IF('RESULTADOS 1 ESO'!J27&lt;6,"SUFICIENTE",IF('RESULTADOS 1 ESO'!J27&lt;7,"BEN",IF('RESULTADOS 1 ESO'!J27&lt;9,"NOTABLE",IF('RESULTADOS 1 ESO'!J27&lt;=10,"SOBRESAIENTE",""))))))</f>
        <v/>
      </c>
      <c r="K27" s="144" t="str">
        <f>IF(OR(I27="",$K$2=""),"",IF('RESULTADOS 1 ESO'!K27&lt;5,"INSUFICIENTE",IF('RESULTADOS 1 ESO'!K27&lt;6,"SUFICIENTE",IF('RESULTADOS 1 ESO'!K27&lt;7,"BEN",IF('RESULTADOS 1 ESO'!K27&lt;9,"NOTABLE",IF('RESULTADOS 1 ESO'!K27&lt;=10,IF('RESULTADOS 1 ESO'!K27&lt;=10,"SOBRESAIENTE","")))))))</f>
        <v/>
      </c>
      <c r="L27" s="145" t="str">
        <f>IF(OR(J27="",$L$2=""),"",IF('RESULTADOS 1 ESO'!L27&lt;5,"INSUFICIENTE",IF('RESULTADOS 1 ESO'!L27&lt;6,"SUFICIENTE",IF('RESULTADOS 1 ESO'!L27&lt;7,"BEN",IF('RESULTADOS 1 ESO'!L27&lt;9,"NOTABLE",IF('RESULTADOS 1 ESO'!L27&lt;=10,"SOBRESAIENTE",""))))))</f>
        <v/>
      </c>
    </row>
    <row r="28" spans="1:12" x14ac:dyDescent="0.25">
      <c r="A28" s="142" t="str">
        <f>IF('RESULTADOS 1 ESO'!A28="","",'RESULTADOS 1 ESO'!A28)</f>
        <v/>
      </c>
      <c r="B28" s="143" t="str">
        <f>IF('RESULTADOS 1 ESO'!B28="","",'RESULTADOS 1 ESO'!B28)</f>
        <v/>
      </c>
      <c r="C28" s="144" t="str">
        <f>IF(OR(A28="",$C$2=""),"",IF('RESULTADOS 1 ESO'!C28&lt;5,"INSUFICIENTE",IF('RESULTADOS 1 ESO'!C28&lt;6,"SUFICIENTE",IF('RESULTADOS 1 ESO'!C28&lt;7,"BEN",IF('RESULTADOS 1 ESO'!C28&lt;9,"NOTABLE",IF('RESULTADOS 1 ESO'!C28&lt;=10,"SOBRESAIENTE",""))))))</f>
        <v/>
      </c>
      <c r="D28" s="144" t="str">
        <f>IF(OR(B28="",$D$2=""),"",IF('RESULTADOS 1 ESO'!D28&lt;5,"INSUFICIENTE",IF('RESULTADOS 1 ESO'!D28&lt;6,"SUFICIENTE",IF('RESULTADOS 1 ESO'!D28&lt;7,"BEN",IF('RESULTADOS 1 ESO'!D28&lt;9,"NOTABLE",IF('RESULTADOS 1 ESO'!D28&lt;=10,"SOBRESAIENTE",""))))))</f>
        <v/>
      </c>
      <c r="E28" s="144" t="str">
        <f>IF(OR(C28="",$E$2=""),"",IF('RESULTADOS 1 ESO'!E28&lt;5,"INSUFICIENTE",IF('RESULTADOS 1 ESO'!E28&lt;6,"SUFICIENTE",IF('RESULTADOS 1 ESO'!E28&lt;7,"BEN",IF('RESULTADOS 1 ESO'!E28&lt;9,"NOTABLE",IF('RESULTADOS 1 ESO'!E28&lt;=10,"SOBRESAIENTE",""))))))</f>
        <v/>
      </c>
      <c r="F28" s="144" t="str">
        <f>IF(OR(D28="",$F$2=""),"",IF('RESULTADOS 1 ESO'!F28&lt;5,"INSUFICIENTE",IF('RESULTADOS 1 ESO'!F28&lt;6,"SUFICIENTE",IF('RESULTADOS 1 ESO'!F28&lt;7,"BEN",IF('RESULTADOS 1 ESO'!F28&lt;9,"NOTABLE",IF('RESULTADOS 1 ESO'!F28&lt;=10,"SOBRESAIENTE",""))))))</f>
        <v/>
      </c>
      <c r="G28" s="144" t="str">
        <f>IF(OR(E28="",$G$2=""),"",IF('RESULTADOS 1 ESO'!G28&lt;5,"INSUFICIENTE",IF('RESULTADOS 1 ESO'!G28&lt;6,"SUFICIENTE",IF('RESULTADOS 1 ESO'!G28&lt;7,"BEN",IF('RESULTADOS 1 ESO'!G28&lt;9,"NOTABLE",IF('RESULTADOS 1 ESO'!G28&lt;=10,"SOBRESAIENTE",""))))))</f>
        <v/>
      </c>
      <c r="H28" s="144" t="str">
        <f>IF(OR(F28="",$H$2=""),"",IF('RESULTADOS 1 ESO'!H28&lt;5,"INSUFICIENTE",IF('RESULTADOS 1 ESO'!H28&lt;6,"SUFICIENTE",IF('RESULTADOS 1 ESO'!H28&lt;7,"BEN",IF('RESULTADOS 1 ESO'!H28&lt;9,"NOTABLE",IF('RESULTADOS 1 ESO'!H28&lt;=10,"SOBRESAIENTE",""))))))</f>
        <v/>
      </c>
      <c r="I28" s="144" t="str">
        <f>IF(OR(G28="",$I$2=""),"",IF('RESULTADOS 1 ESO'!I28&lt;5,"INSUFICIENTE",IF('RESULTADOS 1 ESO'!I28&lt;6,"SUFICIENTE",IF('RESULTADOS 1 ESO'!I28&lt;7,"BEN",IF('RESULTADOS 1 ESO'!I28&lt;9,"NOTABLE",IF('RESULTADOS 1 ESO'!I28&lt;=10,"SOBRESAIENTE",""))))))</f>
        <v/>
      </c>
      <c r="J28" s="144" t="str">
        <f>IF(OR(H28="",$J$2=""),"",IF('RESULTADOS 1 ESO'!J28&lt;5,"INSUFICIENTE",IF('RESULTADOS 1 ESO'!J28&lt;6,"SUFICIENTE",IF('RESULTADOS 1 ESO'!J28&lt;7,"BEN",IF('RESULTADOS 1 ESO'!J28&lt;9,"NOTABLE",IF('RESULTADOS 1 ESO'!J28&lt;=10,"SOBRESAIENTE",""))))))</f>
        <v/>
      </c>
      <c r="K28" s="144" t="str">
        <f>IF(OR(I28="",$K$2=""),"",IF('RESULTADOS 1 ESO'!K28&lt;5,"INSUFICIENTE",IF('RESULTADOS 1 ESO'!K28&lt;6,"SUFICIENTE",IF('RESULTADOS 1 ESO'!K28&lt;7,"BEN",IF('RESULTADOS 1 ESO'!K28&lt;9,"NOTABLE",IF('RESULTADOS 1 ESO'!K28&lt;=10,IF('RESULTADOS 1 ESO'!K28&lt;=10,"SOBRESAIENTE","")))))))</f>
        <v/>
      </c>
      <c r="L28" s="145" t="str">
        <f>IF(OR(J28="",$L$2=""),"",IF('RESULTADOS 1 ESO'!L28&lt;5,"INSUFICIENTE",IF('RESULTADOS 1 ESO'!L28&lt;6,"SUFICIENTE",IF('RESULTADOS 1 ESO'!L28&lt;7,"BEN",IF('RESULTADOS 1 ESO'!L28&lt;9,"NOTABLE",IF('RESULTADOS 1 ESO'!L28&lt;=10,"SOBRESAIENTE",""))))))</f>
        <v/>
      </c>
    </row>
    <row r="29" spans="1:12" x14ac:dyDescent="0.25">
      <c r="A29" s="142" t="str">
        <f>IF('RESULTADOS 1 ESO'!A29="","",'RESULTADOS 1 ESO'!A29)</f>
        <v/>
      </c>
      <c r="B29" s="143" t="str">
        <f>IF('RESULTADOS 1 ESO'!B29="","",'RESULTADOS 1 ESO'!B29)</f>
        <v/>
      </c>
      <c r="C29" s="144" t="str">
        <f>IF(OR(A29="",$C$2=""),"",IF('RESULTADOS 1 ESO'!C29&lt;5,"INSUFICIENTE",IF('RESULTADOS 1 ESO'!C29&lt;6,"SUFICIENTE",IF('RESULTADOS 1 ESO'!C29&lt;7,"BEN",IF('RESULTADOS 1 ESO'!C29&lt;9,"NOTABLE",IF('RESULTADOS 1 ESO'!C29&lt;=10,"SOBRESAIENTE",""))))))</f>
        <v/>
      </c>
      <c r="D29" s="144" t="str">
        <f>IF(OR(B29="",$D$2=""),"",IF('RESULTADOS 1 ESO'!D29&lt;5,"INSUFICIENTE",IF('RESULTADOS 1 ESO'!D29&lt;6,"SUFICIENTE",IF('RESULTADOS 1 ESO'!D29&lt;7,"BEN",IF('RESULTADOS 1 ESO'!D29&lt;9,"NOTABLE",IF('RESULTADOS 1 ESO'!D29&lt;=10,"SOBRESAIENTE",""))))))</f>
        <v/>
      </c>
      <c r="E29" s="144" t="str">
        <f>IF(OR(C29="",$E$2=""),"",IF('RESULTADOS 1 ESO'!E29&lt;5,"INSUFICIENTE",IF('RESULTADOS 1 ESO'!E29&lt;6,"SUFICIENTE",IF('RESULTADOS 1 ESO'!E29&lt;7,"BEN",IF('RESULTADOS 1 ESO'!E29&lt;9,"NOTABLE",IF('RESULTADOS 1 ESO'!E29&lt;=10,"SOBRESAIENTE",""))))))</f>
        <v/>
      </c>
      <c r="F29" s="144" t="str">
        <f>IF(OR(D29="",$F$2=""),"",IF('RESULTADOS 1 ESO'!F29&lt;5,"INSUFICIENTE",IF('RESULTADOS 1 ESO'!F29&lt;6,"SUFICIENTE",IF('RESULTADOS 1 ESO'!F29&lt;7,"BEN",IF('RESULTADOS 1 ESO'!F29&lt;9,"NOTABLE",IF('RESULTADOS 1 ESO'!F29&lt;=10,"SOBRESAIENTE",""))))))</f>
        <v/>
      </c>
      <c r="G29" s="144" t="str">
        <f>IF(OR(E29="",$G$2=""),"",IF('RESULTADOS 1 ESO'!G29&lt;5,"INSUFICIENTE",IF('RESULTADOS 1 ESO'!G29&lt;6,"SUFICIENTE",IF('RESULTADOS 1 ESO'!G29&lt;7,"BEN",IF('RESULTADOS 1 ESO'!G29&lt;9,"NOTABLE",IF('RESULTADOS 1 ESO'!G29&lt;=10,"SOBRESAIENTE",""))))))</f>
        <v/>
      </c>
      <c r="H29" s="144" t="str">
        <f>IF(OR(F29="",$H$2=""),"",IF('RESULTADOS 1 ESO'!H29&lt;5,"INSUFICIENTE",IF('RESULTADOS 1 ESO'!H29&lt;6,"SUFICIENTE",IF('RESULTADOS 1 ESO'!H29&lt;7,"BEN",IF('RESULTADOS 1 ESO'!H29&lt;9,"NOTABLE",IF('RESULTADOS 1 ESO'!H29&lt;=10,"SOBRESAIENTE",""))))))</f>
        <v/>
      </c>
      <c r="I29" s="144" t="str">
        <f>IF(OR(G29="",$I$2=""),"",IF('RESULTADOS 1 ESO'!I29&lt;5,"INSUFICIENTE",IF('RESULTADOS 1 ESO'!I29&lt;6,"SUFICIENTE",IF('RESULTADOS 1 ESO'!I29&lt;7,"BEN",IF('RESULTADOS 1 ESO'!I29&lt;9,"NOTABLE",IF('RESULTADOS 1 ESO'!I29&lt;=10,"SOBRESAIENTE",""))))))</f>
        <v/>
      </c>
      <c r="J29" s="144" t="str">
        <f>IF(OR(H29="",$J$2=""),"",IF('RESULTADOS 1 ESO'!J29&lt;5,"INSUFICIENTE",IF('RESULTADOS 1 ESO'!J29&lt;6,"SUFICIENTE",IF('RESULTADOS 1 ESO'!J29&lt;7,"BEN",IF('RESULTADOS 1 ESO'!J29&lt;9,"NOTABLE",IF('RESULTADOS 1 ESO'!J29&lt;=10,"SOBRESAIENTE",""))))))</f>
        <v/>
      </c>
      <c r="K29" s="144" t="str">
        <f>IF(OR(I29="",$K$2=""),"",IF('RESULTADOS 1 ESO'!K29&lt;5,"INSUFICIENTE",IF('RESULTADOS 1 ESO'!K29&lt;6,"SUFICIENTE",IF('RESULTADOS 1 ESO'!K29&lt;7,"BEN",IF('RESULTADOS 1 ESO'!K29&lt;9,"NOTABLE",IF('RESULTADOS 1 ESO'!K29&lt;=10,IF('RESULTADOS 1 ESO'!K29&lt;=10,"SOBRESAIENTE","")))))))</f>
        <v/>
      </c>
      <c r="L29" s="145" t="str">
        <f>IF(OR(J29="",$L$2=""),"",IF('RESULTADOS 1 ESO'!L29&lt;5,"INSUFICIENTE",IF('RESULTADOS 1 ESO'!L29&lt;6,"SUFICIENTE",IF('RESULTADOS 1 ESO'!L29&lt;7,"BEN",IF('RESULTADOS 1 ESO'!L29&lt;9,"NOTABLE",IF('RESULTADOS 1 ESO'!L29&lt;=10,"SOBRESAIENTE",""))))))</f>
        <v/>
      </c>
    </row>
    <row r="30" spans="1:12" x14ac:dyDescent="0.25">
      <c r="A30" s="142" t="str">
        <f>IF('RESULTADOS 1 ESO'!A30="","",'RESULTADOS 1 ESO'!A30)</f>
        <v/>
      </c>
      <c r="B30" s="143" t="str">
        <f>IF('RESULTADOS 1 ESO'!B30="","",'RESULTADOS 1 ESO'!B30)</f>
        <v/>
      </c>
      <c r="C30" s="144" t="str">
        <f>IF(OR(A30="",$C$2=""),"",IF('RESULTADOS 1 ESO'!C30&lt;5,"INSUFICIENTE",IF('RESULTADOS 1 ESO'!C30&lt;6,"SUFICIENTE",IF('RESULTADOS 1 ESO'!C30&lt;7,"BEN",IF('RESULTADOS 1 ESO'!C30&lt;9,"NOTABLE",IF('RESULTADOS 1 ESO'!C30&lt;=10,"SOBRESAIENTE",""))))))</f>
        <v/>
      </c>
      <c r="D30" s="144" t="str">
        <f>IF(OR(B30="",$D$2=""),"",IF('RESULTADOS 1 ESO'!D30&lt;5,"INSUFICIENTE",IF('RESULTADOS 1 ESO'!D30&lt;6,"SUFICIENTE",IF('RESULTADOS 1 ESO'!D30&lt;7,"BEN",IF('RESULTADOS 1 ESO'!D30&lt;9,"NOTABLE",IF('RESULTADOS 1 ESO'!D30&lt;=10,"SOBRESAIENTE",""))))))</f>
        <v/>
      </c>
      <c r="E30" s="144" t="str">
        <f>IF(OR(C30="",$E$2=""),"",IF('RESULTADOS 1 ESO'!E30&lt;5,"INSUFICIENTE",IF('RESULTADOS 1 ESO'!E30&lt;6,"SUFICIENTE",IF('RESULTADOS 1 ESO'!E30&lt;7,"BEN",IF('RESULTADOS 1 ESO'!E30&lt;9,"NOTABLE",IF('RESULTADOS 1 ESO'!E30&lt;=10,"SOBRESAIENTE",""))))))</f>
        <v/>
      </c>
      <c r="F30" s="144" t="str">
        <f>IF(OR(D30="",$F$2=""),"",IF('RESULTADOS 1 ESO'!F30&lt;5,"INSUFICIENTE",IF('RESULTADOS 1 ESO'!F30&lt;6,"SUFICIENTE",IF('RESULTADOS 1 ESO'!F30&lt;7,"BEN",IF('RESULTADOS 1 ESO'!F30&lt;9,"NOTABLE",IF('RESULTADOS 1 ESO'!F30&lt;=10,"SOBRESAIENTE",""))))))</f>
        <v/>
      </c>
      <c r="G30" s="144" t="str">
        <f>IF(OR(E30="",$G$2=""),"",IF('RESULTADOS 1 ESO'!G30&lt;5,"INSUFICIENTE",IF('RESULTADOS 1 ESO'!G30&lt;6,"SUFICIENTE",IF('RESULTADOS 1 ESO'!G30&lt;7,"BEN",IF('RESULTADOS 1 ESO'!G30&lt;9,"NOTABLE",IF('RESULTADOS 1 ESO'!G30&lt;=10,"SOBRESAIENTE",""))))))</f>
        <v/>
      </c>
      <c r="H30" s="144" t="str">
        <f>IF(OR(F30="",$H$2=""),"",IF('RESULTADOS 1 ESO'!H30&lt;5,"INSUFICIENTE",IF('RESULTADOS 1 ESO'!H30&lt;6,"SUFICIENTE",IF('RESULTADOS 1 ESO'!H30&lt;7,"BEN",IF('RESULTADOS 1 ESO'!H30&lt;9,"NOTABLE",IF('RESULTADOS 1 ESO'!H30&lt;=10,"SOBRESAIENTE",""))))))</f>
        <v/>
      </c>
      <c r="I30" s="144" t="str">
        <f>IF(OR(G30="",$I$2=""),"",IF('RESULTADOS 1 ESO'!I30&lt;5,"INSUFICIENTE",IF('RESULTADOS 1 ESO'!I30&lt;6,"SUFICIENTE",IF('RESULTADOS 1 ESO'!I30&lt;7,"BEN",IF('RESULTADOS 1 ESO'!I30&lt;9,"NOTABLE",IF('RESULTADOS 1 ESO'!I30&lt;=10,"SOBRESAIENTE",""))))))</f>
        <v/>
      </c>
      <c r="J30" s="144" t="str">
        <f>IF(OR(H30="",$J$2=""),"",IF('RESULTADOS 1 ESO'!J30&lt;5,"INSUFICIENTE",IF('RESULTADOS 1 ESO'!J30&lt;6,"SUFICIENTE",IF('RESULTADOS 1 ESO'!J30&lt;7,"BEN",IF('RESULTADOS 1 ESO'!J30&lt;9,"NOTABLE",IF('RESULTADOS 1 ESO'!J30&lt;=10,"SOBRESAIENTE",""))))))</f>
        <v/>
      </c>
      <c r="K30" s="144" t="str">
        <f>IF(OR(I30="",$K$2=""),"",IF('RESULTADOS 1 ESO'!K30&lt;5,"INSUFICIENTE",IF('RESULTADOS 1 ESO'!K30&lt;6,"SUFICIENTE",IF('RESULTADOS 1 ESO'!K30&lt;7,"BEN",IF('RESULTADOS 1 ESO'!K30&lt;9,"NOTABLE",IF('RESULTADOS 1 ESO'!K30&lt;=10,IF('RESULTADOS 1 ESO'!K30&lt;=10,"SOBRESAIENTE","")))))))</f>
        <v/>
      </c>
      <c r="L30" s="145" t="str">
        <f>IF(OR(J30="",$L$2=""),"",IF('RESULTADOS 1 ESO'!L30&lt;5,"INSUFICIENTE",IF('RESULTADOS 1 ESO'!L30&lt;6,"SUFICIENTE",IF('RESULTADOS 1 ESO'!L30&lt;7,"BEN",IF('RESULTADOS 1 ESO'!L30&lt;9,"NOTABLE",IF('RESULTADOS 1 ESO'!L30&lt;=10,"SOBRESAIENTE",""))))))</f>
        <v/>
      </c>
    </row>
    <row r="31" spans="1:12" x14ac:dyDescent="0.25">
      <c r="A31" s="142" t="str">
        <f>IF('RESULTADOS 1 ESO'!A31="","",'RESULTADOS 1 ESO'!A31)</f>
        <v/>
      </c>
      <c r="B31" s="143" t="str">
        <f>IF('RESULTADOS 1 ESO'!B31="","",'RESULTADOS 1 ESO'!B31)</f>
        <v/>
      </c>
      <c r="C31" s="144" t="str">
        <f>IF(OR(A31="",$C$2=""),"",IF('RESULTADOS 1 ESO'!C31&lt;5,"INSUFICIENTE",IF('RESULTADOS 1 ESO'!C31&lt;6,"SUFICIENTE",IF('RESULTADOS 1 ESO'!C31&lt;7,"BEN",IF('RESULTADOS 1 ESO'!C31&lt;9,"NOTABLE",IF('RESULTADOS 1 ESO'!C31&lt;=10,"SOBRESAIENTE",""))))))</f>
        <v/>
      </c>
      <c r="D31" s="144" t="str">
        <f>IF(OR(B31="",$D$2=""),"",IF('RESULTADOS 1 ESO'!D31&lt;5,"INSUFICIENTE",IF('RESULTADOS 1 ESO'!D31&lt;6,"SUFICIENTE",IF('RESULTADOS 1 ESO'!D31&lt;7,"BEN",IF('RESULTADOS 1 ESO'!D31&lt;9,"NOTABLE",IF('RESULTADOS 1 ESO'!D31&lt;=10,"SOBRESAIENTE",""))))))</f>
        <v/>
      </c>
      <c r="E31" s="144" t="str">
        <f>IF(OR(C31="",$E$2=""),"",IF('RESULTADOS 1 ESO'!E31&lt;5,"INSUFICIENTE",IF('RESULTADOS 1 ESO'!E31&lt;6,"SUFICIENTE",IF('RESULTADOS 1 ESO'!E31&lt;7,"BEN",IF('RESULTADOS 1 ESO'!E31&lt;9,"NOTABLE",IF('RESULTADOS 1 ESO'!E31&lt;=10,"SOBRESAIENTE",""))))))</f>
        <v/>
      </c>
      <c r="F31" s="144" t="str">
        <f>IF(OR(D31="",$F$2=""),"",IF('RESULTADOS 1 ESO'!F31&lt;5,"INSUFICIENTE",IF('RESULTADOS 1 ESO'!F31&lt;6,"SUFICIENTE",IF('RESULTADOS 1 ESO'!F31&lt;7,"BEN",IF('RESULTADOS 1 ESO'!F31&lt;9,"NOTABLE",IF('RESULTADOS 1 ESO'!F31&lt;=10,"SOBRESAIENTE",""))))))</f>
        <v/>
      </c>
      <c r="G31" s="144" t="str">
        <f>IF(OR(E31="",$G$2=""),"",IF('RESULTADOS 1 ESO'!G31&lt;5,"INSUFICIENTE",IF('RESULTADOS 1 ESO'!G31&lt;6,"SUFICIENTE",IF('RESULTADOS 1 ESO'!G31&lt;7,"BEN",IF('RESULTADOS 1 ESO'!G31&lt;9,"NOTABLE",IF('RESULTADOS 1 ESO'!G31&lt;=10,"SOBRESAIENTE",""))))))</f>
        <v/>
      </c>
      <c r="H31" s="144" t="str">
        <f>IF(OR(F31="",$H$2=""),"",IF('RESULTADOS 1 ESO'!H31&lt;5,"INSUFICIENTE",IF('RESULTADOS 1 ESO'!H31&lt;6,"SUFICIENTE",IF('RESULTADOS 1 ESO'!H31&lt;7,"BEN",IF('RESULTADOS 1 ESO'!H31&lt;9,"NOTABLE",IF('RESULTADOS 1 ESO'!H31&lt;=10,"SOBRESAIENTE",""))))))</f>
        <v/>
      </c>
      <c r="I31" s="144" t="str">
        <f>IF(OR(G31="",$I$2=""),"",IF('RESULTADOS 1 ESO'!I31&lt;5,"INSUFICIENTE",IF('RESULTADOS 1 ESO'!I31&lt;6,"SUFICIENTE",IF('RESULTADOS 1 ESO'!I31&lt;7,"BEN",IF('RESULTADOS 1 ESO'!I31&lt;9,"NOTABLE",IF('RESULTADOS 1 ESO'!I31&lt;=10,"SOBRESAIENTE",""))))))</f>
        <v/>
      </c>
      <c r="J31" s="144" t="str">
        <f>IF(OR(H31="",$J$2=""),"",IF('RESULTADOS 1 ESO'!J31&lt;5,"INSUFICIENTE",IF('RESULTADOS 1 ESO'!J31&lt;6,"SUFICIENTE",IF('RESULTADOS 1 ESO'!J31&lt;7,"BEN",IF('RESULTADOS 1 ESO'!J31&lt;9,"NOTABLE",IF('RESULTADOS 1 ESO'!J31&lt;=10,"SOBRESAIENTE",""))))))</f>
        <v/>
      </c>
      <c r="K31" s="144" t="str">
        <f>IF(OR(I31="",$K$2=""),"",IF('RESULTADOS 1 ESO'!K31&lt;5,"INSUFICIENTE",IF('RESULTADOS 1 ESO'!K31&lt;6,"SUFICIENTE",IF('RESULTADOS 1 ESO'!K31&lt;7,"BEN",IF('RESULTADOS 1 ESO'!K31&lt;9,"NOTABLE",IF('RESULTADOS 1 ESO'!K31&lt;=10,IF('RESULTADOS 1 ESO'!K31&lt;=10,"SOBRESAIENTE","")))))))</f>
        <v/>
      </c>
      <c r="L31" s="145" t="str">
        <f>IF(OR(J31="",$L$2=""),"",IF('RESULTADOS 1 ESO'!L31&lt;5,"INSUFICIENTE",IF('RESULTADOS 1 ESO'!L31&lt;6,"SUFICIENTE",IF('RESULTADOS 1 ESO'!L31&lt;7,"BEN",IF('RESULTADOS 1 ESO'!L31&lt;9,"NOTABLE",IF('RESULTADOS 1 ESO'!L31&lt;=10,"SOBRESAIENTE",""))))))</f>
        <v/>
      </c>
    </row>
    <row r="32" spans="1:12" x14ac:dyDescent="0.25">
      <c r="A32" s="142" t="str">
        <f>IF('RESULTADOS 1 ESO'!A32="","",'RESULTADOS 1 ESO'!A32)</f>
        <v/>
      </c>
      <c r="B32" s="143" t="str">
        <f>IF('RESULTADOS 1 ESO'!B32="","",'RESULTADOS 1 ESO'!B32)</f>
        <v/>
      </c>
      <c r="C32" s="144" t="str">
        <f>IF(OR(A32="",$C$2=""),"",IF('RESULTADOS 1 ESO'!C32&lt;5,"INSUFICIENTE",IF('RESULTADOS 1 ESO'!C32&lt;6,"SUFICIENTE",IF('RESULTADOS 1 ESO'!C32&lt;7,"BEN",IF('RESULTADOS 1 ESO'!C32&lt;9,"NOTABLE",IF('RESULTADOS 1 ESO'!C32&lt;=10,"SOBRESAIENTE",""))))))</f>
        <v/>
      </c>
      <c r="D32" s="144" t="str">
        <f>IF(OR(B32="",$D$2=""),"",IF('RESULTADOS 1 ESO'!D32&lt;5,"INSUFICIENTE",IF('RESULTADOS 1 ESO'!D32&lt;6,"SUFICIENTE",IF('RESULTADOS 1 ESO'!D32&lt;7,"BEN",IF('RESULTADOS 1 ESO'!D32&lt;9,"NOTABLE",IF('RESULTADOS 1 ESO'!D32&lt;=10,"SOBRESAIENTE",""))))))</f>
        <v/>
      </c>
      <c r="E32" s="144" t="str">
        <f>IF(OR(C32="",$E$2=""),"",IF('RESULTADOS 1 ESO'!E32&lt;5,"INSUFICIENTE",IF('RESULTADOS 1 ESO'!E32&lt;6,"SUFICIENTE",IF('RESULTADOS 1 ESO'!E32&lt;7,"BEN",IF('RESULTADOS 1 ESO'!E32&lt;9,"NOTABLE",IF('RESULTADOS 1 ESO'!E32&lt;=10,"SOBRESAIENTE",""))))))</f>
        <v/>
      </c>
      <c r="F32" s="144" t="str">
        <f>IF(OR(D32="",$F$2=""),"",IF('RESULTADOS 1 ESO'!F32&lt;5,"INSUFICIENTE",IF('RESULTADOS 1 ESO'!F32&lt;6,"SUFICIENTE",IF('RESULTADOS 1 ESO'!F32&lt;7,"BEN",IF('RESULTADOS 1 ESO'!F32&lt;9,"NOTABLE",IF('RESULTADOS 1 ESO'!F32&lt;=10,"SOBRESAIENTE",""))))))</f>
        <v/>
      </c>
      <c r="G32" s="144" t="str">
        <f>IF(OR(E32="",$G$2=""),"",IF('RESULTADOS 1 ESO'!G32&lt;5,"INSUFICIENTE",IF('RESULTADOS 1 ESO'!G32&lt;6,"SUFICIENTE",IF('RESULTADOS 1 ESO'!G32&lt;7,"BEN",IF('RESULTADOS 1 ESO'!G32&lt;9,"NOTABLE",IF('RESULTADOS 1 ESO'!G32&lt;=10,"SOBRESAIENTE",""))))))</f>
        <v/>
      </c>
      <c r="H32" s="144" t="str">
        <f>IF(OR(F32="",$H$2=""),"",IF('RESULTADOS 1 ESO'!H32&lt;5,"INSUFICIENTE",IF('RESULTADOS 1 ESO'!H32&lt;6,"SUFICIENTE",IF('RESULTADOS 1 ESO'!H32&lt;7,"BEN",IF('RESULTADOS 1 ESO'!H32&lt;9,"NOTABLE",IF('RESULTADOS 1 ESO'!H32&lt;=10,"SOBRESAIENTE",""))))))</f>
        <v/>
      </c>
      <c r="I32" s="144" t="str">
        <f>IF(OR(G32="",$I$2=""),"",IF('RESULTADOS 1 ESO'!I32&lt;5,"INSUFICIENTE",IF('RESULTADOS 1 ESO'!I32&lt;6,"SUFICIENTE",IF('RESULTADOS 1 ESO'!I32&lt;7,"BEN",IF('RESULTADOS 1 ESO'!I32&lt;9,"NOTABLE",IF('RESULTADOS 1 ESO'!I32&lt;=10,"SOBRESAIENTE",""))))))</f>
        <v/>
      </c>
      <c r="J32" s="144" t="str">
        <f>IF(OR(H32="",$J$2=""),"",IF('RESULTADOS 1 ESO'!J32&lt;5,"INSUFICIENTE",IF('RESULTADOS 1 ESO'!J32&lt;6,"SUFICIENTE",IF('RESULTADOS 1 ESO'!J32&lt;7,"BEN",IF('RESULTADOS 1 ESO'!J32&lt;9,"NOTABLE",IF('RESULTADOS 1 ESO'!J32&lt;=10,"SOBRESAIENTE",""))))))</f>
        <v/>
      </c>
      <c r="K32" s="144" t="str">
        <f>IF(OR(I32="",$K$2=""),"",IF('RESULTADOS 1 ESO'!K32&lt;5,"INSUFICIENTE",IF('RESULTADOS 1 ESO'!K32&lt;6,"SUFICIENTE",IF('RESULTADOS 1 ESO'!K32&lt;7,"BEN",IF('RESULTADOS 1 ESO'!K32&lt;9,"NOTABLE",IF('RESULTADOS 1 ESO'!K32&lt;=10,IF('RESULTADOS 1 ESO'!K32&lt;=10,"SOBRESAIENTE","")))))))</f>
        <v/>
      </c>
      <c r="L32" s="145" t="str">
        <f>IF(OR(J32="",$L$2=""),"",IF('RESULTADOS 1 ESO'!L32&lt;5,"INSUFICIENTE",IF('RESULTADOS 1 ESO'!L32&lt;6,"SUFICIENTE",IF('RESULTADOS 1 ESO'!L32&lt;7,"BEN",IF('RESULTADOS 1 ESO'!L32&lt;9,"NOTABLE",IF('RESULTADOS 1 ESO'!L32&lt;=10,"SOBRESAIENTE",""))))))</f>
        <v/>
      </c>
    </row>
    <row r="33" spans="1:12" x14ac:dyDescent="0.25">
      <c r="A33" s="142" t="str">
        <f>IF('RESULTADOS 1 ESO'!A33="","",'RESULTADOS 1 ESO'!A33)</f>
        <v/>
      </c>
      <c r="B33" s="143" t="str">
        <f>IF('RESULTADOS 1 ESO'!B33="","",'RESULTADOS 1 ESO'!B33)</f>
        <v/>
      </c>
      <c r="C33" s="144" t="str">
        <f>IF(OR(A33="",$C$2=""),"",IF('RESULTADOS 1 ESO'!C33&lt;5,"INSUFICIENTE",IF('RESULTADOS 1 ESO'!C33&lt;6,"SUFICIENTE",IF('RESULTADOS 1 ESO'!C33&lt;7,"BEN",IF('RESULTADOS 1 ESO'!C33&lt;9,"NOTABLE",IF('RESULTADOS 1 ESO'!C33&lt;=10,"SOBRESAIENTE",""))))))</f>
        <v/>
      </c>
      <c r="D33" s="144" t="str">
        <f>IF(OR(B33="",$D$2=""),"",IF('RESULTADOS 1 ESO'!D33&lt;5,"INSUFICIENTE",IF('RESULTADOS 1 ESO'!D33&lt;6,"SUFICIENTE",IF('RESULTADOS 1 ESO'!D33&lt;7,"BEN",IF('RESULTADOS 1 ESO'!D33&lt;9,"NOTABLE",IF('RESULTADOS 1 ESO'!D33&lt;=10,"SOBRESAIENTE",""))))))</f>
        <v/>
      </c>
      <c r="E33" s="144" t="str">
        <f>IF(OR(C33="",$E$2=""),"",IF('RESULTADOS 1 ESO'!E33&lt;5,"INSUFICIENTE",IF('RESULTADOS 1 ESO'!E33&lt;6,"SUFICIENTE",IF('RESULTADOS 1 ESO'!E33&lt;7,"BEN",IF('RESULTADOS 1 ESO'!E33&lt;9,"NOTABLE",IF('RESULTADOS 1 ESO'!E33&lt;=10,"SOBRESAIENTE",""))))))</f>
        <v/>
      </c>
      <c r="F33" s="144" t="str">
        <f>IF(OR(D33="",$F$2=""),"",IF('RESULTADOS 1 ESO'!F33&lt;5,"INSUFICIENTE",IF('RESULTADOS 1 ESO'!F33&lt;6,"SUFICIENTE",IF('RESULTADOS 1 ESO'!F33&lt;7,"BEN",IF('RESULTADOS 1 ESO'!F33&lt;9,"NOTABLE",IF('RESULTADOS 1 ESO'!F33&lt;=10,"SOBRESAIENTE",""))))))</f>
        <v/>
      </c>
      <c r="G33" s="144" t="str">
        <f>IF(OR(E33="",$G$2=""),"",IF('RESULTADOS 1 ESO'!G33&lt;5,"INSUFICIENTE",IF('RESULTADOS 1 ESO'!G33&lt;6,"SUFICIENTE",IF('RESULTADOS 1 ESO'!G33&lt;7,"BEN",IF('RESULTADOS 1 ESO'!G33&lt;9,"NOTABLE",IF('RESULTADOS 1 ESO'!G33&lt;=10,"SOBRESAIENTE",""))))))</f>
        <v/>
      </c>
      <c r="H33" s="144" t="str">
        <f>IF(OR(F33="",$H$2=""),"",IF('RESULTADOS 1 ESO'!H33&lt;5,"INSUFICIENTE",IF('RESULTADOS 1 ESO'!H33&lt;6,"SUFICIENTE",IF('RESULTADOS 1 ESO'!H33&lt;7,"BEN",IF('RESULTADOS 1 ESO'!H33&lt;9,"NOTABLE",IF('RESULTADOS 1 ESO'!H33&lt;=10,"SOBRESAIENTE",""))))))</f>
        <v/>
      </c>
      <c r="I33" s="144" t="str">
        <f>IF(OR(G33="",$I$2=""),"",IF('RESULTADOS 1 ESO'!I33&lt;5,"INSUFICIENTE",IF('RESULTADOS 1 ESO'!I33&lt;6,"SUFICIENTE",IF('RESULTADOS 1 ESO'!I33&lt;7,"BEN",IF('RESULTADOS 1 ESO'!I33&lt;9,"NOTABLE",IF('RESULTADOS 1 ESO'!I33&lt;=10,"SOBRESAIENTE",""))))))</f>
        <v/>
      </c>
      <c r="J33" s="144" t="str">
        <f>IF(OR(H33="",$J$2=""),"",IF('RESULTADOS 1 ESO'!J33&lt;5,"INSUFICIENTE",IF('RESULTADOS 1 ESO'!J33&lt;6,"SUFICIENTE",IF('RESULTADOS 1 ESO'!J33&lt;7,"BEN",IF('RESULTADOS 1 ESO'!J33&lt;9,"NOTABLE",IF('RESULTADOS 1 ESO'!J33&lt;=10,"SOBRESAIENTE",""))))))</f>
        <v/>
      </c>
      <c r="K33" s="144" t="str">
        <f>IF(OR(I33="",$K$2=""),"",IF('RESULTADOS 1 ESO'!K33&lt;5,"INSUFICIENTE",IF('RESULTADOS 1 ESO'!K33&lt;6,"SUFICIENTE",IF('RESULTADOS 1 ESO'!K33&lt;7,"BEN",IF('RESULTADOS 1 ESO'!K33&lt;9,"NOTABLE",IF('RESULTADOS 1 ESO'!K33&lt;=10,IF('RESULTADOS 1 ESO'!K33&lt;=10,"SOBRESAIENTE","")))))))</f>
        <v/>
      </c>
      <c r="L33" s="145" t="str">
        <f>IF(OR(J33="",$L$2=""),"",IF('RESULTADOS 1 ESO'!L33&lt;5,"INSUFICIENTE",IF('RESULTADOS 1 ESO'!L33&lt;6,"SUFICIENTE",IF('RESULTADOS 1 ESO'!L33&lt;7,"BEN",IF('RESULTADOS 1 ESO'!L33&lt;9,"NOTABLE",IF('RESULTADOS 1 ESO'!L33&lt;=10,"SOBRESAIENTE",""))))))</f>
        <v/>
      </c>
    </row>
    <row r="34" spans="1:12" x14ac:dyDescent="0.25">
      <c r="A34" s="142" t="str">
        <f>IF('RESULTADOS 1 ESO'!A34="","",'RESULTADOS 1 ESO'!A34)</f>
        <v/>
      </c>
      <c r="B34" s="143" t="str">
        <f>IF('RESULTADOS 1 ESO'!B34="","",'RESULTADOS 1 ESO'!B34)</f>
        <v/>
      </c>
      <c r="C34" s="144" t="str">
        <f>IF(OR(A34="",$C$2=""),"",IF('RESULTADOS 1 ESO'!C34&lt;5,"INSUFICIENTE",IF('RESULTADOS 1 ESO'!C34&lt;6,"SUFICIENTE",IF('RESULTADOS 1 ESO'!C34&lt;7,"BEN",IF('RESULTADOS 1 ESO'!C34&lt;9,"NOTABLE",IF('RESULTADOS 1 ESO'!C34&lt;=10,"SOBRESAIENTE",""))))))</f>
        <v/>
      </c>
      <c r="D34" s="144" t="str">
        <f>IF(OR(B34="",$D$2=""),"",IF('RESULTADOS 1 ESO'!D34&lt;5,"INSUFICIENTE",IF('RESULTADOS 1 ESO'!D34&lt;6,"SUFICIENTE",IF('RESULTADOS 1 ESO'!D34&lt;7,"BEN",IF('RESULTADOS 1 ESO'!D34&lt;9,"NOTABLE",IF('RESULTADOS 1 ESO'!D34&lt;=10,"SOBRESAIENTE",""))))))</f>
        <v/>
      </c>
      <c r="E34" s="144" t="str">
        <f>IF(OR(C34="",$E$2=""),"",IF('RESULTADOS 1 ESO'!E34&lt;5,"INSUFICIENTE",IF('RESULTADOS 1 ESO'!E34&lt;6,"SUFICIENTE",IF('RESULTADOS 1 ESO'!E34&lt;7,"BEN",IF('RESULTADOS 1 ESO'!E34&lt;9,"NOTABLE",IF('RESULTADOS 1 ESO'!E34&lt;=10,"SOBRESAIENTE",""))))))</f>
        <v/>
      </c>
      <c r="F34" s="144" t="str">
        <f>IF(OR(D34="",$F$2=""),"",IF('RESULTADOS 1 ESO'!F34&lt;5,"INSUFICIENTE",IF('RESULTADOS 1 ESO'!F34&lt;6,"SUFICIENTE",IF('RESULTADOS 1 ESO'!F34&lt;7,"BEN",IF('RESULTADOS 1 ESO'!F34&lt;9,"NOTABLE",IF('RESULTADOS 1 ESO'!F34&lt;=10,"SOBRESAIENTE",""))))))</f>
        <v/>
      </c>
      <c r="G34" s="144" t="str">
        <f>IF(OR(E34="",$G$2=""),"",IF('RESULTADOS 1 ESO'!G34&lt;5,"INSUFICIENTE",IF('RESULTADOS 1 ESO'!G34&lt;6,"SUFICIENTE",IF('RESULTADOS 1 ESO'!G34&lt;7,"BEN",IF('RESULTADOS 1 ESO'!G34&lt;9,"NOTABLE",IF('RESULTADOS 1 ESO'!G34&lt;=10,"SOBRESAIENTE",""))))))</f>
        <v/>
      </c>
      <c r="H34" s="144" t="str">
        <f>IF(OR(F34="",$H$2=""),"",IF('RESULTADOS 1 ESO'!H34&lt;5,"INSUFICIENTE",IF('RESULTADOS 1 ESO'!H34&lt;6,"SUFICIENTE",IF('RESULTADOS 1 ESO'!H34&lt;7,"BEN",IF('RESULTADOS 1 ESO'!H34&lt;9,"NOTABLE",IF('RESULTADOS 1 ESO'!H34&lt;=10,"SOBRESAIENTE",""))))))</f>
        <v/>
      </c>
      <c r="I34" s="144" t="str">
        <f>IF(OR(G34="",$I$2=""),"",IF('RESULTADOS 1 ESO'!I34&lt;5,"INSUFICIENTE",IF('RESULTADOS 1 ESO'!I34&lt;6,"SUFICIENTE",IF('RESULTADOS 1 ESO'!I34&lt;7,"BEN",IF('RESULTADOS 1 ESO'!I34&lt;9,"NOTABLE",IF('RESULTADOS 1 ESO'!I34&lt;=10,"SOBRESAIENTE",""))))))</f>
        <v/>
      </c>
      <c r="J34" s="144" t="str">
        <f>IF(OR(H34="",$J$2=""),"",IF('RESULTADOS 1 ESO'!J34&lt;5,"INSUFICIENTE",IF('RESULTADOS 1 ESO'!J34&lt;6,"SUFICIENTE",IF('RESULTADOS 1 ESO'!J34&lt;7,"BEN",IF('RESULTADOS 1 ESO'!J34&lt;9,"NOTABLE",IF('RESULTADOS 1 ESO'!J34&lt;=10,"SOBRESAIENTE",""))))))</f>
        <v/>
      </c>
      <c r="K34" s="144" t="str">
        <f>IF(OR(I34="",$K$2=""),"",IF('RESULTADOS 1 ESO'!K34&lt;5,"INSUFICIENTE",IF('RESULTADOS 1 ESO'!K34&lt;6,"SUFICIENTE",IF('RESULTADOS 1 ESO'!K34&lt;7,"BEN",IF('RESULTADOS 1 ESO'!K34&lt;9,"NOTABLE",IF('RESULTADOS 1 ESO'!K34&lt;=10,IF('RESULTADOS 1 ESO'!K34&lt;=10,"SOBRESAIENTE","")))))))</f>
        <v/>
      </c>
      <c r="L34" s="145" t="str">
        <f>IF(OR(J34="",$L$2=""),"",IF('RESULTADOS 1 ESO'!L34&lt;5,"INSUFICIENTE",IF('RESULTADOS 1 ESO'!L34&lt;6,"SUFICIENTE",IF('RESULTADOS 1 ESO'!L34&lt;7,"BEN",IF('RESULTADOS 1 ESO'!L34&lt;9,"NOTABLE",IF('RESULTADOS 1 ESO'!L34&lt;=10,"SOBRESAIENTE",""))))))</f>
        <v/>
      </c>
    </row>
    <row r="35" spans="1:12" x14ac:dyDescent="0.25">
      <c r="A35" s="142" t="str">
        <f>IF('RESULTADOS 1 ESO'!A35="","",'RESULTADOS 1 ESO'!A35)</f>
        <v/>
      </c>
      <c r="B35" s="143" t="str">
        <f>IF('RESULTADOS 1 ESO'!B35="","",'RESULTADOS 1 ESO'!B35)</f>
        <v/>
      </c>
      <c r="C35" s="144" t="str">
        <f>IF(OR(A35="",$C$2=""),"",IF('RESULTADOS 1 ESO'!C35&lt;5,"INSUFICIENTE",IF('RESULTADOS 1 ESO'!C35&lt;6,"SUFICIENTE",IF('RESULTADOS 1 ESO'!C35&lt;7,"BEN",IF('RESULTADOS 1 ESO'!C35&lt;9,"NOTABLE",IF('RESULTADOS 1 ESO'!C35&lt;=10,"SOBRESAIENTE",""))))))</f>
        <v/>
      </c>
      <c r="D35" s="144" t="str">
        <f>IF(OR(B35="",$D$2=""),"",IF('RESULTADOS 1 ESO'!D35&lt;5,"INSUFICIENTE",IF('RESULTADOS 1 ESO'!D35&lt;6,"SUFICIENTE",IF('RESULTADOS 1 ESO'!D35&lt;7,"BEN",IF('RESULTADOS 1 ESO'!D35&lt;9,"NOTABLE",IF('RESULTADOS 1 ESO'!D35&lt;=10,"SOBRESAIENTE",""))))))</f>
        <v/>
      </c>
      <c r="E35" s="144" t="str">
        <f>IF(OR(C35="",$E$2=""),"",IF('RESULTADOS 1 ESO'!E35&lt;5,"INSUFICIENTE",IF('RESULTADOS 1 ESO'!E35&lt;6,"SUFICIENTE",IF('RESULTADOS 1 ESO'!E35&lt;7,"BEN",IF('RESULTADOS 1 ESO'!E35&lt;9,"NOTABLE",IF('RESULTADOS 1 ESO'!E35&lt;=10,"SOBRESAIENTE",""))))))</f>
        <v/>
      </c>
      <c r="F35" s="144" t="str">
        <f>IF(OR(D35="",$F$2=""),"",IF('RESULTADOS 1 ESO'!F35&lt;5,"INSUFICIENTE",IF('RESULTADOS 1 ESO'!F35&lt;6,"SUFICIENTE",IF('RESULTADOS 1 ESO'!F35&lt;7,"BEN",IF('RESULTADOS 1 ESO'!F35&lt;9,"NOTABLE",IF('RESULTADOS 1 ESO'!F35&lt;=10,"SOBRESAIENTE",""))))))</f>
        <v/>
      </c>
      <c r="G35" s="144" t="str">
        <f>IF(OR(E35="",$G$2=""),"",IF('RESULTADOS 1 ESO'!G35&lt;5,"INSUFICIENTE",IF('RESULTADOS 1 ESO'!G35&lt;6,"SUFICIENTE",IF('RESULTADOS 1 ESO'!G35&lt;7,"BEN",IF('RESULTADOS 1 ESO'!G35&lt;9,"NOTABLE",IF('RESULTADOS 1 ESO'!G35&lt;=10,"SOBRESAIENTE",""))))))</f>
        <v/>
      </c>
      <c r="H35" s="144" t="str">
        <f>IF(OR(F35="",$H$2=""),"",IF('RESULTADOS 1 ESO'!H35&lt;5,"INSUFICIENTE",IF('RESULTADOS 1 ESO'!H35&lt;6,"SUFICIENTE",IF('RESULTADOS 1 ESO'!H35&lt;7,"BEN",IF('RESULTADOS 1 ESO'!H35&lt;9,"NOTABLE",IF('RESULTADOS 1 ESO'!H35&lt;=10,"SOBRESAIENTE",""))))))</f>
        <v/>
      </c>
      <c r="I35" s="144" t="str">
        <f>IF(OR(G35="",$I$2=""),"",IF('RESULTADOS 1 ESO'!I35&lt;5,"INSUFICIENTE",IF('RESULTADOS 1 ESO'!I35&lt;6,"SUFICIENTE",IF('RESULTADOS 1 ESO'!I35&lt;7,"BEN",IF('RESULTADOS 1 ESO'!I35&lt;9,"NOTABLE",IF('RESULTADOS 1 ESO'!I35&lt;=10,"SOBRESAIENTE",""))))))</f>
        <v/>
      </c>
      <c r="J35" s="144" t="str">
        <f>IF(OR(H35="",$J$2=""),"",IF('RESULTADOS 1 ESO'!J35&lt;5,"INSUFICIENTE",IF('RESULTADOS 1 ESO'!J35&lt;6,"SUFICIENTE",IF('RESULTADOS 1 ESO'!J35&lt;7,"BEN",IF('RESULTADOS 1 ESO'!J35&lt;9,"NOTABLE",IF('RESULTADOS 1 ESO'!J35&lt;=10,"SOBRESAIENTE",""))))))</f>
        <v/>
      </c>
      <c r="K35" s="144" t="str">
        <f>IF(OR(I35="",$K$2=""),"",IF('RESULTADOS 1 ESO'!K35&lt;5,"INSUFICIENTE",IF('RESULTADOS 1 ESO'!K35&lt;6,"SUFICIENTE",IF('RESULTADOS 1 ESO'!K35&lt;7,"BEN",IF('RESULTADOS 1 ESO'!K35&lt;9,"NOTABLE",IF('RESULTADOS 1 ESO'!K35&lt;=10,IF('RESULTADOS 1 ESO'!K35&lt;=10,"SOBRESAIENTE","")))))))</f>
        <v/>
      </c>
      <c r="L35" s="145" t="str">
        <f>IF(OR(J35="",$L$2=""),"",IF('RESULTADOS 1 ESO'!L35&lt;5,"INSUFICIENTE",IF('RESULTADOS 1 ESO'!L35&lt;6,"SUFICIENTE",IF('RESULTADOS 1 ESO'!L35&lt;7,"BEN",IF('RESULTADOS 1 ESO'!L35&lt;9,"NOTABLE",IF('RESULTADOS 1 ESO'!L35&lt;=10,"SOBRESAIENTE",""))))))</f>
        <v/>
      </c>
    </row>
    <row r="36" spans="1:12" x14ac:dyDescent="0.25">
      <c r="A36" s="142" t="str">
        <f>IF('RESULTADOS 1 ESO'!A36="","",'RESULTADOS 1 ESO'!A36)</f>
        <v/>
      </c>
      <c r="B36" s="143" t="str">
        <f>IF('RESULTADOS 1 ESO'!B36="","",'RESULTADOS 1 ESO'!B36)</f>
        <v/>
      </c>
      <c r="C36" s="144" t="str">
        <f>IF(OR(A36="",$C$2=""),"",IF('RESULTADOS 1 ESO'!C36&lt;5,"INSUFICIENTE",IF('RESULTADOS 1 ESO'!C36&lt;6,"SUFICIENTE",IF('RESULTADOS 1 ESO'!C36&lt;7,"BEN",IF('RESULTADOS 1 ESO'!C36&lt;9,"NOTABLE",IF('RESULTADOS 1 ESO'!C36&lt;=10,"SOBRESAIENTE",""))))))</f>
        <v/>
      </c>
      <c r="D36" s="144" t="str">
        <f>IF(OR(B36="",$D$2=""),"",IF('RESULTADOS 1 ESO'!D36&lt;5,"INSUFICIENTE",IF('RESULTADOS 1 ESO'!D36&lt;6,"SUFICIENTE",IF('RESULTADOS 1 ESO'!D36&lt;7,"BEN",IF('RESULTADOS 1 ESO'!D36&lt;9,"NOTABLE",IF('RESULTADOS 1 ESO'!D36&lt;=10,"SOBRESAIENTE",""))))))</f>
        <v/>
      </c>
      <c r="E36" s="144" t="str">
        <f>IF(OR(C36="",$E$2=""),"",IF('RESULTADOS 1 ESO'!E36&lt;5,"INSUFICIENTE",IF('RESULTADOS 1 ESO'!E36&lt;6,"SUFICIENTE",IF('RESULTADOS 1 ESO'!E36&lt;7,"BEN",IF('RESULTADOS 1 ESO'!E36&lt;9,"NOTABLE",IF('RESULTADOS 1 ESO'!E36&lt;=10,"SOBRESAIENTE",""))))))</f>
        <v/>
      </c>
      <c r="F36" s="144" t="str">
        <f>IF(OR(D36="",$F$2=""),"",IF('RESULTADOS 1 ESO'!F36&lt;5,"INSUFICIENTE",IF('RESULTADOS 1 ESO'!F36&lt;6,"SUFICIENTE",IF('RESULTADOS 1 ESO'!F36&lt;7,"BEN",IF('RESULTADOS 1 ESO'!F36&lt;9,"NOTABLE",IF('RESULTADOS 1 ESO'!F36&lt;=10,"SOBRESAIENTE",""))))))</f>
        <v/>
      </c>
      <c r="G36" s="144" t="str">
        <f>IF(OR(E36="",$G$2=""),"",IF('RESULTADOS 1 ESO'!G36&lt;5,"INSUFICIENTE",IF('RESULTADOS 1 ESO'!G36&lt;6,"SUFICIENTE",IF('RESULTADOS 1 ESO'!G36&lt;7,"BEN",IF('RESULTADOS 1 ESO'!G36&lt;9,"NOTABLE",IF('RESULTADOS 1 ESO'!G36&lt;=10,"SOBRESAIENTE",""))))))</f>
        <v/>
      </c>
      <c r="H36" s="144" t="str">
        <f>IF(OR(F36="",$H$2=""),"",IF('RESULTADOS 1 ESO'!H36&lt;5,"INSUFICIENTE",IF('RESULTADOS 1 ESO'!H36&lt;6,"SUFICIENTE",IF('RESULTADOS 1 ESO'!H36&lt;7,"BEN",IF('RESULTADOS 1 ESO'!H36&lt;9,"NOTABLE",IF('RESULTADOS 1 ESO'!H36&lt;=10,"SOBRESAIENTE",""))))))</f>
        <v/>
      </c>
      <c r="I36" s="144" t="str">
        <f>IF(OR(G36="",$I$2=""),"",IF('RESULTADOS 1 ESO'!I36&lt;5,"INSUFICIENTE",IF('RESULTADOS 1 ESO'!I36&lt;6,"SUFICIENTE",IF('RESULTADOS 1 ESO'!I36&lt;7,"BEN",IF('RESULTADOS 1 ESO'!I36&lt;9,"NOTABLE",IF('RESULTADOS 1 ESO'!I36&lt;=10,"SOBRESAIENTE",""))))))</f>
        <v/>
      </c>
      <c r="J36" s="144" t="str">
        <f>IF(OR(H36="",$J$2=""),"",IF('RESULTADOS 1 ESO'!J36&lt;5,"INSUFICIENTE",IF('RESULTADOS 1 ESO'!J36&lt;6,"SUFICIENTE",IF('RESULTADOS 1 ESO'!J36&lt;7,"BEN",IF('RESULTADOS 1 ESO'!J36&lt;9,"NOTABLE",IF('RESULTADOS 1 ESO'!J36&lt;=10,"SOBRESAIENTE",""))))))</f>
        <v/>
      </c>
      <c r="K36" s="144" t="str">
        <f>IF(OR(I36="",$K$2=""),"",IF('RESULTADOS 1 ESO'!K36&lt;5,"INSUFICIENTE",IF('RESULTADOS 1 ESO'!K36&lt;6,"SUFICIENTE",IF('RESULTADOS 1 ESO'!K36&lt;7,"BEN",IF('RESULTADOS 1 ESO'!K36&lt;9,"NOTABLE",IF('RESULTADOS 1 ESO'!K36&lt;=10,IF('RESULTADOS 1 ESO'!K36&lt;=10,"SOBRESAIENTE","")))))))</f>
        <v/>
      </c>
      <c r="L36" s="145" t="str">
        <f>IF(OR(J36="",$L$2=""),"",IF('RESULTADOS 1 ESO'!L36&lt;5,"INSUFICIENTE",IF('RESULTADOS 1 ESO'!L36&lt;6,"SUFICIENTE",IF('RESULTADOS 1 ESO'!L36&lt;7,"BEN",IF('RESULTADOS 1 ESO'!L36&lt;9,"NOTABLE",IF('RESULTADOS 1 ESO'!L36&lt;=10,"SOBRESAIENTE",""))))))</f>
        <v/>
      </c>
    </row>
    <row r="37" spans="1:12" x14ac:dyDescent="0.25">
      <c r="A37" s="142" t="str">
        <f>IF('RESULTADOS 1 ESO'!A37="","",'RESULTADOS 1 ESO'!A37)</f>
        <v/>
      </c>
      <c r="B37" s="143" t="str">
        <f>IF('RESULTADOS 1 ESO'!B37="","",'RESULTADOS 1 ESO'!B37)</f>
        <v/>
      </c>
      <c r="C37" s="144" t="str">
        <f>IF(OR(A37="",$C$2=""),"",IF('RESULTADOS 1 ESO'!C37&lt;5,"INSUFICIENTE",IF('RESULTADOS 1 ESO'!C37&lt;6,"SUFICIENTE",IF('RESULTADOS 1 ESO'!C37&lt;7,"BEN",IF('RESULTADOS 1 ESO'!C37&lt;9,"NOTABLE",IF('RESULTADOS 1 ESO'!C37&lt;=10,"SOBRESAIENTE",""))))))</f>
        <v/>
      </c>
      <c r="D37" s="144" t="str">
        <f>IF(OR(B37="",$D$2=""),"",IF('RESULTADOS 1 ESO'!D37&lt;5,"INSUFICIENTE",IF('RESULTADOS 1 ESO'!D37&lt;6,"SUFICIENTE",IF('RESULTADOS 1 ESO'!D37&lt;7,"BEN",IF('RESULTADOS 1 ESO'!D37&lt;9,"NOTABLE",IF('RESULTADOS 1 ESO'!D37&lt;=10,"SOBRESAIENTE",""))))))</f>
        <v/>
      </c>
      <c r="E37" s="144" t="str">
        <f>IF(OR(C37="",$E$2=""),"",IF('RESULTADOS 1 ESO'!E37&lt;5,"INSUFICIENTE",IF('RESULTADOS 1 ESO'!E37&lt;6,"SUFICIENTE",IF('RESULTADOS 1 ESO'!E37&lt;7,"BEN",IF('RESULTADOS 1 ESO'!E37&lt;9,"NOTABLE",IF('RESULTADOS 1 ESO'!E37&lt;=10,"SOBRESAIENTE",""))))))</f>
        <v/>
      </c>
      <c r="F37" s="144" t="str">
        <f>IF(OR(D37="",$F$2=""),"",IF('RESULTADOS 1 ESO'!F37&lt;5,"INSUFICIENTE",IF('RESULTADOS 1 ESO'!F37&lt;6,"SUFICIENTE",IF('RESULTADOS 1 ESO'!F37&lt;7,"BEN",IF('RESULTADOS 1 ESO'!F37&lt;9,"NOTABLE",IF('RESULTADOS 1 ESO'!F37&lt;=10,"SOBRESAIENTE",""))))))</f>
        <v/>
      </c>
      <c r="G37" s="144" t="str">
        <f>IF(OR(E37="",$G$2=""),"",IF('RESULTADOS 1 ESO'!G37&lt;5,"INSUFICIENTE",IF('RESULTADOS 1 ESO'!G37&lt;6,"SUFICIENTE",IF('RESULTADOS 1 ESO'!G37&lt;7,"BEN",IF('RESULTADOS 1 ESO'!G37&lt;9,"NOTABLE",IF('RESULTADOS 1 ESO'!G37&lt;=10,"SOBRESAIENTE",""))))))</f>
        <v/>
      </c>
      <c r="H37" s="144" t="str">
        <f>IF(OR(F37="",$H$2=""),"",IF('RESULTADOS 1 ESO'!H37&lt;5,"INSUFICIENTE",IF('RESULTADOS 1 ESO'!H37&lt;6,"SUFICIENTE",IF('RESULTADOS 1 ESO'!H37&lt;7,"BEN",IF('RESULTADOS 1 ESO'!H37&lt;9,"NOTABLE",IF('RESULTADOS 1 ESO'!H37&lt;=10,"SOBRESAIENTE",""))))))</f>
        <v/>
      </c>
      <c r="I37" s="144" t="str">
        <f>IF(OR(G37="",$I$2=""),"",IF('RESULTADOS 1 ESO'!I37&lt;5,"INSUFICIENTE",IF('RESULTADOS 1 ESO'!I37&lt;6,"SUFICIENTE",IF('RESULTADOS 1 ESO'!I37&lt;7,"BEN",IF('RESULTADOS 1 ESO'!I37&lt;9,"NOTABLE",IF('RESULTADOS 1 ESO'!I37&lt;=10,"SOBRESAIENTE",""))))))</f>
        <v/>
      </c>
      <c r="J37" s="144" t="str">
        <f>IF(OR(H37="",$J$2=""),"",IF('RESULTADOS 1 ESO'!J37&lt;5,"INSUFICIENTE",IF('RESULTADOS 1 ESO'!J37&lt;6,"SUFICIENTE",IF('RESULTADOS 1 ESO'!J37&lt;7,"BEN",IF('RESULTADOS 1 ESO'!J37&lt;9,"NOTABLE",IF('RESULTADOS 1 ESO'!J37&lt;=10,"SOBRESAIENTE",""))))))</f>
        <v/>
      </c>
      <c r="K37" s="144" t="str">
        <f>IF(OR(I37="",$K$2=""),"",IF('RESULTADOS 1 ESO'!K37&lt;5,"INSUFICIENTE",IF('RESULTADOS 1 ESO'!K37&lt;6,"SUFICIENTE",IF('RESULTADOS 1 ESO'!K37&lt;7,"BEN",IF('RESULTADOS 1 ESO'!K37&lt;9,"NOTABLE",IF('RESULTADOS 1 ESO'!K37&lt;=10,IF('RESULTADOS 1 ESO'!K37&lt;=10,"SOBRESAIENTE","")))))))</f>
        <v/>
      </c>
      <c r="L37" s="145" t="str">
        <f>IF(OR(J37="",$L$2=""),"",IF('RESULTADOS 1 ESO'!L37&lt;5,"INSUFICIENTE",IF('RESULTADOS 1 ESO'!L37&lt;6,"SUFICIENTE",IF('RESULTADOS 1 ESO'!L37&lt;7,"BEN",IF('RESULTADOS 1 ESO'!L37&lt;9,"NOTABLE",IF('RESULTADOS 1 ESO'!L37&lt;=10,"SOBRESAIENTE",""))))))</f>
        <v/>
      </c>
    </row>
    <row r="38" spans="1:12" x14ac:dyDescent="0.25">
      <c r="A38" s="142" t="str">
        <f>IF('RESULTADOS 1 ESO'!A38="","",'RESULTADOS 1 ESO'!A38)</f>
        <v/>
      </c>
      <c r="B38" s="143" t="str">
        <f>IF('RESULTADOS 1 ESO'!B38="","",'RESULTADOS 1 ESO'!B38)</f>
        <v/>
      </c>
      <c r="C38" s="144" t="str">
        <f>IF(OR(A38="",$C$2=""),"",IF('RESULTADOS 1 ESO'!C38&lt;5,"INSUFICIENTE",IF('RESULTADOS 1 ESO'!C38&lt;6,"SUFICIENTE",IF('RESULTADOS 1 ESO'!C38&lt;7,"BEN",IF('RESULTADOS 1 ESO'!C38&lt;9,"NOTABLE",IF('RESULTADOS 1 ESO'!C38&lt;=10,"SOBRESAIENTE",""))))))</f>
        <v/>
      </c>
      <c r="D38" s="144" t="str">
        <f>IF(OR(B38="",$D$2=""),"",IF('RESULTADOS 1 ESO'!D38&lt;5,"INSUFICIENTE",IF('RESULTADOS 1 ESO'!D38&lt;6,"SUFICIENTE",IF('RESULTADOS 1 ESO'!D38&lt;7,"BEN",IF('RESULTADOS 1 ESO'!D38&lt;9,"NOTABLE",IF('RESULTADOS 1 ESO'!D38&lt;=10,"SOBRESAIENTE",""))))))</f>
        <v/>
      </c>
      <c r="E38" s="144" t="str">
        <f>IF(OR(C38="",$E$2=""),"",IF('RESULTADOS 1 ESO'!E38&lt;5,"INSUFICIENTE",IF('RESULTADOS 1 ESO'!E38&lt;6,"SUFICIENTE",IF('RESULTADOS 1 ESO'!E38&lt;7,"BEN",IF('RESULTADOS 1 ESO'!E38&lt;9,"NOTABLE",IF('RESULTADOS 1 ESO'!E38&lt;=10,"SOBRESAIENTE",""))))))</f>
        <v/>
      </c>
      <c r="F38" s="144" t="str">
        <f>IF(OR(D38="",$F$2=""),"",IF('RESULTADOS 1 ESO'!F38&lt;5,"INSUFICIENTE",IF('RESULTADOS 1 ESO'!F38&lt;6,"SUFICIENTE",IF('RESULTADOS 1 ESO'!F38&lt;7,"BEN",IF('RESULTADOS 1 ESO'!F38&lt;9,"NOTABLE",IF('RESULTADOS 1 ESO'!F38&lt;=10,"SOBRESAIENTE",""))))))</f>
        <v/>
      </c>
      <c r="G38" s="144" t="str">
        <f>IF(OR(E38="",$G$2=""),"",IF('RESULTADOS 1 ESO'!G38&lt;5,"INSUFICIENTE",IF('RESULTADOS 1 ESO'!G38&lt;6,"SUFICIENTE",IF('RESULTADOS 1 ESO'!G38&lt;7,"BEN",IF('RESULTADOS 1 ESO'!G38&lt;9,"NOTABLE",IF('RESULTADOS 1 ESO'!G38&lt;=10,"SOBRESAIENTE",""))))))</f>
        <v/>
      </c>
      <c r="H38" s="144" t="str">
        <f>IF(OR(F38="",$H$2=""),"",IF('RESULTADOS 1 ESO'!H38&lt;5,"INSUFICIENTE",IF('RESULTADOS 1 ESO'!H38&lt;6,"SUFICIENTE",IF('RESULTADOS 1 ESO'!H38&lt;7,"BEN",IF('RESULTADOS 1 ESO'!H38&lt;9,"NOTABLE",IF('RESULTADOS 1 ESO'!H38&lt;=10,"SOBRESAIENTE",""))))))</f>
        <v/>
      </c>
      <c r="I38" s="144" t="str">
        <f>IF(OR(G38="",$I$2=""),"",IF('RESULTADOS 1 ESO'!I38&lt;5,"INSUFICIENTE",IF('RESULTADOS 1 ESO'!I38&lt;6,"SUFICIENTE",IF('RESULTADOS 1 ESO'!I38&lt;7,"BEN",IF('RESULTADOS 1 ESO'!I38&lt;9,"NOTABLE",IF('RESULTADOS 1 ESO'!I38&lt;=10,"SOBRESAIENTE",""))))))</f>
        <v/>
      </c>
      <c r="J38" s="144" t="str">
        <f>IF(OR(H38="",$J$2=""),"",IF('RESULTADOS 1 ESO'!J38&lt;5,"INSUFICIENTE",IF('RESULTADOS 1 ESO'!J38&lt;6,"SUFICIENTE",IF('RESULTADOS 1 ESO'!J38&lt;7,"BEN",IF('RESULTADOS 1 ESO'!J38&lt;9,"NOTABLE",IF('RESULTADOS 1 ESO'!J38&lt;=10,"SOBRESAIENTE",""))))))</f>
        <v/>
      </c>
      <c r="K38" s="144" t="str">
        <f>IF(OR(I38="",$K$2=""),"",IF('RESULTADOS 1 ESO'!K38&lt;5,"INSUFICIENTE",IF('RESULTADOS 1 ESO'!K38&lt;6,"SUFICIENTE",IF('RESULTADOS 1 ESO'!K38&lt;7,"BEN",IF('RESULTADOS 1 ESO'!K38&lt;9,"NOTABLE",IF('RESULTADOS 1 ESO'!K38&lt;=10,IF('RESULTADOS 1 ESO'!K38&lt;=10,"SOBRESAIENTE","")))))))</f>
        <v/>
      </c>
      <c r="L38" s="145" t="str">
        <f>IF(OR(J38="",$L$2=""),"",IF('RESULTADOS 1 ESO'!L38&lt;5,"INSUFICIENTE",IF('RESULTADOS 1 ESO'!L38&lt;6,"SUFICIENTE",IF('RESULTADOS 1 ESO'!L38&lt;7,"BEN",IF('RESULTADOS 1 ESO'!L38&lt;9,"NOTABLE",IF('RESULTADOS 1 ESO'!L38&lt;=10,"SOBRESAIENTE",""))))))</f>
        <v/>
      </c>
    </row>
    <row r="39" spans="1:12" x14ac:dyDescent="0.25">
      <c r="A39" s="142" t="str">
        <f>IF('RESULTADOS 1 ESO'!A39="","",'RESULTADOS 1 ESO'!A39)</f>
        <v/>
      </c>
      <c r="B39" s="143" t="str">
        <f>IF('RESULTADOS 1 ESO'!B39="","",'RESULTADOS 1 ESO'!B39)</f>
        <v/>
      </c>
      <c r="C39" s="144" t="str">
        <f>IF(OR(A39="",$C$2=""),"",IF('RESULTADOS 1 ESO'!C39&lt;5,"INSUFICIENTE",IF('RESULTADOS 1 ESO'!C39&lt;6,"SUFICIENTE",IF('RESULTADOS 1 ESO'!C39&lt;7,"BEN",IF('RESULTADOS 1 ESO'!C39&lt;9,"NOTABLE",IF('RESULTADOS 1 ESO'!C39&lt;=10,"SOBRESAIENTE",""))))))</f>
        <v/>
      </c>
      <c r="D39" s="144" t="str">
        <f>IF(OR(B39="",$D$2=""),"",IF('RESULTADOS 1 ESO'!D39&lt;5,"INSUFICIENTE",IF('RESULTADOS 1 ESO'!D39&lt;6,"SUFICIENTE",IF('RESULTADOS 1 ESO'!D39&lt;7,"BEN",IF('RESULTADOS 1 ESO'!D39&lt;9,"NOTABLE",IF('RESULTADOS 1 ESO'!D39&lt;=10,"SOBRESAIENTE",""))))))</f>
        <v/>
      </c>
      <c r="E39" s="144" t="str">
        <f>IF(OR(C39="",$E$2=""),"",IF('RESULTADOS 1 ESO'!E39&lt;5,"INSUFICIENTE",IF('RESULTADOS 1 ESO'!E39&lt;6,"SUFICIENTE",IF('RESULTADOS 1 ESO'!E39&lt;7,"BEN",IF('RESULTADOS 1 ESO'!E39&lt;9,"NOTABLE",IF('RESULTADOS 1 ESO'!E39&lt;=10,"SOBRESAIENTE",""))))))</f>
        <v/>
      </c>
      <c r="F39" s="144" t="str">
        <f>IF(OR(D39="",$F$2=""),"",IF('RESULTADOS 1 ESO'!F39&lt;5,"INSUFICIENTE",IF('RESULTADOS 1 ESO'!F39&lt;6,"SUFICIENTE",IF('RESULTADOS 1 ESO'!F39&lt;7,"BEN",IF('RESULTADOS 1 ESO'!F39&lt;9,"NOTABLE",IF('RESULTADOS 1 ESO'!F39&lt;=10,"SOBRESAIENTE",""))))))</f>
        <v/>
      </c>
      <c r="G39" s="144" t="str">
        <f>IF(OR(E39="",$G$2=""),"",IF('RESULTADOS 1 ESO'!G39&lt;5,"INSUFICIENTE",IF('RESULTADOS 1 ESO'!G39&lt;6,"SUFICIENTE",IF('RESULTADOS 1 ESO'!G39&lt;7,"BEN",IF('RESULTADOS 1 ESO'!G39&lt;9,"NOTABLE",IF('RESULTADOS 1 ESO'!G39&lt;=10,"SOBRESAIENTE",""))))))</f>
        <v/>
      </c>
      <c r="H39" s="144" t="str">
        <f>IF(OR(F39="",$H$2=""),"",IF('RESULTADOS 1 ESO'!H39&lt;5,"INSUFICIENTE",IF('RESULTADOS 1 ESO'!H39&lt;6,"SUFICIENTE",IF('RESULTADOS 1 ESO'!H39&lt;7,"BEN",IF('RESULTADOS 1 ESO'!H39&lt;9,"NOTABLE",IF('RESULTADOS 1 ESO'!H39&lt;=10,"SOBRESAIENTE",""))))))</f>
        <v/>
      </c>
      <c r="I39" s="144" t="str">
        <f>IF(OR(G39="",$I$2=""),"",IF('RESULTADOS 1 ESO'!I39&lt;5,"INSUFICIENTE",IF('RESULTADOS 1 ESO'!I39&lt;6,"SUFICIENTE",IF('RESULTADOS 1 ESO'!I39&lt;7,"BEN",IF('RESULTADOS 1 ESO'!I39&lt;9,"NOTABLE",IF('RESULTADOS 1 ESO'!I39&lt;=10,"SOBRESAIENTE",""))))))</f>
        <v/>
      </c>
      <c r="J39" s="144" t="str">
        <f>IF(OR(H39="",$J$2=""),"",IF('RESULTADOS 1 ESO'!J39&lt;5,"INSUFICIENTE",IF('RESULTADOS 1 ESO'!J39&lt;6,"SUFICIENTE",IF('RESULTADOS 1 ESO'!J39&lt;7,"BEN",IF('RESULTADOS 1 ESO'!J39&lt;9,"NOTABLE",IF('RESULTADOS 1 ESO'!J39&lt;=10,"SOBRESAIENTE",""))))))</f>
        <v/>
      </c>
      <c r="K39" s="144" t="str">
        <f>IF(OR(I39="",$K$2=""),"",IF('RESULTADOS 1 ESO'!K39&lt;5,"INSUFICIENTE",IF('RESULTADOS 1 ESO'!K39&lt;6,"SUFICIENTE",IF('RESULTADOS 1 ESO'!K39&lt;7,"BEN",IF('RESULTADOS 1 ESO'!K39&lt;9,"NOTABLE",IF('RESULTADOS 1 ESO'!K39&lt;=10,IF('RESULTADOS 1 ESO'!K39&lt;=10,"SOBRESAIENTE","")))))))</f>
        <v/>
      </c>
      <c r="L39" s="145" t="str">
        <f>IF(OR(J39="",$L$2=""),"",IF('RESULTADOS 1 ESO'!L39&lt;5,"INSUFICIENTE",IF('RESULTADOS 1 ESO'!L39&lt;6,"SUFICIENTE",IF('RESULTADOS 1 ESO'!L39&lt;7,"BEN",IF('RESULTADOS 1 ESO'!L39&lt;9,"NOTABLE",IF('RESULTADOS 1 ESO'!L39&lt;=10,"SOBRESAIENTE",""))))))</f>
        <v/>
      </c>
    </row>
    <row r="40" spans="1:12" x14ac:dyDescent="0.25">
      <c r="A40" s="142" t="str">
        <f>IF('RESULTADOS 1 ESO'!A40="","",'RESULTADOS 1 ESO'!A40)</f>
        <v/>
      </c>
      <c r="B40" s="143" t="str">
        <f>IF('RESULTADOS 1 ESO'!B40="","",'RESULTADOS 1 ESO'!B40)</f>
        <v/>
      </c>
      <c r="C40" s="144" t="str">
        <f>IF(OR(A40="",$C$2=""),"",IF('RESULTADOS 1 ESO'!C40&lt;5,"INSUFICIENTE",IF('RESULTADOS 1 ESO'!C40&lt;6,"SUFICIENTE",IF('RESULTADOS 1 ESO'!C40&lt;7,"BEN",IF('RESULTADOS 1 ESO'!C40&lt;9,"NOTABLE",IF('RESULTADOS 1 ESO'!C40&lt;=10,"SOBRESAIENTE",""))))))</f>
        <v/>
      </c>
      <c r="D40" s="144" t="str">
        <f>IF(OR(B40="",$D$2=""),"",IF('RESULTADOS 1 ESO'!D40&lt;5,"INSUFICIENTE",IF('RESULTADOS 1 ESO'!D40&lt;6,"SUFICIENTE",IF('RESULTADOS 1 ESO'!D40&lt;7,"BEN",IF('RESULTADOS 1 ESO'!D40&lt;9,"NOTABLE",IF('RESULTADOS 1 ESO'!D40&lt;=10,"SOBRESAIENTE",""))))))</f>
        <v/>
      </c>
      <c r="E40" s="144" t="str">
        <f>IF(OR(C40="",$E$2=""),"",IF('RESULTADOS 1 ESO'!E40&lt;5,"INSUFICIENTE",IF('RESULTADOS 1 ESO'!E40&lt;6,"SUFICIENTE",IF('RESULTADOS 1 ESO'!E40&lt;7,"BEN",IF('RESULTADOS 1 ESO'!E40&lt;9,"NOTABLE",IF('RESULTADOS 1 ESO'!E40&lt;=10,"SOBRESAIENTE",""))))))</f>
        <v/>
      </c>
      <c r="F40" s="144" t="str">
        <f>IF(OR(D40="",$F$2=""),"",IF('RESULTADOS 1 ESO'!F40&lt;5,"INSUFICIENTE",IF('RESULTADOS 1 ESO'!F40&lt;6,"SUFICIENTE",IF('RESULTADOS 1 ESO'!F40&lt;7,"BEN",IF('RESULTADOS 1 ESO'!F40&lt;9,"NOTABLE",IF('RESULTADOS 1 ESO'!F40&lt;=10,"SOBRESAIENTE",""))))))</f>
        <v/>
      </c>
      <c r="G40" s="144" t="str">
        <f>IF(OR(E40="",$G$2=""),"",IF('RESULTADOS 1 ESO'!G40&lt;5,"INSUFICIENTE",IF('RESULTADOS 1 ESO'!G40&lt;6,"SUFICIENTE",IF('RESULTADOS 1 ESO'!G40&lt;7,"BEN",IF('RESULTADOS 1 ESO'!G40&lt;9,"NOTABLE",IF('RESULTADOS 1 ESO'!G40&lt;=10,"SOBRESAIENTE",""))))))</f>
        <v/>
      </c>
      <c r="H40" s="144" t="str">
        <f>IF(OR(F40="",$H$2=""),"",IF('RESULTADOS 1 ESO'!H40&lt;5,"INSUFICIENTE",IF('RESULTADOS 1 ESO'!H40&lt;6,"SUFICIENTE",IF('RESULTADOS 1 ESO'!H40&lt;7,"BEN",IF('RESULTADOS 1 ESO'!H40&lt;9,"NOTABLE",IF('RESULTADOS 1 ESO'!H40&lt;=10,"SOBRESAIENTE",""))))))</f>
        <v/>
      </c>
      <c r="I40" s="144" t="str">
        <f>IF(OR(G40="",$I$2=""),"",IF('RESULTADOS 1 ESO'!I40&lt;5,"INSUFICIENTE",IF('RESULTADOS 1 ESO'!I40&lt;6,"SUFICIENTE",IF('RESULTADOS 1 ESO'!I40&lt;7,"BEN",IF('RESULTADOS 1 ESO'!I40&lt;9,"NOTABLE",IF('RESULTADOS 1 ESO'!I40&lt;=10,"SOBRESAIENTE",""))))))</f>
        <v/>
      </c>
      <c r="J40" s="144" t="str">
        <f>IF(OR(H40="",$J$2=""),"",IF('RESULTADOS 1 ESO'!J40&lt;5,"INSUFICIENTE",IF('RESULTADOS 1 ESO'!J40&lt;6,"SUFICIENTE",IF('RESULTADOS 1 ESO'!J40&lt;7,"BEN",IF('RESULTADOS 1 ESO'!J40&lt;9,"NOTABLE",IF('RESULTADOS 1 ESO'!J40&lt;=10,"SOBRESAIENTE",""))))))</f>
        <v/>
      </c>
      <c r="K40" s="144" t="str">
        <f>IF(OR(I40="",$K$2=""),"",IF('RESULTADOS 1 ESO'!K40&lt;5,"INSUFICIENTE",IF('RESULTADOS 1 ESO'!K40&lt;6,"SUFICIENTE",IF('RESULTADOS 1 ESO'!K40&lt;7,"BEN",IF('RESULTADOS 1 ESO'!K40&lt;9,"NOTABLE",IF('RESULTADOS 1 ESO'!K40&lt;=10,IF('RESULTADOS 1 ESO'!K40&lt;=10,"SOBRESAIENTE","")))))))</f>
        <v/>
      </c>
      <c r="L40" s="145" t="str">
        <f>IF(OR(J40="",$L$2=""),"",IF('RESULTADOS 1 ESO'!L40&lt;5,"INSUFICIENTE",IF('RESULTADOS 1 ESO'!L40&lt;6,"SUFICIENTE",IF('RESULTADOS 1 ESO'!L40&lt;7,"BEN",IF('RESULTADOS 1 ESO'!L40&lt;9,"NOTABLE",IF('RESULTADOS 1 ESO'!L40&lt;=10,"SOBRESAIENTE",""))))))</f>
        <v/>
      </c>
    </row>
    <row r="41" spans="1:12" x14ac:dyDescent="0.25">
      <c r="A41" s="142" t="str">
        <f>IF('RESULTADOS 1 ESO'!A41="","",'RESULTADOS 1 ESO'!A41)</f>
        <v/>
      </c>
      <c r="B41" s="143" t="str">
        <f>IF('RESULTADOS 1 ESO'!B41="","",'RESULTADOS 1 ESO'!B41)</f>
        <v/>
      </c>
      <c r="C41" s="144" t="str">
        <f>IF(OR(A41="",$C$2=""),"",IF('RESULTADOS 1 ESO'!C41&lt;5,"INSUFICIENTE",IF('RESULTADOS 1 ESO'!C41&lt;6,"SUFICIENTE",IF('RESULTADOS 1 ESO'!C41&lt;7,"BEN",IF('RESULTADOS 1 ESO'!C41&lt;9,"NOTABLE",IF('RESULTADOS 1 ESO'!C41&lt;=10,"SOBRESAIENTE",""))))))</f>
        <v/>
      </c>
      <c r="D41" s="144" t="str">
        <f>IF(OR(B41="",$D$2=""),"",IF('RESULTADOS 1 ESO'!D41&lt;5,"INSUFICIENTE",IF('RESULTADOS 1 ESO'!D41&lt;6,"SUFICIENTE",IF('RESULTADOS 1 ESO'!D41&lt;7,"BEN",IF('RESULTADOS 1 ESO'!D41&lt;9,"NOTABLE",IF('RESULTADOS 1 ESO'!D41&lt;=10,"SOBRESAIENTE",""))))))</f>
        <v/>
      </c>
      <c r="E41" s="144" t="str">
        <f>IF(OR(C41="",$E$2=""),"",IF('RESULTADOS 1 ESO'!E41&lt;5,"INSUFICIENTE",IF('RESULTADOS 1 ESO'!E41&lt;6,"SUFICIENTE",IF('RESULTADOS 1 ESO'!E41&lt;7,"BEN",IF('RESULTADOS 1 ESO'!E41&lt;9,"NOTABLE",IF('RESULTADOS 1 ESO'!E41&lt;=10,"SOBRESAIENTE",""))))))</f>
        <v/>
      </c>
      <c r="F41" s="144" t="str">
        <f>IF(OR(D41="",$F$2=""),"",IF('RESULTADOS 1 ESO'!F41&lt;5,"INSUFICIENTE",IF('RESULTADOS 1 ESO'!F41&lt;6,"SUFICIENTE",IF('RESULTADOS 1 ESO'!F41&lt;7,"BEN",IF('RESULTADOS 1 ESO'!F41&lt;9,"NOTABLE",IF('RESULTADOS 1 ESO'!F41&lt;=10,"SOBRESAIENTE",""))))))</f>
        <v/>
      </c>
      <c r="G41" s="144" t="str">
        <f>IF(OR(E41="",$G$2=""),"",IF('RESULTADOS 1 ESO'!G41&lt;5,"INSUFICIENTE",IF('RESULTADOS 1 ESO'!G41&lt;6,"SUFICIENTE",IF('RESULTADOS 1 ESO'!G41&lt;7,"BEN",IF('RESULTADOS 1 ESO'!G41&lt;9,"NOTABLE",IF('RESULTADOS 1 ESO'!G41&lt;=10,"SOBRESAIENTE",""))))))</f>
        <v/>
      </c>
      <c r="H41" s="144" t="str">
        <f>IF(OR(F41="",$H$2=""),"",IF('RESULTADOS 1 ESO'!H41&lt;5,"INSUFICIENTE",IF('RESULTADOS 1 ESO'!H41&lt;6,"SUFICIENTE",IF('RESULTADOS 1 ESO'!H41&lt;7,"BEN",IF('RESULTADOS 1 ESO'!H41&lt;9,"NOTABLE",IF('RESULTADOS 1 ESO'!H41&lt;=10,"SOBRESAIENTE",""))))))</f>
        <v/>
      </c>
      <c r="I41" s="144" t="str">
        <f>IF(OR(G41="",$I$2=""),"",IF('RESULTADOS 1 ESO'!I41&lt;5,"INSUFICIENTE",IF('RESULTADOS 1 ESO'!I41&lt;6,"SUFICIENTE",IF('RESULTADOS 1 ESO'!I41&lt;7,"BEN",IF('RESULTADOS 1 ESO'!I41&lt;9,"NOTABLE",IF('RESULTADOS 1 ESO'!I41&lt;=10,"SOBRESAIENTE",""))))))</f>
        <v/>
      </c>
      <c r="J41" s="144" t="str">
        <f>IF(OR(H41="",$J$2=""),"",IF('RESULTADOS 1 ESO'!J41&lt;5,"INSUFICIENTE",IF('RESULTADOS 1 ESO'!J41&lt;6,"SUFICIENTE",IF('RESULTADOS 1 ESO'!J41&lt;7,"BEN",IF('RESULTADOS 1 ESO'!J41&lt;9,"NOTABLE",IF('RESULTADOS 1 ESO'!J41&lt;=10,"SOBRESAIENTE",""))))))</f>
        <v/>
      </c>
      <c r="K41" s="144" t="str">
        <f>IF(OR(I41="",$K$2=""),"",IF('RESULTADOS 1 ESO'!K41&lt;5,"INSUFICIENTE",IF('RESULTADOS 1 ESO'!K41&lt;6,"SUFICIENTE",IF('RESULTADOS 1 ESO'!K41&lt;7,"BEN",IF('RESULTADOS 1 ESO'!K41&lt;9,"NOTABLE",IF('RESULTADOS 1 ESO'!K41&lt;=10,IF('RESULTADOS 1 ESO'!K41&lt;=10,"SOBRESAIENTE","")))))))</f>
        <v/>
      </c>
      <c r="L41" s="145" t="str">
        <f>IF(OR(J41="",$L$2=""),"",IF('RESULTADOS 1 ESO'!L41&lt;5,"INSUFICIENTE",IF('RESULTADOS 1 ESO'!L41&lt;6,"SUFICIENTE",IF('RESULTADOS 1 ESO'!L41&lt;7,"BEN",IF('RESULTADOS 1 ESO'!L41&lt;9,"NOTABLE",IF('RESULTADOS 1 ESO'!L41&lt;=10,"SOBRESAIENTE",""))))))</f>
        <v/>
      </c>
    </row>
    <row r="42" spans="1:12" x14ac:dyDescent="0.25">
      <c r="A42" s="142" t="str">
        <f>IF('RESULTADOS 1 ESO'!A42="","",'RESULTADOS 1 ESO'!A42)</f>
        <v/>
      </c>
      <c r="B42" s="143" t="str">
        <f>IF('RESULTADOS 1 ESO'!B42="","",'RESULTADOS 1 ESO'!B42)</f>
        <v/>
      </c>
      <c r="C42" s="144" t="str">
        <f>IF(OR(A42="",$C$2=""),"",IF('RESULTADOS 1 ESO'!C42&lt;5,"INSUFICIENTE",IF('RESULTADOS 1 ESO'!C42&lt;6,"SUFICIENTE",IF('RESULTADOS 1 ESO'!C42&lt;7,"BEN",IF('RESULTADOS 1 ESO'!C42&lt;9,"NOTABLE",IF('RESULTADOS 1 ESO'!C42&lt;=10,"SOBRESAIENTE",""))))))</f>
        <v/>
      </c>
      <c r="D42" s="144" t="str">
        <f>IF(OR(B42="",$D$2=""),"",IF('RESULTADOS 1 ESO'!D42&lt;5,"INSUFICIENTE",IF('RESULTADOS 1 ESO'!D42&lt;6,"SUFICIENTE",IF('RESULTADOS 1 ESO'!D42&lt;7,"BEN",IF('RESULTADOS 1 ESO'!D42&lt;9,"NOTABLE",IF('RESULTADOS 1 ESO'!D42&lt;=10,"SOBRESAIENTE",""))))))</f>
        <v/>
      </c>
      <c r="E42" s="144" t="str">
        <f>IF(OR(C42="",$E$2=""),"",IF('RESULTADOS 1 ESO'!E42&lt;5,"INSUFICIENTE",IF('RESULTADOS 1 ESO'!E42&lt;6,"SUFICIENTE",IF('RESULTADOS 1 ESO'!E42&lt;7,"BEN",IF('RESULTADOS 1 ESO'!E42&lt;9,"NOTABLE",IF('RESULTADOS 1 ESO'!E42&lt;=10,"SOBRESAIENTE",""))))))</f>
        <v/>
      </c>
      <c r="F42" s="144" t="str">
        <f>IF(OR(D42="",$F$2=""),"",IF('RESULTADOS 1 ESO'!F42&lt;5,"INSUFICIENTE",IF('RESULTADOS 1 ESO'!F42&lt;6,"SUFICIENTE",IF('RESULTADOS 1 ESO'!F42&lt;7,"BEN",IF('RESULTADOS 1 ESO'!F42&lt;9,"NOTABLE",IF('RESULTADOS 1 ESO'!F42&lt;=10,"SOBRESAIENTE",""))))))</f>
        <v/>
      </c>
      <c r="G42" s="144" t="str">
        <f>IF(OR(E42="",$G$2=""),"",IF('RESULTADOS 1 ESO'!G42&lt;5,"INSUFICIENTE",IF('RESULTADOS 1 ESO'!G42&lt;6,"SUFICIENTE",IF('RESULTADOS 1 ESO'!G42&lt;7,"BEN",IF('RESULTADOS 1 ESO'!G42&lt;9,"NOTABLE",IF('RESULTADOS 1 ESO'!G42&lt;=10,"SOBRESAIENTE",""))))))</f>
        <v/>
      </c>
      <c r="H42" s="144" t="str">
        <f>IF(OR(F42="",$H$2=""),"",IF('RESULTADOS 1 ESO'!H42&lt;5,"INSUFICIENTE",IF('RESULTADOS 1 ESO'!H42&lt;6,"SUFICIENTE",IF('RESULTADOS 1 ESO'!H42&lt;7,"BEN",IF('RESULTADOS 1 ESO'!H42&lt;9,"NOTABLE",IF('RESULTADOS 1 ESO'!H42&lt;=10,"SOBRESAIENTE",""))))))</f>
        <v/>
      </c>
      <c r="I42" s="144" t="str">
        <f>IF(OR(G42="",$I$2=""),"",IF('RESULTADOS 1 ESO'!I42&lt;5,"INSUFICIENTE",IF('RESULTADOS 1 ESO'!I42&lt;6,"SUFICIENTE",IF('RESULTADOS 1 ESO'!I42&lt;7,"BEN",IF('RESULTADOS 1 ESO'!I42&lt;9,"NOTABLE",IF('RESULTADOS 1 ESO'!I42&lt;=10,"SOBRESAIENTE",""))))))</f>
        <v/>
      </c>
      <c r="J42" s="144" t="str">
        <f>IF(OR(H42="",$J$2=""),"",IF('RESULTADOS 1 ESO'!J42&lt;5,"INSUFICIENTE",IF('RESULTADOS 1 ESO'!J42&lt;6,"SUFICIENTE",IF('RESULTADOS 1 ESO'!J42&lt;7,"BEN",IF('RESULTADOS 1 ESO'!J42&lt;9,"NOTABLE",IF('RESULTADOS 1 ESO'!J42&lt;=10,"SOBRESAIENTE",""))))))</f>
        <v/>
      </c>
      <c r="K42" s="144" t="str">
        <f>IF(OR(I42="",$K$2=""),"",IF('RESULTADOS 1 ESO'!K42&lt;5,"INSUFICIENTE",IF('RESULTADOS 1 ESO'!K42&lt;6,"SUFICIENTE",IF('RESULTADOS 1 ESO'!K42&lt;7,"BEN",IF('RESULTADOS 1 ESO'!K42&lt;9,"NOTABLE",IF('RESULTADOS 1 ESO'!K42&lt;=10,IF('RESULTADOS 1 ESO'!K42&lt;=10,"SOBRESAIENTE","")))))))</f>
        <v/>
      </c>
      <c r="L42" s="145" t="str">
        <f>IF(OR(J42="",$L$2=""),"",IF('RESULTADOS 1 ESO'!L42&lt;5,"INSUFICIENTE",IF('RESULTADOS 1 ESO'!L42&lt;6,"SUFICIENTE",IF('RESULTADOS 1 ESO'!L42&lt;7,"BEN",IF('RESULTADOS 1 ESO'!L42&lt;9,"NOTABLE",IF('RESULTADOS 1 ESO'!L42&lt;=10,"SOBRESAIENTE",""))))))</f>
        <v/>
      </c>
    </row>
    <row r="43" spans="1:12" x14ac:dyDescent="0.25">
      <c r="A43" s="142" t="str">
        <f>IF('RESULTADOS 1 ESO'!A43="","",'RESULTADOS 1 ESO'!A43)</f>
        <v/>
      </c>
      <c r="B43" s="143" t="str">
        <f>IF('RESULTADOS 1 ESO'!B43="","",'RESULTADOS 1 ESO'!B43)</f>
        <v/>
      </c>
      <c r="C43" s="144" t="str">
        <f>IF(OR(A43="",$C$2=""),"",IF('RESULTADOS 1 ESO'!C43&lt;5,"INSUFICIENTE",IF('RESULTADOS 1 ESO'!C43&lt;6,"SUFICIENTE",IF('RESULTADOS 1 ESO'!C43&lt;7,"BEN",IF('RESULTADOS 1 ESO'!C43&lt;9,"NOTABLE",IF('RESULTADOS 1 ESO'!C43&lt;=10,"SOBRESAIENTE",""))))))</f>
        <v/>
      </c>
      <c r="D43" s="144" t="str">
        <f>IF(OR(B43="",$D$2=""),"",IF('RESULTADOS 1 ESO'!D43&lt;5,"INSUFICIENTE",IF('RESULTADOS 1 ESO'!D43&lt;6,"SUFICIENTE",IF('RESULTADOS 1 ESO'!D43&lt;7,"BEN",IF('RESULTADOS 1 ESO'!D43&lt;9,"NOTABLE",IF('RESULTADOS 1 ESO'!D43&lt;=10,"SOBRESAIENTE",""))))))</f>
        <v/>
      </c>
      <c r="E43" s="144" t="str">
        <f>IF(OR(C43="",$E$2=""),"",IF('RESULTADOS 1 ESO'!E43&lt;5,"INSUFICIENTE",IF('RESULTADOS 1 ESO'!E43&lt;6,"SUFICIENTE",IF('RESULTADOS 1 ESO'!E43&lt;7,"BEN",IF('RESULTADOS 1 ESO'!E43&lt;9,"NOTABLE",IF('RESULTADOS 1 ESO'!E43&lt;=10,"SOBRESAIENTE",""))))))</f>
        <v/>
      </c>
      <c r="F43" s="144" t="str">
        <f>IF(OR(D43="",$F$2=""),"",IF('RESULTADOS 1 ESO'!F43&lt;5,"INSUFICIENTE",IF('RESULTADOS 1 ESO'!F43&lt;6,"SUFICIENTE",IF('RESULTADOS 1 ESO'!F43&lt;7,"BEN",IF('RESULTADOS 1 ESO'!F43&lt;9,"NOTABLE",IF('RESULTADOS 1 ESO'!F43&lt;=10,"SOBRESAIENTE",""))))))</f>
        <v/>
      </c>
      <c r="G43" s="144" t="str">
        <f>IF(OR(E43="",$G$2=""),"",IF('RESULTADOS 1 ESO'!G43&lt;5,"INSUFICIENTE",IF('RESULTADOS 1 ESO'!G43&lt;6,"SUFICIENTE",IF('RESULTADOS 1 ESO'!G43&lt;7,"BEN",IF('RESULTADOS 1 ESO'!G43&lt;9,"NOTABLE",IF('RESULTADOS 1 ESO'!G43&lt;=10,"SOBRESAIENTE",""))))))</f>
        <v/>
      </c>
      <c r="H43" s="144" t="str">
        <f>IF(OR(F43="",$H$2=""),"",IF('RESULTADOS 1 ESO'!H43&lt;5,"INSUFICIENTE",IF('RESULTADOS 1 ESO'!H43&lt;6,"SUFICIENTE",IF('RESULTADOS 1 ESO'!H43&lt;7,"BEN",IF('RESULTADOS 1 ESO'!H43&lt;9,"NOTABLE",IF('RESULTADOS 1 ESO'!H43&lt;=10,"SOBRESAIENTE",""))))))</f>
        <v/>
      </c>
      <c r="I43" s="144" t="str">
        <f>IF(OR(G43="",$I$2=""),"",IF('RESULTADOS 1 ESO'!I43&lt;5,"INSUFICIENTE",IF('RESULTADOS 1 ESO'!I43&lt;6,"SUFICIENTE",IF('RESULTADOS 1 ESO'!I43&lt;7,"BEN",IF('RESULTADOS 1 ESO'!I43&lt;9,"NOTABLE",IF('RESULTADOS 1 ESO'!I43&lt;=10,"SOBRESAIENTE",""))))))</f>
        <v/>
      </c>
      <c r="J43" s="144" t="str">
        <f>IF(OR(H43="",$J$2=""),"",IF('RESULTADOS 1 ESO'!J43&lt;5,"INSUFICIENTE",IF('RESULTADOS 1 ESO'!J43&lt;6,"SUFICIENTE",IF('RESULTADOS 1 ESO'!J43&lt;7,"BEN",IF('RESULTADOS 1 ESO'!J43&lt;9,"NOTABLE",IF('RESULTADOS 1 ESO'!J43&lt;=10,"SOBRESAIENTE",""))))))</f>
        <v/>
      </c>
      <c r="K43" s="144" t="str">
        <f>IF(OR(I43="",$K$2=""),"",IF('RESULTADOS 1 ESO'!K43&lt;5,"INSUFICIENTE",IF('RESULTADOS 1 ESO'!K43&lt;6,"SUFICIENTE",IF('RESULTADOS 1 ESO'!K43&lt;7,"BEN",IF('RESULTADOS 1 ESO'!K43&lt;9,"NOTABLE",IF('RESULTADOS 1 ESO'!K43&lt;=10,IF('RESULTADOS 1 ESO'!K43&lt;=10,"SOBRESAIENTE","")))))))</f>
        <v/>
      </c>
      <c r="L43" s="145" t="str">
        <f>IF(OR(J43="",$L$2=""),"",IF('RESULTADOS 1 ESO'!L43&lt;5,"INSUFICIENTE",IF('RESULTADOS 1 ESO'!L43&lt;6,"SUFICIENTE",IF('RESULTADOS 1 ESO'!L43&lt;7,"BEN",IF('RESULTADOS 1 ESO'!L43&lt;9,"NOTABLE",IF('RESULTADOS 1 ESO'!L43&lt;=10,"SOBRESAIENTE",""))))))</f>
        <v/>
      </c>
    </row>
    <row r="44" spans="1:12" x14ac:dyDescent="0.25">
      <c r="A44" s="142" t="str">
        <f>IF('RESULTADOS 1 ESO'!A44="","",'RESULTADOS 1 ESO'!A44)</f>
        <v/>
      </c>
      <c r="B44" s="143" t="str">
        <f>IF('RESULTADOS 1 ESO'!B44="","",'RESULTADOS 1 ESO'!B44)</f>
        <v/>
      </c>
      <c r="C44" s="144" t="str">
        <f>IF(OR(A44="",$C$2=""),"",IF('RESULTADOS 1 ESO'!C44&lt;5,"INSUFICIENTE",IF('RESULTADOS 1 ESO'!C44&lt;6,"SUFICIENTE",IF('RESULTADOS 1 ESO'!C44&lt;7,"BEN",IF('RESULTADOS 1 ESO'!C44&lt;9,"NOTABLE",IF('RESULTADOS 1 ESO'!C44&lt;=10,"SOBRESAIENTE",""))))))</f>
        <v/>
      </c>
      <c r="D44" s="144" t="str">
        <f>IF(OR(B44="",$D$2=""),"",IF('RESULTADOS 1 ESO'!D44&lt;5,"INSUFICIENTE",IF('RESULTADOS 1 ESO'!D44&lt;6,"SUFICIENTE",IF('RESULTADOS 1 ESO'!D44&lt;7,"BEN",IF('RESULTADOS 1 ESO'!D44&lt;9,"NOTABLE",IF('RESULTADOS 1 ESO'!D44&lt;=10,"SOBRESAIENTE",""))))))</f>
        <v/>
      </c>
      <c r="E44" s="144" t="str">
        <f>IF(OR(C44="",$E$2=""),"",IF('RESULTADOS 1 ESO'!E44&lt;5,"INSUFICIENTE",IF('RESULTADOS 1 ESO'!E44&lt;6,"SUFICIENTE",IF('RESULTADOS 1 ESO'!E44&lt;7,"BEN",IF('RESULTADOS 1 ESO'!E44&lt;9,"NOTABLE",IF('RESULTADOS 1 ESO'!E44&lt;=10,"SOBRESAIENTE",""))))))</f>
        <v/>
      </c>
      <c r="F44" s="144" t="str">
        <f>IF(OR(D44="",$F$2=""),"",IF('RESULTADOS 1 ESO'!F44&lt;5,"INSUFICIENTE",IF('RESULTADOS 1 ESO'!F44&lt;6,"SUFICIENTE",IF('RESULTADOS 1 ESO'!F44&lt;7,"BEN",IF('RESULTADOS 1 ESO'!F44&lt;9,"NOTABLE",IF('RESULTADOS 1 ESO'!F44&lt;=10,"SOBRESAIENTE",""))))))</f>
        <v/>
      </c>
      <c r="G44" s="144" t="str">
        <f>IF(OR(E44="",$G$2=""),"",IF('RESULTADOS 1 ESO'!G44&lt;5,"INSUFICIENTE",IF('RESULTADOS 1 ESO'!G44&lt;6,"SUFICIENTE",IF('RESULTADOS 1 ESO'!G44&lt;7,"BEN",IF('RESULTADOS 1 ESO'!G44&lt;9,"NOTABLE",IF('RESULTADOS 1 ESO'!G44&lt;=10,"SOBRESAIENTE",""))))))</f>
        <v/>
      </c>
      <c r="H44" s="144" t="str">
        <f>IF(OR(F44="",$H$2=""),"",IF('RESULTADOS 1 ESO'!H44&lt;5,"INSUFICIENTE",IF('RESULTADOS 1 ESO'!H44&lt;6,"SUFICIENTE",IF('RESULTADOS 1 ESO'!H44&lt;7,"BEN",IF('RESULTADOS 1 ESO'!H44&lt;9,"NOTABLE",IF('RESULTADOS 1 ESO'!H44&lt;=10,"SOBRESAIENTE",""))))))</f>
        <v/>
      </c>
      <c r="I44" s="144" t="str">
        <f>IF(OR(G44="",$I$2=""),"",IF('RESULTADOS 1 ESO'!I44&lt;5,"INSUFICIENTE",IF('RESULTADOS 1 ESO'!I44&lt;6,"SUFICIENTE",IF('RESULTADOS 1 ESO'!I44&lt;7,"BEN",IF('RESULTADOS 1 ESO'!I44&lt;9,"NOTABLE",IF('RESULTADOS 1 ESO'!I44&lt;=10,"SOBRESAIENTE",""))))))</f>
        <v/>
      </c>
      <c r="J44" s="144" t="str">
        <f>IF(OR(H44="",$J$2=""),"",IF('RESULTADOS 1 ESO'!J44&lt;5,"INSUFICIENTE",IF('RESULTADOS 1 ESO'!J44&lt;6,"SUFICIENTE",IF('RESULTADOS 1 ESO'!J44&lt;7,"BEN",IF('RESULTADOS 1 ESO'!J44&lt;9,"NOTABLE",IF('RESULTADOS 1 ESO'!J44&lt;=10,"SOBRESAIENTE",""))))))</f>
        <v/>
      </c>
      <c r="K44" s="144" t="str">
        <f>IF(OR(I44="",$K$2=""),"",IF('RESULTADOS 1 ESO'!K44&lt;5,"INSUFICIENTE",IF('RESULTADOS 1 ESO'!K44&lt;6,"SUFICIENTE",IF('RESULTADOS 1 ESO'!K44&lt;7,"BEN",IF('RESULTADOS 1 ESO'!K44&lt;9,"NOTABLE",IF('RESULTADOS 1 ESO'!K44&lt;=10,IF('RESULTADOS 1 ESO'!K44&lt;=10,"SOBRESAIENTE","")))))))</f>
        <v/>
      </c>
      <c r="L44" s="145" t="str">
        <f>IF(OR(J44="",$L$2=""),"",IF('RESULTADOS 1 ESO'!L44&lt;5,"INSUFICIENTE",IF('RESULTADOS 1 ESO'!L44&lt;6,"SUFICIENTE",IF('RESULTADOS 1 ESO'!L44&lt;7,"BEN",IF('RESULTADOS 1 ESO'!L44&lt;9,"NOTABLE",IF('RESULTADOS 1 ESO'!L44&lt;=10,"SOBRESAIENTE",""))))))</f>
        <v/>
      </c>
    </row>
    <row r="45" spans="1:12" x14ac:dyDescent="0.25">
      <c r="A45" s="142" t="str">
        <f>IF('RESULTADOS 1 ESO'!A45="","",'RESULTADOS 1 ESO'!A45)</f>
        <v/>
      </c>
      <c r="B45" s="143" t="str">
        <f>IF('RESULTADOS 1 ESO'!B45="","",'RESULTADOS 1 ESO'!B45)</f>
        <v/>
      </c>
      <c r="C45" s="144" t="str">
        <f>IF(OR(A45="",$C$2=""),"",IF('RESULTADOS 1 ESO'!C45&lt;5,"INSUFICIENTE",IF('RESULTADOS 1 ESO'!C45&lt;6,"SUFICIENTE",IF('RESULTADOS 1 ESO'!C45&lt;7,"BEN",IF('RESULTADOS 1 ESO'!C45&lt;9,"NOTABLE",IF('RESULTADOS 1 ESO'!C45&lt;=10,"SOBRESAIENTE",""))))))</f>
        <v/>
      </c>
      <c r="D45" s="144" t="str">
        <f>IF(OR(B45="",$D$2=""),"",IF('RESULTADOS 1 ESO'!D45&lt;5,"INSUFICIENTE",IF('RESULTADOS 1 ESO'!D45&lt;6,"SUFICIENTE",IF('RESULTADOS 1 ESO'!D45&lt;7,"BEN",IF('RESULTADOS 1 ESO'!D45&lt;9,"NOTABLE",IF('RESULTADOS 1 ESO'!D45&lt;=10,"SOBRESAIENTE",""))))))</f>
        <v/>
      </c>
      <c r="E45" s="144" t="str">
        <f>IF(OR(C45="",$E$2=""),"",IF('RESULTADOS 1 ESO'!E45&lt;5,"INSUFICIENTE",IF('RESULTADOS 1 ESO'!E45&lt;6,"SUFICIENTE",IF('RESULTADOS 1 ESO'!E45&lt;7,"BEN",IF('RESULTADOS 1 ESO'!E45&lt;9,"NOTABLE",IF('RESULTADOS 1 ESO'!E45&lt;=10,"SOBRESAIENTE",""))))))</f>
        <v/>
      </c>
      <c r="F45" s="144" t="str">
        <f>IF(OR(D45="",$F$2=""),"",IF('RESULTADOS 1 ESO'!F45&lt;5,"INSUFICIENTE",IF('RESULTADOS 1 ESO'!F45&lt;6,"SUFICIENTE",IF('RESULTADOS 1 ESO'!F45&lt;7,"BEN",IF('RESULTADOS 1 ESO'!F45&lt;9,"NOTABLE",IF('RESULTADOS 1 ESO'!F45&lt;=10,"SOBRESAIENTE",""))))))</f>
        <v/>
      </c>
      <c r="G45" s="144" t="str">
        <f>IF(OR(E45="",$G$2=""),"",IF('RESULTADOS 1 ESO'!G45&lt;5,"INSUFICIENTE",IF('RESULTADOS 1 ESO'!G45&lt;6,"SUFICIENTE",IF('RESULTADOS 1 ESO'!G45&lt;7,"BEN",IF('RESULTADOS 1 ESO'!G45&lt;9,"NOTABLE",IF('RESULTADOS 1 ESO'!G45&lt;=10,"SOBRESAIENTE",""))))))</f>
        <v/>
      </c>
      <c r="H45" s="144" t="str">
        <f>IF(OR(F45="",$H$2=""),"",IF('RESULTADOS 1 ESO'!H45&lt;5,"INSUFICIENTE",IF('RESULTADOS 1 ESO'!H45&lt;6,"SUFICIENTE",IF('RESULTADOS 1 ESO'!H45&lt;7,"BEN",IF('RESULTADOS 1 ESO'!H45&lt;9,"NOTABLE",IF('RESULTADOS 1 ESO'!H45&lt;=10,"SOBRESAIENTE",""))))))</f>
        <v/>
      </c>
      <c r="I45" s="144" t="str">
        <f>IF(OR(G45="",$I$2=""),"",IF('RESULTADOS 1 ESO'!I45&lt;5,"INSUFICIENTE",IF('RESULTADOS 1 ESO'!I45&lt;6,"SUFICIENTE",IF('RESULTADOS 1 ESO'!I45&lt;7,"BEN",IF('RESULTADOS 1 ESO'!I45&lt;9,"NOTABLE",IF('RESULTADOS 1 ESO'!I45&lt;=10,"SOBRESAIENTE",""))))))</f>
        <v/>
      </c>
      <c r="J45" s="144" t="str">
        <f>IF(OR(H45="",$J$2=""),"",IF('RESULTADOS 1 ESO'!J45&lt;5,"INSUFICIENTE",IF('RESULTADOS 1 ESO'!J45&lt;6,"SUFICIENTE",IF('RESULTADOS 1 ESO'!J45&lt;7,"BEN",IF('RESULTADOS 1 ESO'!J45&lt;9,"NOTABLE",IF('RESULTADOS 1 ESO'!J45&lt;=10,"SOBRESAIENTE",""))))))</f>
        <v/>
      </c>
      <c r="K45" s="144" t="str">
        <f>IF(OR(I45="",$K$2=""),"",IF('RESULTADOS 1 ESO'!K45&lt;5,"INSUFICIENTE",IF('RESULTADOS 1 ESO'!K45&lt;6,"SUFICIENTE",IF('RESULTADOS 1 ESO'!K45&lt;7,"BEN",IF('RESULTADOS 1 ESO'!K45&lt;9,"NOTABLE",IF('RESULTADOS 1 ESO'!K45&lt;=10,IF('RESULTADOS 1 ESO'!K45&lt;=10,"SOBRESAIENTE","")))))))</f>
        <v/>
      </c>
      <c r="L45" s="145" t="str">
        <f>IF(OR(J45="",$L$2=""),"",IF('RESULTADOS 1 ESO'!L45&lt;5,"INSUFICIENTE",IF('RESULTADOS 1 ESO'!L45&lt;6,"SUFICIENTE",IF('RESULTADOS 1 ESO'!L45&lt;7,"BEN",IF('RESULTADOS 1 ESO'!L45&lt;9,"NOTABLE",IF('RESULTADOS 1 ESO'!L45&lt;=10,"SOBRESAIENTE",""))))))</f>
        <v/>
      </c>
    </row>
    <row r="46" spans="1:12" x14ac:dyDescent="0.25">
      <c r="A46" s="142" t="str">
        <f>IF('RESULTADOS 1 ESO'!A46="","",'RESULTADOS 1 ESO'!A46)</f>
        <v/>
      </c>
      <c r="B46" s="143" t="str">
        <f>IF('RESULTADOS 1 ESO'!B46="","",'RESULTADOS 1 ESO'!B46)</f>
        <v/>
      </c>
      <c r="C46" s="144" t="str">
        <f>IF(OR(A46="",$C$2=""),"",IF('RESULTADOS 1 ESO'!C46&lt;5,"INSUFICIENTE",IF('RESULTADOS 1 ESO'!C46&lt;6,"SUFICIENTE",IF('RESULTADOS 1 ESO'!C46&lt;7,"BEN",IF('RESULTADOS 1 ESO'!C46&lt;9,"NOTABLE",IF('RESULTADOS 1 ESO'!C46&lt;=10,"SOBRESAIENTE",""))))))</f>
        <v/>
      </c>
      <c r="D46" s="144" t="str">
        <f>IF(OR(B46="",$D$2=""),"",IF('RESULTADOS 1 ESO'!D46&lt;5,"INSUFICIENTE",IF('RESULTADOS 1 ESO'!D46&lt;6,"SUFICIENTE",IF('RESULTADOS 1 ESO'!D46&lt;7,"BEN",IF('RESULTADOS 1 ESO'!D46&lt;9,"NOTABLE",IF('RESULTADOS 1 ESO'!D46&lt;=10,"SOBRESAIENTE",""))))))</f>
        <v/>
      </c>
      <c r="E46" s="144" t="str">
        <f>IF(OR(C46="",$E$2=""),"",IF('RESULTADOS 1 ESO'!E46&lt;5,"INSUFICIENTE",IF('RESULTADOS 1 ESO'!E46&lt;6,"SUFICIENTE",IF('RESULTADOS 1 ESO'!E46&lt;7,"BEN",IF('RESULTADOS 1 ESO'!E46&lt;9,"NOTABLE",IF('RESULTADOS 1 ESO'!E46&lt;=10,"SOBRESAIENTE",""))))))</f>
        <v/>
      </c>
      <c r="F46" s="144" t="str">
        <f>IF(OR(D46="",$F$2=""),"",IF('RESULTADOS 1 ESO'!F46&lt;5,"INSUFICIENTE",IF('RESULTADOS 1 ESO'!F46&lt;6,"SUFICIENTE",IF('RESULTADOS 1 ESO'!F46&lt;7,"BEN",IF('RESULTADOS 1 ESO'!F46&lt;9,"NOTABLE",IF('RESULTADOS 1 ESO'!F46&lt;=10,"SOBRESAIENTE",""))))))</f>
        <v/>
      </c>
      <c r="G46" s="144" t="str">
        <f>IF(OR(E46="",$G$2=""),"",IF('RESULTADOS 1 ESO'!G46&lt;5,"INSUFICIENTE",IF('RESULTADOS 1 ESO'!G46&lt;6,"SUFICIENTE",IF('RESULTADOS 1 ESO'!G46&lt;7,"BEN",IF('RESULTADOS 1 ESO'!G46&lt;9,"NOTABLE",IF('RESULTADOS 1 ESO'!G46&lt;=10,"SOBRESAIENTE",""))))))</f>
        <v/>
      </c>
      <c r="H46" s="144" t="str">
        <f>IF(OR(F46="",$H$2=""),"",IF('RESULTADOS 1 ESO'!H46&lt;5,"INSUFICIENTE",IF('RESULTADOS 1 ESO'!H46&lt;6,"SUFICIENTE",IF('RESULTADOS 1 ESO'!H46&lt;7,"BEN",IF('RESULTADOS 1 ESO'!H46&lt;9,"NOTABLE",IF('RESULTADOS 1 ESO'!H46&lt;=10,"SOBRESAIENTE",""))))))</f>
        <v/>
      </c>
      <c r="I46" s="144" t="str">
        <f>IF(OR(G46="",$I$2=""),"",IF('RESULTADOS 1 ESO'!I46&lt;5,"INSUFICIENTE",IF('RESULTADOS 1 ESO'!I46&lt;6,"SUFICIENTE",IF('RESULTADOS 1 ESO'!I46&lt;7,"BEN",IF('RESULTADOS 1 ESO'!I46&lt;9,"NOTABLE",IF('RESULTADOS 1 ESO'!I46&lt;=10,"SOBRESAIENTE",""))))))</f>
        <v/>
      </c>
      <c r="J46" s="144" t="str">
        <f>IF(OR(H46="",$J$2=""),"",IF('RESULTADOS 1 ESO'!J46&lt;5,"INSUFICIENTE",IF('RESULTADOS 1 ESO'!J46&lt;6,"SUFICIENTE",IF('RESULTADOS 1 ESO'!J46&lt;7,"BEN",IF('RESULTADOS 1 ESO'!J46&lt;9,"NOTABLE",IF('RESULTADOS 1 ESO'!J46&lt;=10,"SOBRESAIENTE",""))))))</f>
        <v/>
      </c>
      <c r="K46" s="144" t="str">
        <f>IF(OR(I46="",$K$2=""),"",IF('RESULTADOS 1 ESO'!K46&lt;5,"INSUFICIENTE",IF('RESULTADOS 1 ESO'!K46&lt;6,"SUFICIENTE",IF('RESULTADOS 1 ESO'!K46&lt;7,"BEN",IF('RESULTADOS 1 ESO'!K46&lt;9,"NOTABLE",IF('RESULTADOS 1 ESO'!K46&lt;=10,IF('RESULTADOS 1 ESO'!K46&lt;=10,"SOBRESAIENTE","")))))))</f>
        <v/>
      </c>
      <c r="L46" s="145" t="str">
        <f>IF(OR(J46="",$L$2=""),"",IF('RESULTADOS 1 ESO'!L46&lt;5,"INSUFICIENTE",IF('RESULTADOS 1 ESO'!L46&lt;6,"SUFICIENTE",IF('RESULTADOS 1 ESO'!L46&lt;7,"BEN",IF('RESULTADOS 1 ESO'!L46&lt;9,"NOTABLE",IF('RESULTADOS 1 ESO'!L46&lt;=10,"SOBRESAIENTE",""))))))</f>
        <v/>
      </c>
    </row>
    <row r="47" spans="1:12" x14ac:dyDescent="0.25">
      <c r="A47" s="142" t="str">
        <f>IF('RESULTADOS 1 ESO'!A47="","",'RESULTADOS 1 ESO'!A47)</f>
        <v/>
      </c>
      <c r="B47" s="143" t="str">
        <f>IF('RESULTADOS 1 ESO'!B47="","",'RESULTADOS 1 ESO'!B47)</f>
        <v/>
      </c>
      <c r="C47" s="144" t="str">
        <f>IF(OR(A47="",$C$2=""),"",IF('RESULTADOS 1 ESO'!C47&lt;5,"INSUFICIENTE",IF('RESULTADOS 1 ESO'!C47&lt;6,"SUFICIENTE",IF('RESULTADOS 1 ESO'!C47&lt;7,"BEN",IF('RESULTADOS 1 ESO'!C47&lt;9,"NOTABLE",IF('RESULTADOS 1 ESO'!C47&lt;=10,"SOBRESAIENTE",""))))))</f>
        <v/>
      </c>
      <c r="D47" s="144" t="str">
        <f>IF(OR(B47="",$D$2=""),"",IF('RESULTADOS 1 ESO'!D47&lt;5,"INSUFICIENTE",IF('RESULTADOS 1 ESO'!D47&lt;6,"SUFICIENTE",IF('RESULTADOS 1 ESO'!D47&lt;7,"BEN",IF('RESULTADOS 1 ESO'!D47&lt;9,"NOTABLE",IF('RESULTADOS 1 ESO'!D47&lt;=10,"SOBRESAIENTE",""))))))</f>
        <v/>
      </c>
      <c r="E47" s="144" t="str">
        <f>IF(OR(C47="",$E$2=""),"",IF('RESULTADOS 1 ESO'!E47&lt;5,"INSUFICIENTE",IF('RESULTADOS 1 ESO'!E47&lt;6,"SUFICIENTE",IF('RESULTADOS 1 ESO'!E47&lt;7,"BEN",IF('RESULTADOS 1 ESO'!E47&lt;9,"NOTABLE",IF('RESULTADOS 1 ESO'!E47&lt;=10,"SOBRESAIENTE",""))))))</f>
        <v/>
      </c>
      <c r="F47" s="144" t="str">
        <f>IF(OR(D47="",$F$2=""),"",IF('RESULTADOS 1 ESO'!F47&lt;5,"INSUFICIENTE",IF('RESULTADOS 1 ESO'!F47&lt;6,"SUFICIENTE",IF('RESULTADOS 1 ESO'!F47&lt;7,"BEN",IF('RESULTADOS 1 ESO'!F47&lt;9,"NOTABLE",IF('RESULTADOS 1 ESO'!F47&lt;=10,"SOBRESAIENTE",""))))))</f>
        <v/>
      </c>
      <c r="G47" s="144" t="str">
        <f>IF(OR(E47="",$G$2=""),"",IF('RESULTADOS 1 ESO'!G47&lt;5,"INSUFICIENTE",IF('RESULTADOS 1 ESO'!G47&lt;6,"SUFICIENTE",IF('RESULTADOS 1 ESO'!G47&lt;7,"BEN",IF('RESULTADOS 1 ESO'!G47&lt;9,"NOTABLE",IF('RESULTADOS 1 ESO'!G47&lt;=10,"SOBRESAIENTE",""))))))</f>
        <v/>
      </c>
      <c r="H47" s="144" t="str">
        <f>IF(OR(F47="",$H$2=""),"",IF('RESULTADOS 1 ESO'!H47&lt;5,"INSUFICIENTE",IF('RESULTADOS 1 ESO'!H47&lt;6,"SUFICIENTE",IF('RESULTADOS 1 ESO'!H47&lt;7,"BEN",IF('RESULTADOS 1 ESO'!H47&lt;9,"NOTABLE",IF('RESULTADOS 1 ESO'!H47&lt;=10,"SOBRESAIENTE",""))))))</f>
        <v/>
      </c>
      <c r="I47" s="144" t="str">
        <f>IF(OR(G47="",$I$2=""),"",IF('RESULTADOS 1 ESO'!I47&lt;5,"INSUFICIENTE",IF('RESULTADOS 1 ESO'!I47&lt;6,"SUFICIENTE",IF('RESULTADOS 1 ESO'!I47&lt;7,"BEN",IF('RESULTADOS 1 ESO'!I47&lt;9,"NOTABLE",IF('RESULTADOS 1 ESO'!I47&lt;=10,"SOBRESAIENTE",""))))))</f>
        <v/>
      </c>
      <c r="J47" s="144" t="str">
        <f>IF(OR(H47="",$J$2=""),"",IF('RESULTADOS 1 ESO'!J47&lt;5,"INSUFICIENTE",IF('RESULTADOS 1 ESO'!J47&lt;6,"SUFICIENTE",IF('RESULTADOS 1 ESO'!J47&lt;7,"BEN",IF('RESULTADOS 1 ESO'!J47&lt;9,"NOTABLE",IF('RESULTADOS 1 ESO'!J47&lt;=10,"SOBRESAIENTE",""))))))</f>
        <v/>
      </c>
      <c r="K47" s="144" t="str">
        <f>IF(OR(I47="",$K$2=""),"",IF('RESULTADOS 1 ESO'!K47&lt;5,"INSUFICIENTE",IF('RESULTADOS 1 ESO'!K47&lt;6,"SUFICIENTE",IF('RESULTADOS 1 ESO'!K47&lt;7,"BEN",IF('RESULTADOS 1 ESO'!K47&lt;9,"NOTABLE",IF('RESULTADOS 1 ESO'!K47&lt;=10,IF('RESULTADOS 1 ESO'!K47&lt;=10,"SOBRESAIENTE","")))))))</f>
        <v/>
      </c>
      <c r="L47" s="145" t="str">
        <f>IF(OR(J47="",$L$2=""),"",IF('RESULTADOS 1 ESO'!L47&lt;5,"INSUFICIENTE",IF('RESULTADOS 1 ESO'!L47&lt;6,"SUFICIENTE",IF('RESULTADOS 1 ESO'!L47&lt;7,"BEN",IF('RESULTADOS 1 ESO'!L47&lt;9,"NOTABLE",IF('RESULTADOS 1 ESO'!L47&lt;=10,"SOBRESAIENTE",""))))))</f>
        <v/>
      </c>
    </row>
    <row r="48" spans="1:12" x14ac:dyDescent="0.25">
      <c r="A48" s="142" t="str">
        <f>IF('RESULTADOS 1 ESO'!A48="","",'RESULTADOS 1 ESO'!A48)</f>
        <v/>
      </c>
      <c r="B48" s="143" t="str">
        <f>IF('RESULTADOS 1 ESO'!B48="","",'RESULTADOS 1 ESO'!B48)</f>
        <v/>
      </c>
      <c r="C48" s="144" t="str">
        <f>IF(OR(A48="",$C$2=""),"",IF('RESULTADOS 1 ESO'!C48&lt;5,"INSUFICIENTE",IF('RESULTADOS 1 ESO'!C48&lt;6,"SUFICIENTE",IF('RESULTADOS 1 ESO'!C48&lt;7,"BEN",IF('RESULTADOS 1 ESO'!C48&lt;9,"NOTABLE",IF('RESULTADOS 1 ESO'!C48&lt;=10,"SOBRESAIENTE",""))))))</f>
        <v/>
      </c>
      <c r="D48" s="144" t="str">
        <f>IF(OR(B48="",$D$2=""),"",IF('RESULTADOS 1 ESO'!D48&lt;5,"INSUFICIENTE",IF('RESULTADOS 1 ESO'!D48&lt;6,"SUFICIENTE",IF('RESULTADOS 1 ESO'!D48&lt;7,"BEN",IF('RESULTADOS 1 ESO'!D48&lt;9,"NOTABLE",IF('RESULTADOS 1 ESO'!D48&lt;=10,"SOBRESAIENTE",""))))))</f>
        <v/>
      </c>
      <c r="E48" s="144" t="str">
        <f>IF(OR(C48="",$E$2=""),"",IF('RESULTADOS 1 ESO'!E48&lt;5,"INSUFICIENTE",IF('RESULTADOS 1 ESO'!E48&lt;6,"SUFICIENTE",IF('RESULTADOS 1 ESO'!E48&lt;7,"BEN",IF('RESULTADOS 1 ESO'!E48&lt;9,"NOTABLE",IF('RESULTADOS 1 ESO'!E48&lt;=10,"SOBRESAIENTE",""))))))</f>
        <v/>
      </c>
      <c r="F48" s="144" t="str">
        <f>IF(OR(D48="",$F$2=""),"",IF('RESULTADOS 1 ESO'!F48&lt;5,"INSUFICIENTE",IF('RESULTADOS 1 ESO'!F48&lt;6,"SUFICIENTE",IF('RESULTADOS 1 ESO'!F48&lt;7,"BEN",IF('RESULTADOS 1 ESO'!F48&lt;9,"NOTABLE",IF('RESULTADOS 1 ESO'!F48&lt;=10,"SOBRESAIENTE",""))))))</f>
        <v/>
      </c>
      <c r="G48" s="144" t="str">
        <f>IF(OR(E48="",$G$2=""),"",IF('RESULTADOS 1 ESO'!G48&lt;5,"INSUFICIENTE",IF('RESULTADOS 1 ESO'!G48&lt;6,"SUFICIENTE",IF('RESULTADOS 1 ESO'!G48&lt;7,"BEN",IF('RESULTADOS 1 ESO'!G48&lt;9,"NOTABLE",IF('RESULTADOS 1 ESO'!G48&lt;=10,"SOBRESAIENTE",""))))))</f>
        <v/>
      </c>
      <c r="H48" s="144" t="str">
        <f>IF(OR(F48="",$H$2=""),"",IF('RESULTADOS 1 ESO'!H48&lt;5,"INSUFICIENTE",IF('RESULTADOS 1 ESO'!H48&lt;6,"SUFICIENTE",IF('RESULTADOS 1 ESO'!H48&lt;7,"BEN",IF('RESULTADOS 1 ESO'!H48&lt;9,"NOTABLE",IF('RESULTADOS 1 ESO'!H48&lt;=10,"SOBRESAIENTE",""))))))</f>
        <v/>
      </c>
      <c r="I48" s="144" t="str">
        <f>IF(OR(G48="",$I$2=""),"",IF('RESULTADOS 1 ESO'!I48&lt;5,"INSUFICIENTE",IF('RESULTADOS 1 ESO'!I48&lt;6,"SUFICIENTE",IF('RESULTADOS 1 ESO'!I48&lt;7,"BEN",IF('RESULTADOS 1 ESO'!I48&lt;9,"NOTABLE",IF('RESULTADOS 1 ESO'!I48&lt;=10,"SOBRESAIENTE",""))))))</f>
        <v/>
      </c>
      <c r="J48" s="144" t="str">
        <f>IF(OR(H48="",$J$2=""),"",IF('RESULTADOS 1 ESO'!J48&lt;5,"INSUFICIENTE",IF('RESULTADOS 1 ESO'!J48&lt;6,"SUFICIENTE",IF('RESULTADOS 1 ESO'!J48&lt;7,"BEN",IF('RESULTADOS 1 ESO'!J48&lt;9,"NOTABLE",IF('RESULTADOS 1 ESO'!J48&lt;=10,"SOBRESAIENTE",""))))))</f>
        <v/>
      </c>
      <c r="K48" s="144" t="str">
        <f>IF(OR(I48="",$K$2=""),"",IF('RESULTADOS 1 ESO'!K48&lt;5,"INSUFICIENTE",IF('RESULTADOS 1 ESO'!K48&lt;6,"SUFICIENTE",IF('RESULTADOS 1 ESO'!K48&lt;7,"BEN",IF('RESULTADOS 1 ESO'!K48&lt;9,"NOTABLE",IF('RESULTADOS 1 ESO'!K48&lt;=10,IF('RESULTADOS 1 ESO'!K48&lt;=10,"SOBRESAIENTE","")))))))</f>
        <v/>
      </c>
      <c r="L48" s="145" t="str">
        <f>IF(OR(J48="",$L$2=""),"",IF('RESULTADOS 1 ESO'!L48&lt;5,"INSUFICIENTE",IF('RESULTADOS 1 ESO'!L48&lt;6,"SUFICIENTE",IF('RESULTADOS 1 ESO'!L48&lt;7,"BEN",IF('RESULTADOS 1 ESO'!L48&lt;9,"NOTABLE",IF('RESULTADOS 1 ESO'!L48&lt;=10,"SOBRESAIENTE",""))))))</f>
        <v/>
      </c>
    </row>
    <row r="49" spans="1:12" x14ac:dyDescent="0.25">
      <c r="A49" s="142" t="str">
        <f>IF('RESULTADOS 1 ESO'!A49="","",'RESULTADOS 1 ESO'!A49)</f>
        <v/>
      </c>
      <c r="B49" s="143" t="str">
        <f>IF('RESULTADOS 1 ESO'!B49="","",'RESULTADOS 1 ESO'!B49)</f>
        <v/>
      </c>
      <c r="C49" s="144" t="str">
        <f>IF(OR(A49="",$C$2=""),"",IF('RESULTADOS 1 ESO'!C49&lt;5,"INSUFICIENTE",IF('RESULTADOS 1 ESO'!C49&lt;6,"SUFICIENTE",IF('RESULTADOS 1 ESO'!C49&lt;7,"BEN",IF('RESULTADOS 1 ESO'!C49&lt;9,"NOTABLE",IF('RESULTADOS 1 ESO'!C49&lt;=10,"SOBRESAIENTE",""))))))</f>
        <v/>
      </c>
      <c r="D49" s="144" t="str">
        <f>IF(OR(B49="",$D$2=""),"",IF('RESULTADOS 1 ESO'!D49&lt;5,"INSUFICIENTE",IF('RESULTADOS 1 ESO'!D49&lt;6,"SUFICIENTE",IF('RESULTADOS 1 ESO'!D49&lt;7,"BEN",IF('RESULTADOS 1 ESO'!D49&lt;9,"NOTABLE",IF('RESULTADOS 1 ESO'!D49&lt;=10,"SOBRESAIENTE",""))))))</f>
        <v/>
      </c>
      <c r="E49" s="144" t="str">
        <f>IF(OR(C49="",$E$2=""),"",IF('RESULTADOS 1 ESO'!E49&lt;5,"INSUFICIENTE",IF('RESULTADOS 1 ESO'!E49&lt;6,"SUFICIENTE",IF('RESULTADOS 1 ESO'!E49&lt;7,"BEN",IF('RESULTADOS 1 ESO'!E49&lt;9,"NOTABLE",IF('RESULTADOS 1 ESO'!E49&lt;=10,"SOBRESAIENTE",""))))))</f>
        <v/>
      </c>
      <c r="F49" s="144" t="str">
        <f>IF(OR(D49="",$F$2=""),"",IF('RESULTADOS 1 ESO'!F49&lt;5,"INSUFICIENTE",IF('RESULTADOS 1 ESO'!F49&lt;6,"SUFICIENTE",IF('RESULTADOS 1 ESO'!F49&lt;7,"BEN",IF('RESULTADOS 1 ESO'!F49&lt;9,"NOTABLE",IF('RESULTADOS 1 ESO'!F49&lt;=10,"SOBRESAIENTE",""))))))</f>
        <v/>
      </c>
      <c r="G49" s="144" t="str">
        <f>IF(OR(E49="",$G$2=""),"",IF('RESULTADOS 1 ESO'!G49&lt;5,"INSUFICIENTE",IF('RESULTADOS 1 ESO'!G49&lt;6,"SUFICIENTE",IF('RESULTADOS 1 ESO'!G49&lt;7,"BEN",IF('RESULTADOS 1 ESO'!G49&lt;9,"NOTABLE",IF('RESULTADOS 1 ESO'!G49&lt;=10,"SOBRESAIENTE",""))))))</f>
        <v/>
      </c>
      <c r="H49" s="144" t="str">
        <f>IF(OR(F49="",$H$2=""),"",IF('RESULTADOS 1 ESO'!H49&lt;5,"INSUFICIENTE",IF('RESULTADOS 1 ESO'!H49&lt;6,"SUFICIENTE",IF('RESULTADOS 1 ESO'!H49&lt;7,"BEN",IF('RESULTADOS 1 ESO'!H49&lt;9,"NOTABLE",IF('RESULTADOS 1 ESO'!H49&lt;=10,"SOBRESAIENTE",""))))))</f>
        <v/>
      </c>
      <c r="I49" s="144" t="str">
        <f>IF(OR(G49="",$I$2=""),"",IF('RESULTADOS 1 ESO'!I49&lt;5,"INSUFICIENTE",IF('RESULTADOS 1 ESO'!I49&lt;6,"SUFICIENTE",IF('RESULTADOS 1 ESO'!I49&lt;7,"BEN",IF('RESULTADOS 1 ESO'!I49&lt;9,"NOTABLE",IF('RESULTADOS 1 ESO'!I49&lt;=10,"SOBRESAIENTE",""))))))</f>
        <v/>
      </c>
      <c r="J49" s="144" t="str">
        <f>IF(OR(H49="",$J$2=""),"",IF('RESULTADOS 1 ESO'!J49&lt;5,"INSUFICIENTE",IF('RESULTADOS 1 ESO'!J49&lt;6,"SUFICIENTE",IF('RESULTADOS 1 ESO'!J49&lt;7,"BEN",IF('RESULTADOS 1 ESO'!J49&lt;9,"NOTABLE",IF('RESULTADOS 1 ESO'!J49&lt;=10,"SOBRESAIENTE",""))))))</f>
        <v/>
      </c>
      <c r="K49" s="144" t="str">
        <f>IF(OR(I49="",$K$2=""),"",IF('RESULTADOS 1 ESO'!K49&lt;5,"INSUFICIENTE",IF('RESULTADOS 1 ESO'!K49&lt;6,"SUFICIENTE",IF('RESULTADOS 1 ESO'!K49&lt;7,"BEN",IF('RESULTADOS 1 ESO'!K49&lt;9,"NOTABLE",IF('RESULTADOS 1 ESO'!K49&lt;=10,IF('RESULTADOS 1 ESO'!K49&lt;=10,"SOBRESAIENTE","")))))))</f>
        <v/>
      </c>
      <c r="L49" s="145" t="str">
        <f>IF(OR(J49="",$L$2=""),"",IF('RESULTADOS 1 ESO'!L49&lt;5,"INSUFICIENTE",IF('RESULTADOS 1 ESO'!L49&lt;6,"SUFICIENTE",IF('RESULTADOS 1 ESO'!L49&lt;7,"BEN",IF('RESULTADOS 1 ESO'!L49&lt;9,"NOTABLE",IF('RESULTADOS 1 ESO'!L49&lt;=10,"SOBRESAIENTE",""))))))</f>
        <v/>
      </c>
    </row>
    <row r="50" spans="1:12" x14ac:dyDescent="0.25">
      <c r="A50" s="142" t="str">
        <f>IF('RESULTADOS 1 ESO'!A50="","",'RESULTADOS 1 ESO'!A50)</f>
        <v/>
      </c>
      <c r="B50" s="143" t="str">
        <f>IF('RESULTADOS 1 ESO'!B50="","",'RESULTADOS 1 ESO'!B50)</f>
        <v/>
      </c>
      <c r="C50" s="144" t="str">
        <f>IF(OR(A50="",$C$2=""),"",IF('RESULTADOS 1 ESO'!C50&lt;5,"INSUFICIENTE",IF('RESULTADOS 1 ESO'!C50&lt;6,"SUFICIENTE",IF('RESULTADOS 1 ESO'!C50&lt;7,"BEN",IF('RESULTADOS 1 ESO'!C50&lt;9,"NOTABLE",IF('RESULTADOS 1 ESO'!C50&lt;=10,"SOBRESAIENTE",""))))))</f>
        <v/>
      </c>
      <c r="D50" s="144" t="str">
        <f>IF(OR(B50="",$D$2=""),"",IF('RESULTADOS 1 ESO'!D50&lt;5,"INSUFICIENTE",IF('RESULTADOS 1 ESO'!D50&lt;6,"SUFICIENTE",IF('RESULTADOS 1 ESO'!D50&lt;7,"BEN",IF('RESULTADOS 1 ESO'!D50&lt;9,"NOTABLE",IF('RESULTADOS 1 ESO'!D50&lt;=10,"SOBRESAIENTE",""))))))</f>
        <v/>
      </c>
      <c r="E50" s="144" t="str">
        <f>IF(OR(C50="",$E$2=""),"",IF('RESULTADOS 1 ESO'!E50&lt;5,"INSUFICIENTE",IF('RESULTADOS 1 ESO'!E50&lt;6,"SUFICIENTE",IF('RESULTADOS 1 ESO'!E50&lt;7,"BEN",IF('RESULTADOS 1 ESO'!E50&lt;9,"NOTABLE",IF('RESULTADOS 1 ESO'!E50&lt;=10,"SOBRESAIENTE",""))))))</f>
        <v/>
      </c>
      <c r="F50" s="144" t="str">
        <f>IF(OR(D50="",$F$2=""),"",IF('RESULTADOS 1 ESO'!F50&lt;5,"INSUFICIENTE",IF('RESULTADOS 1 ESO'!F50&lt;6,"SUFICIENTE",IF('RESULTADOS 1 ESO'!F50&lt;7,"BEN",IF('RESULTADOS 1 ESO'!F50&lt;9,"NOTABLE",IF('RESULTADOS 1 ESO'!F50&lt;=10,"SOBRESAIENTE",""))))))</f>
        <v/>
      </c>
      <c r="G50" s="144" t="str">
        <f>IF(OR(E50="",$G$2=""),"",IF('RESULTADOS 1 ESO'!G50&lt;5,"INSUFICIENTE",IF('RESULTADOS 1 ESO'!G50&lt;6,"SUFICIENTE",IF('RESULTADOS 1 ESO'!G50&lt;7,"BEN",IF('RESULTADOS 1 ESO'!G50&lt;9,"NOTABLE",IF('RESULTADOS 1 ESO'!G50&lt;=10,"SOBRESAIENTE",""))))))</f>
        <v/>
      </c>
      <c r="H50" s="144" t="str">
        <f>IF(OR(F50="",$H$2=""),"",IF('RESULTADOS 1 ESO'!H50&lt;5,"INSUFICIENTE",IF('RESULTADOS 1 ESO'!H50&lt;6,"SUFICIENTE",IF('RESULTADOS 1 ESO'!H50&lt;7,"BEN",IF('RESULTADOS 1 ESO'!H50&lt;9,"NOTABLE",IF('RESULTADOS 1 ESO'!H50&lt;=10,"SOBRESAIENTE",""))))))</f>
        <v/>
      </c>
      <c r="I50" s="144" t="str">
        <f>IF(OR(G50="",$I$2=""),"",IF('RESULTADOS 1 ESO'!I50&lt;5,"INSUFICIENTE",IF('RESULTADOS 1 ESO'!I50&lt;6,"SUFICIENTE",IF('RESULTADOS 1 ESO'!I50&lt;7,"BEN",IF('RESULTADOS 1 ESO'!I50&lt;9,"NOTABLE",IF('RESULTADOS 1 ESO'!I50&lt;=10,"SOBRESAIENTE",""))))))</f>
        <v/>
      </c>
      <c r="J50" s="144" t="str">
        <f>IF(OR(H50="",$J$2=""),"",IF('RESULTADOS 1 ESO'!J50&lt;5,"INSUFICIENTE",IF('RESULTADOS 1 ESO'!J50&lt;6,"SUFICIENTE",IF('RESULTADOS 1 ESO'!J50&lt;7,"BEN",IF('RESULTADOS 1 ESO'!J50&lt;9,"NOTABLE",IF('RESULTADOS 1 ESO'!J50&lt;=10,"SOBRESAIENTE",""))))))</f>
        <v/>
      </c>
      <c r="K50" s="144" t="str">
        <f>IF(OR(I50="",$K$2=""),"",IF('RESULTADOS 1 ESO'!K50&lt;5,"INSUFICIENTE",IF('RESULTADOS 1 ESO'!K50&lt;6,"SUFICIENTE",IF('RESULTADOS 1 ESO'!K50&lt;7,"BEN",IF('RESULTADOS 1 ESO'!K50&lt;9,"NOTABLE",IF('RESULTADOS 1 ESO'!K50&lt;=10,IF('RESULTADOS 1 ESO'!K50&lt;=10,"SOBRESAIENTE","")))))))</f>
        <v/>
      </c>
      <c r="L50" s="145" t="str">
        <f>IF(OR(J50="",$L$2=""),"",IF('RESULTADOS 1 ESO'!L50&lt;5,"INSUFICIENTE",IF('RESULTADOS 1 ESO'!L50&lt;6,"SUFICIENTE",IF('RESULTADOS 1 ESO'!L50&lt;7,"BEN",IF('RESULTADOS 1 ESO'!L50&lt;9,"NOTABLE",IF('RESULTADOS 1 ESO'!L50&lt;=10,"SOBRESAIENTE",""))))))</f>
        <v/>
      </c>
    </row>
    <row r="51" spans="1:12" x14ac:dyDescent="0.25">
      <c r="A51" s="142" t="str">
        <f>IF('RESULTADOS 1 ESO'!A51="","",'RESULTADOS 1 ESO'!A51)</f>
        <v/>
      </c>
      <c r="B51" s="143" t="str">
        <f>IF('RESULTADOS 1 ESO'!B51="","",'RESULTADOS 1 ESO'!B51)</f>
        <v/>
      </c>
      <c r="C51" s="144" t="str">
        <f>IF(OR(A51="",$C$2=""),"",IF('RESULTADOS 1 ESO'!C51&lt;5,"INSUFICIENTE",IF('RESULTADOS 1 ESO'!C51&lt;6,"SUFICIENTE",IF('RESULTADOS 1 ESO'!C51&lt;7,"BEN",IF('RESULTADOS 1 ESO'!C51&lt;9,"NOTABLE",IF('RESULTADOS 1 ESO'!C51&lt;=10,"SOBRESAIENTE",""))))))</f>
        <v/>
      </c>
      <c r="D51" s="144" t="str">
        <f>IF(OR(B51="",$D$2=""),"",IF('RESULTADOS 1 ESO'!D51&lt;5,"INSUFICIENTE",IF('RESULTADOS 1 ESO'!D51&lt;6,"SUFICIENTE",IF('RESULTADOS 1 ESO'!D51&lt;7,"BEN",IF('RESULTADOS 1 ESO'!D51&lt;9,"NOTABLE",IF('RESULTADOS 1 ESO'!D51&lt;=10,"SOBRESAIENTE",""))))))</f>
        <v/>
      </c>
      <c r="E51" s="144" t="str">
        <f>IF(OR(C51="",$E$2=""),"",IF('RESULTADOS 1 ESO'!E51&lt;5,"INSUFICIENTE",IF('RESULTADOS 1 ESO'!E51&lt;6,"SUFICIENTE",IF('RESULTADOS 1 ESO'!E51&lt;7,"BEN",IF('RESULTADOS 1 ESO'!E51&lt;9,"NOTABLE",IF('RESULTADOS 1 ESO'!E51&lt;=10,"SOBRESAIENTE",""))))))</f>
        <v/>
      </c>
      <c r="F51" s="144" t="str">
        <f>IF(OR(D51="",$F$2=""),"",IF('RESULTADOS 1 ESO'!F51&lt;5,"INSUFICIENTE",IF('RESULTADOS 1 ESO'!F51&lt;6,"SUFICIENTE",IF('RESULTADOS 1 ESO'!F51&lt;7,"BEN",IF('RESULTADOS 1 ESO'!F51&lt;9,"NOTABLE",IF('RESULTADOS 1 ESO'!F51&lt;=10,"SOBRESAIENTE",""))))))</f>
        <v/>
      </c>
      <c r="G51" s="144" t="str">
        <f>IF(OR(E51="",$G$2=""),"",IF('RESULTADOS 1 ESO'!G51&lt;5,"INSUFICIENTE",IF('RESULTADOS 1 ESO'!G51&lt;6,"SUFICIENTE",IF('RESULTADOS 1 ESO'!G51&lt;7,"BEN",IF('RESULTADOS 1 ESO'!G51&lt;9,"NOTABLE",IF('RESULTADOS 1 ESO'!G51&lt;=10,"SOBRESAIENTE",""))))))</f>
        <v/>
      </c>
      <c r="H51" s="144" t="str">
        <f>IF(OR(F51="",$H$2=""),"",IF('RESULTADOS 1 ESO'!H51&lt;5,"INSUFICIENTE",IF('RESULTADOS 1 ESO'!H51&lt;6,"SUFICIENTE",IF('RESULTADOS 1 ESO'!H51&lt;7,"BEN",IF('RESULTADOS 1 ESO'!H51&lt;9,"NOTABLE",IF('RESULTADOS 1 ESO'!H51&lt;=10,"SOBRESAIENTE",""))))))</f>
        <v/>
      </c>
      <c r="I51" s="144" t="str">
        <f>IF(OR(G51="",$I$2=""),"",IF('RESULTADOS 1 ESO'!I51&lt;5,"INSUFICIENTE",IF('RESULTADOS 1 ESO'!I51&lt;6,"SUFICIENTE",IF('RESULTADOS 1 ESO'!I51&lt;7,"BEN",IF('RESULTADOS 1 ESO'!I51&lt;9,"NOTABLE",IF('RESULTADOS 1 ESO'!I51&lt;=10,"SOBRESAIENTE",""))))))</f>
        <v/>
      </c>
      <c r="J51" s="144" t="str">
        <f>IF(OR(H51="",$J$2=""),"",IF('RESULTADOS 1 ESO'!J51&lt;5,"INSUFICIENTE",IF('RESULTADOS 1 ESO'!J51&lt;6,"SUFICIENTE",IF('RESULTADOS 1 ESO'!J51&lt;7,"BEN",IF('RESULTADOS 1 ESO'!J51&lt;9,"NOTABLE",IF('RESULTADOS 1 ESO'!J51&lt;=10,"SOBRESAIENTE",""))))))</f>
        <v/>
      </c>
      <c r="K51" s="144" t="str">
        <f>IF(OR(I51="",$K$2=""),"",IF('RESULTADOS 1 ESO'!K51&lt;5,"INSUFICIENTE",IF('RESULTADOS 1 ESO'!K51&lt;6,"SUFICIENTE",IF('RESULTADOS 1 ESO'!K51&lt;7,"BEN",IF('RESULTADOS 1 ESO'!K51&lt;9,"NOTABLE",IF('RESULTADOS 1 ESO'!K51&lt;=10,IF('RESULTADOS 1 ESO'!K51&lt;=10,"SOBRESAIENTE","")))))))</f>
        <v/>
      </c>
      <c r="L51" s="145" t="str">
        <f>IF(OR(J51="",$L$2=""),"",IF('RESULTADOS 1 ESO'!L51&lt;5,"INSUFICIENTE",IF('RESULTADOS 1 ESO'!L51&lt;6,"SUFICIENTE",IF('RESULTADOS 1 ESO'!L51&lt;7,"BEN",IF('RESULTADOS 1 ESO'!L51&lt;9,"NOTABLE",IF('RESULTADOS 1 ESO'!L51&lt;=10,"SOBRESAIENTE",""))))))</f>
        <v/>
      </c>
    </row>
    <row r="52" spans="1:12" x14ac:dyDescent="0.25">
      <c r="A52" s="142" t="str">
        <f>IF('RESULTADOS 1 ESO'!A52="","",'RESULTADOS 1 ESO'!A52)</f>
        <v/>
      </c>
      <c r="B52" s="143" t="str">
        <f>IF('RESULTADOS 1 ESO'!B52="","",'RESULTADOS 1 ESO'!B52)</f>
        <v/>
      </c>
      <c r="C52" s="144" t="str">
        <f>IF(OR(A52="",$C$2=""),"",IF('RESULTADOS 1 ESO'!C52&lt;5,"INSUFICIENTE",IF('RESULTADOS 1 ESO'!C52&lt;6,"SUFICIENTE",IF('RESULTADOS 1 ESO'!C52&lt;7,"BEN",IF('RESULTADOS 1 ESO'!C52&lt;9,"NOTABLE",IF('RESULTADOS 1 ESO'!C52&lt;=10,"SOBRESAIENTE",""))))))</f>
        <v/>
      </c>
      <c r="D52" s="144" t="str">
        <f>IF(OR(B52="",$D$2=""),"",IF('RESULTADOS 1 ESO'!D52&lt;5,"INSUFICIENTE",IF('RESULTADOS 1 ESO'!D52&lt;6,"SUFICIENTE",IF('RESULTADOS 1 ESO'!D52&lt;7,"BEN",IF('RESULTADOS 1 ESO'!D52&lt;9,"NOTABLE",IF('RESULTADOS 1 ESO'!D52&lt;=10,"SOBRESAIENTE",""))))))</f>
        <v/>
      </c>
      <c r="E52" s="144" t="str">
        <f>IF(OR(C52="",$E$2=""),"",IF('RESULTADOS 1 ESO'!E52&lt;5,"INSUFICIENTE",IF('RESULTADOS 1 ESO'!E52&lt;6,"SUFICIENTE",IF('RESULTADOS 1 ESO'!E52&lt;7,"BEN",IF('RESULTADOS 1 ESO'!E52&lt;9,"NOTABLE",IF('RESULTADOS 1 ESO'!E52&lt;=10,"SOBRESAIENTE",""))))))</f>
        <v/>
      </c>
      <c r="F52" s="144" t="str">
        <f>IF(OR(D52="",$F$2=""),"",IF('RESULTADOS 1 ESO'!F52&lt;5,"INSUFICIENTE",IF('RESULTADOS 1 ESO'!F52&lt;6,"SUFICIENTE",IF('RESULTADOS 1 ESO'!F52&lt;7,"BEN",IF('RESULTADOS 1 ESO'!F52&lt;9,"NOTABLE",IF('RESULTADOS 1 ESO'!F52&lt;=10,"SOBRESAIENTE",""))))))</f>
        <v/>
      </c>
      <c r="G52" s="144" t="str">
        <f>IF(OR(E52="",$G$2=""),"",IF('RESULTADOS 1 ESO'!G52&lt;5,"INSUFICIENTE",IF('RESULTADOS 1 ESO'!G52&lt;6,"SUFICIENTE",IF('RESULTADOS 1 ESO'!G52&lt;7,"BEN",IF('RESULTADOS 1 ESO'!G52&lt;9,"NOTABLE",IF('RESULTADOS 1 ESO'!G52&lt;=10,"SOBRESAIENTE",""))))))</f>
        <v/>
      </c>
      <c r="H52" s="144" t="str">
        <f>IF(OR(F52="",$H$2=""),"",IF('RESULTADOS 1 ESO'!H52&lt;5,"INSUFICIENTE",IF('RESULTADOS 1 ESO'!H52&lt;6,"SUFICIENTE",IF('RESULTADOS 1 ESO'!H52&lt;7,"BEN",IF('RESULTADOS 1 ESO'!H52&lt;9,"NOTABLE",IF('RESULTADOS 1 ESO'!H52&lt;=10,"SOBRESAIENTE",""))))))</f>
        <v/>
      </c>
      <c r="I52" s="144" t="str">
        <f>IF(OR(G52="",$I$2=""),"",IF('RESULTADOS 1 ESO'!I52&lt;5,"INSUFICIENTE",IF('RESULTADOS 1 ESO'!I52&lt;6,"SUFICIENTE",IF('RESULTADOS 1 ESO'!I52&lt;7,"BEN",IF('RESULTADOS 1 ESO'!I52&lt;9,"NOTABLE",IF('RESULTADOS 1 ESO'!I52&lt;=10,"SOBRESAIENTE",""))))))</f>
        <v/>
      </c>
      <c r="J52" s="144" t="str">
        <f>IF(OR(H52="",$J$2=""),"",IF('RESULTADOS 1 ESO'!J52&lt;5,"INSUFICIENTE",IF('RESULTADOS 1 ESO'!J52&lt;6,"SUFICIENTE",IF('RESULTADOS 1 ESO'!J52&lt;7,"BEN",IF('RESULTADOS 1 ESO'!J52&lt;9,"NOTABLE",IF('RESULTADOS 1 ESO'!J52&lt;=10,"SOBRESAIENTE",""))))))</f>
        <v/>
      </c>
      <c r="K52" s="144" t="str">
        <f>IF(OR(I52="",$K$2=""),"",IF('RESULTADOS 1 ESO'!K52&lt;5,"INSUFICIENTE",IF('RESULTADOS 1 ESO'!K52&lt;6,"SUFICIENTE",IF('RESULTADOS 1 ESO'!K52&lt;7,"BEN",IF('RESULTADOS 1 ESO'!K52&lt;9,"NOTABLE",IF('RESULTADOS 1 ESO'!K52&lt;=10,IF('RESULTADOS 1 ESO'!K52&lt;=10,"SOBRESAIENTE","")))))))</f>
        <v/>
      </c>
      <c r="L52" s="145" t="str">
        <f>IF(OR(J52="",$L$2=""),"",IF('RESULTADOS 1 ESO'!L52&lt;5,"INSUFICIENTE",IF('RESULTADOS 1 ESO'!L52&lt;6,"SUFICIENTE",IF('RESULTADOS 1 ESO'!L52&lt;7,"BEN",IF('RESULTADOS 1 ESO'!L52&lt;9,"NOTABLE",IF('RESULTADOS 1 ESO'!L52&lt;=10,"SOBRESAIENTE",""))))))</f>
        <v/>
      </c>
    </row>
    <row r="53" spans="1:12" x14ac:dyDescent="0.25">
      <c r="A53" s="142" t="str">
        <f>IF('RESULTADOS 1 ESO'!A53="","",'RESULTADOS 1 ESO'!A53)</f>
        <v/>
      </c>
      <c r="B53" s="143" t="str">
        <f>IF('RESULTADOS 1 ESO'!B53="","",'RESULTADOS 1 ESO'!B53)</f>
        <v/>
      </c>
      <c r="C53" s="144" t="str">
        <f>IF(OR(A53="",$C$2=""),"",IF('RESULTADOS 1 ESO'!C53&lt;5,"INSUFICIENTE",IF('RESULTADOS 1 ESO'!C53&lt;6,"SUFICIENTE",IF('RESULTADOS 1 ESO'!C53&lt;7,"BEN",IF('RESULTADOS 1 ESO'!C53&lt;9,"NOTABLE",IF('RESULTADOS 1 ESO'!C53&lt;=10,"SOBRESAIENTE",""))))))</f>
        <v/>
      </c>
      <c r="D53" s="144" t="str">
        <f>IF(OR(B53="",$D$2=""),"",IF('RESULTADOS 1 ESO'!D53&lt;5,"INSUFICIENTE",IF('RESULTADOS 1 ESO'!D53&lt;6,"SUFICIENTE",IF('RESULTADOS 1 ESO'!D53&lt;7,"BEN",IF('RESULTADOS 1 ESO'!D53&lt;9,"NOTABLE",IF('RESULTADOS 1 ESO'!D53&lt;=10,"SOBRESAIENTE",""))))))</f>
        <v/>
      </c>
      <c r="E53" s="144" t="str">
        <f>IF(OR(C53="",$E$2=""),"",IF('RESULTADOS 1 ESO'!E53&lt;5,"INSUFICIENTE",IF('RESULTADOS 1 ESO'!E53&lt;6,"SUFICIENTE",IF('RESULTADOS 1 ESO'!E53&lt;7,"BEN",IF('RESULTADOS 1 ESO'!E53&lt;9,"NOTABLE",IF('RESULTADOS 1 ESO'!E53&lt;=10,"SOBRESAIENTE",""))))))</f>
        <v/>
      </c>
      <c r="F53" s="144" t="str">
        <f>IF(OR(D53="",$F$2=""),"",IF('RESULTADOS 1 ESO'!F53&lt;5,"INSUFICIENTE",IF('RESULTADOS 1 ESO'!F53&lt;6,"SUFICIENTE",IF('RESULTADOS 1 ESO'!F53&lt;7,"BEN",IF('RESULTADOS 1 ESO'!F53&lt;9,"NOTABLE",IF('RESULTADOS 1 ESO'!F53&lt;=10,"SOBRESAIENTE",""))))))</f>
        <v/>
      </c>
      <c r="G53" s="144" t="str">
        <f>IF(OR(E53="",$G$2=""),"",IF('RESULTADOS 1 ESO'!G53&lt;5,"INSUFICIENTE",IF('RESULTADOS 1 ESO'!G53&lt;6,"SUFICIENTE",IF('RESULTADOS 1 ESO'!G53&lt;7,"BEN",IF('RESULTADOS 1 ESO'!G53&lt;9,"NOTABLE",IF('RESULTADOS 1 ESO'!G53&lt;=10,"SOBRESAIENTE",""))))))</f>
        <v/>
      </c>
      <c r="H53" s="144" t="str">
        <f>IF(OR(F53="",$H$2=""),"",IF('RESULTADOS 1 ESO'!H53&lt;5,"INSUFICIENTE",IF('RESULTADOS 1 ESO'!H53&lt;6,"SUFICIENTE",IF('RESULTADOS 1 ESO'!H53&lt;7,"BEN",IF('RESULTADOS 1 ESO'!H53&lt;9,"NOTABLE",IF('RESULTADOS 1 ESO'!H53&lt;=10,"SOBRESAIENTE",""))))))</f>
        <v/>
      </c>
      <c r="I53" s="144" t="str">
        <f>IF(OR(G53="",$I$2=""),"",IF('RESULTADOS 1 ESO'!I53&lt;5,"INSUFICIENTE",IF('RESULTADOS 1 ESO'!I53&lt;6,"SUFICIENTE",IF('RESULTADOS 1 ESO'!I53&lt;7,"BEN",IF('RESULTADOS 1 ESO'!I53&lt;9,"NOTABLE",IF('RESULTADOS 1 ESO'!I53&lt;=10,"SOBRESAIENTE",""))))))</f>
        <v/>
      </c>
      <c r="J53" s="144" t="str">
        <f>IF(OR(H53="",$J$2=""),"",IF('RESULTADOS 1 ESO'!J53&lt;5,"INSUFICIENTE",IF('RESULTADOS 1 ESO'!J53&lt;6,"SUFICIENTE",IF('RESULTADOS 1 ESO'!J53&lt;7,"BEN",IF('RESULTADOS 1 ESO'!J53&lt;9,"NOTABLE",IF('RESULTADOS 1 ESO'!J53&lt;=10,"SOBRESAIENTE",""))))))</f>
        <v/>
      </c>
      <c r="K53" s="144" t="str">
        <f>IF(OR(I53="",$K$2=""),"",IF('RESULTADOS 1 ESO'!K53&lt;5,"INSUFICIENTE",IF('RESULTADOS 1 ESO'!K53&lt;6,"SUFICIENTE",IF('RESULTADOS 1 ESO'!K53&lt;7,"BEN",IF('RESULTADOS 1 ESO'!K53&lt;9,"NOTABLE",IF('RESULTADOS 1 ESO'!K53&lt;=10,IF('RESULTADOS 1 ESO'!K53&lt;=10,"SOBRESAIENTE","")))))))</f>
        <v/>
      </c>
      <c r="L53" s="145" t="str">
        <f>IF(OR(J53="",$L$2=""),"",IF('RESULTADOS 1 ESO'!L53&lt;5,"INSUFICIENTE",IF('RESULTADOS 1 ESO'!L53&lt;6,"SUFICIENTE",IF('RESULTADOS 1 ESO'!L53&lt;7,"BEN",IF('RESULTADOS 1 ESO'!L53&lt;9,"NOTABLE",IF('RESULTADOS 1 ESO'!L53&lt;=10,"SOBRESAIENTE",""))))))</f>
        <v/>
      </c>
    </row>
    <row r="54" spans="1:12" x14ac:dyDescent="0.25">
      <c r="A54" s="142" t="str">
        <f>IF('RESULTADOS 1 ESO'!A54="","",'RESULTADOS 1 ESO'!A54)</f>
        <v/>
      </c>
      <c r="B54" s="143" t="str">
        <f>IF('RESULTADOS 1 ESO'!B54="","",'RESULTADOS 1 ESO'!B54)</f>
        <v/>
      </c>
      <c r="C54" s="144" t="str">
        <f>IF(OR(A54="",$C$2=""),"",IF('RESULTADOS 1 ESO'!C54&lt;5,"INSUFICIENTE",IF('RESULTADOS 1 ESO'!C54&lt;6,"SUFICIENTE",IF('RESULTADOS 1 ESO'!C54&lt;7,"BEN",IF('RESULTADOS 1 ESO'!C54&lt;9,"NOTABLE",IF('RESULTADOS 1 ESO'!C54&lt;=10,"SOBRESAIENTE",""))))))</f>
        <v/>
      </c>
      <c r="D54" s="144" t="str">
        <f>IF(OR(B54="",$D$2=""),"",IF('RESULTADOS 1 ESO'!D54&lt;5,"INSUFICIENTE",IF('RESULTADOS 1 ESO'!D54&lt;6,"SUFICIENTE",IF('RESULTADOS 1 ESO'!D54&lt;7,"BEN",IF('RESULTADOS 1 ESO'!D54&lt;9,"NOTABLE",IF('RESULTADOS 1 ESO'!D54&lt;=10,"SOBRESAIENTE",""))))))</f>
        <v/>
      </c>
      <c r="E54" s="144" t="str">
        <f>IF(OR(C54="",$E$2=""),"",IF('RESULTADOS 1 ESO'!E54&lt;5,"INSUFICIENTE",IF('RESULTADOS 1 ESO'!E54&lt;6,"SUFICIENTE",IF('RESULTADOS 1 ESO'!E54&lt;7,"BEN",IF('RESULTADOS 1 ESO'!E54&lt;9,"NOTABLE",IF('RESULTADOS 1 ESO'!E54&lt;=10,"SOBRESAIENTE",""))))))</f>
        <v/>
      </c>
      <c r="F54" s="144" t="str">
        <f>IF(OR(D54="",$F$2=""),"",IF('RESULTADOS 1 ESO'!F54&lt;5,"INSUFICIENTE",IF('RESULTADOS 1 ESO'!F54&lt;6,"SUFICIENTE",IF('RESULTADOS 1 ESO'!F54&lt;7,"BEN",IF('RESULTADOS 1 ESO'!F54&lt;9,"NOTABLE",IF('RESULTADOS 1 ESO'!F54&lt;=10,"SOBRESAIENTE",""))))))</f>
        <v/>
      </c>
      <c r="G54" s="144" t="str">
        <f>IF(OR(E54="",$G$2=""),"",IF('RESULTADOS 1 ESO'!G54&lt;5,"INSUFICIENTE",IF('RESULTADOS 1 ESO'!G54&lt;6,"SUFICIENTE",IF('RESULTADOS 1 ESO'!G54&lt;7,"BEN",IF('RESULTADOS 1 ESO'!G54&lt;9,"NOTABLE",IF('RESULTADOS 1 ESO'!G54&lt;=10,"SOBRESAIENTE",""))))))</f>
        <v/>
      </c>
      <c r="H54" s="144" t="str">
        <f>IF(OR(F54="",$H$2=""),"",IF('RESULTADOS 1 ESO'!H54&lt;5,"INSUFICIENTE",IF('RESULTADOS 1 ESO'!H54&lt;6,"SUFICIENTE",IF('RESULTADOS 1 ESO'!H54&lt;7,"BEN",IF('RESULTADOS 1 ESO'!H54&lt;9,"NOTABLE",IF('RESULTADOS 1 ESO'!H54&lt;=10,"SOBRESAIENTE",""))))))</f>
        <v/>
      </c>
      <c r="I54" s="144" t="str">
        <f>IF(OR(G54="",$I$2=""),"",IF('RESULTADOS 1 ESO'!I54&lt;5,"INSUFICIENTE",IF('RESULTADOS 1 ESO'!I54&lt;6,"SUFICIENTE",IF('RESULTADOS 1 ESO'!I54&lt;7,"BEN",IF('RESULTADOS 1 ESO'!I54&lt;9,"NOTABLE",IF('RESULTADOS 1 ESO'!I54&lt;=10,"SOBRESAIENTE",""))))))</f>
        <v/>
      </c>
      <c r="J54" s="144" t="str">
        <f>IF(OR(H54="",$J$2=""),"",IF('RESULTADOS 1 ESO'!J54&lt;5,"INSUFICIENTE",IF('RESULTADOS 1 ESO'!J54&lt;6,"SUFICIENTE",IF('RESULTADOS 1 ESO'!J54&lt;7,"BEN",IF('RESULTADOS 1 ESO'!J54&lt;9,"NOTABLE",IF('RESULTADOS 1 ESO'!J54&lt;=10,"SOBRESAIENTE",""))))))</f>
        <v/>
      </c>
      <c r="K54" s="144" t="str">
        <f>IF(OR(I54="",$K$2=""),"",IF('RESULTADOS 1 ESO'!K54&lt;5,"INSUFICIENTE",IF('RESULTADOS 1 ESO'!K54&lt;6,"SUFICIENTE",IF('RESULTADOS 1 ESO'!K54&lt;7,"BEN",IF('RESULTADOS 1 ESO'!K54&lt;9,"NOTABLE",IF('RESULTADOS 1 ESO'!K54&lt;=10,IF('RESULTADOS 1 ESO'!K54&lt;=10,"SOBRESAIENTE","")))))))</f>
        <v/>
      </c>
      <c r="L54" s="145" t="str">
        <f>IF(OR(J54="",$L$2=""),"",IF('RESULTADOS 1 ESO'!L54&lt;5,"INSUFICIENTE",IF('RESULTADOS 1 ESO'!L54&lt;6,"SUFICIENTE",IF('RESULTADOS 1 ESO'!L54&lt;7,"BEN",IF('RESULTADOS 1 ESO'!L54&lt;9,"NOTABLE",IF('RESULTADOS 1 ESO'!L54&lt;=10,"SOBRESAIENTE",""))))))</f>
        <v/>
      </c>
    </row>
    <row r="55" spans="1:12" x14ac:dyDescent="0.25">
      <c r="A55" s="142" t="str">
        <f>IF('RESULTADOS 1 ESO'!A55="","",'RESULTADOS 1 ESO'!A55)</f>
        <v/>
      </c>
      <c r="B55" s="143" t="str">
        <f>IF('RESULTADOS 1 ESO'!B55="","",'RESULTADOS 1 ESO'!B55)</f>
        <v/>
      </c>
      <c r="C55" s="144" t="str">
        <f>IF(OR(A55="",$C$2=""),"",IF('RESULTADOS 1 ESO'!C55&lt;5,"INSUFICIENTE",IF('RESULTADOS 1 ESO'!C55&lt;6,"SUFICIENTE",IF('RESULTADOS 1 ESO'!C55&lt;7,"BEN",IF('RESULTADOS 1 ESO'!C55&lt;9,"NOTABLE",IF('RESULTADOS 1 ESO'!C55&lt;=10,"SOBRESAIENTE",""))))))</f>
        <v/>
      </c>
      <c r="D55" s="144" t="str">
        <f>IF(OR(B55="",$D$2=""),"",IF('RESULTADOS 1 ESO'!D55&lt;5,"INSUFICIENTE",IF('RESULTADOS 1 ESO'!D55&lt;6,"SUFICIENTE",IF('RESULTADOS 1 ESO'!D55&lt;7,"BEN",IF('RESULTADOS 1 ESO'!D55&lt;9,"NOTABLE",IF('RESULTADOS 1 ESO'!D55&lt;=10,"SOBRESAIENTE",""))))))</f>
        <v/>
      </c>
      <c r="E55" s="144" t="str">
        <f>IF(OR(C55="",$E$2=""),"",IF('RESULTADOS 1 ESO'!E55&lt;5,"INSUFICIENTE",IF('RESULTADOS 1 ESO'!E55&lt;6,"SUFICIENTE",IF('RESULTADOS 1 ESO'!E55&lt;7,"BEN",IF('RESULTADOS 1 ESO'!E55&lt;9,"NOTABLE",IF('RESULTADOS 1 ESO'!E55&lt;=10,"SOBRESAIENTE",""))))))</f>
        <v/>
      </c>
      <c r="F55" s="144" t="str">
        <f>IF(OR(D55="",$F$2=""),"",IF('RESULTADOS 1 ESO'!F55&lt;5,"INSUFICIENTE",IF('RESULTADOS 1 ESO'!F55&lt;6,"SUFICIENTE",IF('RESULTADOS 1 ESO'!F55&lt;7,"BEN",IF('RESULTADOS 1 ESO'!F55&lt;9,"NOTABLE",IF('RESULTADOS 1 ESO'!F55&lt;=10,"SOBRESAIENTE",""))))))</f>
        <v/>
      </c>
      <c r="G55" s="144" t="str">
        <f>IF(OR(E55="",$G$2=""),"",IF('RESULTADOS 1 ESO'!G55&lt;5,"INSUFICIENTE",IF('RESULTADOS 1 ESO'!G55&lt;6,"SUFICIENTE",IF('RESULTADOS 1 ESO'!G55&lt;7,"BEN",IF('RESULTADOS 1 ESO'!G55&lt;9,"NOTABLE",IF('RESULTADOS 1 ESO'!G55&lt;=10,"SOBRESAIENTE",""))))))</f>
        <v/>
      </c>
      <c r="H55" s="144" t="str">
        <f>IF(OR(F55="",$H$2=""),"",IF('RESULTADOS 1 ESO'!H55&lt;5,"INSUFICIENTE",IF('RESULTADOS 1 ESO'!H55&lt;6,"SUFICIENTE",IF('RESULTADOS 1 ESO'!H55&lt;7,"BEN",IF('RESULTADOS 1 ESO'!H55&lt;9,"NOTABLE",IF('RESULTADOS 1 ESO'!H55&lt;=10,"SOBRESAIENTE",""))))))</f>
        <v/>
      </c>
      <c r="I55" s="144" t="str">
        <f>IF(OR(G55="",$I$2=""),"",IF('RESULTADOS 1 ESO'!I55&lt;5,"INSUFICIENTE",IF('RESULTADOS 1 ESO'!I55&lt;6,"SUFICIENTE",IF('RESULTADOS 1 ESO'!I55&lt;7,"BEN",IF('RESULTADOS 1 ESO'!I55&lt;9,"NOTABLE",IF('RESULTADOS 1 ESO'!I55&lt;=10,"SOBRESAIENTE",""))))))</f>
        <v/>
      </c>
      <c r="J55" s="144" t="str">
        <f>IF(OR(H55="",$J$2=""),"",IF('RESULTADOS 1 ESO'!J55&lt;5,"INSUFICIENTE",IF('RESULTADOS 1 ESO'!J55&lt;6,"SUFICIENTE",IF('RESULTADOS 1 ESO'!J55&lt;7,"BEN",IF('RESULTADOS 1 ESO'!J55&lt;9,"NOTABLE",IF('RESULTADOS 1 ESO'!J55&lt;=10,"SOBRESAIENTE",""))))))</f>
        <v/>
      </c>
      <c r="K55" s="144" t="str">
        <f>IF(OR(I55="",$K$2=""),"",IF('RESULTADOS 1 ESO'!K55&lt;5,"INSUFICIENTE",IF('RESULTADOS 1 ESO'!K55&lt;6,"SUFICIENTE",IF('RESULTADOS 1 ESO'!K55&lt;7,"BEN",IF('RESULTADOS 1 ESO'!K55&lt;9,"NOTABLE",IF('RESULTADOS 1 ESO'!K55&lt;=10,IF('RESULTADOS 1 ESO'!K55&lt;=10,"SOBRESAIENTE","")))))))</f>
        <v/>
      </c>
      <c r="L55" s="145" t="str">
        <f>IF(OR(J55="",$L$2=""),"",IF('RESULTADOS 1 ESO'!L55&lt;5,"INSUFICIENTE",IF('RESULTADOS 1 ESO'!L55&lt;6,"SUFICIENTE",IF('RESULTADOS 1 ESO'!L55&lt;7,"BEN",IF('RESULTADOS 1 ESO'!L55&lt;9,"NOTABLE",IF('RESULTADOS 1 ESO'!L55&lt;=10,"SOBRESAIENTE",""))))))</f>
        <v/>
      </c>
    </row>
    <row r="56" spans="1:12" x14ac:dyDescent="0.25">
      <c r="A56" s="142" t="str">
        <f>IF('RESULTADOS 1 ESO'!A56="","",'RESULTADOS 1 ESO'!A56)</f>
        <v/>
      </c>
      <c r="B56" s="143" t="str">
        <f>IF('RESULTADOS 1 ESO'!B56="","",'RESULTADOS 1 ESO'!B56)</f>
        <v/>
      </c>
      <c r="C56" s="144" t="str">
        <f>IF(OR(A56="",$C$2=""),"",IF('RESULTADOS 1 ESO'!C56&lt;5,"INSUFICIENTE",IF('RESULTADOS 1 ESO'!C56&lt;6,"SUFICIENTE",IF('RESULTADOS 1 ESO'!C56&lt;7,"BEN",IF('RESULTADOS 1 ESO'!C56&lt;9,"NOTABLE",IF('RESULTADOS 1 ESO'!C56&lt;=10,"SOBRESAIENTE",""))))))</f>
        <v/>
      </c>
      <c r="D56" s="144" t="str">
        <f>IF(OR(B56="",$D$2=""),"",IF('RESULTADOS 1 ESO'!D56&lt;5,"INSUFICIENTE",IF('RESULTADOS 1 ESO'!D56&lt;6,"SUFICIENTE",IF('RESULTADOS 1 ESO'!D56&lt;7,"BEN",IF('RESULTADOS 1 ESO'!D56&lt;9,"NOTABLE",IF('RESULTADOS 1 ESO'!D56&lt;=10,"SOBRESAIENTE",""))))))</f>
        <v/>
      </c>
      <c r="E56" s="144" t="str">
        <f>IF(OR(C56="",$E$2=""),"",IF('RESULTADOS 1 ESO'!E56&lt;5,"INSUFICIENTE",IF('RESULTADOS 1 ESO'!E56&lt;6,"SUFICIENTE",IF('RESULTADOS 1 ESO'!E56&lt;7,"BEN",IF('RESULTADOS 1 ESO'!E56&lt;9,"NOTABLE",IF('RESULTADOS 1 ESO'!E56&lt;=10,"SOBRESAIENTE",""))))))</f>
        <v/>
      </c>
      <c r="F56" s="144" t="str">
        <f>IF(OR(D56="",$F$2=""),"",IF('RESULTADOS 1 ESO'!F56&lt;5,"INSUFICIENTE",IF('RESULTADOS 1 ESO'!F56&lt;6,"SUFICIENTE",IF('RESULTADOS 1 ESO'!F56&lt;7,"BEN",IF('RESULTADOS 1 ESO'!F56&lt;9,"NOTABLE",IF('RESULTADOS 1 ESO'!F56&lt;=10,"SOBRESAIENTE",""))))))</f>
        <v/>
      </c>
      <c r="G56" s="144" t="str">
        <f>IF(OR(E56="",$G$2=""),"",IF('RESULTADOS 1 ESO'!G56&lt;5,"INSUFICIENTE",IF('RESULTADOS 1 ESO'!G56&lt;6,"SUFICIENTE",IF('RESULTADOS 1 ESO'!G56&lt;7,"BEN",IF('RESULTADOS 1 ESO'!G56&lt;9,"NOTABLE",IF('RESULTADOS 1 ESO'!G56&lt;=10,"SOBRESAIENTE",""))))))</f>
        <v/>
      </c>
      <c r="H56" s="144" t="str">
        <f>IF(OR(F56="",$H$2=""),"",IF('RESULTADOS 1 ESO'!H56&lt;5,"INSUFICIENTE",IF('RESULTADOS 1 ESO'!H56&lt;6,"SUFICIENTE",IF('RESULTADOS 1 ESO'!H56&lt;7,"BEN",IF('RESULTADOS 1 ESO'!H56&lt;9,"NOTABLE",IF('RESULTADOS 1 ESO'!H56&lt;=10,"SOBRESAIENTE",""))))))</f>
        <v/>
      </c>
      <c r="I56" s="144" t="str">
        <f>IF(OR(G56="",$I$2=""),"",IF('RESULTADOS 1 ESO'!I56&lt;5,"INSUFICIENTE",IF('RESULTADOS 1 ESO'!I56&lt;6,"SUFICIENTE",IF('RESULTADOS 1 ESO'!I56&lt;7,"BEN",IF('RESULTADOS 1 ESO'!I56&lt;9,"NOTABLE",IF('RESULTADOS 1 ESO'!I56&lt;=10,"SOBRESAIENTE",""))))))</f>
        <v/>
      </c>
      <c r="J56" s="144" t="str">
        <f>IF(OR(H56="",$J$2=""),"",IF('RESULTADOS 1 ESO'!J56&lt;5,"INSUFICIENTE",IF('RESULTADOS 1 ESO'!J56&lt;6,"SUFICIENTE",IF('RESULTADOS 1 ESO'!J56&lt;7,"BEN",IF('RESULTADOS 1 ESO'!J56&lt;9,"NOTABLE",IF('RESULTADOS 1 ESO'!J56&lt;=10,"SOBRESAIENTE",""))))))</f>
        <v/>
      </c>
      <c r="K56" s="144" t="str">
        <f>IF(OR(I56="",$K$2=""),"",IF('RESULTADOS 1 ESO'!K56&lt;5,"INSUFICIENTE",IF('RESULTADOS 1 ESO'!K56&lt;6,"SUFICIENTE",IF('RESULTADOS 1 ESO'!K56&lt;7,"BEN",IF('RESULTADOS 1 ESO'!K56&lt;9,"NOTABLE",IF('RESULTADOS 1 ESO'!K56&lt;=10,IF('RESULTADOS 1 ESO'!K56&lt;=10,"SOBRESAIENTE","")))))))</f>
        <v/>
      </c>
      <c r="L56" s="145" t="str">
        <f>IF(OR(J56="",$L$2=""),"",IF('RESULTADOS 1 ESO'!L56&lt;5,"INSUFICIENTE",IF('RESULTADOS 1 ESO'!L56&lt;6,"SUFICIENTE",IF('RESULTADOS 1 ESO'!L56&lt;7,"BEN",IF('RESULTADOS 1 ESO'!L56&lt;9,"NOTABLE",IF('RESULTADOS 1 ESO'!L56&lt;=10,"SOBRESAIENTE",""))))))</f>
        <v/>
      </c>
    </row>
    <row r="57" spans="1:12" x14ac:dyDescent="0.25">
      <c r="A57" s="142" t="str">
        <f>IF('RESULTADOS 1 ESO'!A57="","",'RESULTADOS 1 ESO'!A57)</f>
        <v/>
      </c>
      <c r="B57" s="143" t="str">
        <f>IF('RESULTADOS 1 ESO'!B57="","",'RESULTADOS 1 ESO'!B57)</f>
        <v/>
      </c>
      <c r="C57" s="144" t="str">
        <f>IF(OR(A57="",$C$2=""),"",IF('RESULTADOS 1 ESO'!C57&lt;5,"INSUFICIENTE",IF('RESULTADOS 1 ESO'!C57&lt;6,"SUFICIENTE",IF('RESULTADOS 1 ESO'!C57&lt;7,"BEN",IF('RESULTADOS 1 ESO'!C57&lt;9,"NOTABLE",IF('RESULTADOS 1 ESO'!C57&lt;=10,"SOBRESAIENTE",""))))))</f>
        <v/>
      </c>
      <c r="D57" s="144" t="str">
        <f>IF(OR(B57="",$D$2=""),"",IF('RESULTADOS 1 ESO'!D57&lt;5,"INSUFICIENTE",IF('RESULTADOS 1 ESO'!D57&lt;6,"SUFICIENTE",IF('RESULTADOS 1 ESO'!D57&lt;7,"BEN",IF('RESULTADOS 1 ESO'!D57&lt;9,"NOTABLE",IF('RESULTADOS 1 ESO'!D57&lt;=10,"SOBRESAIENTE",""))))))</f>
        <v/>
      </c>
      <c r="E57" s="144" t="str">
        <f>IF(OR(C57="",$E$2=""),"",IF('RESULTADOS 1 ESO'!E57&lt;5,"INSUFICIENTE",IF('RESULTADOS 1 ESO'!E57&lt;6,"SUFICIENTE",IF('RESULTADOS 1 ESO'!E57&lt;7,"BEN",IF('RESULTADOS 1 ESO'!E57&lt;9,"NOTABLE",IF('RESULTADOS 1 ESO'!E57&lt;=10,"SOBRESAIENTE",""))))))</f>
        <v/>
      </c>
      <c r="F57" s="144" t="str">
        <f>IF(OR(D57="",$F$2=""),"",IF('RESULTADOS 1 ESO'!F57&lt;5,"INSUFICIENTE",IF('RESULTADOS 1 ESO'!F57&lt;6,"SUFICIENTE",IF('RESULTADOS 1 ESO'!F57&lt;7,"BEN",IF('RESULTADOS 1 ESO'!F57&lt;9,"NOTABLE",IF('RESULTADOS 1 ESO'!F57&lt;=10,"SOBRESAIENTE",""))))))</f>
        <v/>
      </c>
      <c r="G57" s="144" t="str">
        <f>IF(OR(E57="",$G$2=""),"",IF('RESULTADOS 1 ESO'!G57&lt;5,"INSUFICIENTE",IF('RESULTADOS 1 ESO'!G57&lt;6,"SUFICIENTE",IF('RESULTADOS 1 ESO'!G57&lt;7,"BEN",IF('RESULTADOS 1 ESO'!G57&lt;9,"NOTABLE",IF('RESULTADOS 1 ESO'!G57&lt;=10,"SOBRESAIENTE",""))))))</f>
        <v/>
      </c>
      <c r="H57" s="144" t="str">
        <f>IF(OR(F57="",$H$2=""),"",IF('RESULTADOS 1 ESO'!H57&lt;5,"INSUFICIENTE",IF('RESULTADOS 1 ESO'!H57&lt;6,"SUFICIENTE",IF('RESULTADOS 1 ESO'!H57&lt;7,"BEN",IF('RESULTADOS 1 ESO'!H57&lt;9,"NOTABLE",IF('RESULTADOS 1 ESO'!H57&lt;=10,"SOBRESAIENTE",""))))))</f>
        <v/>
      </c>
      <c r="I57" s="144" t="str">
        <f>IF(OR(G57="",$I$2=""),"",IF('RESULTADOS 1 ESO'!I57&lt;5,"INSUFICIENTE",IF('RESULTADOS 1 ESO'!I57&lt;6,"SUFICIENTE",IF('RESULTADOS 1 ESO'!I57&lt;7,"BEN",IF('RESULTADOS 1 ESO'!I57&lt;9,"NOTABLE",IF('RESULTADOS 1 ESO'!I57&lt;=10,"SOBRESAIENTE",""))))))</f>
        <v/>
      </c>
      <c r="J57" s="144" t="str">
        <f>IF(OR(H57="",$J$2=""),"",IF('RESULTADOS 1 ESO'!J57&lt;5,"INSUFICIENTE",IF('RESULTADOS 1 ESO'!J57&lt;6,"SUFICIENTE",IF('RESULTADOS 1 ESO'!J57&lt;7,"BEN",IF('RESULTADOS 1 ESO'!J57&lt;9,"NOTABLE",IF('RESULTADOS 1 ESO'!J57&lt;=10,"SOBRESAIENTE",""))))))</f>
        <v/>
      </c>
      <c r="K57" s="144" t="str">
        <f>IF(OR(I57="",$K$2=""),"",IF('RESULTADOS 1 ESO'!K57&lt;5,"INSUFICIENTE",IF('RESULTADOS 1 ESO'!K57&lt;6,"SUFICIENTE",IF('RESULTADOS 1 ESO'!K57&lt;7,"BEN",IF('RESULTADOS 1 ESO'!K57&lt;9,"NOTABLE",IF('RESULTADOS 1 ESO'!K57&lt;=10,IF('RESULTADOS 1 ESO'!K57&lt;=10,"SOBRESAIENTE","")))))))</f>
        <v/>
      </c>
      <c r="L57" s="145" t="str">
        <f>IF(OR(J57="",$L$2=""),"",IF('RESULTADOS 1 ESO'!L57&lt;5,"INSUFICIENTE",IF('RESULTADOS 1 ESO'!L57&lt;6,"SUFICIENTE",IF('RESULTADOS 1 ESO'!L57&lt;7,"BEN",IF('RESULTADOS 1 ESO'!L57&lt;9,"NOTABLE",IF('RESULTADOS 1 ESO'!L57&lt;=10,"SOBRESAIENTE",""))))))</f>
        <v/>
      </c>
    </row>
    <row r="58" spans="1:12" x14ac:dyDescent="0.25">
      <c r="A58" s="142" t="str">
        <f>IF('RESULTADOS 1 ESO'!A58="","",'RESULTADOS 1 ESO'!A58)</f>
        <v/>
      </c>
      <c r="B58" s="143" t="str">
        <f>IF('RESULTADOS 1 ESO'!B58="","",'RESULTADOS 1 ESO'!B58)</f>
        <v/>
      </c>
      <c r="C58" s="144" t="str">
        <f>IF(OR(A58="",$C$2=""),"",IF('RESULTADOS 1 ESO'!C58&lt;5,"INSUFICIENTE",IF('RESULTADOS 1 ESO'!C58&lt;6,"SUFICIENTE",IF('RESULTADOS 1 ESO'!C58&lt;7,"BEN",IF('RESULTADOS 1 ESO'!C58&lt;9,"NOTABLE",IF('RESULTADOS 1 ESO'!C58&lt;=10,"SOBRESAIENTE",""))))))</f>
        <v/>
      </c>
      <c r="D58" s="144" t="str">
        <f>IF(OR(B58="",$D$2=""),"",IF('RESULTADOS 1 ESO'!D58&lt;5,"INSUFICIENTE",IF('RESULTADOS 1 ESO'!D58&lt;6,"SUFICIENTE",IF('RESULTADOS 1 ESO'!D58&lt;7,"BEN",IF('RESULTADOS 1 ESO'!D58&lt;9,"NOTABLE",IF('RESULTADOS 1 ESO'!D58&lt;=10,"SOBRESAIENTE",""))))))</f>
        <v/>
      </c>
      <c r="E58" s="144" t="str">
        <f>IF(OR(C58="",$E$2=""),"",IF('RESULTADOS 1 ESO'!E58&lt;5,"INSUFICIENTE",IF('RESULTADOS 1 ESO'!E58&lt;6,"SUFICIENTE",IF('RESULTADOS 1 ESO'!E58&lt;7,"BEN",IF('RESULTADOS 1 ESO'!E58&lt;9,"NOTABLE",IF('RESULTADOS 1 ESO'!E58&lt;=10,"SOBRESAIENTE",""))))))</f>
        <v/>
      </c>
      <c r="F58" s="144" t="str">
        <f>IF(OR(D58="",$F$2=""),"",IF('RESULTADOS 1 ESO'!F58&lt;5,"INSUFICIENTE",IF('RESULTADOS 1 ESO'!F58&lt;6,"SUFICIENTE",IF('RESULTADOS 1 ESO'!F58&lt;7,"BEN",IF('RESULTADOS 1 ESO'!F58&lt;9,"NOTABLE",IF('RESULTADOS 1 ESO'!F58&lt;=10,"SOBRESAIENTE",""))))))</f>
        <v/>
      </c>
      <c r="G58" s="144" t="str">
        <f>IF(OR(E58="",$G$2=""),"",IF('RESULTADOS 1 ESO'!G58&lt;5,"INSUFICIENTE",IF('RESULTADOS 1 ESO'!G58&lt;6,"SUFICIENTE",IF('RESULTADOS 1 ESO'!G58&lt;7,"BEN",IF('RESULTADOS 1 ESO'!G58&lt;9,"NOTABLE",IF('RESULTADOS 1 ESO'!G58&lt;=10,"SOBRESAIENTE",""))))))</f>
        <v/>
      </c>
      <c r="H58" s="144" t="str">
        <f>IF(OR(F58="",$H$2=""),"",IF('RESULTADOS 1 ESO'!H58&lt;5,"INSUFICIENTE",IF('RESULTADOS 1 ESO'!H58&lt;6,"SUFICIENTE",IF('RESULTADOS 1 ESO'!H58&lt;7,"BEN",IF('RESULTADOS 1 ESO'!H58&lt;9,"NOTABLE",IF('RESULTADOS 1 ESO'!H58&lt;=10,"SOBRESAIENTE",""))))))</f>
        <v/>
      </c>
      <c r="I58" s="144" t="str">
        <f>IF(OR(G58="",$I$2=""),"",IF('RESULTADOS 1 ESO'!I58&lt;5,"INSUFICIENTE",IF('RESULTADOS 1 ESO'!I58&lt;6,"SUFICIENTE",IF('RESULTADOS 1 ESO'!I58&lt;7,"BEN",IF('RESULTADOS 1 ESO'!I58&lt;9,"NOTABLE",IF('RESULTADOS 1 ESO'!I58&lt;=10,"SOBRESAIENTE",""))))))</f>
        <v/>
      </c>
      <c r="J58" s="144" t="str">
        <f>IF(OR(H58="",$J$2=""),"",IF('RESULTADOS 1 ESO'!J58&lt;5,"INSUFICIENTE",IF('RESULTADOS 1 ESO'!J58&lt;6,"SUFICIENTE",IF('RESULTADOS 1 ESO'!J58&lt;7,"BEN",IF('RESULTADOS 1 ESO'!J58&lt;9,"NOTABLE",IF('RESULTADOS 1 ESO'!J58&lt;=10,"SOBRESAIENTE",""))))))</f>
        <v/>
      </c>
      <c r="K58" s="144" t="str">
        <f>IF(OR(I58="",$K$2=""),"",IF('RESULTADOS 1 ESO'!K58&lt;5,"INSUFICIENTE",IF('RESULTADOS 1 ESO'!K58&lt;6,"SUFICIENTE",IF('RESULTADOS 1 ESO'!K58&lt;7,"BEN",IF('RESULTADOS 1 ESO'!K58&lt;9,"NOTABLE",IF('RESULTADOS 1 ESO'!K58&lt;=10,IF('RESULTADOS 1 ESO'!K58&lt;=10,"SOBRESAIENTE","")))))))</f>
        <v/>
      </c>
      <c r="L58" s="145" t="str">
        <f>IF(OR(J58="",$L$2=""),"",IF('RESULTADOS 1 ESO'!L58&lt;5,"INSUFICIENTE",IF('RESULTADOS 1 ESO'!L58&lt;6,"SUFICIENTE",IF('RESULTADOS 1 ESO'!L58&lt;7,"BEN",IF('RESULTADOS 1 ESO'!L58&lt;9,"NOTABLE",IF('RESULTADOS 1 ESO'!L58&lt;=10,"SOBRESAIENTE",""))))))</f>
        <v/>
      </c>
    </row>
    <row r="59" spans="1:12" x14ac:dyDescent="0.25">
      <c r="A59" s="142" t="str">
        <f>IF('RESULTADOS 1 ESO'!A59="","",'RESULTADOS 1 ESO'!A59)</f>
        <v/>
      </c>
      <c r="B59" s="143" t="str">
        <f>IF('RESULTADOS 1 ESO'!B59="","",'RESULTADOS 1 ESO'!B59)</f>
        <v/>
      </c>
      <c r="C59" s="144" t="str">
        <f>IF(OR(A59="",$C$2=""),"",IF('RESULTADOS 1 ESO'!C59&lt;5,"INSUFICIENTE",IF('RESULTADOS 1 ESO'!C59&lt;6,"SUFICIENTE",IF('RESULTADOS 1 ESO'!C59&lt;7,"BEN",IF('RESULTADOS 1 ESO'!C59&lt;9,"NOTABLE",IF('RESULTADOS 1 ESO'!C59&lt;=10,"SOBRESAIENTE",""))))))</f>
        <v/>
      </c>
      <c r="D59" s="144" t="str">
        <f>IF(OR(B59="",$D$2=""),"",IF('RESULTADOS 1 ESO'!D59&lt;5,"INSUFICIENTE",IF('RESULTADOS 1 ESO'!D59&lt;6,"SUFICIENTE",IF('RESULTADOS 1 ESO'!D59&lt;7,"BEN",IF('RESULTADOS 1 ESO'!D59&lt;9,"NOTABLE",IF('RESULTADOS 1 ESO'!D59&lt;=10,"SOBRESAIENTE",""))))))</f>
        <v/>
      </c>
      <c r="E59" s="144" t="str">
        <f>IF(OR(C59="",$E$2=""),"",IF('RESULTADOS 1 ESO'!E59&lt;5,"INSUFICIENTE",IF('RESULTADOS 1 ESO'!E59&lt;6,"SUFICIENTE",IF('RESULTADOS 1 ESO'!E59&lt;7,"BEN",IF('RESULTADOS 1 ESO'!E59&lt;9,"NOTABLE",IF('RESULTADOS 1 ESO'!E59&lt;=10,"SOBRESAIENTE",""))))))</f>
        <v/>
      </c>
      <c r="F59" s="144" t="str">
        <f>IF(OR(D59="",$F$2=""),"",IF('RESULTADOS 1 ESO'!F59&lt;5,"INSUFICIENTE",IF('RESULTADOS 1 ESO'!F59&lt;6,"SUFICIENTE",IF('RESULTADOS 1 ESO'!F59&lt;7,"BEN",IF('RESULTADOS 1 ESO'!F59&lt;9,"NOTABLE",IF('RESULTADOS 1 ESO'!F59&lt;=10,"SOBRESAIENTE",""))))))</f>
        <v/>
      </c>
      <c r="G59" s="144" t="str">
        <f>IF(OR(E59="",$G$2=""),"",IF('RESULTADOS 1 ESO'!G59&lt;5,"INSUFICIENTE",IF('RESULTADOS 1 ESO'!G59&lt;6,"SUFICIENTE",IF('RESULTADOS 1 ESO'!G59&lt;7,"BEN",IF('RESULTADOS 1 ESO'!G59&lt;9,"NOTABLE",IF('RESULTADOS 1 ESO'!G59&lt;=10,"SOBRESAIENTE",""))))))</f>
        <v/>
      </c>
      <c r="H59" s="144" t="str">
        <f>IF(OR(F59="",$H$2=""),"",IF('RESULTADOS 1 ESO'!H59&lt;5,"INSUFICIENTE",IF('RESULTADOS 1 ESO'!H59&lt;6,"SUFICIENTE",IF('RESULTADOS 1 ESO'!H59&lt;7,"BEN",IF('RESULTADOS 1 ESO'!H59&lt;9,"NOTABLE",IF('RESULTADOS 1 ESO'!H59&lt;=10,"SOBRESAIENTE",""))))))</f>
        <v/>
      </c>
      <c r="I59" s="144" t="str">
        <f>IF(OR(G59="",$I$2=""),"",IF('RESULTADOS 1 ESO'!I59&lt;5,"INSUFICIENTE",IF('RESULTADOS 1 ESO'!I59&lt;6,"SUFICIENTE",IF('RESULTADOS 1 ESO'!I59&lt;7,"BEN",IF('RESULTADOS 1 ESO'!I59&lt;9,"NOTABLE",IF('RESULTADOS 1 ESO'!I59&lt;=10,"SOBRESAIENTE",""))))))</f>
        <v/>
      </c>
      <c r="J59" s="144" t="str">
        <f>IF(OR(H59="",$J$2=""),"",IF('RESULTADOS 1 ESO'!J59&lt;5,"INSUFICIENTE",IF('RESULTADOS 1 ESO'!J59&lt;6,"SUFICIENTE",IF('RESULTADOS 1 ESO'!J59&lt;7,"BEN",IF('RESULTADOS 1 ESO'!J59&lt;9,"NOTABLE",IF('RESULTADOS 1 ESO'!J59&lt;=10,"SOBRESAIENTE",""))))))</f>
        <v/>
      </c>
      <c r="K59" s="144" t="str">
        <f>IF(OR(I59="",$K$2=""),"",IF('RESULTADOS 1 ESO'!K59&lt;5,"INSUFICIENTE",IF('RESULTADOS 1 ESO'!K59&lt;6,"SUFICIENTE",IF('RESULTADOS 1 ESO'!K59&lt;7,"BEN",IF('RESULTADOS 1 ESO'!K59&lt;9,"NOTABLE",IF('RESULTADOS 1 ESO'!K59&lt;=10,IF('RESULTADOS 1 ESO'!K59&lt;=10,"SOBRESAIENTE","")))))))</f>
        <v/>
      </c>
      <c r="L59" s="145" t="str">
        <f>IF(OR(J59="",$L$2=""),"",IF('RESULTADOS 1 ESO'!L59&lt;5,"INSUFICIENTE",IF('RESULTADOS 1 ESO'!L59&lt;6,"SUFICIENTE",IF('RESULTADOS 1 ESO'!L59&lt;7,"BEN",IF('RESULTADOS 1 ESO'!L59&lt;9,"NOTABLE",IF('RESULTADOS 1 ESO'!L59&lt;=10,"SOBRESAIENTE",""))))))</f>
        <v/>
      </c>
    </row>
    <row r="60" spans="1:12" x14ac:dyDescent="0.25">
      <c r="A60" s="142" t="str">
        <f>IF('RESULTADOS 1 ESO'!A60="","",'RESULTADOS 1 ESO'!A60)</f>
        <v/>
      </c>
      <c r="B60" s="143" t="str">
        <f>IF('RESULTADOS 1 ESO'!B60="","",'RESULTADOS 1 ESO'!B60)</f>
        <v/>
      </c>
      <c r="C60" s="144" t="str">
        <f>IF(OR(A60="",$C$2=""),"",IF('RESULTADOS 1 ESO'!C60&lt;5,"INSUFICIENTE",IF('RESULTADOS 1 ESO'!C60&lt;6,"SUFICIENTE",IF('RESULTADOS 1 ESO'!C60&lt;7,"BEN",IF('RESULTADOS 1 ESO'!C60&lt;9,"NOTABLE",IF('RESULTADOS 1 ESO'!C60&lt;=10,"SOBRESAIENTE",""))))))</f>
        <v/>
      </c>
      <c r="D60" s="144" t="str">
        <f>IF(OR(B60="",$D$2=""),"",IF('RESULTADOS 1 ESO'!D60&lt;5,"INSUFICIENTE",IF('RESULTADOS 1 ESO'!D60&lt;6,"SUFICIENTE",IF('RESULTADOS 1 ESO'!D60&lt;7,"BEN",IF('RESULTADOS 1 ESO'!D60&lt;9,"NOTABLE",IF('RESULTADOS 1 ESO'!D60&lt;=10,"SOBRESAIENTE",""))))))</f>
        <v/>
      </c>
      <c r="E60" s="144" t="str">
        <f>IF(OR(C60="",$E$2=""),"",IF('RESULTADOS 1 ESO'!E60&lt;5,"INSUFICIENTE",IF('RESULTADOS 1 ESO'!E60&lt;6,"SUFICIENTE",IF('RESULTADOS 1 ESO'!E60&lt;7,"BEN",IF('RESULTADOS 1 ESO'!E60&lt;9,"NOTABLE",IF('RESULTADOS 1 ESO'!E60&lt;=10,"SOBRESAIENTE",""))))))</f>
        <v/>
      </c>
      <c r="F60" s="144" t="str">
        <f>IF(OR(D60="",$F$2=""),"",IF('RESULTADOS 1 ESO'!F60&lt;5,"INSUFICIENTE",IF('RESULTADOS 1 ESO'!F60&lt;6,"SUFICIENTE",IF('RESULTADOS 1 ESO'!F60&lt;7,"BEN",IF('RESULTADOS 1 ESO'!F60&lt;9,"NOTABLE",IF('RESULTADOS 1 ESO'!F60&lt;=10,"SOBRESAIENTE",""))))))</f>
        <v/>
      </c>
      <c r="G60" s="144" t="str">
        <f>IF(OR(E60="",$G$2=""),"",IF('RESULTADOS 1 ESO'!G60&lt;5,"INSUFICIENTE",IF('RESULTADOS 1 ESO'!G60&lt;6,"SUFICIENTE",IF('RESULTADOS 1 ESO'!G60&lt;7,"BEN",IF('RESULTADOS 1 ESO'!G60&lt;9,"NOTABLE",IF('RESULTADOS 1 ESO'!G60&lt;=10,"SOBRESAIENTE",""))))))</f>
        <v/>
      </c>
      <c r="H60" s="144" t="str">
        <f>IF(OR(F60="",$H$2=""),"",IF('RESULTADOS 1 ESO'!H60&lt;5,"INSUFICIENTE",IF('RESULTADOS 1 ESO'!H60&lt;6,"SUFICIENTE",IF('RESULTADOS 1 ESO'!H60&lt;7,"BEN",IF('RESULTADOS 1 ESO'!H60&lt;9,"NOTABLE",IF('RESULTADOS 1 ESO'!H60&lt;=10,"SOBRESAIENTE",""))))))</f>
        <v/>
      </c>
      <c r="I60" s="144" t="str">
        <f>IF(OR(G60="",$I$2=""),"",IF('RESULTADOS 1 ESO'!I60&lt;5,"INSUFICIENTE",IF('RESULTADOS 1 ESO'!I60&lt;6,"SUFICIENTE",IF('RESULTADOS 1 ESO'!I60&lt;7,"BEN",IF('RESULTADOS 1 ESO'!I60&lt;9,"NOTABLE",IF('RESULTADOS 1 ESO'!I60&lt;=10,"SOBRESAIENTE",""))))))</f>
        <v/>
      </c>
      <c r="J60" s="144" t="str">
        <f>IF(OR(H60="",$J$2=""),"",IF('RESULTADOS 1 ESO'!J60&lt;5,"INSUFICIENTE",IF('RESULTADOS 1 ESO'!J60&lt;6,"SUFICIENTE",IF('RESULTADOS 1 ESO'!J60&lt;7,"BEN",IF('RESULTADOS 1 ESO'!J60&lt;9,"NOTABLE",IF('RESULTADOS 1 ESO'!J60&lt;=10,"SOBRESAIENTE",""))))))</f>
        <v/>
      </c>
      <c r="K60" s="144" t="str">
        <f>IF(OR(I60="",$K$2=""),"",IF('RESULTADOS 1 ESO'!K60&lt;5,"INSUFICIENTE",IF('RESULTADOS 1 ESO'!K60&lt;6,"SUFICIENTE",IF('RESULTADOS 1 ESO'!K60&lt;7,"BEN",IF('RESULTADOS 1 ESO'!K60&lt;9,"NOTABLE",IF('RESULTADOS 1 ESO'!K60&lt;=10,IF('RESULTADOS 1 ESO'!K60&lt;=10,"SOBRESAIENTE","")))))))</f>
        <v/>
      </c>
      <c r="L60" s="145" t="str">
        <f>IF(OR(J60="",$L$2=""),"",IF('RESULTADOS 1 ESO'!L60&lt;5,"INSUFICIENTE",IF('RESULTADOS 1 ESO'!L60&lt;6,"SUFICIENTE",IF('RESULTADOS 1 ESO'!L60&lt;7,"BEN",IF('RESULTADOS 1 ESO'!L60&lt;9,"NOTABLE",IF('RESULTADOS 1 ESO'!L60&lt;=10,"SOBRESAIENTE",""))))))</f>
        <v/>
      </c>
    </row>
    <row r="61" spans="1:12" x14ac:dyDescent="0.25">
      <c r="A61" s="142" t="str">
        <f>IF('RESULTADOS 1 ESO'!A61="","",'RESULTADOS 1 ESO'!A61)</f>
        <v/>
      </c>
      <c r="B61" s="143" t="str">
        <f>IF('RESULTADOS 1 ESO'!B61="","",'RESULTADOS 1 ESO'!B61)</f>
        <v/>
      </c>
      <c r="C61" s="144" t="str">
        <f>IF(OR(A61="",$C$2=""),"",IF('RESULTADOS 1 ESO'!C61&lt;5,"INSUFICIENTE",IF('RESULTADOS 1 ESO'!C61&lt;6,"SUFICIENTE",IF('RESULTADOS 1 ESO'!C61&lt;7,"BEN",IF('RESULTADOS 1 ESO'!C61&lt;9,"NOTABLE",IF('RESULTADOS 1 ESO'!C61&lt;=10,"SOBRESAIENTE",""))))))</f>
        <v/>
      </c>
      <c r="D61" s="144" t="str">
        <f>IF(OR(B61="",$D$2=""),"",IF('RESULTADOS 1 ESO'!D61&lt;5,"INSUFICIENTE",IF('RESULTADOS 1 ESO'!D61&lt;6,"SUFICIENTE",IF('RESULTADOS 1 ESO'!D61&lt;7,"BEN",IF('RESULTADOS 1 ESO'!D61&lt;9,"NOTABLE",IF('RESULTADOS 1 ESO'!D61&lt;=10,"SOBRESAIENTE",""))))))</f>
        <v/>
      </c>
      <c r="E61" s="144" t="str">
        <f>IF(OR(C61="",$E$2=""),"",IF('RESULTADOS 1 ESO'!E61&lt;5,"INSUFICIENTE",IF('RESULTADOS 1 ESO'!E61&lt;6,"SUFICIENTE",IF('RESULTADOS 1 ESO'!E61&lt;7,"BEN",IF('RESULTADOS 1 ESO'!E61&lt;9,"NOTABLE",IF('RESULTADOS 1 ESO'!E61&lt;=10,"SOBRESAIENTE",""))))))</f>
        <v/>
      </c>
      <c r="F61" s="144" t="str">
        <f>IF(OR(D61="",$F$2=""),"",IF('RESULTADOS 1 ESO'!F61&lt;5,"INSUFICIENTE",IF('RESULTADOS 1 ESO'!F61&lt;6,"SUFICIENTE",IF('RESULTADOS 1 ESO'!F61&lt;7,"BEN",IF('RESULTADOS 1 ESO'!F61&lt;9,"NOTABLE",IF('RESULTADOS 1 ESO'!F61&lt;=10,"SOBRESAIENTE",""))))))</f>
        <v/>
      </c>
      <c r="G61" s="144" t="str">
        <f>IF(OR(E61="",$G$2=""),"",IF('RESULTADOS 1 ESO'!G61&lt;5,"INSUFICIENTE",IF('RESULTADOS 1 ESO'!G61&lt;6,"SUFICIENTE",IF('RESULTADOS 1 ESO'!G61&lt;7,"BEN",IF('RESULTADOS 1 ESO'!G61&lt;9,"NOTABLE",IF('RESULTADOS 1 ESO'!G61&lt;=10,"SOBRESAIENTE",""))))))</f>
        <v/>
      </c>
      <c r="H61" s="144" t="str">
        <f>IF(OR(F61="",$H$2=""),"",IF('RESULTADOS 1 ESO'!H61&lt;5,"INSUFICIENTE",IF('RESULTADOS 1 ESO'!H61&lt;6,"SUFICIENTE",IF('RESULTADOS 1 ESO'!H61&lt;7,"BEN",IF('RESULTADOS 1 ESO'!H61&lt;9,"NOTABLE",IF('RESULTADOS 1 ESO'!H61&lt;=10,"SOBRESAIENTE",""))))))</f>
        <v/>
      </c>
      <c r="I61" s="144" t="str">
        <f>IF(OR(G61="",$I$2=""),"",IF('RESULTADOS 1 ESO'!I61&lt;5,"INSUFICIENTE",IF('RESULTADOS 1 ESO'!I61&lt;6,"SUFICIENTE",IF('RESULTADOS 1 ESO'!I61&lt;7,"BEN",IF('RESULTADOS 1 ESO'!I61&lt;9,"NOTABLE",IF('RESULTADOS 1 ESO'!I61&lt;=10,"SOBRESAIENTE",""))))))</f>
        <v/>
      </c>
      <c r="J61" s="144" t="str">
        <f>IF(OR(H61="",$J$2=""),"",IF('RESULTADOS 1 ESO'!J61&lt;5,"INSUFICIENTE",IF('RESULTADOS 1 ESO'!J61&lt;6,"SUFICIENTE",IF('RESULTADOS 1 ESO'!J61&lt;7,"BEN",IF('RESULTADOS 1 ESO'!J61&lt;9,"NOTABLE",IF('RESULTADOS 1 ESO'!J61&lt;=10,"SOBRESAIENTE",""))))))</f>
        <v/>
      </c>
      <c r="K61" s="144" t="str">
        <f>IF(OR(I61="",$K$2=""),"",IF('RESULTADOS 1 ESO'!K61&lt;5,"INSUFICIENTE",IF('RESULTADOS 1 ESO'!K61&lt;6,"SUFICIENTE",IF('RESULTADOS 1 ESO'!K61&lt;7,"BEN",IF('RESULTADOS 1 ESO'!K61&lt;9,"NOTABLE",IF('RESULTADOS 1 ESO'!K61&lt;=10,IF('RESULTADOS 1 ESO'!K61&lt;=10,"SOBRESAIENTE","")))))))</f>
        <v/>
      </c>
      <c r="L61" s="145" t="str">
        <f>IF(OR(J61="",$L$2=""),"",IF('RESULTADOS 1 ESO'!L61&lt;5,"INSUFICIENTE",IF('RESULTADOS 1 ESO'!L61&lt;6,"SUFICIENTE",IF('RESULTADOS 1 ESO'!L61&lt;7,"BEN",IF('RESULTADOS 1 ESO'!L61&lt;9,"NOTABLE",IF('RESULTADOS 1 ESO'!L61&lt;=10,"SOBRESAIENTE",""))))))</f>
        <v/>
      </c>
    </row>
    <row r="62" spans="1:12" x14ac:dyDescent="0.25">
      <c r="A62" s="142" t="str">
        <f>IF('RESULTADOS 1 ESO'!A62="","",'RESULTADOS 1 ESO'!A62)</f>
        <v/>
      </c>
      <c r="B62" s="143" t="str">
        <f>IF('RESULTADOS 1 ESO'!B62="","",'RESULTADOS 1 ESO'!B62)</f>
        <v/>
      </c>
      <c r="C62" s="144" t="str">
        <f>IF(OR(A62="",$C$2=""),"",IF('RESULTADOS 1 ESO'!C62&lt;5,"INSUFICIENTE",IF('RESULTADOS 1 ESO'!C62&lt;6,"SUFICIENTE",IF('RESULTADOS 1 ESO'!C62&lt;7,"BEN",IF('RESULTADOS 1 ESO'!C62&lt;9,"NOTABLE",IF('RESULTADOS 1 ESO'!C62&lt;=10,"SOBRESAIENTE",""))))))</f>
        <v/>
      </c>
      <c r="D62" s="144" t="str">
        <f>IF(OR(B62="",$D$2=""),"",IF('RESULTADOS 1 ESO'!D62&lt;5,"INSUFICIENTE",IF('RESULTADOS 1 ESO'!D62&lt;6,"SUFICIENTE",IF('RESULTADOS 1 ESO'!D62&lt;7,"BEN",IF('RESULTADOS 1 ESO'!D62&lt;9,"NOTABLE",IF('RESULTADOS 1 ESO'!D62&lt;=10,"SOBRESAIENTE",""))))))</f>
        <v/>
      </c>
      <c r="E62" s="144" t="str">
        <f>IF(OR(C62="",$E$2=""),"",IF('RESULTADOS 1 ESO'!E62&lt;5,"INSUFICIENTE",IF('RESULTADOS 1 ESO'!E62&lt;6,"SUFICIENTE",IF('RESULTADOS 1 ESO'!E62&lt;7,"BEN",IF('RESULTADOS 1 ESO'!E62&lt;9,"NOTABLE",IF('RESULTADOS 1 ESO'!E62&lt;=10,"SOBRESAIENTE",""))))))</f>
        <v/>
      </c>
      <c r="F62" s="144" t="str">
        <f>IF(OR(D62="",$F$2=""),"",IF('RESULTADOS 1 ESO'!F62&lt;5,"INSUFICIENTE",IF('RESULTADOS 1 ESO'!F62&lt;6,"SUFICIENTE",IF('RESULTADOS 1 ESO'!F62&lt;7,"BEN",IF('RESULTADOS 1 ESO'!F62&lt;9,"NOTABLE",IF('RESULTADOS 1 ESO'!F62&lt;=10,"SOBRESAIENTE",""))))))</f>
        <v/>
      </c>
      <c r="G62" s="144" t="str">
        <f>IF(OR(E62="",$G$2=""),"",IF('RESULTADOS 1 ESO'!G62&lt;5,"INSUFICIENTE",IF('RESULTADOS 1 ESO'!G62&lt;6,"SUFICIENTE",IF('RESULTADOS 1 ESO'!G62&lt;7,"BEN",IF('RESULTADOS 1 ESO'!G62&lt;9,"NOTABLE",IF('RESULTADOS 1 ESO'!G62&lt;=10,"SOBRESAIENTE",""))))))</f>
        <v/>
      </c>
      <c r="H62" s="144" t="str">
        <f>IF(OR(F62="",$H$2=""),"",IF('RESULTADOS 1 ESO'!H62&lt;5,"INSUFICIENTE",IF('RESULTADOS 1 ESO'!H62&lt;6,"SUFICIENTE",IF('RESULTADOS 1 ESO'!H62&lt;7,"BEN",IF('RESULTADOS 1 ESO'!H62&lt;9,"NOTABLE",IF('RESULTADOS 1 ESO'!H62&lt;=10,"SOBRESAIENTE",""))))))</f>
        <v/>
      </c>
      <c r="I62" s="144" t="str">
        <f>IF(OR(G62="",$I$2=""),"",IF('RESULTADOS 1 ESO'!I62&lt;5,"INSUFICIENTE",IF('RESULTADOS 1 ESO'!I62&lt;6,"SUFICIENTE",IF('RESULTADOS 1 ESO'!I62&lt;7,"BEN",IF('RESULTADOS 1 ESO'!I62&lt;9,"NOTABLE",IF('RESULTADOS 1 ESO'!I62&lt;=10,"SOBRESAIENTE",""))))))</f>
        <v/>
      </c>
      <c r="J62" s="144" t="str">
        <f>IF(OR(H62="",$J$2=""),"",IF('RESULTADOS 1 ESO'!J62&lt;5,"INSUFICIENTE",IF('RESULTADOS 1 ESO'!J62&lt;6,"SUFICIENTE",IF('RESULTADOS 1 ESO'!J62&lt;7,"BEN",IF('RESULTADOS 1 ESO'!J62&lt;9,"NOTABLE",IF('RESULTADOS 1 ESO'!J62&lt;=10,"SOBRESAIENTE",""))))))</f>
        <v/>
      </c>
      <c r="K62" s="144" t="str">
        <f>IF(OR(I62="",$K$2=""),"",IF('RESULTADOS 1 ESO'!K62&lt;5,"INSUFICIENTE",IF('RESULTADOS 1 ESO'!K62&lt;6,"SUFICIENTE",IF('RESULTADOS 1 ESO'!K62&lt;7,"BEN",IF('RESULTADOS 1 ESO'!K62&lt;9,"NOTABLE",IF('RESULTADOS 1 ESO'!K62&lt;=10,IF('RESULTADOS 1 ESO'!K62&lt;=10,"SOBRESAIENTE","")))))))</f>
        <v/>
      </c>
      <c r="L62" s="145" t="str">
        <f>IF(OR(J62="",$L$2=""),"",IF('RESULTADOS 1 ESO'!L62&lt;5,"INSUFICIENTE",IF('RESULTADOS 1 ESO'!L62&lt;6,"SUFICIENTE",IF('RESULTADOS 1 ESO'!L62&lt;7,"BEN",IF('RESULTADOS 1 ESO'!L62&lt;9,"NOTABLE",IF('RESULTADOS 1 ESO'!L62&lt;=10,"SOBRESAIENTE",""))))))</f>
        <v/>
      </c>
    </row>
    <row r="63" spans="1:12" x14ac:dyDescent="0.25">
      <c r="A63" s="142" t="str">
        <f>IF('RESULTADOS 1 ESO'!A63="","",'RESULTADOS 1 ESO'!A63)</f>
        <v/>
      </c>
      <c r="B63" s="143" t="str">
        <f>IF('RESULTADOS 1 ESO'!B63="","",'RESULTADOS 1 ESO'!B63)</f>
        <v/>
      </c>
      <c r="C63" s="144" t="str">
        <f>IF(OR(A63="",$C$2=""),"",IF('RESULTADOS 1 ESO'!C63&lt;5,"INSUFICIENTE",IF('RESULTADOS 1 ESO'!C63&lt;6,"SUFICIENTE",IF('RESULTADOS 1 ESO'!C63&lt;7,"BEN",IF('RESULTADOS 1 ESO'!C63&lt;9,"NOTABLE",IF('RESULTADOS 1 ESO'!C63&lt;=10,"SOBRESAIENTE",""))))))</f>
        <v/>
      </c>
      <c r="D63" s="144" t="str">
        <f>IF(OR(B63="",$D$2=""),"",IF('RESULTADOS 1 ESO'!D63&lt;5,"INSUFICIENTE",IF('RESULTADOS 1 ESO'!D63&lt;6,"SUFICIENTE",IF('RESULTADOS 1 ESO'!D63&lt;7,"BEN",IF('RESULTADOS 1 ESO'!D63&lt;9,"NOTABLE",IF('RESULTADOS 1 ESO'!D63&lt;=10,"SOBRESAIENTE",""))))))</f>
        <v/>
      </c>
      <c r="E63" s="144" t="str">
        <f>IF(OR(C63="",$E$2=""),"",IF('RESULTADOS 1 ESO'!E63&lt;5,"INSUFICIENTE",IF('RESULTADOS 1 ESO'!E63&lt;6,"SUFICIENTE",IF('RESULTADOS 1 ESO'!E63&lt;7,"BEN",IF('RESULTADOS 1 ESO'!E63&lt;9,"NOTABLE",IF('RESULTADOS 1 ESO'!E63&lt;=10,"SOBRESAIENTE",""))))))</f>
        <v/>
      </c>
      <c r="F63" s="144" t="str">
        <f>IF(OR(D63="",$F$2=""),"",IF('RESULTADOS 1 ESO'!F63&lt;5,"INSUFICIENTE",IF('RESULTADOS 1 ESO'!F63&lt;6,"SUFICIENTE",IF('RESULTADOS 1 ESO'!F63&lt;7,"BEN",IF('RESULTADOS 1 ESO'!F63&lt;9,"NOTABLE",IF('RESULTADOS 1 ESO'!F63&lt;=10,"SOBRESAIENTE",""))))))</f>
        <v/>
      </c>
      <c r="G63" s="144" t="str">
        <f>IF(OR(E63="",$G$2=""),"",IF('RESULTADOS 1 ESO'!G63&lt;5,"INSUFICIENTE",IF('RESULTADOS 1 ESO'!G63&lt;6,"SUFICIENTE",IF('RESULTADOS 1 ESO'!G63&lt;7,"BEN",IF('RESULTADOS 1 ESO'!G63&lt;9,"NOTABLE",IF('RESULTADOS 1 ESO'!G63&lt;=10,"SOBRESAIENTE",""))))))</f>
        <v/>
      </c>
      <c r="H63" s="144" t="str">
        <f>IF(OR(F63="",$H$2=""),"",IF('RESULTADOS 1 ESO'!H63&lt;5,"INSUFICIENTE",IF('RESULTADOS 1 ESO'!H63&lt;6,"SUFICIENTE",IF('RESULTADOS 1 ESO'!H63&lt;7,"BEN",IF('RESULTADOS 1 ESO'!H63&lt;9,"NOTABLE",IF('RESULTADOS 1 ESO'!H63&lt;=10,"SOBRESAIENTE",""))))))</f>
        <v/>
      </c>
      <c r="I63" s="144" t="str">
        <f>IF(OR(G63="",$I$2=""),"",IF('RESULTADOS 1 ESO'!I63&lt;5,"INSUFICIENTE",IF('RESULTADOS 1 ESO'!I63&lt;6,"SUFICIENTE",IF('RESULTADOS 1 ESO'!I63&lt;7,"BEN",IF('RESULTADOS 1 ESO'!I63&lt;9,"NOTABLE",IF('RESULTADOS 1 ESO'!I63&lt;=10,"SOBRESAIENTE",""))))))</f>
        <v/>
      </c>
      <c r="J63" s="144" t="str">
        <f>IF(OR(H63="",$J$2=""),"",IF('RESULTADOS 1 ESO'!J63&lt;5,"INSUFICIENTE",IF('RESULTADOS 1 ESO'!J63&lt;6,"SUFICIENTE",IF('RESULTADOS 1 ESO'!J63&lt;7,"BEN",IF('RESULTADOS 1 ESO'!J63&lt;9,"NOTABLE",IF('RESULTADOS 1 ESO'!J63&lt;=10,"SOBRESAIENTE",""))))))</f>
        <v/>
      </c>
      <c r="K63" s="144" t="str">
        <f>IF(OR(I63="",$K$2=""),"",IF('RESULTADOS 1 ESO'!K63&lt;5,"INSUFICIENTE",IF('RESULTADOS 1 ESO'!K63&lt;6,"SUFICIENTE",IF('RESULTADOS 1 ESO'!K63&lt;7,"BEN",IF('RESULTADOS 1 ESO'!K63&lt;9,"NOTABLE",IF('RESULTADOS 1 ESO'!K63&lt;=10,IF('RESULTADOS 1 ESO'!K63&lt;=10,"SOBRESAIENTE","")))))))</f>
        <v/>
      </c>
      <c r="L63" s="145" t="str">
        <f>IF(OR(J63="",$L$2=""),"",IF('RESULTADOS 1 ESO'!L63&lt;5,"INSUFICIENTE",IF('RESULTADOS 1 ESO'!L63&lt;6,"SUFICIENTE",IF('RESULTADOS 1 ESO'!L63&lt;7,"BEN",IF('RESULTADOS 1 ESO'!L63&lt;9,"NOTABLE",IF('RESULTADOS 1 ESO'!L63&lt;=10,"SOBRESAIENTE",""))))))</f>
        <v/>
      </c>
    </row>
    <row r="64" spans="1:12" x14ac:dyDescent="0.25">
      <c r="A64" s="142" t="str">
        <f>IF('RESULTADOS 1 ESO'!A64="","",'RESULTADOS 1 ESO'!A64)</f>
        <v/>
      </c>
      <c r="B64" s="143" t="str">
        <f>IF('RESULTADOS 1 ESO'!B64="","",'RESULTADOS 1 ESO'!B64)</f>
        <v/>
      </c>
      <c r="C64" s="144" t="str">
        <f>IF(OR(A64="",$C$2=""),"",IF('RESULTADOS 1 ESO'!C64&lt;5,"INSUFICIENTE",IF('RESULTADOS 1 ESO'!C64&lt;6,"SUFICIENTE",IF('RESULTADOS 1 ESO'!C64&lt;7,"BEN",IF('RESULTADOS 1 ESO'!C64&lt;9,"NOTABLE",IF('RESULTADOS 1 ESO'!C64&lt;=10,"SOBRESAIENTE",""))))))</f>
        <v/>
      </c>
      <c r="D64" s="144" t="str">
        <f>IF(OR(B64="",$D$2=""),"",IF('RESULTADOS 1 ESO'!D64&lt;5,"INSUFICIENTE",IF('RESULTADOS 1 ESO'!D64&lt;6,"SUFICIENTE",IF('RESULTADOS 1 ESO'!D64&lt;7,"BEN",IF('RESULTADOS 1 ESO'!D64&lt;9,"NOTABLE",IF('RESULTADOS 1 ESO'!D64&lt;=10,"SOBRESAIENTE",""))))))</f>
        <v/>
      </c>
      <c r="E64" s="144" t="str">
        <f>IF(OR(C64="",$E$2=""),"",IF('RESULTADOS 1 ESO'!E64&lt;5,"INSUFICIENTE",IF('RESULTADOS 1 ESO'!E64&lt;6,"SUFICIENTE",IF('RESULTADOS 1 ESO'!E64&lt;7,"BEN",IF('RESULTADOS 1 ESO'!E64&lt;9,"NOTABLE",IF('RESULTADOS 1 ESO'!E64&lt;=10,"SOBRESAIENTE",""))))))</f>
        <v/>
      </c>
      <c r="F64" s="144" t="str">
        <f>IF(OR(D64="",$F$2=""),"",IF('RESULTADOS 1 ESO'!F64&lt;5,"INSUFICIENTE",IF('RESULTADOS 1 ESO'!F64&lt;6,"SUFICIENTE",IF('RESULTADOS 1 ESO'!F64&lt;7,"BEN",IF('RESULTADOS 1 ESO'!F64&lt;9,"NOTABLE",IF('RESULTADOS 1 ESO'!F64&lt;=10,"SOBRESAIENTE",""))))))</f>
        <v/>
      </c>
      <c r="G64" s="144" t="str">
        <f>IF(OR(E64="",$G$2=""),"",IF('RESULTADOS 1 ESO'!G64&lt;5,"INSUFICIENTE",IF('RESULTADOS 1 ESO'!G64&lt;6,"SUFICIENTE",IF('RESULTADOS 1 ESO'!G64&lt;7,"BEN",IF('RESULTADOS 1 ESO'!G64&lt;9,"NOTABLE",IF('RESULTADOS 1 ESO'!G64&lt;=10,"SOBRESAIENTE",""))))))</f>
        <v/>
      </c>
      <c r="H64" s="144" t="str">
        <f>IF(OR(F64="",$H$2=""),"",IF('RESULTADOS 1 ESO'!H64&lt;5,"INSUFICIENTE",IF('RESULTADOS 1 ESO'!H64&lt;6,"SUFICIENTE",IF('RESULTADOS 1 ESO'!H64&lt;7,"BEN",IF('RESULTADOS 1 ESO'!H64&lt;9,"NOTABLE",IF('RESULTADOS 1 ESO'!H64&lt;=10,"SOBRESAIENTE",""))))))</f>
        <v/>
      </c>
      <c r="I64" s="144" t="str">
        <f>IF(OR(G64="",$I$2=""),"",IF('RESULTADOS 1 ESO'!I64&lt;5,"INSUFICIENTE",IF('RESULTADOS 1 ESO'!I64&lt;6,"SUFICIENTE",IF('RESULTADOS 1 ESO'!I64&lt;7,"BEN",IF('RESULTADOS 1 ESO'!I64&lt;9,"NOTABLE",IF('RESULTADOS 1 ESO'!I64&lt;=10,"SOBRESAIENTE",""))))))</f>
        <v/>
      </c>
      <c r="J64" s="144" t="str">
        <f>IF(OR(H64="",$J$2=""),"",IF('RESULTADOS 1 ESO'!J64&lt;5,"INSUFICIENTE",IF('RESULTADOS 1 ESO'!J64&lt;6,"SUFICIENTE",IF('RESULTADOS 1 ESO'!J64&lt;7,"BEN",IF('RESULTADOS 1 ESO'!J64&lt;9,"NOTABLE",IF('RESULTADOS 1 ESO'!J64&lt;=10,"SOBRESAIENTE",""))))))</f>
        <v/>
      </c>
      <c r="K64" s="144" t="str">
        <f>IF(OR(I64="",$K$2=""),"",IF('RESULTADOS 1 ESO'!K64&lt;5,"INSUFICIENTE",IF('RESULTADOS 1 ESO'!K64&lt;6,"SUFICIENTE",IF('RESULTADOS 1 ESO'!K64&lt;7,"BEN",IF('RESULTADOS 1 ESO'!K64&lt;9,"NOTABLE",IF('RESULTADOS 1 ESO'!K64&lt;=10,IF('RESULTADOS 1 ESO'!K64&lt;=10,"SOBRESAIENTE","")))))))</f>
        <v/>
      </c>
      <c r="L64" s="145" t="str">
        <f>IF(OR(J64="",$L$2=""),"",IF('RESULTADOS 1 ESO'!L64&lt;5,"INSUFICIENTE",IF('RESULTADOS 1 ESO'!L64&lt;6,"SUFICIENTE",IF('RESULTADOS 1 ESO'!L64&lt;7,"BEN",IF('RESULTADOS 1 ESO'!L64&lt;9,"NOTABLE",IF('RESULTADOS 1 ESO'!L64&lt;=10,"SOBRESAIENTE",""))))))</f>
        <v/>
      </c>
    </row>
    <row r="65" spans="1:12" x14ac:dyDescent="0.25">
      <c r="A65" s="142" t="str">
        <f>IF('RESULTADOS 1 ESO'!A65="","",'RESULTADOS 1 ESO'!A65)</f>
        <v/>
      </c>
      <c r="B65" s="143" t="str">
        <f>IF('RESULTADOS 1 ESO'!B65="","",'RESULTADOS 1 ESO'!B65)</f>
        <v/>
      </c>
      <c r="C65" s="144" t="str">
        <f>IF(OR(A65="",$C$2=""),"",IF('RESULTADOS 1 ESO'!C65&lt;5,"INSUFICIENTE",IF('RESULTADOS 1 ESO'!C65&lt;6,"SUFICIENTE",IF('RESULTADOS 1 ESO'!C65&lt;7,"BEN",IF('RESULTADOS 1 ESO'!C65&lt;9,"NOTABLE",IF('RESULTADOS 1 ESO'!C65&lt;=10,"SOBRESAIENTE",""))))))</f>
        <v/>
      </c>
      <c r="D65" s="144" t="str">
        <f>IF(OR(B65="",$D$2=""),"",IF('RESULTADOS 1 ESO'!D65&lt;5,"INSUFICIENTE",IF('RESULTADOS 1 ESO'!D65&lt;6,"SUFICIENTE",IF('RESULTADOS 1 ESO'!D65&lt;7,"BEN",IF('RESULTADOS 1 ESO'!D65&lt;9,"NOTABLE",IF('RESULTADOS 1 ESO'!D65&lt;=10,"SOBRESAIENTE",""))))))</f>
        <v/>
      </c>
      <c r="E65" s="144" t="str">
        <f>IF(OR(C65="",$E$2=""),"",IF('RESULTADOS 1 ESO'!E65&lt;5,"INSUFICIENTE",IF('RESULTADOS 1 ESO'!E65&lt;6,"SUFICIENTE",IF('RESULTADOS 1 ESO'!E65&lt;7,"BEN",IF('RESULTADOS 1 ESO'!E65&lt;9,"NOTABLE",IF('RESULTADOS 1 ESO'!E65&lt;=10,"SOBRESAIENTE",""))))))</f>
        <v/>
      </c>
      <c r="F65" s="144" t="str">
        <f>IF(OR(D65="",$F$2=""),"",IF('RESULTADOS 1 ESO'!F65&lt;5,"INSUFICIENTE",IF('RESULTADOS 1 ESO'!F65&lt;6,"SUFICIENTE",IF('RESULTADOS 1 ESO'!F65&lt;7,"BEN",IF('RESULTADOS 1 ESO'!F65&lt;9,"NOTABLE",IF('RESULTADOS 1 ESO'!F65&lt;=10,"SOBRESAIENTE",""))))))</f>
        <v/>
      </c>
      <c r="G65" s="144" t="str">
        <f>IF(OR(E65="",$G$2=""),"",IF('RESULTADOS 1 ESO'!G65&lt;5,"INSUFICIENTE",IF('RESULTADOS 1 ESO'!G65&lt;6,"SUFICIENTE",IF('RESULTADOS 1 ESO'!G65&lt;7,"BEN",IF('RESULTADOS 1 ESO'!G65&lt;9,"NOTABLE",IF('RESULTADOS 1 ESO'!G65&lt;=10,"SOBRESAIENTE",""))))))</f>
        <v/>
      </c>
      <c r="H65" s="144" t="str">
        <f>IF(OR(F65="",$H$2=""),"",IF('RESULTADOS 1 ESO'!H65&lt;5,"INSUFICIENTE",IF('RESULTADOS 1 ESO'!H65&lt;6,"SUFICIENTE",IF('RESULTADOS 1 ESO'!H65&lt;7,"BEN",IF('RESULTADOS 1 ESO'!H65&lt;9,"NOTABLE",IF('RESULTADOS 1 ESO'!H65&lt;=10,"SOBRESAIENTE",""))))))</f>
        <v/>
      </c>
      <c r="I65" s="144" t="str">
        <f>IF(OR(G65="",$I$2=""),"",IF('RESULTADOS 1 ESO'!I65&lt;5,"INSUFICIENTE",IF('RESULTADOS 1 ESO'!I65&lt;6,"SUFICIENTE",IF('RESULTADOS 1 ESO'!I65&lt;7,"BEN",IF('RESULTADOS 1 ESO'!I65&lt;9,"NOTABLE",IF('RESULTADOS 1 ESO'!I65&lt;=10,"SOBRESAIENTE",""))))))</f>
        <v/>
      </c>
      <c r="J65" s="144" t="str">
        <f>IF(OR(H65="",$J$2=""),"",IF('RESULTADOS 1 ESO'!J65&lt;5,"INSUFICIENTE",IF('RESULTADOS 1 ESO'!J65&lt;6,"SUFICIENTE",IF('RESULTADOS 1 ESO'!J65&lt;7,"BEN",IF('RESULTADOS 1 ESO'!J65&lt;9,"NOTABLE",IF('RESULTADOS 1 ESO'!J65&lt;=10,"SOBRESAIENTE",""))))))</f>
        <v/>
      </c>
      <c r="K65" s="144" t="str">
        <f>IF(OR(I65="",$K$2=""),"",IF('RESULTADOS 1 ESO'!K65&lt;5,"INSUFICIENTE",IF('RESULTADOS 1 ESO'!K65&lt;6,"SUFICIENTE",IF('RESULTADOS 1 ESO'!K65&lt;7,"BEN",IF('RESULTADOS 1 ESO'!K65&lt;9,"NOTABLE",IF('RESULTADOS 1 ESO'!K65&lt;=10,IF('RESULTADOS 1 ESO'!K65&lt;=10,"SOBRESAIENTE","")))))))</f>
        <v/>
      </c>
      <c r="L65" s="145" t="str">
        <f>IF(OR(J65="",$L$2=""),"",IF('RESULTADOS 1 ESO'!L65&lt;5,"INSUFICIENTE",IF('RESULTADOS 1 ESO'!L65&lt;6,"SUFICIENTE",IF('RESULTADOS 1 ESO'!L65&lt;7,"BEN",IF('RESULTADOS 1 ESO'!L65&lt;9,"NOTABLE",IF('RESULTADOS 1 ESO'!L65&lt;=10,"SOBRESAIENTE",""))))))</f>
        <v/>
      </c>
    </row>
    <row r="66" spans="1:12" x14ac:dyDescent="0.25">
      <c r="A66" s="142" t="str">
        <f>IF('RESULTADOS 1 ESO'!A66="","",'RESULTADOS 1 ESO'!A66)</f>
        <v/>
      </c>
      <c r="B66" s="143" t="str">
        <f>IF('RESULTADOS 1 ESO'!B66="","",'RESULTADOS 1 ESO'!B66)</f>
        <v/>
      </c>
      <c r="C66" s="144" t="str">
        <f>IF(OR(A66="",$C$2=""),"",IF('RESULTADOS 1 ESO'!C66&lt;5,"INSUFICIENTE",IF('RESULTADOS 1 ESO'!C66&lt;6,"SUFICIENTE",IF('RESULTADOS 1 ESO'!C66&lt;7,"BEN",IF('RESULTADOS 1 ESO'!C66&lt;9,"NOTABLE",IF('RESULTADOS 1 ESO'!C66&lt;=10,"SOBRESAIENTE",""))))))</f>
        <v/>
      </c>
      <c r="D66" s="144" t="str">
        <f>IF(OR(B66="",$D$2=""),"",IF('RESULTADOS 1 ESO'!D66&lt;5,"INSUFICIENTE",IF('RESULTADOS 1 ESO'!D66&lt;6,"SUFICIENTE",IF('RESULTADOS 1 ESO'!D66&lt;7,"BEN",IF('RESULTADOS 1 ESO'!D66&lt;9,"NOTABLE",IF('RESULTADOS 1 ESO'!D66&lt;=10,"SOBRESAIENTE",""))))))</f>
        <v/>
      </c>
      <c r="E66" s="144" t="str">
        <f>IF(OR(C66="",$E$2=""),"",IF('RESULTADOS 1 ESO'!E66&lt;5,"INSUFICIENTE",IF('RESULTADOS 1 ESO'!E66&lt;6,"SUFICIENTE",IF('RESULTADOS 1 ESO'!E66&lt;7,"BEN",IF('RESULTADOS 1 ESO'!E66&lt;9,"NOTABLE",IF('RESULTADOS 1 ESO'!E66&lt;=10,"SOBRESAIENTE",""))))))</f>
        <v/>
      </c>
      <c r="F66" s="144" t="str">
        <f>IF(OR(D66="",$F$2=""),"",IF('RESULTADOS 1 ESO'!F66&lt;5,"INSUFICIENTE",IF('RESULTADOS 1 ESO'!F66&lt;6,"SUFICIENTE",IF('RESULTADOS 1 ESO'!F66&lt;7,"BEN",IF('RESULTADOS 1 ESO'!F66&lt;9,"NOTABLE",IF('RESULTADOS 1 ESO'!F66&lt;=10,"SOBRESAIENTE",""))))))</f>
        <v/>
      </c>
      <c r="G66" s="144" t="str">
        <f>IF(OR(E66="",$G$2=""),"",IF('RESULTADOS 1 ESO'!G66&lt;5,"INSUFICIENTE",IF('RESULTADOS 1 ESO'!G66&lt;6,"SUFICIENTE",IF('RESULTADOS 1 ESO'!G66&lt;7,"BEN",IF('RESULTADOS 1 ESO'!G66&lt;9,"NOTABLE",IF('RESULTADOS 1 ESO'!G66&lt;=10,"SOBRESAIENTE",""))))))</f>
        <v/>
      </c>
      <c r="H66" s="144" t="str">
        <f>IF(OR(F66="",$H$2=""),"",IF('RESULTADOS 1 ESO'!H66&lt;5,"INSUFICIENTE",IF('RESULTADOS 1 ESO'!H66&lt;6,"SUFICIENTE",IF('RESULTADOS 1 ESO'!H66&lt;7,"BEN",IF('RESULTADOS 1 ESO'!H66&lt;9,"NOTABLE",IF('RESULTADOS 1 ESO'!H66&lt;=10,"SOBRESAIENTE",""))))))</f>
        <v/>
      </c>
      <c r="I66" s="144" t="str">
        <f>IF(OR(G66="",$I$2=""),"",IF('RESULTADOS 1 ESO'!I66&lt;5,"INSUFICIENTE",IF('RESULTADOS 1 ESO'!I66&lt;6,"SUFICIENTE",IF('RESULTADOS 1 ESO'!I66&lt;7,"BEN",IF('RESULTADOS 1 ESO'!I66&lt;9,"NOTABLE",IF('RESULTADOS 1 ESO'!I66&lt;=10,"SOBRESAIENTE",""))))))</f>
        <v/>
      </c>
      <c r="J66" s="144" t="str">
        <f>IF(OR(H66="",$J$2=""),"",IF('RESULTADOS 1 ESO'!J66&lt;5,"INSUFICIENTE",IF('RESULTADOS 1 ESO'!J66&lt;6,"SUFICIENTE",IF('RESULTADOS 1 ESO'!J66&lt;7,"BEN",IF('RESULTADOS 1 ESO'!J66&lt;9,"NOTABLE",IF('RESULTADOS 1 ESO'!J66&lt;=10,"SOBRESAIENTE",""))))))</f>
        <v/>
      </c>
      <c r="K66" s="144" t="str">
        <f>IF(OR(I66="",$K$2=""),"",IF('RESULTADOS 1 ESO'!K66&lt;5,"INSUFICIENTE",IF('RESULTADOS 1 ESO'!K66&lt;6,"SUFICIENTE",IF('RESULTADOS 1 ESO'!K66&lt;7,"BEN",IF('RESULTADOS 1 ESO'!K66&lt;9,"NOTABLE",IF('RESULTADOS 1 ESO'!K66&lt;=10,IF('RESULTADOS 1 ESO'!K66&lt;=10,"SOBRESAIENTE","")))))))</f>
        <v/>
      </c>
      <c r="L66" s="145" t="str">
        <f>IF(OR(J66="",$L$2=""),"",IF('RESULTADOS 1 ESO'!L66&lt;5,"INSUFICIENTE",IF('RESULTADOS 1 ESO'!L66&lt;6,"SUFICIENTE",IF('RESULTADOS 1 ESO'!L66&lt;7,"BEN",IF('RESULTADOS 1 ESO'!L66&lt;9,"NOTABLE",IF('RESULTADOS 1 ESO'!L66&lt;=10,"SOBRESAIENTE",""))))))</f>
        <v/>
      </c>
    </row>
    <row r="67" spans="1:12" x14ac:dyDescent="0.25">
      <c r="A67" s="142" t="str">
        <f>IF('RESULTADOS 1 ESO'!A67="","",'RESULTADOS 1 ESO'!A67)</f>
        <v/>
      </c>
      <c r="B67" s="143" t="str">
        <f>IF('RESULTADOS 1 ESO'!B67="","",'RESULTADOS 1 ESO'!B67)</f>
        <v/>
      </c>
      <c r="C67" s="144" t="str">
        <f>IF(OR(A67="",$C$2=""),"",IF('RESULTADOS 1 ESO'!C67&lt;5,"INSUFICIENTE",IF('RESULTADOS 1 ESO'!C67&lt;6,"SUFICIENTE",IF('RESULTADOS 1 ESO'!C67&lt;7,"BEN",IF('RESULTADOS 1 ESO'!C67&lt;9,"NOTABLE",IF('RESULTADOS 1 ESO'!C67&lt;=10,"SOBRESAIENTE",""))))))</f>
        <v/>
      </c>
      <c r="D67" s="144" t="str">
        <f>IF(OR(B67="",$D$2=""),"",IF('RESULTADOS 1 ESO'!D67&lt;5,"INSUFICIENTE",IF('RESULTADOS 1 ESO'!D67&lt;6,"SUFICIENTE",IF('RESULTADOS 1 ESO'!D67&lt;7,"BEN",IF('RESULTADOS 1 ESO'!D67&lt;9,"NOTABLE",IF('RESULTADOS 1 ESO'!D67&lt;=10,"SOBRESAIENTE",""))))))</f>
        <v/>
      </c>
      <c r="E67" s="144" t="str">
        <f>IF(OR(C67="",$E$2=""),"",IF('RESULTADOS 1 ESO'!E67&lt;5,"INSUFICIENTE",IF('RESULTADOS 1 ESO'!E67&lt;6,"SUFICIENTE",IF('RESULTADOS 1 ESO'!E67&lt;7,"BEN",IF('RESULTADOS 1 ESO'!E67&lt;9,"NOTABLE",IF('RESULTADOS 1 ESO'!E67&lt;=10,"SOBRESAIENTE",""))))))</f>
        <v/>
      </c>
      <c r="F67" s="144" t="str">
        <f>IF(OR(D67="",$F$2=""),"",IF('RESULTADOS 1 ESO'!F67&lt;5,"INSUFICIENTE",IF('RESULTADOS 1 ESO'!F67&lt;6,"SUFICIENTE",IF('RESULTADOS 1 ESO'!F67&lt;7,"BEN",IF('RESULTADOS 1 ESO'!F67&lt;9,"NOTABLE",IF('RESULTADOS 1 ESO'!F67&lt;=10,"SOBRESAIENTE",""))))))</f>
        <v/>
      </c>
      <c r="G67" s="144" t="str">
        <f>IF(OR(E67="",$G$2=""),"",IF('RESULTADOS 1 ESO'!G67&lt;5,"INSUFICIENTE",IF('RESULTADOS 1 ESO'!G67&lt;6,"SUFICIENTE",IF('RESULTADOS 1 ESO'!G67&lt;7,"BEN",IF('RESULTADOS 1 ESO'!G67&lt;9,"NOTABLE",IF('RESULTADOS 1 ESO'!G67&lt;=10,"SOBRESAIENTE",""))))))</f>
        <v/>
      </c>
      <c r="H67" s="144" t="str">
        <f>IF(OR(F67="",$H$2=""),"",IF('RESULTADOS 1 ESO'!H67&lt;5,"INSUFICIENTE",IF('RESULTADOS 1 ESO'!H67&lt;6,"SUFICIENTE",IF('RESULTADOS 1 ESO'!H67&lt;7,"BEN",IF('RESULTADOS 1 ESO'!H67&lt;9,"NOTABLE",IF('RESULTADOS 1 ESO'!H67&lt;=10,"SOBRESAIENTE",""))))))</f>
        <v/>
      </c>
      <c r="I67" s="144" t="str">
        <f>IF(OR(G67="",$I$2=""),"",IF('RESULTADOS 1 ESO'!I67&lt;5,"INSUFICIENTE",IF('RESULTADOS 1 ESO'!I67&lt;6,"SUFICIENTE",IF('RESULTADOS 1 ESO'!I67&lt;7,"BEN",IF('RESULTADOS 1 ESO'!I67&lt;9,"NOTABLE",IF('RESULTADOS 1 ESO'!I67&lt;=10,"SOBRESAIENTE",""))))))</f>
        <v/>
      </c>
      <c r="J67" s="144" t="str">
        <f>IF(OR(H67="",$J$2=""),"",IF('RESULTADOS 1 ESO'!J67&lt;5,"INSUFICIENTE",IF('RESULTADOS 1 ESO'!J67&lt;6,"SUFICIENTE",IF('RESULTADOS 1 ESO'!J67&lt;7,"BEN",IF('RESULTADOS 1 ESO'!J67&lt;9,"NOTABLE",IF('RESULTADOS 1 ESO'!J67&lt;=10,"SOBRESAIENTE",""))))))</f>
        <v/>
      </c>
      <c r="K67" s="144" t="str">
        <f>IF(OR(I67="",$K$2=""),"",IF('RESULTADOS 1 ESO'!K67&lt;5,"INSUFICIENTE",IF('RESULTADOS 1 ESO'!K67&lt;6,"SUFICIENTE",IF('RESULTADOS 1 ESO'!K67&lt;7,"BEN",IF('RESULTADOS 1 ESO'!K67&lt;9,"NOTABLE",IF('RESULTADOS 1 ESO'!K67&lt;=10,IF('RESULTADOS 1 ESO'!K67&lt;=10,"SOBRESAIENTE","")))))))</f>
        <v/>
      </c>
      <c r="L67" s="145" t="str">
        <f>IF(OR(J67="",$L$2=""),"",IF('RESULTADOS 1 ESO'!L67&lt;5,"INSUFICIENTE",IF('RESULTADOS 1 ESO'!L67&lt;6,"SUFICIENTE",IF('RESULTADOS 1 ESO'!L67&lt;7,"BEN",IF('RESULTADOS 1 ESO'!L67&lt;9,"NOTABLE",IF('RESULTADOS 1 ESO'!L67&lt;=10,"SOBRESAIENTE",""))))))</f>
        <v/>
      </c>
    </row>
    <row r="68" spans="1:12" x14ac:dyDescent="0.25">
      <c r="A68" s="142" t="str">
        <f>IF('RESULTADOS 1 ESO'!A68="","",'RESULTADOS 1 ESO'!A68)</f>
        <v/>
      </c>
      <c r="B68" s="143" t="str">
        <f>IF('RESULTADOS 1 ESO'!B68="","",'RESULTADOS 1 ESO'!B68)</f>
        <v/>
      </c>
      <c r="C68" s="144" t="str">
        <f>IF(OR(A68="",$C$2=""),"",IF('RESULTADOS 1 ESO'!C68&lt;5,"INSUFICIENTE",IF('RESULTADOS 1 ESO'!C68&lt;6,"SUFICIENTE",IF('RESULTADOS 1 ESO'!C68&lt;7,"BEN",IF('RESULTADOS 1 ESO'!C68&lt;9,"NOTABLE",IF('RESULTADOS 1 ESO'!C68&lt;=10,"SOBRESAIENTE",""))))))</f>
        <v/>
      </c>
      <c r="D68" s="144" t="str">
        <f>IF(OR(B68="",$D$2=""),"",IF('RESULTADOS 1 ESO'!D68&lt;5,"INSUFICIENTE",IF('RESULTADOS 1 ESO'!D68&lt;6,"SUFICIENTE",IF('RESULTADOS 1 ESO'!D68&lt;7,"BEN",IF('RESULTADOS 1 ESO'!D68&lt;9,"NOTABLE",IF('RESULTADOS 1 ESO'!D68&lt;=10,"SOBRESAIENTE",""))))))</f>
        <v/>
      </c>
      <c r="E68" s="144" t="str">
        <f>IF(OR(C68="",$E$2=""),"",IF('RESULTADOS 1 ESO'!E68&lt;5,"INSUFICIENTE",IF('RESULTADOS 1 ESO'!E68&lt;6,"SUFICIENTE",IF('RESULTADOS 1 ESO'!E68&lt;7,"BEN",IF('RESULTADOS 1 ESO'!E68&lt;9,"NOTABLE",IF('RESULTADOS 1 ESO'!E68&lt;=10,"SOBRESAIENTE",""))))))</f>
        <v/>
      </c>
      <c r="F68" s="144" t="str">
        <f>IF(OR(D68="",$F$2=""),"",IF('RESULTADOS 1 ESO'!F68&lt;5,"INSUFICIENTE",IF('RESULTADOS 1 ESO'!F68&lt;6,"SUFICIENTE",IF('RESULTADOS 1 ESO'!F68&lt;7,"BEN",IF('RESULTADOS 1 ESO'!F68&lt;9,"NOTABLE",IF('RESULTADOS 1 ESO'!F68&lt;=10,"SOBRESAIENTE",""))))))</f>
        <v/>
      </c>
      <c r="G68" s="144" t="str">
        <f>IF(OR(E68="",$G$2=""),"",IF('RESULTADOS 1 ESO'!G68&lt;5,"INSUFICIENTE",IF('RESULTADOS 1 ESO'!G68&lt;6,"SUFICIENTE",IF('RESULTADOS 1 ESO'!G68&lt;7,"BEN",IF('RESULTADOS 1 ESO'!G68&lt;9,"NOTABLE",IF('RESULTADOS 1 ESO'!G68&lt;=10,"SOBRESAIENTE",""))))))</f>
        <v/>
      </c>
      <c r="H68" s="144" t="str">
        <f>IF(OR(F68="",$H$2=""),"",IF('RESULTADOS 1 ESO'!H68&lt;5,"INSUFICIENTE",IF('RESULTADOS 1 ESO'!H68&lt;6,"SUFICIENTE",IF('RESULTADOS 1 ESO'!H68&lt;7,"BEN",IF('RESULTADOS 1 ESO'!H68&lt;9,"NOTABLE",IF('RESULTADOS 1 ESO'!H68&lt;=10,"SOBRESAIENTE",""))))))</f>
        <v/>
      </c>
      <c r="I68" s="144" t="str">
        <f>IF(OR(G68="",$I$2=""),"",IF('RESULTADOS 1 ESO'!I68&lt;5,"INSUFICIENTE",IF('RESULTADOS 1 ESO'!I68&lt;6,"SUFICIENTE",IF('RESULTADOS 1 ESO'!I68&lt;7,"BEN",IF('RESULTADOS 1 ESO'!I68&lt;9,"NOTABLE",IF('RESULTADOS 1 ESO'!I68&lt;=10,"SOBRESAIENTE",""))))))</f>
        <v/>
      </c>
      <c r="J68" s="144" t="str">
        <f>IF(OR(H68="",$J$2=""),"",IF('RESULTADOS 1 ESO'!J68&lt;5,"INSUFICIENTE",IF('RESULTADOS 1 ESO'!J68&lt;6,"SUFICIENTE",IF('RESULTADOS 1 ESO'!J68&lt;7,"BEN",IF('RESULTADOS 1 ESO'!J68&lt;9,"NOTABLE",IF('RESULTADOS 1 ESO'!J68&lt;=10,"SOBRESAIENTE",""))))))</f>
        <v/>
      </c>
      <c r="K68" s="144" t="str">
        <f>IF(OR(I68="",$K$2=""),"",IF('RESULTADOS 1 ESO'!K68&lt;5,"INSUFICIENTE",IF('RESULTADOS 1 ESO'!K68&lt;6,"SUFICIENTE",IF('RESULTADOS 1 ESO'!K68&lt;7,"BEN",IF('RESULTADOS 1 ESO'!K68&lt;9,"NOTABLE",IF('RESULTADOS 1 ESO'!K68&lt;=10,IF('RESULTADOS 1 ESO'!K68&lt;=10,"SOBRESAIENTE","")))))))</f>
        <v/>
      </c>
      <c r="L68" s="145" t="str">
        <f>IF(OR(J68="",$L$2=""),"",IF('RESULTADOS 1 ESO'!L68&lt;5,"INSUFICIENTE",IF('RESULTADOS 1 ESO'!L68&lt;6,"SUFICIENTE",IF('RESULTADOS 1 ESO'!L68&lt;7,"BEN",IF('RESULTADOS 1 ESO'!L68&lt;9,"NOTABLE",IF('RESULTADOS 1 ESO'!L68&lt;=10,"SOBRESAIENTE",""))))))</f>
        <v/>
      </c>
    </row>
    <row r="69" spans="1:12" x14ac:dyDescent="0.25">
      <c r="A69" s="142" t="str">
        <f>IF('RESULTADOS 1 ESO'!A69="","",'RESULTADOS 1 ESO'!A69)</f>
        <v/>
      </c>
      <c r="B69" s="143" t="str">
        <f>IF('RESULTADOS 1 ESO'!B69="","",'RESULTADOS 1 ESO'!B69)</f>
        <v/>
      </c>
      <c r="C69" s="144" t="str">
        <f>IF(OR(A69="",$C$2=""),"",IF('RESULTADOS 1 ESO'!C69&lt;5,"INSUFICIENTE",IF('RESULTADOS 1 ESO'!C69&lt;6,"SUFICIENTE",IF('RESULTADOS 1 ESO'!C69&lt;7,"BEN",IF('RESULTADOS 1 ESO'!C69&lt;9,"NOTABLE",IF('RESULTADOS 1 ESO'!C69&lt;=10,"SOBRESAIENTE",""))))))</f>
        <v/>
      </c>
      <c r="D69" s="144" t="str">
        <f>IF(OR(B69="",$D$2=""),"",IF('RESULTADOS 1 ESO'!D69&lt;5,"INSUFICIENTE",IF('RESULTADOS 1 ESO'!D69&lt;6,"SUFICIENTE",IF('RESULTADOS 1 ESO'!D69&lt;7,"BEN",IF('RESULTADOS 1 ESO'!D69&lt;9,"NOTABLE",IF('RESULTADOS 1 ESO'!D69&lt;=10,"SOBRESAIENTE",""))))))</f>
        <v/>
      </c>
      <c r="E69" s="144" t="str">
        <f>IF(OR(C69="",$E$2=""),"",IF('RESULTADOS 1 ESO'!E69&lt;5,"INSUFICIENTE",IF('RESULTADOS 1 ESO'!E69&lt;6,"SUFICIENTE",IF('RESULTADOS 1 ESO'!E69&lt;7,"BEN",IF('RESULTADOS 1 ESO'!E69&lt;9,"NOTABLE",IF('RESULTADOS 1 ESO'!E69&lt;=10,"SOBRESAIENTE",""))))))</f>
        <v/>
      </c>
      <c r="F69" s="144" t="str">
        <f>IF(OR(D69="",$F$2=""),"",IF('RESULTADOS 1 ESO'!F69&lt;5,"INSUFICIENTE",IF('RESULTADOS 1 ESO'!F69&lt;6,"SUFICIENTE",IF('RESULTADOS 1 ESO'!F69&lt;7,"BEN",IF('RESULTADOS 1 ESO'!F69&lt;9,"NOTABLE",IF('RESULTADOS 1 ESO'!F69&lt;=10,"SOBRESAIENTE",""))))))</f>
        <v/>
      </c>
      <c r="G69" s="144" t="str">
        <f>IF(OR(E69="",$G$2=""),"",IF('RESULTADOS 1 ESO'!G69&lt;5,"INSUFICIENTE",IF('RESULTADOS 1 ESO'!G69&lt;6,"SUFICIENTE",IF('RESULTADOS 1 ESO'!G69&lt;7,"BEN",IF('RESULTADOS 1 ESO'!G69&lt;9,"NOTABLE",IF('RESULTADOS 1 ESO'!G69&lt;=10,"SOBRESAIENTE",""))))))</f>
        <v/>
      </c>
      <c r="H69" s="144" t="str">
        <f>IF(OR(F69="",$H$2=""),"",IF('RESULTADOS 1 ESO'!H69&lt;5,"INSUFICIENTE",IF('RESULTADOS 1 ESO'!H69&lt;6,"SUFICIENTE",IF('RESULTADOS 1 ESO'!H69&lt;7,"BEN",IF('RESULTADOS 1 ESO'!H69&lt;9,"NOTABLE",IF('RESULTADOS 1 ESO'!H69&lt;=10,"SOBRESAIENTE",""))))))</f>
        <v/>
      </c>
      <c r="I69" s="144" t="str">
        <f>IF(OR(G69="",$I$2=""),"",IF('RESULTADOS 1 ESO'!I69&lt;5,"INSUFICIENTE",IF('RESULTADOS 1 ESO'!I69&lt;6,"SUFICIENTE",IF('RESULTADOS 1 ESO'!I69&lt;7,"BEN",IF('RESULTADOS 1 ESO'!I69&lt;9,"NOTABLE",IF('RESULTADOS 1 ESO'!I69&lt;=10,"SOBRESAIENTE",""))))))</f>
        <v/>
      </c>
      <c r="J69" s="144" t="str">
        <f>IF(OR(H69="",$J$2=""),"",IF('RESULTADOS 1 ESO'!J69&lt;5,"INSUFICIENTE",IF('RESULTADOS 1 ESO'!J69&lt;6,"SUFICIENTE",IF('RESULTADOS 1 ESO'!J69&lt;7,"BEN",IF('RESULTADOS 1 ESO'!J69&lt;9,"NOTABLE",IF('RESULTADOS 1 ESO'!J69&lt;=10,"SOBRESAIENTE",""))))))</f>
        <v/>
      </c>
      <c r="K69" s="144" t="str">
        <f>IF(OR(I69="",$K$2=""),"",IF('RESULTADOS 1 ESO'!K69&lt;5,"INSUFICIENTE",IF('RESULTADOS 1 ESO'!K69&lt;6,"SUFICIENTE",IF('RESULTADOS 1 ESO'!K69&lt;7,"BEN",IF('RESULTADOS 1 ESO'!K69&lt;9,"NOTABLE",IF('RESULTADOS 1 ESO'!K69&lt;=10,IF('RESULTADOS 1 ESO'!K69&lt;=10,"SOBRESAIENTE","")))))))</f>
        <v/>
      </c>
      <c r="L69" s="145" t="str">
        <f>IF(OR(J69="",$L$2=""),"",IF('RESULTADOS 1 ESO'!L69&lt;5,"INSUFICIENTE",IF('RESULTADOS 1 ESO'!L69&lt;6,"SUFICIENTE",IF('RESULTADOS 1 ESO'!L69&lt;7,"BEN",IF('RESULTADOS 1 ESO'!L69&lt;9,"NOTABLE",IF('RESULTADOS 1 ESO'!L69&lt;=10,"SOBRESAIENTE",""))))))</f>
        <v/>
      </c>
    </row>
    <row r="70" spans="1:12" x14ac:dyDescent="0.25">
      <c r="A70" s="142" t="str">
        <f>IF('RESULTADOS 1 ESO'!A70="","",'RESULTADOS 1 ESO'!A70)</f>
        <v/>
      </c>
      <c r="B70" s="143" t="str">
        <f>IF('RESULTADOS 1 ESO'!B70="","",'RESULTADOS 1 ESO'!B70)</f>
        <v/>
      </c>
      <c r="C70" s="144" t="str">
        <f>IF(OR(A70="",$C$2=""),"",IF('RESULTADOS 1 ESO'!C70&lt;5,"INSUFICIENTE",IF('RESULTADOS 1 ESO'!C70&lt;6,"SUFICIENTE",IF('RESULTADOS 1 ESO'!C70&lt;7,"BEN",IF('RESULTADOS 1 ESO'!C70&lt;9,"NOTABLE",IF('RESULTADOS 1 ESO'!C70&lt;=10,"SOBRESAIENTE",""))))))</f>
        <v/>
      </c>
      <c r="D70" s="144" t="str">
        <f>IF(OR(B70="",$D$2=""),"",IF('RESULTADOS 1 ESO'!D70&lt;5,"INSUFICIENTE",IF('RESULTADOS 1 ESO'!D70&lt;6,"SUFICIENTE",IF('RESULTADOS 1 ESO'!D70&lt;7,"BEN",IF('RESULTADOS 1 ESO'!D70&lt;9,"NOTABLE",IF('RESULTADOS 1 ESO'!D70&lt;=10,"SOBRESAIENTE",""))))))</f>
        <v/>
      </c>
      <c r="E70" s="144" t="str">
        <f>IF(OR(C70="",$E$2=""),"",IF('RESULTADOS 1 ESO'!E70&lt;5,"INSUFICIENTE",IF('RESULTADOS 1 ESO'!E70&lt;6,"SUFICIENTE",IF('RESULTADOS 1 ESO'!E70&lt;7,"BEN",IF('RESULTADOS 1 ESO'!E70&lt;9,"NOTABLE",IF('RESULTADOS 1 ESO'!E70&lt;=10,"SOBRESAIENTE",""))))))</f>
        <v/>
      </c>
      <c r="F70" s="144" t="str">
        <f>IF(OR(D70="",$F$2=""),"",IF('RESULTADOS 1 ESO'!F70&lt;5,"INSUFICIENTE",IF('RESULTADOS 1 ESO'!F70&lt;6,"SUFICIENTE",IF('RESULTADOS 1 ESO'!F70&lt;7,"BEN",IF('RESULTADOS 1 ESO'!F70&lt;9,"NOTABLE",IF('RESULTADOS 1 ESO'!F70&lt;=10,"SOBRESAIENTE",""))))))</f>
        <v/>
      </c>
      <c r="G70" s="144" t="str">
        <f>IF(OR(E70="",$G$2=""),"",IF('RESULTADOS 1 ESO'!G70&lt;5,"INSUFICIENTE",IF('RESULTADOS 1 ESO'!G70&lt;6,"SUFICIENTE",IF('RESULTADOS 1 ESO'!G70&lt;7,"BEN",IF('RESULTADOS 1 ESO'!G70&lt;9,"NOTABLE",IF('RESULTADOS 1 ESO'!G70&lt;=10,"SOBRESAIENTE",""))))))</f>
        <v/>
      </c>
      <c r="H70" s="144" t="str">
        <f>IF(OR(F70="",$H$2=""),"",IF('RESULTADOS 1 ESO'!H70&lt;5,"INSUFICIENTE",IF('RESULTADOS 1 ESO'!H70&lt;6,"SUFICIENTE",IF('RESULTADOS 1 ESO'!H70&lt;7,"BEN",IF('RESULTADOS 1 ESO'!H70&lt;9,"NOTABLE",IF('RESULTADOS 1 ESO'!H70&lt;=10,"SOBRESAIENTE",""))))))</f>
        <v/>
      </c>
      <c r="I70" s="144" t="str">
        <f>IF(OR(G70="",$I$2=""),"",IF('RESULTADOS 1 ESO'!I70&lt;5,"INSUFICIENTE",IF('RESULTADOS 1 ESO'!I70&lt;6,"SUFICIENTE",IF('RESULTADOS 1 ESO'!I70&lt;7,"BEN",IF('RESULTADOS 1 ESO'!I70&lt;9,"NOTABLE",IF('RESULTADOS 1 ESO'!I70&lt;=10,"SOBRESAIENTE",""))))))</f>
        <v/>
      </c>
      <c r="J70" s="144" t="str">
        <f>IF(OR(H70="",$J$2=""),"",IF('RESULTADOS 1 ESO'!J70&lt;5,"INSUFICIENTE",IF('RESULTADOS 1 ESO'!J70&lt;6,"SUFICIENTE",IF('RESULTADOS 1 ESO'!J70&lt;7,"BEN",IF('RESULTADOS 1 ESO'!J70&lt;9,"NOTABLE",IF('RESULTADOS 1 ESO'!J70&lt;=10,"SOBRESAIENTE",""))))))</f>
        <v/>
      </c>
      <c r="K70" s="144" t="str">
        <f>IF(OR(I70="",$K$2=""),"",IF('RESULTADOS 1 ESO'!K70&lt;5,"INSUFICIENTE",IF('RESULTADOS 1 ESO'!K70&lt;6,"SUFICIENTE",IF('RESULTADOS 1 ESO'!K70&lt;7,"BEN",IF('RESULTADOS 1 ESO'!K70&lt;9,"NOTABLE",IF('RESULTADOS 1 ESO'!K70&lt;=10,IF('RESULTADOS 1 ESO'!K70&lt;=10,"SOBRESAIENTE","")))))))</f>
        <v/>
      </c>
      <c r="L70" s="145" t="str">
        <f>IF(OR(J70="",$L$2=""),"",IF('RESULTADOS 1 ESO'!L70&lt;5,"INSUFICIENTE",IF('RESULTADOS 1 ESO'!L70&lt;6,"SUFICIENTE",IF('RESULTADOS 1 ESO'!L70&lt;7,"BEN",IF('RESULTADOS 1 ESO'!L70&lt;9,"NOTABLE",IF('RESULTADOS 1 ESO'!L70&lt;=10,"SOBRESAIENTE",""))))))</f>
        <v/>
      </c>
    </row>
    <row r="71" spans="1:12" x14ac:dyDescent="0.25">
      <c r="A71" s="142" t="str">
        <f>IF('RESULTADOS 1 ESO'!A71="","",'RESULTADOS 1 ESO'!A71)</f>
        <v/>
      </c>
      <c r="B71" s="143" t="str">
        <f>IF('RESULTADOS 1 ESO'!B71="","",'RESULTADOS 1 ESO'!B71)</f>
        <v/>
      </c>
      <c r="C71" s="144" t="str">
        <f>IF(OR(A71="",$C$2=""),"",IF('RESULTADOS 1 ESO'!C71&lt;5,"INSUFICIENTE",IF('RESULTADOS 1 ESO'!C71&lt;6,"SUFICIENTE",IF('RESULTADOS 1 ESO'!C71&lt;7,"BEN",IF('RESULTADOS 1 ESO'!C71&lt;9,"NOTABLE",IF('RESULTADOS 1 ESO'!C71&lt;=10,"SOBRESAIENTE",""))))))</f>
        <v/>
      </c>
      <c r="D71" s="144" t="str">
        <f>IF(OR(B71="",$D$2=""),"",IF('RESULTADOS 1 ESO'!D71&lt;5,"INSUFICIENTE",IF('RESULTADOS 1 ESO'!D71&lt;6,"SUFICIENTE",IF('RESULTADOS 1 ESO'!D71&lt;7,"BEN",IF('RESULTADOS 1 ESO'!D71&lt;9,"NOTABLE",IF('RESULTADOS 1 ESO'!D71&lt;=10,"SOBRESAIENTE",""))))))</f>
        <v/>
      </c>
      <c r="E71" s="144" t="str">
        <f>IF(OR(C71="",$E$2=""),"",IF('RESULTADOS 1 ESO'!E71&lt;5,"INSUFICIENTE",IF('RESULTADOS 1 ESO'!E71&lt;6,"SUFICIENTE",IF('RESULTADOS 1 ESO'!E71&lt;7,"BEN",IF('RESULTADOS 1 ESO'!E71&lt;9,"NOTABLE",IF('RESULTADOS 1 ESO'!E71&lt;=10,"SOBRESAIENTE",""))))))</f>
        <v/>
      </c>
      <c r="F71" s="144" t="str">
        <f>IF(OR(D71="",$F$2=""),"",IF('RESULTADOS 1 ESO'!F71&lt;5,"INSUFICIENTE",IF('RESULTADOS 1 ESO'!F71&lt;6,"SUFICIENTE",IF('RESULTADOS 1 ESO'!F71&lt;7,"BEN",IF('RESULTADOS 1 ESO'!F71&lt;9,"NOTABLE",IF('RESULTADOS 1 ESO'!F71&lt;=10,"SOBRESAIENTE",""))))))</f>
        <v/>
      </c>
      <c r="G71" s="144" t="str">
        <f>IF(OR(E71="",$G$2=""),"",IF('RESULTADOS 1 ESO'!G71&lt;5,"INSUFICIENTE",IF('RESULTADOS 1 ESO'!G71&lt;6,"SUFICIENTE",IF('RESULTADOS 1 ESO'!G71&lt;7,"BEN",IF('RESULTADOS 1 ESO'!G71&lt;9,"NOTABLE",IF('RESULTADOS 1 ESO'!G71&lt;=10,"SOBRESAIENTE",""))))))</f>
        <v/>
      </c>
      <c r="H71" s="144" t="str">
        <f>IF(OR(F71="",$H$2=""),"",IF('RESULTADOS 1 ESO'!H71&lt;5,"INSUFICIENTE",IF('RESULTADOS 1 ESO'!H71&lt;6,"SUFICIENTE",IF('RESULTADOS 1 ESO'!H71&lt;7,"BEN",IF('RESULTADOS 1 ESO'!H71&lt;9,"NOTABLE",IF('RESULTADOS 1 ESO'!H71&lt;=10,"SOBRESAIENTE",""))))))</f>
        <v/>
      </c>
      <c r="I71" s="144" t="str">
        <f>IF(OR(G71="",$I$2=""),"",IF('RESULTADOS 1 ESO'!I71&lt;5,"INSUFICIENTE",IF('RESULTADOS 1 ESO'!I71&lt;6,"SUFICIENTE",IF('RESULTADOS 1 ESO'!I71&lt;7,"BEN",IF('RESULTADOS 1 ESO'!I71&lt;9,"NOTABLE",IF('RESULTADOS 1 ESO'!I71&lt;=10,"SOBRESAIENTE",""))))))</f>
        <v/>
      </c>
      <c r="J71" s="144" t="str">
        <f>IF(OR(H71="",$J$2=""),"",IF('RESULTADOS 1 ESO'!J71&lt;5,"INSUFICIENTE",IF('RESULTADOS 1 ESO'!J71&lt;6,"SUFICIENTE",IF('RESULTADOS 1 ESO'!J71&lt;7,"BEN",IF('RESULTADOS 1 ESO'!J71&lt;9,"NOTABLE",IF('RESULTADOS 1 ESO'!J71&lt;=10,"SOBRESAIENTE",""))))))</f>
        <v/>
      </c>
      <c r="K71" s="144" t="str">
        <f>IF(OR(I71="",$K$2=""),"",IF('RESULTADOS 1 ESO'!K71&lt;5,"INSUFICIENTE",IF('RESULTADOS 1 ESO'!K71&lt;6,"SUFICIENTE",IF('RESULTADOS 1 ESO'!K71&lt;7,"BEN",IF('RESULTADOS 1 ESO'!K71&lt;9,"NOTABLE",IF('RESULTADOS 1 ESO'!K71&lt;=10,IF('RESULTADOS 1 ESO'!K71&lt;=10,"SOBRESAIENTE","")))))))</f>
        <v/>
      </c>
      <c r="L71" s="145" t="str">
        <f>IF(OR(J71="",$L$2=""),"",IF('RESULTADOS 1 ESO'!L71&lt;5,"INSUFICIENTE",IF('RESULTADOS 1 ESO'!L71&lt;6,"SUFICIENTE",IF('RESULTADOS 1 ESO'!L71&lt;7,"BEN",IF('RESULTADOS 1 ESO'!L71&lt;9,"NOTABLE",IF('RESULTADOS 1 ESO'!L71&lt;=10,"SOBRESAIENTE",""))))))</f>
        <v/>
      </c>
    </row>
    <row r="72" spans="1:12" x14ac:dyDescent="0.25">
      <c r="A72" s="142" t="str">
        <f>IF('RESULTADOS 1 ESO'!A72="","",'RESULTADOS 1 ESO'!A72)</f>
        <v/>
      </c>
      <c r="B72" s="143" t="str">
        <f>IF('RESULTADOS 1 ESO'!B72="","",'RESULTADOS 1 ESO'!B72)</f>
        <v/>
      </c>
      <c r="C72" s="144" t="str">
        <f>IF(OR(A72="",$C$2=""),"",IF('RESULTADOS 1 ESO'!C72&lt;5,"INSUFICIENTE",IF('RESULTADOS 1 ESO'!C72&lt;6,"SUFICIENTE",IF('RESULTADOS 1 ESO'!C72&lt;7,"BEN",IF('RESULTADOS 1 ESO'!C72&lt;9,"NOTABLE",IF('RESULTADOS 1 ESO'!C72&lt;=10,"SOBRESAIENTE",""))))))</f>
        <v/>
      </c>
      <c r="D72" s="144" t="str">
        <f>IF(OR(B72="",$D$2=""),"",IF('RESULTADOS 1 ESO'!D72&lt;5,"INSUFICIENTE",IF('RESULTADOS 1 ESO'!D72&lt;6,"SUFICIENTE",IF('RESULTADOS 1 ESO'!D72&lt;7,"BEN",IF('RESULTADOS 1 ESO'!D72&lt;9,"NOTABLE",IF('RESULTADOS 1 ESO'!D72&lt;=10,"SOBRESAIENTE",""))))))</f>
        <v/>
      </c>
      <c r="E72" s="144" t="str">
        <f>IF(OR(C72="",$E$2=""),"",IF('RESULTADOS 1 ESO'!E72&lt;5,"INSUFICIENTE",IF('RESULTADOS 1 ESO'!E72&lt;6,"SUFICIENTE",IF('RESULTADOS 1 ESO'!E72&lt;7,"BEN",IF('RESULTADOS 1 ESO'!E72&lt;9,"NOTABLE",IF('RESULTADOS 1 ESO'!E72&lt;=10,"SOBRESAIENTE",""))))))</f>
        <v/>
      </c>
      <c r="F72" s="144" t="str">
        <f>IF(OR(D72="",$F$2=""),"",IF('RESULTADOS 1 ESO'!F72&lt;5,"INSUFICIENTE",IF('RESULTADOS 1 ESO'!F72&lt;6,"SUFICIENTE",IF('RESULTADOS 1 ESO'!F72&lt;7,"BEN",IF('RESULTADOS 1 ESO'!F72&lt;9,"NOTABLE",IF('RESULTADOS 1 ESO'!F72&lt;=10,"SOBRESAIENTE",""))))))</f>
        <v/>
      </c>
      <c r="G72" s="144" t="str">
        <f>IF(OR(E72="",$G$2=""),"",IF('RESULTADOS 1 ESO'!G72&lt;5,"INSUFICIENTE",IF('RESULTADOS 1 ESO'!G72&lt;6,"SUFICIENTE",IF('RESULTADOS 1 ESO'!G72&lt;7,"BEN",IF('RESULTADOS 1 ESO'!G72&lt;9,"NOTABLE",IF('RESULTADOS 1 ESO'!G72&lt;=10,"SOBRESAIENTE",""))))))</f>
        <v/>
      </c>
      <c r="H72" s="144" t="str">
        <f>IF(OR(F72="",$H$2=""),"",IF('RESULTADOS 1 ESO'!H72&lt;5,"INSUFICIENTE",IF('RESULTADOS 1 ESO'!H72&lt;6,"SUFICIENTE",IF('RESULTADOS 1 ESO'!H72&lt;7,"BEN",IF('RESULTADOS 1 ESO'!H72&lt;9,"NOTABLE",IF('RESULTADOS 1 ESO'!H72&lt;=10,"SOBRESAIENTE",""))))))</f>
        <v/>
      </c>
      <c r="I72" s="144" t="str">
        <f>IF(OR(G72="",$I$2=""),"",IF('RESULTADOS 1 ESO'!I72&lt;5,"INSUFICIENTE",IF('RESULTADOS 1 ESO'!I72&lt;6,"SUFICIENTE",IF('RESULTADOS 1 ESO'!I72&lt;7,"BEN",IF('RESULTADOS 1 ESO'!I72&lt;9,"NOTABLE",IF('RESULTADOS 1 ESO'!I72&lt;=10,"SOBRESAIENTE",""))))))</f>
        <v/>
      </c>
      <c r="J72" s="144" t="str">
        <f>IF(OR(H72="",$J$2=""),"",IF('RESULTADOS 1 ESO'!J72&lt;5,"INSUFICIENTE",IF('RESULTADOS 1 ESO'!J72&lt;6,"SUFICIENTE",IF('RESULTADOS 1 ESO'!J72&lt;7,"BEN",IF('RESULTADOS 1 ESO'!J72&lt;9,"NOTABLE",IF('RESULTADOS 1 ESO'!J72&lt;=10,"SOBRESAIENTE",""))))))</f>
        <v/>
      </c>
      <c r="K72" s="144" t="str">
        <f>IF(OR(I72="",$K$2=""),"",IF('RESULTADOS 1 ESO'!K72&lt;5,"INSUFICIENTE",IF('RESULTADOS 1 ESO'!K72&lt;6,"SUFICIENTE",IF('RESULTADOS 1 ESO'!K72&lt;7,"BEN",IF('RESULTADOS 1 ESO'!K72&lt;9,"NOTABLE",IF('RESULTADOS 1 ESO'!K72&lt;=10,IF('RESULTADOS 1 ESO'!K72&lt;=10,"SOBRESAIENTE","")))))))</f>
        <v/>
      </c>
      <c r="L72" s="145" t="str">
        <f>IF(OR(J72="",$L$2=""),"",IF('RESULTADOS 1 ESO'!L72&lt;5,"INSUFICIENTE",IF('RESULTADOS 1 ESO'!L72&lt;6,"SUFICIENTE",IF('RESULTADOS 1 ESO'!L72&lt;7,"BEN",IF('RESULTADOS 1 ESO'!L72&lt;9,"NOTABLE",IF('RESULTADOS 1 ESO'!L72&lt;=10,"SOBRESAIENTE",""))))))</f>
        <v/>
      </c>
    </row>
    <row r="73" spans="1:12" x14ac:dyDescent="0.25">
      <c r="A73" s="142" t="str">
        <f>IF('RESULTADOS 1 ESO'!A73="","",'RESULTADOS 1 ESO'!A73)</f>
        <v/>
      </c>
      <c r="B73" s="143" t="str">
        <f>IF('RESULTADOS 1 ESO'!B73="","",'RESULTADOS 1 ESO'!B73)</f>
        <v/>
      </c>
      <c r="C73" s="144" t="str">
        <f>IF(OR(A73="",$C$2=""),"",IF('RESULTADOS 1 ESO'!C73&lt;5,"INSUFICIENTE",IF('RESULTADOS 1 ESO'!C73&lt;6,"SUFICIENTE",IF('RESULTADOS 1 ESO'!C73&lt;7,"BEN",IF('RESULTADOS 1 ESO'!C73&lt;9,"NOTABLE",IF('RESULTADOS 1 ESO'!C73&lt;=10,"SOBRESAIENTE",""))))))</f>
        <v/>
      </c>
      <c r="D73" s="144" t="str">
        <f>IF(OR(B73="",$D$2=""),"",IF('RESULTADOS 1 ESO'!D73&lt;5,"INSUFICIENTE",IF('RESULTADOS 1 ESO'!D73&lt;6,"SUFICIENTE",IF('RESULTADOS 1 ESO'!D73&lt;7,"BEN",IF('RESULTADOS 1 ESO'!D73&lt;9,"NOTABLE",IF('RESULTADOS 1 ESO'!D73&lt;=10,"SOBRESAIENTE",""))))))</f>
        <v/>
      </c>
      <c r="E73" s="144" t="str">
        <f>IF(OR(C73="",$E$2=""),"",IF('RESULTADOS 1 ESO'!E73&lt;5,"INSUFICIENTE",IF('RESULTADOS 1 ESO'!E73&lt;6,"SUFICIENTE",IF('RESULTADOS 1 ESO'!E73&lt;7,"BEN",IF('RESULTADOS 1 ESO'!E73&lt;9,"NOTABLE",IF('RESULTADOS 1 ESO'!E73&lt;=10,"SOBRESAIENTE",""))))))</f>
        <v/>
      </c>
      <c r="F73" s="144" t="str">
        <f>IF(OR(D73="",$F$2=""),"",IF('RESULTADOS 1 ESO'!F73&lt;5,"INSUFICIENTE",IF('RESULTADOS 1 ESO'!F73&lt;6,"SUFICIENTE",IF('RESULTADOS 1 ESO'!F73&lt;7,"BEN",IF('RESULTADOS 1 ESO'!F73&lt;9,"NOTABLE",IF('RESULTADOS 1 ESO'!F73&lt;=10,"SOBRESAIENTE",""))))))</f>
        <v/>
      </c>
      <c r="G73" s="144" t="str">
        <f>IF(OR(E73="",$G$2=""),"",IF('RESULTADOS 1 ESO'!G73&lt;5,"INSUFICIENTE",IF('RESULTADOS 1 ESO'!G73&lt;6,"SUFICIENTE",IF('RESULTADOS 1 ESO'!G73&lt;7,"BEN",IF('RESULTADOS 1 ESO'!G73&lt;9,"NOTABLE",IF('RESULTADOS 1 ESO'!G73&lt;=10,"SOBRESAIENTE",""))))))</f>
        <v/>
      </c>
      <c r="H73" s="144" t="str">
        <f>IF(OR(F73="",$H$2=""),"",IF('RESULTADOS 1 ESO'!H73&lt;5,"INSUFICIENTE",IF('RESULTADOS 1 ESO'!H73&lt;6,"SUFICIENTE",IF('RESULTADOS 1 ESO'!H73&lt;7,"BEN",IF('RESULTADOS 1 ESO'!H73&lt;9,"NOTABLE",IF('RESULTADOS 1 ESO'!H73&lt;=10,"SOBRESAIENTE",""))))))</f>
        <v/>
      </c>
      <c r="I73" s="144" t="str">
        <f>IF(OR(G73="",$I$2=""),"",IF('RESULTADOS 1 ESO'!I73&lt;5,"INSUFICIENTE",IF('RESULTADOS 1 ESO'!I73&lt;6,"SUFICIENTE",IF('RESULTADOS 1 ESO'!I73&lt;7,"BEN",IF('RESULTADOS 1 ESO'!I73&lt;9,"NOTABLE",IF('RESULTADOS 1 ESO'!I73&lt;=10,"SOBRESAIENTE",""))))))</f>
        <v/>
      </c>
      <c r="J73" s="144" t="str">
        <f>IF(OR(H73="",$J$2=""),"",IF('RESULTADOS 1 ESO'!J73&lt;5,"INSUFICIENTE",IF('RESULTADOS 1 ESO'!J73&lt;6,"SUFICIENTE",IF('RESULTADOS 1 ESO'!J73&lt;7,"BEN",IF('RESULTADOS 1 ESO'!J73&lt;9,"NOTABLE",IF('RESULTADOS 1 ESO'!J73&lt;=10,"SOBRESAIENTE",""))))))</f>
        <v/>
      </c>
      <c r="K73" s="144" t="str">
        <f>IF(OR(I73="",$K$2=""),"",IF('RESULTADOS 1 ESO'!K73&lt;5,"INSUFICIENTE",IF('RESULTADOS 1 ESO'!K73&lt;6,"SUFICIENTE",IF('RESULTADOS 1 ESO'!K73&lt;7,"BEN",IF('RESULTADOS 1 ESO'!K73&lt;9,"NOTABLE",IF('RESULTADOS 1 ESO'!K73&lt;=10,IF('RESULTADOS 1 ESO'!K73&lt;=10,"SOBRESAIENTE","")))))))</f>
        <v/>
      </c>
      <c r="L73" s="145" t="str">
        <f>IF(OR(J73="",$L$2=""),"",IF('RESULTADOS 1 ESO'!L73&lt;5,"INSUFICIENTE",IF('RESULTADOS 1 ESO'!L73&lt;6,"SUFICIENTE",IF('RESULTADOS 1 ESO'!L73&lt;7,"BEN",IF('RESULTADOS 1 ESO'!L73&lt;9,"NOTABLE",IF('RESULTADOS 1 ESO'!L73&lt;=10,"SOBRESAIENTE",""))))))</f>
        <v/>
      </c>
    </row>
    <row r="74" spans="1:12" x14ac:dyDescent="0.25">
      <c r="A74" s="142" t="str">
        <f>IF('RESULTADOS 1 ESO'!A74="","",'RESULTADOS 1 ESO'!A74)</f>
        <v/>
      </c>
      <c r="B74" s="143" t="str">
        <f>IF('RESULTADOS 1 ESO'!B74="","",'RESULTADOS 1 ESO'!B74)</f>
        <v/>
      </c>
      <c r="C74" s="144" t="str">
        <f>IF(OR(A74="",$C$2=""),"",IF('RESULTADOS 1 ESO'!C74&lt;5,"INSUFICIENTE",IF('RESULTADOS 1 ESO'!C74&lt;6,"SUFICIENTE",IF('RESULTADOS 1 ESO'!C74&lt;7,"BEN",IF('RESULTADOS 1 ESO'!C74&lt;9,"NOTABLE",IF('RESULTADOS 1 ESO'!C74&lt;=10,"SOBRESAIENTE",""))))))</f>
        <v/>
      </c>
      <c r="D74" s="144" t="str">
        <f>IF(OR(B74="",$D$2=""),"",IF('RESULTADOS 1 ESO'!D74&lt;5,"INSUFICIENTE",IF('RESULTADOS 1 ESO'!D74&lt;6,"SUFICIENTE",IF('RESULTADOS 1 ESO'!D74&lt;7,"BEN",IF('RESULTADOS 1 ESO'!D74&lt;9,"NOTABLE",IF('RESULTADOS 1 ESO'!D74&lt;=10,"SOBRESAIENTE",""))))))</f>
        <v/>
      </c>
      <c r="E74" s="144" t="str">
        <f>IF(OR(C74="",$E$2=""),"",IF('RESULTADOS 1 ESO'!E74&lt;5,"INSUFICIENTE",IF('RESULTADOS 1 ESO'!E74&lt;6,"SUFICIENTE",IF('RESULTADOS 1 ESO'!E74&lt;7,"BEN",IF('RESULTADOS 1 ESO'!E74&lt;9,"NOTABLE",IF('RESULTADOS 1 ESO'!E74&lt;=10,"SOBRESAIENTE",""))))))</f>
        <v/>
      </c>
      <c r="F74" s="144" t="str">
        <f>IF(OR(D74="",$F$2=""),"",IF('RESULTADOS 1 ESO'!F74&lt;5,"INSUFICIENTE",IF('RESULTADOS 1 ESO'!F74&lt;6,"SUFICIENTE",IF('RESULTADOS 1 ESO'!F74&lt;7,"BEN",IF('RESULTADOS 1 ESO'!F74&lt;9,"NOTABLE",IF('RESULTADOS 1 ESO'!F74&lt;=10,"SOBRESAIENTE",""))))))</f>
        <v/>
      </c>
      <c r="G74" s="144" t="str">
        <f>IF(OR(E74="",$G$2=""),"",IF('RESULTADOS 1 ESO'!G74&lt;5,"INSUFICIENTE",IF('RESULTADOS 1 ESO'!G74&lt;6,"SUFICIENTE",IF('RESULTADOS 1 ESO'!G74&lt;7,"BEN",IF('RESULTADOS 1 ESO'!G74&lt;9,"NOTABLE",IF('RESULTADOS 1 ESO'!G74&lt;=10,"SOBRESAIENTE",""))))))</f>
        <v/>
      </c>
      <c r="H74" s="144" t="str">
        <f>IF(OR(F74="",$H$2=""),"",IF('RESULTADOS 1 ESO'!H74&lt;5,"INSUFICIENTE",IF('RESULTADOS 1 ESO'!H74&lt;6,"SUFICIENTE",IF('RESULTADOS 1 ESO'!H74&lt;7,"BEN",IF('RESULTADOS 1 ESO'!H74&lt;9,"NOTABLE",IF('RESULTADOS 1 ESO'!H74&lt;=10,"SOBRESAIENTE",""))))))</f>
        <v/>
      </c>
      <c r="I74" s="144" t="str">
        <f>IF(OR(G74="",$I$2=""),"",IF('RESULTADOS 1 ESO'!I74&lt;5,"INSUFICIENTE",IF('RESULTADOS 1 ESO'!I74&lt;6,"SUFICIENTE",IF('RESULTADOS 1 ESO'!I74&lt;7,"BEN",IF('RESULTADOS 1 ESO'!I74&lt;9,"NOTABLE",IF('RESULTADOS 1 ESO'!I74&lt;=10,"SOBRESAIENTE",""))))))</f>
        <v/>
      </c>
      <c r="J74" s="144" t="str">
        <f>IF(OR(H74="",$J$2=""),"",IF('RESULTADOS 1 ESO'!J74&lt;5,"INSUFICIENTE",IF('RESULTADOS 1 ESO'!J74&lt;6,"SUFICIENTE",IF('RESULTADOS 1 ESO'!J74&lt;7,"BEN",IF('RESULTADOS 1 ESO'!J74&lt;9,"NOTABLE",IF('RESULTADOS 1 ESO'!J74&lt;=10,"SOBRESAIENTE",""))))))</f>
        <v/>
      </c>
      <c r="K74" s="144" t="str">
        <f>IF(OR(I74="",$K$2=""),"",IF('RESULTADOS 1 ESO'!K74&lt;5,"INSUFICIENTE",IF('RESULTADOS 1 ESO'!K74&lt;6,"SUFICIENTE",IF('RESULTADOS 1 ESO'!K74&lt;7,"BEN",IF('RESULTADOS 1 ESO'!K74&lt;9,"NOTABLE",IF('RESULTADOS 1 ESO'!K74&lt;=10,IF('RESULTADOS 1 ESO'!K74&lt;=10,"SOBRESAIENTE","")))))))</f>
        <v/>
      </c>
      <c r="L74" s="145" t="str">
        <f>IF(OR(J74="",$L$2=""),"",IF('RESULTADOS 1 ESO'!L74&lt;5,"INSUFICIENTE",IF('RESULTADOS 1 ESO'!L74&lt;6,"SUFICIENTE",IF('RESULTADOS 1 ESO'!L74&lt;7,"BEN",IF('RESULTADOS 1 ESO'!L74&lt;9,"NOTABLE",IF('RESULTADOS 1 ESO'!L74&lt;=10,"SOBRESAIENTE",""))))))</f>
        <v/>
      </c>
    </row>
    <row r="75" spans="1:12" x14ac:dyDescent="0.25">
      <c r="A75" s="142" t="str">
        <f>IF('RESULTADOS 1 ESO'!A75="","",'RESULTADOS 1 ESO'!A75)</f>
        <v/>
      </c>
      <c r="B75" s="143" t="str">
        <f>IF('RESULTADOS 1 ESO'!B75="","",'RESULTADOS 1 ESO'!B75)</f>
        <v/>
      </c>
      <c r="C75" s="144" t="str">
        <f>IF(OR(A75="",$C$2=""),"",IF('RESULTADOS 1 ESO'!C75&lt;5,"INSUFICIENTE",IF('RESULTADOS 1 ESO'!C75&lt;6,"SUFICIENTE",IF('RESULTADOS 1 ESO'!C75&lt;7,"BEN",IF('RESULTADOS 1 ESO'!C75&lt;9,"NOTABLE",IF('RESULTADOS 1 ESO'!C75&lt;=10,"SOBRESAIENTE",""))))))</f>
        <v/>
      </c>
      <c r="D75" s="144" t="str">
        <f>IF(OR(B75="",$D$2=""),"",IF('RESULTADOS 1 ESO'!D75&lt;5,"INSUFICIENTE",IF('RESULTADOS 1 ESO'!D75&lt;6,"SUFICIENTE",IF('RESULTADOS 1 ESO'!D75&lt;7,"BEN",IF('RESULTADOS 1 ESO'!D75&lt;9,"NOTABLE",IF('RESULTADOS 1 ESO'!D75&lt;=10,"SOBRESAIENTE",""))))))</f>
        <v/>
      </c>
      <c r="E75" s="144" t="str">
        <f>IF(OR(C75="",$E$2=""),"",IF('RESULTADOS 1 ESO'!E75&lt;5,"INSUFICIENTE",IF('RESULTADOS 1 ESO'!E75&lt;6,"SUFICIENTE",IF('RESULTADOS 1 ESO'!E75&lt;7,"BEN",IF('RESULTADOS 1 ESO'!E75&lt;9,"NOTABLE",IF('RESULTADOS 1 ESO'!E75&lt;=10,"SOBRESAIENTE",""))))))</f>
        <v/>
      </c>
      <c r="F75" s="144" t="str">
        <f>IF(OR(D75="",$F$2=""),"",IF('RESULTADOS 1 ESO'!F75&lt;5,"INSUFICIENTE",IF('RESULTADOS 1 ESO'!F75&lt;6,"SUFICIENTE",IF('RESULTADOS 1 ESO'!F75&lt;7,"BEN",IF('RESULTADOS 1 ESO'!F75&lt;9,"NOTABLE",IF('RESULTADOS 1 ESO'!F75&lt;=10,"SOBRESAIENTE",""))))))</f>
        <v/>
      </c>
      <c r="G75" s="144" t="str">
        <f>IF(OR(E75="",$G$2=""),"",IF('RESULTADOS 1 ESO'!G75&lt;5,"INSUFICIENTE",IF('RESULTADOS 1 ESO'!G75&lt;6,"SUFICIENTE",IF('RESULTADOS 1 ESO'!G75&lt;7,"BEN",IF('RESULTADOS 1 ESO'!G75&lt;9,"NOTABLE",IF('RESULTADOS 1 ESO'!G75&lt;=10,"SOBRESAIENTE",""))))))</f>
        <v/>
      </c>
      <c r="H75" s="144" t="str">
        <f>IF(OR(F75="",$H$2=""),"",IF('RESULTADOS 1 ESO'!H75&lt;5,"INSUFICIENTE",IF('RESULTADOS 1 ESO'!H75&lt;6,"SUFICIENTE",IF('RESULTADOS 1 ESO'!H75&lt;7,"BEN",IF('RESULTADOS 1 ESO'!H75&lt;9,"NOTABLE",IF('RESULTADOS 1 ESO'!H75&lt;=10,"SOBRESAIENTE",""))))))</f>
        <v/>
      </c>
      <c r="I75" s="144" t="str">
        <f>IF(OR(G75="",$I$2=""),"",IF('RESULTADOS 1 ESO'!I75&lt;5,"INSUFICIENTE",IF('RESULTADOS 1 ESO'!I75&lt;6,"SUFICIENTE",IF('RESULTADOS 1 ESO'!I75&lt;7,"BEN",IF('RESULTADOS 1 ESO'!I75&lt;9,"NOTABLE",IF('RESULTADOS 1 ESO'!I75&lt;=10,"SOBRESAIENTE",""))))))</f>
        <v/>
      </c>
      <c r="J75" s="144" t="str">
        <f>IF(OR(H75="",$J$2=""),"",IF('RESULTADOS 1 ESO'!J75&lt;5,"INSUFICIENTE",IF('RESULTADOS 1 ESO'!J75&lt;6,"SUFICIENTE",IF('RESULTADOS 1 ESO'!J75&lt;7,"BEN",IF('RESULTADOS 1 ESO'!J75&lt;9,"NOTABLE",IF('RESULTADOS 1 ESO'!J75&lt;=10,"SOBRESAIENTE",""))))))</f>
        <v/>
      </c>
      <c r="K75" s="144" t="str">
        <f>IF(OR(I75="",$K$2=""),"",IF('RESULTADOS 1 ESO'!K75&lt;5,"INSUFICIENTE",IF('RESULTADOS 1 ESO'!K75&lt;6,"SUFICIENTE",IF('RESULTADOS 1 ESO'!K75&lt;7,"BEN",IF('RESULTADOS 1 ESO'!K75&lt;9,"NOTABLE",IF('RESULTADOS 1 ESO'!K75&lt;=10,IF('RESULTADOS 1 ESO'!K75&lt;=10,"SOBRESAIENTE","")))))))</f>
        <v/>
      </c>
      <c r="L75" s="145" t="str">
        <f>IF(OR(J75="",$L$2=""),"",IF('RESULTADOS 1 ESO'!L75&lt;5,"INSUFICIENTE",IF('RESULTADOS 1 ESO'!L75&lt;6,"SUFICIENTE",IF('RESULTADOS 1 ESO'!L75&lt;7,"BEN",IF('RESULTADOS 1 ESO'!L75&lt;9,"NOTABLE",IF('RESULTADOS 1 ESO'!L75&lt;=10,"SOBRESAIENTE",""))))))</f>
        <v/>
      </c>
    </row>
    <row r="76" spans="1:12" x14ac:dyDescent="0.25">
      <c r="A76" s="142" t="str">
        <f>IF('RESULTADOS 1 ESO'!A76="","",'RESULTADOS 1 ESO'!A76)</f>
        <v/>
      </c>
      <c r="B76" s="143" t="str">
        <f>IF('RESULTADOS 1 ESO'!B76="","",'RESULTADOS 1 ESO'!B76)</f>
        <v/>
      </c>
      <c r="C76" s="144" t="str">
        <f>IF(OR(A76="",$C$2=""),"",IF('RESULTADOS 1 ESO'!C76&lt;5,"INSUFICIENTE",IF('RESULTADOS 1 ESO'!C76&lt;6,"SUFICIENTE",IF('RESULTADOS 1 ESO'!C76&lt;7,"BEN",IF('RESULTADOS 1 ESO'!C76&lt;9,"NOTABLE",IF('RESULTADOS 1 ESO'!C76&lt;=10,"SOBRESAIENTE",""))))))</f>
        <v/>
      </c>
      <c r="D76" s="144" t="str">
        <f>IF(OR(B76="",$D$2=""),"",IF('RESULTADOS 1 ESO'!D76&lt;5,"INSUFICIENTE",IF('RESULTADOS 1 ESO'!D76&lt;6,"SUFICIENTE",IF('RESULTADOS 1 ESO'!D76&lt;7,"BEN",IF('RESULTADOS 1 ESO'!D76&lt;9,"NOTABLE",IF('RESULTADOS 1 ESO'!D76&lt;=10,"SOBRESAIENTE",""))))))</f>
        <v/>
      </c>
      <c r="E76" s="144" t="str">
        <f>IF(OR(C76="",$E$2=""),"",IF('RESULTADOS 1 ESO'!E76&lt;5,"INSUFICIENTE",IF('RESULTADOS 1 ESO'!E76&lt;6,"SUFICIENTE",IF('RESULTADOS 1 ESO'!E76&lt;7,"BEN",IF('RESULTADOS 1 ESO'!E76&lt;9,"NOTABLE",IF('RESULTADOS 1 ESO'!E76&lt;=10,"SOBRESAIENTE",""))))))</f>
        <v/>
      </c>
      <c r="F76" s="144" t="str">
        <f>IF(OR(D76="",$F$2=""),"",IF('RESULTADOS 1 ESO'!F76&lt;5,"INSUFICIENTE",IF('RESULTADOS 1 ESO'!F76&lt;6,"SUFICIENTE",IF('RESULTADOS 1 ESO'!F76&lt;7,"BEN",IF('RESULTADOS 1 ESO'!F76&lt;9,"NOTABLE",IF('RESULTADOS 1 ESO'!F76&lt;=10,"SOBRESAIENTE",""))))))</f>
        <v/>
      </c>
      <c r="G76" s="144" t="str">
        <f>IF(OR(E76="",$G$2=""),"",IF('RESULTADOS 1 ESO'!G76&lt;5,"INSUFICIENTE",IF('RESULTADOS 1 ESO'!G76&lt;6,"SUFICIENTE",IF('RESULTADOS 1 ESO'!G76&lt;7,"BEN",IF('RESULTADOS 1 ESO'!G76&lt;9,"NOTABLE",IF('RESULTADOS 1 ESO'!G76&lt;=10,"SOBRESAIENTE",""))))))</f>
        <v/>
      </c>
      <c r="H76" s="144" t="str">
        <f>IF(OR(F76="",$H$2=""),"",IF('RESULTADOS 1 ESO'!H76&lt;5,"INSUFICIENTE",IF('RESULTADOS 1 ESO'!H76&lt;6,"SUFICIENTE",IF('RESULTADOS 1 ESO'!H76&lt;7,"BEN",IF('RESULTADOS 1 ESO'!H76&lt;9,"NOTABLE",IF('RESULTADOS 1 ESO'!H76&lt;=10,"SOBRESAIENTE",""))))))</f>
        <v/>
      </c>
      <c r="I76" s="144" t="str">
        <f>IF(OR(G76="",$I$2=""),"",IF('RESULTADOS 1 ESO'!I76&lt;5,"INSUFICIENTE",IF('RESULTADOS 1 ESO'!I76&lt;6,"SUFICIENTE",IF('RESULTADOS 1 ESO'!I76&lt;7,"BEN",IF('RESULTADOS 1 ESO'!I76&lt;9,"NOTABLE",IF('RESULTADOS 1 ESO'!I76&lt;=10,"SOBRESAIENTE",""))))))</f>
        <v/>
      </c>
      <c r="J76" s="144" t="str">
        <f>IF(OR(H76="",$J$2=""),"",IF('RESULTADOS 1 ESO'!J76&lt;5,"INSUFICIENTE",IF('RESULTADOS 1 ESO'!J76&lt;6,"SUFICIENTE",IF('RESULTADOS 1 ESO'!J76&lt;7,"BEN",IF('RESULTADOS 1 ESO'!J76&lt;9,"NOTABLE",IF('RESULTADOS 1 ESO'!J76&lt;=10,"SOBRESAIENTE",""))))))</f>
        <v/>
      </c>
      <c r="K76" s="144" t="str">
        <f>IF(OR(I76="",$K$2=""),"",IF('RESULTADOS 1 ESO'!K76&lt;5,"INSUFICIENTE",IF('RESULTADOS 1 ESO'!K76&lt;6,"SUFICIENTE",IF('RESULTADOS 1 ESO'!K76&lt;7,"BEN",IF('RESULTADOS 1 ESO'!K76&lt;9,"NOTABLE",IF('RESULTADOS 1 ESO'!K76&lt;=10,IF('RESULTADOS 1 ESO'!K76&lt;=10,"SOBRESAIENTE","")))))))</f>
        <v/>
      </c>
      <c r="L76" s="145" t="str">
        <f>IF(OR(J76="",$L$2=""),"",IF('RESULTADOS 1 ESO'!L76&lt;5,"INSUFICIENTE",IF('RESULTADOS 1 ESO'!L76&lt;6,"SUFICIENTE",IF('RESULTADOS 1 ESO'!L76&lt;7,"BEN",IF('RESULTADOS 1 ESO'!L76&lt;9,"NOTABLE",IF('RESULTADOS 1 ESO'!L76&lt;=10,"SOBRESAIENTE",""))))))</f>
        <v/>
      </c>
    </row>
    <row r="77" spans="1:12" x14ac:dyDescent="0.25">
      <c r="A77" s="142" t="str">
        <f>IF('RESULTADOS 1 ESO'!A77="","",'RESULTADOS 1 ESO'!A77)</f>
        <v/>
      </c>
      <c r="B77" s="143" t="str">
        <f>IF('RESULTADOS 1 ESO'!B77="","",'RESULTADOS 1 ESO'!B77)</f>
        <v/>
      </c>
      <c r="C77" s="144" t="str">
        <f>IF(OR(A77="",$C$2=""),"",IF('RESULTADOS 1 ESO'!C77&lt;5,"INSUFICIENTE",IF('RESULTADOS 1 ESO'!C77&lt;6,"SUFICIENTE",IF('RESULTADOS 1 ESO'!C77&lt;7,"BEN",IF('RESULTADOS 1 ESO'!C77&lt;9,"NOTABLE",IF('RESULTADOS 1 ESO'!C77&lt;=10,"SOBRESAIENTE",""))))))</f>
        <v/>
      </c>
      <c r="D77" s="144" t="str">
        <f>IF(OR(B77="",$D$2=""),"",IF('RESULTADOS 1 ESO'!D77&lt;5,"INSUFICIENTE",IF('RESULTADOS 1 ESO'!D77&lt;6,"SUFICIENTE",IF('RESULTADOS 1 ESO'!D77&lt;7,"BEN",IF('RESULTADOS 1 ESO'!D77&lt;9,"NOTABLE",IF('RESULTADOS 1 ESO'!D77&lt;=10,"SOBRESAIENTE",""))))))</f>
        <v/>
      </c>
      <c r="E77" s="144" t="str">
        <f>IF(OR(C77="",$E$2=""),"",IF('RESULTADOS 1 ESO'!E77&lt;5,"INSUFICIENTE",IF('RESULTADOS 1 ESO'!E77&lt;6,"SUFICIENTE",IF('RESULTADOS 1 ESO'!E77&lt;7,"BEN",IF('RESULTADOS 1 ESO'!E77&lt;9,"NOTABLE",IF('RESULTADOS 1 ESO'!E77&lt;=10,"SOBRESAIENTE",""))))))</f>
        <v/>
      </c>
      <c r="F77" s="144" t="str">
        <f>IF(OR(D77="",$F$2=""),"",IF('RESULTADOS 1 ESO'!F77&lt;5,"INSUFICIENTE",IF('RESULTADOS 1 ESO'!F77&lt;6,"SUFICIENTE",IF('RESULTADOS 1 ESO'!F77&lt;7,"BEN",IF('RESULTADOS 1 ESO'!F77&lt;9,"NOTABLE",IF('RESULTADOS 1 ESO'!F77&lt;=10,"SOBRESAIENTE",""))))))</f>
        <v/>
      </c>
      <c r="G77" s="144" t="str">
        <f>IF(OR(E77="",$G$2=""),"",IF('RESULTADOS 1 ESO'!G77&lt;5,"INSUFICIENTE",IF('RESULTADOS 1 ESO'!G77&lt;6,"SUFICIENTE",IF('RESULTADOS 1 ESO'!G77&lt;7,"BEN",IF('RESULTADOS 1 ESO'!G77&lt;9,"NOTABLE",IF('RESULTADOS 1 ESO'!G77&lt;=10,"SOBRESAIENTE",""))))))</f>
        <v/>
      </c>
      <c r="H77" s="144" t="str">
        <f>IF(OR(F77="",$H$2=""),"",IF('RESULTADOS 1 ESO'!H77&lt;5,"INSUFICIENTE",IF('RESULTADOS 1 ESO'!H77&lt;6,"SUFICIENTE",IF('RESULTADOS 1 ESO'!H77&lt;7,"BEN",IF('RESULTADOS 1 ESO'!H77&lt;9,"NOTABLE",IF('RESULTADOS 1 ESO'!H77&lt;=10,"SOBRESAIENTE",""))))))</f>
        <v/>
      </c>
      <c r="I77" s="144" t="str">
        <f>IF(OR(G77="",$I$2=""),"",IF('RESULTADOS 1 ESO'!I77&lt;5,"INSUFICIENTE",IF('RESULTADOS 1 ESO'!I77&lt;6,"SUFICIENTE",IF('RESULTADOS 1 ESO'!I77&lt;7,"BEN",IF('RESULTADOS 1 ESO'!I77&lt;9,"NOTABLE",IF('RESULTADOS 1 ESO'!I77&lt;=10,"SOBRESAIENTE",""))))))</f>
        <v/>
      </c>
      <c r="J77" s="144" t="str">
        <f>IF(OR(H77="",$J$2=""),"",IF('RESULTADOS 1 ESO'!J77&lt;5,"INSUFICIENTE",IF('RESULTADOS 1 ESO'!J77&lt;6,"SUFICIENTE",IF('RESULTADOS 1 ESO'!J77&lt;7,"BEN",IF('RESULTADOS 1 ESO'!J77&lt;9,"NOTABLE",IF('RESULTADOS 1 ESO'!J77&lt;=10,"SOBRESAIENTE",""))))))</f>
        <v/>
      </c>
      <c r="K77" s="144" t="str">
        <f>IF(OR(I77="",$K$2=""),"",IF('RESULTADOS 1 ESO'!K77&lt;5,"INSUFICIENTE",IF('RESULTADOS 1 ESO'!K77&lt;6,"SUFICIENTE",IF('RESULTADOS 1 ESO'!K77&lt;7,"BEN",IF('RESULTADOS 1 ESO'!K77&lt;9,"NOTABLE",IF('RESULTADOS 1 ESO'!K77&lt;=10,IF('RESULTADOS 1 ESO'!K77&lt;=10,"SOBRESAIENTE","")))))))</f>
        <v/>
      </c>
      <c r="L77" s="145" t="str">
        <f>IF(OR(J77="",$L$2=""),"",IF('RESULTADOS 1 ESO'!L77&lt;5,"INSUFICIENTE",IF('RESULTADOS 1 ESO'!L77&lt;6,"SUFICIENTE",IF('RESULTADOS 1 ESO'!L77&lt;7,"BEN",IF('RESULTADOS 1 ESO'!L77&lt;9,"NOTABLE",IF('RESULTADOS 1 ESO'!L77&lt;=10,"SOBRESAIENTE",""))))))</f>
        <v/>
      </c>
    </row>
    <row r="78" spans="1:12" x14ac:dyDescent="0.25">
      <c r="A78" s="142" t="str">
        <f>IF('RESULTADOS 1 ESO'!A78="","",'RESULTADOS 1 ESO'!A78)</f>
        <v/>
      </c>
      <c r="B78" s="143" t="str">
        <f>IF('RESULTADOS 1 ESO'!B78="","",'RESULTADOS 1 ESO'!B78)</f>
        <v/>
      </c>
      <c r="C78" s="144" t="str">
        <f>IF(OR(A78="",$C$2=""),"",IF('RESULTADOS 1 ESO'!C78&lt;5,"INSUFICIENTE",IF('RESULTADOS 1 ESO'!C78&lt;6,"SUFICIENTE",IF('RESULTADOS 1 ESO'!C78&lt;7,"BEN",IF('RESULTADOS 1 ESO'!C78&lt;9,"NOTABLE",IF('RESULTADOS 1 ESO'!C78&lt;=10,"SOBRESAIENTE",""))))))</f>
        <v/>
      </c>
      <c r="D78" s="144" t="str">
        <f>IF(OR(B78="",$D$2=""),"",IF('RESULTADOS 1 ESO'!D78&lt;5,"INSUFICIENTE",IF('RESULTADOS 1 ESO'!D78&lt;6,"SUFICIENTE",IF('RESULTADOS 1 ESO'!D78&lt;7,"BEN",IF('RESULTADOS 1 ESO'!D78&lt;9,"NOTABLE",IF('RESULTADOS 1 ESO'!D78&lt;=10,"SOBRESAIENTE",""))))))</f>
        <v/>
      </c>
      <c r="E78" s="144" t="str">
        <f>IF(OR(C78="",$E$2=""),"",IF('RESULTADOS 1 ESO'!E78&lt;5,"INSUFICIENTE",IF('RESULTADOS 1 ESO'!E78&lt;6,"SUFICIENTE",IF('RESULTADOS 1 ESO'!E78&lt;7,"BEN",IF('RESULTADOS 1 ESO'!E78&lt;9,"NOTABLE",IF('RESULTADOS 1 ESO'!E78&lt;=10,"SOBRESAIENTE",""))))))</f>
        <v/>
      </c>
      <c r="F78" s="144" t="str">
        <f>IF(OR(D78="",$F$2=""),"",IF('RESULTADOS 1 ESO'!F78&lt;5,"INSUFICIENTE",IF('RESULTADOS 1 ESO'!F78&lt;6,"SUFICIENTE",IF('RESULTADOS 1 ESO'!F78&lt;7,"BEN",IF('RESULTADOS 1 ESO'!F78&lt;9,"NOTABLE",IF('RESULTADOS 1 ESO'!F78&lt;=10,"SOBRESAIENTE",""))))))</f>
        <v/>
      </c>
      <c r="G78" s="144" t="str">
        <f>IF(OR(E78="",$G$2=""),"",IF('RESULTADOS 1 ESO'!G78&lt;5,"INSUFICIENTE",IF('RESULTADOS 1 ESO'!G78&lt;6,"SUFICIENTE",IF('RESULTADOS 1 ESO'!G78&lt;7,"BEN",IF('RESULTADOS 1 ESO'!G78&lt;9,"NOTABLE",IF('RESULTADOS 1 ESO'!G78&lt;=10,"SOBRESAIENTE",""))))))</f>
        <v/>
      </c>
      <c r="H78" s="144" t="str">
        <f>IF(OR(F78="",$H$2=""),"",IF('RESULTADOS 1 ESO'!H78&lt;5,"INSUFICIENTE",IF('RESULTADOS 1 ESO'!H78&lt;6,"SUFICIENTE",IF('RESULTADOS 1 ESO'!H78&lt;7,"BEN",IF('RESULTADOS 1 ESO'!H78&lt;9,"NOTABLE",IF('RESULTADOS 1 ESO'!H78&lt;=10,"SOBRESAIENTE",""))))))</f>
        <v/>
      </c>
      <c r="I78" s="144" t="str">
        <f>IF(OR(G78="",$I$2=""),"",IF('RESULTADOS 1 ESO'!I78&lt;5,"INSUFICIENTE",IF('RESULTADOS 1 ESO'!I78&lt;6,"SUFICIENTE",IF('RESULTADOS 1 ESO'!I78&lt;7,"BEN",IF('RESULTADOS 1 ESO'!I78&lt;9,"NOTABLE",IF('RESULTADOS 1 ESO'!I78&lt;=10,"SOBRESAIENTE",""))))))</f>
        <v/>
      </c>
      <c r="J78" s="144" t="str">
        <f>IF(OR(H78="",$J$2=""),"",IF('RESULTADOS 1 ESO'!J78&lt;5,"INSUFICIENTE",IF('RESULTADOS 1 ESO'!J78&lt;6,"SUFICIENTE",IF('RESULTADOS 1 ESO'!J78&lt;7,"BEN",IF('RESULTADOS 1 ESO'!J78&lt;9,"NOTABLE",IF('RESULTADOS 1 ESO'!J78&lt;=10,"SOBRESAIENTE",""))))))</f>
        <v/>
      </c>
      <c r="K78" s="144" t="str">
        <f>IF(OR(I78="",$K$2=""),"",IF('RESULTADOS 1 ESO'!K78&lt;5,"INSUFICIENTE",IF('RESULTADOS 1 ESO'!K78&lt;6,"SUFICIENTE",IF('RESULTADOS 1 ESO'!K78&lt;7,"BEN",IF('RESULTADOS 1 ESO'!K78&lt;9,"NOTABLE",IF('RESULTADOS 1 ESO'!K78&lt;=10,IF('RESULTADOS 1 ESO'!K78&lt;=10,"SOBRESAIENTE","")))))))</f>
        <v/>
      </c>
      <c r="L78" s="145" t="str">
        <f>IF(OR(J78="",$L$2=""),"",IF('RESULTADOS 1 ESO'!L78&lt;5,"INSUFICIENTE",IF('RESULTADOS 1 ESO'!L78&lt;6,"SUFICIENTE",IF('RESULTADOS 1 ESO'!L78&lt;7,"BEN",IF('RESULTADOS 1 ESO'!L78&lt;9,"NOTABLE",IF('RESULTADOS 1 ESO'!L78&lt;=10,"SOBRESAIENTE",""))))))</f>
        <v/>
      </c>
    </row>
    <row r="79" spans="1:12" x14ac:dyDescent="0.25">
      <c r="A79" s="142" t="str">
        <f>IF('RESULTADOS 1 ESO'!A79="","",'RESULTADOS 1 ESO'!A79)</f>
        <v/>
      </c>
      <c r="B79" s="143" t="str">
        <f>IF('RESULTADOS 1 ESO'!B79="","",'RESULTADOS 1 ESO'!B79)</f>
        <v/>
      </c>
      <c r="C79" s="144" t="str">
        <f>IF(OR(A79="",$C$2=""),"",IF('RESULTADOS 1 ESO'!C79&lt;5,"INSUFICIENTE",IF('RESULTADOS 1 ESO'!C79&lt;6,"SUFICIENTE",IF('RESULTADOS 1 ESO'!C79&lt;7,"BEN",IF('RESULTADOS 1 ESO'!C79&lt;9,"NOTABLE",IF('RESULTADOS 1 ESO'!C79&lt;=10,"SOBRESAIENTE",""))))))</f>
        <v/>
      </c>
      <c r="D79" s="144" t="str">
        <f>IF(OR(B79="",$D$2=""),"",IF('RESULTADOS 1 ESO'!D79&lt;5,"INSUFICIENTE",IF('RESULTADOS 1 ESO'!D79&lt;6,"SUFICIENTE",IF('RESULTADOS 1 ESO'!D79&lt;7,"BEN",IF('RESULTADOS 1 ESO'!D79&lt;9,"NOTABLE",IF('RESULTADOS 1 ESO'!D79&lt;=10,"SOBRESAIENTE",""))))))</f>
        <v/>
      </c>
      <c r="E79" s="144" t="str">
        <f>IF(OR(C79="",$E$2=""),"",IF('RESULTADOS 1 ESO'!E79&lt;5,"INSUFICIENTE",IF('RESULTADOS 1 ESO'!E79&lt;6,"SUFICIENTE",IF('RESULTADOS 1 ESO'!E79&lt;7,"BEN",IF('RESULTADOS 1 ESO'!E79&lt;9,"NOTABLE",IF('RESULTADOS 1 ESO'!E79&lt;=10,"SOBRESAIENTE",""))))))</f>
        <v/>
      </c>
      <c r="F79" s="144" t="str">
        <f>IF(OR(D79="",$F$2=""),"",IF('RESULTADOS 1 ESO'!F79&lt;5,"INSUFICIENTE",IF('RESULTADOS 1 ESO'!F79&lt;6,"SUFICIENTE",IF('RESULTADOS 1 ESO'!F79&lt;7,"BEN",IF('RESULTADOS 1 ESO'!F79&lt;9,"NOTABLE",IF('RESULTADOS 1 ESO'!F79&lt;=10,"SOBRESAIENTE",""))))))</f>
        <v/>
      </c>
      <c r="G79" s="144" t="str">
        <f>IF(OR(E79="",$G$2=""),"",IF('RESULTADOS 1 ESO'!G79&lt;5,"INSUFICIENTE",IF('RESULTADOS 1 ESO'!G79&lt;6,"SUFICIENTE",IF('RESULTADOS 1 ESO'!G79&lt;7,"BEN",IF('RESULTADOS 1 ESO'!G79&lt;9,"NOTABLE",IF('RESULTADOS 1 ESO'!G79&lt;=10,"SOBRESAIENTE",""))))))</f>
        <v/>
      </c>
      <c r="H79" s="144" t="str">
        <f>IF(OR(F79="",$H$2=""),"",IF('RESULTADOS 1 ESO'!H79&lt;5,"INSUFICIENTE",IF('RESULTADOS 1 ESO'!H79&lt;6,"SUFICIENTE",IF('RESULTADOS 1 ESO'!H79&lt;7,"BEN",IF('RESULTADOS 1 ESO'!H79&lt;9,"NOTABLE",IF('RESULTADOS 1 ESO'!H79&lt;=10,"SOBRESAIENTE",""))))))</f>
        <v/>
      </c>
      <c r="I79" s="144" t="str">
        <f>IF(OR(G79="",$I$2=""),"",IF('RESULTADOS 1 ESO'!I79&lt;5,"INSUFICIENTE",IF('RESULTADOS 1 ESO'!I79&lt;6,"SUFICIENTE",IF('RESULTADOS 1 ESO'!I79&lt;7,"BEN",IF('RESULTADOS 1 ESO'!I79&lt;9,"NOTABLE",IF('RESULTADOS 1 ESO'!I79&lt;=10,"SOBRESAIENTE",""))))))</f>
        <v/>
      </c>
      <c r="J79" s="144" t="str">
        <f>IF(OR(H79="",$J$2=""),"",IF('RESULTADOS 1 ESO'!J79&lt;5,"INSUFICIENTE",IF('RESULTADOS 1 ESO'!J79&lt;6,"SUFICIENTE",IF('RESULTADOS 1 ESO'!J79&lt;7,"BEN",IF('RESULTADOS 1 ESO'!J79&lt;9,"NOTABLE",IF('RESULTADOS 1 ESO'!J79&lt;=10,"SOBRESAIENTE",""))))))</f>
        <v/>
      </c>
      <c r="K79" s="144" t="str">
        <f>IF(OR(I79="",$K$2=""),"",IF('RESULTADOS 1 ESO'!K79&lt;5,"INSUFICIENTE",IF('RESULTADOS 1 ESO'!K79&lt;6,"SUFICIENTE",IF('RESULTADOS 1 ESO'!K79&lt;7,"BEN",IF('RESULTADOS 1 ESO'!K79&lt;9,"NOTABLE",IF('RESULTADOS 1 ESO'!K79&lt;=10,IF('RESULTADOS 1 ESO'!K79&lt;=10,"SOBRESAIENTE","")))))))</f>
        <v/>
      </c>
      <c r="L79" s="145" t="str">
        <f>IF(OR(J79="",$L$2=""),"",IF('RESULTADOS 1 ESO'!L79&lt;5,"INSUFICIENTE",IF('RESULTADOS 1 ESO'!L79&lt;6,"SUFICIENTE",IF('RESULTADOS 1 ESO'!L79&lt;7,"BEN",IF('RESULTADOS 1 ESO'!L79&lt;9,"NOTABLE",IF('RESULTADOS 1 ESO'!L79&lt;=10,"SOBRESAIENTE",""))))))</f>
        <v/>
      </c>
    </row>
    <row r="80" spans="1:12" x14ac:dyDescent="0.25">
      <c r="A80" s="142" t="str">
        <f>IF('RESULTADOS 1 ESO'!A80="","",'RESULTADOS 1 ESO'!A80)</f>
        <v/>
      </c>
      <c r="B80" s="143" t="str">
        <f>IF('RESULTADOS 1 ESO'!B80="","",'RESULTADOS 1 ESO'!B80)</f>
        <v/>
      </c>
      <c r="C80" s="144" t="str">
        <f>IF(OR(A80="",$C$2=""),"",IF('RESULTADOS 1 ESO'!C80&lt;5,"INSUFICIENTE",IF('RESULTADOS 1 ESO'!C80&lt;6,"SUFICIENTE",IF('RESULTADOS 1 ESO'!C80&lt;7,"BEN",IF('RESULTADOS 1 ESO'!C80&lt;9,"NOTABLE",IF('RESULTADOS 1 ESO'!C80&lt;=10,"SOBRESAIENTE",""))))))</f>
        <v/>
      </c>
      <c r="D80" s="144" t="str">
        <f>IF(OR(B80="",$D$2=""),"",IF('RESULTADOS 1 ESO'!D80&lt;5,"INSUFICIENTE",IF('RESULTADOS 1 ESO'!D80&lt;6,"SUFICIENTE",IF('RESULTADOS 1 ESO'!D80&lt;7,"BEN",IF('RESULTADOS 1 ESO'!D80&lt;9,"NOTABLE",IF('RESULTADOS 1 ESO'!D80&lt;=10,"SOBRESAIENTE",""))))))</f>
        <v/>
      </c>
      <c r="E80" s="144" t="str">
        <f>IF(OR(C80="",$E$2=""),"",IF('RESULTADOS 1 ESO'!E80&lt;5,"INSUFICIENTE",IF('RESULTADOS 1 ESO'!E80&lt;6,"SUFICIENTE",IF('RESULTADOS 1 ESO'!E80&lt;7,"BEN",IF('RESULTADOS 1 ESO'!E80&lt;9,"NOTABLE",IF('RESULTADOS 1 ESO'!E80&lt;=10,"SOBRESAIENTE",""))))))</f>
        <v/>
      </c>
      <c r="F80" s="144" t="str">
        <f>IF(OR(D80="",$F$2=""),"",IF('RESULTADOS 1 ESO'!F80&lt;5,"INSUFICIENTE",IF('RESULTADOS 1 ESO'!F80&lt;6,"SUFICIENTE",IF('RESULTADOS 1 ESO'!F80&lt;7,"BEN",IF('RESULTADOS 1 ESO'!F80&lt;9,"NOTABLE",IF('RESULTADOS 1 ESO'!F80&lt;=10,"SOBRESAIENTE",""))))))</f>
        <v/>
      </c>
      <c r="G80" s="144" t="str">
        <f>IF(OR(E80="",$G$2=""),"",IF('RESULTADOS 1 ESO'!G80&lt;5,"INSUFICIENTE",IF('RESULTADOS 1 ESO'!G80&lt;6,"SUFICIENTE",IF('RESULTADOS 1 ESO'!G80&lt;7,"BEN",IF('RESULTADOS 1 ESO'!G80&lt;9,"NOTABLE",IF('RESULTADOS 1 ESO'!G80&lt;=10,"SOBRESAIENTE",""))))))</f>
        <v/>
      </c>
      <c r="H80" s="144" t="str">
        <f>IF(OR(F80="",$H$2=""),"",IF('RESULTADOS 1 ESO'!H80&lt;5,"INSUFICIENTE",IF('RESULTADOS 1 ESO'!H80&lt;6,"SUFICIENTE",IF('RESULTADOS 1 ESO'!H80&lt;7,"BEN",IF('RESULTADOS 1 ESO'!H80&lt;9,"NOTABLE",IF('RESULTADOS 1 ESO'!H80&lt;=10,"SOBRESAIENTE",""))))))</f>
        <v/>
      </c>
      <c r="I80" s="144" t="str">
        <f>IF(OR(G80="",$I$2=""),"",IF('RESULTADOS 1 ESO'!I80&lt;5,"INSUFICIENTE",IF('RESULTADOS 1 ESO'!I80&lt;6,"SUFICIENTE",IF('RESULTADOS 1 ESO'!I80&lt;7,"BEN",IF('RESULTADOS 1 ESO'!I80&lt;9,"NOTABLE",IF('RESULTADOS 1 ESO'!I80&lt;=10,"SOBRESAIENTE",""))))))</f>
        <v/>
      </c>
      <c r="J80" s="144" t="str">
        <f>IF(OR(H80="",$J$2=""),"",IF('RESULTADOS 1 ESO'!J80&lt;5,"INSUFICIENTE",IF('RESULTADOS 1 ESO'!J80&lt;6,"SUFICIENTE",IF('RESULTADOS 1 ESO'!J80&lt;7,"BEN",IF('RESULTADOS 1 ESO'!J80&lt;9,"NOTABLE",IF('RESULTADOS 1 ESO'!J80&lt;=10,"SOBRESAIENTE",""))))))</f>
        <v/>
      </c>
      <c r="K80" s="144" t="str">
        <f>IF(OR(I80="",$K$2=""),"",IF('RESULTADOS 1 ESO'!K80&lt;5,"INSUFICIENTE",IF('RESULTADOS 1 ESO'!K80&lt;6,"SUFICIENTE",IF('RESULTADOS 1 ESO'!K80&lt;7,"BEN",IF('RESULTADOS 1 ESO'!K80&lt;9,"NOTABLE",IF('RESULTADOS 1 ESO'!K80&lt;=10,IF('RESULTADOS 1 ESO'!K80&lt;=10,"SOBRESAIENTE","")))))))</f>
        <v/>
      </c>
      <c r="L80" s="145" t="str">
        <f>IF(OR(J80="",$L$2=""),"",IF('RESULTADOS 1 ESO'!L80&lt;5,"INSUFICIENTE",IF('RESULTADOS 1 ESO'!L80&lt;6,"SUFICIENTE",IF('RESULTADOS 1 ESO'!L80&lt;7,"BEN",IF('RESULTADOS 1 ESO'!L80&lt;9,"NOTABLE",IF('RESULTADOS 1 ESO'!L80&lt;=10,"SOBRESAIENTE",""))))))</f>
        <v/>
      </c>
    </row>
    <row r="81" spans="1:12" x14ac:dyDescent="0.25">
      <c r="A81" s="142" t="str">
        <f>IF('RESULTADOS 1 ESO'!A81="","",'RESULTADOS 1 ESO'!A81)</f>
        <v/>
      </c>
      <c r="B81" s="143" t="str">
        <f>IF('RESULTADOS 1 ESO'!B81="","",'RESULTADOS 1 ESO'!B81)</f>
        <v/>
      </c>
      <c r="C81" s="144" t="str">
        <f>IF(OR(A81="",$C$2=""),"",IF('RESULTADOS 1 ESO'!C81&lt;5,"INSUFICIENTE",IF('RESULTADOS 1 ESO'!C81&lt;6,"SUFICIENTE",IF('RESULTADOS 1 ESO'!C81&lt;7,"BEN",IF('RESULTADOS 1 ESO'!C81&lt;9,"NOTABLE",IF('RESULTADOS 1 ESO'!C81&lt;=10,"SOBRESAIENTE",""))))))</f>
        <v/>
      </c>
      <c r="D81" s="144" t="str">
        <f>IF(OR(B81="",$D$2=""),"",IF('RESULTADOS 1 ESO'!D81&lt;5,"INSUFICIENTE",IF('RESULTADOS 1 ESO'!D81&lt;6,"SUFICIENTE",IF('RESULTADOS 1 ESO'!D81&lt;7,"BEN",IF('RESULTADOS 1 ESO'!D81&lt;9,"NOTABLE",IF('RESULTADOS 1 ESO'!D81&lt;=10,"SOBRESAIENTE",""))))))</f>
        <v/>
      </c>
      <c r="E81" s="144" t="str">
        <f>IF(OR(C81="",$E$2=""),"",IF('RESULTADOS 1 ESO'!E81&lt;5,"INSUFICIENTE",IF('RESULTADOS 1 ESO'!E81&lt;6,"SUFICIENTE",IF('RESULTADOS 1 ESO'!E81&lt;7,"BEN",IF('RESULTADOS 1 ESO'!E81&lt;9,"NOTABLE",IF('RESULTADOS 1 ESO'!E81&lt;=10,"SOBRESAIENTE",""))))))</f>
        <v/>
      </c>
      <c r="F81" s="144" t="str">
        <f>IF(OR(D81="",$F$2=""),"",IF('RESULTADOS 1 ESO'!F81&lt;5,"INSUFICIENTE",IF('RESULTADOS 1 ESO'!F81&lt;6,"SUFICIENTE",IF('RESULTADOS 1 ESO'!F81&lt;7,"BEN",IF('RESULTADOS 1 ESO'!F81&lt;9,"NOTABLE",IF('RESULTADOS 1 ESO'!F81&lt;=10,"SOBRESAIENTE",""))))))</f>
        <v/>
      </c>
      <c r="G81" s="144" t="str">
        <f>IF(OR(E81="",$G$2=""),"",IF('RESULTADOS 1 ESO'!G81&lt;5,"INSUFICIENTE",IF('RESULTADOS 1 ESO'!G81&lt;6,"SUFICIENTE",IF('RESULTADOS 1 ESO'!G81&lt;7,"BEN",IF('RESULTADOS 1 ESO'!G81&lt;9,"NOTABLE",IF('RESULTADOS 1 ESO'!G81&lt;=10,"SOBRESAIENTE",""))))))</f>
        <v/>
      </c>
      <c r="H81" s="144" t="str">
        <f>IF(OR(F81="",$H$2=""),"",IF('RESULTADOS 1 ESO'!H81&lt;5,"INSUFICIENTE",IF('RESULTADOS 1 ESO'!H81&lt;6,"SUFICIENTE",IF('RESULTADOS 1 ESO'!H81&lt;7,"BEN",IF('RESULTADOS 1 ESO'!H81&lt;9,"NOTABLE",IF('RESULTADOS 1 ESO'!H81&lt;=10,"SOBRESAIENTE",""))))))</f>
        <v/>
      </c>
      <c r="I81" s="144" t="str">
        <f>IF(OR(G81="",$I$2=""),"",IF('RESULTADOS 1 ESO'!I81&lt;5,"INSUFICIENTE",IF('RESULTADOS 1 ESO'!I81&lt;6,"SUFICIENTE",IF('RESULTADOS 1 ESO'!I81&lt;7,"BEN",IF('RESULTADOS 1 ESO'!I81&lt;9,"NOTABLE",IF('RESULTADOS 1 ESO'!I81&lt;=10,"SOBRESAIENTE",""))))))</f>
        <v/>
      </c>
      <c r="J81" s="144" t="str">
        <f>IF(OR(H81="",$J$2=""),"",IF('RESULTADOS 1 ESO'!J81&lt;5,"INSUFICIENTE",IF('RESULTADOS 1 ESO'!J81&lt;6,"SUFICIENTE",IF('RESULTADOS 1 ESO'!J81&lt;7,"BEN",IF('RESULTADOS 1 ESO'!J81&lt;9,"NOTABLE",IF('RESULTADOS 1 ESO'!J81&lt;=10,"SOBRESAIENTE",""))))))</f>
        <v/>
      </c>
      <c r="K81" s="144" t="str">
        <f>IF(OR(I81="",$K$2=""),"",IF('RESULTADOS 1 ESO'!K81&lt;5,"INSUFICIENTE",IF('RESULTADOS 1 ESO'!K81&lt;6,"SUFICIENTE",IF('RESULTADOS 1 ESO'!K81&lt;7,"BEN",IF('RESULTADOS 1 ESO'!K81&lt;9,"NOTABLE",IF('RESULTADOS 1 ESO'!K81&lt;=10,IF('RESULTADOS 1 ESO'!K81&lt;=10,"SOBRESAIENTE","")))))))</f>
        <v/>
      </c>
      <c r="L81" s="145" t="str">
        <f>IF(OR(J81="",$L$2=""),"",IF('RESULTADOS 1 ESO'!L81&lt;5,"INSUFICIENTE",IF('RESULTADOS 1 ESO'!L81&lt;6,"SUFICIENTE",IF('RESULTADOS 1 ESO'!L81&lt;7,"BEN",IF('RESULTADOS 1 ESO'!L81&lt;9,"NOTABLE",IF('RESULTADOS 1 ESO'!L81&lt;=10,"SOBRESAIENTE",""))))))</f>
        <v/>
      </c>
    </row>
    <row r="82" spans="1:12" x14ac:dyDescent="0.25">
      <c r="A82" s="142" t="str">
        <f>IF('RESULTADOS 1 ESO'!A82="","",'RESULTADOS 1 ESO'!A82)</f>
        <v/>
      </c>
      <c r="B82" s="143" t="str">
        <f>IF('RESULTADOS 1 ESO'!B82="","",'RESULTADOS 1 ESO'!B82)</f>
        <v/>
      </c>
      <c r="C82" s="144" t="str">
        <f>IF(OR(A82="",$C$2=""),"",IF('RESULTADOS 1 ESO'!C82&lt;5,"INSUFICIENTE",IF('RESULTADOS 1 ESO'!C82&lt;6,"SUFICIENTE",IF('RESULTADOS 1 ESO'!C82&lt;7,"BEN",IF('RESULTADOS 1 ESO'!C82&lt;9,"NOTABLE",IF('RESULTADOS 1 ESO'!C82&lt;=10,"SOBRESAIENTE",""))))))</f>
        <v/>
      </c>
      <c r="D82" s="144" t="str">
        <f>IF(OR(B82="",$D$2=""),"",IF('RESULTADOS 1 ESO'!D82&lt;5,"INSUFICIENTE",IF('RESULTADOS 1 ESO'!D82&lt;6,"SUFICIENTE",IF('RESULTADOS 1 ESO'!D82&lt;7,"BEN",IF('RESULTADOS 1 ESO'!D82&lt;9,"NOTABLE",IF('RESULTADOS 1 ESO'!D82&lt;=10,"SOBRESAIENTE",""))))))</f>
        <v/>
      </c>
      <c r="E82" s="144" t="str">
        <f>IF(OR(C82="",$E$2=""),"",IF('RESULTADOS 1 ESO'!E82&lt;5,"INSUFICIENTE",IF('RESULTADOS 1 ESO'!E82&lt;6,"SUFICIENTE",IF('RESULTADOS 1 ESO'!E82&lt;7,"BEN",IF('RESULTADOS 1 ESO'!E82&lt;9,"NOTABLE",IF('RESULTADOS 1 ESO'!E82&lt;=10,"SOBRESAIENTE",""))))))</f>
        <v/>
      </c>
      <c r="F82" s="144" t="str">
        <f>IF(OR(D82="",$F$2=""),"",IF('RESULTADOS 1 ESO'!F82&lt;5,"INSUFICIENTE",IF('RESULTADOS 1 ESO'!F82&lt;6,"SUFICIENTE",IF('RESULTADOS 1 ESO'!F82&lt;7,"BEN",IF('RESULTADOS 1 ESO'!F82&lt;9,"NOTABLE",IF('RESULTADOS 1 ESO'!F82&lt;=10,"SOBRESAIENTE",""))))))</f>
        <v/>
      </c>
      <c r="G82" s="144" t="str">
        <f>IF(OR(E82="",$G$2=""),"",IF('RESULTADOS 1 ESO'!G82&lt;5,"INSUFICIENTE",IF('RESULTADOS 1 ESO'!G82&lt;6,"SUFICIENTE",IF('RESULTADOS 1 ESO'!G82&lt;7,"BEN",IF('RESULTADOS 1 ESO'!G82&lt;9,"NOTABLE",IF('RESULTADOS 1 ESO'!G82&lt;=10,"SOBRESAIENTE",""))))))</f>
        <v/>
      </c>
      <c r="H82" s="144" t="str">
        <f>IF(OR(F82="",$H$2=""),"",IF('RESULTADOS 1 ESO'!H82&lt;5,"INSUFICIENTE",IF('RESULTADOS 1 ESO'!H82&lt;6,"SUFICIENTE",IF('RESULTADOS 1 ESO'!H82&lt;7,"BEN",IF('RESULTADOS 1 ESO'!H82&lt;9,"NOTABLE",IF('RESULTADOS 1 ESO'!H82&lt;=10,"SOBRESAIENTE",""))))))</f>
        <v/>
      </c>
      <c r="I82" s="144" t="str">
        <f>IF(OR(G82="",$I$2=""),"",IF('RESULTADOS 1 ESO'!I82&lt;5,"INSUFICIENTE",IF('RESULTADOS 1 ESO'!I82&lt;6,"SUFICIENTE",IF('RESULTADOS 1 ESO'!I82&lt;7,"BEN",IF('RESULTADOS 1 ESO'!I82&lt;9,"NOTABLE",IF('RESULTADOS 1 ESO'!I82&lt;=10,"SOBRESAIENTE",""))))))</f>
        <v/>
      </c>
      <c r="J82" s="144" t="str">
        <f>IF(OR(H82="",$J$2=""),"",IF('RESULTADOS 1 ESO'!J82&lt;5,"INSUFICIENTE",IF('RESULTADOS 1 ESO'!J82&lt;6,"SUFICIENTE",IF('RESULTADOS 1 ESO'!J82&lt;7,"BEN",IF('RESULTADOS 1 ESO'!J82&lt;9,"NOTABLE",IF('RESULTADOS 1 ESO'!J82&lt;=10,"SOBRESAIENTE",""))))))</f>
        <v/>
      </c>
      <c r="K82" s="144" t="str">
        <f>IF(OR(I82="",$K$2=""),"",IF('RESULTADOS 1 ESO'!K82&lt;5,"INSUFICIENTE",IF('RESULTADOS 1 ESO'!K82&lt;6,"SUFICIENTE",IF('RESULTADOS 1 ESO'!K82&lt;7,"BEN",IF('RESULTADOS 1 ESO'!K82&lt;9,"NOTABLE",IF('RESULTADOS 1 ESO'!K82&lt;=10,IF('RESULTADOS 1 ESO'!K82&lt;=10,"SOBRESAIENTE","")))))))</f>
        <v/>
      </c>
      <c r="L82" s="145" t="str">
        <f>IF(OR(J82="",$L$2=""),"",IF('RESULTADOS 1 ESO'!L82&lt;5,"INSUFICIENTE",IF('RESULTADOS 1 ESO'!L82&lt;6,"SUFICIENTE",IF('RESULTADOS 1 ESO'!L82&lt;7,"BEN",IF('RESULTADOS 1 ESO'!L82&lt;9,"NOTABLE",IF('RESULTADOS 1 ESO'!L82&lt;=10,"SOBRESAIENTE",""))))))</f>
        <v/>
      </c>
    </row>
    <row r="83" spans="1:12" x14ac:dyDescent="0.25">
      <c r="A83" s="142" t="str">
        <f>IF('RESULTADOS 1 ESO'!A83="","",'RESULTADOS 1 ESO'!A83)</f>
        <v/>
      </c>
      <c r="B83" s="143" t="str">
        <f>IF('RESULTADOS 1 ESO'!B83="","",'RESULTADOS 1 ESO'!B83)</f>
        <v/>
      </c>
      <c r="C83" s="144" t="str">
        <f>IF(OR(A83="",$C$2=""),"",IF('RESULTADOS 1 ESO'!C83&lt;5,"INSUFICIENTE",IF('RESULTADOS 1 ESO'!C83&lt;6,"SUFICIENTE",IF('RESULTADOS 1 ESO'!C83&lt;7,"BEN",IF('RESULTADOS 1 ESO'!C83&lt;9,"NOTABLE",IF('RESULTADOS 1 ESO'!C83&lt;=10,"SOBRESAIENTE",""))))))</f>
        <v/>
      </c>
      <c r="D83" s="144" t="str">
        <f>IF(OR(B83="",$D$2=""),"",IF('RESULTADOS 1 ESO'!D83&lt;5,"INSUFICIENTE",IF('RESULTADOS 1 ESO'!D83&lt;6,"SUFICIENTE",IF('RESULTADOS 1 ESO'!D83&lt;7,"BEN",IF('RESULTADOS 1 ESO'!D83&lt;9,"NOTABLE",IF('RESULTADOS 1 ESO'!D83&lt;=10,"SOBRESAIENTE",""))))))</f>
        <v/>
      </c>
      <c r="E83" s="144" t="str">
        <f>IF(OR(C83="",$E$2=""),"",IF('RESULTADOS 1 ESO'!E83&lt;5,"INSUFICIENTE",IF('RESULTADOS 1 ESO'!E83&lt;6,"SUFICIENTE",IF('RESULTADOS 1 ESO'!E83&lt;7,"BEN",IF('RESULTADOS 1 ESO'!E83&lt;9,"NOTABLE",IF('RESULTADOS 1 ESO'!E83&lt;=10,"SOBRESAIENTE",""))))))</f>
        <v/>
      </c>
      <c r="F83" s="144" t="str">
        <f>IF(OR(D83="",$F$2=""),"",IF('RESULTADOS 1 ESO'!F83&lt;5,"INSUFICIENTE",IF('RESULTADOS 1 ESO'!F83&lt;6,"SUFICIENTE",IF('RESULTADOS 1 ESO'!F83&lt;7,"BEN",IF('RESULTADOS 1 ESO'!F83&lt;9,"NOTABLE",IF('RESULTADOS 1 ESO'!F83&lt;=10,"SOBRESAIENTE",""))))))</f>
        <v/>
      </c>
      <c r="G83" s="144" t="str">
        <f>IF(OR(E83="",$G$2=""),"",IF('RESULTADOS 1 ESO'!G83&lt;5,"INSUFICIENTE",IF('RESULTADOS 1 ESO'!G83&lt;6,"SUFICIENTE",IF('RESULTADOS 1 ESO'!G83&lt;7,"BEN",IF('RESULTADOS 1 ESO'!G83&lt;9,"NOTABLE",IF('RESULTADOS 1 ESO'!G83&lt;=10,"SOBRESAIENTE",""))))))</f>
        <v/>
      </c>
      <c r="H83" s="144" t="str">
        <f>IF(OR(F83="",$H$2=""),"",IF('RESULTADOS 1 ESO'!H83&lt;5,"INSUFICIENTE",IF('RESULTADOS 1 ESO'!H83&lt;6,"SUFICIENTE",IF('RESULTADOS 1 ESO'!H83&lt;7,"BEN",IF('RESULTADOS 1 ESO'!H83&lt;9,"NOTABLE",IF('RESULTADOS 1 ESO'!H83&lt;=10,"SOBRESAIENTE",""))))))</f>
        <v/>
      </c>
      <c r="I83" s="144" t="str">
        <f>IF(OR(G83="",$I$2=""),"",IF('RESULTADOS 1 ESO'!I83&lt;5,"INSUFICIENTE",IF('RESULTADOS 1 ESO'!I83&lt;6,"SUFICIENTE",IF('RESULTADOS 1 ESO'!I83&lt;7,"BEN",IF('RESULTADOS 1 ESO'!I83&lt;9,"NOTABLE",IF('RESULTADOS 1 ESO'!I83&lt;=10,"SOBRESAIENTE",""))))))</f>
        <v/>
      </c>
      <c r="J83" s="144" t="str">
        <f>IF(OR(H83="",$J$2=""),"",IF('RESULTADOS 1 ESO'!J83&lt;5,"INSUFICIENTE",IF('RESULTADOS 1 ESO'!J83&lt;6,"SUFICIENTE",IF('RESULTADOS 1 ESO'!J83&lt;7,"BEN",IF('RESULTADOS 1 ESO'!J83&lt;9,"NOTABLE",IF('RESULTADOS 1 ESO'!J83&lt;=10,"SOBRESAIENTE",""))))))</f>
        <v/>
      </c>
      <c r="K83" s="144" t="str">
        <f>IF(OR(I83="",$K$2=""),"",IF('RESULTADOS 1 ESO'!K83&lt;5,"INSUFICIENTE",IF('RESULTADOS 1 ESO'!K83&lt;6,"SUFICIENTE",IF('RESULTADOS 1 ESO'!K83&lt;7,"BEN",IF('RESULTADOS 1 ESO'!K83&lt;9,"NOTABLE",IF('RESULTADOS 1 ESO'!K83&lt;=10,IF('RESULTADOS 1 ESO'!K83&lt;=10,"SOBRESAIENTE","")))))))</f>
        <v/>
      </c>
      <c r="L83" s="145" t="str">
        <f>IF(OR(J83="",$L$2=""),"",IF('RESULTADOS 1 ESO'!L83&lt;5,"INSUFICIENTE",IF('RESULTADOS 1 ESO'!L83&lt;6,"SUFICIENTE",IF('RESULTADOS 1 ESO'!L83&lt;7,"BEN",IF('RESULTADOS 1 ESO'!L83&lt;9,"NOTABLE",IF('RESULTADOS 1 ESO'!L83&lt;=10,"SOBRESAIENTE",""))))))</f>
        <v/>
      </c>
    </row>
    <row r="84" spans="1:12" x14ac:dyDescent="0.25">
      <c r="A84" s="142" t="str">
        <f>IF('RESULTADOS 1 ESO'!A84="","",'RESULTADOS 1 ESO'!A84)</f>
        <v/>
      </c>
      <c r="B84" s="143" t="str">
        <f>IF('RESULTADOS 1 ESO'!B84="","",'RESULTADOS 1 ESO'!B84)</f>
        <v/>
      </c>
      <c r="C84" s="144" t="str">
        <f>IF(OR(A84="",$C$2=""),"",IF('RESULTADOS 1 ESO'!C84&lt;5,"INSUFICIENTE",IF('RESULTADOS 1 ESO'!C84&lt;6,"SUFICIENTE",IF('RESULTADOS 1 ESO'!C84&lt;7,"BEN",IF('RESULTADOS 1 ESO'!C84&lt;9,"NOTABLE",IF('RESULTADOS 1 ESO'!C84&lt;=10,"SOBRESAIENTE",""))))))</f>
        <v/>
      </c>
      <c r="D84" s="144" t="str">
        <f>IF(OR(B84="",$D$2=""),"",IF('RESULTADOS 1 ESO'!D84&lt;5,"INSUFICIENTE",IF('RESULTADOS 1 ESO'!D84&lt;6,"SUFICIENTE",IF('RESULTADOS 1 ESO'!D84&lt;7,"BEN",IF('RESULTADOS 1 ESO'!D84&lt;9,"NOTABLE",IF('RESULTADOS 1 ESO'!D84&lt;=10,"SOBRESAIENTE",""))))))</f>
        <v/>
      </c>
      <c r="E84" s="144" t="str">
        <f>IF(OR(C84="",$E$2=""),"",IF('RESULTADOS 1 ESO'!E84&lt;5,"INSUFICIENTE",IF('RESULTADOS 1 ESO'!E84&lt;6,"SUFICIENTE",IF('RESULTADOS 1 ESO'!E84&lt;7,"BEN",IF('RESULTADOS 1 ESO'!E84&lt;9,"NOTABLE",IF('RESULTADOS 1 ESO'!E84&lt;=10,"SOBRESAIENTE",""))))))</f>
        <v/>
      </c>
      <c r="F84" s="144" t="str">
        <f>IF(OR(D84="",$F$2=""),"",IF('RESULTADOS 1 ESO'!F84&lt;5,"INSUFICIENTE",IF('RESULTADOS 1 ESO'!F84&lt;6,"SUFICIENTE",IF('RESULTADOS 1 ESO'!F84&lt;7,"BEN",IF('RESULTADOS 1 ESO'!F84&lt;9,"NOTABLE",IF('RESULTADOS 1 ESO'!F84&lt;=10,"SOBRESAIENTE",""))))))</f>
        <v/>
      </c>
      <c r="G84" s="144" t="str">
        <f>IF(OR(E84="",$G$2=""),"",IF('RESULTADOS 1 ESO'!G84&lt;5,"INSUFICIENTE",IF('RESULTADOS 1 ESO'!G84&lt;6,"SUFICIENTE",IF('RESULTADOS 1 ESO'!G84&lt;7,"BEN",IF('RESULTADOS 1 ESO'!G84&lt;9,"NOTABLE",IF('RESULTADOS 1 ESO'!G84&lt;=10,"SOBRESAIENTE",""))))))</f>
        <v/>
      </c>
      <c r="H84" s="144" t="str">
        <f>IF(OR(F84="",$H$2=""),"",IF('RESULTADOS 1 ESO'!H84&lt;5,"INSUFICIENTE",IF('RESULTADOS 1 ESO'!H84&lt;6,"SUFICIENTE",IF('RESULTADOS 1 ESO'!H84&lt;7,"BEN",IF('RESULTADOS 1 ESO'!H84&lt;9,"NOTABLE",IF('RESULTADOS 1 ESO'!H84&lt;=10,"SOBRESAIENTE",""))))))</f>
        <v/>
      </c>
      <c r="I84" s="144" t="str">
        <f>IF(OR(G84="",$I$2=""),"",IF('RESULTADOS 1 ESO'!I84&lt;5,"INSUFICIENTE",IF('RESULTADOS 1 ESO'!I84&lt;6,"SUFICIENTE",IF('RESULTADOS 1 ESO'!I84&lt;7,"BEN",IF('RESULTADOS 1 ESO'!I84&lt;9,"NOTABLE",IF('RESULTADOS 1 ESO'!I84&lt;=10,"SOBRESAIENTE",""))))))</f>
        <v/>
      </c>
      <c r="J84" s="144" t="str">
        <f>IF(OR(H84="",$J$2=""),"",IF('RESULTADOS 1 ESO'!J84&lt;5,"INSUFICIENTE",IF('RESULTADOS 1 ESO'!J84&lt;6,"SUFICIENTE",IF('RESULTADOS 1 ESO'!J84&lt;7,"BEN",IF('RESULTADOS 1 ESO'!J84&lt;9,"NOTABLE",IF('RESULTADOS 1 ESO'!J84&lt;=10,"SOBRESAIENTE",""))))))</f>
        <v/>
      </c>
      <c r="K84" s="144" t="str">
        <f>IF(OR(I84="",$K$2=""),"",IF('RESULTADOS 1 ESO'!K84&lt;5,"INSUFICIENTE",IF('RESULTADOS 1 ESO'!K84&lt;6,"SUFICIENTE",IF('RESULTADOS 1 ESO'!K84&lt;7,"BEN",IF('RESULTADOS 1 ESO'!K84&lt;9,"NOTABLE",IF('RESULTADOS 1 ESO'!K84&lt;=10,IF('RESULTADOS 1 ESO'!K84&lt;=10,"SOBRESAIENTE","")))))))</f>
        <v/>
      </c>
      <c r="L84" s="145" t="str">
        <f>IF(OR(J84="",$L$2=""),"",IF('RESULTADOS 1 ESO'!L84&lt;5,"INSUFICIENTE",IF('RESULTADOS 1 ESO'!L84&lt;6,"SUFICIENTE",IF('RESULTADOS 1 ESO'!L84&lt;7,"BEN",IF('RESULTADOS 1 ESO'!L84&lt;9,"NOTABLE",IF('RESULTADOS 1 ESO'!L84&lt;=10,"SOBRESAIENTE",""))))))</f>
        <v/>
      </c>
    </row>
    <row r="85" spans="1:12" x14ac:dyDescent="0.25">
      <c r="A85" s="142" t="str">
        <f>IF('RESULTADOS 1 ESO'!A85="","",'RESULTADOS 1 ESO'!A85)</f>
        <v/>
      </c>
      <c r="B85" s="143" t="str">
        <f>IF('RESULTADOS 1 ESO'!B85="","",'RESULTADOS 1 ESO'!B85)</f>
        <v/>
      </c>
      <c r="C85" s="144" t="str">
        <f>IF(OR(A85="",$C$2=""),"",IF('RESULTADOS 1 ESO'!C85&lt;5,"INSUFICIENTE",IF('RESULTADOS 1 ESO'!C85&lt;6,"SUFICIENTE",IF('RESULTADOS 1 ESO'!C85&lt;7,"BEN",IF('RESULTADOS 1 ESO'!C85&lt;9,"NOTABLE",IF('RESULTADOS 1 ESO'!C85&lt;=10,"SOBRESAIENTE",""))))))</f>
        <v/>
      </c>
      <c r="D85" s="144" t="str">
        <f>IF(OR(B85="",$D$2=""),"",IF('RESULTADOS 1 ESO'!D85&lt;5,"INSUFICIENTE",IF('RESULTADOS 1 ESO'!D85&lt;6,"SUFICIENTE",IF('RESULTADOS 1 ESO'!D85&lt;7,"BEN",IF('RESULTADOS 1 ESO'!D85&lt;9,"NOTABLE",IF('RESULTADOS 1 ESO'!D85&lt;=10,"SOBRESAIENTE",""))))))</f>
        <v/>
      </c>
      <c r="E85" s="144" t="str">
        <f>IF(OR(C85="",$E$2=""),"",IF('RESULTADOS 1 ESO'!E85&lt;5,"INSUFICIENTE",IF('RESULTADOS 1 ESO'!E85&lt;6,"SUFICIENTE",IF('RESULTADOS 1 ESO'!E85&lt;7,"BEN",IF('RESULTADOS 1 ESO'!E85&lt;9,"NOTABLE",IF('RESULTADOS 1 ESO'!E85&lt;=10,"SOBRESAIENTE",""))))))</f>
        <v/>
      </c>
      <c r="F85" s="144" t="str">
        <f>IF(OR(D85="",$F$2=""),"",IF('RESULTADOS 1 ESO'!F85&lt;5,"INSUFICIENTE",IF('RESULTADOS 1 ESO'!F85&lt;6,"SUFICIENTE",IF('RESULTADOS 1 ESO'!F85&lt;7,"BEN",IF('RESULTADOS 1 ESO'!F85&lt;9,"NOTABLE",IF('RESULTADOS 1 ESO'!F85&lt;=10,"SOBRESAIENTE",""))))))</f>
        <v/>
      </c>
      <c r="G85" s="144" t="str">
        <f>IF(OR(E85="",$G$2=""),"",IF('RESULTADOS 1 ESO'!G85&lt;5,"INSUFICIENTE",IF('RESULTADOS 1 ESO'!G85&lt;6,"SUFICIENTE",IF('RESULTADOS 1 ESO'!G85&lt;7,"BEN",IF('RESULTADOS 1 ESO'!G85&lt;9,"NOTABLE",IF('RESULTADOS 1 ESO'!G85&lt;=10,"SOBRESAIENTE",""))))))</f>
        <v/>
      </c>
      <c r="H85" s="144" t="str">
        <f>IF(OR(F85="",$H$2=""),"",IF('RESULTADOS 1 ESO'!H85&lt;5,"INSUFICIENTE",IF('RESULTADOS 1 ESO'!H85&lt;6,"SUFICIENTE",IF('RESULTADOS 1 ESO'!H85&lt;7,"BEN",IF('RESULTADOS 1 ESO'!H85&lt;9,"NOTABLE",IF('RESULTADOS 1 ESO'!H85&lt;=10,"SOBRESAIENTE",""))))))</f>
        <v/>
      </c>
      <c r="I85" s="144" t="str">
        <f>IF(OR(G85="",$I$2=""),"",IF('RESULTADOS 1 ESO'!I85&lt;5,"INSUFICIENTE",IF('RESULTADOS 1 ESO'!I85&lt;6,"SUFICIENTE",IF('RESULTADOS 1 ESO'!I85&lt;7,"BEN",IF('RESULTADOS 1 ESO'!I85&lt;9,"NOTABLE",IF('RESULTADOS 1 ESO'!I85&lt;=10,"SOBRESAIENTE",""))))))</f>
        <v/>
      </c>
      <c r="J85" s="144" t="str">
        <f>IF(OR(H85="",$J$2=""),"",IF('RESULTADOS 1 ESO'!J85&lt;5,"INSUFICIENTE",IF('RESULTADOS 1 ESO'!J85&lt;6,"SUFICIENTE",IF('RESULTADOS 1 ESO'!J85&lt;7,"BEN",IF('RESULTADOS 1 ESO'!J85&lt;9,"NOTABLE",IF('RESULTADOS 1 ESO'!J85&lt;=10,"SOBRESAIENTE",""))))))</f>
        <v/>
      </c>
      <c r="K85" s="144" t="str">
        <f>IF(OR(I85="",$K$2=""),"",IF('RESULTADOS 1 ESO'!K85&lt;5,"INSUFICIENTE",IF('RESULTADOS 1 ESO'!K85&lt;6,"SUFICIENTE",IF('RESULTADOS 1 ESO'!K85&lt;7,"BEN",IF('RESULTADOS 1 ESO'!K85&lt;9,"NOTABLE",IF('RESULTADOS 1 ESO'!K85&lt;=10,IF('RESULTADOS 1 ESO'!K85&lt;=10,"SOBRESAIENTE","")))))))</f>
        <v/>
      </c>
      <c r="L85" s="145" t="str">
        <f>IF(OR(J85="",$L$2=""),"",IF('RESULTADOS 1 ESO'!L85&lt;5,"INSUFICIENTE",IF('RESULTADOS 1 ESO'!L85&lt;6,"SUFICIENTE",IF('RESULTADOS 1 ESO'!L85&lt;7,"BEN",IF('RESULTADOS 1 ESO'!L85&lt;9,"NOTABLE",IF('RESULTADOS 1 ESO'!L85&lt;=10,"SOBRESAIENTE",""))))))</f>
        <v/>
      </c>
    </row>
    <row r="86" spans="1:12" x14ac:dyDescent="0.25">
      <c r="A86" s="142" t="str">
        <f>IF('RESULTADOS 1 ESO'!A86="","",'RESULTADOS 1 ESO'!A86)</f>
        <v/>
      </c>
      <c r="B86" s="143" t="str">
        <f>IF('RESULTADOS 1 ESO'!B86="","",'RESULTADOS 1 ESO'!B86)</f>
        <v/>
      </c>
      <c r="C86" s="144" t="str">
        <f>IF(OR(A86="",$C$2=""),"",IF('RESULTADOS 1 ESO'!C86&lt;5,"INSUFICIENTE",IF('RESULTADOS 1 ESO'!C86&lt;6,"SUFICIENTE",IF('RESULTADOS 1 ESO'!C86&lt;7,"BEN",IF('RESULTADOS 1 ESO'!C86&lt;9,"NOTABLE",IF('RESULTADOS 1 ESO'!C86&lt;=10,"SOBRESAIENTE",""))))))</f>
        <v/>
      </c>
      <c r="D86" s="144" t="str">
        <f>IF(OR(B86="",$D$2=""),"",IF('RESULTADOS 1 ESO'!D86&lt;5,"INSUFICIENTE",IF('RESULTADOS 1 ESO'!D86&lt;6,"SUFICIENTE",IF('RESULTADOS 1 ESO'!D86&lt;7,"BEN",IF('RESULTADOS 1 ESO'!D86&lt;9,"NOTABLE",IF('RESULTADOS 1 ESO'!D86&lt;=10,"SOBRESAIENTE",""))))))</f>
        <v/>
      </c>
      <c r="E86" s="144" t="str">
        <f>IF(OR(C86="",$E$2=""),"",IF('RESULTADOS 1 ESO'!E86&lt;5,"INSUFICIENTE",IF('RESULTADOS 1 ESO'!E86&lt;6,"SUFICIENTE",IF('RESULTADOS 1 ESO'!E86&lt;7,"BEN",IF('RESULTADOS 1 ESO'!E86&lt;9,"NOTABLE",IF('RESULTADOS 1 ESO'!E86&lt;=10,"SOBRESAIENTE",""))))))</f>
        <v/>
      </c>
      <c r="F86" s="144" t="str">
        <f>IF(OR(D86="",$F$2=""),"",IF('RESULTADOS 1 ESO'!F86&lt;5,"INSUFICIENTE",IF('RESULTADOS 1 ESO'!F86&lt;6,"SUFICIENTE",IF('RESULTADOS 1 ESO'!F86&lt;7,"BEN",IF('RESULTADOS 1 ESO'!F86&lt;9,"NOTABLE",IF('RESULTADOS 1 ESO'!F86&lt;=10,"SOBRESAIENTE",""))))))</f>
        <v/>
      </c>
      <c r="G86" s="144" t="str">
        <f>IF(OR(E86="",$G$2=""),"",IF('RESULTADOS 1 ESO'!G86&lt;5,"INSUFICIENTE",IF('RESULTADOS 1 ESO'!G86&lt;6,"SUFICIENTE",IF('RESULTADOS 1 ESO'!G86&lt;7,"BEN",IF('RESULTADOS 1 ESO'!G86&lt;9,"NOTABLE",IF('RESULTADOS 1 ESO'!G86&lt;=10,"SOBRESAIENTE",""))))))</f>
        <v/>
      </c>
      <c r="H86" s="144" t="str">
        <f>IF(OR(F86="",$H$2=""),"",IF('RESULTADOS 1 ESO'!H86&lt;5,"INSUFICIENTE",IF('RESULTADOS 1 ESO'!H86&lt;6,"SUFICIENTE",IF('RESULTADOS 1 ESO'!H86&lt;7,"BEN",IF('RESULTADOS 1 ESO'!H86&lt;9,"NOTABLE",IF('RESULTADOS 1 ESO'!H86&lt;=10,"SOBRESAIENTE",""))))))</f>
        <v/>
      </c>
      <c r="I86" s="144" t="str">
        <f>IF(OR(G86="",$I$2=""),"",IF('RESULTADOS 1 ESO'!I86&lt;5,"INSUFICIENTE",IF('RESULTADOS 1 ESO'!I86&lt;6,"SUFICIENTE",IF('RESULTADOS 1 ESO'!I86&lt;7,"BEN",IF('RESULTADOS 1 ESO'!I86&lt;9,"NOTABLE",IF('RESULTADOS 1 ESO'!I86&lt;=10,"SOBRESAIENTE",""))))))</f>
        <v/>
      </c>
      <c r="J86" s="144" t="str">
        <f>IF(OR(H86="",$J$2=""),"",IF('RESULTADOS 1 ESO'!J86&lt;5,"INSUFICIENTE",IF('RESULTADOS 1 ESO'!J86&lt;6,"SUFICIENTE",IF('RESULTADOS 1 ESO'!J86&lt;7,"BEN",IF('RESULTADOS 1 ESO'!J86&lt;9,"NOTABLE",IF('RESULTADOS 1 ESO'!J86&lt;=10,"SOBRESAIENTE",""))))))</f>
        <v/>
      </c>
      <c r="K86" s="144" t="str">
        <f>IF(OR(I86="",$K$2=""),"",IF('RESULTADOS 1 ESO'!K86&lt;5,"INSUFICIENTE",IF('RESULTADOS 1 ESO'!K86&lt;6,"SUFICIENTE",IF('RESULTADOS 1 ESO'!K86&lt;7,"BEN",IF('RESULTADOS 1 ESO'!K86&lt;9,"NOTABLE",IF('RESULTADOS 1 ESO'!K86&lt;=10,IF('RESULTADOS 1 ESO'!K86&lt;=10,"SOBRESAIENTE","")))))))</f>
        <v/>
      </c>
      <c r="L86" s="145" t="str">
        <f>IF(OR(J86="",$L$2=""),"",IF('RESULTADOS 1 ESO'!L86&lt;5,"INSUFICIENTE",IF('RESULTADOS 1 ESO'!L86&lt;6,"SUFICIENTE",IF('RESULTADOS 1 ESO'!L86&lt;7,"BEN",IF('RESULTADOS 1 ESO'!L86&lt;9,"NOTABLE",IF('RESULTADOS 1 ESO'!L86&lt;=10,"SOBRESAIENTE",""))))))</f>
        <v/>
      </c>
    </row>
    <row r="87" spans="1:12" x14ac:dyDescent="0.25">
      <c r="A87" s="142" t="str">
        <f>IF('RESULTADOS 1 ESO'!A87="","",'RESULTADOS 1 ESO'!A87)</f>
        <v/>
      </c>
      <c r="B87" s="143" t="str">
        <f>IF('RESULTADOS 1 ESO'!B87="","",'RESULTADOS 1 ESO'!B87)</f>
        <v/>
      </c>
      <c r="C87" s="144" t="str">
        <f>IF(OR(A87="",$C$2=""),"",IF('RESULTADOS 1 ESO'!C87&lt;5,"INSUFICIENTE",IF('RESULTADOS 1 ESO'!C87&lt;6,"SUFICIENTE",IF('RESULTADOS 1 ESO'!C87&lt;7,"BEN",IF('RESULTADOS 1 ESO'!C87&lt;9,"NOTABLE",IF('RESULTADOS 1 ESO'!C87&lt;=10,"SOBRESAIENTE",""))))))</f>
        <v/>
      </c>
      <c r="D87" s="144" t="str">
        <f>IF(OR(B87="",$D$2=""),"",IF('RESULTADOS 1 ESO'!D87&lt;5,"INSUFICIENTE",IF('RESULTADOS 1 ESO'!D87&lt;6,"SUFICIENTE",IF('RESULTADOS 1 ESO'!D87&lt;7,"BEN",IF('RESULTADOS 1 ESO'!D87&lt;9,"NOTABLE",IF('RESULTADOS 1 ESO'!D87&lt;=10,"SOBRESAIENTE",""))))))</f>
        <v/>
      </c>
      <c r="E87" s="144" t="str">
        <f>IF(OR(C87="",$E$2=""),"",IF('RESULTADOS 1 ESO'!E87&lt;5,"INSUFICIENTE",IF('RESULTADOS 1 ESO'!E87&lt;6,"SUFICIENTE",IF('RESULTADOS 1 ESO'!E87&lt;7,"BEN",IF('RESULTADOS 1 ESO'!E87&lt;9,"NOTABLE",IF('RESULTADOS 1 ESO'!E87&lt;=10,"SOBRESAIENTE",""))))))</f>
        <v/>
      </c>
      <c r="F87" s="144" t="str">
        <f>IF(OR(D87="",$F$2=""),"",IF('RESULTADOS 1 ESO'!F87&lt;5,"INSUFICIENTE",IF('RESULTADOS 1 ESO'!F87&lt;6,"SUFICIENTE",IF('RESULTADOS 1 ESO'!F87&lt;7,"BEN",IF('RESULTADOS 1 ESO'!F87&lt;9,"NOTABLE",IF('RESULTADOS 1 ESO'!F87&lt;=10,"SOBRESAIENTE",""))))))</f>
        <v/>
      </c>
      <c r="G87" s="144" t="str">
        <f>IF(OR(E87="",$G$2=""),"",IF('RESULTADOS 1 ESO'!G87&lt;5,"INSUFICIENTE",IF('RESULTADOS 1 ESO'!G87&lt;6,"SUFICIENTE",IF('RESULTADOS 1 ESO'!G87&lt;7,"BEN",IF('RESULTADOS 1 ESO'!G87&lt;9,"NOTABLE",IF('RESULTADOS 1 ESO'!G87&lt;=10,"SOBRESAIENTE",""))))))</f>
        <v/>
      </c>
      <c r="H87" s="144" t="str">
        <f>IF(OR(F87="",$H$2=""),"",IF('RESULTADOS 1 ESO'!H87&lt;5,"INSUFICIENTE",IF('RESULTADOS 1 ESO'!H87&lt;6,"SUFICIENTE",IF('RESULTADOS 1 ESO'!H87&lt;7,"BEN",IF('RESULTADOS 1 ESO'!H87&lt;9,"NOTABLE",IF('RESULTADOS 1 ESO'!H87&lt;=10,"SOBRESAIENTE",""))))))</f>
        <v/>
      </c>
      <c r="I87" s="144" t="str">
        <f>IF(OR(G87="",$I$2=""),"",IF('RESULTADOS 1 ESO'!I87&lt;5,"INSUFICIENTE",IF('RESULTADOS 1 ESO'!I87&lt;6,"SUFICIENTE",IF('RESULTADOS 1 ESO'!I87&lt;7,"BEN",IF('RESULTADOS 1 ESO'!I87&lt;9,"NOTABLE",IF('RESULTADOS 1 ESO'!I87&lt;=10,"SOBRESAIENTE",""))))))</f>
        <v/>
      </c>
      <c r="J87" s="144" t="str">
        <f>IF(OR(H87="",$J$2=""),"",IF('RESULTADOS 1 ESO'!J87&lt;5,"INSUFICIENTE",IF('RESULTADOS 1 ESO'!J87&lt;6,"SUFICIENTE",IF('RESULTADOS 1 ESO'!J87&lt;7,"BEN",IF('RESULTADOS 1 ESO'!J87&lt;9,"NOTABLE",IF('RESULTADOS 1 ESO'!J87&lt;=10,"SOBRESAIENTE",""))))))</f>
        <v/>
      </c>
      <c r="K87" s="144" t="str">
        <f>IF(OR(I87="",$K$2=""),"",IF('RESULTADOS 1 ESO'!K87&lt;5,"INSUFICIENTE",IF('RESULTADOS 1 ESO'!K87&lt;6,"SUFICIENTE",IF('RESULTADOS 1 ESO'!K87&lt;7,"BEN",IF('RESULTADOS 1 ESO'!K87&lt;9,"NOTABLE",IF('RESULTADOS 1 ESO'!K87&lt;=10,IF('RESULTADOS 1 ESO'!K87&lt;=10,"SOBRESAIENTE","")))))))</f>
        <v/>
      </c>
      <c r="L87" s="145" t="str">
        <f>IF(OR(J87="",$L$2=""),"",IF('RESULTADOS 1 ESO'!L87&lt;5,"INSUFICIENTE",IF('RESULTADOS 1 ESO'!L87&lt;6,"SUFICIENTE",IF('RESULTADOS 1 ESO'!L87&lt;7,"BEN",IF('RESULTADOS 1 ESO'!L87&lt;9,"NOTABLE",IF('RESULTADOS 1 ESO'!L87&lt;=10,"SOBRESAIENTE",""))))))</f>
        <v/>
      </c>
    </row>
    <row r="88" spans="1:12" x14ac:dyDescent="0.25">
      <c r="A88" s="142" t="str">
        <f>IF('RESULTADOS 1 ESO'!A88="","",'RESULTADOS 1 ESO'!A88)</f>
        <v/>
      </c>
      <c r="B88" s="143" t="str">
        <f>IF('RESULTADOS 1 ESO'!B88="","",'RESULTADOS 1 ESO'!B88)</f>
        <v/>
      </c>
      <c r="C88" s="144" t="str">
        <f>IF(OR(A88="",$C$2=""),"",IF('RESULTADOS 1 ESO'!C88&lt;5,"INSUFICIENTE",IF('RESULTADOS 1 ESO'!C88&lt;6,"SUFICIENTE",IF('RESULTADOS 1 ESO'!C88&lt;7,"BEN",IF('RESULTADOS 1 ESO'!C88&lt;9,"NOTABLE",IF('RESULTADOS 1 ESO'!C88&lt;=10,"SOBRESAIENTE",""))))))</f>
        <v/>
      </c>
      <c r="D88" s="144" t="str">
        <f>IF(OR(B88="",$D$2=""),"",IF('RESULTADOS 1 ESO'!D88&lt;5,"INSUFICIENTE",IF('RESULTADOS 1 ESO'!D88&lt;6,"SUFICIENTE",IF('RESULTADOS 1 ESO'!D88&lt;7,"BEN",IF('RESULTADOS 1 ESO'!D88&lt;9,"NOTABLE",IF('RESULTADOS 1 ESO'!D88&lt;=10,"SOBRESAIENTE",""))))))</f>
        <v/>
      </c>
      <c r="E88" s="144" t="str">
        <f>IF(OR(C88="",$E$2=""),"",IF('RESULTADOS 1 ESO'!E88&lt;5,"INSUFICIENTE",IF('RESULTADOS 1 ESO'!E88&lt;6,"SUFICIENTE",IF('RESULTADOS 1 ESO'!E88&lt;7,"BEN",IF('RESULTADOS 1 ESO'!E88&lt;9,"NOTABLE",IF('RESULTADOS 1 ESO'!E88&lt;=10,"SOBRESAIENTE",""))))))</f>
        <v/>
      </c>
      <c r="F88" s="144" t="str">
        <f>IF(OR(D88="",$F$2=""),"",IF('RESULTADOS 1 ESO'!F88&lt;5,"INSUFICIENTE",IF('RESULTADOS 1 ESO'!F88&lt;6,"SUFICIENTE",IF('RESULTADOS 1 ESO'!F88&lt;7,"BEN",IF('RESULTADOS 1 ESO'!F88&lt;9,"NOTABLE",IF('RESULTADOS 1 ESO'!F88&lt;=10,"SOBRESAIENTE",""))))))</f>
        <v/>
      </c>
      <c r="G88" s="144" t="str">
        <f>IF(OR(E88="",$G$2=""),"",IF('RESULTADOS 1 ESO'!G88&lt;5,"INSUFICIENTE",IF('RESULTADOS 1 ESO'!G88&lt;6,"SUFICIENTE",IF('RESULTADOS 1 ESO'!G88&lt;7,"BEN",IF('RESULTADOS 1 ESO'!G88&lt;9,"NOTABLE",IF('RESULTADOS 1 ESO'!G88&lt;=10,"SOBRESAIENTE",""))))))</f>
        <v/>
      </c>
      <c r="H88" s="144" t="str">
        <f>IF(OR(F88="",$H$2=""),"",IF('RESULTADOS 1 ESO'!H88&lt;5,"INSUFICIENTE",IF('RESULTADOS 1 ESO'!H88&lt;6,"SUFICIENTE",IF('RESULTADOS 1 ESO'!H88&lt;7,"BEN",IF('RESULTADOS 1 ESO'!H88&lt;9,"NOTABLE",IF('RESULTADOS 1 ESO'!H88&lt;=10,"SOBRESAIENTE",""))))))</f>
        <v/>
      </c>
      <c r="I88" s="144" t="str">
        <f>IF(OR(G88="",$I$2=""),"",IF('RESULTADOS 1 ESO'!I88&lt;5,"INSUFICIENTE",IF('RESULTADOS 1 ESO'!I88&lt;6,"SUFICIENTE",IF('RESULTADOS 1 ESO'!I88&lt;7,"BEN",IF('RESULTADOS 1 ESO'!I88&lt;9,"NOTABLE",IF('RESULTADOS 1 ESO'!I88&lt;=10,"SOBRESAIENTE",""))))))</f>
        <v/>
      </c>
      <c r="J88" s="144" t="str">
        <f>IF(OR(H88="",$J$2=""),"",IF('RESULTADOS 1 ESO'!J88&lt;5,"INSUFICIENTE",IF('RESULTADOS 1 ESO'!J88&lt;6,"SUFICIENTE",IF('RESULTADOS 1 ESO'!J88&lt;7,"BEN",IF('RESULTADOS 1 ESO'!J88&lt;9,"NOTABLE",IF('RESULTADOS 1 ESO'!J88&lt;=10,"SOBRESAIENTE",""))))))</f>
        <v/>
      </c>
      <c r="K88" s="144" t="str">
        <f>IF(OR(I88="",$K$2=""),"",IF('RESULTADOS 1 ESO'!K88&lt;5,"INSUFICIENTE",IF('RESULTADOS 1 ESO'!K88&lt;6,"SUFICIENTE",IF('RESULTADOS 1 ESO'!K88&lt;7,"BEN",IF('RESULTADOS 1 ESO'!K88&lt;9,"NOTABLE",IF('RESULTADOS 1 ESO'!K88&lt;=10,IF('RESULTADOS 1 ESO'!K88&lt;=10,"SOBRESAIENTE","")))))))</f>
        <v/>
      </c>
      <c r="L88" s="145" t="str">
        <f>IF(OR(J88="",$L$2=""),"",IF('RESULTADOS 1 ESO'!L88&lt;5,"INSUFICIENTE",IF('RESULTADOS 1 ESO'!L88&lt;6,"SUFICIENTE",IF('RESULTADOS 1 ESO'!L88&lt;7,"BEN",IF('RESULTADOS 1 ESO'!L88&lt;9,"NOTABLE",IF('RESULTADOS 1 ESO'!L88&lt;=10,"SOBRESAIENTE",""))))))</f>
        <v/>
      </c>
    </row>
    <row r="89" spans="1:12" x14ac:dyDescent="0.25">
      <c r="A89" s="142" t="str">
        <f>IF('RESULTADOS 1 ESO'!A89="","",'RESULTADOS 1 ESO'!A89)</f>
        <v/>
      </c>
      <c r="B89" s="143" t="str">
        <f>IF('RESULTADOS 1 ESO'!B89="","",'RESULTADOS 1 ESO'!B89)</f>
        <v/>
      </c>
      <c r="C89" s="144" t="str">
        <f>IF(OR(A89="",$C$2=""),"",IF('RESULTADOS 1 ESO'!C89&lt;5,"INSUFICIENTE",IF('RESULTADOS 1 ESO'!C89&lt;6,"SUFICIENTE",IF('RESULTADOS 1 ESO'!C89&lt;7,"BEN",IF('RESULTADOS 1 ESO'!C89&lt;9,"NOTABLE",IF('RESULTADOS 1 ESO'!C89&lt;=10,"SOBRESAIENTE",""))))))</f>
        <v/>
      </c>
      <c r="D89" s="144" t="str">
        <f>IF(OR(B89="",$D$2=""),"",IF('RESULTADOS 1 ESO'!D89&lt;5,"INSUFICIENTE",IF('RESULTADOS 1 ESO'!D89&lt;6,"SUFICIENTE",IF('RESULTADOS 1 ESO'!D89&lt;7,"BEN",IF('RESULTADOS 1 ESO'!D89&lt;9,"NOTABLE",IF('RESULTADOS 1 ESO'!D89&lt;=10,"SOBRESAIENTE",""))))))</f>
        <v/>
      </c>
      <c r="E89" s="144" t="str">
        <f>IF(OR(C89="",$E$2=""),"",IF('RESULTADOS 1 ESO'!E89&lt;5,"INSUFICIENTE",IF('RESULTADOS 1 ESO'!E89&lt;6,"SUFICIENTE",IF('RESULTADOS 1 ESO'!E89&lt;7,"BEN",IF('RESULTADOS 1 ESO'!E89&lt;9,"NOTABLE",IF('RESULTADOS 1 ESO'!E89&lt;=10,"SOBRESAIENTE",""))))))</f>
        <v/>
      </c>
      <c r="F89" s="144" t="str">
        <f>IF(OR(D89="",$F$2=""),"",IF('RESULTADOS 1 ESO'!F89&lt;5,"INSUFICIENTE",IF('RESULTADOS 1 ESO'!F89&lt;6,"SUFICIENTE",IF('RESULTADOS 1 ESO'!F89&lt;7,"BEN",IF('RESULTADOS 1 ESO'!F89&lt;9,"NOTABLE",IF('RESULTADOS 1 ESO'!F89&lt;=10,"SOBRESAIENTE",""))))))</f>
        <v/>
      </c>
      <c r="G89" s="144" t="str">
        <f>IF(OR(E89="",$G$2=""),"",IF('RESULTADOS 1 ESO'!G89&lt;5,"INSUFICIENTE",IF('RESULTADOS 1 ESO'!G89&lt;6,"SUFICIENTE",IF('RESULTADOS 1 ESO'!G89&lt;7,"BEN",IF('RESULTADOS 1 ESO'!G89&lt;9,"NOTABLE",IF('RESULTADOS 1 ESO'!G89&lt;=10,"SOBRESAIENTE",""))))))</f>
        <v/>
      </c>
      <c r="H89" s="144" t="str">
        <f>IF(OR(F89="",$H$2=""),"",IF('RESULTADOS 1 ESO'!H89&lt;5,"INSUFICIENTE",IF('RESULTADOS 1 ESO'!H89&lt;6,"SUFICIENTE",IF('RESULTADOS 1 ESO'!H89&lt;7,"BEN",IF('RESULTADOS 1 ESO'!H89&lt;9,"NOTABLE",IF('RESULTADOS 1 ESO'!H89&lt;=10,"SOBRESAIENTE",""))))))</f>
        <v/>
      </c>
      <c r="I89" s="144" t="str">
        <f>IF(OR(G89="",$I$2=""),"",IF('RESULTADOS 1 ESO'!I89&lt;5,"INSUFICIENTE",IF('RESULTADOS 1 ESO'!I89&lt;6,"SUFICIENTE",IF('RESULTADOS 1 ESO'!I89&lt;7,"BEN",IF('RESULTADOS 1 ESO'!I89&lt;9,"NOTABLE",IF('RESULTADOS 1 ESO'!I89&lt;=10,"SOBRESAIENTE",""))))))</f>
        <v/>
      </c>
      <c r="J89" s="144" t="str">
        <f>IF(OR(H89="",$J$2=""),"",IF('RESULTADOS 1 ESO'!J89&lt;5,"INSUFICIENTE",IF('RESULTADOS 1 ESO'!J89&lt;6,"SUFICIENTE",IF('RESULTADOS 1 ESO'!J89&lt;7,"BEN",IF('RESULTADOS 1 ESO'!J89&lt;9,"NOTABLE",IF('RESULTADOS 1 ESO'!J89&lt;=10,"SOBRESAIENTE",""))))))</f>
        <v/>
      </c>
      <c r="K89" s="144" t="str">
        <f>IF(OR(I89="",$K$2=""),"",IF('RESULTADOS 1 ESO'!K89&lt;5,"INSUFICIENTE",IF('RESULTADOS 1 ESO'!K89&lt;6,"SUFICIENTE",IF('RESULTADOS 1 ESO'!K89&lt;7,"BEN",IF('RESULTADOS 1 ESO'!K89&lt;9,"NOTABLE",IF('RESULTADOS 1 ESO'!K89&lt;=10,IF('RESULTADOS 1 ESO'!K89&lt;=10,"SOBRESAIENTE","")))))))</f>
        <v/>
      </c>
      <c r="L89" s="145" t="str">
        <f>IF(OR(J89="",$L$2=""),"",IF('RESULTADOS 1 ESO'!L89&lt;5,"INSUFICIENTE",IF('RESULTADOS 1 ESO'!L89&lt;6,"SUFICIENTE",IF('RESULTADOS 1 ESO'!L89&lt;7,"BEN",IF('RESULTADOS 1 ESO'!L89&lt;9,"NOTABLE",IF('RESULTADOS 1 ESO'!L89&lt;=10,"SOBRESAIENTE",""))))))</f>
        <v/>
      </c>
    </row>
    <row r="90" spans="1:12" x14ac:dyDescent="0.25">
      <c r="A90" s="142" t="str">
        <f>IF('RESULTADOS 1 ESO'!A90="","",'RESULTADOS 1 ESO'!A90)</f>
        <v/>
      </c>
      <c r="B90" s="143" t="str">
        <f>IF('RESULTADOS 1 ESO'!B90="","",'RESULTADOS 1 ESO'!B90)</f>
        <v/>
      </c>
      <c r="C90" s="144" t="str">
        <f>IF(OR(A90="",$C$2=""),"",IF('RESULTADOS 1 ESO'!C90&lt;5,"INSUFICIENTE",IF('RESULTADOS 1 ESO'!C90&lt;6,"SUFICIENTE",IF('RESULTADOS 1 ESO'!C90&lt;7,"BEN",IF('RESULTADOS 1 ESO'!C90&lt;9,"NOTABLE",IF('RESULTADOS 1 ESO'!C90&lt;=10,"SOBRESAIENTE",""))))))</f>
        <v/>
      </c>
      <c r="D90" s="144" t="str">
        <f>IF(OR(B90="",$D$2=""),"",IF('RESULTADOS 1 ESO'!D90&lt;5,"INSUFICIENTE",IF('RESULTADOS 1 ESO'!D90&lt;6,"SUFICIENTE",IF('RESULTADOS 1 ESO'!D90&lt;7,"BEN",IF('RESULTADOS 1 ESO'!D90&lt;9,"NOTABLE",IF('RESULTADOS 1 ESO'!D90&lt;=10,"SOBRESAIENTE",""))))))</f>
        <v/>
      </c>
      <c r="E90" s="144" t="str">
        <f>IF(OR(C90="",$E$2=""),"",IF('RESULTADOS 1 ESO'!E90&lt;5,"INSUFICIENTE",IF('RESULTADOS 1 ESO'!E90&lt;6,"SUFICIENTE",IF('RESULTADOS 1 ESO'!E90&lt;7,"BEN",IF('RESULTADOS 1 ESO'!E90&lt;9,"NOTABLE",IF('RESULTADOS 1 ESO'!E90&lt;=10,"SOBRESAIENTE",""))))))</f>
        <v/>
      </c>
      <c r="F90" s="144" t="str">
        <f>IF(OR(D90="",$F$2=""),"",IF('RESULTADOS 1 ESO'!F90&lt;5,"INSUFICIENTE",IF('RESULTADOS 1 ESO'!F90&lt;6,"SUFICIENTE",IF('RESULTADOS 1 ESO'!F90&lt;7,"BEN",IF('RESULTADOS 1 ESO'!F90&lt;9,"NOTABLE",IF('RESULTADOS 1 ESO'!F90&lt;=10,"SOBRESAIENTE",""))))))</f>
        <v/>
      </c>
      <c r="G90" s="144" t="str">
        <f>IF(OR(E90="",$G$2=""),"",IF('RESULTADOS 1 ESO'!G90&lt;5,"INSUFICIENTE",IF('RESULTADOS 1 ESO'!G90&lt;6,"SUFICIENTE",IF('RESULTADOS 1 ESO'!G90&lt;7,"BEN",IF('RESULTADOS 1 ESO'!G90&lt;9,"NOTABLE",IF('RESULTADOS 1 ESO'!G90&lt;=10,"SOBRESAIENTE",""))))))</f>
        <v/>
      </c>
      <c r="H90" s="144" t="str">
        <f>IF(OR(F90="",$H$2=""),"",IF('RESULTADOS 1 ESO'!H90&lt;5,"INSUFICIENTE",IF('RESULTADOS 1 ESO'!H90&lt;6,"SUFICIENTE",IF('RESULTADOS 1 ESO'!H90&lt;7,"BEN",IF('RESULTADOS 1 ESO'!H90&lt;9,"NOTABLE",IF('RESULTADOS 1 ESO'!H90&lt;=10,"SOBRESAIENTE",""))))))</f>
        <v/>
      </c>
      <c r="I90" s="144" t="str">
        <f>IF(OR(G90="",$I$2=""),"",IF('RESULTADOS 1 ESO'!I90&lt;5,"INSUFICIENTE",IF('RESULTADOS 1 ESO'!I90&lt;6,"SUFICIENTE",IF('RESULTADOS 1 ESO'!I90&lt;7,"BEN",IF('RESULTADOS 1 ESO'!I90&lt;9,"NOTABLE",IF('RESULTADOS 1 ESO'!I90&lt;=10,"SOBRESAIENTE",""))))))</f>
        <v/>
      </c>
      <c r="J90" s="144" t="str">
        <f>IF(OR(H90="",$J$2=""),"",IF('RESULTADOS 1 ESO'!J90&lt;5,"INSUFICIENTE",IF('RESULTADOS 1 ESO'!J90&lt;6,"SUFICIENTE",IF('RESULTADOS 1 ESO'!J90&lt;7,"BEN",IF('RESULTADOS 1 ESO'!J90&lt;9,"NOTABLE",IF('RESULTADOS 1 ESO'!J90&lt;=10,"SOBRESAIENTE",""))))))</f>
        <v/>
      </c>
      <c r="K90" s="144" t="str">
        <f>IF(OR(I90="",$K$2=""),"",IF('RESULTADOS 1 ESO'!K90&lt;5,"INSUFICIENTE",IF('RESULTADOS 1 ESO'!K90&lt;6,"SUFICIENTE",IF('RESULTADOS 1 ESO'!K90&lt;7,"BEN",IF('RESULTADOS 1 ESO'!K90&lt;9,"NOTABLE",IF('RESULTADOS 1 ESO'!K90&lt;=10,IF('RESULTADOS 1 ESO'!K90&lt;=10,"SOBRESAIENTE","")))))))</f>
        <v/>
      </c>
      <c r="L90" s="145" t="str">
        <f>IF(OR(J90="",$L$2=""),"",IF('RESULTADOS 1 ESO'!L90&lt;5,"INSUFICIENTE",IF('RESULTADOS 1 ESO'!L90&lt;6,"SUFICIENTE",IF('RESULTADOS 1 ESO'!L90&lt;7,"BEN",IF('RESULTADOS 1 ESO'!L90&lt;9,"NOTABLE",IF('RESULTADOS 1 ESO'!L90&lt;=10,"SOBRESAIENTE",""))))))</f>
        <v/>
      </c>
    </row>
    <row r="91" spans="1:12" x14ac:dyDescent="0.25">
      <c r="A91" s="142" t="str">
        <f>IF('RESULTADOS 1 ESO'!A91="","",'RESULTADOS 1 ESO'!A91)</f>
        <v/>
      </c>
      <c r="B91" s="143" t="str">
        <f>IF('RESULTADOS 1 ESO'!B91="","",'RESULTADOS 1 ESO'!B91)</f>
        <v/>
      </c>
      <c r="C91" s="144" t="str">
        <f>IF(OR(A91="",$C$2=""),"",IF('RESULTADOS 1 ESO'!C91&lt;5,"INSUFICIENTE",IF('RESULTADOS 1 ESO'!C91&lt;6,"SUFICIENTE",IF('RESULTADOS 1 ESO'!C91&lt;7,"BEN",IF('RESULTADOS 1 ESO'!C91&lt;9,"NOTABLE",IF('RESULTADOS 1 ESO'!C91&lt;=10,"SOBRESAIENTE",""))))))</f>
        <v/>
      </c>
      <c r="D91" s="144" t="str">
        <f>IF(OR(B91="",$D$2=""),"",IF('RESULTADOS 1 ESO'!D91&lt;5,"INSUFICIENTE",IF('RESULTADOS 1 ESO'!D91&lt;6,"SUFICIENTE",IF('RESULTADOS 1 ESO'!D91&lt;7,"BEN",IF('RESULTADOS 1 ESO'!D91&lt;9,"NOTABLE",IF('RESULTADOS 1 ESO'!D91&lt;=10,"SOBRESAIENTE",""))))))</f>
        <v/>
      </c>
      <c r="E91" s="144" t="str">
        <f>IF(OR(C91="",$E$2=""),"",IF('RESULTADOS 1 ESO'!E91&lt;5,"INSUFICIENTE",IF('RESULTADOS 1 ESO'!E91&lt;6,"SUFICIENTE",IF('RESULTADOS 1 ESO'!E91&lt;7,"BEN",IF('RESULTADOS 1 ESO'!E91&lt;9,"NOTABLE",IF('RESULTADOS 1 ESO'!E91&lt;=10,"SOBRESAIENTE",""))))))</f>
        <v/>
      </c>
      <c r="F91" s="144" t="str">
        <f>IF(OR(D91="",$F$2=""),"",IF('RESULTADOS 1 ESO'!F91&lt;5,"INSUFICIENTE",IF('RESULTADOS 1 ESO'!F91&lt;6,"SUFICIENTE",IF('RESULTADOS 1 ESO'!F91&lt;7,"BEN",IF('RESULTADOS 1 ESO'!F91&lt;9,"NOTABLE",IF('RESULTADOS 1 ESO'!F91&lt;=10,"SOBRESAIENTE",""))))))</f>
        <v/>
      </c>
      <c r="G91" s="144" t="str">
        <f>IF(OR(E91="",$G$2=""),"",IF('RESULTADOS 1 ESO'!G91&lt;5,"INSUFICIENTE",IF('RESULTADOS 1 ESO'!G91&lt;6,"SUFICIENTE",IF('RESULTADOS 1 ESO'!G91&lt;7,"BEN",IF('RESULTADOS 1 ESO'!G91&lt;9,"NOTABLE",IF('RESULTADOS 1 ESO'!G91&lt;=10,"SOBRESAIENTE",""))))))</f>
        <v/>
      </c>
      <c r="H91" s="144" t="str">
        <f>IF(OR(F91="",$H$2=""),"",IF('RESULTADOS 1 ESO'!H91&lt;5,"INSUFICIENTE",IF('RESULTADOS 1 ESO'!H91&lt;6,"SUFICIENTE",IF('RESULTADOS 1 ESO'!H91&lt;7,"BEN",IF('RESULTADOS 1 ESO'!H91&lt;9,"NOTABLE",IF('RESULTADOS 1 ESO'!H91&lt;=10,"SOBRESAIENTE",""))))))</f>
        <v/>
      </c>
      <c r="I91" s="144" t="str">
        <f>IF(OR(G91="",$I$2=""),"",IF('RESULTADOS 1 ESO'!I91&lt;5,"INSUFICIENTE",IF('RESULTADOS 1 ESO'!I91&lt;6,"SUFICIENTE",IF('RESULTADOS 1 ESO'!I91&lt;7,"BEN",IF('RESULTADOS 1 ESO'!I91&lt;9,"NOTABLE",IF('RESULTADOS 1 ESO'!I91&lt;=10,"SOBRESAIENTE",""))))))</f>
        <v/>
      </c>
      <c r="J91" s="144" t="str">
        <f>IF(OR(H91="",$J$2=""),"",IF('RESULTADOS 1 ESO'!J91&lt;5,"INSUFICIENTE",IF('RESULTADOS 1 ESO'!J91&lt;6,"SUFICIENTE",IF('RESULTADOS 1 ESO'!J91&lt;7,"BEN",IF('RESULTADOS 1 ESO'!J91&lt;9,"NOTABLE",IF('RESULTADOS 1 ESO'!J91&lt;=10,"SOBRESAIENTE",""))))))</f>
        <v/>
      </c>
      <c r="K91" s="144" t="str">
        <f>IF(OR(I91="",$K$2=""),"",IF('RESULTADOS 1 ESO'!K91&lt;5,"INSUFICIENTE",IF('RESULTADOS 1 ESO'!K91&lt;6,"SUFICIENTE",IF('RESULTADOS 1 ESO'!K91&lt;7,"BEN",IF('RESULTADOS 1 ESO'!K91&lt;9,"NOTABLE",IF('RESULTADOS 1 ESO'!K91&lt;=10,IF('RESULTADOS 1 ESO'!K91&lt;=10,"SOBRESAIENTE","")))))))</f>
        <v/>
      </c>
      <c r="L91" s="145" t="str">
        <f>IF(OR(J91="",$L$2=""),"",IF('RESULTADOS 1 ESO'!L91&lt;5,"INSUFICIENTE",IF('RESULTADOS 1 ESO'!L91&lt;6,"SUFICIENTE",IF('RESULTADOS 1 ESO'!L91&lt;7,"BEN",IF('RESULTADOS 1 ESO'!L91&lt;9,"NOTABLE",IF('RESULTADOS 1 ESO'!L91&lt;=10,"SOBRESAIENTE",""))))))</f>
        <v/>
      </c>
    </row>
    <row r="92" spans="1:12" x14ac:dyDescent="0.25">
      <c r="A92" s="142" t="str">
        <f>IF('RESULTADOS 1 ESO'!A92="","",'RESULTADOS 1 ESO'!A92)</f>
        <v/>
      </c>
      <c r="B92" s="143" t="str">
        <f>IF('RESULTADOS 1 ESO'!B92="","",'RESULTADOS 1 ESO'!B92)</f>
        <v/>
      </c>
      <c r="C92" s="144" t="str">
        <f>IF(OR(A92="",$C$2=""),"",IF('RESULTADOS 1 ESO'!C92&lt;5,"INSUFICIENTE",IF('RESULTADOS 1 ESO'!C92&lt;6,"SUFICIENTE",IF('RESULTADOS 1 ESO'!C92&lt;7,"BEN",IF('RESULTADOS 1 ESO'!C92&lt;9,"NOTABLE",IF('RESULTADOS 1 ESO'!C92&lt;=10,"SOBRESAIENTE",""))))))</f>
        <v/>
      </c>
      <c r="D92" s="144" t="str">
        <f>IF(OR(B92="",$D$2=""),"",IF('RESULTADOS 1 ESO'!D92&lt;5,"INSUFICIENTE",IF('RESULTADOS 1 ESO'!D92&lt;6,"SUFICIENTE",IF('RESULTADOS 1 ESO'!D92&lt;7,"BEN",IF('RESULTADOS 1 ESO'!D92&lt;9,"NOTABLE",IF('RESULTADOS 1 ESO'!D92&lt;=10,"SOBRESAIENTE",""))))))</f>
        <v/>
      </c>
      <c r="E92" s="144" t="str">
        <f>IF(OR(C92="",$E$2=""),"",IF('RESULTADOS 1 ESO'!E92&lt;5,"INSUFICIENTE",IF('RESULTADOS 1 ESO'!E92&lt;6,"SUFICIENTE",IF('RESULTADOS 1 ESO'!E92&lt;7,"BEN",IF('RESULTADOS 1 ESO'!E92&lt;9,"NOTABLE",IF('RESULTADOS 1 ESO'!E92&lt;=10,"SOBRESAIENTE",""))))))</f>
        <v/>
      </c>
      <c r="F92" s="144" t="str">
        <f>IF(OR(D92="",$F$2=""),"",IF('RESULTADOS 1 ESO'!F92&lt;5,"INSUFICIENTE",IF('RESULTADOS 1 ESO'!F92&lt;6,"SUFICIENTE",IF('RESULTADOS 1 ESO'!F92&lt;7,"BEN",IF('RESULTADOS 1 ESO'!F92&lt;9,"NOTABLE",IF('RESULTADOS 1 ESO'!F92&lt;=10,"SOBRESAIENTE",""))))))</f>
        <v/>
      </c>
      <c r="G92" s="144" t="str">
        <f>IF(OR(E92="",$G$2=""),"",IF('RESULTADOS 1 ESO'!G92&lt;5,"INSUFICIENTE",IF('RESULTADOS 1 ESO'!G92&lt;6,"SUFICIENTE",IF('RESULTADOS 1 ESO'!G92&lt;7,"BEN",IF('RESULTADOS 1 ESO'!G92&lt;9,"NOTABLE",IF('RESULTADOS 1 ESO'!G92&lt;=10,"SOBRESAIENTE",""))))))</f>
        <v/>
      </c>
      <c r="H92" s="144" t="str">
        <f>IF(OR(F92="",$H$2=""),"",IF('RESULTADOS 1 ESO'!H92&lt;5,"INSUFICIENTE",IF('RESULTADOS 1 ESO'!H92&lt;6,"SUFICIENTE",IF('RESULTADOS 1 ESO'!H92&lt;7,"BEN",IF('RESULTADOS 1 ESO'!H92&lt;9,"NOTABLE",IF('RESULTADOS 1 ESO'!H92&lt;=10,"SOBRESAIENTE",""))))))</f>
        <v/>
      </c>
      <c r="I92" s="144" t="str">
        <f>IF(OR(G92="",$I$2=""),"",IF('RESULTADOS 1 ESO'!I92&lt;5,"INSUFICIENTE",IF('RESULTADOS 1 ESO'!I92&lt;6,"SUFICIENTE",IF('RESULTADOS 1 ESO'!I92&lt;7,"BEN",IF('RESULTADOS 1 ESO'!I92&lt;9,"NOTABLE",IF('RESULTADOS 1 ESO'!I92&lt;=10,"SOBRESAIENTE",""))))))</f>
        <v/>
      </c>
      <c r="J92" s="144" t="str">
        <f>IF(OR(H92="",$J$2=""),"",IF('RESULTADOS 1 ESO'!J92&lt;5,"INSUFICIENTE",IF('RESULTADOS 1 ESO'!J92&lt;6,"SUFICIENTE",IF('RESULTADOS 1 ESO'!J92&lt;7,"BEN",IF('RESULTADOS 1 ESO'!J92&lt;9,"NOTABLE",IF('RESULTADOS 1 ESO'!J92&lt;=10,"SOBRESAIENTE",""))))))</f>
        <v/>
      </c>
      <c r="K92" s="144" t="str">
        <f>IF(OR(I92="",$K$2=""),"",IF('RESULTADOS 1 ESO'!K92&lt;5,"INSUFICIENTE",IF('RESULTADOS 1 ESO'!K92&lt;6,"SUFICIENTE",IF('RESULTADOS 1 ESO'!K92&lt;7,"BEN",IF('RESULTADOS 1 ESO'!K92&lt;9,"NOTABLE",IF('RESULTADOS 1 ESO'!K92&lt;=10,IF('RESULTADOS 1 ESO'!K92&lt;=10,"SOBRESAIENTE","")))))))</f>
        <v/>
      </c>
      <c r="L92" s="145" t="str">
        <f>IF(OR(J92="",$L$2=""),"",IF('RESULTADOS 1 ESO'!L92&lt;5,"INSUFICIENTE",IF('RESULTADOS 1 ESO'!L92&lt;6,"SUFICIENTE",IF('RESULTADOS 1 ESO'!L92&lt;7,"BEN",IF('RESULTADOS 1 ESO'!L92&lt;9,"NOTABLE",IF('RESULTADOS 1 ESO'!L92&lt;=10,"SOBRESAIENTE",""))))))</f>
        <v/>
      </c>
    </row>
    <row r="93" spans="1:12" x14ac:dyDescent="0.25">
      <c r="A93" s="142" t="str">
        <f>IF('RESULTADOS 1 ESO'!A93="","",'RESULTADOS 1 ESO'!A93)</f>
        <v/>
      </c>
      <c r="B93" s="143" t="str">
        <f>IF('RESULTADOS 1 ESO'!B93="","",'RESULTADOS 1 ESO'!B93)</f>
        <v/>
      </c>
      <c r="C93" s="144" t="str">
        <f>IF(OR(A93="",$C$2=""),"",IF('RESULTADOS 1 ESO'!C93&lt;5,"INSUFICIENTE",IF('RESULTADOS 1 ESO'!C93&lt;6,"SUFICIENTE",IF('RESULTADOS 1 ESO'!C93&lt;7,"BEN",IF('RESULTADOS 1 ESO'!C93&lt;9,"NOTABLE",IF('RESULTADOS 1 ESO'!C93&lt;=10,"SOBRESAIENTE",""))))))</f>
        <v/>
      </c>
      <c r="D93" s="144" t="str">
        <f>IF(OR(B93="",$D$2=""),"",IF('RESULTADOS 1 ESO'!D93&lt;5,"INSUFICIENTE",IF('RESULTADOS 1 ESO'!D93&lt;6,"SUFICIENTE",IF('RESULTADOS 1 ESO'!D93&lt;7,"BEN",IF('RESULTADOS 1 ESO'!D93&lt;9,"NOTABLE",IF('RESULTADOS 1 ESO'!D93&lt;=10,"SOBRESAIENTE",""))))))</f>
        <v/>
      </c>
      <c r="E93" s="144" t="str">
        <f>IF(OR(C93="",$E$2=""),"",IF('RESULTADOS 1 ESO'!E93&lt;5,"INSUFICIENTE",IF('RESULTADOS 1 ESO'!E93&lt;6,"SUFICIENTE",IF('RESULTADOS 1 ESO'!E93&lt;7,"BEN",IF('RESULTADOS 1 ESO'!E93&lt;9,"NOTABLE",IF('RESULTADOS 1 ESO'!E93&lt;=10,"SOBRESAIENTE",""))))))</f>
        <v/>
      </c>
      <c r="F93" s="144" t="str">
        <f>IF(OR(D93="",$F$2=""),"",IF('RESULTADOS 1 ESO'!F93&lt;5,"INSUFICIENTE",IF('RESULTADOS 1 ESO'!F93&lt;6,"SUFICIENTE",IF('RESULTADOS 1 ESO'!F93&lt;7,"BEN",IF('RESULTADOS 1 ESO'!F93&lt;9,"NOTABLE",IF('RESULTADOS 1 ESO'!F93&lt;=10,"SOBRESAIENTE",""))))))</f>
        <v/>
      </c>
      <c r="G93" s="144" t="str">
        <f>IF(OR(E93="",$G$2=""),"",IF('RESULTADOS 1 ESO'!G93&lt;5,"INSUFICIENTE",IF('RESULTADOS 1 ESO'!G93&lt;6,"SUFICIENTE",IF('RESULTADOS 1 ESO'!G93&lt;7,"BEN",IF('RESULTADOS 1 ESO'!G93&lt;9,"NOTABLE",IF('RESULTADOS 1 ESO'!G93&lt;=10,"SOBRESAIENTE",""))))))</f>
        <v/>
      </c>
      <c r="H93" s="144" t="str">
        <f>IF(OR(F93="",$H$2=""),"",IF('RESULTADOS 1 ESO'!H93&lt;5,"INSUFICIENTE",IF('RESULTADOS 1 ESO'!H93&lt;6,"SUFICIENTE",IF('RESULTADOS 1 ESO'!H93&lt;7,"BEN",IF('RESULTADOS 1 ESO'!H93&lt;9,"NOTABLE",IF('RESULTADOS 1 ESO'!H93&lt;=10,"SOBRESAIENTE",""))))))</f>
        <v/>
      </c>
      <c r="I93" s="144" t="str">
        <f>IF(OR(G93="",$I$2=""),"",IF('RESULTADOS 1 ESO'!I93&lt;5,"INSUFICIENTE",IF('RESULTADOS 1 ESO'!I93&lt;6,"SUFICIENTE",IF('RESULTADOS 1 ESO'!I93&lt;7,"BEN",IF('RESULTADOS 1 ESO'!I93&lt;9,"NOTABLE",IF('RESULTADOS 1 ESO'!I93&lt;=10,"SOBRESAIENTE",""))))))</f>
        <v/>
      </c>
      <c r="J93" s="144" t="str">
        <f>IF(OR(H93="",$J$2=""),"",IF('RESULTADOS 1 ESO'!J93&lt;5,"INSUFICIENTE",IF('RESULTADOS 1 ESO'!J93&lt;6,"SUFICIENTE",IF('RESULTADOS 1 ESO'!J93&lt;7,"BEN",IF('RESULTADOS 1 ESO'!J93&lt;9,"NOTABLE",IF('RESULTADOS 1 ESO'!J93&lt;=10,"SOBRESAIENTE",""))))))</f>
        <v/>
      </c>
      <c r="K93" s="144" t="str">
        <f>IF(OR(I93="",$K$2=""),"",IF('RESULTADOS 1 ESO'!K93&lt;5,"INSUFICIENTE",IF('RESULTADOS 1 ESO'!K93&lt;6,"SUFICIENTE",IF('RESULTADOS 1 ESO'!K93&lt;7,"BEN",IF('RESULTADOS 1 ESO'!K93&lt;9,"NOTABLE",IF('RESULTADOS 1 ESO'!K93&lt;=10,IF('RESULTADOS 1 ESO'!K93&lt;=10,"SOBRESAIENTE","")))))))</f>
        <v/>
      </c>
      <c r="L93" s="145" t="str">
        <f>IF(OR(J93="",$L$2=""),"",IF('RESULTADOS 1 ESO'!L93&lt;5,"INSUFICIENTE",IF('RESULTADOS 1 ESO'!L93&lt;6,"SUFICIENTE",IF('RESULTADOS 1 ESO'!L93&lt;7,"BEN",IF('RESULTADOS 1 ESO'!L93&lt;9,"NOTABLE",IF('RESULTADOS 1 ESO'!L93&lt;=10,"SOBRESAIENTE",""))))))</f>
        <v/>
      </c>
    </row>
    <row r="94" spans="1:12" x14ac:dyDescent="0.25">
      <c r="A94" s="142" t="str">
        <f>IF('RESULTADOS 1 ESO'!A94="","",'RESULTADOS 1 ESO'!A94)</f>
        <v/>
      </c>
      <c r="B94" s="143" t="str">
        <f>IF('RESULTADOS 1 ESO'!B94="","",'RESULTADOS 1 ESO'!B94)</f>
        <v/>
      </c>
      <c r="C94" s="144" t="str">
        <f>IF(OR(A94="",$C$2=""),"",IF('RESULTADOS 1 ESO'!C94&lt;5,"INSUFICIENTE",IF('RESULTADOS 1 ESO'!C94&lt;6,"SUFICIENTE",IF('RESULTADOS 1 ESO'!C94&lt;7,"BEN",IF('RESULTADOS 1 ESO'!C94&lt;9,"NOTABLE",IF('RESULTADOS 1 ESO'!C94&lt;=10,"SOBRESAIENTE",""))))))</f>
        <v/>
      </c>
      <c r="D94" s="144" t="str">
        <f>IF(OR(B94="",$D$2=""),"",IF('RESULTADOS 1 ESO'!D94&lt;5,"INSUFICIENTE",IF('RESULTADOS 1 ESO'!D94&lt;6,"SUFICIENTE",IF('RESULTADOS 1 ESO'!D94&lt;7,"BEN",IF('RESULTADOS 1 ESO'!D94&lt;9,"NOTABLE",IF('RESULTADOS 1 ESO'!D94&lt;=10,"SOBRESAIENTE",""))))))</f>
        <v/>
      </c>
      <c r="E94" s="144" t="str">
        <f>IF(OR(C94="",$E$2=""),"",IF('RESULTADOS 1 ESO'!E94&lt;5,"INSUFICIENTE",IF('RESULTADOS 1 ESO'!E94&lt;6,"SUFICIENTE",IF('RESULTADOS 1 ESO'!E94&lt;7,"BEN",IF('RESULTADOS 1 ESO'!E94&lt;9,"NOTABLE",IF('RESULTADOS 1 ESO'!E94&lt;=10,"SOBRESAIENTE",""))))))</f>
        <v/>
      </c>
      <c r="F94" s="144" t="str">
        <f>IF(OR(D94="",$F$2=""),"",IF('RESULTADOS 1 ESO'!F94&lt;5,"INSUFICIENTE",IF('RESULTADOS 1 ESO'!F94&lt;6,"SUFICIENTE",IF('RESULTADOS 1 ESO'!F94&lt;7,"BEN",IF('RESULTADOS 1 ESO'!F94&lt;9,"NOTABLE",IF('RESULTADOS 1 ESO'!F94&lt;=10,"SOBRESAIENTE",""))))))</f>
        <v/>
      </c>
      <c r="G94" s="144" t="str">
        <f>IF(OR(E94="",$G$2=""),"",IF('RESULTADOS 1 ESO'!G94&lt;5,"INSUFICIENTE",IF('RESULTADOS 1 ESO'!G94&lt;6,"SUFICIENTE",IF('RESULTADOS 1 ESO'!G94&lt;7,"BEN",IF('RESULTADOS 1 ESO'!G94&lt;9,"NOTABLE",IF('RESULTADOS 1 ESO'!G94&lt;=10,"SOBRESAIENTE",""))))))</f>
        <v/>
      </c>
      <c r="H94" s="144" t="str">
        <f>IF(OR(F94="",$H$2=""),"",IF('RESULTADOS 1 ESO'!H94&lt;5,"INSUFICIENTE",IF('RESULTADOS 1 ESO'!H94&lt;6,"SUFICIENTE",IF('RESULTADOS 1 ESO'!H94&lt;7,"BEN",IF('RESULTADOS 1 ESO'!H94&lt;9,"NOTABLE",IF('RESULTADOS 1 ESO'!H94&lt;=10,"SOBRESAIENTE",""))))))</f>
        <v/>
      </c>
      <c r="I94" s="144" t="str">
        <f>IF(OR(G94="",$I$2=""),"",IF('RESULTADOS 1 ESO'!I94&lt;5,"INSUFICIENTE",IF('RESULTADOS 1 ESO'!I94&lt;6,"SUFICIENTE",IF('RESULTADOS 1 ESO'!I94&lt;7,"BEN",IF('RESULTADOS 1 ESO'!I94&lt;9,"NOTABLE",IF('RESULTADOS 1 ESO'!I94&lt;=10,"SOBRESAIENTE",""))))))</f>
        <v/>
      </c>
      <c r="J94" s="144" t="str">
        <f>IF(OR(H94="",$J$2=""),"",IF('RESULTADOS 1 ESO'!J94&lt;5,"INSUFICIENTE",IF('RESULTADOS 1 ESO'!J94&lt;6,"SUFICIENTE",IF('RESULTADOS 1 ESO'!J94&lt;7,"BEN",IF('RESULTADOS 1 ESO'!J94&lt;9,"NOTABLE",IF('RESULTADOS 1 ESO'!J94&lt;=10,"SOBRESAIENTE",""))))))</f>
        <v/>
      </c>
      <c r="K94" s="144" t="str">
        <f>IF(OR(I94="",$K$2=""),"",IF('RESULTADOS 1 ESO'!K94&lt;5,"INSUFICIENTE",IF('RESULTADOS 1 ESO'!K94&lt;6,"SUFICIENTE",IF('RESULTADOS 1 ESO'!K94&lt;7,"BEN",IF('RESULTADOS 1 ESO'!K94&lt;9,"NOTABLE",IF('RESULTADOS 1 ESO'!K94&lt;=10,IF('RESULTADOS 1 ESO'!K94&lt;=10,"SOBRESAIENTE","")))))))</f>
        <v/>
      </c>
      <c r="L94" s="145" t="str">
        <f>IF(OR(J94="",$L$2=""),"",IF('RESULTADOS 1 ESO'!L94&lt;5,"INSUFICIENTE",IF('RESULTADOS 1 ESO'!L94&lt;6,"SUFICIENTE",IF('RESULTADOS 1 ESO'!L94&lt;7,"BEN",IF('RESULTADOS 1 ESO'!L94&lt;9,"NOTABLE",IF('RESULTADOS 1 ESO'!L94&lt;=10,"SOBRESAIENTE",""))))))</f>
        <v/>
      </c>
    </row>
    <row r="95" spans="1:12" x14ac:dyDescent="0.25">
      <c r="A95" s="142" t="str">
        <f>IF('RESULTADOS 1 ESO'!A95="","",'RESULTADOS 1 ESO'!A95)</f>
        <v/>
      </c>
      <c r="B95" s="143" t="str">
        <f>IF('RESULTADOS 1 ESO'!B95="","",'RESULTADOS 1 ESO'!B95)</f>
        <v/>
      </c>
      <c r="C95" s="144" t="str">
        <f>IF(OR(A95="",$C$2=""),"",IF('RESULTADOS 1 ESO'!C95&lt;5,"INSUFICIENTE",IF('RESULTADOS 1 ESO'!C95&lt;6,"SUFICIENTE",IF('RESULTADOS 1 ESO'!C95&lt;7,"BEN",IF('RESULTADOS 1 ESO'!C95&lt;9,"NOTABLE",IF('RESULTADOS 1 ESO'!C95&lt;=10,"SOBRESAIENTE",""))))))</f>
        <v/>
      </c>
      <c r="D95" s="144" t="str">
        <f>IF(OR(B95="",$D$2=""),"",IF('RESULTADOS 1 ESO'!D95&lt;5,"INSUFICIENTE",IF('RESULTADOS 1 ESO'!D95&lt;6,"SUFICIENTE",IF('RESULTADOS 1 ESO'!D95&lt;7,"BEN",IF('RESULTADOS 1 ESO'!D95&lt;9,"NOTABLE",IF('RESULTADOS 1 ESO'!D95&lt;=10,"SOBRESAIENTE",""))))))</f>
        <v/>
      </c>
      <c r="E95" s="144" t="str">
        <f>IF(OR(C95="",$E$2=""),"",IF('RESULTADOS 1 ESO'!E95&lt;5,"INSUFICIENTE",IF('RESULTADOS 1 ESO'!E95&lt;6,"SUFICIENTE",IF('RESULTADOS 1 ESO'!E95&lt;7,"BEN",IF('RESULTADOS 1 ESO'!E95&lt;9,"NOTABLE",IF('RESULTADOS 1 ESO'!E95&lt;=10,"SOBRESAIENTE",""))))))</f>
        <v/>
      </c>
      <c r="F95" s="144" t="str">
        <f>IF(OR(D95="",$F$2=""),"",IF('RESULTADOS 1 ESO'!F95&lt;5,"INSUFICIENTE",IF('RESULTADOS 1 ESO'!F95&lt;6,"SUFICIENTE",IF('RESULTADOS 1 ESO'!F95&lt;7,"BEN",IF('RESULTADOS 1 ESO'!F95&lt;9,"NOTABLE",IF('RESULTADOS 1 ESO'!F95&lt;=10,"SOBRESAIENTE",""))))))</f>
        <v/>
      </c>
      <c r="G95" s="144" t="str">
        <f>IF(OR(E95="",$G$2=""),"",IF('RESULTADOS 1 ESO'!G95&lt;5,"INSUFICIENTE",IF('RESULTADOS 1 ESO'!G95&lt;6,"SUFICIENTE",IF('RESULTADOS 1 ESO'!G95&lt;7,"BEN",IF('RESULTADOS 1 ESO'!G95&lt;9,"NOTABLE",IF('RESULTADOS 1 ESO'!G95&lt;=10,"SOBRESAIENTE",""))))))</f>
        <v/>
      </c>
      <c r="H95" s="144" t="str">
        <f>IF(OR(F95="",$H$2=""),"",IF('RESULTADOS 1 ESO'!H95&lt;5,"INSUFICIENTE",IF('RESULTADOS 1 ESO'!H95&lt;6,"SUFICIENTE",IF('RESULTADOS 1 ESO'!H95&lt;7,"BEN",IF('RESULTADOS 1 ESO'!H95&lt;9,"NOTABLE",IF('RESULTADOS 1 ESO'!H95&lt;=10,"SOBRESAIENTE",""))))))</f>
        <v/>
      </c>
      <c r="I95" s="144" t="str">
        <f>IF(OR(G95="",$I$2=""),"",IF('RESULTADOS 1 ESO'!I95&lt;5,"INSUFICIENTE",IF('RESULTADOS 1 ESO'!I95&lt;6,"SUFICIENTE",IF('RESULTADOS 1 ESO'!I95&lt;7,"BEN",IF('RESULTADOS 1 ESO'!I95&lt;9,"NOTABLE",IF('RESULTADOS 1 ESO'!I95&lt;=10,"SOBRESAIENTE",""))))))</f>
        <v/>
      </c>
      <c r="J95" s="144" t="str">
        <f>IF(OR(H95="",$J$2=""),"",IF('RESULTADOS 1 ESO'!J95&lt;5,"INSUFICIENTE",IF('RESULTADOS 1 ESO'!J95&lt;6,"SUFICIENTE",IF('RESULTADOS 1 ESO'!J95&lt;7,"BEN",IF('RESULTADOS 1 ESO'!J95&lt;9,"NOTABLE",IF('RESULTADOS 1 ESO'!J95&lt;=10,"SOBRESAIENTE",""))))))</f>
        <v/>
      </c>
      <c r="K95" s="144" t="str">
        <f>IF(OR(I95="",$K$2=""),"",IF('RESULTADOS 1 ESO'!K95&lt;5,"INSUFICIENTE",IF('RESULTADOS 1 ESO'!K95&lt;6,"SUFICIENTE",IF('RESULTADOS 1 ESO'!K95&lt;7,"BEN",IF('RESULTADOS 1 ESO'!K95&lt;9,"NOTABLE",IF('RESULTADOS 1 ESO'!K95&lt;=10,IF('RESULTADOS 1 ESO'!K95&lt;=10,"SOBRESAIENTE","")))))))</f>
        <v/>
      </c>
      <c r="L95" s="145" t="str">
        <f>IF(OR(J95="",$L$2=""),"",IF('RESULTADOS 1 ESO'!L95&lt;5,"INSUFICIENTE",IF('RESULTADOS 1 ESO'!L95&lt;6,"SUFICIENTE",IF('RESULTADOS 1 ESO'!L95&lt;7,"BEN",IF('RESULTADOS 1 ESO'!L95&lt;9,"NOTABLE",IF('RESULTADOS 1 ESO'!L95&lt;=10,"SOBRESAIENTE",""))))))</f>
        <v/>
      </c>
    </row>
    <row r="96" spans="1:12" x14ac:dyDescent="0.25">
      <c r="A96" s="142" t="str">
        <f>IF('RESULTADOS 1 ESO'!A96="","",'RESULTADOS 1 ESO'!A96)</f>
        <v/>
      </c>
      <c r="B96" s="143" t="str">
        <f>IF('RESULTADOS 1 ESO'!B96="","",'RESULTADOS 1 ESO'!B96)</f>
        <v/>
      </c>
      <c r="C96" s="144" t="str">
        <f>IF(OR(A96="",$C$2=""),"",IF('RESULTADOS 1 ESO'!C96&lt;5,"INSUFICIENTE",IF('RESULTADOS 1 ESO'!C96&lt;6,"SUFICIENTE",IF('RESULTADOS 1 ESO'!C96&lt;7,"BEN",IF('RESULTADOS 1 ESO'!C96&lt;9,"NOTABLE",IF('RESULTADOS 1 ESO'!C96&lt;=10,"SOBRESAIENTE",""))))))</f>
        <v/>
      </c>
      <c r="D96" s="144" t="str">
        <f>IF(OR(B96="",$D$2=""),"",IF('RESULTADOS 1 ESO'!D96&lt;5,"INSUFICIENTE",IF('RESULTADOS 1 ESO'!D96&lt;6,"SUFICIENTE",IF('RESULTADOS 1 ESO'!D96&lt;7,"BEN",IF('RESULTADOS 1 ESO'!D96&lt;9,"NOTABLE",IF('RESULTADOS 1 ESO'!D96&lt;=10,"SOBRESAIENTE",""))))))</f>
        <v/>
      </c>
      <c r="E96" s="144" t="str">
        <f>IF(OR(C96="",$E$2=""),"",IF('RESULTADOS 1 ESO'!E96&lt;5,"INSUFICIENTE",IF('RESULTADOS 1 ESO'!E96&lt;6,"SUFICIENTE",IF('RESULTADOS 1 ESO'!E96&lt;7,"BEN",IF('RESULTADOS 1 ESO'!E96&lt;9,"NOTABLE",IF('RESULTADOS 1 ESO'!E96&lt;=10,"SOBRESAIENTE",""))))))</f>
        <v/>
      </c>
      <c r="F96" s="144" t="str">
        <f>IF(OR(D96="",$F$2=""),"",IF('RESULTADOS 1 ESO'!F96&lt;5,"INSUFICIENTE",IF('RESULTADOS 1 ESO'!F96&lt;6,"SUFICIENTE",IF('RESULTADOS 1 ESO'!F96&lt;7,"BEN",IF('RESULTADOS 1 ESO'!F96&lt;9,"NOTABLE",IF('RESULTADOS 1 ESO'!F96&lt;=10,"SOBRESAIENTE",""))))))</f>
        <v/>
      </c>
      <c r="G96" s="144" t="str">
        <f>IF(OR(E96="",$G$2=""),"",IF('RESULTADOS 1 ESO'!G96&lt;5,"INSUFICIENTE",IF('RESULTADOS 1 ESO'!G96&lt;6,"SUFICIENTE",IF('RESULTADOS 1 ESO'!G96&lt;7,"BEN",IF('RESULTADOS 1 ESO'!G96&lt;9,"NOTABLE",IF('RESULTADOS 1 ESO'!G96&lt;=10,"SOBRESAIENTE",""))))))</f>
        <v/>
      </c>
      <c r="H96" s="144" t="str">
        <f>IF(OR(F96="",$H$2=""),"",IF('RESULTADOS 1 ESO'!H96&lt;5,"INSUFICIENTE",IF('RESULTADOS 1 ESO'!H96&lt;6,"SUFICIENTE",IF('RESULTADOS 1 ESO'!H96&lt;7,"BEN",IF('RESULTADOS 1 ESO'!H96&lt;9,"NOTABLE",IF('RESULTADOS 1 ESO'!H96&lt;=10,"SOBRESAIENTE",""))))))</f>
        <v/>
      </c>
      <c r="I96" s="144" t="str">
        <f>IF(OR(G96="",$I$2=""),"",IF('RESULTADOS 1 ESO'!I96&lt;5,"INSUFICIENTE",IF('RESULTADOS 1 ESO'!I96&lt;6,"SUFICIENTE",IF('RESULTADOS 1 ESO'!I96&lt;7,"BEN",IF('RESULTADOS 1 ESO'!I96&lt;9,"NOTABLE",IF('RESULTADOS 1 ESO'!I96&lt;=10,"SOBRESAIENTE",""))))))</f>
        <v/>
      </c>
      <c r="J96" s="144" t="str">
        <f>IF(OR(H96="",$J$2=""),"",IF('RESULTADOS 1 ESO'!J96&lt;5,"INSUFICIENTE",IF('RESULTADOS 1 ESO'!J96&lt;6,"SUFICIENTE",IF('RESULTADOS 1 ESO'!J96&lt;7,"BEN",IF('RESULTADOS 1 ESO'!J96&lt;9,"NOTABLE",IF('RESULTADOS 1 ESO'!J96&lt;=10,"SOBRESAIENTE",""))))))</f>
        <v/>
      </c>
      <c r="K96" s="144" t="str">
        <f>IF(OR(I96="",$K$2=""),"",IF('RESULTADOS 1 ESO'!K96&lt;5,"INSUFICIENTE",IF('RESULTADOS 1 ESO'!K96&lt;6,"SUFICIENTE",IF('RESULTADOS 1 ESO'!K96&lt;7,"BEN",IF('RESULTADOS 1 ESO'!K96&lt;9,"NOTABLE",IF('RESULTADOS 1 ESO'!K96&lt;=10,IF('RESULTADOS 1 ESO'!K96&lt;=10,"SOBRESAIENTE","")))))))</f>
        <v/>
      </c>
      <c r="L96" s="145" t="str">
        <f>IF(OR(J96="",$L$2=""),"",IF('RESULTADOS 1 ESO'!L96&lt;5,"INSUFICIENTE",IF('RESULTADOS 1 ESO'!L96&lt;6,"SUFICIENTE",IF('RESULTADOS 1 ESO'!L96&lt;7,"BEN",IF('RESULTADOS 1 ESO'!L96&lt;9,"NOTABLE",IF('RESULTADOS 1 ESO'!L96&lt;=10,"SOBRESAIENTE",""))))))</f>
        <v/>
      </c>
    </row>
    <row r="97" spans="1:12" x14ac:dyDescent="0.25">
      <c r="A97" s="142" t="str">
        <f>IF('RESULTADOS 1 ESO'!A97="","",'RESULTADOS 1 ESO'!A97)</f>
        <v/>
      </c>
      <c r="B97" s="143" t="str">
        <f>IF('RESULTADOS 1 ESO'!B97="","",'RESULTADOS 1 ESO'!B97)</f>
        <v/>
      </c>
      <c r="C97" s="144" t="str">
        <f>IF(OR(A97="",$C$2=""),"",IF('RESULTADOS 1 ESO'!C97&lt;5,"INSUFICIENTE",IF('RESULTADOS 1 ESO'!C97&lt;6,"SUFICIENTE",IF('RESULTADOS 1 ESO'!C97&lt;7,"BEN",IF('RESULTADOS 1 ESO'!C97&lt;9,"NOTABLE",IF('RESULTADOS 1 ESO'!C97&lt;=10,"SOBRESAIENTE",""))))))</f>
        <v/>
      </c>
      <c r="D97" s="144" t="str">
        <f>IF(OR(B97="",$D$2=""),"",IF('RESULTADOS 1 ESO'!D97&lt;5,"INSUFICIENTE",IF('RESULTADOS 1 ESO'!D97&lt;6,"SUFICIENTE",IF('RESULTADOS 1 ESO'!D97&lt;7,"BEN",IF('RESULTADOS 1 ESO'!D97&lt;9,"NOTABLE",IF('RESULTADOS 1 ESO'!D97&lt;=10,"SOBRESAIENTE",""))))))</f>
        <v/>
      </c>
      <c r="E97" s="144" t="str">
        <f>IF(OR(C97="",$E$2=""),"",IF('RESULTADOS 1 ESO'!E97&lt;5,"INSUFICIENTE",IF('RESULTADOS 1 ESO'!E97&lt;6,"SUFICIENTE",IF('RESULTADOS 1 ESO'!E97&lt;7,"BEN",IF('RESULTADOS 1 ESO'!E97&lt;9,"NOTABLE",IF('RESULTADOS 1 ESO'!E97&lt;=10,"SOBRESAIENTE",""))))))</f>
        <v/>
      </c>
      <c r="F97" s="144" t="str">
        <f>IF(OR(D97="",$F$2=""),"",IF('RESULTADOS 1 ESO'!F97&lt;5,"INSUFICIENTE",IF('RESULTADOS 1 ESO'!F97&lt;6,"SUFICIENTE",IF('RESULTADOS 1 ESO'!F97&lt;7,"BEN",IF('RESULTADOS 1 ESO'!F97&lt;9,"NOTABLE",IF('RESULTADOS 1 ESO'!F97&lt;=10,"SOBRESAIENTE",""))))))</f>
        <v/>
      </c>
      <c r="G97" s="144" t="str">
        <f>IF(OR(E97="",$G$2=""),"",IF('RESULTADOS 1 ESO'!G97&lt;5,"INSUFICIENTE",IF('RESULTADOS 1 ESO'!G97&lt;6,"SUFICIENTE",IF('RESULTADOS 1 ESO'!G97&lt;7,"BEN",IF('RESULTADOS 1 ESO'!G97&lt;9,"NOTABLE",IF('RESULTADOS 1 ESO'!G97&lt;=10,"SOBRESAIENTE",""))))))</f>
        <v/>
      </c>
      <c r="H97" s="144" t="str">
        <f>IF(OR(F97="",$H$2=""),"",IF('RESULTADOS 1 ESO'!H97&lt;5,"INSUFICIENTE",IF('RESULTADOS 1 ESO'!H97&lt;6,"SUFICIENTE",IF('RESULTADOS 1 ESO'!H97&lt;7,"BEN",IF('RESULTADOS 1 ESO'!H97&lt;9,"NOTABLE",IF('RESULTADOS 1 ESO'!H97&lt;=10,"SOBRESAIENTE",""))))))</f>
        <v/>
      </c>
      <c r="I97" s="144" t="str">
        <f>IF(OR(G97="",$I$2=""),"",IF('RESULTADOS 1 ESO'!I97&lt;5,"INSUFICIENTE",IF('RESULTADOS 1 ESO'!I97&lt;6,"SUFICIENTE",IF('RESULTADOS 1 ESO'!I97&lt;7,"BEN",IF('RESULTADOS 1 ESO'!I97&lt;9,"NOTABLE",IF('RESULTADOS 1 ESO'!I97&lt;=10,"SOBRESAIENTE",""))))))</f>
        <v/>
      </c>
      <c r="J97" s="144" t="str">
        <f>IF(OR(H97="",$J$2=""),"",IF('RESULTADOS 1 ESO'!J97&lt;5,"INSUFICIENTE",IF('RESULTADOS 1 ESO'!J97&lt;6,"SUFICIENTE",IF('RESULTADOS 1 ESO'!J97&lt;7,"BEN",IF('RESULTADOS 1 ESO'!J97&lt;9,"NOTABLE",IF('RESULTADOS 1 ESO'!J97&lt;=10,"SOBRESAIENTE",""))))))</f>
        <v/>
      </c>
      <c r="K97" s="144" t="str">
        <f>IF(OR(I97="",$K$2=""),"",IF('RESULTADOS 1 ESO'!K97&lt;5,"INSUFICIENTE",IF('RESULTADOS 1 ESO'!K97&lt;6,"SUFICIENTE",IF('RESULTADOS 1 ESO'!K97&lt;7,"BEN",IF('RESULTADOS 1 ESO'!K97&lt;9,"NOTABLE",IF('RESULTADOS 1 ESO'!K97&lt;=10,IF('RESULTADOS 1 ESO'!K97&lt;=10,"SOBRESAIENTE","")))))))</f>
        <v/>
      </c>
      <c r="L97" s="145" t="str">
        <f>IF(OR(J97="",$L$2=""),"",IF('RESULTADOS 1 ESO'!L97&lt;5,"INSUFICIENTE",IF('RESULTADOS 1 ESO'!L97&lt;6,"SUFICIENTE",IF('RESULTADOS 1 ESO'!L97&lt;7,"BEN",IF('RESULTADOS 1 ESO'!L97&lt;9,"NOTABLE",IF('RESULTADOS 1 ESO'!L97&lt;=10,"SOBRESAIENTE",""))))))</f>
        <v/>
      </c>
    </row>
    <row r="98" spans="1:12" x14ac:dyDescent="0.25">
      <c r="A98" s="142" t="str">
        <f>IF('RESULTADOS 1 ESO'!A98="","",'RESULTADOS 1 ESO'!A98)</f>
        <v/>
      </c>
      <c r="B98" s="143" t="str">
        <f>IF('RESULTADOS 1 ESO'!B98="","",'RESULTADOS 1 ESO'!B98)</f>
        <v/>
      </c>
      <c r="C98" s="144" t="str">
        <f>IF(OR(A98="",$C$2=""),"",IF('RESULTADOS 1 ESO'!C98&lt;5,"INSUFICIENTE",IF('RESULTADOS 1 ESO'!C98&lt;6,"SUFICIENTE",IF('RESULTADOS 1 ESO'!C98&lt;7,"BEN",IF('RESULTADOS 1 ESO'!C98&lt;9,"NOTABLE",IF('RESULTADOS 1 ESO'!C98&lt;=10,"SOBRESAIENTE",""))))))</f>
        <v/>
      </c>
      <c r="D98" s="144" t="str">
        <f>IF(OR(B98="",$D$2=""),"",IF('RESULTADOS 1 ESO'!D98&lt;5,"INSUFICIENTE",IF('RESULTADOS 1 ESO'!D98&lt;6,"SUFICIENTE",IF('RESULTADOS 1 ESO'!D98&lt;7,"BEN",IF('RESULTADOS 1 ESO'!D98&lt;9,"NOTABLE",IF('RESULTADOS 1 ESO'!D98&lt;=10,"SOBRESAIENTE",""))))))</f>
        <v/>
      </c>
      <c r="E98" s="144" t="str">
        <f>IF(OR(C98="",$E$2=""),"",IF('RESULTADOS 1 ESO'!E98&lt;5,"INSUFICIENTE",IF('RESULTADOS 1 ESO'!E98&lt;6,"SUFICIENTE",IF('RESULTADOS 1 ESO'!E98&lt;7,"BEN",IF('RESULTADOS 1 ESO'!E98&lt;9,"NOTABLE",IF('RESULTADOS 1 ESO'!E98&lt;=10,"SOBRESAIENTE",""))))))</f>
        <v/>
      </c>
      <c r="F98" s="144" t="str">
        <f>IF(OR(D98="",$F$2=""),"",IF('RESULTADOS 1 ESO'!F98&lt;5,"INSUFICIENTE",IF('RESULTADOS 1 ESO'!F98&lt;6,"SUFICIENTE",IF('RESULTADOS 1 ESO'!F98&lt;7,"BEN",IF('RESULTADOS 1 ESO'!F98&lt;9,"NOTABLE",IF('RESULTADOS 1 ESO'!F98&lt;=10,"SOBRESAIENTE",""))))))</f>
        <v/>
      </c>
      <c r="G98" s="144" t="str">
        <f>IF(OR(E98="",$G$2=""),"",IF('RESULTADOS 1 ESO'!G98&lt;5,"INSUFICIENTE",IF('RESULTADOS 1 ESO'!G98&lt;6,"SUFICIENTE",IF('RESULTADOS 1 ESO'!G98&lt;7,"BEN",IF('RESULTADOS 1 ESO'!G98&lt;9,"NOTABLE",IF('RESULTADOS 1 ESO'!G98&lt;=10,"SOBRESAIENTE",""))))))</f>
        <v/>
      </c>
      <c r="H98" s="144" t="str">
        <f>IF(OR(F98="",$H$2=""),"",IF('RESULTADOS 1 ESO'!H98&lt;5,"INSUFICIENTE",IF('RESULTADOS 1 ESO'!H98&lt;6,"SUFICIENTE",IF('RESULTADOS 1 ESO'!H98&lt;7,"BEN",IF('RESULTADOS 1 ESO'!H98&lt;9,"NOTABLE",IF('RESULTADOS 1 ESO'!H98&lt;=10,"SOBRESAIENTE",""))))))</f>
        <v/>
      </c>
      <c r="I98" s="144" t="str">
        <f>IF(OR(G98="",$I$2=""),"",IF('RESULTADOS 1 ESO'!I98&lt;5,"INSUFICIENTE",IF('RESULTADOS 1 ESO'!I98&lt;6,"SUFICIENTE",IF('RESULTADOS 1 ESO'!I98&lt;7,"BEN",IF('RESULTADOS 1 ESO'!I98&lt;9,"NOTABLE",IF('RESULTADOS 1 ESO'!I98&lt;=10,"SOBRESAIENTE",""))))))</f>
        <v/>
      </c>
      <c r="J98" s="144" t="str">
        <f>IF(OR(H98="",$J$2=""),"",IF('RESULTADOS 1 ESO'!J98&lt;5,"INSUFICIENTE",IF('RESULTADOS 1 ESO'!J98&lt;6,"SUFICIENTE",IF('RESULTADOS 1 ESO'!J98&lt;7,"BEN",IF('RESULTADOS 1 ESO'!J98&lt;9,"NOTABLE",IF('RESULTADOS 1 ESO'!J98&lt;=10,"SOBRESAIENTE",""))))))</f>
        <v/>
      </c>
      <c r="K98" s="144" t="str">
        <f>IF(OR(I98="",$K$2=""),"",IF('RESULTADOS 1 ESO'!K98&lt;5,"INSUFICIENTE",IF('RESULTADOS 1 ESO'!K98&lt;6,"SUFICIENTE",IF('RESULTADOS 1 ESO'!K98&lt;7,"BEN",IF('RESULTADOS 1 ESO'!K98&lt;9,"NOTABLE",IF('RESULTADOS 1 ESO'!K98&lt;=10,IF('RESULTADOS 1 ESO'!K98&lt;=10,"SOBRESAIENTE","")))))))</f>
        <v/>
      </c>
      <c r="L98" s="145" t="str">
        <f>IF(OR(J98="",$L$2=""),"",IF('RESULTADOS 1 ESO'!L98&lt;5,"INSUFICIENTE",IF('RESULTADOS 1 ESO'!L98&lt;6,"SUFICIENTE",IF('RESULTADOS 1 ESO'!L98&lt;7,"BEN",IF('RESULTADOS 1 ESO'!L98&lt;9,"NOTABLE",IF('RESULTADOS 1 ESO'!L98&lt;=10,"SOBRESAIENTE",""))))))</f>
        <v/>
      </c>
    </row>
    <row r="99" spans="1:12" x14ac:dyDescent="0.25">
      <c r="A99" s="142" t="str">
        <f>IF('RESULTADOS 1 ESO'!A99="","",'RESULTADOS 1 ESO'!A99)</f>
        <v/>
      </c>
      <c r="B99" s="143" t="str">
        <f>IF('RESULTADOS 1 ESO'!B99="","",'RESULTADOS 1 ESO'!B99)</f>
        <v/>
      </c>
      <c r="C99" s="144" t="str">
        <f>IF(OR(A99="",$C$2=""),"",IF('RESULTADOS 1 ESO'!C99&lt;5,"INSUFICIENTE",IF('RESULTADOS 1 ESO'!C99&lt;6,"SUFICIENTE",IF('RESULTADOS 1 ESO'!C99&lt;7,"BEN",IF('RESULTADOS 1 ESO'!C99&lt;9,"NOTABLE",IF('RESULTADOS 1 ESO'!C99&lt;=10,"SOBRESAIENTE",""))))))</f>
        <v/>
      </c>
      <c r="D99" s="144" t="str">
        <f>IF(OR(B99="",$D$2=""),"",IF('RESULTADOS 1 ESO'!D99&lt;5,"INSUFICIENTE",IF('RESULTADOS 1 ESO'!D99&lt;6,"SUFICIENTE",IF('RESULTADOS 1 ESO'!D99&lt;7,"BEN",IF('RESULTADOS 1 ESO'!D99&lt;9,"NOTABLE",IF('RESULTADOS 1 ESO'!D99&lt;=10,"SOBRESAIENTE",""))))))</f>
        <v/>
      </c>
      <c r="E99" s="144" t="str">
        <f>IF(OR(C99="",$E$2=""),"",IF('RESULTADOS 1 ESO'!E99&lt;5,"INSUFICIENTE",IF('RESULTADOS 1 ESO'!E99&lt;6,"SUFICIENTE",IF('RESULTADOS 1 ESO'!E99&lt;7,"BEN",IF('RESULTADOS 1 ESO'!E99&lt;9,"NOTABLE",IF('RESULTADOS 1 ESO'!E99&lt;=10,"SOBRESAIENTE",""))))))</f>
        <v/>
      </c>
      <c r="F99" s="144" t="str">
        <f>IF(OR(D99="",$F$2=""),"",IF('RESULTADOS 1 ESO'!F99&lt;5,"INSUFICIENTE",IF('RESULTADOS 1 ESO'!F99&lt;6,"SUFICIENTE",IF('RESULTADOS 1 ESO'!F99&lt;7,"BEN",IF('RESULTADOS 1 ESO'!F99&lt;9,"NOTABLE",IF('RESULTADOS 1 ESO'!F99&lt;=10,"SOBRESAIENTE",""))))))</f>
        <v/>
      </c>
      <c r="G99" s="144" t="str">
        <f>IF(OR(E99="",$G$2=""),"",IF('RESULTADOS 1 ESO'!G99&lt;5,"INSUFICIENTE",IF('RESULTADOS 1 ESO'!G99&lt;6,"SUFICIENTE",IF('RESULTADOS 1 ESO'!G99&lt;7,"BEN",IF('RESULTADOS 1 ESO'!G99&lt;9,"NOTABLE",IF('RESULTADOS 1 ESO'!G99&lt;=10,"SOBRESAIENTE",""))))))</f>
        <v/>
      </c>
      <c r="H99" s="144" t="str">
        <f>IF(OR(F99="",$H$2=""),"",IF('RESULTADOS 1 ESO'!H99&lt;5,"INSUFICIENTE",IF('RESULTADOS 1 ESO'!H99&lt;6,"SUFICIENTE",IF('RESULTADOS 1 ESO'!H99&lt;7,"BEN",IF('RESULTADOS 1 ESO'!H99&lt;9,"NOTABLE",IF('RESULTADOS 1 ESO'!H99&lt;=10,"SOBRESAIENTE",""))))))</f>
        <v/>
      </c>
      <c r="I99" s="144" t="str">
        <f>IF(OR(G99="",$I$2=""),"",IF('RESULTADOS 1 ESO'!I99&lt;5,"INSUFICIENTE",IF('RESULTADOS 1 ESO'!I99&lt;6,"SUFICIENTE",IF('RESULTADOS 1 ESO'!I99&lt;7,"BEN",IF('RESULTADOS 1 ESO'!I99&lt;9,"NOTABLE",IF('RESULTADOS 1 ESO'!I99&lt;=10,"SOBRESAIENTE",""))))))</f>
        <v/>
      </c>
      <c r="J99" s="144" t="str">
        <f>IF(OR(H99="",$J$2=""),"",IF('RESULTADOS 1 ESO'!J99&lt;5,"INSUFICIENTE",IF('RESULTADOS 1 ESO'!J99&lt;6,"SUFICIENTE",IF('RESULTADOS 1 ESO'!J99&lt;7,"BEN",IF('RESULTADOS 1 ESO'!J99&lt;9,"NOTABLE",IF('RESULTADOS 1 ESO'!J99&lt;=10,"SOBRESAIENTE",""))))))</f>
        <v/>
      </c>
      <c r="K99" s="144" t="str">
        <f>IF(OR(I99="",$K$2=""),"",IF('RESULTADOS 1 ESO'!K99&lt;5,"INSUFICIENTE",IF('RESULTADOS 1 ESO'!K99&lt;6,"SUFICIENTE",IF('RESULTADOS 1 ESO'!K99&lt;7,"BEN",IF('RESULTADOS 1 ESO'!K99&lt;9,"NOTABLE",IF('RESULTADOS 1 ESO'!K99&lt;=10,IF('RESULTADOS 1 ESO'!K99&lt;=10,"SOBRESAIENTE","")))))))</f>
        <v/>
      </c>
      <c r="L99" s="145" t="str">
        <f>IF(OR(J99="",$L$2=""),"",IF('RESULTADOS 1 ESO'!L99&lt;5,"INSUFICIENTE",IF('RESULTADOS 1 ESO'!L99&lt;6,"SUFICIENTE",IF('RESULTADOS 1 ESO'!L99&lt;7,"BEN",IF('RESULTADOS 1 ESO'!L99&lt;9,"NOTABLE",IF('RESULTADOS 1 ESO'!L99&lt;=10,"SOBRESAIENTE",""))))))</f>
        <v/>
      </c>
    </row>
    <row r="100" spans="1:12" x14ac:dyDescent="0.25">
      <c r="A100" s="142" t="str">
        <f>IF('RESULTADOS 1 ESO'!A100="","",'RESULTADOS 1 ESO'!A100)</f>
        <v/>
      </c>
      <c r="B100" s="143" t="str">
        <f>IF('RESULTADOS 1 ESO'!B100="","",'RESULTADOS 1 ESO'!B100)</f>
        <v/>
      </c>
      <c r="C100" s="144" t="str">
        <f>IF(OR(A100="",$C$2=""),"",IF('RESULTADOS 1 ESO'!C100&lt;5,"INSUFICIENTE",IF('RESULTADOS 1 ESO'!C100&lt;6,"SUFICIENTE",IF('RESULTADOS 1 ESO'!C100&lt;7,"BEN",IF('RESULTADOS 1 ESO'!C100&lt;9,"NOTABLE",IF('RESULTADOS 1 ESO'!C100&lt;=10,"SOBRESAIENTE",""))))))</f>
        <v/>
      </c>
      <c r="D100" s="144" t="str">
        <f>IF(OR(B100="",$D$2=""),"",IF('RESULTADOS 1 ESO'!D100&lt;5,"INSUFICIENTE",IF('RESULTADOS 1 ESO'!D100&lt;6,"SUFICIENTE",IF('RESULTADOS 1 ESO'!D100&lt;7,"BEN",IF('RESULTADOS 1 ESO'!D100&lt;9,"NOTABLE",IF('RESULTADOS 1 ESO'!D100&lt;=10,"SOBRESAIENTE",""))))))</f>
        <v/>
      </c>
      <c r="E100" s="144" t="str">
        <f>IF(OR(C100="",$E$2=""),"",IF('RESULTADOS 1 ESO'!E100&lt;5,"INSUFICIENTE",IF('RESULTADOS 1 ESO'!E100&lt;6,"SUFICIENTE",IF('RESULTADOS 1 ESO'!E100&lt;7,"BEN",IF('RESULTADOS 1 ESO'!E100&lt;9,"NOTABLE",IF('RESULTADOS 1 ESO'!E100&lt;=10,"SOBRESAIENTE",""))))))</f>
        <v/>
      </c>
      <c r="F100" s="144" t="str">
        <f>IF(OR(D100="",$F$2=""),"",IF('RESULTADOS 1 ESO'!F100&lt;5,"INSUFICIENTE",IF('RESULTADOS 1 ESO'!F100&lt;6,"SUFICIENTE",IF('RESULTADOS 1 ESO'!F100&lt;7,"BEN",IF('RESULTADOS 1 ESO'!F100&lt;9,"NOTABLE",IF('RESULTADOS 1 ESO'!F100&lt;=10,"SOBRESAIENTE",""))))))</f>
        <v/>
      </c>
      <c r="G100" s="144" t="str">
        <f>IF(OR(E100="",$G$2=""),"",IF('RESULTADOS 1 ESO'!G100&lt;5,"INSUFICIENTE",IF('RESULTADOS 1 ESO'!G100&lt;6,"SUFICIENTE",IF('RESULTADOS 1 ESO'!G100&lt;7,"BEN",IF('RESULTADOS 1 ESO'!G100&lt;9,"NOTABLE",IF('RESULTADOS 1 ESO'!G100&lt;=10,"SOBRESAIENTE",""))))))</f>
        <v/>
      </c>
      <c r="H100" s="144" t="str">
        <f>IF(OR(F100="",$H$2=""),"",IF('RESULTADOS 1 ESO'!H100&lt;5,"INSUFICIENTE",IF('RESULTADOS 1 ESO'!H100&lt;6,"SUFICIENTE",IF('RESULTADOS 1 ESO'!H100&lt;7,"BEN",IF('RESULTADOS 1 ESO'!H100&lt;9,"NOTABLE",IF('RESULTADOS 1 ESO'!H100&lt;=10,"SOBRESAIENTE",""))))))</f>
        <v/>
      </c>
      <c r="I100" s="144" t="str">
        <f>IF(OR(G100="",$I$2=""),"",IF('RESULTADOS 1 ESO'!I100&lt;5,"INSUFICIENTE",IF('RESULTADOS 1 ESO'!I100&lt;6,"SUFICIENTE",IF('RESULTADOS 1 ESO'!I100&lt;7,"BEN",IF('RESULTADOS 1 ESO'!I100&lt;9,"NOTABLE",IF('RESULTADOS 1 ESO'!I100&lt;=10,"SOBRESAIENTE",""))))))</f>
        <v/>
      </c>
      <c r="J100" s="144" t="str">
        <f>IF(OR(H100="",$J$2=""),"",IF('RESULTADOS 1 ESO'!J100&lt;5,"INSUFICIENTE",IF('RESULTADOS 1 ESO'!J100&lt;6,"SUFICIENTE",IF('RESULTADOS 1 ESO'!J100&lt;7,"BEN",IF('RESULTADOS 1 ESO'!J100&lt;9,"NOTABLE",IF('RESULTADOS 1 ESO'!J100&lt;=10,"SOBRESAIENTE",""))))))</f>
        <v/>
      </c>
      <c r="K100" s="144" t="str">
        <f>IF(OR(I100="",$K$2=""),"",IF('RESULTADOS 1 ESO'!K100&lt;5,"INSUFICIENTE",IF('RESULTADOS 1 ESO'!K100&lt;6,"SUFICIENTE",IF('RESULTADOS 1 ESO'!K100&lt;7,"BEN",IF('RESULTADOS 1 ESO'!K100&lt;9,"NOTABLE",IF('RESULTADOS 1 ESO'!K100&lt;=10,IF('RESULTADOS 1 ESO'!K100&lt;=10,"SOBRESAIENTE","")))))))</f>
        <v/>
      </c>
      <c r="L100" s="145" t="str">
        <f>IF(OR(J100="",$L$2=""),"",IF('RESULTADOS 1 ESO'!L100&lt;5,"INSUFICIENTE",IF('RESULTADOS 1 ESO'!L100&lt;6,"SUFICIENTE",IF('RESULTADOS 1 ESO'!L100&lt;7,"BEN",IF('RESULTADOS 1 ESO'!L100&lt;9,"NOTABLE",IF('RESULTADOS 1 ESO'!L100&lt;=10,"SOBRESAIENTE",""))))))</f>
        <v/>
      </c>
    </row>
    <row r="101" spans="1:12" x14ac:dyDescent="0.25">
      <c r="A101" s="142" t="str">
        <f>IF('RESULTADOS 1 ESO'!A101="","",'RESULTADOS 1 ESO'!A101)</f>
        <v/>
      </c>
      <c r="B101" s="143" t="str">
        <f>IF('RESULTADOS 1 ESO'!B101="","",'RESULTADOS 1 ESO'!B101)</f>
        <v/>
      </c>
      <c r="C101" s="144" t="str">
        <f>IF(OR(A101="",$C$2=""),"",IF('RESULTADOS 1 ESO'!C101&lt;5,"INSUFICIENTE",IF('RESULTADOS 1 ESO'!C101&lt;6,"SUFICIENTE",IF('RESULTADOS 1 ESO'!C101&lt;7,"BEN",IF('RESULTADOS 1 ESO'!C101&lt;9,"NOTABLE",IF('RESULTADOS 1 ESO'!C101&lt;=10,"SOBRESAIENTE",""))))))</f>
        <v/>
      </c>
      <c r="D101" s="144" t="str">
        <f>IF(OR(B101="",$D$2=""),"",IF('RESULTADOS 1 ESO'!D101&lt;5,"INSUFICIENTE",IF('RESULTADOS 1 ESO'!D101&lt;6,"SUFICIENTE",IF('RESULTADOS 1 ESO'!D101&lt;7,"BEN",IF('RESULTADOS 1 ESO'!D101&lt;9,"NOTABLE",IF('RESULTADOS 1 ESO'!D101&lt;=10,"SOBRESAIENTE",""))))))</f>
        <v/>
      </c>
      <c r="E101" s="144" t="str">
        <f>IF(OR(C101="",$E$2=""),"",IF('RESULTADOS 1 ESO'!E101&lt;5,"INSUFICIENTE",IF('RESULTADOS 1 ESO'!E101&lt;6,"SUFICIENTE",IF('RESULTADOS 1 ESO'!E101&lt;7,"BEN",IF('RESULTADOS 1 ESO'!E101&lt;9,"NOTABLE",IF('RESULTADOS 1 ESO'!E101&lt;=10,"SOBRESAIENTE",""))))))</f>
        <v/>
      </c>
      <c r="F101" s="144" t="str">
        <f>IF(OR(D101="",$F$2=""),"",IF('RESULTADOS 1 ESO'!F101&lt;5,"INSUFICIENTE",IF('RESULTADOS 1 ESO'!F101&lt;6,"SUFICIENTE",IF('RESULTADOS 1 ESO'!F101&lt;7,"BEN",IF('RESULTADOS 1 ESO'!F101&lt;9,"NOTABLE",IF('RESULTADOS 1 ESO'!F101&lt;=10,"SOBRESAIENTE",""))))))</f>
        <v/>
      </c>
      <c r="G101" s="144" t="str">
        <f>IF(OR(E101="",$G$2=""),"",IF('RESULTADOS 1 ESO'!G101&lt;5,"INSUFICIENTE",IF('RESULTADOS 1 ESO'!G101&lt;6,"SUFICIENTE",IF('RESULTADOS 1 ESO'!G101&lt;7,"BEN",IF('RESULTADOS 1 ESO'!G101&lt;9,"NOTABLE",IF('RESULTADOS 1 ESO'!G101&lt;=10,"SOBRESAIENTE",""))))))</f>
        <v/>
      </c>
      <c r="H101" s="144" t="str">
        <f>IF(OR(F101="",$H$2=""),"",IF('RESULTADOS 1 ESO'!H101&lt;5,"INSUFICIENTE",IF('RESULTADOS 1 ESO'!H101&lt;6,"SUFICIENTE",IF('RESULTADOS 1 ESO'!H101&lt;7,"BEN",IF('RESULTADOS 1 ESO'!H101&lt;9,"NOTABLE",IF('RESULTADOS 1 ESO'!H101&lt;=10,"SOBRESAIENTE",""))))))</f>
        <v/>
      </c>
      <c r="I101" s="144" t="str">
        <f>IF(OR(G101="",$I$2=""),"",IF('RESULTADOS 1 ESO'!I101&lt;5,"INSUFICIENTE",IF('RESULTADOS 1 ESO'!I101&lt;6,"SUFICIENTE",IF('RESULTADOS 1 ESO'!I101&lt;7,"BEN",IF('RESULTADOS 1 ESO'!I101&lt;9,"NOTABLE",IF('RESULTADOS 1 ESO'!I101&lt;=10,"SOBRESAIENTE",""))))))</f>
        <v/>
      </c>
      <c r="J101" s="144" t="str">
        <f>IF(OR(H101="",$J$2=""),"",IF('RESULTADOS 1 ESO'!J101&lt;5,"INSUFICIENTE",IF('RESULTADOS 1 ESO'!J101&lt;6,"SUFICIENTE",IF('RESULTADOS 1 ESO'!J101&lt;7,"BEN",IF('RESULTADOS 1 ESO'!J101&lt;9,"NOTABLE",IF('RESULTADOS 1 ESO'!J101&lt;=10,"SOBRESAIENTE",""))))))</f>
        <v/>
      </c>
      <c r="K101" s="144" t="str">
        <f>IF(OR(I101="",$K$2=""),"",IF('RESULTADOS 1 ESO'!K101&lt;5,"INSUFICIENTE",IF('RESULTADOS 1 ESO'!K101&lt;6,"SUFICIENTE",IF('RESULTADOS 1 ESO'!K101&lt;7,"BEN",IF('RESULTADOS 1 ESO'!K101&lt;9,"NOTABLE",IF('RESULTADOS 1 ESO'!K101&lt;=10,IF('RESULTADOS 1 ESO'!K101&lt;=10,"SOBRESAIENTE","")))))))</f>
        <v/>
      </c>
      <c r="L101" s="145" t="str">
        <f>IF(OR(J101="",$L$2=""),"",IF('RESULTADOS 1 ESO'!L101&lt;5,"INSUFICIENTE",IF('RESULTADOS 1 ESO'!L101&lt;6,"SUFICIENTE",IF('RESULTADOS 1 ESO'!L101&lt;7,"BEN",IF('RESULTADOS 1 ESO'!L101&lt;9,"NOTABLE",IF('RESULTADOS 1 ESO'!L101&lt;=10,"SOBRESAIENTE",""))))))</f>
        <v/>
      </c>
    </row>
    <row r="102" spans="1:12" x14ac:dyDescent="0.25">
      <c r="A102" s="142" t="str">
        <f>IF('RESULTADOS 1 ESO'!A102="","",'RESULTADOS 1 ESO'!A102)</f>
        <v/>
      </c>
      <c r="B102" s="143" t="str">
        <f>IF('RESULTADOS 1 ESO'!B102="","",'RESULTADOS 1 ESO'!B102)</f>
        <v/>
      </c>
      <c r="C102" s="144" t="str">
        <f>IF(OR(A102="",$C$2=""),"",IF('RESULTADOS 1 ESO'!C102&lt;5,"INSUFICIENTE",IF('RESULTADOS 1 ESO'!C102&lt;6,"SUFICIENTE",IF('RESULTADOS 1 ESO'!C102&lt;7,"BEN",IF('RESULTADOS 1 ESO'!C102&lt;9,"NOTABLE",IF('RESULTADOS 1 ESO'!C102&lt;=10,"SOBRESAIENTE",""))))))</f>
        <v/>
      </c>
      <c r="D102" s="144" t="str">
        <f>IF(OR(B102="",$D$2=""),"",IF('RESULTADOS 1 ESO'!D102&lt;5,"INSUFICIENTE",IF('RESULTADOS 1 ESO'!D102&lt;6,"SUFICIENTE",IF('RESULTADOS 1 ESO'!D102&lt;7,"BEN",IF('RESULTADOS 1 ESO'!D102&lt;9,"NOTABLE",IF('RESULTADOS 1 ESO'!D102&lt;=10,"SOBRESAIENTE",""))))))</f>
        <v/>
      </c>
      <c r="E102" s="144" t="str">
        <f>IF(OR(C102="",$E$2=""),"",IF('RESULTADOS 1 ESO'!E102&lt;5,"INSUFICIENTE",IF('RESULTADOS 1 ESO'!E102&lt;6,"SUFICIENTE",IF('RESULTADOS 1 ESO'!E102&lt;7,"BEN",IF('RESULTADOS 1 ESO'!E102&lt;9,"NOTABLE",IF('RESULTADOS 1 ESO'!E102&lt;=10,"SOBRESAIENTE",""))))))</f>
        <v/>
      </c>
      <c r="F102" s="144" t="str">
        <f>IF(OR(D102="",$F$2=""),"",IF('RESULTADOS 1 ESO'!F102&lt;5,"INSUFICIENTE",IF('RESULTADOS 1 ESO'!F102&lt;6,"SUFICIENTE",IF('RESULTADOS 1 ESO'!F102&lt;7,"BEN",IF('RESULTADOS 1 ESO'!F102&lt;9,"NOTABLE",IF('RESULTADOS 1 ESO'!F102&lt;=10,"SOBRESAIENTE",""))))))</f>
        <v/>
      </c>
      <c r="G102" s="144" t="str">
        <f>IF(OR(E102="",$G$2=""),"",IF('RESULTADOS 1 ESO'!G102&lt;5,"INSUFICIENTE",IF('RESULTADOS 1 ESO'!G102&lt;6,"SUFICIENTE",IF('RESULTADOS 1 ESO'!G102&lt;7,"BEN",IF('RESULTADOS 1 ESO'!G102&lt;9,"NOTABLE",IF('RESULTADOS 1 ESO'!G102&lt;=10,"SOBRESAIENTE",""))))))</f>
        <v/>
      </c>
      <c r="H102" s="144" t="str">
        <f>IF(OR(F102="",$H$2=""),"",IF('RESULTADOS 1 ESO'!H102&lt;5,"INSUFICIENTE",IF('RESULTADOS 1 ESO'!H102&lt;6,"SUFICIENTE",IF('RESULTADOS 1 ESO'!H102&lt;7,"BEN",IF('RESULTADOS 1 ESO'!H102&lt;9,"NOTABLE",IF('RESULTADOS 1 ESO'!H102&lt;=10,"SOBRESAIENTE",""))))))</f>
        <v/>
      </c>
      <c r="I102" s="144" t="str">
        <f>IF(OR(G102="",$I$2=""),"",IF('RESULTADOS 1 ESO'!I102&lt;5,"INSUFICIENTE",IF('RESULTADOS 1 ESO'!I102&lt;6,"SUFICIENTE",IF('RESULTADOS 1 ESO'!I102&lt;7,"BEN",IF('RESULTADOS 1 ESO'!I102&lt;9,"NOTABLE",IF('RESULTADOS 1 ESO'!I102&lt;=10,"SOBRESAIENTE",""))))))</f>
        <v/>
      </c>
      <c r="J102" s="144" t="str">
        <f>IF(OR(H102="",$J$2=""),"",IF('RESULTADOS 1 ESO'!J102&lt;5,"INSUFICIENTE",IF('RESULTADOS 1 ESO'!J102&lt;6,"SUFICIENTE",IF('RESULTADOS 1 ESO'!J102&lt;7,"BEN",IF('RESULTADOS 1 ESO'!J102&lt;9,"NOTABLE",IF('RESULTADOS 1 ESO'!J102&lt;=10,"SOBRESAIENTE",""))))))</f>
        <v/>
      </c>
      <c r="K102" s="144" t="str">
        <f>IF(OR(I102="",$K$2=""),"",IF('RESULTADOS 1 ESO'!K102&lt;5,"INSUFICIENTE",IF('RESULTADOS 1 ESO'!K102&lt;6,"SUFICIENTE",IF('RESULTADOS 1 ESO'!K102&lt;7,"BEN",IF('RESULTADOS 1 ESO'!K102&lt;9,"NOTABLE",IF('RESULTADOS 1 ESO'!K102&lt;=10,IF('RESULTADOS 1 ESO'!K102&lt;=10,"SOBRESAIENTE","")))))))</f>
        <v/>
      </c>
      <c r="L102" s="145" t="str">
        <f>IF(OR(J102="",$L$2=""),"",IF('RESULTADOS 1 ESO'!L102&lt;5,"INSUFICIENTE",IF('RESULTADOS 1 ESO'!L102&lt;6,"SUFICIENTE",IF('RESULTADOS 1 ESO'!L102&lt;7,"BEN",IF('RESULTADOS 1 ESO'!L102&lt;9,"NOTABLE",IF('RESULTADOS 1 ESO'!L102&lt;=10,"SOBRESAIENTE",""))))))</f>
        <v/>
      </c>
    </row>
    <row r="103" spans="1:12" x14ac:dyDescent="0.25">
      <c r="A103" s="142" t="str">
        <f>IF('RESULTADOS 1 ESO'!A103="","",'RESULTADOS 1 ESO'!A103)</f>
        <v/>
      </c>
      <c r="B103" s="143" t="str">
        <f>IF('RESULTADOS 1 ESO'!B103="","",'RESULTADOS 1 ESO'!B103)</f>
        <v/>
      </c>
      <c r="C103" s="144" t="str">
        <f>IF(OR(A103="",$C$2=""),"",IF('RESULTADOS 1 ESO'!C103&lt;5,"INSUFICIENTE",IF('RESULTADOS 1 ESO'!C103&lt;6,"SUFICIENTE",IF('RESULTADOS 1 ESO'!C103&lt;7,"BEN",IF('RESULTADOS 1 ESO'!C103&lt;9,"NOTABLE",IF('RESULTADOS 1 ESO'!C103&lt;=10,"SOBRESAIENTE",""))))))</f>
        <v/>
      </c>
      <c r="D103" s="144" t="str">
        <f>IF(OR(B103="",$D$2=""),"",IF('RESULTADOS 1 ESO'!D103&lt;5,"INSUFICIENTE",IF('RESULTADOS 1 ESO'!D103&lt;6,"SUFICIENTE",IF('RESULTADOS 1 ESO'!D103&lt;7,"BEN",IF('RESULTADOS 1 ESO'!D103&lt;9,"NOTABLE",IF('RESULTADOS 1 ESO'!D103&lt;=10,"SOBRESAIENTE",""))))))</f>
        <v/>
      </c>
      <c r="E103" s="144" t="str">
        <f>IF(OR(C103="",$E$2=""),"",IF('RESULTADOS 1 ESO'!E103&lt;5,"INSUFICIENTE",IF('RESULTADOS 1 ESO'!E103&lt;6,"SUFICIENTE",IF('RESULTADOS 1 ESO'!E103&lt;7,"BEN",IF('RESULTADOS 1 ESO'!E103&lt;9,"NOTABLE",IF('RESULTADOS 1 ESO'!E103&lt;=10,"SOBRESAIENTE",""))))))</f>
        <v/>
      </c>
      <c r="F103" s="144" t="str">
        <f>IF(OR(D103="",$F$2=""),"",IF('RESULTADOS 1 ESO'!F103&lt;5,"INSUFICIENTE",IF('RESULTADOS 1 ESO'!F103&lt;6,"SUFICIENTE",IF('RESULTADOS 1 ESO'!F103&lt;7,"BEN",IF('RESULTADOS 1 ESO'!F103&lt;9,"NOTABLE",IF('RESULTADOS 1 ESO'!F103&lt;=10,"SOBRESAIENTE",""))))))</f>
        <v/>
      </c>
      <c r="G103" s="144" t="str">
        <f>IF(OR(E103="",$G$2=""),"",IF('RESULTADOS 1 ESO'!G103&lt;5,"INSUFICIENTE",IF('RESULTADOS 1 ESO'!G103&lt;6,"SUFICIENTE",IF('RESULTADOS 1 ESO'!G103&lt;7,"BEN",IF('RESULTADOS 1 ESO'!G103&lt;9,"NOTABLE",IF('RESULTADOS 1 ESO'!G103&lt;=10,"SOBRESAIENTE",""))))))</f>
        <v/>
      </c>
      <c r="H103" s="144" t="str">
        <f>IF(OR(F103="",$H$2=""),"",IF('RESULTADOS 1 ESO'!H103&lt;5,"INSUFICIENTE",IF('RESULTADOS 1 ESO'!H103&lt;6,"SUFICIENTE",IF('RESULTADOS 1 ESO'!H103&lt;7,"BEN",IF('RESULTADOS 1 ESO'!H103&lt;9,"NOTABLE",IF('RESULTADOS 1 ESO'!H103&lt;=10,"SOBRESAIENTE",""))))))</f>
        <v/>
      </c>
      <c r="I103" s="144" t="str">
        <f>IF(OR(G103="",$I$2=""),"",IF('RESULTADOS 1 ESO'!I103&lt;5,"INSUFICIENTE",IF('RESULTADOS 1 ESO'!I103&lt;6,"SUFICIENTE",IF('RESULTADOS 1 ESO'!I103&lt;7,"BEN",IF('RESULTADOS 1 ESO'!I103&lt;9,"NOTABLE",IF('RESULTADOS 1 ESO'!I103&lt;=10,"SOBRESAIENTE",""))))))</f>
        <v/>
      </c>
      <c r="J103" s="144" t="str">
        <f>IF(OR(H103="",$J$2=""),"",IF('RESULTADOS 1 ESO'!J103&lt;5,"INSUFICIENTE",IF('RESULTADOS 1 ESO'!J103&lt;6,"SUFICIENTE",IF('RESULTADOS 1 ESO'!J103&lt;7,"BEN",IF('RESULTADOS 1 ESO'!J103&lt;9,"NOTABLE",IF('RESULTADOS 1 ESO'!J103&lt;=10,"SOBRESAIENTE",""))))))</f>
        <v/>
      </c>
      <c r="K103" s="144" t="str">
        <f>IF(OR(I103="",$K$2=""),"",IF('RESULTADOS 1 ESO'!K103&lt;5,"INSUFICIENTE",IF('RESULTADOS 1 ESO'!K103&lt;6,"SUFICIENTE",IF('RESULTADOS 1 ESO'!K103&lt;7,"BEN",IF('RESULTADOS 1 ESO'!K103&lt;9,"NOTABLE",IF('RESULTADOS 1 ESO'!K103&lt;=10,IF('RESULTADOS 1 ESO'!K103&lt;=10,"SOBRESAIENTE","")))))))</f>
        <v/>
      </c>
      <c r="L103" s="145" t="str">
        <f>IF(OR(J103="",$L$2=""),"",IF('RESULTADOS 1 ESO'!L103&lt;5,"INSUFICIENTE",IF('RESULTADOS 1 ESO'!L103&lt;6,"SUFICIENTE",IF('RESULTADOS 1 ESO'!L103&lt;7,"BEN",IF('RESULTADOS 1 ESO'!L103&lt;9,"NOTABLE",IF('RESULTADOS 1 ESO'!L103&lt;=10,"SOBRESAIENTE",""))))))</f>
        <v/>
      </c>
    </row>
    <row r="104" spans="1:12" x14ac:dyDescent="0.25">
      <c r="A104" s="142" t="str">
        <f>IF('RESULTADOS 1 ESO'!A104="","",'RESULTADOS 1 ESO'!A104)</f>
        <v/>
      </c>
      <c r="B104" s="143" t="str">
        <f>IF('RESULTADOS 1 ESO'!B104="","",'RESULTADOS 1 ESO'!B104)</f>
        <v/>
      </c>
      <c r="C104" s="144" t="str">
        <f>IF(OR(A104="",$C$2=""),"",IF('RESULTADOS 1 ESO'!C104&lt;5,"INSUFICIENTE",IF('RESULTADOS 1 ESO'!C104&lt;6,"SUFICIENTE",IF('RESULTADOS 1 ESO'!C104&lt;7,"BEN",IF('RESULTADOS 1 ESO'!C104&lt;9,"NOTABLE",IF('RESULTADOS 1 ESO'!C104&lt;=10,"SOBRESAIENTE",""))))))</f>
        <v/>
      </c>
      <c r="D104" s="144" t="str">
        <f>IF(OR(B104="",$D$2=""),"",IF('RESULTADOS 1 ESO'!D104&lt;5,"INSUFICIENTE",IF('RESULTADOS 1 ESO'!D104&lt;6,"SUFICIENTE",IF('RESULTADOS 1 ESO'!D104&lt;7,"BEN",IF('RESULTADOS 1 ESO'!D104&lt;9,"NOTABLE",IF('RESULTADOS 1 ESO'!D104&lt;=10,"SOBRESAIENTE",""))))))</f>
        <v/>
      </c>
      <c r="E104" s="144" t="str">
        <f>IF(OR(C104="",$E$2=""),"",IF('RESULTADOS 1 ESO'!E104&lt;5,"INSUFICIENTE",IF('RESULTADOS 1 ESO'!E104&lt;6,"SUFICIENTE",IF('RESULTADOS 1 ESO'!E104&lt;7,"BEN",IF('RESULTADOS 1 ESO'!E104&lt;9,"NOTABLE",IF('RESULTADOS 1 ESO'!E104&lt;=10,"SOBRESAIENTE",""))))))</f>
        <v/>
      </c>
      <c r="F104" s="144" t="str">
        <f>IF(OR(D104="",$F$2=""),"",IF('RESULTADOS 1 ESO'!F104&lt;5,"INSUFICIENTE",IF('RESULTADOS 1 ESO'!F104&lt;6,"SUFICIENTE",IF('RESULTADOS 1 ESO'!F104&lt;7,"BEN",IF('RESULTADOS 1 ESO'!F104&lt;9,"NOTABLE",IF('RESULTADOS 1 ESO'!F104&lt;=10,"SOBRESAIENTE",""))))))</f>
        <v/>
      </c>
      <c r="G104" s="144" t="str">
        <f>IF(OR(E104="",$G$2=""),"",IF('RESULTADOS 1 ESO'!G104&lt;5,"INSUFICIENTE",IF('RESULTADOS 1 ESO'!G104&lt;6,"SUFICIENTE",IF('RESULTADOS 1 ESO'!G104&lt;7,"BEN",IF('RESULTADOS 1 ESO'!G104&lt;9,"NOTABLE",IF('RESULTADOS 1 ESO'!G104&lt;=10,"SOBRESAIENTE",""))))))</f>
        <v/>
      </c>
      <c r="H104" s="144" t="str">
        <f>IF(OR(F104="",$H$2=""),"",IF('RESULTADOS 1 ESO'!H104&lt;5,"INSUFICIENTE",IF('RESULTADOS 1 ESO'!H104&lt;6,"SUFICIENTE",IF('RESULTADOS 1 ESO'!H104&lt;7,"BEN",IF('RESULTADOS 1 ESO'!H104&lt;9,"NOTABLE",IF('RESULTADOS 1 ESO'!H104&lt;=10,"SOBRESAIENTE",""))))))</f>
        <v/>
      </c>
      <c r="I104" s="144" t="str">
        <f>IF(OR(G104="",$I$2=""),"",IF('RESULTADOS 1 ESO'!I104&lt;5,"INSUFICIENTE",IF('RESULTADOS 1 ESO'!I104&lt;6,"SUFICIENTE",IF('RESULTADOS 1 ESO'!I104&lt;7,"BEN",IF('RESULTADOS 1 ESO'!I104&lt;9,"NOTABLE",IF('RESULTADOS 1 ESO'!I104&lt;=10,"SOBRESAIENTE",""))))))</f>
        <v/>
      </c>
      <c r="J104" s="144" t="str">
        <f>IF(OR(H104="",$J$2=""),"",IF('RESULTADOS 1 ESO'!J104&lt;5,"INSUFICIENTE",IF('RESULTADOS 1 ESO'!J104&lt;6,"SUFICIENTE",IF('RESULTADOS 1 ESO'!J104&lt;7,"BEN",IF('RESULTADOS 1 ESO'!J104&lt;9,"NOTABLE",IF('RESULTADOS 1 ESO'!J104&lt;=10,"SOBRESAIENTE",""))))))</f>
        <v/>
      </c>
      <c r="K104" s="144" t="str">
        <f>IF(OR(I104="",$K$2=""),"",IF('RESULTADOS 1 ESO'!K104&lt;5,"INSUFICIENTE",IF('RESULTADOS 1 ESO'!K104&lt;6,"SUFICIENTE",IF('RESULTADOS 1 ESO'!K104&lt;7,"BEN",IF('RESULTADOS 1 ESO'!K104&lt;9,"NOTABLE",IF('RESULTADOS 1 ESO'!K104&lt;=10,IF('RESULTADOS 1 ESO'!K104&lt;=10,"SOBRESAIENTE","")))))))</f>
        <v/>
      </c>
      <c r="L104" s="145" t="str">
        <f>IF(OR(J104="",$L$2=""),"",IF('RESULTADOS 1 ESO'!L104&lt;5,"INSUFICIENTE",IF('RESULTADOS 1 ESO'!L104&lt;6,"SUFICIENTE",IF('RESULTADOS 1 ESO'!L104&lt;7,"BEN",IF('RESULTADOS 1 ESO'!L104&lt;9,"NOTABLE",IF('RESULTADOS 1 ESO'!L104&lt;=10,"SOBRESAIENTE",""))))))</f>
        <v/>
      </c>
    </row>
    <row r="105" spans="1:12" x14ac:dyDescent="0.25">
      <c r="A105" s="142" t="str">
        <f>IF('RESULTADOS 1 ESO'!A105="","",'RESULTADOS 1 ESO'!A105)</f>
        <v/>
      </c>
      <c r="B105" s="143" t="str">
        <f>IF('RESULTADOS 1 ESO'!B105="","",'RESULTADOS 1 ESO'!B105)</f>
        <v/>
      </c>
      <c r="C105" s="144" t="str">
        <f>IF(OR(A105="",$C$2=""),"",IF('RESULTADOS 1 ESO'!C105&lt;5,"INSUFICIENTE",IF('RESULTADOS 1 ESO'!C105&lt;6,"SUFICIENTE",IF('RESULTADOS 1 ESO'!C105&lt;7,"BEN",IF('RESULTADOS 1 ESO'!C105&lt;9,"NOTABLE",IF('RESULTADOS 1 ESO'!C105&lt;=10,"SOBRESAIENTE",""))))))</f>
        <v/>
      </c>
      <c r="D105" s="144" t="str">
        <f>IF(OR(B105="",$D$2=""),"",IF('RESULTADOS 1 ESO'!D105&lt;5,"INSUFICIENTE",IF('RESULTADOS 1 ESO'!D105&lt;6,"SUFICIENTE",IF('RESULTADOS 1 ESO'!D105&lt;7,"BEN",IF('RESULTADOS 1 ESO'!D105&lt;9,"NOTABLE",IF('RESULTADOS 1 ESO'!D105&lt;=10,"SOBRESAIENTE",""))))))</f>
        <v/>
      </c>
      <c r="E105" s="144" t="str">
        <f>IF(OR(C105="",$E$2=""),"",IF('RESULTADOS 1 ESO'!E105&lt;5,"INSUFICIENTE",IF('RESULTADOS 1 ESO'!E105&lt;6,"SUFICIENTE",IF('RESULTADOS 1 ESO'!E105&lt;7,"BEN",IF('RESULTADOS 1 ESO'!E105&lt;9,"NOTABLE",IF('RESULTADOS 1 ESO'!E105&lt;=10,"SOBRESAIENTE",""))))))</f>
        <v/>
      </c>
      <c r="F105" s="144" t="str">
        <f>IF(OR(D105="",$F$2=""),"",IF('RESULTADOS 1 ESO'!F105&lt;5,"INSUFICIENTE",IF('RESULTADOS 1 ESO'!F105&lt;6,"SUFICIENTE",IF('RESULTADOS 1 ESO'!F105&lt;7,"BEN",IF('RESULTADOS 1 ESO'!F105&lt;9,"NOTABLE",IF('RESULTADOS 1 ESO'!F105&lt;=10,"SOBRESAIENTE",""))))))</f>
        <v/>
      </c>
      <c r="G105" s="144" t="str">
        <f>IF(OR(E105="",$G$2=""),"",IF('RESULTADOS 1 ESO'!G105&lt;5,"INSUFICIENTE",IF('RESULTADOS 1 ESO'!G105&lt;6,"SUFICIENTE",IF('RESULTADOS 1 ESO'!G105&lt;7,"BEN",IF('RESULTADOS 1 ESO'!G105&lt;9,"NOTABLE",IF('RESULTADOS 1 ESO'!G105&lt;=10,"SOBRESAIENTE",""))))))</f>
        <v/>
      </c>
      <c r="H105" s="144" t="str">
        <f>IF(OR(F105="",$H$2=""),"",IF('RESULTADOS 1 ESO'!H105&lt;5,"INSUFICIENTE",IF('RESULTADOS 1 ESO'!H105&lt;6,"SUFICIENTE",IF('RESULTADOS 1 ESO'!H105&lt;7,"BEN",IF('RESULTADOS 1 ESO'!H105&lt;9,"NOTABLE",IF('RESULTADOS 1 ESO'!H105&lt;=10,"SOBRESAIENTE",""))))))</f>
        <v/>
      </c>
      <c r="I105" s="144" t="str">
        <f>IF(OR(G105="",$I$2=""),"",IF('RESULTADOS 1 ESO'!I105&lt;5,"INSUFICIENTE",IF('RESULTADOS 1 ESO'!I105&lt;6,"SUFICIENTE",IF('RESULTADOS 1 ESO'!I105&lt;7,"BEN",IF('RESULTADOS 1 ESO'!I105&lt;9,"NOTABLE",IF('RESULTADOS 1 ESO'!I105&lt;=10,"SOBRESAIENTE",""))))))</f>
        <v/>
      </c>
      <c r="J105" s="144" t="str">
        <f>IF(OR(H105="",$J$2=""),"",IF('RESULTADOS 1 ESO'!J105&lt;5,"INSUFICIENTE",IF('RESULTADOS 1 ESO'!J105&lt;6,"SUFICIENTE",IF('RESULTADOS 1 ESO'!J105&lt;7,"BEN",IF('RESULTADOS 1 ESO'!J105&lt;9,"NOTABLE",IF('RESULTADOS 1 ESO'!J105&lt;=10,"SOBRESAIENTE",""))))))</f>
        <v/>
      </c>
      <c r="K105" s="144" t="str">
        <f>IF(OR(I105="",$K$2=""),"",IF('RESULTADOS 1 ESO'!K105&lt;5,"INSUFICIENTE",IF('RESULTADOS 1 ESO'!K105&lt;6,"SUFICIENTE",IF('RESULTADOS 1 ESO'!K105&lt;7,"BEN",IF('RESULTADOS 1 ESO'!K105&lt;9,"NOTABLE",IF('RESULTADOS 1 ESO'!K105&lt;=10,IF('RESULTADOS 1 ESO'!K105&lt;=10,"SOBRESAIENTE","")))))))</f>
        <v/>
      </c>
      <c r="L105" s="145" t="str">
        <f>IF(OR(J105="",$L$2=""),"",IF('RESULTADOS 1 ESO'!L105&lt;5,"INSUFICIENTE",IF('RESULTADOS 1 ESO'!L105&lt;6,"SUFICIENTE",IF('RESULTADOS 1 ESO'!L105&lt;7,"BEN",IF('RESULTADOS 1 ESO'!L105&lt;9,"NOTABLE",IF('RESULTADOS 1 ESO'!L105&lt;=10,"SOBRESAIENTE",""))))))</f>
        <v/>
      </c>
    </row>
    <row r="106" spans="1:12" x14ac:dyDescent="0.25">
      <c r="A106" s="142" t="str">
        <f>IF('RESULTADOS 1 ESO'!A106="","",'RESULTADOS 1 ESO'!A106)</f>
        <v/>
      </c>
      <c r="B106" s="143" t="str">
        <f>IF('RESULTADOS 1 ESO'!B106="","",'RESULTADOS 1 ESO'!B106)</f>
        <v/>
      </c>
      <c r="C106" s="144" t="str">
        <f>IF(OR(A106="",$C$2=""),"",IF('RESULTADOS 1 ESO'!C106&lt;5,"INSUFICIENTE",IF('RESULTADOS 1 ESO'!C106&lt;6,"SUFICIENTE",IF('RESULTADOS 1 ESO'!C106&lt;7,"BEN",IF('RESULTADOS 1 ESO'!C106&lt;9,"NOTABLE",IF('RESULTADOS 1 ESO'!C106&lt;=10,"SOBRESAIENTE",""))))))</f>
        <v/>
      </c>
      <c r="D106" s="144" t="str">
        <f>IF(OR(B106="",$D$2=""),"",IF('RESULTADOS 1 ESO'!D106&lt;5,"INSUFICIENTE",IF('RESULTADOS 1 ESO'!D106&lt;6,"SUFICIENTE",IF('RESULTADOS 1 ESO'!D106&lt;7,"BEN",IF('RESULTADOS 1 ESO'!D106&lt;9,"NOTABLE",IF('RESULTADOS 1 ESO'!D106&lt;=10,"SOBRESAIENTE",""))))))</f>
        <v/>
      </c>
      <c r="E106" s="144" t="str">
        <f>IF(OR(C106="",$E$2=""),"",IF('RESULTADOS 1 ESO'!E106&lt;5,"INSUFICIENTE",IF('RESULTADOS 1 ESO'!E106&lt;6,"SUFICIENTE",IF('RESULTADOS 1 ESO'!E106&lt;7,"BEN",IF('RESULTADOS 1 ESO'!E106&lt;9,"NOTABLE",IF('RESULTADOS 1 ESO'!E106&lt;=10,"SOBRESAIENTE",""))))))</f>
        <v/>
      </c>
      <c r="F106" s="144" t="str">
        <f>IF(OR(D106="",$F$2=""),"",IF('RESULTADOS 1 ESO'!F106&lt;5,"INSUFICIENTE",IF('RESULTADOS 1 ESO'!F106&lt;6,"SUFICIENTE",IF('RESULTADOS 1 ESO'!F106&lt;7,"BEN",IF('RESULTADOS 1 ESO'!F106&lt;9,"NOTABLE",IF('RESULTADOS 1 ESO'!F106&lt;=10,"SOBRESAIENTE",""))))))</f>
        <v/>
      </c>
      <c r="G106" s="144" t="str">
        <f>IF(OR(E106="",$G$2=""),"",IF('RESULTADOS 1 ESO'!G106&lt;5,"INSUFICIENTE",IF('RESULTADOS 1 ESO'!G106&lt;6,"SUFICIENTE",IF('RESULTADOS 1 ESO'!G106&lt;7,"BEN",IF('RESULTADOS 1 ESO'!G106&lt;9,"NOTABLE",IF('RESULTADOS 1 ESO'!G106&lt;=10,"SOBRESAIENTE",""))))))</f>
        <v/>
      </c>
      <c r="H106" s="144" t="str">
        <f>IF(OR(F106="",$H$2=""),"",IF('RESULTADOS 1 ESO'!H106&lt;5,"INSUFICIENTE",IF('RESULTADOS 1 ESO'!H106&lt;6,"SUFICIENTE",IF('RESULTADOS 1 ESO'!H106&lt;7,"BEN",IF('RESULTADOS 1 ESO'!H106&lt;9,"NOTABLE",IF('RESULTADOS 1 ESO'!H106&lt;=10,"SOBRESAIENTE",""))))))</f>
        <v/>
      </c>
      <c r="I106" s="144" t="str">
        <f>IF(OR(G106="",$I$2=""),"",IF('RESULTADOS 1 ESO'!I106&lt;5,"INSUFICIENTE",IF('RESULTADOS 1 ESO'!I106&lt;6,"SUFICIENTE",IF('RESULTADOS 1 ESO'!I106&lt;7,"BEN",IF('RESULTADOS 1 ESO'!I106&lt;9,"NOTABLE",IF('RESULTADOS 1 ESO'!I106&lt;=10,"SOBRESAIENTE",""))))))</f>
        <v/>
      </c>
      <c r="J106" s="144" t="str">
        <f>IF(OR(H106="",$J$2=""),"",IF('RESULTADOS 1 ESO'!J106&lt;5,"INSUFICIENTE",IF('RESULTADOS 1 ESO'!J106&lt;6,"SUFICIENTE",IF('RESULTADOS 1 ESO'!J106&lt;7,"BEN",IF('RESULTADOS 1 ESO'!J106&lt;9,"NOTABLE",IF('RESULTADOS 1 ESO'!J106&lt;=10,"SOBRESAIENTE",""))))))</f>
        <v/>
      </c>
      <c r="K106" s="144" t="str">
        <f>IF(OR(I106="",$K$2=""),"",IF('RESULTADOS 1 ESO'!K106&lt;5,"INSUFICIENTE",IF('RESULTADOS 1 ESO'!K106&lt;6,"SUFICIENTE",IF('RESULTADOS 1 ESO'!K106&lt;7,"BEN",IF('RESULTADOS 1 ESO'!K106&lt;9,"NOTABLE",IF('RESULTADOS 1 ESO'!K106&lt;=10,IF('RESULTADOS 1 ESO'!K106&lt;=10,"SOBRESAIENTE","")))))))</f>
        <v/>
      </c>
      <c r="L106" s="145" t="str">
        <f>IF(OR(J106="",$L$2=""),"",IF('RESULTADOS 1 ESO'!L106&lt;5,"INSUFICIENTE",IF('RESULTADOS 1 ESO'!L106&lt;6,"SUFICIENTE",IF('RESULTADOS 1 ESO'!L106&lt;7,"BEN",IF('RESULTADOS 1 ESO'!L106&lt;9,"NOTABLE",IF('RESULTADOS 1 ESO'!L106&lt;=10,"SOBRESAIENTE",""))))))</f>
        <v/>
      </c>
    </row>
    <row r="107" spans="1:12" x14ac:dyDescent="0.25">
      <c r="A107" s="142" t="str">
        <f>IF('RESULTADOS 1 ESO'!A107="","",'RESULTADOS 1 ESO'!A107)</f>
        <v/>
      </c>
      <c r="B107" s="143" t="str">
        <f>IF('RESULTADOS 1 ESO'!B107="","",'RESULTADOS 1 ESO'!B107)</f>
        <v/>
      </c>
      <c r="C107" s="144" t="str">
        <f>IF(OR(A107="",$C$2=""),"",IF('RESULTADOS 1 ESO'!C107&lt;5,"INSUFICIENTE",IF('RESULTADOS 1 ESO'!C107&lt;6,"SUFICIENTE",IF('RESULTADOS 1 ESO'!C107&lt;7,"BEN",IF('RESULTADOS 1 ESO'!C107&lt;9,"NOTABLE",IF('RESULTADOS 1 ESO'!C107&lt;=10,"SOBRESAIENTE",""))))))</f>
        <v/>
      </c>
      <c r="D107" s="144" t="str">
        <f>IF(OR(B107="",$D$2=""),"",IF('RESULTADOS 1 ESO'!D107&lt;5,"INSUFICIENTE",IF('RESULTADOS 1 ESO'!D107&lt;6,"SUFICIENTE",IF('RESULTADOS 1 ESO'!D107&lt;7,"BEN",IF('RESULTADOS 1 ESO'!D107&lt;9,"NOTABLE",IF('RESULTADOS 1 ESO'!D107&lt;=10,"SOBRESAIENTE",""))))))</f>
        <v/>
      </c>
      <c r="E107" s="144" t="str">
        <f>IF(OR(C107="",$E$2=""),"",IF('RESULTADOS 1 ESO'!E107&lt;5,"INSUFICIENTE",IF('RESULTADOS 1 ESO'!E107&lt;6,"SUFICIENTE",IF('RESULTADOS 1 ESO'!E107&lt;7,"BEN",IF('RESULTADOS 1 ESO'!E107&lt;9,"NOTABLE",IF('RESULTADOS 1 ESO'!E107&lt;=10,"SOBRESAIENTE",""))))))</f>
        <v/>
      </c>
      <c r="F107" s="144" t="str">
        <f>IF(OR(D107="",$F$2=""),"",IF('RESULTADOS 1 ESO'!F107&lt;5,"INSUFICIENTE",IF('RESULTADOS 1 ESO'!F107&lt;6,"SUFICIENTE",IF('RESULTADOS 1 ESO'!F107&lt;7,"BEN",IF('RESULTADOS 1 ESO'!F107&lt;9,"NOTABLE",IF('RESULTADOS 1 ESO'!F107&lt;=10,"SOBRESAIENTE",""))))))</f>
        <v/>
      </c>
      <c r="G107" s="144" t="str">
        <f>IF(OR(E107="",$G$2=""),"",IF('RESULTADOS 1 ESO'!G107&lt;5,"INSUFICIENTE",IF('RESULTADOS 1 ESO'!G107&lt;6,"SUFICIENTE",IF('RESULTADOS 1 ESO'!G107&lt;7,"BEN",IF('RESULTADOS 1 ESO'!G107&lt;9,"NOTABLE",IF('RESULTADOS 1 ESO'!G107&lt;=10,"SOBRESAIENTE",""))))))</f>
        <v/>
      </c>
      <c r="H107" s="144" t="str">
        <f>IF(OR(F107="",$H$2=""),"",IF('RESULTADOS 1 ESO'!H107&lt;5,"INSUFICIENTE",IF('RESULTADOS 1 ESO'!H107&lt;6,"SUFICIENTE",IF('RESULTADOS 1 ESO'!H107&lt;7,"BEN",IF('RESULTADOS 1 ESO'!H107&lt;9,"NOTABLE",IF('RESULTADOS 1 ESO'!H107&lt;=10,"SOBRESAIENTE",""))))))</f>
        <v/>
      </c>
      <c r="I107" s="144" t="str">
        <f>IF(OR(G107="",$I$2=""),"",IF('RESULTADOS 1 ESO'!I107&lt;5,"INSUFICIENTE",IF('RESULTADOS 1 ESO'!I107&lt;6,"SUFICIENTE",IF('RESULTADOS 1 ESO'!I107&lt;7,"BEN",IF('RESULTADOS 1 ESO'!I107&lt;9,"NOTABLE",IF('RESULTADOS 1 ESO'!I107&lt;=10,"SOBRESAIENTE",""))))))</f>
        <v/>
      </c>
      <c r="J107" s="144" t="str">
        <f>IF(OR(H107="",$J$2=""),"",IF('RESULTADOS 1 ESO'!J107&lt;5,"INSUFICIENTE",IF('RESULTADOS 1 ESO'!J107&lt;6,"SUFICIENTE",IF('RESULTADOS 1 ESO'!J107&lt;7,"BEN",IF('RESULTADOS 1 ESO'!J107&lt;9,"NOTABLE",IF('RESULTADOS 1 ESO'!J107&lt;=10,"SOBRESAIENTE",""))))))</f>
        <v/>
      </c>
      <c r="K107" s="144" t="str">
        <f>IF(OR(I107="",$K$2=""),"",IF('RESULTADOS 1 ESO'!K107&lt;5,"INSUFICIENTE",IF('RESULTADOS 1 ESO'!K107&lt;6,"SUFICIENTE",IF('RESULTADOS 1 ESO'!K107&lt;7,"BEN",IF('RESULTADOS 1 ESO'!K107&lt;9,"NOTABLE",IF('RESULTADOS 1 ESO'!K107&lt;=10,IF('RESULTADOS 1 ESO'!K107&lt;=10,"SOBRESAIENTE","")))))))</f>
        <v/>
      </c>
      <c r="L107" s="145" t="str">
        <f>IF(OR(J107="",$L$2=""),"",IF('RESULTADOS 1 ESO'!L107&lt;5,"INSUFICIENTE",IF('RESULTADOS 1 ESO'!L107&lt;6,"SUFICIENTE",IF('RESULTADOS 1 ESO'!L107&lt;7,"BEN",IF('RESULTADOS 1 ESO'!L107&lt;9,"NOTABLE",IF('RESULTADOS 1 ESO'!L107&lt;=10,"SOBRESAIENTE",""))))))</f>
        <v/>
      </c>
    </row>
    <row r="108" spans="1:12" x14ac:dyDescent="0.25">
      <c r="A108" s="142" t="str">
        <f>IF('RESULTADOS 1 ESO'!A108="","",'RESULTADOS 1 ESO'!A108)</f>
        <v/>
      </c>
      <c r="B108" s="143" t="str">
        <f>IF('RESULTADOS 1 ESO'!B108="","",'RESULTADOS 1 ESO'!B108)</f>
        <v/>
      </c>
      <c r="C108" s="144" t="str">
        <f>IF(OR(A108="",$C$2=""),"",IF('RESULTADOS 1 ESO'!C108&lt;5,"INSUFICIENTE",IF('RESULTADOS 1 ESO'!C108&lt;6,"SUFICIENTE",IF('RESULTADOS 1 ESO'!C108&lt;7,"BEN",IF('RESULTADOS 1 ESO'!C108&lt;9,"NOTABLE",IF('RESULTADOS 1 ESO'!C108&lt;=10,"SOBRESAIENTE",""))))))</f>
        <v/>
      </c>
      <c r="D108" s="144" t="str">
        <f>IF(OR(B108="",$D$2=""),"",IF('RESULTADOS 1 ESO'!D108&lt;5,"INSUFICIENTE",IF('RESULTADOS 1 ESO'!D108&lt;6,"SUFICIENTE",IF('RESULTADOS 1 ESO'!D108&lt;7,"BEN",IF('RESULTADOS 1 ESO'!D108&lt;9,"NOTABLE",IF('RESULTADOS 1 ESO'!D108&lt;=10,"SOBRESAIENTE",""))))))</f>
        <v/>
      </c>
      <c r="E108" s="144" t="str">
        <f>IF(OR(C108="",$E$2=""),"",IF('RESULTADOS 1 ESO'!E108&lt;5,"INSUFICIENTE",IF('RESULTADOS 1 ESO'!E108&lt;6,"SUFICIENTE",IF('RESULTADOS 1 ESO'!E108&lt;7,"BEN",IF('RESULTADOS 1 ESO'!E108&lt;9,"NOTABLE",IF('RESULTADOS 1 ESO'!E108&lt;=10,"SOBRESAIENTE",""))))))</f>
        <v/>
      </c>
      <c r="F108" s="144" t="str">
        <f>IF(OR(D108="",$F$2=""),"",IF('RESULTADOS 1 ESO'!F108&lt;5,"INSUFICIENTE",IF('RESULTADOS 1 ESO'!F108&lt;6,"SUFICIENTE",IF('RESULTADOS 1 ESO'!F108&lt;7,"BEN",IF('RESULTADOS 1 ESO'!F108&lt;9,"NOTABLE",IF('RESULTADOS 1 ESO'!F108&lt;=10,"SOBRESAIENTE",""))))))</f>
        <v/>
      </c>
      <c r="G108" s="144" t="str">
        <f>IF(OR(E108="",$G$2=""),"",IF('RESULTADOS 1 ESO'!G108&lt;5,"INSUFICIENTE",IF('RESULTADOS 1 ESO'!G108&lt;6,"SUFICIENTE",IF('RESULTADOS 1 ESO'!G108&lt;7,"BEN",IF('RESULTADOS 1 ESO'!G108&lt;9,"NOTABLE",IF('RESULTADOS 1 ESO'!G108&lt;=10,"SOBRESAIENTE",""))))))</f>
        <v/>
      </c>
      <c r="H108" s="144" t="str">
        <f>IF(OR(F108="",$H$2=""),"",IF('RESULTADOS 1 ESO'!H108&lt;5,"INSUFICIENTE",IF('RESULTADOS 1 ESO'!H108&lt;6,"SUFICIENTE",IF('RESULTADOS 1 ESO'!H108&lt;7,"BEN",IF('RESULTADOS 1 ESO'!H108&lt;9,"NOTABLE",IF('RESULTADOS 1 ESO'!H108&lt;=10,"SOBRESAIENTE",""))))))</f>
        <v/>
      </c>
      <c r="I108" s="144" t="str">
        <f>IF(OR(G108="",$I$2=""),"",IF('RESULTADOS 1 ESO'!I108&lt;5,"INSUFICIENTE",IF('RESULTADOS 1 ESO'!I108&lt;6,"SUFICIENTE",IF('RESULTADOS 1 ESO'!I108&lt;7,"BEN",IF('RESULTADOS 1 ESO'!I108&lt;9,"NOTABLE",IF('RESULTADOS 1 ESO'!I108&lt;=10,"SOBRESAIENTE",""))))))</f>
        <v/>
      </c>
      <c r="J108" s="144" t="str">
        <f>IF(OR(H108="",$J$2=""),"",IF('RESULTADOS 1 ESO'!J108&lt;5,"INSUFICIENTE",IF('RESULTADOS 1 ESO'!J108&lt;6,"SUFICIENTE",IF('RESULTADOS 1 ESO'!J108&lt;7,"BEN",IF('RESULTADOS 1 ESO'!J108&lt;9,"NOTABLE",IF('RESULTADOS 1 ESO'!J108&lt;=10,"SOBRESAIENTE",""))))))</f>
        <v/>
      </c>
      <c r="K108" s="144" t="str">
        <f>IF(OR(I108="",$K$2=""),"",IF('RESULTADOS 1 ESO'!K108&lt;5,"INSUFICIENTE",IF('RESULTADOS 1 ESO'!K108&lt;6,"SUFICIENTE",IF('RESULTADOS 1 ESO'!K108&lt;7,"BEN",IF('RESULTADOS 1 ESO'!K108&lt;9,"NOTABLE",IF('RESULTADOS 1 ESO'!K108&lt;=10,IF('RESULTADOS 1 ESO'!K108&lt;=10,"SOBRESAIENTE","")))))))</f>
        <v/>
      </c>
      <c r="L108" s="145" t="str">
        <f>IF(OR(J108="",$L$2=""),"",IF('RESULTADOS 1 ESO'!L108&lt;5,"INSUFICIENTE",IF('RESULTADOS 1 ESO'!L108&lt;6,"SUFICIENTE",IF('RESULTADOS 1 ESO'!L108&lt;7,"BEN",IF('RESULTADOS 1 ESO'!L108&lt;9,"NOTABLE",IF('RESULTADOS 1 ESO'!L108&lt;=10,"SOBRESAIENTE",""))))))</f>
        <v/>
      </c>
    </row>
    <row r="109" spans="1:12" x14ac:dyDescent="0.25">
      <c r="A109" s="142" t="str">
        <f>IF('RESULTADOS 1 ESO'!A109="","",'RESULTADOS 1 ESO'!A109)</f>
        <v/>
      </c>
      <c r="B109" s="143" t="str">
        <f>IF('RESULTADOS 1 ESO'!B109="","",'RESULTADOS 1 ESO'!B109)</f>
        <v/>
      </c>
      <c r="C109" s="144" t="str">
        <f>IF(OR(A109="",$C$2=""),"",IF('RESULTADOS 1 ESO'!C109&lt;5,"INSUFICIENTE",IF('RESULTADOS 1 ESO'!C109&lt;6,"SUFICIENTE",IF('RESULTADOS 1 ESO'!C109&lt;7,"BEN",IF('RESULTADOS 1 ESO'!C109&lt;9,"NOTABLE",IF('RESULTADOS 1 ESO'!C109&lt;=10,"SOBRESAIENTE",""))))))</f>
        <v/>
      </c>
      <c r="D109" s="144" t="str">
        <f>IF(OR(B109="",$D$2=""),"",IF('RESULTADOS 1 ESO'!D109&lt;5,"INSUFICIENTE",IF('RESULTADOS 1 ESO'!D109&lt;6,"SUFICIENTE",IF('RESULTADOS 1 ESO'!D109&lt;7,"BEN",IF('RESULTADOS 1 ESO'!D109&lt;9,"NOTABLE",IF('RESULTADOS 1 ESO'!D109&lt;=10,"SOBRESAIENTE",""))))))</f>
        <v/>
      </c>
      <c r="E109" s="144" t="str">
        <f>IF(OR(C109="",$E$2=""),"",IF('RESULTADOS 1 ESO'!E109&lt;5,"INSUFICIENTE",IF('RESULTADOS 1 ESO'!E109&lt;6,"SUFICIENTE",IF('RESULTADOS 1 ESO'!E109&lt;7,"BEN",IF('RESULTADOS 1 ESO'!E109&lt;9,"NOTABLE",IF('RESULTADOS 1 ESO'!E109&lt;=10,"SOBRESAIENTE",""))))))</f>
        <v/>
      </c>
      <c r="F109" s="144" t="str">
        <f>IF(OR(D109="",$F$2=""),"",IF('RESULTADOS 1 ESO'!F109&lt;5,"INSUFICIENTE",IF('RESULTADOS 1 ESO'!F109&lt;6,"SUFICIENTE",IF('RESULTADOS 1 ESO'!F109&lt;7,"BEN",IF('RESULTADOS 1 ESO'!F109&lt;9,"NOTABLE",IF('RESULTADOS 1 ESO'!F109&lt;=10,"SOBRESAIENTE",""))))))</f>
        <v/>
      </c>
      <c r="G109" s="144" t="str">
        <f>IF(OR(E109="",$G$2=""),"",IF('RESULTADOS 1 ESO'!G109&lt;5,"INSUFICIENTE",IF('RESULTADOS 1 ESO'!G109&lt;6,"SUFICIENTE",IF('RESULTADOS 1 ESO'!G109&lt;7,"BEN",IF('RESULTADOS 1 ESO'!G109&lt;9,"NOTABLE",IF('RESULTADOS 1 ESO'!G109&lt;=10,"SOBRESAIENTE",""))))))</f>
        <v/>
      </c>
      <c r="H109" s="144" t="str">
        <f>IF(OR(F109="",$H$2=""),"",IF('RESULTADOS 1 ESO'!H109&lt;5,"INSUFICIENTE",IF('RESULTADOS 1 ESO'!H109&lt;6,"SUFICIENTE",IF('RESULTADOS 1 ESO'!H109&lt;7,"BEN",IF('RESULTADOS 1 ESO'!H109&lt;9,"NOTABLE",IF('RESULTADOS 1 ESO'!H109&lt;=10,"SOBRESAIENTE",""))))))</f>
        <v/>
      </c>
      <c r="I109" s="144" t="str">
        <f>IF(OR(G109="",$I$2=""),"",IF('RESULTADOS 1 ESO'!I109&lt;5,"INSUFICIENTE",IF('RESULTADOS 1 ESO'!I109&lt;6,"SUFICIENTE",IF('RESULTADOS 1 ESO'!I109&lt;7,"BEN",IF('RESULTADOS 1 ESO'!I109&lt;9,"NOTABLE",IF('RESULTADOS 1 ESO'!I109&lt;=10,"SOBRESAIENTE",""))))))</f>
        <v/>
      </c>
      <c r="J109" s="144" t="str">
        <f>IF(OR(H109="",$J$2=""),"",IF('RESULTADOS 1 ESO'!J109&lt;5,"INSUFICIENTE",IF('RESULTADOS 1 ESO'!J109&lt;6,"SUFICIENTE",IF('RESULTADOS 1 ESO'!J109&lt;7,"BEN",IF('RESULTADOS 1 ESO'!J109&lt;9,"NOTABLE",IF('RESULTADOS 1 ESO'!J109&lt;=10,"SOBRESAIENTE",""))))))</f>
        <v/>
      </c>
      <c r="K109" s="144" t="str">
        <f>IF(OR(I109="",$K$2=""),"",IF('RESULTADOS 1 ESO'!K109&lt;5,"INSUFICIENTE",IF('RESULTADOS 1 ESO'!K109&lt;6,"SUFICIENTE",IF('RESULTADOS 1 ESO'!K109&lt;7,"BEN",IF('RESULTADOS 1 ESO'!K109&lt;9,"NOTABLE",IF('RESULTADOS 1 ESO'!K109&lt;=10,IF('RESULTADOS 1 ESO'!K109&lt;=10,"SOBRESAIENTE","")))))))</f>
        <v/>
      </c>
      <c r="L109" s="145" t="str">
        <f>IF(OR(J109="",$L$2=""),"",IF('RESULTADOS 1 ESO'!L109&lt;5,"INSUFICIENTE",IF('RESULTADOS 1 ESO'!L109&lt;6,"SUFICIENTE",IF('RESULTADOS 1 ESO'!L109&lt;7,"BEN",IF('RESULTADOS 1 ESO'!L109&lt;9,"NOTABLE",IF('RESULTADOS 1 ESO'!L109&lt;=10,"SOBRESAIENTE",""))))))</f>
        <v/>
      </c>
    </row>
    <row r="110" spans="1:12" x14ac:dyDescent="0.25">
      <c r="A110" s="142" t="str">
        <f>IF('RESULTADOS 1 ESO'!A110="","",'RESULTADOS 1 ESO'!A110)</f>
        <v/>
      </c>
      <c r="B110" s="143" t="str">
        <f>IF('RESULTADOS 1 ESO'!B110="","",'RESULTADOS 1 ESO'!B110)</f>
        <v/>
      </c>
      <c r="C110" s="144" t="str">
        <f>IF(OR(A110="",$C$2=""),"",IF('RESULTADOS 1 ESO'!C110&lt;5,"INSUFICIENTE",IF('RESULTADOS 1 ESO'!C110&lt;6,"SUFICIENTE",IF('RESULTADOS 1 ESO'!C110&lt;7,"BEN",IF('RESULTADOS 1 ESO'!C110&lt;9,"NOTABLE",IF('RESULTADOS 1 ESO'!C110&lt;=10,"SOBRESAIENTE",""))))))</f>
        <v/>
      </c>
      <c r="D110" s="144" t="str">
        <f>IF(OR(B110="",$D$2=""),"",IF('RESULTADOS 1 ESO'!D110&lt;5,"INSUFICIENTE",IF('RESULTADOS 1 ESO'!D110&lt;6,"SUFICIENTE",IF('RESULTADOS 1 ESO'!D110&lt;7,"BEN",IF('RESULTADOS 1 ESO'!D110&lt;9,"NOTABLE",IF('RESULTADOS 1 ESO'!D110&lt;=10,"SOBRESAIENTE",""))))))</f>
        <v/>
      </c>
      <c r="E110" s="144" t="str">
        <f>IF(OR(C110="",$E$2=""),"",IF('RESULTADOS 1 ESO'!E110&lt;5,"INSUFICIENTE",IF('RESULTADOS 1 ESO'!E110&lt;6,"SUFICIENTE",IF('RESULTADOS 1 ESO'!E110&lt;7,"BEN",IF('RESULTADOS 1 ESO'!E110&lt;9,"NOTABLE",IF('RESULTADOS 1 ESO'!E110&lt;=10,"SOBRESAIENTE",""))))))</f>
        <v/>
      </c>
      <c r="F110" s="144" t="str">
        <f>IF(OR(D110="",$F$2=""),"",IF('RESULTADOS 1 ESO'!F110&lt;5,"INSUFICIENTE",IF('RESULTADOS 1 ESO'!F110&lt;6,"SUFICIENTE",IF('RESULTADOS 1 ESO'!F110&lt;7,"BEN",IF('RESULTADOS 1 ESO'!F110&lt;9,"NOTABLE",IF('RESULTADOS 1 ESO'!F110&lt;=10,"SOBRESAIENTE",""))))))</f>
        <v/>
      </c>
      <c r="G110" s="144" t="str">
        <f>IF(OR(E110="",$G$2=""),"",IF('RESULTADOS 1 ESO'!G110&lt;5,"INSUFICIENTE",IF('RESULTADOS 1 ESO'!G110&lt;6,"SUFICIENTE",IF('RESULTADOS 1 ESO'!G110&lt;7,"BEN",IF('RESULTADOS 1 ESO'!G110&lt;9,"NOTABLE",IF('RESULTADOS 1 ESO'!G110&lt;=10,"SOBRESAIENTE",""))))))</f>
        <v/>
      </c>
      <c r="H110" s="144" t="str">
        <f>IF(OR(F110="",$H$2=""),"",IF('RESULTADOS 1 ESO'!H110&lt;5,"INSUFICIENTE",IF('RESULTADOS 1 ESO'!H110&lt;6,"SUFICIENTE",IF('RESULTADOS 1 ESO'!H110&lt;7,"BEN",IF('RESULTADOS 1 ESO'!H110&lt;9,"NOTABLE",IF('RESULTADOS 1 ESO'!H110&lt;=10,"SOBRESAIENTE",""))))))</f>
        <v/>
      </c>
      <c r="I110" s="144" t="str">
        <f>IF(OR(G110="",$I$2=""),"",IF('RESULTADOS 1 ESO'!I110&lt;5,"INSUFICIENTE",IF('RESULTADOS 1 ESO'!I110&lt;6,"SUFICIENTE",IF('RESULTADOS 1 ESO'!I110&lt;7,"BEN",IF('RESULTADOS 1 ESO'!I110&lt;9,"NOTABLE",IF('RESULTADOS 1 ESO'!I110&lt;=10,"SOBRESAIENTE",""))))))</f>
        <v/>
      </c>
      <c r="J110" s="144" t="str">
        <f>IF(OR(H110="",$J$2=""),"",IF('RESULTADOS 1 ESO'!J110&lt;5,"INSUFICIENTE",IF('RESULTADOS 1 ESO'!J110&lt;6,"SUFICIENTE",IF('RESULTADOS 1 ESO'!J110&lt;7,"BEN",IF('RESULTADOS 1 ESO'!J110&lt;9,"NOTABLE",IF('RESULTADOS 1 ESO'!J110&lt;=10,"SOBRESAIENTE",""))))))</f>
        <v/>
      </c>
      <c r="K110" s="144" t="str">
        <f>IF(OR(I110="",$K$2=""),"",IF('RESULTADOS 1 ESO'!K110&lt;5,"INSUFICIENTE",IF('RESULTADOS 1 ESO'!K110&lt;6,"SUFICIENTE",IF('RESULTADOS 1 ESO'!K110&lt;7,"BEN",IF('RESULTADOS 1 ESO'!K110&lt;9,"NOTABLE",IF('RESULTADOS 1 ESO'!K110&lt;=10,IF('RESULTADOS 1 ESO'!K110&lt;=10,"SOBRESAIENTE","")))))))</f>
        <v/>
      </c>
      <c r="L110" s="145" t="str">
        <f>IF(OR(J110="",$L$2=""),"",IF('RESULTADOS 1 ESO'!L110&lt;5,"INSUFICIENTE",IF('RESULTADOS 1 ESO'!L110&lt;6,"SUFICIENTE",IF('RESULTADOS 1 ESO'!L110&lt;7,"BEN",IF('RESULTADOS 1 ESO'!L110&lt;9,"NOTABLE",IF('RESULTADOS 1 ESO'!L110&lt;=10,"SOBRESAIENTE",""))))))</f>
        <v/>
      </c>
    </row>
    <row r="111" spans="1:12" x14ac:dyDescent="0.25">
      <c r="A111" s="142" t="str">
        <f>IF('RESULTADOS 1 ESO'!A111="","",'RESULTADOS 1 ESO'!A111)</f>
        <v/>
      </c>
      <c r="B111" s="143" t="str">
        <f>IF('RESULTADOS 1 ESO'!B111="","",'RESULTADOS 1 ESO'!B111)</f>
        <v/>
      </c>
      <c r="C111" s="144" t="str">
        <f>IF(OR(A111="",$C$2=""),"",IF('RESULTADOS 1 ESO'!C111&lt;5,"INSUFICIENTE",IF('RESULTADOS 1 ESO'!C111&lt;6,"SUFICIENTE",IF('RESULTADOS 1 ESO'!C111&lt;7,"BEN",IF('RESULTADOS 1 ESO'!C111&lt;9,"NOTABLE",IF('RESULTADOS 1 ESO'!C111&lt;=10,"SOBRESAIENTE",""))))))</f>
        <v/>
      </c>
      <c r="D111" s="144" t="str">
        <f>IF(OR(B111="",$D$2=""),"",IF('RESULTADOS 1 ESO'!D111&lt;5,"INSUFICIENTE",IF('RESULTADOS 1 ESO'!D111&lt;6,"SUFICIENTE",IF('RESULTADOS 1 ESO'!D111&lt;7,"BEN",IF('RESULTADOS 1 ESO'!D111&lt;9,"NOTABLE",IF('RESULTADOS 1 ESO'!D111&lt;=10,"SOBRESAIENTE",""))))))</f>
        <v/>
      </c>
      <c r="E111" s="144" t="str">
        <f>IF(OR(C111="",$E$2=""),"",IF('RESULTADOS 1 ESO'!E111&lt;5,"INSUFICIENTE",IF('RESULTADOS 1 ESO'!E111&lt;6,"SUFICIENTE",IF('RESULTADOS 1 ESO'!E111&lt;7,"BEN",IF('RESULTADOS 1 ESO'!E111&lt;9,"NOTABLE",IF('RESULTADOS 1 ESO'!E111&lt;=10,"SOBRESAIENTE",""))))))</f>
        <v/>
      </c>
      <c r="F111" s="144" t="str">
        <f>IF(OR(D111="",$F$2=""),"",IF('RESULTADOS 1 ESO'!F111&lt;5,"INSUFICIENTE",IF('RESULTADOS 1 ESO'!F111&lt;6,"SUFICIENTE",IF('RESULTADOS 1 ESO'!F111&lt;7,"BEN",IF('RESULTADOS 1 ESO'!F111&lt;9,"NOTABLE",IF('RESULTADOS 1 ESO'!F111&lt;=10,"SOBRESAIENTE",""))))))</f>
        <v/>
      </c>
      <c r="G111" s="144" t="str">
        <f>IF(OR(E111="",$G$2=""),"",IF('RESULTADOS 1 ESO'!G111&lt;5,"INSUFICIENTE",IF('RESULTADOS 1 ESO'!G111&lt;6,"SUFICIENTE",IF('RESULTADOS 1 ESO'!G111&lt;7,"BEN",IF('RESULTADOS 1 ESO'!G111&lt;9,"NOTABLE",IF('RESULTADOS 1 ESO'!G111&lt;=10,"SOBRESAIENTE",""))))))</f>
        <v/>
      </c>
      <c r="H111" s="144" t="str">
        <f>IF(OR(F111="",$H$2=""),"",IF('RESULTADOS 1 ESO'!H111&lt;5,"INSUFICIENTE",IF('RESULTADOS 1 ESO'!H111&lt;6,"SUFICIENTE",IF('RESULTADOS 1 ESO'!H111&lt;7,"BEN",IF('RESULTADOS 1 ESO'!H111&lt;9,"NOTABLE",IF('RESULTADOS 1 ESO'!H111&lt;=10,"SOBRESAIENTE",""))))))</f>
        <v/>
      </c>
      <c r="I111" s="144" t="str">
        <f>IF(OR(G111="",$I$2=""),"",IF('RESULTADOS 1 ESO'!I111&lt;5,"INSUFICIENTE",IF('RESULTADOS 1 ESO'!I111&lt;6,"SUFICIENTE",IF('RESULTADOS 1 ESO'!I111&lt;7,"BEN",IF('RESULTADOS 1 ESO'!I111&lt;9,"NOTABLE",IF('RESULTADOS 1 ESO'!I111&lt;=10,"SOBRESAIENTE",""))))))</f>
        <v/>
      </c>
      <c r="J111" s="144" t="str">
        <f>IF(OR(H111="",$J$2=""),"",IF('RESULTADOS 1 ESO'!J111&lt;5,"INSUFICIENTE",IF('RESULTADOS 1 ESO'!J111&lt;6,"SUFICIENTE",IF('RESULTADOS 1 ESO'!J111&lt;7,"BEN",IF('RESULTADOS 1 ESO'!J111&lt;9,"NOTABLE",IF('RESULTADOS 1 ESO'!J111&lt;=10,"SOBRESAIENTE",""))))))</f>
        <v/>
      </c>
      <c r="K111" s="144" t="str">
        <f>IF(OR(I111="",$K$2=""),"",IF('RESULTADOS 1 ESO'!K111&lt;5,"INSUFICIENTE",IF('RESULTADOS 1 ESO'!K111&lt;6,"SUFICIENTE",IF('RESULTADOS 1 ESO'!K111&lt;7,"BEN",IF('RESULTADOS 1 ESO'!K111&lt;9,"NOTABLE",IF('RESULTADOS 1 ESO'!K111&lt;=10,IF('RESULTADOS 1 ESO'!K111&lt;=10,"SOBRESAIENTE","")))))))</f>
        <v/>
      </c>
      <c r="L111" s="145" t="str">
        <f>IF(OR(J111="",$L$2=""),"",IF('RESULTADOS 1 ESO'!L111&lt;5,"INSUFICIENTE",IF('RESULTADOS 1 ESO'!L111&lt;6,"SUFICIENTE",IF('RESULTADOS 1 ESO'!L111&lt;7,"BEN",IF('RESULTADOS 1 ESO'!L111&lt;9,"NOTABLE",IF('RESULTADOS 1 ESO'!L111&lt;=10,"SOBRESAIENTE",""))))))</f>
        <v/>
      </c>
    </row>
    <row r="112" spans="1:12" x14ac:dyDescent="0.25">
      <c r="A112" s="142" t="str">
        <f>IF('RESULTADOS 1 ESO'!A112="","",'RESULTADOS 1 ESO'!A112)</f>
        <v/>
      </c>
      <c r="B112" s="143" t="str">
        <f>IF('RESULTADOS 1 ESO'!B112="","",'RESULTADOS 1 ESO'!B112)</f>
        <v/>
      </c>
      <c r="C112" s="144" t="str">
        <f>IF(OR(A112="",$C$2=""),"",IF('RESULTADOS 1 ESO'!C112&lt;5,"INSUFICIENTE",IF('RESULTADOS 1 ESO'!C112&lt;6,"SUFICIENTE",IF('RESULTADOS 1 ESO'!C112&lt;7,"BEN",IF('RESULTADOS 1 ESO'!C112&lt;9,"NOTABLE",IF('RESULTADOS 1 ESO'!C112&lt;=10,"SOBRESAIENTE",""))))))</f>
        <v/>
      </c>
      <c r="D112" s="144" t="str">
        <f>IF(OR(B112="",$D$2=""),"",IF('RESULTADOS 1 ESO'!D112&lt;5,"INSUFICIENTE",IF('RESULTADOS 1 ESO'!D112&lt;6,"SUFICIENTE",IF('RESULTADOS 1 ESO'!D112&lt;7,"BEN",IF('RESULTADOS 1 ESO'!D112&lt;9,"NOTABLE",IF('RESULTADOS 1 ESO'!D112&lt;=10,"SOBRESAIENTE",""))))))</f>
        <v/>
      </c>
      <c r="E112" s="144" t="str">
        <f>IF(OR(C112="",$E$2=""),"",IF('RESULTADOS 1 ESO'!E112&lt;5,"INSUFICIENTE",IF('RESULTADOS 1 ESO'!E112&lt;6,"SUFICIENTE",IF('RESULTADOS 1 ESO'!E112&lt;7,"BEN",IF('RESULTADOS 1 ESO'!E112&lt;9,"NOTABLE",IF('RESULTADOS 1 ESO'!E112&lt;=10,"SOBRESAIENTE",""))))))</f>
        <v/>
      </c>
      <c r="F112" s="144" t="str">
        <f>IF(OR(D112="",$F$2=""),"",IF('RESULTADOS 1 ESO'!F112&lt;5,"INSUFICIENTE",IF('RESULTADOS 1 ESO'!F112&lt;6,"SUFICIENTE",IF('RESULTADOS 1 ESO'!F112&lt;7,"BEN",IF('RESULTADOS 1 ESO'!F112&lt;9,"NOTABLE",IF('RESULTADOS 1 ESO'!F112&lt;=10,"SOBRESAIENTE",""))))))</f>
        <v/>
      </c>
      <c r="G112" s="144" t="str">
        <f>IF(OR(E112="",$G$2=""),"",IF('RESULTADOS 1 ESO'!G112&lt;5,"INSUFICIENTE",IF('RESULTADOS 1 ESO'!G112&lt;6,"SUFICIENTE",IF('RESULTADOS 1 ESO'!G112&lt;7,"BEN",IF('RESULTADOS 1 ESO'!G112&lt;9,"NOTABLE",IF('RESULTADOS 1 ESO'!G112&lt;=10,"SOBRESAIENTE",""))))))</f>
        <v/>
      </c>
      <c r="H112" s="144" t="str">
        <f>IF(OR(F112="",$H$2=""),"",IF('RESULTADOS 1 ESO'!H112&lt;5,"INSUFICIENTE",IF('RESULTADOS 1 ESO'!H112&lt;6,"SUFICIENTE",IF('RESULTADOS 1 ESO'!H112&lt;7,"BEN",IF('RESULTADOS 1 ESO'!H112&lt;9,"NOTABLE",IF('RESULTADOS 1 ESO'!H112&lt;=10,"SOBRESAIENTE",""))))))</f>
        <v/>
      </c>
      <c r="I112" s="144" t="str">
        <f>IF(OR(G112="",$I$2=""),"",IF('RESULTADOS 1 ESO'!I112&lt;5,"INSUFICIENTE",IF('RESULTADOS 1 ESO'!I112&lt;6,"SUFICIENTE",IF('RESULTADOS 1 ESO'!I112&lt;7,"BEN",IF('RESULTADOS 1 ESO'!I112&lt;9,"NOTABLE",IF('RESULTADOS 1 ESO'!I112&lt;=10,"SOBRESAIENTE",""))))))</f>
        <v/>
      </c>
      <c r="J112" s="144" t="str">
        <f>IF(OR(H112="",$J$2=""),"",IF('RESULTADOS 1 ESO'!J112&lt;5,"INSUFICIENTE",IF('RESULTADOS 1 ESO'!J112&lt;6,"SUFICIENTE",IF('RESULTADOS 1 ESO'!J112&lt;7,"BEN",IF('RESULTADOS 1 ESO'!J112&lt;9,"NOTABLE",IF('RESULTADOS 1 ESO'!J112&lt;=10,"SOBRESAIENTE",""))))))</f>
        <v/>
      </c>
      <c r="K112" s="144" t="str">
        <f>IF(OR(I112="",$K$2=""),"",IF('RESULTADOS 1 ESO'!K112&lt;5,"INSUFICIENTE",IF('RESULTADOS 1 ESO'!K112&lt;6,"SUFICIENTE",IF('RESULTADOS 1 ESO'!K112&lt;7,"BEN",IF('RESULTADOS 1 ESO'!K112&lt;9,"NOTABLE",IF('RESULTADOS 1 ESO'!K112&lt;=10,IF('RESULTADOS 1 ESO'!K112&lt;=10,"SOBRESAIENTE","")))))))</f>
        <v/>
      </c>
      <c r="L112" s="145" t="str">
        <f>IF(OR(J112="",$L$2=""),"",IF('RESULTADOS 1 ESO'!L112&lt;5,"INSUFICIENTE",IF('RESULTADOS 1 ESO'!L112&lt;6,"SUFICIENTE",IF('RESULTADOS 1 ESO'!L112&lt;7,"BEN",IF('RESULTADOS 1 ESO'!L112&lt;9,"NOTABLE",IF('RESULTADOS 1 ESO'!L112&lt;=10,"SOBRESAIENTE",""))))))</f>
        <v/>
      </c>
    </row>
    <row r="113" spans="1:12" x14ac:dyDescent="0.25">
      <c r="A113" s="142" t="str">
        <f>IF('RESULTADOS 1 ESO'!A113="","",'RESULTADOS 1 ESO'!A113)</f>
        <v/>
      </c>
      <c r="B113" s="143" t="str">
        <f>IF('RESULTADOS 1 ESO'!B113="","",'RESULTADOS 1 ESO'!B113)</f>
        <v/>
      </c>
      <c r="C113" s="144" t="str">
        <f>IF(OR(A113="",$C$2=""),"",IF('RESULTADOS 1 ESO'!C113&lt;5,"INSUFICIENTE",IF('RESULTADOS 1 ESO'!C113&lt;6,"SUFICIENTE",IF('RESULTADOS 1 ESO'!C113&lt;7,"BEN",IF('RESULTADOS 1 ESO'!C113&lt;9,"NOTABLE",IF('RESULTADOS 1 ESO'!C113&lt;=10,"SOBRESAIENTE",""))))))</f>
        <v/>
      </c>
      <c r="D113" s="144" t="str">
        <f>IF(OR(B113="",$D$2=""),"",IF('RESULTADOS 1 ESO'!D113&lt;5,"INSUFICIENTE",IF('RESULTADOS 1 ESO'!D113&lt;6,"SUFICIENTE",IF('RESULTADOS 1 ESO'!D113&lt;7,"BEN",IF('RESULTADOS 1 ESO'!D113&lt;9,"NOTABLE",IF('RESULTADOS 1 ESO'!D113&lt;=10,"SOBRESAIENTE",""))))))</f>
        <v/>
      </c>
      <c r="E113" s="144" t="str">
        <f>IF(OR(C113="",$E$2=""),"",IF('RESULTADOS 1 ESO'!E113&lt;5,"INSUFICIENTE",IF('RESULTADOS 1 ESO'!E113&lt;6,"SUFICIENTE",IF('RESULTADOS 1 ESO'!E113&lt;7,"BEN",IF('RESULTADOS 1 ESO'!E113&lt;9,"NOTABLE",IF('RESULTADOS 1 ESO'!E113&lt;=10,"SOBRESAIENTE",""))))))</f>
        <v/>
      </c>
      <c r="F113" s="144" t="str">
        <f>IF(OR(D113="",$F$2=""),"",IF('RESULTADOS 1 ESO'!F113&lt;5,"INSUFICIENTE",IF('RESULTADOS 1 ESO'!F113&lt;6,"SUFICIENTE",IF('RESULTADOS 1 ESO'!F113&lt;7,"BEN",IF('RESULTADOS 1 ESO'!F113&lt;9,"NOTABLE",IF('RESULTADOS 1 ESO'!F113&lt;=10,"SOBRESAIENTE",""))))))</f>
        <v/>
      </c>
      <c r="G113" s="144" t="str">
        <f>IF(OR(E113="",$G$2=""),"",IF('RESULTADOS 1 ESO'!G113&lt;5,"INSUFICIENTE",IF('RESULTADOS 1 ESO'!G113&lt;6,"SUFICIENTE",IF('RESULTADOS 1 ESO'!G113&lt;7,"BEN",IF('RESULTADOS 1 ESO'!G113&lt;9,"NOTABLE",IF('RESULTADOS 1 ESO'!G113&lt;=10,"SOBRESAIENTE",""))))))</f>
        <v/>
      </c>
      <c r="H113" s="144" t="str">
        <f>IF(OR(F113="",$H$2=""),"",IF('RESULTADOS 1 ESO'!H113&lt;5,"INSUFICIENTE",IF('RESULTADOS 1 ESO'!H113&lt;6,"SUFICIENTE",IF('RESULTADOS 1 ESO'!H113&lt;7,"BEN",IF('RESULTADOS 1 ESO'!H113&lt;9,"NOTABLE",IF('RESULTADOS 1 ESO'!H113&lt;=10,"SOBRESAIENTE",""))))))</f>
        <v/>
      </c>
      <c r="I113" s="144" t="str">
        <f>IF(OR(G113="",$I$2=""),"",IF('RESULTADOS 1 ESO'!I113&lt;5,"INSUFICIENTE",IF('RESULTADOS 1 ESO'!I113&lt;6,"SUFICIENTE",IF('RESULTADOS 1 ESO'!I113&lt;7,"BEN",IF('RESULTADOS 1 ESO'!I113&lt;9,"NOTABLE",IF('RESULTADOS 1 ESO'!I113&lt;=10,"SOBRESAIENTE",""))))))</f>
        <v/>
      </c>
      <c r="J113" s="144" t="str">
        <f>IF(OR(H113="",$J$2=""),"",IF('RESULTADOS 1 ESO'!J113&lt;5,"INSUFICIENTE",IF('RESULTADOS 1 ESO'!J113&lt;6,"SUFICIENTE",IF('RESULTADOS 1 ESO'!J113&lt;7,"BEN",IF('RESULTADOS 1 ESO'!J113&lt;9,"NOTABLE",IF('RESULTADOS 1 ESO'!J113&lt;=10,"SOBRESAIENTE",""))))))</f>
        <v/>
      </c>
      <c r="K113" s="144" t="str">
        <f>IF(OR(I113="",$K$2=""),"",IF('RESULTADOS 1 ESO'!K113&lt;5,"INSUFICIENTE",IF('RESULTADOS 1 ESO'!K113&lt;6,"SUFICIENTE",IF('RESULTADOS 1 ESO'!K113&lt;7,"BEN",IF('RESULTADOS 1 ESO'!K113&lt;9,"NOTABLE",IF('RESULTADOS 1 ESO'!K113&lt;=10,IF('RESULTADOS 1 ESO'!K113&lt;=10,"SOBRESAIENTE","")))))))</f>
        <v/>
      </c>
      <c r="L113" s="145" t="str">
        <f>IF(OR(J113="",$L$2=""),"",IF('RESULTADOS 1 ESO'!L113&lt;5,"INSUFICIENTE",IF('RESULTADOS 1 ESO'!L113&lt;6,"SUFICIENTE",IF('RESULTADOS 1 ESO'!L113&lt;7,"BEN",IF('RESULTADOS 1 ESO'!L113&lt;9,"NOTABLE",IF('RESULTADOS 1 ESO'!L113&lt;=10,"SOBRESAIENTE",""))))))</f>
        <v/>
      </c>
    </row>
    <row r="114" spans="1:12" x14ac:dyDescent="0.25">
      <c r="A114" s="142" t="str">
        <f>IF('RESULTADOS 1 ESO'!A114="","",'RESULTADOS 1 ESO'!A114)</f>
        <v/>
      </c>
      <c r="B114" s="143" t="str">
        <f>IF('RESULTADOS 1 ESO'!B114="","",'RESULTADOS 1 ESO'!B114)</f>
        <v/>
      </c>
      <c r="C114" s="144" t="str">
        <f>IF(OR(A114="",$C$2=""),"",IF('RESULTADOS 1 ESO'!C114&lt;5,"INSUFICIENTE",IF('RESULTADOS 1 ESO'!C114&lt;6,"SUFICIENTE",IF('RESULTADOS 1 ESO'!C114&lt;7,"BEN",IF('RESULTADOS 1 ESO'!C114&lt;9,"NOTABLE",IF('RESULTADOS 1 ESO'!C114&lt;=10,"SOBRESAIENTE",""))))))</f>
        <v/>
      </c>
      <c r="D114" s="144" t="str">
        <f>IF(OR(B114="",$D$2=""),"",IF('RESULTADOS 1 ESO'!D114&lt;5,"INSUFICIENTE",IF('RESULTADOS 1 ESO'!D114&lt;6,"SUFICIENTE",IF('RESULTADOS 1 ESO'!D114&lt;7,"BEN",IF('RESULTADOS 1 ESO'!D114&lt;9,"NOTABLE",IF('RESULTADOS 1 ESO'!D114&lt;=10,"SOBRESAIENTE",""))))))</f>
        <v/>
      </c>
      <c r="E114" s="144" t="str">
        <f>IF(OR(C114="",$E$2=""),"",IF('RESULTADOS 1 ESO'!E114&lt;5,"INSUFICIENTE",IF('RESULTADOS 1 ESO'!E114&lt;6,"SUFICIENTE",IF('RESULTADOS 1 ESO'!E114&lt;7,"BEN",IF('RESULTADOS 1 ESO'!E114&lt;9,"NOTABLE",IF('RESULTADOS 1 ESO'!E114&lt;=10,"SOBRESAIENTE",""))))))</f>
        <v/>
      </c>
      <c r="F114" s="144" t="str">
        <f>IF(OR(D114="",$F$2=""),"",IF('RESULTADOS 1 ESO'!F114&lt;5,"INSUFICIENTE",IF('RESULTADOS 1 ESO'!F114&lt;6,"SUFICIENTE",IF('RESULTADOS 1 ESO'!F114&lt;7,"BEN",IF('RESULTADOS 1 ESO'!F114&lt;9,"NOTABLE",IF('RESULTADOS 1 ESO'!F114&lt;=10,"SOBRESAIENTE",""))))))</f>
        <v/>
      </c>
      <c r="G114" s="144" t="str">
        <f>IF(OR(E114="",$G$2=""),"",IF('RESULTADOS 1 ESO'!G114&lt;5,"INSUFICIENTE",IF('RESULTADOS 1 ESO'!G114&lt;6,"SUFICIENTE",IF('RESULTADOS 1 ESO'!G114&lt;7,"BEN",IF('RESULTADOS 1 ESO'!G114&lt;9,"NOTABLE",IF('RESULTADOS 1 ESO'!G114&lt;=10,"SOBRESAIENTE",""))))))</f>
        <v/>
      </c>
      <c r="H114" s="144" t="str">
        <f>IF(OR(F114="",$H$2=""),"",IF('RESULTADOS 1 ESO'!H114&lt;5,"INSUFICIENTE",IF('RESULTADOS 1 ESO'!H114&lt;6,"SUFICIENTE",IF('RESULTADOS 1 ESO'!H114&lt;7,"BEN",IF('RESULTADOS 1 ESO'!H114&lt;9,"NOTABLE",IF('RESULTADOS 1 ESO'!H114&lt;=10,"SOBRESAIENTE",""))))))</f>
        <v/>
      </c>
      <c r="I114" s="144" t="str">
        <f>IF(OR(G114="",$I$2=""),"",IF('RESULTADOS 1 ESO'!I114&lt;5,"INSUFICIENTE",IF('RESULTADOS 1 ESO'!I114&lt;6,"SUFICIENTE",IF('RESULTADOS 1 ESO'!I114&lt;7,"BEN",IF('RESULTADOS 1 ESO'!I114&lt;9,"NOTABLE",IF('RESULTADOS 1 ESO'!I114&lt;=10,"SOBRESAIENTE",""))))))</f>
        <v/>
      </c>
      <c r="J114" s="144" t="str">
        <f>IF(OR(H114="",$J$2=""),"",IF('RESULTADOS 1 ESO'!J114&lt;5,"INSUFICIENTE",IF('RESULTADOS 1 ESO'!J114&lt;6,"SUFICIENTE",IF('RESULTADOS 1 ESO'!J114&lt;7,"BEN",IF('RESULTADOS 1 ESO'!J114&lt;9,"NOTABLE",IF('RESULTADOS 1 ESO'!J114&lt;=10,"SOBRESAIENTE",""))))))</f>
        <v/>
      </c>
      <c r="K114" s="144" t="str">
        <f>IF(OR(I114="",$K$2=""),"",IF('RESULTADOS 1 ESO'!K114&lt;5,"INSUFICIENTE",IF('RESULTADOS 1 ESO'!K114&lt;6,"SUFICIENTE",IF('RESULTADOS 1 ESO'!K114&lt;7,"BEN",IF('RESULTADOS 1 ESO'!K114&lt;9,"NOTABLE",IF('RESULTADOS 1 ESO'!K114&lt;=10,IF('RESULTADOS 1 ESO'!K114&lt;=10,"SOBRESAIENTE","")))))))</f>
        <v/>
      </c>
      <c r="L114" s="145" t="str">
        <f>IF(OR(J114="",$L$2=""),"",IF('RESULTADOS 1 ESO'!L114&lt;5,"INSUFICIENTE",IF('RESULTADOS 1 ESO'!L114&lt;6,"SUFICIENTE",IF('RESULTADOS 1 ESO'!L114&lt;7,"BEN",IF('RESULTADOS 1 ESO'!L114&lt;9,"NOTABLE",IF('RESULTADOS 1 ESO'!L114&lt;=10,"SOBRESAIENTE",""))))))</f>
        <v/>
      </c>
    </row>
    <row r="115" spans="1:12" x14ac:dyDescent="0.25">
      <c r="A115" s="142" t="str">
        <f>IF('RESULTADOS 1 ESO'!A115="","",'RESULTADOS 1 ESO'!A115)</f>
        <v/>
      </c>
      <c r="B115" s="143" t="str">
        <f>IF('RESULTADOS 1 ESO'!B115="","",'RESULTADOS 1 ESO'!B115)</f>
        <v/>
      </c>
      <c r="C115" s="144" t="str">
        <f>IF(OR(A115="",$C$2=""),"",IF('RESULTADOS 1 ESO'!C115&lt;5,"INSUFICIENTE",IF('RESULTADOS 1 ESO'!C115&lt;6,"SUFICIENTE",IF('RESULTADOS 1 ESO'!C115&lt;7,"BEN",IF('RESULTADOS 1 ESO'!C115&lt;9,"NOTABLE",IF('RESULTADOS 1 ESO'!C115&lt;=10,"SOBRESAIENTE",""))))))</f>
        <v/>
      </c>
      <c r="D115" s="144" t="str">
        <f>IF(OR(B115="",$D$2=""),"",IF('RESULTADOS 1 ESO'!D115&lt;5,"INSUFICIENTE",IF('RESULTADOS 1 ESO'!D115&lt;6,"SUFICIENTE",IF('RESULTADOS 1 ESO'!D115&lt;7,"BEN",IF('RESULTADOS 1 ESO'!D115&lt;9,"NOTABLE",IF('RESULTADOS 1 ESO'!D115&lt;=10,"SOBRESAIENTE",""))))))</f>
        <v/>
      </c>
      <c r="E115" s="144" t="str">
        <f>IF(OR(C115="",$E$2=""),"",IF('RESULTADOS 1 ESO'!E115&lt;5,"INSUFICIENTE",IF('RESULTADOS 1 ESO'!E115&lt;6,"SUFICIENTE",IF('RESULTADOS 1 ESO'!E115&lt;7,"BEN",IF('RESULTADOS 1 ESO'!E115&lt;9,"NOTABLE",IF('RESULTADOS 1 ESO'!E115&lt;=10,"SOBRESAIENTE",""))))))</f>
        <v/>
      </c>
      <c r="F115" s="144" t="str">
        <f>IF(OR(D115="",$F$2=""),"",IF('RESULTADOS 1 ESO'!F115&lt;5,"INSUFICIENTE",IF('RESULTADOS 1 ESO'!F115&lt;6,"SUFICIENTE",IF('RESULTADOS 1 ESO'!F115&lt;7,"BEN",IF('RESULTADOS 1 ESO'!F115&lt;9,"NOTABLE",IF('RESULTADOS 1 ESO'!F115&lt;=10,"SOBRESAIENTE",""))))))</f>
        <v/>
      </c>
      <c r="G115" s="144" t="str">
        <f>IF(OR(E115="",$G$2=""),"",IF('RESULTADOS 1 ESO'!G115&lt;5,"INSUFICIENTE",IF('RESULTADOS 1 ESO'!G115&lt;6,"SUFICIENTE",IF('RESULTADOS 1 ESO'!G115&lt;7,"BEN",IF('RESULTADOS 1 ESO'!G115&lt;9,"NOTABLE",IF('RESULTADOS 1 ESO'!G115&lt;=10,"SOBRESAIENTE",""))))))</f>
        <v/>
      </c>
      <c r="H115" s="144" t="str">
        <f>IF(OR(F115="",$H$2=""),"",IF('RESULTADOS 1 ESO'!H115&lt;5,"INSUFICIENTE",IF('RESULTADOS 1 ESO'!H115&lt;6,"SUFICIENTE",IF('RESULTADOS 1 ESO'!H115&lt;7,"BEN",IF('RESULTADOS 1 ESO'!H115&lt;9,"NOTABLE",IF('RESULTADOS 1 ESO'!H115&lt;=10,"SOBRESAIENTE",""))))))</f>
        <v/>
      </c>
      <c r="I115" s="144" t="str">
        <f>IF(OR(G115="",$I$2=""),"",IF('RESULTADOS 1 ESO'!I115&lt;5,"INSUFICIENTE",IF('RESULTADOS 1 ESO'!I115&lt;6,"SUFICIENTE",IF('RESULTADOS 1 ESO'!I115&lt;7,"BEN",IF('RESULTADOS 1 ESO'!I115&lt;9,"NOTABLE",IF('RESULTADOS 1 ESO'!I115&lt;=10,"SOBRESAIENTE",""))))))</f>
        <v/>
      </c>
      <c r="J115" s="144" t="str">
        <f>IF(OR(H115="",$J$2=""),"",IF('RESULTADOS 1 ESO'!J115&lt;5,"INSUFICIENTE",IF('RESULTADOS 1 ESO'!J115&lt;6,"SUFICIENTE",IF('RESULTADOS 1 ESO'!J115&lt;7,"BEN",IF('RESULTADOS 1 ESO'!J115&lt;9,"NOTABLE",IF('RESULTADOS 1 ESO'!J115&lt;=10,"SOBRESAIENTE",""))))))</f>
        <v/>
      </c>
      <c r="K115" s="144" t="str">
        <f>IF(OR(I115="",$K$2=""),"",IF('RESULTADOS 1 ESO'!K115&lt;5,"INSUFICIENTE",IF('RESULTADOS 1 ESO'!K115&lt;6,"SUFICIENTE",IF('RESULTADOS 1 ESO'!K115&lt;7,"BEN",IF('RESULTADOS 1 ESO'!K115&lt;9,"NOTABLE",IF('RESULTADOS 1 ESO'!K115&lt;=10,IF('RESULTADOS 1 ESO'!K115&lt;=10,"SOBRESAIENTE","")))))))</f>
        <v/>
      </c>
      <c r="L115" s="145" t="str">
        <f>IF(OR(J115="",$L$2=""),"",IF('RESULTADOS 1 ESO'!L115&lt;5,"INSUFICIENTE",IF('RESULTADOS 1 ESO'!L115&lt;6,"SUFICIENTE",IF('RESULTADOS 1 ESO'!L115&lt;7,"BEN",IF('RESULTADOS 1 ESO'!L115&lt;9,"NOTABLE",IF('RESULTADOS 1 ESO'!L115&lt;=10,"SOBRESAIENTE",""))))))</f>
        <v/>
      </c>
    </row>
    <row r="116" spans="1:12" x14ac:dyDescent="0.25">
      <c r="A116" s="142" t="str">
        <f>IF('RESULTADOS 1 ESO'!A116="","",'RESULTADOS 1 ESO'!A116)</f>
        <v/>
      </c>
      <c r="B116" s="143" t="str">
        <f>IF('RESULTADOS 1 ESO'!B116="","",'RESULTADOS 1 ESO'!B116)</f>
        <v/>
      </c>
      <c r="C116" s="144" t="str">
        <f>IF(OR(A116="",$C$2=""),"",IF('RESULTADOS 1 ESO'!C116&lt;5,"INSUFICIENTE",IF('RESULTADOS 1 ESO'!C116&lt;6,"SUFICIENTE",IF('RESULTADOS 1 ESO'!C116&lt;7,"BEN",IF('RESULTADOS 1 ESO'!C116&lt;9,"NOTABLE",IF('RESULTADOS 1 ESO'!C116&lt;=10,"SOBRESAIENTE",""))))))</f>
        <v/>
      </c>
      <c r="D116" s="144" t="str">
        <f>IF(OR(B116="",$D$2=""),"",IF('RESULTADOS 1 ESO'!D116&lt;5,"INSUFICIENTE",IF('RESULTADOS 1 ESO'!D116&lt;6,"SUFICIENTE",IF('RESULTADOS 1 ESO'!D116&lt;7,"BEN",IF('RESULTADOS 1 ESO'!D116&lt;9,"NOTABLE",IF('RESULTADOS 1 ESO'!D116&lt;=10,"SOBRESAIENTE",""))))))</f>
        <v/>
      </c>
      <c r="E116" s="144" t="str">
        <f>IF(OR(C116="",$E$2=""),"",IF('RESULTADOS 1 ESO'!E116&lt;5,"INSUFICIENTE",IF('RESULTADOS 1 ESO'!E116&lt;6,"SUFICIENTE",IF('RESULTADOS 1 ESO'!E116&lt;7,"BEN",IF('RESULTADOS 1 ESO'!E116&lt;9,"NOTABLE",IF('RESULTADOS 1 ESO'!E116&lt;=10,"SOBRESAIENTE",""))))))</f>
        <v/>
      </c>
      <c r="F116" s="144" t="str">
        <f>IF(OR(D116="",$F$2=""),"",IF('RESULTADOS 1 ESO'!F116&lt;5,"INSUFICIENTE",IF('RESULTADOS 1 ESO'!F116&lt;6,"SUFICIENTE",IF('RESULTADOS 1 ESO'!F116&lt;7,"BEN",IF('RESULTADOS 1 ESO'!F116&lt;9,"NOTABLE",IF('RESULTADOS 1 ESO'!F116&lt;=10,"SOBRESAIENTE",""))))))</f>
        <v/>
      </c>
      <c r="G116" s="144" t="str">
        <f>IF(OR(E116="",$G$2=""),"",IF('RESULTADOS 1 ESO'!G116&lt;5,"INSUFICIENTE",IF('RESULTADOS 1 ESO'!G116&lt;6,"SUFICIENTE",IF('RESULTADOS 1 ESO'!G116&lt;7,"BEN",IF('RESULTADOS 1 ESO'!G116&lt;9,"NOTABLE",IF('RESULTADOS 1 ESO'!G116&lt;=10,"SOBRESAIENTE",""))))))</f>
        <v/>
      </c>
      <c r="H116" s="144" t="str">
        <f>IF(OR(F116="",$H$2=""),"",IF('RESULTADOS 1 ESO'!H116&lt;5,"INSUFICIENTE",IF('RESULTADOS 1 ESO'!H116&lt;6,"SUFICIENTE",IF('RESULTADOS 1 ESO'!H116&lt;7,"BEN",IF('RESULTADOS 1 ESO'!H116&lt;9,"NOTABLE",IF('RESULTADOS 1 ESO'!H116&lt;=10,"SOBRESAIENTE",""))))))</f>
        <v/>
      </c>
      <c r="I116" s="144" t="str">
        <f>IF(OR(G116="",$I$2=""),"",IF('RESULTADOS 1 ESO'!I116&lt;5,"INSUFICIENTE",IF('RESULTADOS 1 ESO'!I116&lt;6,"SUFICIENTE",IF('RESULTADOS 1 ESO'!I116&lt;7,"BEN",IF('RESULTADOS 1 ESO'!I116&lt;9,"NOTABLE",IF('RESULTADOS 1 ESO'!I116&lt;=10,"SOBRESAIENTE",""))))))</f>
        <v/>
      </c>
      <c r="J116" s="144" t="str">
        <f>IF(OR(H116="",$J$2=""),"",IF('RESULTADOS 1 ESO'!J116&lt;5,"INSUFICIENTE",IF('RESULTADOS 1 ESO'!J116&lt;6,"SUFICIENTE",IF('RESULTADOS 1 ESO'!J116&lt;7,"BEN",IF('RESULTADOS 1 ESO'!J116&lt;9,"NOTABLE",IF('RESULTADOS 1 ESO'!J116&lt;=10,"SOBRESAIENTE",""))))))</f>
        <v/>
      </c>
      <c r="K116" s="144" t="str">
        <f>IF(OR(I116="",$K$2=""),"",IF('RESULTADOS 1 ESO'!K116&lt;5,"INSUFICIENTE",IF('RESULTADOS 1 ESO'!K116&lt;6,"SUFICIENTE",IF('RESULTADOS 1 ESO'!K116&lt;7,"BEN",IF('RESULTADOS 1 ESO'!K116&lt;9,"NOTABLE",IF('RESULTADOS 1 ESO'!K116&lt;=10,IF('RESULTADOS 1 ESO'!K116&lt;=10,"SOBRESAIENTE","")))))))</f>
        <v/>
      </c>
      <c r="L116" s="145" t="str">
        <f>IF(OR(J116="",$L$2=""),"",IF('RESULTADOS 1 ESO'!L116&lt;5,"INSUFICIENTE",IF('RESULTADOS 1 ESO'!L116&lt;6,"SUFICIENTE",IF('RESULTADOS 1 ESO'!L116&lt;7,"BEN",IF('RESULTADOS 1 ESO'!L116&lt;9,"NOTABLE",IF('RESULTADOS 1 ESO'!L116&lt;=10,"SOBRESAIENTE",""))))))</f>
        <v/>
      </c>
    </row>
    <row r="117" spans="1:12" x14ac:dyDescent="0.25">
      <c r="A117" s="142" t="str">
        <f>IF('RESULTADOS 1 ESO'!A117="","",'RESULTADOS 1 ESO'!A117)</f>
        <v/>
      </c>
      <c r="B117" s="143" t="str">
        <f>IF('RESULTADOS 1 ESO'!B117="","",'RESULTADOS 1 ESO'!B117)</f>
        <v/>
      </c>
      <c r="C117" s="144" t="str">
        <f>IF(OR(A117="",$C$2=""),"",IF('RESULTADOS 1 ESO'!C117&lt;5,"INSUFICIENTE",IF('RESULTADOS 1 ESO'!C117&lt;6,"SUFICIENTE",IF('RESULTADOS 1 ESO'!C117&lt;7,"BEN",IF('RESULTADOS 1 ESO'!C117&lt;9,"NOTABLE",IF('RESULTADOS 1 ESO'!C117&lt;=10,"SOBRESAIENTE",""))))))</f>
        <v/>
      </c>
      <c r="D117" s="144" t="str">
        <f>IF(OR(B117="",$D$2=""),"",IF('RESULTADOS 1 ESO'!D117&lt;5,"INSUFICIENTE",IF('RESULTADOS 1 ESO'!D117&lt;6,"SUFICIENTE",IF('RESULTADOS 1 ESO'!D117&lt;7,"BEN",IF('RESULTADOS 1 ESO'!D117&lt;9,"NOTABLE",IF('RESULTADOS 1 ESO'!D117&lt;=10,"SOBRESAIENTE",""))))))</f>
        <v/>
      </c>
      <c r="E117" s="144" t="str">
        <f>IF(OR(C117="",$E$2=""),"",IF('RESULTADOS 1 ESO'!E117&lt;5,"INSUFICIENTE",IF('RESULTADOS 1 ESO'!E117&lt;6,"SUFICIENTE",IF('RESULTADOS 1 ESO'!E117&lt;7,"BEN",IF('RESULTADOS 1 ESO'!E117&lt;9,"NOTABLE",IF('RESULTADOS 1 ESO'!E117&lt;=10,"SOBRESAIENTE",""))))))</f>
        <v/>
      </c>
      <c r="F117" s="144" t="str">
        <f>IF(OR(D117="",$F$2=""),"",IF('RESULTADOS 1 ESO'!F117&lt;5,"INSUFICIENTE",IF('RESULTADOS 1 ESO'!F117&lt;6,"SUFICIENTE",IF('RESULTADOS 1 ESO'!F117&lt;7,"BEN",IF('RESULTADOS 1 ESO'!F117&lt;9,"NOTABLE",IF('RESULTADOS 1 ESO'!F117&lt;=10,"SOBRESAIENTE",""))))))</f>
        <v/>
      </c>
      <c r="G117" s="144" t="str">
        <f>IF(OR(E117="",$G$2=""),"",IF('RESULTADOS 1 ESO'!G117&lt;5,"INSUFICIENTE",IF('RESULTADOS 1 ESO'!G117&lt;6,"SUFICIENTE",IF('RESULTADOS 1 ESO'!G117&lt;7,"BEN",IF('RESULTADOS 1 ESO'!G117&lt;9,"NOTABLE",IF('RESULTADOS 1 ESO'!G117&lt;=10,"SOBRESAIENTE",""))))))</f>
        <v/>
      </c>
      <c r="H117" s="144" t="str">
        <f>IF(OR(F117="",$H$2=""),"",IF('RESULTADOS 1 ESO'!H117&lt;5,"INSUFICIENTE",IF('RESULTADOS 1 ESO'!H117&lt;6,"SUFICIENTE",IF('RESULTADOS 1 ESO'!H117&lt;7,"BEN",IF('RESULTADOS 1 ESO'!H117&lt;9,"NOTABLE",IF('RESULTADOS 1 ESO'!H117&lt;=10,"SOBRESAIENTE",""))))))</f>
        <v/>
      </c>
      <c r="I117" s="144" t="str">
        <f>IF(OR(G117="",$I$2=""),"",IF('RESULTADOS 1 ESO'!I117&lt;5,"INSUFICIENTE",IF('RESULTADOS 1 ESO'!I117&lt;6,"SUFICIENTE",IF('RESULTADOS 1 ESO'!I117&lt;7,"BEN",IF('RESULTADOS 1 ESO'!I117&lt;9,"NOTABLE",IF('RESULTADOS 1 ESO'!I117&lt;=10,"SOBRESAIENTE",""))))))</f>
        <v/>
      </c>
      <c r="J117" s="144" t="str">
        <f>IF(OR(H117="",$J$2=""),"",IF('RESULTADOS 1 ESO'!J117&lt;5,"INSUFICIENTE",IF('RESULTADOS 1 ESO'!J117&lt;6,"SUFICIENTE",IF('RESULTADOS 1 ESO'!J117&lt;7,"BEN",IF('RESULTADOS 1 ESO'!J117&lt;9,"NOTABLE",IF('RESULTADOS 1 ESO'!J117&lt;=10,"SOBRESAIENTE",""))))))</f>
        <v/>
      </c>
      <c r="K117" s="144" t="str">
        <f>IF(OR(I117="",$K$2=""),"",IF('RESULTADOS 1 ESO'!K117&lt;5,"INSUFICIENTE",IF('RESULTADOS 1 ESO'!K117&lt;6,"SUFICIENTE",IF('RESULTADOS 1 ESO'!K117&lt;7,"BEN",IF('RESULTADOS 1 ESO'!K117&lt;9,"NOTABLE",IF('RESULTADOS 1 ESO'!K117&lt;=10,IF('RESULTADOS 1 ESO'!K117&lt;=10,"SOBRESAIENTE","")))))))</f>
        <v/>
      </c>
      <c r="L117" s="145" t="str">
        <f>IF(OR(J117="",$L$2=""),"",IF('RESULTADOS 1 ESO'!L117&lt;5,"INSUFICIENTE",IF('RESULTADOS 1 ESO'!L117&lt;6,"SUFICIENTE",IF('RESULTADOS 1 ESO'!L117&lt;7,"BEN",IF('RESULTADOS 1 ESO'!L117&lt;9,"NOTABLE",IF('RESULTADOS 1 ESO'!L117&lt;=10,"SOBRESAIENTE",""))))))</f>
        <v/>
      </c>
    </row>
    <row r="118" spans="1:12" x14ac:dyDescent="0.25">
      <c r="A118" s="142" t="str">
        <f>IF('RESULTADOS 1 ESO'!A118="","",'RESULTADOS 1 ESO'!A118)</f>
        <v/>
      </c>
      <c r="B118" s="143" t="str">
        <f>IF('RESULTADOS 1 ESO'!B118="","",'RESULTADOS 1 ESO'!B118)</f>
        <v/>
      </c>
      <c r="C118" s="144" t="str">
        <f>IF(OR(A118="",$C$2=""),"",IF('RESULTADOS 1 ESO'!C118&lt;5,"INSUFICIENTE",IF('RESULTADOS 1 ESO'!C118&lt;6,"SUFICIENTE",IF('RESULTADOS 1 ESO'!C118&lt;7,"BEN",IF('RESULTADOS 1 ESO'!C118&lt;9,"NOTABLE",IF('RESULTADOS 1 ESO'!C118&lt;=10,"SOBRESAIENTE",""))))))</f>
        <v/>
      </c>
      <c r="D118" s="144" t="str">
        <f>IF(OR(B118="",$D$2=""),"",IF('RESULTADOS 1 ESO'!D118&lt;5,"INSUFICIENTE",IF('RESULTADOS 1 ESO'!D118&lt;6,"SUFICIENTE",IF('RESULTADOS 1 ESO'!D118&lt;7,"BEN",IF('RESULTADOS 1 ESO'!D118&lt;9,"NOTABLE",IF('RESULTADOS 1 ESO'!D118&lt;=10,"SOBRESAIENTE",""))))))</f>
        <v/>
      </c>
      <c r="E118" s="144" t="str">
        <f>IF(OR(C118="",$E$2=""),"",IF('RESULTADOS 1 ESO'!E118&lt;5,"INSUFICIENTE",IF('RESULTADOS 1 ESO'!E118&lt;6,"SUFICIENTE",IF('RESULTADOS 1 ESO'!E118&lt;7,"BEN",IF('RESULTADOS 1 ESO'!E118&lt;9,"NOTABLE",IF('RESULTADOS 1 ESO'!E118&lt;=10,"SOBRESAIENTE",""))))))</f>
        <v/>
      </c>
      <c r="F118" s="144" t="str">
        <f>IF(OR(D118="",$F$2=""),"",IF('RESULTADOS 1 ESO'!F118&lt;5,"INSUFICIENTE",IF('RESULTADOS 1 ESO'!F118&lt;6,"SUFICIENTE",IF('RESULTADOS 1 ESO'!F118&lt;7,"BEN",IF('RESULTADOS 1 ESO'!F118&lt;9,"NOTABLE",IF('RESULTADOS 1 ESO'!F118&lt;=10,"SOBRESAIENTE",""))))))</f>
        <v/>
      </c>
      <c r="G118" s="144" t="str">
        <f>IF(OR(E118="",$G$2=""),"",IF('RESULTADOS 1 ESO'!G118&lt;5,"INSUFICIENTE",IF('RESULTADOS 1 ESO'!G118&lt;6,"SUFICIENTE",IF('RESULTADOS 1 ESO'!G118&lt;7,"BEN",IF('RESULTADOS 1 ESO'!G118&lt;9,"NOTABLE",IF('RESULTADOS 1 ESO'!G118&lt;=10,"SOBRESAIENTE",""))))))</f>
        <v/>
      </c>
      <c r="H118" s="144" t="str">
        <f>IF(OR(F118="",$H$2=""),"",IF('RESULTADOS 1 ESO'!H118&lt;5,"INSUFICIENTE",IF('RESULTADOS 1 ESO'!H118&lt;6,"SUFICIENTE",IF('RESULTADOS 1 ESO'!H118&lt;7,"BEN",IF('RESULTADOS 1 ESO'!H118&lt;9,"NOTABLE",IF('RESULTADOS 1 ESO'!H118&lt;=10,"SOBRESAIENTE",""))))))</f>
        <v/>
      </c>
      <c r="I118" s="144" t="str">
        <f>IF(OR(G118="",$I$2=""),"",IF('RESULTADOS 1 ESO'!I118&lt;5,"INSUFICIENTE",IF('RESULTADOS 1 ESO'!I118&lt;6,"SUFICIENTE",IF('RESULTADOS 1 ESO'!I118&lt;7,"BEN",IF('RESULTADOS 1 ESO'!I118&lt;9,"NOTABLE",IF('RESULTADOS 1 ESO'!I118&lt;=10,"SOBRESAIENTE",""))))))</f>
        <v/>
      </c>
      <c r="J118" s="144" t="str">
        <f>IF(OR(H118="",$J$2=""),"",IF('RESULTADOS 1 ESO'!J118&lt;5,"INSUFICIENTE",IF('RESULTADOS 1 ESO'!J118&lt;6,"SUFICIENTE",IF('RESULTADOS 1 ESO'!J118&lt;7,"BEN",IF('RESULTADOS 1 ESO'!J118&lt;9,"NOTABLE",IF('RESULTADOS 1 ESO'!J118&lt;=10,"SOBRESAIENTE",""))))))</f>
        <v/>
      </c>
      <c r="K118" s="144" t="str">
        <f>IF(OR(I118="",$K$2=""),"",IF('RESULTADOS 1 ESO'!K118&lt;5,"INSUFICIENTE",IF('RESULTADOS 1 ESO'!K118&lt;6,"SUFICIENTE",IF('RESULTADOS 1 ESO'!K118&lt;7,"BEN",IF('RESULTADOS 1 ESO'!K118&lt;9,"NOTABLE",IF('RESULTADOS 1 ESO'!K118&lt;=10,IF('RESULTADOS 1 ESO'!K118&lt;=10,"SOBRESAIENTE","")))))))</f>
        <v/>
      </c>
      <c r="L118" s="145" t="str">
        <f>IF(OR(J118="",$L$2=""),"",IF('RESULTADOS 1 ESO'!L118&lt;5,"INSUFICIENTE",IF('RESULTADOS 1 ESO'!L118&lt;6,"SUFICIENTE",IF('RESULTADOS 1 ESO'!L118&lt;7,"BEN",IF('RESULTADOS 1 ESO'!L118&lt;9,"NOTABLE",IF('RESULTADOS 1 ESO'!L118&lt;=10,"SOBRESAIENTE",""))))))</f>
        <v/>
      </c>
    </row>
    <row r="119" spans="1:12" x14ac:dyDescent="0.25">
      <c r="A119" s="142" t="str">
        <f>IF('RESULTADOS 1 ESO'!A119="","",'RESULTADOS 1 ESO'!A119)</f>
        <v/>
      </c>
      <c r="B119" s="143" t="str">
        <f>IF('RESULTADOS 1 ESO'!B119="","",'RESULTADOS 1 ESO'!B119)</f>
        <v/>
      </c>
      <c r="C119" s="144" t="str">
        <f>IF(OR(A119="",$C$2=""),"",IF('RESULTADOS 1 ESO'!C119&lt;5,"INSUFICIENTE",IF('RESULTADOS 1 ESO'!C119&lt;6,"SUFICIENTE",IF('RESULTADOS 1 ESO'!C119&lt;7,"BEN",IF('RESULTADOS 1 ESO'!C119&lt;9,"NOTABLE",IF('RESULTADOS 1 ESO'!C119&lt;=10,"SOBRESAIENTE",""))))))</f>
        <v/>
      </c>
      <c r="D119" s="144" t="str">
        <f>IF(OR(B119="",$D$2=""),"",IF('RESULTADOS 1 ESO'!D119&lt;5,"INSUFICIENTE",IF('RESULTADOS 1 ESO'!D119&lt;6,"SUFICIENTE",IF('RESULTADOS 1 ESO'!D119&lt;7,"BEN",IF('RESULTADOS 1 ESO'!D119&lt;9,"NOTABLE",IF('RESULTADOS 1 ESO'!D119&lt;=10,"SOBRESAIENTE",""))))))</f>
        <v/>
      </c>
      <c r="E119" s="144" t="str">
        <f>IF(OR(C119="",$E$2=""),"",IF('RESULTADOS 1 ESO'!E119&lt;5,"INSUFICIENTE",IF('RESULTADOS 1 ESO'!E119&lt;6,"SUFICIENTE",IF('RESULTADOS 1 ESO'!E119&lt;7,"BEN",IF('RESULTADOS 1 ESO'!E119&lt;9,"NOTABLE",IF('RESULTADOS 1 ESO'!E119&lt;=10,"SOBRESAIENTE",""))))))</f>
        <v/>
      </c>
      <c r="F119" s="144" t="str">
        <f>IF(OR(D119="",$F$2=""),"",IF('RESULTADOS 1 ESO'!F119&lt;5,"INSUFICIENTE",IF('RESULTADOS 1 ESO'!F119&lt;6,"SUFICIENTE",IF('RESULTADOS 1 ESO'!F119&lt;7,"BEN",IF('RESULTADOS 1 ESO'!F119&lt;9,"NOTABLE",IF('RESULTADOS 1 ESO'!F119&lt;=10,"SOBRESAIENTE",""))))))</f>
        <v/>
      </c>
      <c r="G119" s="144" t="str">
        <f>IF(OR(E119="",$G$2=""),"",IF('RESULTADOS 1 ESO'!G119&lt;5,"INSUFICIENTE",IF('RESULTADOS 1 ESO'!G119&lt;6,"SUFICIENTE",IF('RESULTADOS 1 ESO'!G119&lt;7,"BEN",IF('RESULTADOS 1 ESO'!G119&lt;9,"NOTABLE",IF('RESULTADOS 1 ESO'!G119&lt;=10,"SOBRESAIENTE",""))))))</f>
        <v/>
      </c>
      <c r="H119" s="144" t="str">
        <f>IF(OR(F119="",$H$2=""),"",IF('RESULTADOS 1 ESO'!H119&lt;5,"INSUFICIENTE",IF('RESULTADOS 1 ESO'!H119&lt;6,"SUFICIENTE",IF('RESULTADOS 1 ESO'!H119&lt;7,"BEN",IF('RESULTADOS 1 ESO'!H119&lt;9,"NOTABLE",IF('RESULTADOS 1 ESO'!H119&lt;=10,"SOBRESAIENTE",""))))))</f>
        <v/>
      </c>
      <c r="I119" s="144" t="str">
        <f>IF(OR(G119="",$I$2=""),"",IF('RESULTADOS 1 ESO'!I119&lt;5,"INSUFICIENTE",IF('RESULTADOS 1 ESO'!I119&lt;6,"SUFICIENTE",IF('RESULTADOS 1 ESO'!I119&lt;7,"BEN",IF('RESULTADOS 1 ESO'!I119&lt;9,"NOTABLE",IF('RESULTADOS 1 ESO'!I119&lt;=10,"SOBRESAIENTE",""))))))</f>
        <v/>
      </c>
      <c r="J119" s="144" t="str">
        <f>IF(OR(H119="",$J$2=""),"",IF('RESULTADOS 1 ESO'!J119&lt;5,"INSUFICIENTE",IF('RESULTADOS 1 ESO'!J119&lt;6,"SUFICIENTE",IF('RESULTADOS 1 ESO'!J119&lt;7,"BEN",IF('RESULTADOS 1 ESO'!J119&lt;9,"NOTABLE",IF('RESULTADOS 1 ESO'!J119&lt;=10,"SOBRESAIENTE",""))))))</f>
        <v/>
      </c>
      <c r="K119" s="144" t="str">
        <f>IF(OR(I119="",$K$2=""),"",IF('RESULTADOS 1 ESO'!K119&lt;5,"INSUFICIENTE",IF('RESULTADOS 1 ESO'!K119&lt;6,"SUFICIENTE",IF('RESULTADOS 1 ESO'!K119&lt;7,"BEN",IF('RESULTADOS 1 ESO'!K119&lt;9,"NOTABLE",IF('RESULTADOS 1 ESO'!K119&lt;=10,IF('RESULTADOS 1 ESO'!K119&lt;=10,"SOBRESAIENTE","")))))))</f>
        <v/>
      </c>
      <c r="L119" s="145" t="str">
        <f>IF(OR(J119="",$L$2=""),"",IF('RESULTADOS 1 ESO'!L119&lt;5,"INSUFICIENTE",IF('RESULTADOS 1 ESO'!L119&lt;6,"SUFICIENTE",IF('RESULTADOS 1 ESO'!L119&lt;7,"BEN",IF('RESULTADOS 1 ESO'!L119&lt;9,"NOTABLE",IF('RESULTADOS 1 ESO'!L119&lt;=10,"SOBRESAIENTE",""))))))</f>
        <v/>
      </c>
    </row>
    <row r="120" spans="1:12" x14ac:dyDescent="0.25">
      <c r="A120" s="142" t="str">
        <f>IF('RESULTADOS 1 ESO'!A120="","",'RESULTADOS 1 ESO'!A120)</f>
        <v/>
      </c>
      <c r="B120" s="143" t="str">
        <f>IF('RESULTADOS 1 ESO'!B120="","",'RESULTADOS 1 ESO'!B120)</f>
        <v/>
      </c>
      <c r="C120" s="144" t="str">
        <f>IF(OR(A120="",$C$2=""),"",IF('RESULTADOS 1 ESO'!C120&lt;5,"INSUFICIENTE",IF('RESULTADOS 1 ESO'!C120&lt;6,"SUFICIENTE",IF('RESULTADOS 1 ESO'!C120&lt;7,"BEN",IF('RESULTADOS 1 ESO'!C120&lt;9,"NOTABLE",IF('RESULTADOS 1 ESO'!C120&lt;=10,"SOBRESAIENTE",""))))))</f>
        <v/>
      </c>
      <c r="D120" s="144" t="str">
        <f>IF(OR(B120="",$D$2=""),"",IF('RESULTADOS 1 ESO'!D120&lt;5,"INSUFICIENTE",IF('RESULTADOS 1 ESO'!D120&lt;6,"SUFICIENTE",IF('RESULTADOS 1 ESO'!D120&lt;7,"BEN",IF('RESULTADOS 1 ESO'!D120&lt;9,"NOTABLE",IF('RESULTADOS 1 ESO'!D120&lt;=10,"SOBRESAIENTE",""))))))</f>
        <v/>
      </c>
      <c r="E120" s="144" t="str">
        <f>IF(OR(C120="",$E$2=""),"",IF('RESULTADOS 1 ESO'!E120&lt;5,"INSUFICIENTE",IF('RESULTADOS 1 ESO'!E120&lt;6,"SUFICIENTE",IF('RESULTADOS 1 ESO'!E120&lt;7,"BEN",IF('RESULTADOS 1 ESO'!E120&lt;9,"NOTABLE",IF('RESULTADOS 1 ESO'!E120&lt;=10,"SOBRESAIENTE",""))))))</f>
        <v/>
      </c>
      <c r="F120" s="144" t="str">
        <f>IF(OR(D120="",$F$2=""),"",IF('RESULTADOS 1 ESO'!F120&lt;5,"INSUFICIENTE",IF('RESULTADOS 1 ESO'!F120&lt;6,"SUFICIENTE",IF('RESULTADOS 1 ESO'!F120&lt;7,"BEN",IF('RESULTADOS 1 ESO'!F120&lt;9,"NOTABLE",IF('RESULTADOS 1 ESO'!F120&lt;=10,"SOBRESAIENTE",""))))))</f>
        <v/>
      </c>
      <c r="G120" s="144" t="str">
        <f>IF(OR(E120="",$G$2=""),"",IF('RESULTADOS 1 ESO'!G120&lt;5,"INSUFICIENTE",IF('RESULTADOS 1 ESO'!G120&lt;6,"SUFICIENTE",IF('RESULTADOS 1 ESO'!G120&lt;7,"BEN",IF('RESULTADOS 1 ESO'!G120&lt;9,"NOTABLE",IF('RESULTADOS 1 ESO'!G120&lt;=10,"SOBRESAIENTE",""))))))</f>
        <v/>
      </c>
      <c r="H120" s="144" t="str">
        <f>IF(OR(F120="",$H$2=""),"",IF('RESULTADOS 1 ESO'!H120&lt;5,"INSUFICIENTE",IF('RESULTADOS 1 ESO'!H120&lt;6,"SUFICIENTE",IF('RESULTADOS 1 ESO'!H120&lt;7,"BEN",IF('RESULTADOS 1 ESO'!H120&lt;9,"NOTABLE",IF('RESULTADOS 1 ESO'!H120&lt;=10,"SOBRESAIENTE",""))))))</f>
        <v/>
      </c>
      <c r="I120" s="144" t="str">
        <f>IF(OR(G120="",$I$2=""),"",IF('RESULTADOS 1 ESO'!I120&lt;5,"INSUFICIENTE",IF('RESULTADOS 1 ESO'!I120&lt;6,"SUFICIENTE",IF('RESULTADOS 1 ESO'!I120&lt;7,"BEN",IF('RESULTADOS 1 ESO'!I120&lt;9,"NOTABLE",IF('RESULTADOS 1 ESO'!I120&lt;=10,"SOBRESAIENTE",""))))))</f>
        <v/>
      </c>
      <c r="J120" s="144" t="str">
        <f>IF(OR(H120="",$J$2=""),"",IF('RESULTADOS 1 ESO'!J120&lt;5,"INSUFICIENTE",IF('RESULTADOS 1 ESO'!J120&lt;6,"SUFICIENTE",IF('RESULTADOS 1 ESO'!J120&lt;7,"BEN",IF('RESULTADOS 1 ESO'!J120&lt;9,"NOTABLE",IF('RESULTADOS 1 ESO'!J120&lt;=10,"SOBRESAIENTE",""))))))</f>
        <v/>
      </c>
      <c r="K120" s="144" t="str">
        <f>IF(OR(I120="",$K$2=""),"",IF('RESULTADOS 1 ESO'!K120&lt;5,"INSUFICIENTE",IF('RESULTADOS 1 ESO'!K120&lt;6,"SUFICIENTE",IF('RESULTADOS 1 ESO'!K120&lt;7,"BEN",IF('RESULTADOS 1 ESO'!K120&lt;9,"NOTABLE",IF('RESULTADOS 1 ESO'!K120&lt;=10,IF('RESULTADOS 1 ESO'!K120&lt;=10,"SOBRESAIENTE","")))))))</f>
        <v/>
      </c>
      <c r="L120" s="145" t="str">
        <f>IF(OR(J120="",$L$2=""),"",IF('RESULTADOS 1 ESO'!L120&lt;5,"INSUFICIENTE",IF('RESULTADOS 1 ESO'!L120&lt;6,"SUFICIENTE",IF('RESULTADOS 1 ESO'!L120&lt;7,"BEN",IF('RESULTADOS 1 ESO'!L120&lt;9,"NOTABLE",IF('RESULTADOS 1 ESO'!L120&lt;=10,"SOBRESAIENTE",""))))))</f>
        <v/>
      </c>
    </row>
    <row r="121" spans="1:12" x14ac:dyDescent="0.25">
      <c r="A121" s="142" t="str">
        <f>IF('RESULTADOS 1 ESO'!A121="","",'RESULTADOS 1 ESO'!A121)</f>
        <v/>
      </c>
      <c r="B121" s="143" t="str">
        <f>IF('RESULTADOS 1 ESO'!B121="","",'RESULTADOS 1 ESO'!B121)</f>
        <v/>
      </c>
      <c r="C121" s="144" t="str">
        <f>IF(OR(A121="",$C$2=""),"",IF('RESULTADOS 1 ESO'!C121&lt;5,"INSUFICIENTE",IF('RESULTADOS 1 ESO'!C121&lt;6,"SUFICIENTE",IF('RESULTADOS 1 ESO'!C121&lt;7,"BEN",IF('RESULTADOS 1 ESO'!C121&lt;9,"NOTABLE",IF('RESULTADOS 1 ESO'!C121&lt;=10,"SOBRESAIENTE",""))))))</f>
        <v/>
      </c>
      <c r="D121" s="144" t="str">
        <f>IF(OR(B121="",$D$2=""),"",IF('RESULTADOS 1 ESO'!D121&lt;5,"INSUFICIENTE",IF('RESULTADOS 1 ESO'!D121&lt;6,"SUFICIENTE",IF('RESULTADOS 1 ESO'!D121&lt;7,"BEN",IF('RESULTADOS 1 ESO'!D121&lt;9,"NOTABLE",IF('RESULTADOS 1 ESO'!D121&lt;=10,"SOBRESAIENTE",""))))))</f>
        <v/>
      </c>
      <c r="E121" s="144" t="str">
        <f>IF(OR(C121="",$E$2=""),"",IF('RESULTADOS 1 ESO'!E121&lt;5,"INSUFICIENTE",IF('RESULTADOS 1 ESO'!E121&lt;6,"SUFICIENTE",IF('RESULTADOS 1 ESO'!E121&lt;7,"BEN",IF('RESULTADOS 1 ESO'!E121&lt;9,"NOTABLE",IF('RESULTADOS 1 ESO'!E121&lt;=10,"SOBRESAIENTE",""))))))</f>
        <v/>
      </c>
      <c r="F121" s="144" t="str">
        <f>IF(OR(D121="",$F$2=""),"",IF('RESULTADOS 1 ESO'!F121&lt;5,"INSUFICIENTE",IF('RESULTADOS 1 ESO'!F121&lt;6,"SUFICIENTE",IF('RESULTADOS 1 ESO'!F121&lt;7,"BEN",IF('RESULTADOS 1 ESO'!F121&lt;9,"NOTABLE",IF('RESULTADOS 1 ESO'!F121&lt;=10,"SOBRESAIENTE",""))))))</f>
        <v/>
      </c>
      <c r="G121" s="144" t="str">
        <f>IF(OR(E121="",$G$2=""),"",IF('RESULTADOS 1 ESO'!G121&lt;5,"INSUFICIENTE",IF('RESULTADOS 1 ESO'!G121&lt;6,"SUFICIENTE",IF('RESULTADOS 1 ESO'!G121&lt;7,"BEN",IF('RESULTADOS 1 ESO'!G121&lt;9,"NOTABLE",IF('RESULTADOS 1 ESO'!G121&lt;=10,"SOBRESAIENTE",""))))))</f>
        <v/>
      </c>
      <c r="H121" s="144" t="str">
        <f>IF(OR(F121="",$H$2=""),"",IF('RESULTADOS 1 ESO'!H121&lt;5,"INSUFICIENTE",IF('RESULTADOS 1 ESO'!H121&lt;6,"SUFICIENTE",IF('RESULTADOS 1 ESO'!H121&lt;7,"BEN",IF('RESULTADOS 1 ESO'!H121&lt;9,"NOTABLE",IF('RESULTADOS 1 ESO'!H121&lt;=10,"SOBRESAIENTE",""))))))</f>
        <v/>
      </c>
      <c r="I121" s="144" t="str">
        <f>IF(OR(G121="",$I$2=""),"",IF('RESULTADOS 1 ESO'!I121&lt;5,"INSUFICIENTE",IF('RESULTADOS 1 ESO'!I121&lt;6,"SUFICIENTE",IF('RESULTADOS 1 ESO'!I121&lt;7,"BEN",IF('RESULTADOS 1 ESO'!I121&lt;9,"NOTABLE",IF('RESULTADOS 1 ESO'!I121&lt;=10,"SOBRESAIENTE",""))))))</f>
        <v/>
      </c>
      <c r="J121" s="144" t="str">
        <f>IF(OR(H121="",$J$2=""),"",IF('RESULTADOS 1 ESO'!J121&lt;5,"INSUFICIENTE",IF('RESULTADOS 1 ESO'!J121&lt;6,"SUFICIENTE",IF('RESULTADOS 1 ESO'!J121&lt;7,"BEN",IF('RESULTADOS 1 ESO'!J121&lt;9,"NOTABLE",IF('RESULTADOS 1 ESO'!J121&lt;=10,"SOBRESAIENTE",""))))))</f>
        <v/>
      </c>
      <c r="K121" s="144" t="str">
        <f>IF(OR(I121="",$K$2=""),"",IF('RESULTADOS 1 ESO'!K121&lt;5,"INSUFICIENTE",IF('RESULTADOS 1 ESO'!K121&lt;6,"SUFICIENTE",IF('RESULTADOS 1 ESO'!K121&lt;7,"BEN",IF('RESULTADOS 1 ESO'!K121&lt;9,"NOTABLE",IF('RESULTADOS 1 ESO'!K121&lt;=10,IF('RESULTADOS 1 ESO'!K121&lt;=10,"SOBRESAIENTE","")))))))</f>
        <v/>
      </c>
      <c r="L121" s="145" t="str">
        <f>IF(OR(J121="",$L$2=""),"",IF('RESULTADOS 1 ESO'!L121&lt;5,"INSUFICIENTE",IF('RESULTADOS 1 ESO'!L121&lt;6,"SUFICIENTE",IF('RESULTADOS 1 ESO'!L121&lt;7,"BEN",IF('RESULTADOS 1 ESO'!L121&lt;9,"NOTABLE",IF('RESULTADOS 1 ESO'!L121&lt;=10,"SOBRESAIENTE",""))))))</f>
        <v/>
      </c>
    </row>
    <row r="122" spans="1:12" x14ac:dyDescent="0.25">
      <c r="A122" s="142" t="str">
        <f>IF('RESULTADOS 1 ESO'!A122="","",'RESULTADOS 1 ESO'!A122)</f>
        <v/>
      </c>
      <c r="B122" s="143" t="str">
        <f>IF('RESULTADOS 1 ESO'!B122="","",'RESULTADOS 1 ESO'!B122)</f>
        <v/>
      </c>
      <c r="C122" s="144" t="str">
        <f>IF(OR(A122="",$C$2=""),"",IF('RESULTADOS 1 ESO'!C122&lt;5,"INSUFICIENTE",IF('RESULTADOS 1 ESO'!C122&lt;6,"SUFICIENTE",IF('RESULTADOS 1 ESO'!C122&lt;7,"BEN",IF('RESULTADOS 1 ESO'!C122&lt;9,"NOTABLE",IF('RESULTADOS 1 ESO'!C122&lt;=10,"SOBRESAIENTE",""))))))</f>
        <v/>
      </c>
      <c r="D122" s="144" t="str">
        <f>IF(OR(B122="",$D$2=""),"",IF('RESULTADOS 1 ESO'!D122&lt;5,"INSUFICIENTE",IF('RESULTADOS 1 ESO'!D122&lt;6,"SUFICIENTE",IF('RESULTADOS 1 ESO'!D122&lt;7,"BEN",IF('RESULTADOS 1 ESO'!D122&lt;9,"NOTABLE",IF('RESULTADOS 1 ESO'!D122&lt;=10,"SOBRESAIENTE",""))))))</f>
        <v/>
      </c>
      <c r="E122" s="144" t="str">
        <f>IF(OR(C122="",$E$2=""),"",IF('RESULTADOS 1 ESO'!E122&lt;5,"INSUFICIENTE",IF('RESULTADOS 1 ESO'!E122&lt;6,"SUFICIENTE",IF('RESULTADOS 1 ESO'!E122&lt;7,"BEN",IF('RESULTADOS 1 ESO'!E122&lt;9,"NOTABLE",IF('RESULTADOS 1 ESO'!E122&lt;=10,"SOBRESAIENTE",""))))))</f>
        <v/>
      </c>
      <c r="F122" s="144" t="str">
        <f>IF(OR(D122="",$F$2=""),"",IF('RESULTADOS 1 ESO'!F122&lt;5,"INSUFICIENTE",IF('RESULTADOS 1 ESO'!F122&lt;6,"SUFICIENTE",IF('RESULTADOS 1 ESO'!F122&lt;7,"BEN",IF('RESULTADOS 1 ESO'!F122&lt;9,"NOTABLE",IF('RESULTADOS 1 ESO'!F122&lt;=10,"SOBRESAIENTE",""))))))</f>
        <v/>
      </c>
      <c r="G122" s="144" t="str">
        <f>IF(OR(E122="",$G$2=""),"",IF('RESULTADOS 1 ESO'!G122&lt;5,"INSUFICIENTE",IF('RESULTADOS 1 ESO'!G122&lt;6,"SUFICIENTE",IF('RESULTADOS 1 ESO'!G122&lt;7,"BEN",IF('RESULTADOS 1 ESO'!G122&lt;9,"NOTABLE",IF('RESULTADOS 1 ESO'!G122&lt;=10,"SOBRESAIENTE",""))))))</f>
        <v/>
      </c>
      <c r="H122" s="144" t="str">
        <f>IF(OR(F122="",$H$2=""),"",IF('RESULTADOS 1 ESO'!H122&lt;5,"INSUFICIENTE",IF('RESULTADOS 1 ESO'!H122&lt;6,"SUFICIENTE",IF('RESULTADOS 1 ESO'!H122&lt;7,"BEN",IF('RESULTADOS 1 ESO'!H122&lt;9,"NOTABLE",IF('RESULTADOS 1 ESO'!H122&lt;=10,"SOBRESAIENTE",""))))))</f>
        <v/>
      </c>
      <c r="I122" s="144" t="str">
        <f>IF(OR(G122="",$I$2=""),"",IF('RESULTADOS 1 ESO'!I122&lt;5,"INSUFICIENTE",IF('RESULTADOS 1 ESO'!I122&lt;6,"SUFICIENTE",IF('RESULTADOS 1 ESO'!I122&lt;7,"BEN",IF('RESULTADOS 1 ESO'!I122&lt;9,"NOTABLE",IF('RESULTADOS 1 ESO'!I122&lt;=10,"SOBRESAIENTE",""))))))</f>
        <v/>
      </c>
      <c r="J122" s="144" t="str">
        <f>IF(OR(H122="",$J$2=""),"",IF('RESULTADOS 1 ESO'!J122&lt;5,"INSUFICIENTE",IF('RESULTADOS 1 ESO'!J122&lt;6,"SUFICIENTE",IF('RESULTADOS 1 ESO'!J122&lt;7,"BEN",IF('RESULTADOS 1 ESO'!J122&lt;9,"NOTABLE",IF('RESULTADOS 1 ESO'!J122&lt;=10,"SOBRESAIENTE",""))))))</f>
        <v/>
      </c>
      <c r="K122" s="144" t="str">
        <f>IF(OR(I122="",$K$2=""),"",IF('RESULTADOS 1 ESO'!K122&lt;5,"INSUFICIENTE",IF('RESULTADOS 1 ESO'!K122&lt;6,"SUFICIENTE",IF('RESULTADOS 1 ESO'!K122&lt;7,"BEN",IF('RESULTADOS 1 ESO'!K122&lt;9,"NOTABLE",IF('RESULTADOS 1 ESO'!K122&lt;=10,IF('RESULTADOS 1 ESO'!K122&lt;=10,"SOBRESAIENTE","")))))))</f>
        <v/>
      </c>
      <c r="L122" s="145" t="str">
        <f>IF(OR(J122="",$L$2=""),"",IF('RESULTADOS 1 ESO'!L122&lt;5,"INSUFICIENTE",IF('RESULTADOS 1 ESO'!L122&lt;6,"SUFICIENTE",IF('RESULTADOS 1 ESO'!L122&lt;7,"BEN",IF('RESULTADOS 1 ESO'!L122&lt;9,"NOTABLE",IF('RESULTADOS 1 ESO'!L122&lt;=10,"SOBRESAIENTE",""))))))</f>
        <v/>
      </c>
    </row>
    <row r="123" spans="1:12" x14ac:dyDescent="0.25">
      <c r="A123" s="142" t="str">
        <f>IF('RESULTADOS 1 ESO'!A123="","",'RESULTADOS 1 ESO'!A123)</f>
        <v/>
      </c>
      <c r="B123" s="143" t="str">
        <f>IF('RESULTADOS 1 ESO'!B123="","",'RESULTADOS 1 ESO'!B123)</f>
        <v/>
      </c>
      <c r="C123" s="144" t="str">
        <f>IF(OR(A123="",$C$2=""),"",IF('RESULTADOS 1 ESO'!C123&lt;5,"INSUFICIENTE",IF('RESULTADOS 1 ESO'!C123&lt;6,"SUFICIENTE",IF('RESULTADOS 1 ESO'!C123&lt;7,"BEN",IF('RESULTADOS 1 ESO'!C123&lt;9,"NOTABLE",IF('RESULTADOS 1 ESO'!C123&lt;=10,"SOBRESAIENTE",""))))))</f>
        <v/>
      </c>
      <c r="D123" s="144" t="str">
        <f>IF(OR(B123="",$D$2=""),"",IF('RESULTADOS 1 ESO'!D123&lt;5,"INSUFICIENTE",IF('RESULTADOS 1 ESO'!D123&lt;6,"SUFICIENTE",IF('RESULTADOS 1 ESO'!D123&lt;7,"BEN",IF('RESULTADOS 1 ESO'!D123&lt;9,"NOTABLE",IF('RESULTADOS 1 ESO'!D123&lt;=10,"SOBRESAIENTE",""))))))</f>
        <v/>
      </c>
      <c r="E123" s="144" t="str">
        <f>IF(OR(C123="",$E$2=""),"",IF('RESULTADOS 1 ESO'!E123&lt;5,"INSUFICIENTE",IF('RESULTADOS 1 ESO'!E123&lt;6,"SUFICIENTE",IF('RESULTADOS 1 ESO'!E123&lt;7,"BEN",IF('RESULTADOS 1 ESO'!E123&lt;9,"NOTABLE",IF('RESULTADOS 1 ESO'!E123&lt;=10,"SOBRESAIENTE",""))))))</f>
        <v/>
      </c>
      <c r="F123" s="144" t="str">
        <f>IF(OR(D123="",$F$2=""),"",IF('RESULTADOS 1 ESO'!F123&lt;5,"INSUFICIENTE",IF('RESULTADOS 1 ESO'!F123&lt;6,"SUFICIENTE",IF('RESULTADOS 1 ESO'!F123&lt;7,"BEN",IF('RESULTADOS 1 ESO'!F123&lt;9,"NOTABLE",IF('RESULTADOS 1 ESO'!F123&lt;=10,"SOBRESAIENTE",""))))))</f>
        <v/>
      </c>
      <c r="G123" s="144" t="str">
        <f>IF(OR(E123="",$G$2=""),"",IF('RESULTADOS 1 ESO'!G123&lt;5,"INSUFICIENTE",IF('RESULTADOS 1 ESO'!G123&lt;6,"SUFICIENTE",IF('RESULTADOS 1 ESO'!G123&lt;7,"BEN",IF('RESULTADOS 1 ESO'!G123&lt;9,"NOTABLE",IF('RESULTADOS 1 ESO'!G123&lt;=10,"SOBRESAIENTE",""))))))</f>
        <v/>
      </c>
      <c r="H123" s="144" t="str">
        <f>IF(OR(F123="",$H$2=""),"",IF('RESULTADOS 1 ESO'!H123&lt;5,"INSUFICIENTE",IF('RESULTADOS 1 ESO'!H123&lt;6,"SUFICIENTE",IF('RESULTADOS 1 ESO'!H123&lt;7,"BEN",IF('RESULTADOS 1 ESO'!H123&lt;9,"NOTABLE",IF('RESULTADOS 1 ESO'!H123&lt;=10,"SOBRESAIENTE",""))))))</f>
        <v/>
      </c>
      <c r="I123" s="144" t="str">
        <f>IF(OR(G123="",$I$2=""),"",IF('RESULTADOS 1 ESO'!I123&lt;5,"INSUFICIENTE",IF('RESULTADOS 1 ESO'!I123&lt;6,"SUFICIENTE",IF('RESULTADOS 1 ESO'!I123&lt;7,"BEN",IF('RESULTADOS 1 ESO'!I123&lt;9,"NOTABLE",IF('RESULTADOS 1 ESO'!I123&lt;=10,"SOBRESAIENTE",""))))))</f>
        <v/>
      </c>
      <c r="J123" s="144" t="str">
        <f>IF(OR(H123="",$J$2=""),"",IF('RESULTADOS 1 ESO'!J123&lt;5,"INSUFICIENTE",IF('RESULTADOS 1 ESO'!J123&lt;6,"SUFICIENTE",IF('RESULTADOS 1 ESO'!J123&lt;7,"BEN",IF('RESULTADOS 1 ESO'!J123&lt;9,"NOTABLE",IF('RESULTADOS 1 ESO'!J123&lt;=10,"SOBRESAIENTE",""))))))</f>
        <v/>
      </c>
      <c r="K123" s="144" t="str">
        <f>IF(OR(I123="",$K$2=""),"",IF('RESULTADOS 1 ESO'!K123&lt;5,"INSUFICIENTE",IF('RESULTADOS 1 ESO'!K123&lt;6,"SUFICIENTE",IF('RESULTADOS 1 ESO'!K123&lt;7,"BEN",IF('RESULTADOS 1 ESO'!K123&lt;9,"NOTABLE",IF('RESULTADOS 1 ESO'!K123&lt;=10,IF('RESULTADOS 1 ESO'!K123&lt;=10,"SOBRESAIENTE","")))))))</f>
        <v/>
      </c>
      <c r="L123" s="145" t="str">
        <f>IF(OR(J123="",$L$2=""),"",IF('RESULTADOS 1 ESO'!L123&lt;5,"INSUFICIENTE",IF('RESULTADOS 1 ESO'!L123&lt;6,"SUFICIENTE",IF('RESULTADOS 1 ESO'!L123&lt;7,"BEN",IF('RESULTADOS 1 ESO'!L123&lt;9,"NOTABLE",IF('RESULTADOS 1 ESO'!L123&lt;=10,"SOBRESAIENTE",""))))))</f>
        <v/>
      </c>
    </row>
    <row r="124" spans="1:12" x14ac:dyDescent="0.25">
      <c r="A124" s="142" t="str">
        <f>IF('RESULTADOS 1 ESO'!A124="","",'RESULTADOS 1 ESO'!A124)</f>
        <v/>
      </c>
      <c r="B124" s="143" t="str">
        <f>IF('RESULTADOS 1 ESO'!B124="","",'RESULTADOS 1 ESO'!B124)</f>
        <v/>
      </c>
      <c r="C124" s="144" t="str">
        <f>IF(OR(A124="",$C$2=""),"",IF('RESULTADOS 1 ESO'!C124&lt;5,"INSUFICIENTE",IF('RESULTADOS 1 ESO'!C124&lt;6,"SUFICIENTE",IF('RESULTADOS 1 ESO'!C124&lt;7,"BEN",IF('RESULTADOS 1 ESO'!C124&lt;9,"NOTABLE",IF('RESULTADOS 1 ESO'!C124&lt;=10,"SOBRESAIENTE",""))))))</f>
        <v/>
      </c>
      <c r="D124" s="144" t="str">
        <f>IF(OR(B124="",$D$2=""),"",IF('RESULTADOS 1 ESO'!D124&lt;5,"INSUFICIENTE",IF('RESULTADOS 1 ESO'!D124&lt;6,"SUFICIENTE",IF('RESULTADOS 1 ESO'!D124&lt;7,"BEN",IF('RESULTADOS 1 ESO'!D124&lt;9,"NOTABLE",IF('RESULTADOS 1 ESO'!D124&lt;=10,"SOBRESAIENTE",""))))))</f>
        <v/>
      </c>
      <c r="E124" s="144" t="str">
        <f>IF(OR(C124="",$E$2=""),"",IF('RESULTADOS 1 ESO'!E124&lt;5,"INSUFICIENTE",IF('RESULTADOS 1 ESO'!E124&lt;6,"SUFICIENTE",IF('RESULTADOS 1 ESO'!E124&lt;7,"BEN",IF('RESULTADOS 1 ESO'!E124&lt;9,"NOTABLE",IF('RESULTADOS 1 ESO'!E124&lt;=10,"SOBRESAIENTE",""))))))</f>
        <v/>
      </c>
      <c r="F124" s="144" t="str">
        <f>IF(OR(D124="",$F$2=""),"",IF('RESULTADOS 1 ESO'!F124&lt;5,"INSUFICIENTE",IF('RESULTADOS 1 ESO'!F124&lt;6,"SUFICIENTE",IF('RESULTADOS 1 ESO'!F124&lt;7,"BEN",IF('RESULTADOS 1 ESO'!F124&lt;9,"NOTABLE",IF('RESULTADOS 1 ESO'!F124&lt;=10,"SOBRESAIENTE",""))))))</f>
        <v/>
      </c>
      <c r="G124" s="144" t="str">
        <f>IF(OR(E124="",$G$2=""),"",IF('RESULTADOS 1 ESO'!G124&lt;5,"INSUFICIENTE",IF('RESULTADOS 1 ESO'!G124&lt;6,"SUFICIENTE",IF('RESULTADOS 1 ESO'!G124&lt;7,"BEN",IF('RESULTADOS 1 ESO'!G124&lt;9,"NOTABLE",IF('RESULTADOS 1 ESO'!G124&lt;=10,"SOBRESAIENTE",""))))))</f>
        <v/>
      </c>
      <c r="H124" s="144" t="str">
        <f>IF(OR(F124="",$H$2=""),"",IF('RESULTADOS 1 ESO'!H124&lt;5,"INSUFICIENTE",IF('RESULTADOS 1 ESO'!H124&lt;6,"SUFICIENTE",IF('RESULTADOS 1 ESO'!H124&lt;7,"BEN",IF('RESULTADOS 1 ESO'!H124&lt;9,"NOTABLE",IF('RESULTADOS 1 ESO'!H124&lt;=10,"SOBRESAIENTE",""))))))</f>
        <v/>
      </c>
      <c r="I124" s="144" t="str">
        <f>IF(OR(G124="",$I$2=""),"",IF('RESULTADOS 1 ESO'!I124&lt;5,"INSUFICIENTE",IF('RESULTADOS 1 ESO'!I124&lt;6,"SUFICIENTE",IF('RESULTADOS 1 ESO'!I124&lt;7,"BEN",IF('RESULTADOS 1 ESO'!I124&lt;9,"NOTABLE",IF('RESULTADOS 1 ESO'!I124&lt;=10,"SOBRESAIENTE",""))))))</f>
        <v/>
      </c>
      <c r="J124" s="144" t="str">
        <f>IF(OR(H124="",$J$2=""),"",IF('RESULTADOS 1 ESO'!J124&lt;5,"INSUFICIENTE",IF('RESULTADOS 1 ESO'!J124&lt;6,"SUFICIENTE",IF('RESULTADOS 1 ESO'!J124&lt;7,"BEN",IF('RESULTADOS 1 ESO'!J124&lt;9,"NOTABLE",IF('RESULTADOS 1 ESO'!J124&lt;=10,"SOBRESAIENTE",""))))))</f>
        <v/>
      </c>
      <c r="K124" s="144" t="str">
        <f>IF(OR(I124="",$K$2=""),"",IF('RESULTADOS 1 ESO'!K124&lt;5,"INSUFICIENTE",IF('RESULTADOS 1 ESO'!K124&lt;6,"SUFICIENTE",IF('RESULTADOS 1 ESO'!K124&lt;7,"BEN",IF('RESULTADOS 1 ESO'!K124&lt;9,"NOTABLE",IF('RESULTADOS 1 ESO'!K124&lt;=10,IF('RESULTADOS 1 ESO'!K124&lt;=10,"SOBRESAIENTE","")))))))</f>
        <v/>
      </c>
      <c r="L124" s="145" t="str">
        <f>IF(OR(J124="",$L$2=""),"",IF('RESULTADOS 1 ESO'!L124&lt;5,"INSUFICIENTE",IF('RESULTADOS 1 ESO'!L124&lt;6,"SUFICIENTE",IF('RESULTADOS 1 ESO'!L124&lt;7,"BEN",IF('RESULTADOS 1 ESO'!L124&lt;9,"NOTABLE",IF('RESULTADOS 1 ESO'!L124&lt;=10,"SOBRESAIENTE",""))))))</f>
        <v/>
      </c>
    </row>
    <row r="125" spans="1:12" x14ac:dyDescent="0.25">
      <c r="A125" s="142" t="str">
        <f>IF('RESULTADOS 1 ESO'!A125="","",'RESULTADOS 1 ESO'!A125)</f>
        <v/>
      </c>
      <c r="B125" s="143" t="str">
        <f>IF('RESULTADOS 1 ESO'!B125="","",'RESULTADOS 1 ESO'!B125)</f>
        <v/>
      </c>
      <c r="C125" s="144" t="str">
        <f>IF(OR(A125="",$C$2=""),"",IF('RESULTADOS 1 ESO'!C125&lt;5,"INSUFICIENTE",IF('RESULTADOS 1 ESO'!C125&lt;6,"SUFICIENTE",IF('RESULTADOS 1 ESO'!C125&lt;7,"BEN",IF('RESULTADOS 1 ESO'!C125&lt;9,"NOTABLE",IF('RESULTADOS 1 ESO'!C125&lt;=10,"SOBRESAIENTE",""))))))</f>
        <v/>
      </c>
      <c r="D125" s="144" t="str">
        <f>IF(OR(B125="",$D$2=""),"",IF('RESULTADOS 1 ESO'!D125&lt;5,"INSUFICIENTE",IF('RESULTADOS 1 ESO'!D125&lt;6,"SUFICIENTE",IF('RESULTADOS 1 ESO'!D125&lt;7,"BEN",IF('RESULTADOS 1 ESO'!D125&lt;9,"NOTABLE",IF('RESULTADOS 1 ESO'!D125&lt;=10,"SOBRESAIENTE",""))))))</f>
        <v/>
      </c>
      <c r="E125" s="144" t="str">
        <f>IF(OR(C125="",$E$2=""),"",IF('RESULTADOS 1 ESO'!E125&lt;5,"INSUFICIENTE",IF('RESULTADOS 1 ESO'!E125&lt;6,"SUFICIENTE",IF('RESULTADOS 1 ESO'!E125&lt;7,"BEN",IF('RESULTADOS 1 ESO'!E125&lt;9,"NOTABLE",IF('RESULTADOS 1 ESO'!E125&lt;=10,"SOBRESAIENTE",""))))))</f>
        <v/>
      </c>
      <c r="F125" s="144" t="str">
        <f>IF(OR(D125="",$F$2=""),"",IF('RESULTADOS 1 ESO'!F125&lt;5,"INSUFICIENTE",IF('RESULTADOS 1 ESO'!F125&lt;6,"SUFICIENTE",IF('RESULTADOS 1 ESO'!F125&lt;7,"BEN",IF('RESULTADOS 1 ESO'!F125&lt;9,"NOTABLE",IF('RESULTADOS 1 ESO'!F125&lt;=10,"SOBRESAIENTE",""))))))</f>
        <v/>
      </c>
      <c r="G125" s="144" t="str">
        <f>IF(OR(E125="",$G$2=""),"",IF('RESULTADOS 1 ESO'!G125&lt;5,"INSUFICIENTE",IF('RESULTADOS 1 ESO'!G125&lt;6,"SUFICIENTE",IF('RESULTADOS 1 ESO'!G125&lt;7,"BEN",IF('RESULTADOS 1 ESO'!G125&lt;9,"NOTABLE",IF('RESULTADOS 1 ESO'!G125&lt;=10,"SOBRESAIENTE",""))))))</f>
        <v/>
      </c>
      <c r="H125" s="144" t="str">
        <f>IF(OR(F125="",$H$2=""),"",IF('RESULTADOS 1 ESO'!H125&lt;5,"INSUFICIENTE",IF('RESULTADOS 1 ESO'!H125&lt;6,"SUFICIENTE",IF('RESULTADOS 1 ESO'!H125&lt;7,"BEN",IF('RESULTADOS 1 ESO'!H125&lt;9,"NOTABLE",IF('RESULTADOS 1 ESO'!H125&lt;=10,"SOBRESAIENTE",""))))))</f>
        <v/>
      </c>
      <c r="I125" s="144" t="str">
        <f>IF(OR(G125="",$I$2=""),"",IF('RESULTADOS 1 ESO'!I125&lt;5,"INSUFICIENTE",IF('RESULTADOS 1 ESO'!I125&lt;6,"SUFICIENTE",IF('RESULTADOS 1 ESO'!I125&lt;7,"BEN",IF('RESULTADOS 1 ESO'!I125&lt;9,"NOTABLE",IF('RESULTADOS 1 ESO'!I125&lt;=10,"SOBRESAIENTE",""))))))</f>
        <v/>
      </c>
      <c r="J125" s="144" t="str">
        <f>IF(OR(H125="",$J$2=""),"",IF('RESULTADOS 1 ESO'!J125&lt;5,"INSUFICIENTE",IF('RESULTADOS 1 ESO'!J125&lt;6,"SUFICIENTE",IF('RESULTADOS 1 ESO'!J125&lt;7,"BEN",IF('RESULTADOS 1 ESO'!J125&lt;9,"NOTABLE",IF('RESULTADOS 1 ESO'!J125&lt;=10,"SOBRESAIENTE",""))))))</f>
        <v/>
      </c>
      <c r="K125" s="144" t="str">
        <f>IF(OR(I125="",$K$2=""),"",IF('RESULTADOS 1 ESO'!K125&lt;5,"INSUFICIENTE",IF('RESULTADOS 1 ESO'!K125&lt;6,"SUFICIENTE",IF('RESULTADOS 1 ESO'!K125&lt;7,"BEN",IF('RESULTADOS 1 ESO'!K125&lt;9,"NOTABLE",IF('RESULTADOS 1 ESO'!K125&lt;=10,IF('RESULTADOS 1 ESO'!K125&lt;=10,"SOBRESAIENTE","")))))))</f>
        <v/>
      </c>
      <c r="L125" s="145" t="str">
        <f>IF(OR(J125="",$L$2=""),"",IF('RESULTADOS 1 ESO'!L125&lt;5,"INSUFICIENTE",IF('RESULTADOS 1 ESO'!L125&lt;6,"SUFICIENTE",IF('RESULTADOS 1 ESO'!L125&lt;7,"BEN",IF('RESULTADOS 1 ESO'!L125&lt;9,"NOTABLE",IF('RESULTADOS 1 ESO'!L125&lt;=10,"SOBRESAIENTE",""))))))</f>
        <v/>
      </c>
    </row>
    <row r="126" spans="1:12" x14ac:dyDescent="0.25">
      <c r="A126" s="142" t="str">
        <f>IF('RESULTADOS 1 ESO'!A126="","",'RESULTADOS 1 ESO'!A126)</f>
        <v/>
      </c>
      <c r="B126" s="143" t="str">
        <f>IF('RESULTADOS 1 ESO'!B126="","",'RESULTADOS 1 ESO'!B126)</f>
        <v/>
      </c>
      <c r="C126" s="144" t="str">
        <f>IF(OR(A126="",$C$2=""),"",IF('RESULTADOS 1 ESO'!C126&lt;5,"INSUFICIENTE",IF('RESULTADOS 1 ESO'!C126&lt;6,"SUFICIENTE",IF('RESULTADOS 1 ESO'!C126&lt;7,"BEN",IF('RESULTADOS 1 ESO'!C126&lt;9,"NOTABLE",IF('RESULTADOS 1 ESO'!C126&lt;=10,"SOBRESAIENTE",""))))))</f>
        <v/>
      </c>
      <c r="D126" s="144" t="str">
        <f>IF(OR(B126="",$D$2=""),"",IF('RESULTADOS 1 ESO'!D126&lt;5,"INSUFICIENTE",IF('RESULTADOS 1 ESO'!D126&lt;6,"SUFICIENTE",IF('RESULTADOS 1 ESO'!D126&lt;7,"BEN",IF('RESULTADOS 1 ESO'!D126&lt;9,"NOTABLE",IF('RESULTADOS 1 ESO'!D126&lt;=10,"SOBRESAIENTE",""))))))</f>
        <v/>
      </c>
      <c r="E126" s="144" t="str">
        <f>IF(OR(C126="",$E$2=""),"",IF('RESULTADOS 1 ESO'!E126&lt;5,"INSUFICIENTE",IF('RESULTADOS 1 ESO'!E126&lt;6,"SUFICIENTE",IF('RESULTADOS 1 ESO'!E126&lt;7,"BEN",IF('RESULTADOS 1 ESO'!E126&lt;9,"NOTABLE",IF('RESULTADOS 1 ESO'!E126&lt;=10,"SOBRESAIENTE",""))))))</f>
        <v/>
      </c>
      <c r="F126" s="144" t="str">
        <f>IF(OR(D126="",$F$2=""),"",IF('RESULTADOS 1 ESO'!F126&lt;5,"INSUFICIENTE",IF('RESULTADOS 1 ESO'!F126&lt;6,"SUFICIENTE",IF('RESULTADOS 1 ESO'!F126&lt;7,"BEN",IF('RESULTADOS 1 ESO'!F126&lt;9,"NOTABLE",IF('RESULTADOS 1 ESO'!F126&lt;=10,"SOBRESAIENTE",""))))))</f>
        <v/>
      </c>
      <c r="G126" s="144" t="str">
        <f>IF(OR(E126="",$G$2=""),"",IF('RESULTADOS 1 ESO'!G126&lt;5,"INSUFICIENTE",IF('RESULTADOS 1 ESO'!G126&lt;6,"SUFICIENTE",IF('RESULTADOS 1 ESO'!G126&lt;7,"BEN",IF('RESULTADOS 1 ESO'!G126&lt;9,"NOTABLE",IF('RESULTADOS 1 ESO'!G126&lt;=10,"SOBRESAIENTE",""))))))</f>
        <v/>
      </c>
      <c r="H126" s="144" t="str">
        <f>IF(OR(F126="",$H$2=""),"",IF('RESULTADOS 1 ESO'!H126&lt;5,"INSUFICIENTE",IF('RESULTADOS 1 ESO'!H126&lt;6,"SUFICIENTE",IF('RESULTADOS 1 ESO'!H126&lt;7,"BEN",IF('RESULTADOS 1 ESO'!H126&lt;9,"NOTABLE",IF('RESULTADOS 1 ESO'!H126&lt;=10,"SOBRESAIENTE",""))))))</f>
        <v/>
      </c>
      <c r="I126" s="144" t="str">
        <f>IF(OR(G126="",$I$2=""),"",IF('RESULTADOS 1 ESO'!I126&lt;5,"INSUFICIENTE",IF('RESULTADOS 1 ESO'!I126&lt;6,"SUFICIENTE",IF('RESULTADOS 1 ESO'!I126&lt;7,"BEN",IF('RESULTADOS 1 ESO'!I126&lt;9,"NOTABLE",IF('RESULTADOS 1 ESO'!I126&lt;=10,"SOBRESAIENTE",""))))))</f>
        <v/>
      </c>
      <c r="J126" s="144" t="str">
        <f>IF(OR(H126="",$J$2=""),"",IF('RESULTADOS 1 ESO'!J126&lt;5,"INSUFICIENTE",IF('RESULTADOS 1 ESO'!J126&lt;6,"SUFICIENTE",IF('RESULTADOS 1 ESO'!J126&lt;7,"BEN",IF('RESULTADOS 1 ESO'!J126&lt;9,"NOTABLE",IF('RESULTADOS 1 ESO'!J126&lt;=10,"SOBRESAIENTE",""))))))</f>
        <v/>
      </c>
      <c r="K126" s="144" t="str">
        <f>IF(OR(I126="",$K$2=""),"",IF('RESULTADOS 1 ESO'!K126&lt;5,"INSUFICIENTE",IF('RESULTADOS 1 ESO'!K126&lt;6,"SUFICIENTE",IF('RESULTADOS 1 ESO'!K126&lt;7,"BEN",IF('RESULTADOS 1 ESO'!K126&lt;9,"NOTABLE",IF('RESULTADOS 1 ESO'!K126&lt;=10,IF('RESULTADOS 1 ESO'!K126&lt;=10,"SOBRESAIENTE","")))))))</f>
        <v/>
      </c>
      <c r="L126" s="145" t="str">
        <f>IF(OR(J126="",$L$2=""),"",IF('RESULTADOS 1 ESO'!L126&lt;5,"INSUFICIENTE",IF('RESULTADOS 1 ESO'!L126&lt;6,"SUFICIENTE",IF('RESULTADOS 1 ESO'!L126&lt;7,"BEN",IF('RESULTADOS 1 ESO'!L126&lt;9,"NOTABLE",IF('RESULTADOS 1 ESO'!L126&lt;=10,"SOBRESAIENTE",""))))))</f>
        <v/>
      </c>
    </row>
    <row r="127" spans="1:12" x14ac:dyDescent="0.25">
      <c r="A127" s="142" t="str">
        <f>IF('RESULTADOS 1 ESO'!A127="","",'RESULTADOS 1 ESO'!A127)</f>
        <v/>
      </c>
      <c r="B127" s="143" t="str">
        <f>IF('RESULTADOS 1 ESO'!B127="","",'RESULTADOS 1 ESO'!B127)</f>
        <v/>
      </c>
      <c r="C127" s="144" t="str">
        <f>IF(OR(A127="",$C$2=""),"",IF('RESULTADOS 1 ESO'!C127&lt;5,"INSUFICIENTE",IF('RESULTADOS 1 ESO'!C127&lt;6,"SUFICIENTE",IF('RESULTADOS 1 ESO'!C127&lt;7,"BEN",IF('RESULTADOS 1 ESO'!C127&lt;9,"NOTABLE",IF('RESULTADOS 1 ESO'!C127&lt;=10,"SOBRESAIENTE",""))))))</f>
        <v/>
      </c>
      <c r="D127" s="144" t="str">
        <f>IF(OR(B127="",$D$2=""),"",IF('RESULTADOS 1 ESO'!D127&lt;5,"INSUFICIENTE",IF('RESULTADOS 1 ESO'!D127&lt;6,"SUFICIENTE",IF('RESULTADOS 1 ESO'!D127&lt;7,"BEN",IF('RESULTADOS 1 ESO'!D127&lt;9,"NOTABLE",IF('RESULTADOS 1 ESO'!D127&lt;=10,"SOBRESAIENTE",""))))))</f>
        <v/>
      </c>
      <c r="E127" s="144" t="str">
        <f>IF(OR(C127="",$E$2=""),"",IF('RESULTADOS 1 ESO'!E127&lt;5,"INSUFICIENTE",IF('RESULTADOS 1 ESO'!E127&lt;6,"SUFICIENTE",IF('RESULTADOS 1 ESO'!E127&lt;7,"BEN",IF('RESULTADOS 1 ESO'!E127&lt;9,"NOTABLE",IF('RESULTADOS 1 ESO'!E127&lt;=10,"SOBRESAIENTE",""))))))</f>
        <v/>
      </c>
      <c r="F127" s="144" t="str">
        <f>IF(OR(D127="",$F$2=""),"",IF('RESULTADOS 1 ESO'!F127&lt;5,"INSUFICIENTE",IF('RESULTADOS 1 ESO'!F127&lt;6,"SUFICIENTE",IF('RESULTADOS 1 ESO'!F127&lt;7,"BEN",IF('RESULTADOS 1 ESO'!F127&lt;9,"NOTABLE",IF('RESULTADOS 1 ESO'!F127&lt;=10,"SOBRESAIENTE",""))))))</f>
        <v/>
      </c>
      <c r="G127" s="144" t="str">
        <f>IF(OR(E127="",$G$2=""),"",IF('RESULTADOS 1 ESO'!G127&lt;5,"INSUFICIENTE",IF('RESULTADOS 1 ESO'!G127&lt;6,"SUFICIENTE",IF('RESULTADOS 1 ESO'!G127&lt;7,"BEN",IF('RESULTADOS 1 ESO'!G127&lt;9,"NOTABLE",IF('RESULTADOS 1 ESO'!G127&lt;=10,"SOBRESAIENTE",""))))))</f>
        <v/>
      </c>
      <c r="H127" s="144" t="str">
        <f>IF(OR(F127="",$H$2=""),"",IF('RESULTADOS 1 ESO'!H127&lt;5,"INSUFICIENTE",IF('RESULTADOS 1 ESO'!H127&lt;6,"SUFICIENTE",IF('RESULTADOS 1 ESO'!H127&lt;7,"BEN",IF('RESULTADOS 1 ESO'!H127&lt;9,"NOTABLE",IF('RESULTADOS 1 ESO'!H127&lt;=10,"SOBRESAIENTE",""))))))</f>
        <v/>
      </c>
      <c r="I127" s="144" t="str">
        <f>IF(OR(G127="",$I$2=""),"",IF('RESULTADOS 1 ESO'!I127&lt;5,"INSUFICIENTE",IF('RESULTADOS 1 ESO'!I127&lt;6,"SUFICIENTE",IF('RESULTADOS 1 ESO'!I127&lt;7,"BEN",IF('RESULTADOS 1 ESO'!I127&lt;9,"NOTABLE",IF('RESULTADOS 1 ESO'!I127&lt;=10,"SOBRESAIENTE",""))))))</f>
        <v/>
      </c>
      <c r="J127" s="144" t="str">
        <f>IF(OR(H127="",$J$2=""),"",IF('RESULTADOS 1 ESO'!J127&lt;5,"INSUFICIENTE",IF('RESULTADOS 1 ESO'!J127&lt;6,"SUFICIENTE",IF('RESULTADOS 1 ESO'!J127&lt;7,"BEN",IF('RESULTADOS 1 ESO'!J127&lt;9,"NOTABLE",IF('RESULTADOS 1 ESO'!J127&lt;=10,"SOBRESAIENTE",""))))))</f>
        <v/>
      </c>
      <c r="K127" s="144" t="str">
        <f>IF(OR(I127="",$K$2=""),"",IF('RESULTADOS 1 ESO'!K127&lt;5,"INSUFICIENTE",IF('RESULTADOS 1 ESO'!K127&lt;6,"SUFICIENTE",IF('RESULTADOS 1 ESO'!K127&lt;7,"BEN",IF('RESULTADOS 1 ESO'!K127&lt;9,"NOTABLE",IF('RESULTADOS 1 ESO'!K127&lt;=10,IF('RESULTADOS 1 ESO'!K127&lt;=10,"SOBRESAIENTE","")))))))</f>
        <v/>
      </c>
      <c r="L127" s="145" t="str">
        <f>IF(OR(J127="",$L$2=""),"",IF('RESULTADOS 1 ESO'!L127&lt;5,"INSUFICIENTE",IF('RESULTADOS 1 ESO'!L127&lt;6,"SUFICIENTE",IF('RESULTADOS 1 ESO'!L127&lt;7,"BEN",IF('RESULTADOS 1 ESO'!L127&lt;9,"NOTABLE",IF('RESULTADOS 1 ESO'!L127&lt;=10,"SOBRESAIENTE",""))))))</f>
        <v/>
      </c>
    </row>
    <row r="128" spans="1:12" x14ac:dyDescent="0.25">
      <c r="A128" s="142" t="str">
        <f>IF('RESULTADOS 1 ESO'!A128="","",'RESULTADOS 1 ESO'!A128)</f>
        <v/>
      </c>
      <c r="B128" s="143" t="str">
        <f>IF('RESULTADOS 1 ESO'!B128="","",'RESULTADOS 1 ESO'!B128)</f>
        <v/>
      </c>
      <c r="C128" s="144" t="str">
        <f>IF(OR(A128="",$C$2=""),"",IF('RESULTADOS 1 ESO'!C128&lt;5,"INSUFICIENTE",IF('RESULTADOS 1 ESO'!C128&lt;6,"SUFICIENTE",IF('RESULTADOS 1 ESO'!C128&lt;7,"BEN",IF('RESULTADOS 1 ESO'!C128&lt;9,"NOTABLE",IF('RESULTADOS 1 ESO'!C128&lt;=10,"SOBRESAIENTE",""))))))</f>
        <v/>
      </c>
      <c r="D128" s="144" t="str">
        <f>IF(OR(B128="",$D$2=""),"",IF('RESULTADOS 1 ESO'!D128&lt;5,"INSUFICIENTE",IF('RESULTADOS 1 ESO'!D128&lt;6,"SUFICIENTE",IF('RESULTADOS 1 ESO'!D128&lt;7,"BEN",IF('RESULTADOS 1 ESO'!D128&lt;9,"NOTABLE",IF('RESULTADOS 1 ESO'!D128&lt;=10,"SOBRESAIENTE",""))))))</f>
        <v/>
      </c>
      <c r="E128" s="144" t="str">
        <f>IF(OR(C128="",$E$2=""),"",IF('RESULTADOS 1 ESO'!E128&lt;5,"INSUFICIENTE",IF('RESULTADOS 1 ESO'!E128&lt;6,"SUFICIENTE",IF('RESULTADOS 1 ESO'!E128&lt;7,"BEN",IF('RESULTADOS 1 ESO'!E128&lt;9,"NOTABLE",IF('RESULTADOS 1 ESO'!E128&lt;=10,"SOBRESAIENTE",""))))))</f>
        <v/>
      </c>
      <c r="F128" s="144" t="str">
        <f>IF(OR(D128="",$F$2=""),"",IF('RESULTADOS 1 ESO'!F128&lt;5,"INSUFICIENTE",IF('RESULTADOS 1 ESO'!F128&lt;6,"SUFICIENTE",IF('RESULTADOS 1 ESO'!F128&lt;7,"BEN",IF('RESULTADOS 1 ESO'!F128&lt;9,"NOTABLE",IF('RESULTADOS 1 ESO'!F128&lt;=10,"SOBRESAIENTE",""))))))</f>
        <v/>
      </c>
      <c r="G128" s="144" t="str">
        <f>IF(OR(E128="",$G$2=""),"",IF('RESULTADOS 1 ESO'!G128&lt;5,"INSUFICIENTE",IF('RESULTADOS 1 ESO'!G128&lt;6,"SUFICIENTE",IF('RESULTADOS 1 ESO'!G128&lt;7,"BEN",IF('RESULTADOS 1 ESO'!G128&lt;9,"NOTABLE",IF('RESULTADOS 1 ESO'!G128&lt;=10,"SOBRESAIENTE",""))))))</f>
        <v/>
      </c>
      <c r="H128" s="144" t="str">
        <f>IF(OR(F128="",$H$2=""),"",IF('RESULTADOS 1 ESO'!H128&lt;5,"INSUFICIENTE",IF('RESULTADOS 1 ESO'!H128&lt;6,"SUFICIENTE",IF('RESULTADOS 1 ESO'!H128&lt;7,"BEN",IF('RESULTADOS 1 ESO'!H128&lt;9,"NOTABLE",IF('RESULTADOS 1 ESO'!H128&lt;=10,"SOBRESAIENTE",""))))))</f>
        <v/>
      </c>
      <c r="I128" s="144" t="str">
        <f>IF(OR(G128="",$I$2=""),"",IF('RESULTADOS 1 ESO'!I128&lt;5,"INSUFICIENTE",IF('RESULTADOS 1 ESO'!I128&lt;6,"SUFICIENTE",IF('RESULTADOS 1 ESO'!I128&lt;7,"BEN",IF('RESULTADOS 1 ESO'!I128&lt;9,"NOTABLE",IF('RESULTADOS 1 ESO'!I128&lt;=10,"SOBRESAIENTE",""))))))</f>
        <v/>
      </c>
      <c r="J128" s="144" t="str">
        <f>IF(OR(H128="",$J$2=""),"",IF('RESULTADOS 1 ESO'!J128&lt;5,"INSUFICIENTE",IF('RESULTADOS 1 ESO'!J128&lt;6,"SUFICIENTE",IF('RESULTADOS 1 ESO'!J128&lt;7,"BEN",IF('RESULTADOS 1 ESO'!J128&lt;9,"NOTABLE",IF('RESULTADOS 1 ESO'!J128&lt;=10,"SOBRESAIENTE",""))))))</f>
        <v/>
      </c>
      <c r="K128" s="144" t="str">
        <f>IF(OR(I128="",$K$2=""),"",IF('RESULTADOS 1 ESO'!K128&lt;5,"INSUFICIENTE",IF('RESULTADOS 1 ESO'!K128&lt;6,"SUFICIENTE",IF('RESULTADOS 1 ESO'!K128&lt;7,"BEN",IF('RESULTADOS 1 ESO'!K128&lt;9,"NOTABLE",IF('RESULTADOS 1 ESO'!K128&lt;=10,IF('RESULTADOS 1 ESO'!K128&lt;=10,"SOBRESAIENTE","")))))))</f>
        <v/>
      </c>
      <c r="L128" s="145" t="str">
        <f>IF(OR(J128="",$L$2=""),"",IF('RESULTADOS 1 ESO'!L128&lt;5,"INSUFICIENTE",IF('RESULTADOS 1 ESO'!L128&lt;6,"SUFICIENTE",IF('RESULTADOS 1 ESO'!L128&lt;7,"BEN",IF('RESULTADOS 1 ESO'!L128&lt;9,"NOTABLE",IF('RESULTADOS 1 ESO'!L128&lt;=10,"SOBRESAIENTE",""))))))</f>
        <v/>
      </c>
    </row>
    <row r="129" spans="1:12" x14ac:dyDescent="0.25">
      <c r="A129" s="142" t="str">
        <f>IF('RESULTADOS 1 ESO'!A129="","",'RESULTADOS 1 ESO'!A129)</f>
        <v/>
      </c>
      <c r="B129" s="143" t="str">
        <f>IF('RESULTADOS 1 ESO'!B129="","",'RESULTADOS 1 ESO'!B129)</f>
        <v/>
      </c>
      <c r="C129" s="144" t="str">
        <f>IF(OR(A129="",$C$2=""),"",IF('RESULTADOS 1 ESO'!C129&lt;5,"INSUFICIENTE",IF('RESULTADOS 1 ESO'!C129&lt;6,"SUFICIENTE",IF('RESULTADOS 1 ESO'!C129&lt;7,"BEN",IF('RESULTADOS 1 ESO'!C129&lt;9,"NOTABLE",IF('RESULTADOS 1 ESO'!C129&lt;=10,"SOBRESAIENTE",""))))))</f>
        <v/>
      </c>
      <c r="D129" s="144" t="str">
        <f>IF(OR(B129="",$D$2=""),"",IF('RESULTADOS 1 ESO'!D129&lt;5,"INSUFICIENTE",IF('RESULTADOS 1 ESO'!D129&lt;6,"SUFICIENTE",IF('RESULTADOS 1 ESO'!D129&lt;7,"BEN",IF('RESULTADOS 1 ESO'!D129&lt;9,"NOTABLE",IF('RESULTADOS 1 ESO'!D129&lt;=10,"SOBRESAIENTE",""))))))</f>
        <v/>
      </c>
      <c r="E129" s="144" t="str">
        <f>IF(OR(C129="",$E$2=""),"",IF('RESULTADOS 1 ESO'!E129&lt;5,"INSUFICIENTE",IF('RESULTADOS 1 ESO'!E129&lt;6,"SUFICIENTE",IF('RESULTADOS 1 ESO'!E129&lt;7,"BEN",IF('RESULTADOS 1 ESO'!E129&lt;9,"NOTABLE",IF('RESULTADOS 1 ESO'!E129&lt;=10,"SOBRESAIENTE",""))))))</f>
        <v/>
      </c>
      <c r="F129" s="144" t="str">
        <f>IF(OR(D129="",$F$2=""),"",IF('RESULTADOS 1 ESO'!F129&lt;5,"INSUFICIENTE",IF('RESULTADOS 1 ESO'!F129&lt;6,"SUFICIENTE",IF('RESULTADOS 1 ESO'!F129&lt;7,"BEN",IF('RESULTADOS 1 ESO'!F129&lt;9,"NOTABLE",IF('RESULTADOS 1 ESO'!F129&lt;=10,"SOBRESAIENTE",""))))))</f>
        <v/>
      </c>
      <c r="G129" s="144" t="str">
        <f>IF(OR(E129="",$G$2=""),"",IF('RESULTADOS 1 ESO'!G129&lt;5,"INSUFICIENTE",IF('RESULTADOS 1 ESO'!G129&lt;6,"SUFICIENTE",IF('RESULTADOS 1 ESO'!G129&lt;7,"BEN",IF('RESULTADOS 1 ESO'!G129&lt;9,"NOTABLE",IF('RESULTADOS 1 ESO'!G129&lt;=10,"SOBRESAIENTE",""))))))</f>
        <v/>
      </c>
      <c r="H129" s="144" t="str">
        <f>IF(OR(F129="",$H$2=""),"",IF('RESULTADOS 1 ESO'!H129&lt;5,"INSUFICIENTE",IF('RESULTADOS 1 ESO'!H129&lt;6,"SUFICIENTE",IF('RESULTADOS 1 ESO'!H129&lt;7,"BEN",IF('RESULTADOS 1 ESO'!H129&lt;9,"NOTABLE",IF('RESULTADOS 1 ESO'!H129&lt;=10,"SOBRESAIENTE",""))))))</f>
        <v/>
      </c>
      <c r="I129" s="144" t="str">
        <f>IF(OR(G129="",$I$2=""),"",IF('RESULTADOS 1 ESO'!I129&lt;5,"INSUFICIENTE",IF('RESULTADOS 1 ESO'!I129&lt;6,"SUFICIENTE",IF('RESULTADOS 1 ESO'!I129&lt;7,"BEN",IF('RESULTADOS 1 ESO'!I129&lt;9,"NOTABLE",IF('RESULTADOS 1 ESO'!I129&lt;=10,"SOBRESAIENTE",""))))))</f>
        <v/>
      </c>
      <c r="J129" s="144" t="str">
        <f>IF(OR(H129="",$J$2=""),"",IF('RESULTADOS 1 ESO'!J129&lt;5,"INSUFICIENTE",IF('RESULTADOS 1 ESO'!J129&lt;6,"SUFICIENTE",IF('RESULTADOS 1 ESO'!J129&lt;7,"BEN",IF('RESULTADOS 1 ESO'!J129&lt;9,"NOTABLE",IF('RESULTADOS 1 ESO'!J129&lt;=10,"SOBRESAIENTE",""))))))</f>
        <v/>
      </c>
      <c r="K129" s="144" t="str">
        <f>IF(OR(I129="",$K$2=""),"",IF('RESULTADOS 1 ESO'!K129&lt;5,"INSUFICIENTE",IF('RESULTADOS 1 ESO'!K129&lt;6,"SUFICIENTE",IF('RESULTADOS 1 ESO'!K129&lt;7,"BEN",IF('RESULTADOS 1 ESO'!K129&lt;9,"NOTABLE",IF('RESULTADOS 1 ESO'!K129&lt;=10,IF('RESULTADOS 1 ESO'!K129&lt;=10,"SOBRESAIENTE","")))))))</f>
        <v/>
      </c>
      <c r="L129" s="145" t="str">
        <f>IF(OR(J129="",$L$2=""),"",IF('RESULTADOS 1 ESO'!L129&lt;5,"INSUFICIENTE",IF('RESULTADOS 1 ESO'!L129&lt;6,"SUFICIENTE",IF('RESULTADOS 1 ESO'!L129&lt;7,"BEN",IF('RESULTADOS 1 ESO'!L129&lt;9,"NOTABLE",IF('RESULTADOS 1 ESO'!L129&lt;=10,"SOBRESAIENTE",""))))))</f>
        <v/>
      </c>
    </row>
    <row r="130" spans="1:12" ht="15.75" thickBot="1" x14ac:dyDescent="0.3">
      <c r="A130" s="146" t="str">
        <f>IF('RESULTADOS 1 ESO'!A130="","",'RESULTADOS 1 ESO'!A130)</f>
        <v/>
      </c>
      <c r="B130" s="147" t="str">
        <f>IF('RESULTADOS 1 ESO'!B130="","",'RESULTADOS 1 ESO'!B130)</f>
        <v/>
      </c>
      <c r="C130" s="131" t="str">
        <f>IF(OR(A130="",$C$2=""),"",IF('RESULTADOS 1 ESO'!C130&lt;5,"INSUFICIENTE",IF('RESULTADOS 1 ESO'!C130&lt;6,"SUFICIENTE",IF('RESULTADOS 1 ESO'!C130&lt;7,"BEN",IF('RESULTADOS 1 ESO'!C130&lt;9,"NOTABLE",IF('RESULTADOS 1 ESO'!C130&lt;=10,"SOBRESAIENTE",""))))))</f>
        <v/>
      </c>
      <c r="D130" s="131" t="str">
        <f>IF(OR(B130="",$D$2=""),"",IF('RESULTADOS 1 ESO'!D130&lt;5,"INSUFICIENTE",IF('RESULTADOS 1 ESO'!D130&lt;6,"SUFICIENTE",IF('RESULTADOS 1 ESO'!D130&lt;7,"BEN",IF('RESULTADOS 1 ESO'!D130&lt;9,"NOTABLE",IF('RESULTADOS 1 ESO'!D130&lt;=10,"SOBRESAIENTE",""))))))</f>
        <v/>
      </c>
      <c r="E130" s="131" t="str">
        <f>IF(OR(C130="",$E$2=""),"",IF('RESULTADOS 1 ESO'!E130&lt;5,"INSUFICIENTE",IF('RESULTADOS 1 ESO'!E130&lt;6,"SUFICIENTE",IF('RESULTADOS 1 ESO'!E130&lt;7,"BEN",IF('RESULTADOS 1 ESO'!E130&lt;9,"NOTABLE",IF('RESULTADOS 1 ESO'!E130&lt;=10,"SOBRESAIENTE",""))))))</f>
        <v/>
      </c>
      <c r="F130" s="131" t="str">
        <f>IF(OR(D130="",$F$2=""),"",IF('RESULTADOS 1 ESO'!F130&lt;5,"INSUFICIENTE",IF('RESULTADOS 1 ESO'!F130&lt;6,"SUFICIENTE",IF('RESULTADOS 1 ESO'!F130&lt;7,"BEN",IF('RESULTADOS 1 ESO'!F130&lt;9,"NOTABLE",IF('RESULTADOS 1 ESO'!F130&lt;=10,"SOBRESAIENTE",""))))))</f>
        <v/>
      </c>
      <c r="G130" s="131" t="str">
        <f>IF(OR(E130="",$G$2=""),"",IF('RESULTADOS 1 ESO'!G130&lt;5,"INSUFICIENTE",IF('RESULTADOS 1 ESO'!G130&lt;6,"SUFICIENTE",IF('RESULTADOS 1 ESO'!G130&lt;7,"BEN",IF('RESULTADOS 1 ESO'!G130&lt;9,"NOTABLE",IF('RESULTADOS 1 ESO'!G130&lt;=10,"SOBRESAIENTE",""))))))</f>
        <v/>
      </c>
      <c r="H130" s="131" t="str">
        <f>IF(OR(F130="",$H$2=""),"",IF('RESULTADOS 1 ESO'!H130&lt;5,"INSUFICIENTE",IF('RESULTADOS 1 ESO'!H130&lt;6,"SUFICIENTE",IF('RESULTADOS 1 ESO'!H130&lt;7,"BEN",IF('RESULTADOS 1 ESO'!H130&lt;9,"NOTABLE",IF('RESULTADOS 1 ESO'!H130&lt;=10,"SOBRESAIENTE",""))))))</f>
        <v/>
      </c>
      <c r="I130" s="131" t="str">
        <f>IF(OR(G130="",$I$2=""),"",IF('RESULTADOS 1 ESO'!I130&lt;5,"INSUFICIENTE",IF('RESULTADOS 1 ESO'!I130&lt;6,"SUFICIENTE",IF('RESULTADOS 1 ESO'!I130&lt;7,"BEN",IF('RESULTADOS 1 ESO'!I130&lt;9,"NOTABLE",IF('RESULTADOS 1 ESO'!I130&lt;=10,"SOBRESAIENTE",""))))))</f>
        <v/>
      </c>
      <c r="J130" s="131" t="str">
        <f>IF(OR(H130="",$J$2=""),"",IF('RESULTADOS 1 ESO'!J130&lt;5,"INSUFICIENTE",IF('RESULTADOS 1 ESO'!J130&lt;6,"SUFICIENTE",IF('RESULTADOS 1 ESO'!J130&lt;7,"BEN",IF('RESULTADOS 1 ESO'!J130&lt;9,"NOTABLE",IF('RESULTADOS 1 ESO'!J130&lt;=10,"SOBRESAIENTE",""))))))</f>
        <v/>
      </c>
      <c r="K130" s="131" t="str">
        <f>IF(OR(I130="",$K$2=""),"",IF('RESULTADOS 1 ESO'!K130&lt;5,"INSUFICIENTE",IF('RESULTADOS 1 ESO'!K130&lt;6,"SUFICIENTE",IF('RESULTADOS 1 ESO'!K130&lt;7,"BEN",IF('RESULTADOS 1 ESO'!K130&lt;9,"NOTABLE",IF('RESULTADOS 1 ESO'!K130&lt;=10,IF('RESULTADOS 1 ESO'!K130&lt;=10,"SOBRESAIENTE","")))))))</f>
        <v/>
      </c>
      <c r="L130" s="148" t="str">
        <f>IF(OR(J130="",$L$2=""),"",IF('RESULTADOS 1 ESO'!L130&lt;5,"INSUFICIENTE",IF('RESULTADOS 1 ESO'!L130&lt;6,"SUFICIENTE",IF('RESULTADOS 1 ESO'!L130&lt;7,"BEN",IF('RESULTADOS 1 ESO'!L130&lt;9,"NOTABLE",IF('RESULTADOS 1 ESO'!L130&lt;=10,"SOBRESAIENTE",""))))))</f>
        <v/>
      </c>
    </row>
  </sheetData>
  <sheetProtection sheet="1" objects="1" scenarios="1"/>
  <autoFilter ref="A2:L130" xr:uid="{00000000-0009-0000-0000-00001E000000}"/>
  <mergeCells count="1">
    <mergeCell ref="A1:L1"/>
  </mergeCells>
  <conditionalFormatting sqref="C3:L130">
    <cfRule type="cellIs" dxfId="6" priority="1" operator="equal">
      <formula>"INSUFICIENTE"</formula>
    </cfRule>
  </conditionalFormatting>
  <pageMargins left="0.31496062992125984" right="0.11811023622047245" top="0.74803149606299213" bottom="0.74803149606299213" header="0.31496062992125984" footer="0.31496062992125984"/>
  <pageSetup paperSize="9" scale="80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2"/>
  <dimension ref="A1:L130"/>
  <sheetViews>
    <sheetView zoomScale="90" zoomScaleNormal="90" workbookViewId="0">
      <selection sqref="A1:L1"/>
    </sheetView>
  </sheetViews>
  <sheetFormatPr baseColWidth="10" defaultRowHeight="15" x14ac:dyDescent="0.25"/>
  <cols>
    <col min="1" max="1" width="33.5703125" customWidth="1"/>
    <col min="3" max="3" width="14.7109375" customWidth="1"/>
    <col min="4" max="4" width="20.28515625" customWidth="1"/>
    <col min="5" max="5" width="13.140625" customWidth="1"/>
    <col min="6" max="6" width="15.28515625" customWidth="1"/>
    <col min="7" max="7" width="13.85546875" customWidth="1"/>
    <col min="8" max="8" width="15.85546875" customWidth="1"/>
    <col min="9" max="9" width="14.42578125" customWidth="1"/>
  </cols>
  <sheetData>
    <row r="1" spans="1:12" ht="18.75" x14ac:dyDescent="0.3">
      <c r="A1" s="208" t="str">
        <f>CONCATENATE("COMPETENCIAS 2º ESO CURSO"," ",INICIO!B14)</f>
        <v>COMPETENCIAS 2º ESO CURSO 2022-2023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10"/>
    </row>
    <row r="2" spans="1:12" ht="58.5" customHeight="1" x14ac:dyDescent="0.25">
      <c r="A2" s="139" t="str">
        <f>IF('RESULTADOS 2 ESO'!A2="","",'RESULTADOS 2 ESO'!A2)</f>
        <v>ALUMNO</v>
      </c>
      <c r="B2" s="140" t="str">
        <f>IF('RESULTADOS 2 ESO'!B2="","",'RESULTADOS 2 ESO'!B2)</f>
        <v>GRUPO</v>
      </c>
      <c r="C2" s="141" t="str">
        <f>IF('RESULTADOS 2 ESO'!C2="","",INDEX('MATERIAS 2 ESO'!$A$3:$B$20,MATCH('RESULTADOS 2 ESO'!C2,'MATERIAS 2 ESO'!$B$3:$B$20,0),1))</f>
        <v/>
      </c>
      <c r="D2" s="141" t="str">
        <f>IF('RESULTADOS 2 ESO'!D2="","",INDEX('MATERIAS 2 ESO'!$A$3:$B$20,MATCH('RESULTADOS 2 ESO'!D2,'MATERIAS 2 ESO'!$B$3:$B$20,0),1))</f>
        <v/>
      </c>
      <c r="E2" s="141" t="str">
        <f>IF('RESULTADOS 2 ESO'!E2="","",INDEX('MATERIAS 2 ESO'!$A$3:$B$20,MATCH('RESULTADOS 2 ESO'!E2,'MATERIAS 2 ESO'!$B$3:$B$20,0),1))</f>
        <v/>
      </c>
      <c r="F2" s="141" t="str">
        <f>IF('RESULTADOS 2 ESO'!F2="","",INDEX('MATERIAS 2 ESO'!$A$3:$B$20,MATCH('RESULTADOS 2 ESO'!F2,'MATERIAS 2 ESO'!$B$3:$B$20,0),1))</f>
        <v/>
      </c>
      <c r="G2" s="141" t="str">
        <f>IF('RESULTADOS 2 ESO'!G2="","",INDEX('MATERIAS 2 ESO'!$A$3:$B$20,MATCH('RESULTADOS 2 ESO'!G2,'MATERIAS 2 ESO'!$B$3:$B$20,0),1))</f>
        <v/>
      </c>
      <c r="H2" s="141" t="str">
        <f>IF('RESULTADOS 2 ESO'!H2="","",INDEX('MATERIAS 2 ESO'!$A$3:$B$20,MATCH('RESULTADOS 2 ESO'!H2,'MATERIAS 2 ESO'!$B$3:$B$20,0),1))</f>
        <v/>
      </c>
      <c r="I2" s="141" t="str">
        <f>IF('RESULTADOS 2 ESO'!I2="","",INDEX('MATERIAS 2 ESO'!$A$3:$B$20,MATCH('RESULTADOS 2 ESO'!I2,'MATERIAS 2 ESO'!$B$3:$B$20,0),1))</f>
        <v/>
      </c>
      <c r="J2" s="141" t="str">
        <f>IF('RESULTADOS 2 ESO'!J2="","",INDEX('MATERIAS 2 ESO'!$A$3:$B$20,MATCH('RESULTADOS 2 ESO'!J2,'MATERIAS 2 ESO'!$B$3:$B$20,0),1))</f>
        <v/>
      </c>
      <c r="K2" s="141" t="str">
        <f>IF('RESULTADOS 2 ESO'!K2="","",INDEX('MATERIAS 2 ESO'!$A$3:$B$20,MATCH('RESULTADOS 2 ESO'!K2,'MATERIAS 2 ESO'!$B$3:$B$20,0),1))</f>
        <v/>
      </c>
      <c r="L2" s="149" t="str">
        <f>IF('RESULTADOS 2 ESO'!L2="","",INDEX('MATERIAS 2 ESO'!$A$3:$B$20,MATCH('RESULTADOS 2 ESO'!L2,'MATERIAS 2 ESO'!$B$3:$B$20,0),1))</f>
        <v/>
      </c>
    </row>
    <row r="3" spans="1:12" x14ac:dyDescent="0.25">
      <c r="A3" s="150" t="str">
        <f>IF('RESULTADOS 2 ESO'!A3="","",'RESULTADOS 2 ESO'!A3)</f>
        <v/>
      </c>
      <c r="B3" s="144" t="str">
        <f>IF('RESULTADOS 2 ESO'!B3="","",'RESULTADOS 2 ESO'!B3)</f>
        <v/>
      </c>
      <c r="C3" s="113" t="str">
        <f>IF(OR(A3="",$C$2=""),"",IF('RESULTADOS 2 ESO'!C3&lt;5,"INSUFICIENTE",IF('RESULTADOS 2 ESO'!C3&lt;6,"SUFICIENTE",IF('RESULTADOS 2 ESO'!C3&lt;7,"BEN",IF('RESULTADOS 2 ESO'!C3&lt;9,"NOTABLE",IF('RESULTADOS 2 ESO'!C3&lt;=10,"SOBRESAINTE",""))))))</f>
        <v/>
      </c>
      <c r="D3" s="113" t="str">
        <f>IF(OR(A3="",$D$2=""),"",IF('RESULTADOS 2 ESO'!D3&lt;5,"INSUFICIENTE",IF('RESULTADOS 2 ESO'!D3&lt;6,"SUFICIENTE",IF('RESULTADOS 2 ESO'!D3&lt;7,"BEN",IF('RESULTADOS 2 ESO'!D3&lt;9,"NOTABLE",IF('RESULTADOS 2 ESO'!D3&lt;=10,"SOBRESAINTE",""))))))</f>
        <v/>
      </c>
      <c r="E3" s="113" t="str">
        <f>IF(OR(A3="",$E$2=""),"",IF('RESULTADOS 2 ESO'!E3&lt;5,"INSUFICIENTE",IF('RESULTADOS 2 ESO'!E3&lt;6,"SUFICIENTE",IF('RESULTADOS 2 ESO'!E3&lt;7,"BEN",IF('RESULTADOS 2 ESO'!E3&lt;9,"NOTABLE",IF('RESULTADOS 2 ESO'!E3&lt;=10,"SOBRESAINTE",""))))))</f>
        <v/>
      </c>
      <c r="F3" s="113" t="str">
        <f>IF(OR(A3="",$F$2=""),"",IF('RESULTADOS 2 ESO'!F3&lt;5,"INSUFICIENTE",IF('RESULTADOS 2 ESO'!F3&lt;6,"SUFICIENTE",IF('RESULTADOS 2 ESO'!F3&lt;7,"BEN",IF('RESULTADOS 2 ESO'!F3&lt;9,"NOTABLE",IF('RESULTADOS 2 ESO'!F3&lt;=10,"SOBRESAINTE",""))))))</f>
        <v/>
      </c>
      <c r="G3" s="113" t="str">
        <f>IF(OR(A3="",$G$2=""),"",IF('RESULTADOS 2 ESO'!G3&lt;5,"INSUFICIENTE",IF('RESULTADOS 2 ESO'!G3&lt;6,"SUFICIENTE",IF('RESULTADOS 2 ESO'!G3&lt;7,"BEN",IF('RESULTADOS 2 ESO'!G3&lt;9,"NOTABLE",IF('RESULTADOS 2 ESO'!G3&lt;=10,"SOBRESAINTE",""))))))</f>
        <v/>
      </c>
      <c r="H3" s="113" t="str">
        <f>IF(OR(A3="",$H$2=""),"",IF('RESULTADOS 2 ESO'!H3&lt;5,"INSUFICIENTE",IF('RESULTADOS 2 ESO'!H3&lt;6,"SUFICIENTE",IF('RESULTADOS 2 ESO'!H3&lt;7,"BEN",IF('RESULTADOS 2 ESO'!H3&lt;9,"NOTABLE",IF('RESULTADOS 2 ESO'!H3&lt;=10,"SOBRESAINTE",""))))))</f>
        <v/>
      </c>
      <c r="I3" s="113" t="str">
        <f>IF(OR(A3="",$I$2=""),"",IF('RESULTADOS 2 ESO'!I3&lt;5,"INSUFICIENTE",IF('RESULTADOS 2 ESO'!I3&lt;6,"SUFICIENTE",IF('RESULTADOS 2 ESO'!I3&lt;7,"BEN",IF('RESULTADOS 2 ESO'!I3&lt;9,"NOTABLE",IF('RESULTADOS 2 ESO'!I3&lt;=10,"SOBRESAINTE",""))))))</f>
        <v/>
      </c>
      <c r="J3" s="113" t="str">
        <f>IF(OR(A3="",$J$2=""),"",IF('RESULTADOS 2 ESO'!J3&lt;5,"INSUFICIENTE",IF('RESULTADOS 2 ESO'!J3&lt;6,"SUFICIENTE",IF('RESULTADOS 2 ESO'!J3&lt;7,"BEN",IF('RESULTADOS 2 ESO'!J3&lt;9,"NOTABLE",IF('RESULTADOS 2 ESO'!J3&lt;=10,"SOBRESAINTE",""))))))</f>
        <v/>
      </c>
      <c r="K3" s="113" t="str">
        <f>IF(OR(A3="",$K$2=""),"",IF('RESULTADOS 2 ESO'!K3&lt;5,"INSUFICIENTE",IF('RESULTADOS 2 ESO'!K3&lt;6,"SUFICIENTE",IF('RESULTADOS 2 ESO'!K3&lt;7,"BEN",IF('RESULTADOS 2 ESO'!K3&lt;9,"NOTABLE",IF('RESULTADOS 2 ESO'!K3&lt;=10,IF('RESULTADOS 2 ESO'!K3&lt;=10,"SOBRESAINTE","")))))))</f>
        <v/>
      </c>
      <c r="L3" s="123" t="str">
        <f>IF(OR(A3="",$L$2=""),"",IF('RESULTADOS 2 ESO'!L3&lt;5,"INSUFICIENTE",IF('RESULTADOS 2 ESO'!L3&lt;6,"SUFICIENTE",IF('RESULTADOS 2 ESO'!L3&lt;7,"BEN",IF('RESULTADOS 2 ESO'!L3&lt;9,"NOTABLE",IF('RESULTADOS 2 ESO'!L3&lt;=10,"SOBRESAINTE",""))))))</f>
        <v/>
      </c>
    </row>
    <row r="4" spans="1:12" x14ac:dyDescent="0.25">
      <c r="A4" s="150" t="str">
        <f>IF('RESULTADOS 2 ESO'!A4="","",'RESULTADOS 2 ESO'!A4)</f>
        <v/>
      </c>
      <c r="B4" s="144" t="str">
        <f>IF('RESULTADOS 2 ESO'!B4="","",'RESULTADOS 2 ESO'!B4)</f>
        <v/>
      </c>
      <c r="C4" s="113" t="str">
        <f>IF(OR(A4="",$C$2=""),"",IF('RESULTADOS 2 ESO'!C4&lt;5,"INSUFICIENTE",IF('RESULTADOS 2 ESO'!C4&lt;6,"SUFICIENTE",IF('RESULTADOS 2 ESO'!C4&lt;7,"BEN",IF('RESULTADOS 2 ESO'!C4&lt;9,"NOTABLE",IF('RESULTADOS 2 ESO'!C4&lt;=10,"SOBRESAINTE",""))))))</f>
        <v/>
      </c>
      <c r="D4" s="113" t="str">
        <f>IF(OR(A4="",$D$2=""),"",IF('RESULTADOS 2 ESO'!D4&lt;5,"INSUFICIENTE",IF('RESULTADOS 2 ESO'!D4&lt;6,"SUFICIENTE",IF('RESULTADOS 2 ESO'!D4&lt;7,"BEN",IF('RESULTADOS 2 ESO'!D4&lt;9,"NOTABLE",IF('RESULTADOS 2 ESO'!D4&lt;=10,"SOBRESAINTE",""))))))</f>
        <v/>
      </c>
      <c r="E4" s="113" t="str">
        <f>IF(OR(A4="",$E$2=""),"",IF('RESULTADOS 2 ESO'!E4&lt;5,"INSUFICIENTE",IF('RESULTADOS 2 ESO'!E4&lt;6,"SUFICIENTE",IF('RESULTADOS 2 ESO'!E4&lt;7,"BEN",IF('RESULTADOS 2 ESO'!E4&lt;9,"NOTABLE",IF('RESULTADOS 2 ESO'!E4&lt;=10,"SOBRESAINTE",""))))))</f>
        <v/>
      </c>
      <c r="F4" s="113" t="str">
        <f>IF(OR(A4="",$F$2=""),"",IF('RESULTADOS 2 ESO'!F4&lt;5,"INSUFICIENTE",IF('RESULTADOS 2 ESO'!F4&lt;6,"SUFICIENTE",IF('RESULTADOS 2 ESO'!F4&lt;7,"BEN",IF('RESULTADOS 2 ESO'!F4&lt;9,"NOTABLE",IF('RESULTADOS 2 ESO'!F4&lt;=10,"SOBRESAINTE",""))))))</f>
        <v/>
      </c>
      <c r="G4" s="113" t="str">
        <f>IF(OR(A4="",$G$2=""),"",IF('RESULTADOS 2 ESO'!G4&lt;5,"INSUFICIENTE",IF('RESULTADOS 2 ESO'!G4&lt;6,"SUFICIENTE",IF('RESULTADOS 2 ESO'!G4&lt;7,"BEN",IF('RESULTADOS 2 ESO'!G4&lt;9,"NOTABLE",IF('RESULTADOS 2 ESO'!G4&lt;=10,"SOBRESAINTE",""))))))</f>
        <v/>
      </c>
      <c r="H4" s="113" t="str">
        <f>IF(OR(A4="",$H$2=""),"",IF('RESULTADOS 2 ESO'!H4&lt;5,"INSUFICIENTE",IF('RESULTADOS 2 ESO'!H4&lt;6,"SUFICIENTE",IF('RESULTADOS 2 ESO'!H4&lt;7,"BEN",IF('RESULTADOS 2 ESO'!H4&lt;9,"NOTABLE",IF('RESULTADOS 2 ESO'!H4&lt;=10,"SOBRESAINTE",""))))))</f>
        <v/>
      </c>
      <c r="I4" s="113" t="str">
        <f>IF(OR(A4="",$I$2=""),"",IF('RESULTADOS 2 ESO'!I4&lt;5,"INSUFICIENTE",IF('RESULTADOS 2 ESO'!I4&lt;6,"SUFICIENTE",IF('RESULTADOS 2 ESO'!I4&lt;7,"BEN",IF('RESULTADOS 2 ESO'!I4&lt;9,"NOTABLE",IF('RESULTADOS 2 ESO'!I4&lt;=10,"SOBRESAINTE",""))))))</f>
        <v/>
      </c>
      <c r="J4" s="113" t="str">
        <f>IF(OR(A4="",$J$2=""),"",IF('RESULTADOS 2 ESO'!J4&lt;5,"INSUFICIENTE",IF('RESULTADOS 2 ESO'!J4&lt;6,"SUFICIENTE",IF('RESULTADOS 2 ESO'!J4&lt;7,"BEN",IF('RESULTADOS 2 ESO'!J4&lt;9,"NOTABLE",IF('RESULTADOS 2 ESO'!J4&lt;=10,"SOBRESAINTE",""))))))</f>
        <v/>
      </c>
      <c r="K4" s="113" t="str">
        <f>IF(OR(A4="",$K$2=""),"",IF('RESULTADOS 2 ESO'!K4&lt;5,"INSUFICIENTE",IF('RESULTADOS 2 ESO'!K4&lt;6,"SUFICIENTE",IF('RESULTADOS 2 ESO'!K4&lt;7,"BEN",IF('RESULTADOS 2 ESO'!K4&lt;9,"NOTABLE",IF('RESULTADOS 2 ESO'!K4&lt;=10,IF('RESULTADOS 2 ESO'!K4&lt;=10,"SOBRESAINTE","")))))))</f>
        <v/>
      </c>
      <c r="L4" s="123" t="str">
        <f>IF(OR(A4="",$L$2=""),"",IF('RESULTADOS 2 ESO'!L4&lt;5,"INSUFICIENTE",IF('RESULTADOS 2 ESO'!L4&lt;6,"SUFICIENTE",IF('RESULTADOS 2 ESO'!L4&lt;7,"BEN",IF('RESULTADOS 2 ESO'!L4&lt;9,"NOTABLE",IF('RESULTADOS 2 ESO'!L4&lt;=10,"SOBRESAINTE",""))))))</f>
        <v/>
      </c>
    </row>
    <row r="5" spans="1:12" x14ac:dyDescent="0.25">
      <c r="A5" s="150" t="str">
        <f>IF('RESULTADOS 2 ESO'!A5="","",'RESULTADOS 2 ESO'!A5)</f>
        <v/>
      </c>
      <c r="B5" s="144" t="str">
        <f>IF('RESULTADOS 2 ESO'!B5="","",'RESULTADOS 2 ESO'!B5)</f>
        <v/>
      </c>
      <c r="C5" s="113" t="str">
        <f>IF(OR(A5="",$C$2=""),"",IF('RESULTADOS 2 ESO'!C5&lt;5,"INSUFICIENTE",IF('RESULTADOS 2 ESO'!C5&lt;6,"SUFICIENTE",IF('RESULTADOS 2 ESO'!C5&lt;7,"BEN",IF('RESULTADOS 2 ESO'!C5&lt;9,"NOTABLE",IF('RESULTADOS 2 ESO'!C5&lt;=10,"SOBRESAINTE",""))))))</f>
        <v/>
      </c>
      <c r="D5" s="113" t="str">
        <f>IF(OR(A5="",$D$2=""),"",IF('RESULTADOS 2 ESO'!D5&lt;5,"INSUFICIENTE",IF('RESULTADOS 2 ESO'!D5&lt;6,"SUFICIENTE",IF('RESULTADOS 2 ESO'!D5&lt;7,"BEN",IF('RESULTADOS 2 ESO'!D5&lt;9,"NOTABLE",IF('RESULTADOS 2 ESO'!D5&lt;=10,"SOBRESAINTE",""))))))</f>
        <v/>
      </c>
      <c r="E5" s="113" t="str">
        <f>IF(OR(A5="",$E$2=""),"",IF('RESULTADOS 2 ESO'!E5&lt;5,"INSUFICIENTE",IF('RESULTADOS 2 ESO'!E5&lt;6,"SUFICIENTE",IF('RESULTADOS 2 ESO'!E5&lt;7,"BEN",IF('RESULTADOS 2 ESO'!E5&lt;9,"NOTABLE",IF('RESULTADOS 2 ESO'!E5&lt;=10,"SOBRESAINTE",""))))))</f>
        <v/>
      </c>
      <c r="F5" s="113" t="str">
        <f>IF(OR(A5="",$F$2=""),"",IF('RESULTADOS 2 ESO'!F5&lt;5,"INSUFICIENTE",IF('RESULTADOS 2 ESO'!F5&lt;6,"SUFICIENTE",IF('RESULTADOS 2 ESO'!F5&lt;7,"BEN",IF('RESULTADOS 2 ESO'!F5&lt;9,"NOTABLE",IF('RESULTADOS 2 ESO'!F5&lt;=10,"SOBRESAINTE",""))))))</f>
        <v/>
      </c>
      <c r="G5" s="113" t="str">
        <f>IF(OR(A5="",$G$2=""),"",IF('RESULTADOS 2 ESO'!G5&lt;5,"INSUFICIENTE",IF('RESULTADOS 2 ESO'!G5&lt;6,"SUFICIENTE",IF('RESULTADOS 2 ESO'!G5&lt;7,"BEN",IF('RESULTADOS 2 ESO'!G5&lt;9,"NOTABLE",IF('RESULTADOS 2 ESO'!G5&lt;=10,"SOBRESAINTE",""))))))</f>
        <v/>
      </c>
      <c r="H5" s="113" t="str">
        <f>IF(OR(A5="",$H$2=""),"",IF('RESULTADOS 2 ESO'!H5&lt;5,"INSUFICIENTE",IF('RESULTADOS 2 ESO'!H5&lt;6,"SUFICIENTE",IF('RESULTADOS 2 ESO'!H5&lt;7,"BEN",IF('RESULTADOS 2 ESO'!H5&lt;9,"NOTABLE",IF('RESULTADOS 2 ESO'!H5&lt;=10,"SOBRESAINTE",""))))))</f>
        <v/>
      </c>
      <c r="I5" s="113" t="str">
        <f>IF(OR(A5="",$I$2=""),"",IF('RESULTADOS 2 ESO'!I5&lt;5,"INSUFICIENTE",IF('RESULTADOS 2 ESO'!I5&lt;6,"SUFICIENTE",IF('RESULTADOS 2 ESO'!I5&lt;7,"BEN",IF('RESULTADOS 2 ESO'!I5&lt;9,"NOTABLE",IF('RESULTADOS 2 ESO'!I5&lt;=10,"SOBRESAINTE",""))))))</f>
        <v/>
      </c>
      <c r="J5" s="113" t="str">
        <f>IF(OR(A5="",$J$2=""),"",IF('RESULTADOS 2 ESO'!J5&lt;5,"INSUFICIENTE",IF('RESULTADOS 2 ESO'!J5&lt;6,"SUFICIENTE",IF('RESULTADOS 2 ESO'!J5&lt;7,"BEN",IF('RESULTADOS 2 ESO'!J5&lt;9,"NOTABLE",IF('RESULTADOS 2 ESO'!J5&lt;=10,"SOBRESAINTE",""))))))</f>
        <v/>
      </c>
      <c r="K5" s="113" t="str">
        <f>IF(OR(A5="",$K$2=""),"",IF('RESULTADOS 2 ESO'!K5&lt;5,"INSUFICIENTE",IF('RESULTADOS 2 ESO'!K5&lt;6,"SUFICIENTE",IF('RESULTADOS 2 ESO'!K5&lt;7,"BEN",IF('RESULTADOS 2 ESO'!K5&lt;9,"NOTABLE",IF('RESULTADOS 2 ESO'!K5&lt;=10,IF('RESULTADOS 2 ESO'!K5&lt;=10,"SOBRESAINTE","")))))))</f>
        <v/>
      </c>
      <c r="L5" s="123" t="str">
        <f>IF(OR(A5="",$L$2=""),"",IF('RESULTADOS 2 ESO'!L5&lt;5,"INSUFICIENTE",IF('RESULTADOS 2 ESO'!L5&lt;6,"SUFICIENTE",IF('RESULTADOS 2 ESO'!L5&lt;7,"BEN",IF('RESULTADOS 2 ESO'!L5&lt;9,"NOTABLE",IF('RESULTADOS 2 ESO'!L5&lt;=10,"SOBRESAINTE",""))))))</f>
        <v/>
      </c>
    </row>
    <row r="6" spans="1:12" x14ac:dyDescent="0.25">
      <c r="A6" s="150" t="str">
        <f>IF('RESULTADOS 2 ESO'!A6="","",'RESULTADOS 2 ESO'!A6)</f>
        <v/>
      </c>
      <c r="B6" s="144" t="str">
        <f>IF('RESULTADOS 2 ESO'!B6="","",'RESULTADOS 2 ESO'!B6)</f>
        <v/>
      </c>
      <c r="C6" s="113" t="str">
        <f>IF(OR(A6="",$C$2=""),"",IF('RESULTADOS 2 ESO'!C6&lt;5,"INSUFICIENTE",IF('RESULTADOS 2 ESO'!C6&lt;6,"SUFICIENTE",IF('RESULTADOS 2 ESO'!C6&lt;7,"BEN",IF('RESULTADOS 2 ESO'!C6&lt;9,"NOTABLE",IF('RESULTADOS 2 ESO'!C6&lt;=10,"SOBRESAINTE",""))))))</f>
        <v/>
      </c>
      <c r="D6" s="113" t="str">
        <f>IF(OR(A6="",$D$2=""),"",IF('RESULTADOS 2 ESO'!D6&lt;5,"INSUFICIENTE",IF('RESULTADOS 2 ESO'!D6&lt;6,"SUFICIENTE",IF('RESULTADOS 2 ESO'!D6&lt;7,"BEN",IF('RESULTADOS 2 ESO'!D6&lt;9,"NOTABLE",IF('RESULTADOS 2 ESO'!D6&lt;=10,"SOBRESAINTE",""))))))</f>
        <v/>
      </c>
      <c r="E6" s="113" t="str">
        <f>IF(OR(A6="",$E$2=""),"",IF('RESULTADOS 2 ESO'!E6&lt;5,"INSUFICIENTE",IF('RESULTADOS 2 ESO'!E6&lt;6,"SUFICIENTE",IF('RESULTADOS 2 ESO'!E6&lt;7,"BEN",IF('RESULTADOS 2 ESO'!E6&lt;9,"NOTABLE",IF('RESULTADOS 2 ESO'!E6&lt;=10,"SOBRESAINTE",""))))))</f>
        <v/>
      </c>
      <c r="F6" s="113" t="str">
        <f>IF(OR(A6="",$F$2=""),"",IF('RESULTADOS 2 ESO'!F6&lt;5,"INSUFICIENTE",IF('RESULTADOS 2 ESO'!F6&lt;6,"SUFICIENTE",IF('RESULTADOS 2 ESO'!F6&lt;7,"BEN",IF('RESULTADOS 2 ESO'!F6&lt;9,"NOTABLE",IF('RESULTADOS 2 ESO'!F6&lt;=10,"SOBRESAINTE",""))))))</f>
        <v/>
      </c>
      <c r="G6" s="113" t="str">
        <f>IF(OR(A6="",$G$2=""),"",IF('RESULTADOS 2 ESO'!G6&lt;5,"INSUFICIENTE",IF('RESULTADOS 2 ESO'!G6&lt;6,"SUFICIENTE",IF('RESULTADOS 2 ESO'!G6&lt;7,"BEN",IF('RESULTADOS 2 ESO'!G6&lt;9,"NOTABLE",IF('RESULTADOS 2 ESO'!G6&lt;=10,"SOBRESAINTE",""))))))</f>
        <v/>
      </c>
      <c r="H6" s="113" t="str">
        <f>IF(OR(A6="",$H$2=""),"",IF('RESULTADOS 2 ESO'!H6&lt;5,"INSUFICIENTE",IF('RESULTADOS 2 ESO'!H6&lt;6,"SUFICIENTE",IF('RESULTADOS 2 ESO'!H6&lt;7,"BEN",IF('RESULTADOS 2 ESO'!H6&lt;9,"NOTABLE",IF('RESULTADOS 2 ESO'!H6&lt;=10,"SOBRESAINTE",""))))))</f>
        <v/>
      </c>
      <c r="I6" s="113" t="str">
        <f>IF(OR(A6="",$I$2=""),"",IF('RESULTADOS 2 ESO'!I6&lt;5,"INSUFICIENTE",IF('RESULTADOS 2 ESO'!I6&lt;6,"SUFICIENTE",IF('RESULTADOS 2 ESO'!I6&lt;7,"BEN",IF('RESULTADOS 2 ESO'!I6&lt;9,"NOTABLE",IF('RESULTADOS 2 ESO'!I6&lt;=10,"SOBRESAINTE",""))))))</f>
        <v/>
      </c>
      <c r="J6" s="113" t="str">
        <f>IF(OR(A6="",$J$2=""),"",IF('RESULTADOS 2 ESO'!J6&lt;5,"INSUFICIENTE",IF('RESULTADOS 2 ESO'!J6&lt;6,"SUFICIENTE",IF('RESULTADOS 2 ESO'!J6&lt;7,"BEN",IF('RESULTADOS 2 ESO'!J6&lt;9,"NOTABLE",IF('RESULTADOS 2 ESO'!J6&lt;=10,"SOBRESAINTE",""))))))</f>
        <v/>
      </c>
      <c r="K6" s="113" t="str">
        <f>IF(OR(A6="",$K$2=""),"",IF('RESULTADOS 2 ESO'!K6&lt;5,"INSUFICIENTE",IF('RESULTADOS 2 ESO'!K6&lt;6,"SUFICIENTE",IF('RESULTADOS 2 ESO'!K6&lt;7,"BEN",IF('RESULTADOS 2 ESO'!K6&lt;9,"NOTABLE",IF('RESULTADOS 2 ESO'!K6&lt;=10,IF('RESULTADOS 2 ESO'!K6&lt;=10,"SOBRESAINTE","")))))))</f>
        <v/>
      </c>
      <c r="L6" s="123" t="str">
        <f>IF(OR(A6="",$L$2=""),"",IF('RESULTADOS 2 ESO'!L6&lt;5,"INSUFICIENTE",IF('RESULTADOS 2 ESO'!L6&lt;6,"SUFICIENTE",IF('RESULTADOS 2 ESO'!L6&lt;7,"BEN",IF('RESULTADOS 2 ESO'!L6&lt;9,"NOTABLE",IF('RESULTADOS 2 ESO'!L6&lt;=10,"SOBRESAINTE",""))))))</f>
        <v/>
      </c>
    </row>
    <row r="7" spans="1:12" x14ac:dyDescent="0.25">
      <c r="A7" s="150" t="str">
        <f>IF('RESULTADOS 2 ESO'!A7="","",'RESULTADOS 2 ESO'!A7)</f>
        <v/>
      </c>
      <c r="B7" s="144" t="str">
        <f>IF('RESULTADOS 2 ESO'!B7="","",'RESULTADOS 2 ESO'!B7)</f>
        <v/>
      </c>
      <c r="C7" s="113" t="str">
        <f>IF(OR(A7="",$C$2=""),"",IF('RESULTADOS 2 ESO'!C7&lt;5,"INSUFICIENTE",IF('RESULTADOS 2 ESO'!C7&lt;6,"SUFICIENTE",IF('RESULTADOS 2 ESO'!C7&lt;7,"BEN",IF('RESULTADOS 2 ESO'!C7&lt;9,"NOTABLE",IF('RESULTADOS 2 ESO'!C7&lt;=10,"SOBRESAINTE",""))))))</f>
        <v/>
      </c>
      <c r="D7" s="113" t="str">
        <f>IF(OR(A7="",$D$2=""),"",IF('RESULTADOS 2 ESO'!D7&lt;5,"INSUFICIENTE",IF('RESULTADOS 2 ESO'!D7&lt;6,"SUFICIENTE",IF('RESULTADOS 2 ESO'!D7&lt;7,"BEN",IF('RESULTADOS 2 ESO'!D7&lt;9,"NOTABLE",IF('RESULTADOS 2 ESO'!D7&lt;=10,"SOBRESAINTE",""))))))</f>
        <v/>
      </c>
      <c r="E7" s="113" t="str">
        <f>IF(OR(A7="",$E$2=""),"",IF('RESULTADOS 2 ESO'!E7&lt;5,"INSUFICIENTE",IF('RESULTADOS 2 ESO'!E7&lt;6,"SUFICIENTE",IF('RESULTADOS 2 ESO'!E7&lt;7,"BEN",IF('RESULTADOS 2 ESO'!E7&lt;9,"NOTABLE",IF('RESULTADOS 2 ESO'!E7&lt;=10,"SOBRESAINTE",""))))))</f>
        <v/>
      </c>
      <c r="F7" s="113" t="str">
        <f>IF(OR(A7="",$F$2=""),"",IF('RESULTADOS 2 ESO'!F7&lt;5,"INSUFICIENTE",IF('RESULTADOS 2 ESO'!F7&lt;6,"SUFICIENTE",IF('RESULTADOS 2 ESO'!F7&lt;7,"BEN",IF('RESULTADOS 2 ESO'!F7&lt;9,"NOTABLE",IF('RESULTADOS 2 ESO'!F7&lt;=10,"SOBRESAINTE",""))))))</f>
        <v/>
      </c>
      <c r="G7" s="113" t="str">
        <f>IF(OR(A7="",$G$2=""),"",IF('RESULTADOS 2 ESO'!G7&lt;5,"INSUFICIENTE",IF('RESULTADOS 2 ESO'!G7&lt;6,"SUFICIENTE",IF('RESULTADOS 2 ESO'!G7&lt;7,"BEN",IF('RESULTADOS 2 ESO'!G7&lt;9,"NOTABLE",IF('RESULTADOS 2 ESO'!G7&lt;=10,"SOBRESAINTE",""))))))</f>
        <v/>
      </c>
      <c r="H7" s="113" t="str">
        <f>IF(OR(A7="",$H$2=""),"",IF('RESULTADOS 2 ESO'!H7&lt;5,"INSUFICIENTE",IF('RESULTADOS 2 ESO'!H7&lt;6,"SUFICIENTE",IF('RESULTADOS 2 ESO'!H7&lt;7,"BEN",IF('RESULTADOS 2 ESO'!H7&lt;9,"NOTABLE",IF('RESULTADOS 2 ESO'!H7&lt;=10,"SOBRESAINTE",""))))))</f>
        <v/>
      </c>
      <c r="I7" s="113" t="str">
        <f>IF(OR(A7="",$I$2=""),"",IF('RESULTADOS 2 ESO'!I7&lt;5,"INSUFICIENTE",IF('RESULTADOS 2 ESO'!I7&lt;6,"SUFICIENTE",IF('RESULTADOS 2 ESO'!I7&lt;7,"BEN",IF('RESULTADOS 2 ESO'!I7&lt;9,"NOTABLE",IF('RESULTADOS 2 ESO'!I7&lt;=10,"SOBRESAINTE",""))))))</f>
        <v/>
      </c>
      <c r="J7" s="113" t="str">
        <f>IF(OR(A7="",$J$2=""),"",IF('RESULTADOS 2 ESO'!J7&lt;5,"INSUFICIENTE",IF('RESULTADOS 2 ESO'!J7&lt;6,"SUFICIENTE",IF('RESULTADOS 2 ESO'!J7&lt;7,"BEN",IF('RESULTADOS 2 ESO'!J7&lt;9,"NOTABLE",IF('RESULTADOS 2 ESO'!J7&lt;=10,"SOBRESAINTE",""))))))</f>
        <v/>
      </c>
      <c r="K7" s="113" t="str">
        <f>IF(OR(A7="",$K$2=""),"",IF('RESULTADOS 2 ESO'!K7&lt;5,"INSUFICIENTE",IF('RESULTADOS 2 ESO'!K7&lt;6,"SUFICIENTE",IF('RESULTADOS 2 ESO'!K7&lt;7,"BEN",IF('RESULTADOS 2 ESO'!K7&lt;9,"NOTABLE",IF('RESULTADOS 2 ESO'!K7&lt;=10,IF('RESULTADOS 2 ESO'!K7&lt;=10,"SOBRESAINTE","")))))))</f>
        <v/>
      </c>
      <c r="L7" s="123" t="str">
        <f>IF(OR(A7="",$L$2=""),"",IF('RESULTADOS 2 ESO'!L7&lt;5,"INSUFICIENTE",IF('RESULTADOS 2 ESO'!L7&lt;6,"SUFICIENTE",IF('RESULTADOS 2 ESO'!L7&lt;7,"BEN",IF('RESULTADOS 2 ESO'!L7&lt;9,"NOTABLE",IF('RESULTADOS 2 ESO'!L7&lt;=10,"SOBRESAINTE",""))))))</f>
        <v/>
      </c>
    </row>
    <row r="8" spans="1:12" x14ac:dyDescent="0.25">
      <c r="A8" s="150" t="str">
        <f>IF('RESULTADOS 2 ESO'!A8="","",'RESULTADOS 2 ESO'!A8)</f>
        <v/>
      </c>
      <c r="B8" s="144" t="str">
        <f>IF('RESULTADOS 2 ESO'!B8="","",'RESULTADOS 2 ESO'!B8)</f>
        <v/>
      </c>
      <c r="C8" s="113" t="str">
        <f>IF(OR(A8="",$C$2=""),"",IF('RESULTADOS 2 ESO'!C8&lt;5,"INSUFICIENTE",IF('RESULTADOS 2 ESO'!C8&lt;6,"SUFICIENTE",IF('RESULTADOS 2 ESO'!C8&lt;7,"BEN",IF('RESULTADOS 2 ESO'!C8&lt;9,"NOTABLE",IF('RESULTADOS 2 ESO'!C8&lt;=10,"SOBRESAINTE",""))))))</f>
        <v/>
      </c>
      <c r="D8" s="113" t="str">
        <f>IF(OR(A8="",$D$2=""),"",IF('RESULTADOS 2 ESO'!D8&lt;5,"INSUFICIENTE",IF('RESULTADOS 2 ESO'!D8&lt;6,"SUFICIENTE",IF('RESULTADOS 2 ESO'!D8&lt;7,"BEN",IF('RESULTADOS 2 ESO'!D8&lt;9,"NOTABLE",IF('RESULTADOS 2 ESO'!D8&lt;=10,"SOBRESAINTE",""))))))</f>
        <v/>
      </c>
      <c r="E8" s="113" t="str">
        <f>IF(OR(A8="",$E$2=""),"",IF('RESULTADOS 2 ESO'!E8&lt;5,"INSUFICIENTE",IF('RESULTADOS 2 ESO'!E8&lt;6,"SUFICIENTE",IF('RESULTADOS 2 ESO'!E8&lt;7,"BEN",IF('RESULTADOS 2 ESO'!E8&lt;9,"NOTABLE",IF('RESULTADOS 2 ESO'!E8&lt;=10,"SOBRESAINTE",""))))))</f>
        <v/>
      </c>
      <c r="F8" s="113" t="str">
        <f>IF(OR(A8="",$F$2=""),"",IF('RESULTADOS 2 ESO'!F8&lt;5,"INSUFICIENTE",IF('RESULTADOS 2 ESO'!F8&lt;6,"SUFICIENTE",IF('RESULTADOS 2 ESO'!F8&lt;7,"BEN",IF('RESULTADOS 2 ESO'!F8&lt;9,"NOTABLE",IF('RESULTADOS 2 ESO'!F8&lt;=10,"SOBRESAINTE",""))))))</f>
        <v/>
      </c>
      <c r="G8" s="113" t="str">
        <f>IF(OR(A8="",$G$2=""),"",IF('RESULTADOS 2 ESO'!G8&lt;5,"INSUFICIENTE",IF('RESULTADOS 2 ESO'!G8&lt;6,"SUFICIENTE",IF('RESULTADOS 2 ESO'!G8&lt;7,"BEN",IF('RESULTADOS 2 ESO'!G8&lt;9,"NOTABLE",IF('RESULTADOS 2 ESO'!G8&lt;=10,"SOBRESAINTE",""))))))</f>
        <v/>
      </c>
      <c r="H8" s="113" t="str">
        <f>IF(OR(A8="",$H$2=""),"",IF('RESULTADOS 2 ESO'!H8&lt;5,"INSUFICIENTE",IF('RESULTADOS 2 ESO'!H8&lt;6,"SUFICIENTE",IF('RESULTADOS 2 ESO'!H8&lt;7,"BEN",IF('RESULTADOS 2 ESO'!H8&lt;9,"NOTABLE",IF('RESULTADOS 2 ESO'!H8&lt;=10,"SOBRESAINTE",""))))))</f>
        <v/>
      </c>
      <c r="I8" s="113" t="str">
        <f>IF(OR(A8="",$I$2=""),"",IF('RESULTADOS 2 ESO'!I8&lt;5,"INSUFICIENTE",IF('RESULTADOS 2 ESO'!I8&lt;6,"SUFICIENTE",IF('RESULTADOS 2 ESO'!I8&lt;7,"BEN",IF('RESULTADOS 2 ESO'!I8&lt;9,"NOTABLE",IF('RESULTADOS 2 ESO'!I8&lt;=10,"SOBRESAINTE",""))))))</f>
        <v/>
      </c>
      <c r="J8" s="113" t="str">
        <f>IF(OR(A8="",$J$2=""),"",IF('RESULTADOS 2 ESO'!J8&lt;5,"INSUFICIENTE",IF('RESULTADOS 2 ESO'!J8&lt;6,"SUFICIENTE",IF('RESULTADOS 2 ESO'!J8&lt;7,"BEN",IF('RESULTADOS 2 ESO'!J8&lt;9,"NOTABLE",IF('RESULTADOS 2 ESO'!J8&lt;=10,"SOBRESAINTE",""))))))</f>
        <v/>
      </c>
      <c r="K8" s="113" t="str">
        <f>IF(OR(A8="",$K$2=""),"",IF('RESULTADOS 2 ESO'!K8&lt;5,"INSUFICIENTE",IF('RESULTADOS 2 ESO'!K8&lt;6,"SUFICIENTE",IF('RESULTADOS 2 ESO'!K8&lt;7,"BEN",IF('RESULTADOS 2 ESO'!K8&lt;9,"NOTABLE",IF('RESULTADOS 2 ESO'!K8&lt;=10,IF('RESULTADOS 2 ESO'!K8&lt;=10,"SOBRESAINTE","")))))))</f>
        <v/>
      </c>
      <c r="L8" s="123" t="str">
        <f>IF(OR(A8="",$L$2=""),"",IF('RESULTADOS 2 ESO'!L8&lt;5,"INSUFICIENTE",IF('RESULTADOS 2 ESO'!L8&lt;6,"SUFICIENTE",IF('RESULTADOS 2 ESO'!L8&lt;7,"BEN",IF('RESULTADOS 2 ESO'!L8&lt;9,"NOTABLE",IF('RESULTADOS 2 ESO'!L8&lt;=10,"SOBRESAINTE",""))))))</f>
        <v/>
      </c>
    </row>
    <row r="9" spans="1:12" x14ac:dyDescent="0.25">
      <c r="A9" s="150" t="str">
        <f>IF('RESULTADOS 2 ESO'!A9="","",'RESULTADOS 2 ESO'!A9)</f>
        <v/>
      </c>
      <c r="B9" s="144" t="str">
        <f>IF('RESULTADOS 2 ESO'!B9="","",'RESULTADOS 2 ESO'!B9)</f>
        <v/>
      </c>
      <c r="C9" s="113" t="str">
        <f>IF(OR(A9="",$C$2=""),"",IF('RESULTADOS 2 ESO'!C9&lt;5,"INSUFICIENTE",IF('RESULTADOS 2 ESO'!C9&lt;6,"SUFICIENTE",IF('RESULTADOS 2 ESO'!C9&lt;7,"BEN",IF('RESULTADOS 2 ESO'!C9&lt;9,"NOTABLE",IF('RESULTADOS 2 ESO'!C9&lt;=10,"SOBRESAINTE",""))))))</f>
        <v/>
      </c>
      <c r="D9" s="113" t="str">
        <f>IF(OR(A9="",$D$2=""),"",IF('RESULTADOS 2 ESO'!D9&lt;5,"INSUFICIENTE",IF('RESULTADOS 2 ESO'!D9&lt;6,"SUFICIENTE",IF('RESULTADOS 2 ESO'!D9&lt;7,"BEN",IF('RESULTADOS 2 ESO'!D9&lt;9,"NOTABLE",IF('RESULTADOS 2 ESO'!D9&lt;=10,"SOBRESAINTE",""))))))</f>
        <v/>
      </c>
      <c r="E9" s="113" t="str">
        <f>IF(OR(A9="",$E$2=""),"",IF('RESULTADOS 2 ESO'!E9&lt;5,"INSUFICIENTE",IF('RESULTADOS 2 ESO'!E9&lt;6,"SUFICIENTE",IF('RESULTADOS 2 ESO'!E9&lt;7,"BEN",IF('RESULTADOS 2 ESO'!E9&lt;9,"NOTABLE",IF('RESULTADOS 2 ESO'!E9&lt;=10,"SOBRESAINTE",""))))))</f>
        <v/>
      </c>
      <c r="F9" s="113" t="str">
        <f>IF(OR(A9="",$F$2=""),"",IF('RESULTADOS 2 ESO'!F9&lt;5,"INSUFICIENTE",IF('RESULTADOS 2 ESO'!F9&lt;6,"SUFICIENTE",IF('RESULTADOS 2 ESO'!F9&lt;7,"BEN",IF('RESULTADOS 2 ESO'!F9&lt;9,"NOTABLE",IF('RESULTADOS 2 ESO'!F9&lt;=10,"SOBRESAINTE",""))))))</f>
        <v/>
      </c>
      <c r="G9" s="113" t="str">
        <f>IF(OR(A9="",$G$2=""),"",IF('RESULTADOS 2 ESO'!G9&lt;5,"INSUFICIENTE",IF('RESULTADOS 2 ESO'!G9&lt;6,"SUFICIENTE",IF('RESULTADOS 2 ESO'!G9&lt;7,"BEN",IF('RESULTADOS 2 ESO'!G9&lt;9,"NOTABLE",IF('RESULTADOS 2 ESO'!G9&lt;=10,"SOBRESAINTE",""))))))</f>
        <v/>
      </c>
      <c r="H9" s="113" t="str">
        <f>IF(OR(A9="",$H$2=""),"",IF('RESULTADOS 2 ESO'!H9&lt;5,"INSUFICIENTE",IF('RESULTADOS 2 ESO'!H9&lt;6,"SUFICIENTE",IF('RESULTADOS 2 ESO'!H9&lt;7,"BEN",IF('RESULTADOS 2 ESO'!H9&lt;9,"NOTABLE",IF('RESULTADOS 2 ESO'!H9&lt;=10,"SOBRESAINTE",""))))))</f>
        <v/>
      </c>
      <c r="I9" s="113" t="str">
        <f>IF(OR(A9="",$I$2=""),"",IF('RESULTADOS 2 ESO'!I9&lt;5,"INSUFICIENTE",IF('RESULTADOS 2 ESO'!I9&lt;6,"SUFICIENTE",IF('RESULTADOS 2 ESO'!I9&lt;7,"BEN",IF('RESULTADOS 2 ESO'!I9&lt;9,"NOTABLE",IF('RESULTADOS 2 ESO'!I9&lt;=10,"SOBRESAINTE",""))))))</f>
        <v/>
      </c>
      <c r="J9" s="113" t="str">
        <f>IF(OR(A9="",$J$2=""),"",IF('RESULTADOS 2 ESO'!J9&lt;5,"INSUFICIENTE",IF('RESULTADOS 2 ESO'!J9&lt;6,"SUFICIENTE",IF('RESULTADOS 2 ESO'!J9&lt;7,"BEN",IF('RESULTADOS 2 ESO'!J9&lt;9,"NOTABLE",IF('RESULTADOS 2 ESO'!J9&lt;=10,"SOBRESAINTE",""))))))</f>
        <v/>
      </c>
      <c r="K9" s="113" t="str">
        <f>IF(OR(A9="",$K$2=""),"",IF('RESULTADOS 2 ESO'!K9&lt;5,"INSUFICIENTE",IF('RESULTADOS 2 ESO'!K9&lt;6,"SUFICIENTE",IF('RESULTADOS 2 ESO'!K9&lt;7,"BEN",IF('RESULTADOS 2 ESO'!K9&lt;9,"NOTABLE",IF('RESULTADOS 2 ESO'!K9&lt;=10,IF('RESULTADOS 2 ESO'!K9&lt;=10,"SOBRESAINTE","")))))))</f>
        <v/>
      </c>
      <c r="L9" s="123" t="str">
        <f>IF(OR(A9="",$L$2=""),"",IF('RESULTADOS 2 ESO'!L9&lt;5,"INSUFICIENTE",IF('RESULTADOS 2 ESO'!L9&lt;6,"SUFICIENTE",IF('RESULTADOS 2 ESO'!L9&lt;7,"BEN",IF('RESULTADOS 2 ESO'!L9&lt;9,"NOTABLE",IF('RESULTADOS 2 ESO'!L9&lt;=10,"SOBRESAINTE",""))))))</f>
        <v/>
      </c>
    </row>
    <row r="10" spans="1:12" x14ac:dyDescent="0.25">
      <c r="A10" s="150" t="str">
        <f>IF('RESULTADOS 2 ESO'!A10="","",'RESULTADOS 2 ESO'!A10)</f>
        <v/>
      </c>
      <c r="B10" s="144" t="str">
        <f>IF('RESULTADOS 2 ESO'!B10="","",'RESULTADOS 2 ESO'!B10)</f>
        <v/>
      </c>
      <c r="C10" s="113" t="str">
        <f>IF(OR(A10="",$C$2=""),"",IF('RESULTADOS 2 ESO'!C10&lt;5,"INSUFICIENTE",IF('RESULTADOS 2 ESO'!C10&lt;6,"SUFICIENTE",IF('RESULTADOS 2 ESO'!C10&lt;7,"BEN",IF('RESULTADOS 2 ESO'!C10&lt;9,"NOTABLE",IF('RESULTADOS 2 ESO'!C10&lt;=10,"SOBRESAINTE",""))))))</f>
        <v/>
      </c>
      <c r="D10" s="113" t="str">
        <f>IF(OR(A10="",$D$2=""),"",IF('RESULTADOS 2 ESO'!D10&lt;5,"INSUFICIENTE",IF('RESULTADOS 2 ESO'!D10&lt;6,"SUFICIENTE",IF('RESULTADOS 2 ESO'!D10&lt;7,"BEN",IF('RESULTADOS 2 ESO'!D10&lt;9,"NOTABLE",IF('RESULTADOS 2 ESO'!D10&lt;=10,"SOBRESAINTE",""))))))</f>
        <v/>
      </c>
      <c r="E10" s="113" t="str">
        <f>IF(OR(A10="",$E$2=""),"",IF('RESULTADOS 2 ESO'!E10&lt;5,"INSUFICIENTE",IF('RESULTADOS 2 ESO'!E10&lt;6,"SUFICIENTE",IF('RESULTADOS 2 ESO'!E10&lt;7,"BEN",IF('RESULTADOS 2 ESO'!E10&lt;9,"NOTABLE",IF('RESULTADOS 2 ESO'!E10&lt;=10,"SOBRESAINTE",""))))))</f>
        <v/>
      </c>
      <c r="F10" s="113" t="str">
        <f>IF(OR(A10="",$F$2=""),"",IF('RESULTADOS 2 ESO'!F10&lt;5,"INSUFICIENTE",IF('RESULTADOS 2 ESO'!F10&lt;6,"SUFICIENTE",IF('RESULTADOS 2 ESO'!F10&lt;7,"BEN",IF('RESULTADOS 2 ESO'!F10&lt;9,"NOTABLE",IF('RESULTADOS 2 ESO'!F10&lt;=10,"SOBRESAINTE",""))))))</f>
        <v/>
      </c>
      <c r="G10" s="113" t="str">
        <f>IF(OR(A10="",$G$2=""),"",IF('RESULTADOS 2 ESO'!G10&lt;5,"INSUFICIENTE",IF('RESULTADOS 2 ESO'!G10&lt;6,"SUFICIENTE",IF('RESULTADOS 2 ESO'!G10&lt;7,"BEN",IF('RESULTADOS 2 ESO'!G10&lt;9,"NOTABLE",IF('RESULTADOS 2 ESO'!G10&lt;=10,"SOBRESAINTE",""))))))</f>
        <v/>
      </c>
      <c r="H10" s="113" t="str">
        <f>IF(OR(A10="",$H$2=""),"",IF('RESULTADOS 2 ESO'!H10&lt;5,"INSUFICIENTE",IF('RESULTADOS 2 ESO'!H10&lt;6,"SUFICIENTE",IF('RESULTADOS 2 ESO'!H10&lt;7,"BEN",IF('RESULTADOS 2 ESO'!H10&lt;9,"NOTABLE",IF('RESULTADOS 2 ESO'!H10&lt;=10,"SOBRESAINTE",""))))))</f>
        <v/>
      </c>
      <c r="I10" s="113" t="str">
        <f>IF(OR(A10="",$I$2=""),"",IF('RESULTADOS 2 ESO'!I10&lt;5,"INSUFICIENTE",IF('RESULTADOS 2 ESO'!I10&lt;6,"SUFICIENTE",IF('RESULTADOS 2 ESO'!I10&lt;7,"BEN",IF('RESULTADOS 2 ESO'!I10&lt;9,"NOTABLE",IF('RESULTADOS 2 ESO'!I10&lt;=10,"SOBRESAINTE",""))))))</f>
        <v/>
      </c>
      <c r="J10" s="113" t="str">
        <f>IF(OR(A10="",$J$2=""),"",IF('RESULTADOS 2 ESO'!J10&lt;5,"INSUFICIENTE",IF('RESULTADOS 2 ESO'!J10&lt;6,"SUFICIENTE",IF('RESULTADOS 2 ESO'!J10&lt;7,"BEN",IF('RESULTADOS 2 ESO'!J10&lt;9,"NOTABLE",IF('RESULTADOS 2 ESO'!J10&lt;=10,"SOBRESAINTE",""))))))</f>
        <v/>
      </c>
      <c r="K10" s="113" t="str">
        <f>IF(OR(A10="",$K$2=""),"",IF('RESULTADOS 2 ESO'!K10&lt;5,"INSUFICIENTE",IF('RESULTADOS 2 ESO'!K10&lt;6,"SUFICIENTE",IF('RESULTADOS 2 ESO'!K10&lt;7,"BEN",IF('RESULTADOS 2 ESO'!K10&lt;9,"NOTABLE",IF('RESULTADOS 2 ESO'!K10&lt;=10,IF('RESULTADOS 2 ESO'!K10&lt;=10,"SOBRESAINTE","")))))))</f>
        <v/>
      </c>
      <c r="L10" s="123" t="str">
        <f>IF(OR(A10="",$L$2=""),"",IF('RESULTADOS 2 ESO'!L10&lt;5,"INSUFICIENTE",IF('RESULTADOS 2 ESO'!L10&lt;6,"SUFICIENTE",IF('RESULTADOS 2 ESO'!L10&lt;7,"BEN",IF('RESULTADOS 2 ESO'!L10&lt;9,"NOTABLE",IF('RESULTADOS 2 ESO'!L10&lt;=10,"SOBRESAINTE",""))))))</f>
        <v/>
      </c>
    </row>
    <row r="11" spans="1:12" x14ac:dyDescent="0.25">
      <c r="A11" s="150" t="str">
        <f>IF('RESULTADOS 2 ESO'!A11="","",'RESULTADOS 2 ESO'!A11)</f>
        <v/>
      </c>
      <c r="B11" s="144" t="str">
        <f>IF('RESULTADOS 2 ESO'!B11="","",'RESULTADOS 2 ESO'!B11)</f>
        <v/>
      </c>
      <c r="C11" s="113" t="str">
        <f>IF(OR(A11="",$C$2=""),"",IF('RESULTADOS 2 ESO'!C11&lt;5,"INSUFICIENTE",IF('RESULTADOS 2 ESO'!C11&lt;6,"SUFICIENTE",IF('RESULTADOS 2 ESO'!C11&lt;7,"BEN",IF('RESULTADOS 2 ESO'!C11&lt;9,"NOTABLE",IF('RESULTADOS 2 ESO'!C11&lt;=10,"SOBRESAINTE",""))))))</f>
        <v/>
      </c>
      <c r="D11" s="113" t="str">
        <f>IF(OR(A11="",$D$2=""),"",IF('RESULTADOS 2 ESO'!D11&lt;5,"INSUFICIENTE",IF('RESULTADOS 2 ESO'!D11&lt;6,"SUFICIENTE",IF('RESULTADOS 2 ESO'!D11&lt;7,"BEN",IF('RESULTADOS 2 ESO'!D11&lt;9,"NOTABLE",IF('RESULTADOS 2 ESO'!D11&lt;=10,"SOBRESAINTE",""))))))</f>
        <v/>
      </c>
      <c r="E11" s="113" t="str">
        <f>IF(OR(A11="",$E$2=""),"",IF('RESULTADOS 2 ESO'!E11&lt;5,"INSUFICIENTE",IF('RESULTADOS 2 ESO'!E11&lt;6,"SUFICIENTE",IF('RESULTADOS 2 ESO'!E11&lt;7,"BEN",IF('RESULTADOS 2 ESO'!E11&lt;9,"NOTABLE",IF('RESULTADOS 2 ESO'!E11&lt;=10,"SOBRESAINTE",""))))))</f>
        <v/>
      </c>
      <c r="F11" s="113" t="str">
        <f>IF(OR(A11="",$F$2=""),"",IF('RESULTADOS 2 ESO'!F11&lt;5,"INSUFICIENTE",IF('RESULTADOS 2 ESO'!F11&lt;6,"SUFICIENTE",IF('RESULTADOS 2 ESO'!F11&lt;7,"BEN",IF('RESULTADOS 2 ESO'!F11&lt;9,"NOTABLE",IF('RESULTADOS 2 ESO'!F11&lt;=10,"SOBRESAINTE",""))))))</f>
        <v/>
      </c>
      <c r="G11" s="113" t="str">
        <f>IF(OR(A11="",$G$2=""),"",IF('RESULTADOS 2 ESO'!G11&lt;5,"INSUFICIENTE",IF('RESULTADOS 2 ESO'!G11&lt;6,"SUFICIENTE",IF('RESULTADOS 2 ESO'!G11&lt;7,"BEN",IF('RESULTADOS 2 ESO'!G11&lt;9,"NOTABLE",IF('RESULTADOS 2 ESO'!G11&lt;=10,"SOBRESAINTE",""))))))</f>
        <v/>
      </c>
      <c r="H11" s="113" t="str">
        <f>IF(OR(A11="",$H$2=""),"",IF('RESULTADOS 2 ESO'!H11&lt;5,"INSUFICIENTE",IF('RESULTADOS 2 ESO'!H11&lt;6,"SUFICIENTE",IF('RESULTADOS 2 ESO'!H11&lt;7,"BEN",IF('RESULTADOS 2 ESO'!H11&lt;9,"NOTABLE",IF('RESULTADOS 2 ESO'!H11&lt;=10,"SOBRESAINTE",""))))))</f>
        <v/>
      </c>
      <c r="I11" s="113" t="str">
        <f>IF(OR(A11="",$I$2=""),"",IF('RESULTADOS 2 ESO'!I11&lt;5,"INSUFICIENTE",IF('RESULTADOS 2 ESO'!I11&lt;6,"SUFICIENTE",IF('RESULTADOS 2 ESO'!I11&lt;7,"BEN",IF('RESULTADOS 2 ESO'!I11&lt;9,"NOTABLE",IF('RESULTADOS 2 ESO'!I11&lt;=10,"SOBRESAINTE",""))))))</f>
        <v/>
      </c>
      <c r="J11" s="113" t="str">
        <f>IF(OR(A11="",$J$2=""),"",IF('RESULTADOS 2 ESO'!J11&lt;5,"INSUFICIENTE",IF('RESULTADOS 2 ESO'!J11&lt;6,"SUFICIENTE",IF('RESULTADOS 2 ESO'!J11&lt;7,"BEN",IF('RESULTADOS 2 ESO'!J11&lt;9,"NOTABLE",IF('RESULTADOS 2 ESO'!J11&lt;=10,"SOBRESAINTE",""))))))</f>
        <v/>
      </c>
      <c r="K11" s="113" t="str">
        <f>IF(OR(A11="",$K$2=""),"",IF('RESULTADOS 2 ESO'!K11&lt;5,"INSUFICIENTE",IF('RESULTADOS 2 ESO'!K11&lt;6,"SUFICIENTE",IF('RESULTADOS 2 ESO'!K11&lt;7,"BEN",IF('RESULTADOS 2 ESO'!K11&lt;9,"NOTABLE",IF('RESULTADOS 2 ESO'!K11&lt;=10,IF('RESULTADOS 2 ESO'!K11&lt;=10,"SOBRESAINTE","")))))))</f>
        <v/>
      </c>
      <c r="L11" s="123" t="str">
        <f>IF(OR(A11="",$L$2=""),"",IF('RESULTADOS 2 ESO'!L11&lt;5,"INSUFICIENTE",IF('RESULTADOS 2 ESO'!L11&lt;6,"SUFICIENTE",IF('RESULTADOS 2 ESO'!L11&lt;7,"BEN",IF('RESULTADOS 2 ESO'!L11&lt;9,"NOTABLE",IF('RESULTADOS 2 ESO'!L11&lt;=10,"SOBRESAINTE",""))))))</f>
        <v/>
      </c>
    </row>
    <row r="12" spans="1:12" x14ac:dyDescent="0.25">
      <c r="A12" s="150" t="str">
        <f>IF('RESULTADOS 2 ESO'!A12="","",'RESULTADOS 2 ESO'!A12)</f>
        <v/>
      </c>
      <c r="B12" s="144" t="str">
        <f>IF('RESULTADOS 2 ESO'!B12="","",'RESULTADOS 2 ESO'!B12)</f>
        <v/>
      </c>
      <c r="C12" s="113" t="str">
        <f>IF(OR(A12="",$C$2=""),"",IF('RESULTADOS 2 ESO'!C12&lt;5,"INSUFICIENTE",IF('RESULTADOS 2 ESO'!C12&lt;6,"SUFICIENTE",IF('RESULTADOS 2 ESO'!C12&lt;7,"BEN",IF('RESULTADOS 2 ESO'!C12&lt;9,"NOTABLE",IF('RESULTADOS 2 ESO'!C12&lt;=10,"SOBRESAINTE",""))))))</f>
        <v/>
      </c>
      <c r="D12" s="113" t="str">
        <f>IF(OR(A12="",$D$2=""),"",IF('RESULTADOS 2 ESO'!D12&lt;5,"INSUFICIENTE",IF('RESULTADOS 2 ESO'!D12&lt;6,"SUFICIENTE",IF('RESULTADOS 2 ESO'!D12&lt;7,"BEN",IF('RESULTADOS 2 ESO'!D12&lt;9,"NOTABLE",IF('RESULTADOS 2 ESO'!D12&lt;=10,"SOBRESAINTE",""))))))</f>
        <v/>
      </c>
      <c r="E12" s="113" t="str">
        <f>IF(OR(A12="",$E$2=""),"",IF('RESULTADOS 2 ESO'!E12&lt;5,"INSUFICIENTE",IF('RESULTADOS 2 ESO'!E12&lt;6,"SUFICIENTE",IF('RESULTADOS 2 ESO'!E12&lt;7,"BEN",IF('RESULTADOS 2 ESO'!E12&lt;9,"NOTABLE",IF('RESULTADOS 2 ESO'!E12&lt;=10,"SOBRESAINTE",""))))))</f>
        <v/>
      </c>
      <c r="F12" s="113" t="str">
        <f>IF(OR(A12="",$F$2=""),"",IF('RESULTADOS 2 ESO'!F12&lt;5,"INSUFICIENTE",IF('RESULTADOS 2 ESO'!F12&lt;6,"SUFICIENTE",IF('RESULTADOS 2 ESO'!F12&lt;7,"BEN",IF('RESULTADOS 2 ESO'!F12&lt;9,"NOTABLE",IF('RESULTADOS 2 ESO'!F12&lt;=10,"SOBRESAINTE",""))))))</f>
        <v/>
      </c>
      <c r="G12" s="113" t="str">
        <f>IF(OR(A12="",$G$2=""),"",IF('RESULTADOS 2 ESO'!G12&lt;5,"INSUFICIENTE",IF('RESULTADOS 2 ESO'!G12&lt;6,"SUFICIENTE",IF('RESULTADOS 2 ESO'!G12&lt;7,"BEN",IF('RESULTADOS 2 ESO'!G12&lt;9,"NOTABLE",IF('RESULTADOS 2 ESO'!G12&lt;=10,"SOBRESAINTE",""))))))</f>
        <v/>
      </c>
      <c r="H12" s="113" t="str">
        <f>IF(OR(A12="",$H$2=""),"",IF('RESULTADOS 2 ESO'!H12&lt;5,"INSUFICIENTE",IF('RESULTADOS 2 ESO'!H12&lt;6,"SUFICIENTE",IF('RESULTADOS 2 ESO'!H12&lt;7,"BEN",IF('RESULTADOS 2 ESO'!H12&lt;9,"NOTABLE",IF('RESULTADOS 2 ESO'!H12&lt;=10,"SOBRESAINTE",""))))))</f>
        <v/>
      </c>
      <c r="I12" s="113" t="str">
        <f>IF(OR(A12="",$I$2=""),"",IF('RESULTADOS 2 ESO'!I12&lt;5,"INSUFICIENTE",IF('RESULTADOS 2 ESO'!I12&lt;6,"SUFICIENTE",IF('RESULTADOS 2 ESO'!I12&lt;7,"BEN",IF('RESULTADOS 2 ESO'!I12&lt;9,"NOTABLE",IF('RESULTADOS 2 ESO'!I12&lt;=10,"SOBRESAINTE",""))))))</f>
        <v/>
      </c>
      <c r="J12" s="113" t="str">
        <f>IF(OR(A12="",$J$2=""),"",IF('RESULTADOS 2 ESO'!J12&lt;5,"INSUFICIENTE",IF('RESULTADOS 2 ESO'!J12&lt;6,"SUFICIENTE",IF('RESULTADOS 2 ESO'!J12&lt;7,"BEN",IF('RESULTADOS 2 ESO'!J12&lt;9,"NOTABLE",IF('RESULTADOS 2 ESO'!J12&lt;=10,"SOBRESAINTE",""))))))</f>
        <v/>
      </c>
      <c r="K12" s="113" t="str">
        <f>IF(OR(A12="",$K$2=""),"",IF('RESULTADOS 2 ESO'!K12&lt;5,"INSUFICIENTE",IF('RESULTADOS 2 ESO'!K12&lt;6,"SUFICIENTE",IF('RESULTADOS 2 ESO'!K12&lt;7,"BEN",IF('RESULTADOS 2 ESO'!K12&lt;9,"NOTABLE",IF('RESULTADOS 2 ESO'!K12&lt;=10,IF('RESULTADOS 2 ESO'!K12&lt;=10,"SOBRESAINTE","")))))))</f>
        <v/>
      </c>
      <c r="L12" s="123" t="str">
        <f>IF(OR(A12="",$L$2=""),"",IF('RESULTADOS 2 ESO'!L12&lt;5,"INSUFICIENTE",IF('RESULTADOS 2 ESO'!L12&lt;6,"SUFICIENTE",IF('RESULTADOS 2 ESO'!L12&lt;7,"BEN",IF('RESULTADOS 2 ESO'!L12&lt;9,"NOTABLE",IF('RESULTADOS 2 ESO'!L12&lt;=10,"SOBRESAINTE",""))))))</f>
        <v/>
      </c>
    </row>
    <row r="13" spans="1:12" x14ac:dyDescent="0.25">
      <c r="A13" s="150" t="str">
        <f>IF('RESULTADOS 2 ESO'!A13="","",'RESULTADOS 2 ESO'!A13)</f>
        <v/>
      </c>
      <c r="B13" s="144" t="str">
        <f>IF('RESULTADOS 2 ESO'!B13="","",'RESULTADOS 2 ESO'!B13)</f>
        <v/>
      </c>
      <c r="C13" s="113" t="str">
        <f>IF(OR(A13="",$C$2=""),"",IF('RESULTADOS 2 ESO'!C13&lt;5,"INSUFICIENTE",IF('RESULTADOS 2 ESO'!C13&lt;6,"SUFICIENTE",IF('RESULTADOS 2 ESO'!C13&lt;7,"BEN",IF('RESULTADOS 2 ESO'!C13&lt;9,"NOTABLE",IF('RESULTADOS 2 ESO'!C13&lt;=10,"SOBRESAINTE",""))))))</f>
        <v/>
      </c>
      <c r="D13" s="113" t="str">
        <f>IF(OR(A13="",$D$2=""),"",IF('RESULTADOS 2 ESO'!D13&lt;5,"INSUFICIENTE",IF('RESULTADOS 2 ESO'!D13&lt;6,"SUFICIENTE",IF('RESULTADOS 2 ESO'!D13&lt;7,"BEN",IF('RESULTADOS 2 ESO'!D13&lt;9,"NOTABLE",IF('RESULTADOS 2 ESO'!D13&lt;=10,"SOBRESAINTE",""))))))</f>
        <v/>
      </c>
      <c r="E13" s="113" t="str">
        <f>IF(OR(A13="",$E$2=""),"",IF('RESULTADOS 2 ESO'!E13&lt;5,"INSUFICIENTE",IF('RESULTADOS 2 ESO'!E13&lt;6,"SUFICIENTE",IF('RESULTADOS 2 ESO'!E13&lt;7,"BEN",IF('RESULTADOS 2 ESO'!E13&lt;9,"NOTABLE",IF('RESULTADOS 2 ESO'!E13&lt;=10,"SOBRESAINTE",""))))))</f>
        <v/>
      </c>
      <c r="F13" s="113" t="str">
        <f>IF(OR(A13="",$F$2=""),"",IF('RESULTADOS 2 ESO'!F13&lt;5,"INSUFICIENTE",IF('RESULTADOS 2 ESO'!F13&lt;6,"SUFICIENTE",IF('RESULTADOS 2 ESO'!F13&lt;7,"BEN",IF('RESULTADOS 2 ESO'!F13&lt;9,"NOTABLE",IF('RESULTADOS 2 ESO'!F13&lt;=10,"SOBRESAINTE",""))))))</f>
        <v/>
      </c>
      <c r="G13" s="113" t="str">
        <f>IF(OR(A13="",$G$2=""),"",IF('RESULTADOS 2 ESO'!G13&lt;5,"INSUFICIENTE",IF('RESULTADOS 2 ESO'!G13&lt;6,"SUFICIENTE",IF('RESULTADOS 2 ESO'!G13&lt;7,"BEN",IF('RESULTADOS 2 ESO'!G13&lt;9,"NOTABLE",IF('RESULTADOS 2 ESO'!G13&lt;=10,"SOBRESAINTE",""))))))</f>
        <v/>
      </c>
      <c r="H13" s="113" t="str">
        <f>IF(OR(A13="",$H$2=""),"",IF('RESULTADOS 2 ESO'!H13&lt;5,"INSUFICIENTE",IF('RESULTADOS 2 ESO'!H13&lt;6,"SUFICIENTE",IF('RESULTADOS 2 ESO'!H13&lt;7,"BEN",IF('RESULTADOS 2 ESO'!H13&lt;9,"NOTABLE",IF('RESULTADOS 2 ESO'!H13&lt;=10,"SOBRESAINTE",""))))))</f>
        <v/>
      </c>
      <c r="I13" s="113" t="str">
        <f>IF(OR(A13="",$I$2=""),"",IF('RESULTADOS 2 ESO'!I13&lt;5,"INSUFICIENTE",IF('RESULTADOS 2 ESO'!I13&lt;6,"SUFICIENTE",IF('RESULTADOS 2 ESO'!I13&lt;7,"BEN",IF('RESULTADOS 2 ESO'!I13&lt;9,"NOTABLE",IF('RESULTADOS 2 ESO'!I13&lt;=10,"SOBRESAINTE",""))))))</f>
        <v/>
      </c>
      <c r="J13" s="113" t="str">
        <f>IF(OR(A13="",$J$2=""),"",IF('RESULTADOS 2 ESO'!J13&lt;5,"INSUFICIENTE",IF('RESULTADOS 2 ESO'!J13&lt;6,"SUFICIENTE",IF('RESULTADOS 2 ESO'!J13&lt;7,"BEN",IF('RESULTADOS 2 ESO'!J13&lt;9,"NOTABLE",IF('RESULTADOS 2 ESO'!J13&lt;=10,"SOBRESAINTE",""))))))</f>
        <v/>
      </c>
      <c r="K13" s="113" t="str">
        <f>IF(OR(A13="",$K$2=""),"",IF('RESULTADOS 2 ESO'!K13&lt;5,"INSUFICIENTE",IF('RESULTADOS 2 ESO'!K13&lt;6,"SUFICIENTE",IF('RESULTADOS 2 ESO'!K13&lt;7,"BEN",IF('RESULTADOS 2 ESO'!K13&lt;9,"NOTABLE",IF('RESULTADOS 2 ESO'!K13&lt;=10,IF('RESULTADOS 2 ESO'!K13&lt;=10,"SOBRESAINTE","")))))))</f>
        <v/>
      </c>
      <c r="L13" s="123" t="str">
        <f>IF(OR(A13="",$L$2=""),"",IF('RESULTADOS 2 ESO'!L13&lt;5,"INSUFICIENTE",IF('RESULTADOS 2 ESO'!L13&lt;6,"SUFICIENTE",IF('RESULTADOS 2 ESO'!L13&lt;7,"BEN",IF('RESULTADOS 2 ESO'!L13&lt;9,"NOTABLE",IF('RESULTADOS 2 ESO'!L13&lt;=10,"SOBRESAINTE",""))))))</f>
        <v/>
      </c>
    </row>
    <row r="14" spans="1:12" x14ac:dyDescent="0.25">
      <c r="A14" s="150" t="str">
        <f>IF('RESULTADOS 2 ESO'!A14="","",'RESULTADOS 2 ESO'!A14)</f>
        <v/>
      </c>
      <c r="B14" s="144" t="str">
        <f>IF('RESULTADOS 2 ESO'!B14="","",'RESULTADOS 2 ESO'!B14)</f>
        <v/>
      </c>
      <c r="C14" s="113" t="str">
        <f>IF(OR(A14="",$C$2=""),"",IF('RESULTADOS 2 ESO'!C14&lt;5,"INSUFICIENTE",IF('RESULTADOS 2 ESO'!C14&lt;6,"SUFICIENTE",IF('RESULTADOS 2 ESO'!C14&lt;7,"BEN",IF('RESULTADOS 2 ESO'!C14&lt;9,"NOTABLE",IF('RESULTADOS 2 ESO'!C14&lt;=10,"SOBRESAINTE",""))))))</f>
        <v/>
      </c>
      <c r="D14" s="113" t="str">
        <f>IF(OR(A14="",$D$2=""),"",IF('RESULTADOS 2 ESO'!D14&lt;5,"INSUFICIENTE",IF('RESULTADOS 2 ESO'!D14&lt;6,"SUFICIENTE",IF('RESULTADOS 2 ESO'!D14&lt;7,"BEN",IF('RESULTADOS 2 ESO'!D14&lt;9,"NOTABLE",IF('RESULTADOS 2 ESO'!D14&lt;=10,"SOBRESAINTE",""))))))</f>
        <v/>
      </c>
      <c r="E14" s="113" t="str">
        <f>IF(OR(A14="",$E$2=""),"",IF('RESULTADOS 2 ESO'!E14&lt;5,"INSUFICIENTE",IF('RESULTADOS 2 ESO'!E14&lt;6,"SUFICIENTE",IF('RESULTADOS 2 ESO'!E14&lt;7,"BEN",IF('RESULTADOS 2 ESO'!E14&lt;9,"NOTABLE",IF('RESULTADOS 2 ESO'!E14&lt;=10,"SOBRESAINTE",""))))))</f>
        <v/>
      </c>
      <c r="F14" s="113" t="str">
        <f>IF(OR(A14="",$F$2=""),"",IF('RESULTADOS 2 ESO'!F14&lt;5,"INSUFICIENTE",IF('RESULTADOS 2 ESO'!F14&lt;6,"SUFICIENTE",IF('RESULTADOS 2 ESO'!F14&lt;7,"BEN",IF('RESULTADOS 2 ESO'!F14&lt;9,"NOTABLE",IF('RESULTADOS 2 ESO'!F14&lt;=10,"SOBRESAINTE",""))))))</f>
        <v/>
      </c>
      <c r="G14" s="113" t="str">
        <f>IF(OR(A14="",$G$2=""),"",IF('RESULTADOS 2 ESO'!G14&lt;5,"INSUFICIENTE",IF('RESULTADOS 2 ESO'!G14&lt;6,"SUFICIENTE",IF('RESULTADOS 2 ESO'!G14&lt;7,"BEN",IF('RESULTADOS 2 ESO'!G14&lt;9,"NOTABLE",IF('RESULTADOS 2 ESO'!G14&lt;=10,"SOBRESAINTE",""))))))</f>
        <v/>
      </c>
      <c r="H14" s="113" t="str">
        <f>IF(OR(A14="",$H$2=""),"",IF('RESULTADOS 2 ESO'!H14&lt;5,"INSUFICIENTE",IF('RESULTADOS 2 ESO'!H14&lt;6,"SUFICIENTE",IF('RESULTADOS 2 ESO'!H14&lt;7,"BEN",IF('RESULTADOS 2 ESO'!H14&lt;9,"NOTABLE",IF('RESULTADOS 2 ESO'!H14&lt;=10,"SOBRESAINTE",""))))))</f>
        <v/>
      </c>
      <c r="I14" s="113" t="str">
        <f>IF(OR(A14="",$I$2=""),"",IF('RESULTADOS 2 ESO'!I14&lt;5,"INSUFICIENTE",IF('RESULTADOS 2 ESO'!I14&lt;6,"SUFICIENTE",IF('RESULTADOS 2 ESO'!I14&lt;7,"BEN",IF('RESULTADOS 2 ESO'!I14&lt;9,"NOTABLE",IF('RESULTADOS 2 ESO'!I14&lt;=10,"SOBRESAINTE",""))))))</f>
        <v/>
      </c>
      <c r="J14" s="113" t="str">
        <f>IF(OR(A14="",$J$2=""),"",IF('RESULTADOS 2 ESO'!J14&lt;5,"INSUFICIENTE",IF('RESULTADOS 2 ESO'!J14&lt;6,"SUFICIENTE",IF('RESULTADOS 2 ESO'!J14&lt;7,"BEN",IF('RESULTADOS 2 ESO'!J14&lt;9,"NOTABLE",IF('RESULTADOS 2 ESO'!J14&lt;=10,"SOBRESAINTE",""))))))</f>
        <v/>
      </c>
      <c r="K14" s="113" t="str">
        <f>IF(OR(A14="",$K$2=""),"",IF('RESULTADOS 2 ESO'!K14&lt;5,"INSUFICIENTE",IF('RESULTADOS 2 ESO'!K14&lt;6,"SUFICIENTE",IF('RESULTADOS 2 ESO'!K14&lt;7,"BEN",IF('RESULTADOS 2 ESO'!K14&lt;9,"NOTABLE",IF('RESULTADOS 2 ESO'!K14&lt;=10,IF('RESULTADOS 2 ESO'!K14&lt;=10,"SOBRESAINTE","")))))))</f>
        <v/>
      </c>
      <c r="L14" s="123" t="str">
        <f>IF(OR(A14="",$L$2=""),"",IF('RESULTADOS 2 ESO'!L14&lt;5,"INSUFICIENTE",IF('RESULTADOS 2 ESO'!L14&lt;6,"SUFICIENTE",IF('RESULTADOS 2 ESO'!L14&lt;7,"BEN",IF('RESULTADOS 2 ESO'!L14&lt;9,"NOTABLE",IF('RESULTADOS 2 ESO'!L14&lt;=10,"SOBRESAINTE",""))))))</f>
        <v/>
      </c>
    </row>
    <row r="15" spans="1:12" x14ac:dyDescent="0.25">
      <c r="A15" s="150" t="str">
        <f>IF('RESULTADOS 2 ESO'!A15="","",'RESULTADOS 2 ESO'!A15)</f>
        <v/>
      </c>
      <c r="B15" s="144" t="str">
        <f>IF('RESULTADOS 2 ESO'!B15="","",'RESULTADOS 2 ESO'!B15)</f>
        <v/>
      </c>
      <c r="C15" s="113" t="str">
        <f>IF(OR(A15="",$C$2=""),"",IF('RESULTADOS 2 ESO'!C15&lt;5,"INSUFICIENTE",IF('RESULTADOS 2 ESO'!C15&lt;6,"SUFICIENTE",IF('RESULTADOS 2 ESO'!C15&lt;7,"BEN",IF('RESULTADOS 2 ESO'!C15&lt;9,"NOTABLE",IF('RESULTADOS 2 ESO'!C15&lt;=10,"SOBRESAINTE",""))))))</f>
        <v/>
      </c>
      <c r="D15" s="113" t="str">
        <f>IF(OR(A15="",$D$2=""),"",IF('RESULTADOS 2 ESO'!D15&lt;5,"INSUFICIENTE",IF('RESULTADOS 2 ESO'!D15&lt;6,"SUFICIENTE",IF('RESULTADOS 2 ESO'!D15&lt;7,"BEN",IF('RESULTADOS 2 ESO'!D15&lt;9,"NOTABLE",IF('RESULTADOS 2 ESO'!D15&lt;=10,"SOBRESAINTE",""))))))</f>
        <v/>
      </c>
      <c r="E15" s="113" t="str">
        <f>IF(OR(A15="",$E$2=""),"",IF('RESULTADOS 2 ESO'!E15&lt;5,"INSUFICIENTE",IF('RESULTADOS 2 ESO'!E15&lt;6,"SUFICIENTE",IF('RESULTADOS 2 ESO'!E15&lt;7,"BEN",IF('RESULTADOS 2 ESO'!E15&lt;9,"NOTABLE",IF('RESULTADOS 2 ESO'!E15&lt;=10,"SOBRESAINTE",""))))))</f>
        <v/>
      </c>
      <c r="F15" s="113" t="str">
        <f>IF(OR(A15="",$F$2=""),"",IF('RESULTADOS 2 ESO'!F15&lt;5,"INSUFICIENTE",IF('RESULTADOS 2 ESO'!F15&lt;6,"SUFICIENTE",IF('RESULTADOS 2 ESO'!F15&lt;7,"BEN",IF('RESULTADOS 2 ESO'!F15&lt;9,"NOTABLE",IF('RESULTADOS 2 ESO'!F15&lt;=10,"SOBRESAINTE",""))))))</f>
        <v/>
      </c>
      <c r="G15" s="113" t="str">
        <f>IF(OR(A15="",$G$2=""),"",IF('RESULTADOS 2 ESO'!G15&lt;5,"INSUFICIENTE",IF('RESULTADOS 2 ESO'!G15&lt;6,"SUFICIENTE",IF('RESULTADOS 2 ESO'!G15&lt;7,"BEN",IF('RESULTADOS 2 ESO'!G15&lt;9,"NOTABLE",IF('RESULTADOS 2 ESO'!G15&lt;=10,"SOBRESAINTE",""))))))</f>
        <v/>
      </c>
      <c r="H15" s="113" t="str">
        <f>IF(OR(A15="",$H$2=""),"",IF('RESULTADOS 2 ESO'!H15&lt;5,"INSUFICIENTE",IF('RESULTADOS 2 ESO'!H15&lt;6,"SUFICIENTE",IF('RESULTADOS 2 ESO'!H15&lt;7,"BEN",IF('RESULTADOS 2 ESO'!H15&lt;9,"NOTABLE",IF('RESULTADOS 2 ESO'!H15&lt;=10,"SOBRESAINTE",""))))))</f>
        <v/>
      </c>
      <c r="I15" s="113" t="str">
        <f>IF(OR(A15="",$I$2=""),"",IF('RESULTADOS 2 ESO'!I15&lt;5,"INSUFICIENTE",IF('RESULTADOS 2 ESO'!I15&lt;6,"SUFICIENTE",IF('RESULTADOS 2 ESO'!I15&lt;7,"BEN",IF('RESULTADOS 2 ESO'!I15&lt;9,"NOTABLE",IF('RESULTADOS 2 ESO'!I15&lt;=10,"SOBRESAINTE",""))))))</f>
        <v/>
      </c>
      <c r="J15" s="113" t="str">
        <f>IF(OR(A15="",$J$2=""),"",IF('RESULTADOS 2 ESO'!J15&lt;5,"INSUFICIENTE",IF('RESULTADOS 2 ESO'!J15&lt;6,"SUFICIENTE",IF('RESULTADOS 2 ESO'!J15&lt;7,"BEN",IF('RESULTADOS 2 ESO'!J15&lt;9,"NOTABLE",IF('RESULTADOS 2 ESO'!J15&lt;=10,"SOBRESAINTE",""))))))</f>
        <v/>
      </c>
      <c r="K15" s="113" t="str">
        <f>IF(OR(A15="",$K$2=""),"",IF('RESULTADOS 2 ESO'!K15&lt;5,"INSUFICIENTE",IF('RESULTADOS 2 ESO'!K15&lt;6,"SUFICIENTE",IF('RESULTADOS 2 ESO'!K15&lt;7,"BEN",IF('RESULTADOS 2 ESO'!K15&lt;9,"NOTABLE",IF('RESULTADOS 2 ESO'!K15&lt;=10,IF('RESULTADOS 2 ESO'!K15&lt;=10,"SOBRESAINTE","")))))))</f>
        <v/>
      </c>
      <c r="L15" s="123" t="str">
        <f>IF(OR(A15="",$L$2=""),"",IF('RESULTADOS 2 ESO'!L15&lt;5,"INSUFICIENTE",IF('RESULTADOS 2 ESO'!L15&lt;6,"SUFICIENTE",IF('RESULTADOS 2 ESO'!L15&lt;7,"BEN",IF('RESULTADOS 2 ESO'!L15&lt;9,"NOTABLE",IF('RESULTADOS 2 ESO'!L15&lt;=10,"SOBRESAINTE",""))))))</f>
        <v/>
      </c>
    </row>
    <row r="16" spans="1:12" x14ac:dyDescent="0.25">
      <c r="A16" s="150" t="str">
        <f>IF('RESULTADOS 2 ESO'!A16="","",'RESULTADOS 2 ESO'!A16)</f>
        <v/>
      </c>
      <c r="B16" s="144" t="str">
        <f>IF('RESULTADOS 2 ESO'!B16="","",'RESULTADOS 2 ESO'!B16)</f>
        <v/>
      </c>
      <c r="C16" s="113" t="str">
        <f>IF(OR(A16="",$C$2=""),"",IF('RESULTADOS 2 ESO'!C16&lt;5,"INSUFICIENTE",IF('RESULTADOS 2 ESO'!C16&lt;6,"SUFICIENTE",IF('RESULTADOS 2 ESO'!C16&lt;7,"BEN",IF('RESULTADOS 2 ESO'!C16&lt;9,"NOTABLE",IF('RESULTADOS 2 ESO'!C16&lt;=10,"SOBRESAINTE",""))))))</f>
        <v/>
      </c>
      <c r="D16" s="113" t="str">
        <f>IF(OR(A16="",$D$2=""),"",IF('RESULTADOS 2 ESO'!D16&lt;5,"INSUFICIENTE",IF('RESULTADOS 2 ESO'!D16&lt;6,"SUFICIENTE",IF('RESULTADOS 2 ESO'!D16&lt;7,"BEN",IF('RESULTADOS 2 ESO'!D16&lt;9,"NOTABLE",IF('RESULTADOS 2 ESO'!D16&lt;=10,"SOBRESAINTE",""))))))</f>
        <v/>
      </c>
      <c r="E16" s="113" t="str">
        <f>IF(OR(A16="",$E$2=""),"",IF('RESULTADOS 2 ESO'!E16&lt;5,"INSUFICIENTE",IF('RESULTADOS 2 ESO'!E16&lt;6,"SUFICIENTE",IF('RESULTADOS 2 ESO'!E16&lt;7,"BEN",IF('RESULTADOS 2 ESO'!E16&lt;9,"NOTABLE",IF('RESULTADOS 2 ESO'!E16&lt;=10,"SOBRESAINTE",""))))))</f>
        <v/>
      </c>
      <c r="F16" s="113" t="str">
        <f>IF(OR(A16="",$F$2=""),"",IF('RESULTADOS 2 ESO'!F16&lt;5,"INSUFICIENTE",IF('RESULTADOS 2 ESO'!F16&lt;6,"SUFICIENTE",IF('RESULTADOS 2 ESO'!F16&lt;7,"BEN",IF('RESULTADOS 2 ESO'!F16&lt;9,"NOTABLE",IF('RESULTADOS 2 ESO'!F16&lt;=10,"SOBRESAINTE",""))))))</f>
        <v/>
      </c>
      <c r="G16" s="113" t="str">
        <f>IF(OR(A16="",$G$2=""),"",IF('RESULTADOS 2 ESO'!G16&lt;5,"INSUFICIENTE",IF('RESULTADOS 2 ESO'!G16&lt;6,"SUFICIENTE",IF('RESULTADOS 2 ESO'!G16&lt;7,"BEN",IF('RESULTADOS 2 ESO'!G16&lt;9,"NOTABLE",IF('RESULTADOS 2 ESO'!G16&lt;=10,"SOBRESAINTE",""))))))</f>
        <v/>
      </c>
      <c r="H16" s="113" t="str">
        <f>IF(OR(A16="",$H$2=""),"",IF('RESULTADOS 2 ESO'!H16&lt;5,"INSUFICIENTE",IF('RESULTADOS 2 ESO'!H16&lt;6,"SUFICIENTE",IF('RESULTADOS 2 ESO'!H16&lt;7,"BEN",IF('RESULTADOS 2 ESO'!H16&lt;9,"NOTABLE",IF('RESULTADOS 2 ESO'!H16&lt;=10,"SOBRESAINTE",""))))))</f>
        <v/>
      </c>
      <c r="I16" s="113" t="str">
        <f>IF(OR(A16="",$I$2=""),"",IF('RESULTADOS 2 ESO'!I16&lt;5,"INSUFICIENTE",IF('RESULTADOS 2 ESO'!I16&lt;6,"SUFICIENTE",IF('RESULTADOS 2 ESO'!I16&lt;7,"BEN",IF('RESULTADOS 2 ESO'!I16&lt;9,"NOTABLE",IF('RESULTADOS 2 ESO'!I16&lt;=10,"SOBRESAINTE",""))))))</f>
        <v/>
      </c>
      <c r="J16" s="113" t="str">
        <f>IF(OR(A16="",$J$2=""),"",IF('RESULTADOS 2 ESO'!J16&lt;5,"INSUFICIENTE",IF('RESULTADOS 2 ESO'!J16&lt;6,"SUFICIENTE",IF('RESULTADOS 2 ESO'!J16&lt;7,"BEN",IF('RESULTADOS 2 ESO'!J16&lt;9,"NOTABLE",IF('RESULTADOS 2 ESO'!J16&lt;=10,"SOBRESAINTE",""))))))</f>
        <v/>
      </c>
      <c r="K16" s="113" t="str">
        <f>IF(OR(A16="",$K$2=""),"",IF('RESULTADOS 2 ESO'!K16&lt;5,"INSUFICIENTE",IF('RESULTADOS 2 ESO'!K16&lt;6,"SUFICIENTE",IF('RESULTADOS 2 ESO'!K16&lt;7,"BEN",IF('RESULTADOS 2 ESO'!K16&lt;9,"NOTABLE",IF('RESULTADOS 2 ESO'!K16&lt;=10,IF('RESULTADOS 2 ESO'!K16&lt;=10,"SOBRESAINTE","")))))))</f>
        <v/>
      </c>
      <c r="L16" s="123" t="str">
        <f>IF(OR(A16="",$L$2=""),"",IF('RESULTADOS 2 ESO'!L16&lt;5,"INSUFICIENTE",IF('RESULTADOS 2 ESO'!L16&lt;6,"SUFICIENTE",IF('RESULTADOS 2 ESO'!L16&lt;7,"BEN",IF('RESULTADOS 2 ESO'!L16&lt;9,"NOTABLE",IF('RESULTADOS 2 ESO'!L16&lt;=10,"SOBRESAINTE",""))))))</f>
        <v/>
      </c>
    </row>
    <row r="17" spans="1:12" x14ac:dyDescent="0.25">
      <c r="A17" s="150" t="str">
        <f>IF('RESULTADOS 2 ESO'!A17="","",'RESULTADOS 2 ESO'!A17)</f>
        <v/>
      </c>
      <c r="B17" s="144" t="str">
        <f>IF('RESULTADOS 2 ESO'!B17="","",'RESULTADOS 2 ESO'!B17)</f>
        <v/>
      </c>
      <c r="C17" s="113" t="str">
        <f>IF(OR(A17="",$C$2=""),"",IF('RESULTADOS 2 ESO'!C17&lt;5,"INSUFICIENTE",IF('RESULTADOS 2 ESO'!C17&lt;6,"SUFICIENTE",IF('RESULTADOS 2 ESO'!C17&lt;7,"BEN",IF('RESULTADOS 2 ESO'!C17&lt;9,"NOTABLE",IF('RESULTADOS 2 ESO'!C17&lt;=10,"SOBRESAINTE",""))))))</f>
        <v/>
      </c>
      <c r="D17" s="113" t="str">
        <f>IF(OR(A17="",$D$2=""),"",IF('RESULTADOS 2 ESO'!D17&lt;5,"INSUFICIENTE",IF('RESULTADOS 2 ESO'!D17&lt;6,"SUFICIENTE",IF('RESULTADOS 2 ESO'!D17&lt;7,"BEN",IF('RESULTADOS 2 ESO'!D17&lt;9,"NOTABLE",IF('RESULTADOS 2 ESO'!D17&lt;=10,"SOBRESAINTE",""))))))</f>
        <v/>
      </c>
      <c r="E17" s="113" t="str">
        <f>IF(OR(A17="",$E$2=""),"",IF('RESULTADOS 2 ESO'!E17&lt;5,"INSUFICIENTE",IF('RESULTADOS 2 ESO'!E17&lt;6,"SUFICIENTE",IF('RESULTADOS 2 ESO'!E17&lt;7,"BEN",IF('RESULTADOS 2 ESO'!E17&lt;9,"NOTABLE",IF('RESULTADOS 2 ESO'!E17&lt;=10,"SOBRESAINTE",""))))))</f>
        <v/>
      </c>
      <c r="F17" s="113" t="str">
        <f>IF(OR(A17="",$F$2=""),"",IF('RESULTADOS 2 ESO'!F17&lt;5,"INSUFICIENTE",IF('RESULTADOS 2 ESO'!F17&lt;6,"SUFICIENTE",IF('RESULTADOS 2 ESO'!F17&lt;7,"BEN",IF('RESULTADOS 2 ESO'!F17&lt;9,"NOTABLE",IF('RESULTADOS 2 ESO'!F17&lt;=10,"SOBRESAINTE",""))))))</f>
        <v/>
      </c>
      <c r="G17" s="113" t="str">
        <f>IF(OR(A17="",$G$2=""),"",IF('RESULTADOS 2 ESO'!G17&lt;5,"INSUFICIENTE",IF('RESULTADOS 2 ESO'!G17&lt;6,"SUFICIENTE",IF('RESULTADOS 2 ESO'!G17&lt;7,"BEN",IF('RESULTADOS 2 ESO'!G17&lt;9,"NOTABLE",IF('RESULTADOS 2 ESO'!G17&lt;=10,"SOBRESAINTE",""))))))</f>
        <v/>
      </c>
      <c r="H17" s="113" t="str">
        <f>IF(OR(A17="",$H$2=""),"",IF('RESULTADOS 2 ESO'!H17&lt;5,"INSUFICIENTE",IF('RESULTADOS 2 ESO'!H17&lt;6,"SUFICIENTE",IF('RESULTADOS 2 ESO'!H17&lt;7,"BEN",IF('RESULTADOS 2 ESO'!H17&lt;9,"NOTABLE",IF('RESULTADOS 2 ESO'!H17&lt;=10,"SOBRESAINTE",""))))))</f>
        <v/>
      </c>
      <c r="I17" s="113" t="str">
        <f>IF(OR(A17="",$I$2=""),"",IF('RESULTADOS 2 ESO'!I17&lt;5,"INSUFICIENTE",IF('RESULTADOS 2 ESO'!I17&lt;6,"SUFICIENTE",IF('RESULTADOS 2 ESO'!I17&lt;7,"BEN",IF('RESULTADOS 2 ESO'!I17&lt;9,"NOTABLE",IF('RESULTADOS 2 ESO'!I17&lt;=10,"SOBRESAINTE",""))))))</f>
        <v/>
      </c>
      <c r="J17" s="113" t="str">
        <f>IF(OR(A17="",$J$2=""),"",IF('RESULTADOS 2 ESO'!J17&lt;5,"INSUFICIENTE",IF('RESULTADOS 2 ESO'!J17&lt;6,"SUFICIENTE",IF('RESULTADOS 2 ESO'!J17&lt;7,"BEN",IF('RESULTADOS 2 ESO'!J17&lt;9,"NOTABLE",IF('RESULTADOS 2 ESO'!J17&lt;=10,"SOBRESAINTE",""))))))</f>
        <v/>
      </c>
      <c r="K17" s="113" t="str">
        <f>IF(OR(A17="",$K$2=""),"",IF('RESULTADOS 2 ESO'!K17&lt;5,"INSUFICIENTE",IF('RESULTADOS 2 ESO'!K17&lt;6,"SUFICIENTE",IF('RESULTADOS 2 ESO'!K17&lt;7,"BEN",IF('RESULTADOS 2 ESO'!K17&lt;9,"NOTABLE",IF('RESULTADOS 2 ESO'!K17&lt;=10,IF('RESULTADOS 2 ESO'!K17&lt;=10,"SOBRESAINTE","")))))))</f>
        <v/>
      </c>
      <c r="L17" s="123" t="str">
        <f>IF(OR(A17="",$L$2=""),"",IF('RESULTADOS 2 ESO'!L17&lt;5,"INSUFICIENTE",IF('RESULTADOS 2 ESO'!L17&lt;6,"SUFICIENTE",IF('RESULTADOS 2 ESO'!L17&lt;7,"BEN",IF('RESULTADOS 2 ESO'!L17&lt;9,"NOTABLE",IF('RESULTADOS 2 ESO'!L17&lt;=10,"SOBRESAINTE",""))))))</f>
        <v/>
      </c>
    </row>
    <row r="18" spans="1:12" x14ac:dyDescent="0.25">
      <c r="A18" s="150" t="str">
        <f>IF('RESULTADOS 2 ESO'!A18="","",'RESULTADOS 2 ESO'!A18)</f>
        <v/>
      </c>
      <c r="B18" s="144" t="str">
        <f>IF('RESULTADOS 2 ESO'!B18="","",'RESULTADOS 2 ESO'!B18)</f>
        <v/>
      </c>
      <c r="C18" s="113" t="str">
        <f>IF(OR(A18="",$C$2=""),"",IF('RESULTADOS 2 ESO'!C18&lt;5,"INSUFICIENTE",IF('RESULTADOS 2 ESO'!C18&lt;6,"SUFICIENTE",IF('RESULTADOS 2 ESO'!C18&lt;7,"BEN",IF('RESULTADOS 2 ESO'!C18&lt;9,"NOTABLE",IF('RESULTADOS 2 ESO'!C18&lt;=10,"SOBRESAINTE",""))))))</f>
        <v/>
      </c>
      <c r="D18" s="113" t="str">
        <f>IF(OR(A18="",$D$2=""),"",IF('RESULTADOS 2 ESO'!D18&lt;5,"INSUFICIENTE",IF('RESULTADOS 2 ESO'!D18&lt;6,"SUFICIENTE",IF('RESULTADOS 2 ESO'!D18&lt;7,"BEN",IF('RESULTADOS 2 ESO'!D18&lt;9,"NOTABLE",IF('RESULTADOS 2 ESO'!D18&lt;=10,"SOBRESAINTE",""))))))</f>
        <v/>
      </c>
      <c r="E18" s="113" t="str">
        <f>IF(OR(A18="",$E$2=""),"",IF('RESULTADOS 2 ESO'!E18&lt;5,"INSUFICIENTE",IF('RESULTADOS 2 ESO'!E18&lt;6,"SUFICIENTE",IF('RESULTADOS 2 ESO'!E18&lt;7,"BEN",IF('RESULTADOS 2 ESO'!E18&lt;9,"NOTABLE",IF('RESULTADOS 2 ESO'!E18&lt;=10,"SOBRESAINTE",""))))))</f>
        <v/>
      </c>
      <c r="F18" s="113" t="str">
        <f>IF(OR(A18="",$F$2=""),"",IF('RESULTADOS 2 ESO'!F18&lt;5,"INSUFICIENTE",IF('RESULTADOS 2 ESO'!F18&lt;6,"SUFICIENTE",IF('RESULTADOS 2 ESO'!F18&lt;7,"BEN",IF('RESULTADOS 2 ESO'!F18&lt;9,"NOTABLE",IF('RESULTADOS 2 ESO'!F18&lt;=10,"SOBRESAINTE",""))))))</f>
        <v/>
      </c>
      <c r="G18" s="113" t="str">
        <f>IF(OR(A18="",$G$2=""),"",IF('RESULTADOS 2 ESO'!G18&lt;5,"INSUFICIENTE",IF('RESULTADOS 2 ESO'!G18&lt;6,"SUFICIENTE",IF('RESULTADOS 2 ESO'!G18&lt;7,"BEN",IF('RESULTADOS 2 ESO'!G18&lt;9,"NOTABLE",IF('RESULTADOS 2 ESO'!G18&lt;=10,"SOBRESAINTE",""))))))</f>
        <v/>
      </c>
      <c r="H18" s="113" t="str">
        <f>IF(OR(A18="",$H$2=""),"",IF('RESULTADOS 2 ESO'!H18&lt;5,"INSUFICIENTE",IF('RESULTADOS 2 ESO'!H18&lt;6,"SUFICIENTE",IF('RESULTADOS 2 ESO'!H18&lt;7,"BEN",IF('RESULTADOS 2 ESO'!H18&lt;9,"NOTABLE",IF('RESULTADOS 2 ESO'!H18&lt;=10,"SOBRESAINTE",""))))))</f>
        <v/>
      </c>
      <c r="I18" s="113" t="str">
        <f>IF(OR(A18="",$I$2=""),"",IF('RESULTADOS 2 ESO'!I18&lt;5,"INSUFICIENTE",IF('RESULTADOS 2 ESO'!I18&lt;6,"SUFICIENTE",IF('RESULTADOS 2 ESO'!I18&lt;7,"BEN",IF('RESULTADOS 2 ESO'!I18&lt;9,"NOTABLE",IF('RESULTADOS 2 ESO'!I18&lt;=10,"SOBRESAINTE",""))))))</f>
        <v/>
      </c>
      <c r="J18" s="113" t="str">
        <f>IF(OR(A18="",$J$2=""),"",IF('RESULTADOS 2 ESO'!J18&lt;5,"INSUFICIENTE",IF('RESULTADOS 2 ESO'!J18&lt;6,"SUFICIENTE",IF('RESULTADOS 2 ESO'!J18&lt;7,"BEN",IF('RESULTADOS 2 ESO'!J18&lt;9,"NOTABLE",IF('RESULTADOS 2 ESO'!J18&lt;=10,"SOBRESAINTE",""))))))</f>
        <v/>
      </c>
      <c r="K18" s="113" t="str">
        <f>IF(OR(A18="",$K$2=""),"",IF('RESULTADOS 2 ESO'!K18&lt;5,"INSUFICIENTE",IF('RESULTADOS 2 ESO'!K18&lt;6,"SUFICIENTE",IF('RESULTADOS 2 ESO'!K18&lt;7,"BEN",IF('RESULTADOS 2 ESO'!K18&lt;9,"NOTABLE",IF('RESULTADOS 2 ESO'!K18&lt;=10,IF('RESULTADOS 2 ESO'!K18&lt;=10,"SOBRESAINTE","")))))))</f>
        <v/>
      </c>
      <c r="L18" s="123" t="str">
        <f>IF(OR(A18="",$L$2=""),"",IF('RESULTADOS 2 ESO'!L18&lt;5,"INSUFICIENTE",IF('RESULTADOS 2 ESO'!L18&lt;6,"SUFICIENTE",IF('RESULTADOS 2 ESO'!L18&lt;7,"BEN",IF('RESULTADOS 2 ESO'!L18&lt;9,"NOTABLE",IF('RESULTADOS 2 ESO'!L18&lt;=10,"SOBRESAINTE",""))))))</f>
        <v/>
      </c>
    </row>
    <row r="19" spans="1:12" x14ac:dyDescent="0.25">
      <c r="A19" s="150" t="str">
        <f>IF('RESULTADOS 2 ESO'!A19="","",'RESULTADOS 2 ESO'!A19)</f>
        <v/>
      </c>
      <c r="B19" s="144" t="str">
        <f>IF('RESULTADOS 2 ESO'!B19="","",'RESULTADOS 2 ESO'!B19)</f>
        <v/>
      </c>
      <c r="C19" s="113" t="str">
        <f>IF(OR(A19="",$C$2=""),"",IF('RESULTADOS 2 ESO'!C19&lt;5,"INSUFICIENTE",IF('RESULTADOS 2 ESO'!C19&lt;6,"SUFICIENTE",IF('RESULTADOS 2 ESO'!C19&lt;7,"BEN",IF('RESULTADOS 2 ESO'!C19&lt;9,"NOTABLE",IF('RESULTADOS 2 ESO'!C19&lt;=10,"SOBRESAINTE",""))))))</f>
        <v/>
      </c>
      <c r="D19" s="113" t="str">
        <f>IF(OR(A19="",$D$2=""),"",IF('RESULTADOS 2 ESO'!D19&lt;5,"INSUFICIENTE",IF('RESULTADOS 2 ESO'!D19&lt;6,"SUFICIENTE",IF('RESULTADOS 2 ESO'!D19&lt;7,"BEN",IF('RESULTADOS 2 ESO'!D19&lt;9,"NOTABLE",IF('RESULTADOS 2 ESO'!D19&lt;=10,"SOBRESAINTE",""))))))</f>
        <v/>
      </c>
      <c r="E19" s="113" t="str">
        <f>IF(OR(A19="",$E$2=""),"",IF('RESULTADOS 2 ESO'!E19&lt;5,"INSUFICIENTE",IF('RESULTADOS 2 ESO'!E19&lt;6,"SUFICIENTE",IF('RESULTADOS 2 ESO'!E19&lt;7,"BEN",IF('RESULTADOS 2 ESO'!E19&lt;9,"NOTABLE",IF('RESULTADOS 2 ESO'!E19&lt;=10,"SOBRESAINTE",""))))))</f>
        <v/>
      </c>
      <c r="F19" s="113" t="str">
        <f>IF(OR(A19="",$F$2=""),"",IF('RESULTADOS 2 ESO'!F19&lt;5,"INSUFICIENTE",IF('RESULTADOS 2 ESO'!F19&lt;6,"SUFICIENTE",IF('RESULTADOS 2 ESO'!F19&lt;7,"BEN",IF('RESULTADOS 2 ESO'!F19&lt;9,"NOTABLE",IF('RESULTADOS 2 ESO'!F19&lt;=10,"SOBRESAINTE",""))))))</f>
        <v/>
      </c>
      <c r="G19" s="113" t="str">
        <f>IF(OR(A19="",$G$2=""),"",IF('RESULTADOS 2 ESO'!G19&lt;5,"INSUFICIENTE",IF('RESULTADOS 2 ESO'!G19&lt;6,"SUFICIENTE",IF('RESULTADOS 2 ESO'!G19&lt;7,"BEN",IF('RESULTADOS 2 ESO'!G19&lt;9,"NOTABLE",IF('RESULTADOS 2 ESO'!G19&lt;=10,"SOBRESAINTE",""))))))</f>
        <v/>
      </c>
      <c r="H19" s="113" t="str">
        <f>IF(OR(A19="",$H$2=""),"",IF('RESULTADOS 2 ESO'!H19&lt;5,"INSUFICIENTE",IF('RESULTADOS 2 ESO'!H19&lt;6,"SUFICIENTE",IF('RESULTADOS 2 ESO'!H19&lt;7,"BEN",IF('RESULTADOS 2 ESO'!H19&lt;9,"NOTABLE",IF('RESULTADOS 2 ESO'!H19&lt;=10,"SOBRESAINTE",""))))))</f>
        <v/>
      </c>
      <c r="I19" s="113" t="str">
        <f>IF(OR(A19="",$I$2=""),"",IF('RESULTADOS 2 ESO'!I19&lt;5,"INSUFICIENTE",IF('RESULTADOS 2 ESO'!I19&lt;6,"SUFICIENTE",IF('RESULTADOS 2 ESO'!I19&lt;7,"BEN",IF('RESULTADOS 2 ESO'!I19&lt;9,"NOTABLE",IF('RESULTADOS 2 ESO'!I19&lt;=10,"SOBRESAINTE",""))))))</f>
        <v/>
      </c>
      <c r="J19" s="113" t="str">
        <f>IF(OR(A19="",$J$2=""),"",IF('RESULTADOS 2 ESO'!J19&lt;5,"INSUFICIENTE",IF('RESULTADOS 2 ESO'!J19&lt;6,"SUFICIENTE",IF('RESULTADOS 2 ESO'!J19&lt;7,"BEN",IF('RESULTADOS 2 ESO'!J19&lt;9,"NOTABLE",IF('RESULTADOS 2 ESO'!J19&lt;=10,"SOBRESAINTE",""))))))</f>
        <v/>
      </c>
      <c r="K19" s="113" t="str">
        <f>IF(OR(A19="",$K$2=""),"",IF('RESULTADOS 2 ESO'!K19&lt;5,"INSUFICIENTE",IF('RESULTADOS 2 ESO'!K19&lt;6,"SUFICIENTE",IF('RESULTADOS 2 ESO'!K19&lt;7,"BEN",IF('RESULTADOS 2 ESO'!K19&lt;9,"NOTABLE",IF('RESULTADOS 2 ESO'!K19&lt;=10,IF('RESULTADOS 2 ESO'!K19&lt;=10,"SOBRESAINTE","")))))))</f>
        <v/>
      </c>
      <c r="L19" s="123" t="str">
        <f>IF(OR(A19="",$L$2=""),"",IF('RESULTADOS 2 ESO'!L19&lt;5,"INSUFICIENTE",IF('RESULTADOS 2 ESO'!L19&lt;6,"SUFICIENTE",IF('RESULTADOS 2 ESO'!L19&lt;7,"BEN",IF('RESULTADOS 2 ESO'!L19&lt;9,"NOTABLE",IF('RESULTADOS 2 ESO'!L19&lt;=10,"SOBRESAINTE",""))))))</f>
        <v/>
      </c>
    </row>
    <row r="20" spans="1:12" x14ac:dyDescent="0.25">
      <c r="A20" s="150" t="str">
        <f>IF('RESULTADOS 2 ESO'!A20="","",'RESULTADOS 2 ESO'!A20)</f>
        <v/>
      </c>
      <c r="B20" s="144" t="str">
        <f>IF('RESULTADOS 2 ESO'!B20="","",'RESULTADOS 2 ESO'!B20)</f>
        <v/>
      </c>
      <c r="C20" s="113" t="str">
        <f>IF(OR(A20="",$C$2=""),"",IF('RESULTADOS 2 ESO'!C20&lt;5,"INSUFICIENTE",IF('RESULTADOS 2 ESO'!C20&lt;6,"SUFICIENTE",IF('RESULTADOS 2 ESO'!C20&lt;7,"BEN",IF('RESULTADOS 2 ESO'!C20&lt;9,"NOTABLE",IF('RESULTADOS 2 ESO'!C20&lt;=10,"SOBRESAINTE",""))))))</f>
        <v/>
      </c>
      <c r="D20" s="113" t="str">
        <f>IF(OR(A20="",$D$2=""),"",IF('RESULTADOS 2 ESO'!D20&lt;5,"INSUFICIENTE",IF('RESULTADOS 2 ESO'!D20&lt;6,"SUFICIENTE",IF('RESULTADOS 2 ESO'!D20&lt;7,"BEN",IF('RESULTADOS 2 ESO'!D20&lt;9,"NOTABLE",IF('RESULTADOS 2 ESO'!D20&lt;=10,"SOBRESAINTE",""))))))</f>
        <v/>
      </c>
      <c r="E20" s="113" t="str">
        <f>IF(OR(A20="",$E$2=""),"",IF('RESULTADOS 2 ESO'!E20&lt;5,"INSUFICIENTE",IF('RESULTADOS 2 ESO'!E20&lt;6,"SUFICIENTE",IF('RESULTADOS 2 ESO'!E20&lt;7,"BEN",IF('RESULTADOS 2 ESO'!E20&lt;9,"NOTABLE",IF('RESULTADOS 2 ESO'!E20&lt;=10,"SOBRESAINTE",""))))))</f>
        <v/>
      </c>
      <c r="F20" s="113" t="str">
        <f>IF(OR(A20="",$F$2=""),"",IF('RESULTADOS 2 ESO'!F20&lt;5,"INSUFICIENTE",IF('RESULTADOS 2 ESO'!F20&lt;6,"SUFICIENTE",IF('RESULTADOS 2 ESO'!F20&lt;7,"BEN",IF('RESULTADOS 2 ESO'!F20&lt;9,"NOTABLE",IF('RESULTADOS 2 ESO'!F20&lt;=10,"SOBRESAINTE",""))))))</f>
        <v/>
      </c>
      <c r="G20" s="113" t="str">
        <f>IF(OR(A20="",$G$2=""),"",IF('RESULTADOS 2 ESO'!G20&lt;5,"INSUFICIENTE",IF('RESULTADOS 2 ESO'!G20&lt;6,"SUFICIENTE",IF('RESULTADOS 2 ESO'!G20&lt;7,"BEN",IF('RESULTADOS 2 ESO'!G20&lt;9,"NOTABLE",IF('RESULTADOS 2 ESO'!G20&lt;=10,"SOBRESAINTE",""))))))</f>
        <v/>
      </c>
      <c r="H20" s="113" t="str">
        <f>IF(OR(A20="",$H$2=""),"",IF('RESULTADOS 2 ESO'!H20&lt;5,"INSUFICIENTE",IF('RESULTADOS 2 ESO'!H20&lt;6,"SUFICIENTE",IF('RESULTADOS 2 ESO'!H20&lt;7,"BEN",IF('RESULTADOS 2 ESO'!H20&lt;9,"NOTABLE",IF('RESULTADOS 2 ESO'!H20&lt;=10,"SOBRESAINTE",""))))))</f>
        <v/>
      </c>
      <c r="I20" s="113" t="str">
        <f>IF(OR(A20="",$I$2=""),"",IF('RESULTADOS 2 ESO'!I20&lt;5,"INSUFICIENTE",IF('RESULTADOS 2 ESO'!I20&lt;6,"SUFICIENTE",IF('RESULTADOS 2 ESO'!I20&lt;7,"BEN",IF('RESULTADOS 2 ESO'!I20&lt;9,"NOTABLE",IF('RESULTADOS 2 ESO'!I20&lt;=10,"SOBRESAINTE",""))))))</f>
        <v/>
      </c>
      <c r="J20" s="113" t="str">
        <f>IF(OR(A20="",$J$2=""),"",IF('RESULTADOS 2 ESO'!J20&lt;5,"INSUFICIENTE",IF('RESULTADOS 2 ESO'!J20&lt;6,"SUFICIENTE",IF('RESULTADOS 2 ESO'!J20&lt;7,"BEN",IF('RESULTADOS 2 ESO'!J20&lt;9,"NOTABLE",IF('RESULTADOS 2 ESO'!J20&lt;=10,"SOBRESAINTE",""))))))</f>
        <v/>
      </c>
      <c r="K20" s="113" t="str">
        <f>IF(OR(A20="",$K$2=""),"",IF('RESULTADOS 2 ESO'!K20&lt;5,"INSUFICIENTE",IF('RESULTADOS 2 ESO'!K20&lt;6,"SUFICIENTE",IF('RESULTADOS 2 ESO'!K20&lt;7,"BEN",IF('RESULTADOS 2 ESO'!K20&lt;9,"NOTABLE",IF('RESULTADOS 2 ESO'!K20&lt;=10,IF('RESULTADOS 2 ESO'!K20&lt;=10,"SOBRESAINTE","")))))))</f>
        <v/>
      </c>
      <c r="L20" s="123" t="str">
        <f>IF(OR(A20="",$L$2=""),"",IF('RESULTADOS 2 ESO'!L20&lt;5,"INSUFICIENTE",IF('RESULTADOS 2 ESO'!L20&lt;6,"SUFICIENTE",IF('RESULTADOS 2 ESO'!L20&lt;7,"BEN",IF('RESULTADOS 2 ESO'!L20&lt;9,"NOTABLE",IF('RESULTADOS 2 ESO'!L20&lt;=10,"SOBRESAINTE",""))))))</f>
        <v/>
      </c>
    </row>
    <row r="21" spans="1:12" x14ac:dyDescent="0.25">
      <c r="A21" s="150" t="str">
        <f>IF('RESULTADOS 2 ESO'!A21="","",'RESULTADOS 2 ESO'!A21)</f>
        <v/>
      </c>
      <c r="B21" s="144" t="str">
        <f>IF('RESULTADOS 2 ESO'!B21="","",'RESULTADOS 2 ESO'!B21)</f>
        <v/>
      </c>
      <c r="C21" s="113" t="str">
        <f>IF(OR(A21="",$C$2=""),"",IF('RESULTADOS 2 ESO'!C21&lt;5,"INSUFICIENTE",IF('RESULTADOS 2 ESO'!C21&lt;6,"SUFICIENTE",IF('RESULTADOS 2 ESO'!C21&lt;7,"BEN",IF('RESULTADOS 2 ESO'!C21&lt;9,"NOTABLE",IF('RESULTADOS 2 ESO'!C21&lt;=10,"SOBRESAINTE",""))))))</f>
        <v/>
      </c>
      <c r="D21" s="113" t="str">
        <f>IF(OR(A21="",$D$2=""),"",IF('RESULTADOS 2 ESO'!D21&lt;5,"INSUFICIENTE",IF('RESULTADOS 2 ESO'!D21&lt;6,"SUFICIENTE",IF('RESULTADOS 2 ESO'!D21&lt;7,"BEN",IF('RESULTADOS 2 ESO'!D21&lt;9,"NOTABLE",IF('RESULTADOS 2 ESO'!D21&lt;=10,"SOBRESAINTE",""))))))</f>
        <v/>
      </c>
      <c r="E21" s="113" t="str">
        <f>IF(OR(A21="",$E$2=""),"",IF('RESULTADOS 2 ESO'!E21&lt;5,"INSUFICIENTE",IF('RESULTADOS 2 ESO'!E21&lt;6,"SUFICIENTE",IF('RESULTADOS 2 ESO'!E21&lt;7,"BEN",IF('RESULTADOS 2 ESO'!E21&lt;9,"NOTABLE",IF('RESULTADOS 2 ESO'!E21&lt;=10,"SOBRESAINTE",""))))))</f>
        <v/>
      </c>
      <c r="F21" s="113" t="str">
        <f>IF(OR(A21="",$F$2=""),"",IF('RESULTADOS 2 ESO'!F21&lt;5,"INSUFICIENTE",IF('RESULTADOS 2 ESO'!F21&lt;6,"SUFICIENTE",IF('RESULTADOS 2 ESO'!F21&lt;7,"BEN",IF('RESULTADOS 2 ESO'!F21&lt;9,"NOTABLE",IF('RESULTADOS 2 ESO'!F21&lt;=10,"SOBRESAINTE",""))))))</f>
        <v/>
      </c>
      <c r="G21" s="113" t="str">
        <f>IF(OR(A21="",$G$2=""),"",IF('RESULTADOS 2 ESO'!G21&lt;5,"INSUFICIENTE",IF('RESULTADOS 2 ESO'!G21&lt;6,"SUFICIENTE",IF('RESULTADOS 2 ESO'!G21&lt;7,"BEN",IF('RESULTADOS 2 ESO'!G21&lt;9,"NOTABLE",IF('RESULTADOS 2 ESO'!G21&lt;=10,"SOBRESAINTE",""))))))</f>
        <v/>
      </c>
      <c r="H21" s="113" t="str">
        <f>IF(OR(A21="",$H$2=""),"",IF('RESULTADOS 2 ESO'!H21&lt;5,"INSUFICIENTE",IF('RESULTADOS 2 ESO'!H21&lt;6,"SUFICIENTE",IF('RESULTADOS 2 ESO'!H21&lt;7,"BEN",IF('RESULTADOS 2 ESO'!H21&lt;9,"NOTABLE",IF('RESULTADOS 2 ESO'!H21&lt;=10,"SOBRESAINTE",""))))))</f>
        <v/>
      </c>
      <c r="I21" s="113" t="str">
        <f>IF(OR(A21="",$I$2=""),"",IF('RESULTADOS 2 ESO'!I21&lt;5,"INSUFICIENTE",IF('RESULTADOS 2 ESO'!I21&lt;6,"SUFICIENTE",IF('RESULTADOS 2 ESO'!I21&lt;7,"BEN",IF('RESULTADOS 2 ESO'!I21&lt;9,"NOTABLE",IF('RESULTADOS 2 ESO'!I21&lt;=10,"SOBRESAINTE",""))))))</f>
        <v/>
      </c>
      <c r="J21" s="113" t="str">
        <f>IF(OR(A21="",$J$2=""),"",IF('RESULTADOS 2 ESO'!J21&lt;5,"INSUFICIENTE",IF('RESULTADOS 2 ESO'!J21&lt;6,"SUFICIENTE",IF('RESULTADOS 2 ESO'!J21&lt;7,"BEN",IF('RESULTADOS 2 ESO'!J21&lt;9,"NOTABLE",IF('RESULTADOS 2 ESO'!J21&lt;=10,"SOBRESAINTE",""))))))</f>
        <v/>
      </c>
      <c r="K21" s="113" t="str">
        <f>IF(OR(A21="",$K$2=""),"",IF('RESULTADOS 2 ESO'!K21&lt;5,"INSUFICIENTE",IF('RESULTADOS 2 ESO'!K21&lt;6,"SUFICIENTE",IF('RESULTADOS 2 ESO'!K21&lt;7,"BEN",IF('RESULTADOS 2 ESO'!K21&lt;9,"NOTABLE",IF('RESULTADOS 2 ESO'!K21&lt;=10,IF('RESULTADOS 2 ESO'!K21&lt;=10,"SOBRESAINTE","")))))))</f>
        <v/>
      </c>
      <c r="L21" s="123" t="str">
        <f>IF(OR(A21="",$L$2=""),"",IF('RESULTADOS 2 ESO'!L21&lt;5,"INSUFICIENTE",IF('RESULTADOS 2 ESO'!L21&lt;6,"SUFICIENTE",IF('RESULTADOS 2 ESO'!L21&lt;7,"BEN",IF('RESULTADOS 2 ESO'!L21&lt;9,"NOTABLE",IF('RESULTADOS 2 ESO'!L21&lt;=10,"SOBRESAINTE",""))))))</f>
        <v/>
      </c>
    </row>
    <row r="22" spans="1:12" x14ac:dyDescent="0.25">
      <c r="A22" s="150" t="str">
        <f>IF('RESULTADOS 2 ESO'!A22="","",'RESULTADOS 2 ESO'!A22)</f>
        <v/>
      </c>
      <c r="B22" s="144" t="str">
        <f>IF('RESULTADOS 2 ESO'!B22="","",'RESULTADOS 2 ESO'!B22)</f>
        <v/>
      </c>
      <c r="C22" s="113" t="str">
        <f>IF(OR(A22="",$C$2=""),"",IF('RESULTADOS 2 ESO'!C22&lt;5,"INSUFICIENTE",IF('RESULTADOS 2 ESO'!C22&lt;6,"SUFICIENTE",IF('RESULTADOS 2 ESO'!C22&lt;7,"BEN",IF('RESULTADOS 2 ESO'!C22&lt;9,"NOTABLE",IF('RESULTADOS 2 ESO'!C22&lt;=10,"SOBRESAINTE",""))))))</f>
        <v/>
      </c>
      <c r="D22" s="113" t="str">
        <f>IF(OR(A22="",$D$2=""),"",IF('RESULTADOS 2 ESO'!D22&lt;5,"INSUFICIENTE",IF('RESULTADOS 2 ESO'!D22&lt;6,"SUFICIENTE",IF('RESULTADOS 2 ESO'!D22&lt;7,"BEN",IF('RESULTADOS 2 ESO'!D22&lt;9,"NOTABLE",IF('RESULTADOS 2 ESO'!D22&lt;=10,"SOBRESAINTE",""))))))</f>
        <v/>
      </c>
      <c r="E22" s="113" t="str">
        <f>IF(OR(A22="",$E$2=""),"",IF('RESULTADOS 2 ESO'!E22&lt;5,"INSUFICIENTE",IF('RESULTADOS 2 ESO'!E22&lt;6,"SUFICIENTE",IF('RESULTADOS 2 ESO'!E22&lt;7,"BEN",IF('RESULTADOS 2 ESO'!E22&lt;9,"NOTABLE",IF('RESULTADOS 2 ESO'!E22&lt;=10,"SOBRESAINTE",""))))))</f>
        <v/>
      </c>
      <c r="F22" s="113" t="str">
        <f>IF(OR(A22="",$F$2=""),"",IF('RESULTADOS 2 ESO'!F22&lt;5,"INSUFICIENTE",IF('RESULTADOS 2 ESO'!F22&lt;6,"SUFICIENTE",IF('RESULTADOS 2 ESO'!F22&lt;7,"BEN",IF('RESULTADOS 2 ESO'!F22&lt;9,"NOTABLE",IF('RESULTADOS 2 ESO'!F22&lt;=10,"SOBRESAINTE",""))))))</f>
        <v/>
      </c>
      <c r="G22" s="113" t="str">
        <f>IF(OR(A22="",$G$2=""),"",IF('RESULTADOS 2 ESO'!G22&lt;5,"INSUFICIENTE",IF('RESULTADOS 2 ESO'!G22&lt;6,"SUFICIENTE",IF('RESULTADOS 2 ESO'!G22&lt;7,"BEN",IF('RESULTADOS 2 ESO'!G22&lt;9,"NOTABLE",IF('RESULTADOS 2 ESO'!G22&lt;=10,"SOBRESAINTE",""))))))</f>
        <v/>
      </c>
      <c r="H22" s="113" t="str">
        <f>IF(OR(A22="",$H$2=""),"",IF('RESULTADOS 2 ESO'!H22&lt;5,"INSUFICIENTE",IF('RESULTADOS 2 ESO'!H22&lt;6,"SUFICIENTE",IF('RESULTADOS 2 ESO'!H22&lt;7,"BEN",IF('RESULTADOS 2 ESO'!H22&lt;9,"NOTABLE",IF('RESULTADOS 2 ESO'!H22&lt;=10,"SOBRESAINTE",""))))))</f>
        <v/>
      </c>
      <c r="I22" s="113" t="str">
        <f>IF(OR(A22="",$I$2=""),"",IF('RESULTADOS 2 ESO'!I22&lt;5,"INSUFICIENTE",IF('RESULTADOS 2 ESO'!I22&lt;6,"SUFICIENTE",IF('RESULTADOS 2 ESO'!I22&lt;7,"BEN",IF('RESULTADOS 2 ESO'!I22&lt;9,"NOTABLE",IF('RESULTADOS 2 ESO'!I22&lt;=10,"SOBRESAINTE",""))))))</f>
        <v/>
      </c>
      <c r="J22" s="113" t="str">
        <f>IF(OR(A22="",$J$2=""),"",IF('RESULTADOS 2 ESO'!J22&lt;5,"INSUFICIENTE",IF('RESULTADOS 2 ESO'!J22&lt;6,"SUFICIENTE",IF('RESULTADOS 2 ESO'!J22&lt;7,"BEN",IF('RESULTADOS 2 ESO'!J22&lt;9,"NOTABLE",IF('RESULTADOS 2 ESO'!J22&lt;=10,"SOBRESAINTE",""))))))</f>
        <v/>
      </c>
      <c r="K22" s="113" t="str">
        <f>IF(OR(A22="",$K$2=""),"",IF('RESULTADOS 2 ESO'!K22&lt;5,"INSUFICIENTE",IF('RESULTADOS 2 ESO'!K22&lt;6,"SUFICIENTE",IF('RESULTADOS 2 ESO'!K22&lt;7,"BEN",IF('RESULTADOS 2 ESO'!K22&lt;9,"NOTABLE",IF('RESULTADOS 2 ESO'!K22&lt;=10,IF('RESULTADOS 2 ESO'!K22&lt;=10,"SOBRESAINTE","")))))))</f>
        <v/>
      </c>
      <c r="L22" s="123" t="str">
        <f>IF(OR(A22="",$L$2=""),"",IF('RESULTADOS 2 ESO'!L22&lt;5,"INSUFICIENTE",IF('RESULTADOS 2 ESO'!L22&lt;6,"SUFICIENTE",IF('RESULTADOS 2 ESO'!L22&lt;7,"BEN",IF('RESULTADOS 2 ESO'!L22&lt;9,"NOTABLE",IF('RESULTADOS 2 ESO'!L22&lt;=10,"SOBRESAINTE",""))))))</f>
        <v/>
      </c>
    </row>
    <row r="23" spans="1:12" x14ac:dyDescent="0.25">
      <c r="A23" s="150" t="str">
        <f>IF('RESULTADOS 2 ESO'!A23="","",'RESULTADOS 2 ESO'!A23)</f>
        <v/>
      </c>
      <c r="B23" s="144" t="str">
        <f>IF('RESULTADOS 2 ESO'!B23="","",'RESULTADOS 2 ESO'!B23)</f>
        <v/>
      </c>
      <c r="C23" s="113" t="str">
        <f>IF(OR(A23="",$C$2=""),"",IF('RESULTADOS 2 ESO'!C23&lt;5,"INSUFICIENTE",IF('RESULTADOS 2 ESO'!C23&lt;6,"SUFICIENTE",IF('RESULTADOS 2 ESO'!C23&lt;7,"BEN",IF('RESULTADOS 2 ESO'!C23&lt;9,"NOTABLE",IF('RESULTADOS 2 ESO'!C23&lt;=10,"SOBRESAINTE",""))))))</f>
        <v/>
      </c>
      <c r="D23" s="113" t="str">
        <f>IF(OR(A23="",$D$2=""),"",IF('RESULTADOS 2 ESO'!D23&lt;5,"INSUFICIENTE",IF('RESULTADOS 2 ESO'!D23&lt;6,"SUFICIENTE",IF('RESULTADOS 2 ESO'!D23&lt;7,"BEN",IF('RESULTADOS 2 ESO'!D23&lt;9,"NOTABLE",IF('RESULTADOS 2 ESO'!D23&lt;=10,"SOBRESAINTE",""))))))</f>
        <v/>
      </c>
      <c r="E23" s="113" t="str">
        <f>IF(OR(A23="",$E$2=""),"",IF('RESULTADOS 2 ESO'!E23&lt;5,"INSUFICIENTE",IF('RESULTADOS 2 ESO'!E23&lt;6,"SUFICIENTE",IF('RESULTADOS 2 ESO'!E23&lt;7,"BEN",IF('RESULTADOS 2 ESO'!E23&lt;9,"NOTABLE",IF('RESULTADOS 2 ESO'!E23&lt;=10,"SOBRESAINTE",""))))))</f>
        <v/>
      </c>
      <c r="F23" s="113" t="str">
        <f>IF(OR(A23="",$F$2=""),"",IF('RESULTADOS 2 ESO'!F23&lt;5,"INSUFICIENTE",IF('RESULTADOS 2 ESO'!F23&lt;6,"SUFICIENTE",IF('RESULTADOS 2 ESO'!F23&lt;7,"BEN",IF('RESULTADOS 2 ESO'!F23&lt;9,"NOTABLE",IF('RESULTADOS 2 ESO'!F23&lt;=10,"SOBRESAINTE",""))))))</f>
        <v/>
      </c>
      <c r="G23" s="113" t="str">
        <f>IF(OR(A23="",$G$2=""),"",IF('RESULTADOS 2 ESO'!G23&lt;5,"INSUFICIENTE",IF('RESULTADOS 2 ESO'!G23&lt;6,"SUFICIENTE",IF('RESULTADOS 2 ESO'!G23&lt;7,"BEN",IF('RESULTADOS 2 ESO'!G23&lt;9,"NOTABLE",IF('RESULTADOS 2 ESO'!G23&lt;=10,"SOBRESAINTE",""))))))</f>
        <v/>
      </c>
      <c r="H23" s="113" t="str">
        <f>IF(OR(A23="",$H$2=""),"",IF('RESULTADOS 2 ESO'!H23&lt;5,"INSUFICIENTE",IF('RESULTADOS 2 ESO'!H23&lt;6,"SUFICIENTE",IF('RESULTADOS 2 ESO'!H23&lt;7,"BEN",IF('RESULTADOS 2 ESO'!H23&lt;9,"NOTABLE",IF('RESULTADOS 2 ESO'!H23&lt;=10,"SOBRESAINTE",""))))))</f>
        <v/>
      </c>
      <c r="I23" s="113" t="str">
        <f>IF(OR(A23="",$I$2=""),"",IF('RESULTADOS 2 ESO'!I23&lt;5,"INSUFICIENTE",IF('RESULTADOS 2 ESO'!I23&lt;6,"SUFICIENTE",IF('RESULTADOS 2 ESO'!I23&lt;7,"BEN",IF('RESULTADOS 2 ESO'!I23&lt;9,"NOTABLE",IF('RESULTADOS 2 ESO'!I23&lt;=10,"SOBRESAINTE",""))))))</f>
        <v/>
      </c>
      <c r="J23" s="113" t="str">
        <f>IF(OR(A23="",$J$2=""),"",IF('RESULTADOS 2 ESO'!J23&lt;5,"INSUFICIENTE",IF('RESULTADOS 2 ESO'!J23&lt;6,"SUFICIENTE",IF('RESULTADOS 2 ESO'!J23&lt;7,"BEN",IF('RESULTADOS 2 ESO'!J23&lt;9,"NOTABLE",IF('RESULTADOS 2 ESO'!J23&lt;=10,"SOBRESAINTE",""))))))</f>
        <v/>
      </c>
      <c r="K23" s="113" t="str">
        <f>IF(OR(A23="",$K$2=""),"",IF('RESULTADOS 2 ESO'!K23&lt;5,"INSUFICIENTE",IF('RESULTADOS 2 ESO'!K23&lt;6,"SUFICIENTE",IF('RESULTADOS 2 ESO'!K23&lt;7,"BEN",IF('RESULTADOS 2 ESO'!K23&lt;9,"NOTABLE",IF('RESULTADOS 2 ESO'!K23&lt;=10,IF('RESULTADOS 2 ESO'!K23&lt;=10,"SOBRESAINTE","")))))))</f>
        <v/>
      </c>
      <c r="L23" s="123" t="str">
        <f>IF(OR(A23="",$L$2=""),"",IF('RESULTADOS 2 ESO'!L23&lt;5,"INSUFICIENTE",IF('RESULTADOS 2 ESO'!L23&lt;6,"SUFICIENTE",IF('RESULTADOS 2 ESO'!L23&lt;7,"BEN",IF('RESULTADOS 2 ESO'!L23&lt;9,"NOTABLE",IF('RESULTADOS 2 ESO'!L23&lt;=10,"SOBRESAINTE",""))))))</f>
        <v/>
      </c>
    </row>
    <row r="24" spans="1:12" x14ac:dyDescent="0.25">
      <c r="A24" s="150" t="str">
        <f>IF('RESULTADOS 2 ESO'!A24="","",'RESULTADOS 2 ESO'!A24)</f>
        <v/>
      </c>
      <c r="B24" s="144" t="str">
        <f>IF('RESULTADOS 2 ESO'!B24="","",'RESULTADOS 2 ESO'!B24)</f>
        <v/>
      </c>
      <c r="C24" s="113" t="str">
        <f>IF(OR(A24="",$C$2=""),"",IF('RESULTADOS 2 ESO'!C24&lt;5,"INSUFICIENTE",IF('RESULTADOS 2 ESO'!C24&lt;6,"SUFICIENTE",IF('RESULTADOS 2 ESO'!C24&lt;7,"BEN",IF('RESULTADOS 2 ESO'!C24&lt;9,"NOTABLE",IF('RESULTADOS 2 ESO'!C24&lt;=10,"SOBRESAINTE",""))))))</f>
        <v/>
      </c>
      <c r="D24" s="113" t="str">
        <f>IF(OR(A24="",$D$2=""),"",IF('RESULTADOS 2 ESO'!D24&lt;5,"INSUFICIENTE",IF('RESULTADOS 2 ESO'!D24&lt;6,"SUFICIENTE",IF('RESULTADOS 2 ESO'!D24&lt;7,"BEN",IF('RESULTADOS 2 ESO'!D24&lt;9,"NOTABLE",IF('RESULTADOS 2 ESO'!D24&lt;=10,"SOBRESAINTE",""))))))</f>
        <v/>
      </c>
      <c r="E24" s="113" t="str">
        <f>IF(OR(A24="",$E$2=""),"",IF('RESULTADOS 2 ESO'!E24&lt;5,"INSUFICIENTE",IF('RESULTADOS 2 ESO'!E24&lt;6,"SUFICIENTE",IF('RESULTADOS 2 ESO'!E24&lt;7,"BEN",IF('RESULTADOS 2 ESO'!E24&lt;9,"NOTABLE",IF('RESULTADOS 2 ESO'!E24&lt;=10,"SOBRESAINTE",""))))))</f>
        <v/>
      </c>
      <c r="F24" s="113" t="str">
        <f>IF(OR(A24="",$F$2=""),"",IF('RESULTADOS 2 ESO'!F24&lt;5,"INSUFICIENTE",IF('RESULTADOS 2 ESO'!F24&lt;6,"SUFICIENTE",IF('RESULTADOS 2 ESO'!F24&lt;7,"BEN",IF('RESULTADOS 2 ESO'!F24&lt;9,"NOTABLE",IF('RESULTADOS 2 ESO'!F24&lt;=10,"SOBRESAINTE",""))))))</f>
        <v/>
      </c>
      <c r="G24" s="113" t="str">
        <f>IF(OR(A24="",$G$2=""),"",IF('RESULTADOS 2 ESO'!G24&lt;5,"INSUFICIENTE",IF('RESULTADOS 2 ESO'!G24&lt;6,"SUFICIENTE",IF('RESULTADOS 2 ESO'!G24&lt;7,"BEN",IF('RESULTADOS 2 ESO'!G24&lt;9,"NOTABLE",IF('RESULTADOS 2 ESO'!G24&lt;=10,"SOBRESAINTE",""))))))</f>
        <v/>
      </c>
      <c r="H24" s="113" t="str">
        <f>IF(OR(A24="",$H$2=""),"",IF('RESULTADOS 2 ESO'!H24&lt;5,"INSUFICIENTE",IF('RESULTADOS 2 ESO'!H24&lt;6,"SUFICIENTE",IF('RESULTADOS 2 ESO'!H24&lt;7,"BEN",IF('RESULTADOS 2 ESO'!H24&lt;9,"NOTABLE",IF('RESULTADOS 2 ESO'!H24&lt;=10,"SOBRESAINTE",""))))))</f>
        <v/>
      </c>
      <c r="I24" s="113" t="str">
        <f>IF(OR(A24="",$I$2=""),"",IF('RESULTADOS 2 ESO'!I24&lt;5,"INSUFICIENTE",IF('RESULTADOS 2 ESO'!I24&lt;6,"SUFICIENTE",IF('RESULTADOS 2 ESO'!I24&lt;7,"BEN",IF('RESULTADOS 2 ESO'!I24&lt;9,"NOTABLE",IF('RESULTADOS 2 ESO'!I24&lt;=10,"SOBRESAINTE",""))))))</f>
        <v/>
      </c>
      <c r="J24" s="113" t="str">
        <f>IF(OR(A24="",$J$2=""),"",IF('RESULTADOS 2 ESO'!J24&lt;5,"INSUFICIENTE",IF('RESULTADOS 2 ESO'!J24&lt;6,"SUFICIENTE",IF('RESULTADOS 2 ESO'!J24&lt;7,"BEN",IF('RESULTADOS 2 ESO'!J24&lt;9,"NOTABLE",IF('RESULTADOS 2 ESO'!J24&lt;=10,"SOBRESAINTE",""))))))</f>
        <v/>
      </c>
      <c r="K24" s="113" t="str">
        <f>IF(OR(A24="",$K$2=""),"",IF('RESULTADOS 2 ESO'!K24&lt;5,"INSUFICIENTE",IF('RESULTADOS 2 ESO'!K24&lt;6,"SUFICIENTE",IF('RESULTADOS 2 ESO'!K24&lt;7,"BEN",IF('RESULTADOS 2 ESO'!K24&lt;9,"NOTABLE",IF('RESULTADOS 2 ESO'!K24&lt;=10,IF('RESULTADOS 2 ESO'!K24&lt;=10,"SOBRESAINTE","")))))))</f>
        <v/>
      </c>
      <c r="L24" s="123" t="str">
        <f>IF(OR(A24="",$L$2=""),"",IF('RESULTADOS 2 ESO'!L24&lt;5,"INSUFICIENTE",IF('RESULTADOS 2 ESO'!L24&lt;6,"SUFICIENTE",IF('RESULTADOS 2 ESO'!L24&lt;7,"BEN",IF('RESULTADOS 2 ESO'!L24&lt;9,"NOTABLE",IF('RESULTADOS 2 ESO'!L24&lt;=10,"SOBRESAINTE",""))))))</f>
        <v/>
      </c>
    </row>
    <row r="25" spans="1:12" x14ac:dyDescent="0.25">
      <c r="A25" s="150" t="str">
        <f>IF('RESULTADOS 2 ESO'!A25="","",'RESULTADOS 2 ESO'!A25)</f>
        <v/>
      </c>
      <c r="B25" s="144" t="str">
        <f>IF('RESULTADOS 2 ESO'!B25="","",'RESULTADOS 2 ESO'!B25)</f>
        <v/>
      </c>
      <c r="C25" s="113" t="str">
        <f>IF(OR(A25="",$C$2=""),"",IF('RESULTADOS 2 ESO'!C25&lt;5,"INSUFICIENTE",IF('RESULTADOS 2 ESO'!C25&lt;6,"SUFICIENTE",IF('RESULTADOS 2 ESO'!C25&lt;7,"BEN",IF('RESULTADOS 2 ESO'!C25&lt;9,"NOTABLE",IF('RESULTADOS 2 ESO'!C25&lt;=10,"SOBRESAINTE",""))))))</f>
        <v/>
      </c>
      <c r="D25" s="113" t="str">
        <f>IF(OR(A25="",$D$2=""),"",IF('RESULTADOS 2 ESO'!D25&lt;5,"INSUFICIENTE",IF('RESULTADOS 2 ESO'!D25&lt;6,"SUFICIENTE",IF('RESULTADOS 2 ESO'!D25&lt;7,"BEN",IF('RESULTADOS 2 ESO'!D25&lt;9,"NOTABLE",IF('RESULTADOS 2 ESO'!D25&lt;=10,"SOBRESAINTE",""))))))</f>
        <v/>
      </c>
      <c r="E25" s="113" t="str">
        <f>IF(OR(A25="",$E$2=""),"",IF('RESULTADOS 2 ESO'!E25&lt;5,"INSUFICIENTE",IF('RESULTADOS 2 ESO'!E25&lt;6,"SUFICIENTE",IF('RESULTADOS 2 ESO'!E25&lt;7,"BEN",IF('RESULTADOS 2 ESO'!E25&lt;9,"NOTABLE",IF('RESULTADOS 2 ESO'!E25&lt;=10,"SOBRESAINTE",""))))))</f>
        <v/>
      </c>
      <c r="F25" s="113" t="str">
        <f>IF(OR(A25="",$F$2=""),"",IF('RESULTADOS 2 ESO'!F25&lt;5,"INSUFICIENTE",IF('RESULTADOS 2 ESO'!F25&lt;6,"SUFICIENTE",IF('RESULTADOS 2 ESO'!F25&lt;7,"BEN",IF('RESULTADOS 2 ESO'!F25&lt;9,"NOTABLE",IF('RESULTADOS 2 ESO'!F25&lt;=10,"SOBRESAINTE",""))))))</f>
        <v/>
      </c>
      <c r="G25" s="113" t="str">
        <f>IF(OR(A25="",$G$2=""),"",IF('RESULTADOS 2 ESO'!G25&lt;5,"INSUFICIENTE",IF('RESULTADOS 2 ESO'!G25&lt;6,"SUFICIENTE",IF('RESULTADOS 2 ESO'!G25&lt;7,"BEN",IF('RESULTADOS 2 ESO'!G25&lt;9,"NOTABLE",IF('RESULTADOS 2 ESO'!G25&lt;=10,"SOBRESAINTE",""))))))</f>
        <v/>
      </c>
      <c r="H25" s="113" t="str">
        <f>IF(OR(A25="",$H$2=""),"",IF('RESULTADOS 2 ESO'!H25&lt;5,"INSUFICIENTE",IF('RESULTADOS 2 ESO'!H25&lt;6,"SUFICIENTE",IF('RESULTADOS 2 ESO'!H25&lt;7,"BEN",IF('RESULTADOS 2 ESO'!H25&lt;9,"NOTABLE",IF('RESULTADOS 2 ESO'!H25&lt;=10,"SOBRESAINTE",""))))))</f>
        <v/>
      </c>
      <c r="I25" s="113" t="str">
        <f>IF(OR(A25="",$I$2=""),"",IF('RESULTADOS 2 ESO'!I25&lt;5,"INSUFICIENTE",IF('RESULTADOS 2 ESO'!I25&lt;6,"SUFICIENTE",IF('RESULTADOS 2 ESO'!I25&lt;7,"BEN",IF('RESULTADOS 2 ESO'!I25&lt;9,"NOTABLE",IF('RESULTADOS 2 ESO'!I25&lt;=10,"SOBRESAINTE",""))))))</f>
        <v/>
      </c>
      <c r="J25" s="113" t="str">
        <f>IF(OR(A25="",$J$2=""),"",IF('RESULTADOS 2 ESO'!J25&lt;5,"INSUFICIENTE",IF('RESULTADOS 2 ESO'!J25&lt;6,"SUFICIENTE",IF('RESULTADOS 2 ESO'!J25&lt;7,"BEN",IF('RESULTADOS 2 ESO'!J25&lt;9,"NOTABLE",IF('RESULTADOS 2 ESO'!J25&lt;=10,"SOBRESAINTE",""))))))</f>
        <v/>
      </c>
      <c r="K25" s="113" t="str">
        <f>IF(OR(A25="",$K$2=""),"",IF('RESULTADOS 2 ESO'!K25&lt;5,"INSUFICIENTE",IF('RESULTADOS 2 ESO'!K25&lt;6,"SUFICIENTE",IF('RESULTADOS 2 ESO'!K25&lt;7,"BEN",IF('RESULTADOS 2 ESO'!K25&lt;9,"NOTABLE",IF('RESULTADOS 2 ESO'!K25&lt;=10,IF('RESULTADOS 2 ESO'!K25&lt;=10,"SOBRESAINTE","")))))))</f>
        <v/>
      </c>
      <c r="L25" s="123" t="str">
        <f>IF(OR(A25="",$L$2=""),"",IF('RESULTADOS 2 ESO'!L25&lt;5,"INSUFICIENTE",IF('RESULTADOS 2 ESO'!L25&lt;6,"SUFICIENTE",IF('RESULTADOS 2 ESO'!L25&lt;7,"BEN",IF('RESULTADOS 2 ESO'!L25&lt;9,"NOTABLE",IF('RESULTADOS 2 ESO'!L25&lt;=10,"SOBRESAINTE",""))))))</f>
        <v/>
      </c>
    </row>
    <row r="26" spans="1:12" x14ac:dyDescent="0.25">
      <c r="A26" s="150" t="str">
        <f>IF('RESULTADOS 2 ESO'!A26="","",'RESULTADOS 2 ESO'!A26)</f>
        <v/>
      </c>
      <c r="B26" s="144" t="str">
        <f>IF('RESULTADOS 2 ESO'!B26="","",'RESULTADOS 2 ESO'!B26)</f>
        <v/>
      </c>
      <c r="C26" s="113" t="str">
        <f>IF(OR(A26="",$C$2=""),"",IF('RESULTADOS 2 ESO'!C26&lt;5,"INSUFICIENTE",IF('RESULTADOS 2 ESO'!C26&lt;6,"SUFICIENTE",IF('RESULTADOS 2 ESO'!C26&lt;7,"BEN",IF('RESULTADOS 2 ESO'!C26&lt;9,"NOTABLE",IF('RESULTADOS 2 ESO'!C26&lt;=10,"SOBRESAINTE",""))))))</f>
        <v/>
      </c>
      <c r="D26" s="113" t="str">
        <f>IF(OR(A26="",$D$2=""),"",IF('RESULTADOS 2 ESO'!D26&lt;5,"INSUFICIENTE",IF('RESULTADOS 2 ESO'!D26&lt;6,"SUFICIENTE",IF('RESULTADOS 2 ESO'!D26&lt;7,"BEN",IF('RESULTADOS 2 ESO'!D26&lt;9,"NOTABLE",IF('RESULTADOS 2 ESO'!D26&lt;=10,"SOBRESAINTE",""))))))</f>
        <v/>
      </c>
      <c r="E26" s="113" t="str">
        <f>IF(OR(A26="",$E$2=""),"",IF('RESULTADOS 2 ESO'!E26&lt;5,"INSUFICIENTE",IF('RESULTADOS 2 ESO'!E26&lt;6,"SUFICIENTE",IF('RESULTADOS 2 ESO'!E26&lt;7,"BEN",IF('RESULTADOS 2 ESO'!E26&lt;9,"NOTABLE",IF('RESULTADOS 2 ESO'!E26&lt;=10,"SOBRESAINTE",""))))))</f>
        <v/>
      </c>
      <c r="F26" s="113" t="str">
        <f>IF(OR(A26="",$F$2=""),"",IF('RESULTADOS 2 ESO'!F26&lt;5,"INSUFICIENTE",IF('RESULTADOS 2 ESO'!F26&lt;6,"SUFICIENTE",IF('RESULTADOS 2 ESO'!F26&lt;7,"BEN",IF('RESULTADOS 2 ESO'!F26&lt;9,"NOTABLE",IF('RESULTADOS 2 ESO'!F26&lt;=10,"SOBRESAINTE",""))))))</f>
        <v/>
      </c>
      <c r="G26" s="113" t="str">
        <f>IF(OR(A26="",$G$2=""),"",IF('RESULTADOS 2 ESO'!G26&lt;5,"INSUFICIENTE",IF('RESULTADOS 2 ESO'!G26&lt;6,"SUFICIENTE",IF('RESULTADOS 2 ESO'!G26&lt;7,"BEN",IF('RESULTADOS 2 ESO'!G26&lt;9,"NOTABLE",IF('RESULTADOS 2 ESO'!G26&lt;=10,"SOBRESAINTE",""))))))</f>
        <v/>
      </c>
      <c r="H26" s="113" t="str">
        <f>IF(OR(A26="",$H$2=""),"",IF('RESULTADOS 2 ESO'!H26&lt;5,"INSUFICIENTE",IF('RESULTADOS 2 ESO'!H26&lt;6,"SUFICIENTE",IF('RESULTADOS 2 ESO'!H26&lt;7,"BEN",IF('RESULTADOS 2 ESO'!H26&lt;9,"NOTABLE",IF('RESULTADOS 2 ESO'!H26&lt;=10,"SOBRESAINTE",""))))))</f>
        <v/>
      </c>
      <c r="I26" s="113" t="str">
        <f>IF(OR(A26="",$I$2=""),"",IF('RESULTADOS 2 ESO'!I26&lt;5,"INSUFICIENTE",IF('RESULTADOS 2 ESO'!I26&lt;6,"SUFICIENTE",IF('RESULTADOS 2 ESO'!I26&lt;7,"BEN",IF('RESULTADOS 2 ESO'!I26&lt;9,"NOTABLE",IF('RESULTADOS 2 ESO'!I26&lt;=10,"SOBRESAINTE",""))))))</f>
        <v/>
      </c>
      <c r="J26" s="113" t="str">
        <f>IF(OR(A26="",$J$2=""),"",IF('RESULTADOS 2 ESO'!J26&lt;5,"INSUFICIENTE",IF('RESULTADOS 2 ESO'!J26&lt;6,"SUFICIENTE",IF('RESULTADOS 2 ESO'!J26&lt;7,"BEN",IF('RESULTADOS 2 ESO'!J26&lt;9,"NOTABLE",IF('RESULTADOS 2 ESO'!J26&lt;=10,"SOBRESAINTE",""))))))</f>
        <v/>
      </c>
      <c r="K26" s="113" t="str">
        <f>IF(OR(A26="",$K$2=""),"",IF('RESULTADOS 2 ESO'!K26&lt;5,"INSUFICIENTE",IF('RESULTADOS 2 ESO'!K26&lt;6,"SUFICIENTE",IF('RESULTADOS 2 ESO'!K26&lt;7,"BEN",IF('RESULTADOS 2 ESO'!K26&lt;9,"NOTABLE",IF('RESULTADOS 2 ESO'!K26&lt;=10,IF('RESULTADOS 2 ESO'!K26&lt;=10,"SOBRESAINTE","")))))))</f>
        <v/>
      </c>
      <c r="L26" s="123" t="str">
        <f>IF(OR(A26="",$L$2=""),"",IF('RESULTADOS 2 ESO'!L26&lt;5,"INSUFICIENTE",IF('RESULTADOS 2 ESO'!L26&lt;6,"SUFICIENTE",IF('RESULTADOS 2 ESO'!L26&lt;7,"BEN",IF('RESULTADOS 2 ESO'!L26&lt;9,"NOTABLE",IF('RESULTADOS 2 ESO'!L26&lt;=10,"SOBRESAINTE",""))))))</f>
        <v/>
      </c>
    </row>
    <row r="27" spans="1:12" x14ac:dyDescent="0.25">
      <c r="A27" s="150" t="str">
        <f>IF('RESULTADOS 2 ESO'!A27="","",'RESULTADOS 2 ESO'!A27)</f>
        <v/>
      </c>
      <c r="B27" s="144" t="str">
        <f>IF('RESULTADOS 2 ESO'!B27="","",'RESULTADOS 2 ESO'!B27)</f>
        <v/>
      </c>
      <c r="C27" s="113" t="str">
        <f>IF(OR(A27="",$C$2=""),"",IF('RESULTADOS 2 ESO'!C27&lt;5,"INSUFICIENTE",IF('RESULTADOS 2 ESO'!C27&lt;6,"SUFICIENTE",IF('RESULTADOS 2 ESO'!C27&lt;7,"BEN",IF('RESULTADOS 2 ESO'!C27&lt;9,"NOTABLE",IF('RESULTADOS 2 ESO'!C27&lt;=10,"SOBRESAINTE",""))))))</f>
        <v/>
      </c>
      <c r="D27" s="113" t="str">
        <f>IF(OR(A27="",$D$2=""),"",IF('RESULTADOS 2 ESO'!D27&lt;5,"INSUFICIENTE",IF('RESULTADOS 2 ESO'!D27&lt;6,"SUFICIENTE",IF('RESULTADOS 2 ESO'!D27&lt;7,"BEN",IF('RESULTADOS 2 ESO'!D27&lt;9,"NOTABLE",IF('RESULTADOS 2 ESO'!D27&lt;=10,"SOBRESAINTE",""))))))</f>
        <v/>
      </c>
      <c r="E27" s="113" t="str">
        <f>IF(OR(A27="",$E$2=""),"",IF('RESULTADOS 2 ESO'!E27&lt;5,"INSUFICIENTE",IF('RESULTADOS 2 ESO'!E27&lt;6,"SUFICIENTE",IF('RESULTADOS 2 ESO'!E27&lt;7,"BEN",IF('RESULTADOS 2 ESO'!E27&lt;9,"NOTABLE",IF('RESULTADOS 2 ESO'!E27&lt;=10,"SOBRESAINTE",""))))))</f>
        <v/>
      </c>
      <c r="F27" s="113" t="str">
        <f>IF(OR(A27="",$F$2=""),"",IF('RESULTADOS 2 ESO'!F27&lt;5,"INSUFICIENTE",IF('RESULTADOS 2 ESO'!F27&lt;6,"SUFICIENTE",IF('RESULTADOS 2 ESO'!F27&lt;7,"BEN",IF('RESULTADOS 2 ESO'!F27&lt;9,"NOTABLE",IF('RESULTADOS 2 ESO'!F27&lt;=10,"SOBRESAINTE",""))))))</f>
        <v/>
      </c>
      <c r="G27" s="113" t="str">
        <f>IF(OR(A27="",$G$2=""),"",IF('RESULTADOS 2 ESO'!G27&lt;5,"INSUFICIENTE",IF('RESULTADOS 2 ESO'!G27&lt;6,"SUFICIENTE",IF('RESULTADOS 2 ESO'!G27&lt;7,"BEN",IF('RESULTADOS 2 ESO'!G27&lt;9,"NOTABLE",IF('RESULTADOS 2 ESO'!G27&lt;=10,"SOBRESAINTE",""))))))</f>
        <v/>
      </c>
      <c r="H27" s="113" t="str">
        <f>IF(OR(A27="",$H$2=""),"",IF('RESULTADOS 2 ESO'!H27&lt;5,"INSUFICIENTE",IF('RESULTADOS 2 ESO'!H27&lt;6,"SUFICIENTE",IF('RESULTADOS 2 ESO'!H27&lt;7,"BEN",IF('RESULTADOS 2 ESO'!H27&lt;9,"NOTABLE",IF('RESULTADOS 2 ESO'!H27&lt;=10,"SOBRESAINTE",""))))))</f>
        <v/>
      </c>
      <c r="I27" s="113" t="str">
        <f>IF(OR(A27="",$I$2=""),"",IF('RESULTADOS 2 ESO'!I27&lt;5,"INSUFICIENTE",IF('RESULTADOS 2 ESO'!I27&lt;6,"SUFICIENTE",IF('RESULTADOS 2 ESO'!I27&lt;7,"BEN",IF('RESULTADOS 2 ESO'!I27&lt;9,"NOTABLE",IF('RESULTADOS 2 ESO'!I27&lt;=10,"SOBRESAINTE",""))))))</f>
        <v/>
      </c>
      <c r="J27" s="113" t="str">
        <f>IF(OR(A27="",$J$2=""),"",IF('RESULTADOS 2 ESO'!J27&lt;5,"INSUFICIENTE",IF('RESULTADOS 2 ESO'!J27&lt;6,"SUFICIENTE",IF('RESULTADOS 2 ESO'!J27&lt;7,"BEN",IF('RESULTADOS 2 ESO'!J27&lt;9,"NOTABLE",IF('RESULTADOS 2 ESO'!J27&lt;=10,"SOBRESAINTE",""))))))</f>
        <v/>
      </c>
      <c r="K27" s="113" t="str">
        <f>IF(OR(A27="",$K$2=""),"",IF('RESULTADOS 2 ESO'!K27&lt;5,"INSUFICIENTE",IF('RESULTADOS 2 ESO'!K27&lt;6,"SUFICIENTE",IF('RESULTADOS 2 ESO'!K27&lt;7,"BEN",IF('RESULTADOS 2 ESO'!K27&lt;9,"NOTABLE",IF('RESULTADOS 2 ESO'!K27&lt;=10,IF('RESULTADOS 2 ESO'!K27&lt;=10,"SOBRESAINTE","")))))))</f>
        <v/>
      </c>
      <c r="L27" s="123" t="str">
        <f>IF(OR(A27="",$L$2=""),"",IF('RESULTADOS 2 ESO'!L27&lt;5,"INSUFICIENTE",IF('RESULTADOS 2 ESO'!L27&lt;6,"SUFICIENTE",IF('RESULTADOS 2 ESO'!L27&lt;7,"BEN",IF('RESULTADOS 2 ESO'!L27&lt;9,"NOTABLE",IF('RESULTADOS 2 ESO'!L27&lt;=10,"SOBRESAINTE",""))))))</f>
        <v/>
      </c>
    </row>
    <row r="28" spans="1:12" x14ac:dyDescent="0.25">
      <c r="A28" s="150" t="str">
        <f>IF('RESULTADOS 2 ESO'!A28="","",'RESULTADOS 2 ESO'!A28)</f>
        <v/>
      </c>
      <c r="B28" s="144" t="str">
        <f>IF('RESULTADOS 2 ESO'!B28="","",'RESULTADOS 2 ESO'!B28)</f>
        <v/>
      </c>
      <c r="C28" s="113" t="str">
        <f>IF(OR(A28="",$C$2=""),"",IF('RESULTADOS 2 ESO'!C28&lt;5,"INSUFICIENTE",IF('RESULTADOS 2 ESO'!C28&lt;6,"SUFICIENTE",IF('RESULTADOS 2 ESO'!C28&lt;7,"BEN",IF('RESULTADOS 2 ESO'!C28&lt;9,"NOTABLE",IF('RESULTADOS 2 ESO'!C28&lt;=10,"SOBRESAINTE",""))))))</f>
        <v/>
      </c>
      <c r="D28" s="113" t="str">
        <f>IF(OR(A28="",$D$2=""),"",IF('RESULTADOS 2 ESO'!D28&lt;5,"INSUFICIENTE",IF('RESULTADOS 2 ESO'!D28&lt;6,"SUFICIENTE",IF('RESULTADOS 2 ESO'!D28&lt;7,"BEN",IF('RESULTADOS 2 ESO'!D28&lt;9,"NOTABLE",IF('RESULTADOS 2 ESO'!D28&lt;=10,"SOBRESAINTE",""))))))</f>
        <v/>
      </c>
      <c r="E28" s="113" t="str">
        <f>IF(OR(A28="",$E$2=""),"",IF('RESULTADOS 2 ESO'!E28&lt;5,"INSUFICIENTE",IF('RESULTADOS 2 ESO'!E28&lt;6,"SUFICIENTE",IF('RESULTADOS 2 ESO'!E28&lt;7,"BEN",IF('RESULTADOS 2 ESO'!E28&lt;9,"NOTABLE",IF('RESULTADOS 2 ESO'!E28&lt;=10,"SOBRESAINTE",""))))))</f>
        <v/>
      </c>
      <c r="F28" s="113" t="str">
        <f>IF(OR(A28="",$F$2=""),"",IF('RESULTADOS 2 ESO'!F28&lt;5,"INSUFICIENTE",IF('RESULTADOS 2 ESO'!F28&lt;6,"SUFICIENTE",IF('RESULTADOS 2 ESO'!F28&lt;7,"BEN",IF('RESULTADOS 2 ESO'!F28&lt;9,"NOTABLE",IF('RESULTADOS 2 ESO'!F28&lt;=10,"SOBRESAINTE",""))))))</f>
        <v/>
      </c>
      <c r="G28" s="113" t="str">
        <f>IF(OR(A28="",$G$2=""),"",IF('RESULTADOS 2 ESO'!G28&lt;5,"INSUFICIENTE",IF('RESULTADOS 2 ESO'!G28&lt;6,"SUFICIENTE",IF('RESULTADOS 2 ESO'!G28&lt;7,"BEN",IF('RESULTADOS 2 ESO'!G28&lt;9,"NOTABLE",IF('RESULTADOS 2 ESO'!G28&lt;=10,"SOBRESAINTE",""))))))</f>
        <v/>
      </c>
      <c r="H28" s="113" t="str">
        <f>IF(OR(A28="",$H$2=""),"",IF('RESULTADOS 2 ESO'!H28&lt;5,"INSUFICIENTE",IF('RESULTADOS 2 ESO'!H28&lt;6,"SUFICIENTE",IF('RESULTADOS 2 ESO'!H28&lt;7,"BEN",IF('RESULTADOS 2 ESO'!H28&lt;9,"NOTABLE",IF('RESULTADOS 2 ESO'!H28&lt;=10,"SOBRESAINTE",""))))))</f>
        <v/>
      </c>
      <c r="I28" s="113" t="str">
        <f>IF(OR(A28="",$I$2=""),"",IF('RESULTADOS 2 ESO'!I28&lt;5,"INSUFICIENTE",IF('RESULTADOS 2 ESO'!I28&lt;6,"SUFICIENTE",IF('RESULTADOS 2 ESO'!I28&lt;7,"BEN",IF('RESULTADOS 2 ESO'!I28&lt;9,"NOTABLE",IF('RESULTADOS 2 ESO'!I28&lt;=10,"SOBRESAINTE",""))))))</f>
        <v/>
      </c>
      <c r="J28" s="113" t="str">
        <f>IF(OR(A28="",$J$2=""),"",IF('RESULTADOS 2 ESO'!J28&lt;5,"INSUFICIENTE",IF('RESULTADOS 2 ESO'!J28&lt;6,"SUFICIENTE",IF('RESULTADOS 2 ESO'!J28&lt;7,"BEN",IF('RESULTADOS 2 ESO'!J28&lt;9,"NOTABLE",IF('RESULTADOS 2 ESO'!J28&lt;=10,"SOBRESAINTE",""))))))</f>
        <v/>
      </c>
      <c r="K28" s="113" t="str">
        <f>IF(OR(A28="",$K$2=""),"",IF('RESULTADOS 2 ESO'!K28&lt;5,"INSUFICIENTE",IF('RESULTADOS 2 ESO'!K28&lt;6,"SUFICIENTE",IF('RESULTADOS 2 ESO'!K28&lt;7,"BEN",IF('RESULTADOS 2 ESO'!K28&lt;9,"NOTABLE",IF('RESULTADOS 2 ESO'!K28&lt;=10,IF('RESULTADOS 2 ESO'!K28&lt;=10,"SOBRESAINTE","")))))))</f>
        <v/>
      </c>
      <c r="L28" s="123" t="str">
        <f>IF(OR(A28="",$L$2=""),"",IF('RESULTADOS 2 ESO'!L28&lt;5,"INSUFICIENTE",IF('RESULTADOS 2 ESO'!L28&lt;6,"SUFICIENTE",IF('RESULTADOS 2 ESO'!L28&lt;7,"BEN",IF('RESULTADOS 2 ESO'!L28&lt;9,"NOTABLE",IF('RESULTADOS 2 ESO'!L28&lt;=10,"SOBRESAINTE",""))))))</f>
        <v/>
      </c>
    </row>
    <row r="29" spans="1:12" x14ac:dyDescent="0.25">
      <c r="A29" s="150" t="str">
        <f>IF('RESULTADOS 2 ESO'!A29="","",'RESULTADOS 2 ESO'!A29)</f>
        <v/>
      </c>
      <c r="B29" s="144" t="str">
        <f>IF('RESULTADOS 2 ESO'!B29="","",'RESULTADOS 2 ESO'!B29)</f>
        <v/>
      </c>
      <c r="C29" s="113" t="str">
        <f>IF(OR(A29="",$C$2=""),"",IF('RESULTADOS 2 ESO'!C29&lt;5,"INSUFICIENTE",IF('RESULTADOS 2 ESO'!C29&lt;6,"SUFICIENTE",IF('RESULTADOS 2 ESO'!C29&lt;7,"BEN",IF('RESULTADOS 2 ESO'!C29&lt;9,"NOTABLE",IF('RESULTADOS 2 ESO'!C29&lt;=10,"SOBRESAINTE",""))))))</f>
        <v/>
      </c>
      <c r="D29" s="113" t="str">
        <f>IF(OR(A29="",$D$2=""),"",IF('RESULTADOS 2 ESO'!D29&lt;5,"INSUFICIENTE",IF('RESULTADOS 2 ESO'!D29&lt;6,"SUFICIENTE",IF('RESULTADOS 2 ESO'!D29&lt;7,"BEN",IF('RESULTADOS 2 ESO'!D29&lt;9,"NOTABLE",IF('RESULTADOS 2 ESO'!D29&lt;=10,"SOBRESAINTE",""))))))</f>
        <v/>
      </c>
      <c r="E29" s="113" t="str">
        <f>IF(OR(A29="",$E$2=""),"",IF('RESULTADOS 2 ESO'!E29&lt;5,"INSUFICIENTE",IF('RESULTADOS 2 ESO'!E29&lt;6,"SUFICIENTE",IF('RESULTADOS 2 ESO'!E29&lt;7,"BEN",IF('RESULTADOS 2 ESO'!E29&lt;9,"NOTABLE",IF('RESULTADOS 2 ESO'!E29&lt;=10,"SOBRESAINTE",""))))))</f>
        <v/>
      </c>
      <c r="F29" s="113" t="str">
        <f>IF(OR(A29="",$F$2=""),"",IF('RESULTADOS 2 ESO'!F29&lt;5,"INSUFICIENTE",IF('RESULTADOS 2 ESO'!F29&lt;6,"SUFICIENTE",IF('RESULTADOS 2 ESO'!F29&lt;7,"BEN",IF('RESULTADOS 2 ESO'!F29&lt;9,"NOTABLE",IF('RESULTADOS 2 ESO'!F29&lt;=10,"SOBRESAINTE",""))))))</f>
        <v/>
      </c>
      <c r="G29" s="113" t="str">
        <f>IF(OR(A29="",$G$2=""),"",IF('RESULTADOS 2 ESO'!G29&lt;5,"INSUFICIENTE",IF('RESULTADOS 2 ESO'!G29&lt;6,"SUFICIENTE",IF('RESULTADOS 2 ESO'!G29&lt;7,"BEN",IF('RESULTADOS 2 ESO'!G29&lt;9,"NOTABLE",IF('RESULTADOS 2 ESO'!G29&lt;=10,"SOBRESAINTE",""))))))</f>
        <v/>
      </c>
      <c r="H29" s="113" t="str">
        <f>IF(OR(A29="",$H$2=""),"",IF('RESULTADOS 2 ESO'!H29&lt;5,"INSUFICIENTE",IF('RESULTADOS 2 ESO'!H29&lt;6,"SUFICIENTE",IF('RESULTADOS 2 ESO'!H29&lt;7,"BEN",IF('RESULTADOS 2 ESO'!H29&lt;9,"NOTABLE",IF('RESULTADOS 2 ESO'!H29&lt;=10,"SOBRESAINTE",""))))))</f>
        <v/>
      </c>
      <c r="I29" s="113" t="str">
        <f>IF(OR(A29="",$I$2=""),"",IF('RESULTADOS 2 ESO'!I29&lt;5,"INSUFICIENTE",IF('RESULTADOS 2 ESO'!I29&lt;6,"SUFICIENTE",IF('RESULTADOS 2 ESO'!I29&lt;7,"BEN",IF('RESULTADOS 2 ESO'!I29&lt;9,"NOTABLE",IF('RESULTADOS 2 ESO'!I29&lt;=10,"SOBRESAINTE",""))))))</f>
        <v/>
      </c>
      <c r="J29" s="113" t="str">
        <f>IF(OR(A29="",$J$2=""),"",IF('RESULTADOS 2 ESO'!J29&lt;5,"INSUFICIENTE",IF('RESULTADOS 2 ESO'!J29&lt;6,"SUFICIENTE",IF('RESULTADOS 2 ESO'!J29&lt;7,"BEN",IF('RESULTADOS 2 ESO'!J29&lt;9,"NOTABLE",IF('RESULTADOS 2 ESO'!J29&lt;=10,"SOBRESAINTE",""))))))</f>
        <v/>
      </c>
      <c r="K29" s="113" t="str">
        <f>IF(OR(A29="",$K$2=""),"",IF('RESULTADOS 2 ESO'!K29&lt;5,"INSUFICIENTE",IF('RESULTADOS 2 ESO'!K29&lt;6,"SUFICIENTE",IF('RESULTADOS 2 ESO'!K29&lt;7,"BEN",IF('RESULTADOS 2 ESO'!K29&lt;9,"NOTABLE",IF('RESULTADOS 2 ESO'!K29&lt;=10,IF('RESULTADOS 2 ESO'!K29&lt;=10,"SOBRESAINTE","")))))))</f>
        <v/>
      </c>
      <c r="L29" s="123" t="str">
        <f>IF(OR(A29="",$L$2=""),"",IF('RESULTADOS 2 ESO'!L29&lt;5,"INSUFICIENTE",IF('RESULTADOS 2 ESO'!L29&lt;6,"SUFICIENTE",IF('RESULTADOS 2 ESO'!L29&lt;7,"BEN",IF('RESULTADOS 2 ESO'!L29&lt;9,"NOTABLE",IF('RESULTADOS 2 ESO'!L29&lt;=10,"SOBRESAINTE",""))))))</f>
        <v/>
      </c>
    </row>
    <row r="30" spans="1:12" x14ac:dyDescent="0.25">
      <c r="A30" s="150" t="str">
        <f>IF('RESULTADOS 2 ESO'!A30="","",'RESULTADOS 2 ESO'!A30)</f>
        <v/>
      </c>
      <c r="B30" s="144" t="str">
        <f>IF('RESULTADOS 2 ESO'!B30="","",'RESULTADOS 2 ESO'!B30)</f>
        <v/>
      </c>
      <c r="C30" s="113" t="str">
        <f>IF(OR(A30="",$C$2=""),"",IF('RESULTADOS 2 ESO'!C30&lt;5,"INSUFICIENTE",IF('RESULTADOS 2 ESO'!C30&lt;6,"SUFICIENTE",IF('RESULTADOS 2 ESO'!C30&lt;7,"BEN",IF('RESULTADOS 2 ESO'!C30&lt;9,"NOTABLE",IF('RESULTADOS 2 ESO'!C30&lt;=10,"SOBRESAINTE",""))))))</f>
        <v/>
      </c>
      <c r="D30" s="113" t="str">
        <f>IF(OR(A30="",$D$2=""),"",IF('RESULTADOS 2 ESO'!D30&lt;5,"INSUFICIENTE",IF('RESULTADOS 2 ESO'!D30&lt;6,"SUFICIENTE",IF('RESULTADOS 2 ESO'!D30&lt;7,"BEN",IF('RESULTADOS 2 ESO'!D30&lt;9,"NOTABLE",IF('RESULTADOS 2 ESO'!D30&lt;=10,"SOBRESAINTE",""))))))</f>
        <v/>
      </c>
      <c r="E30" s="113" t="str">
        <f>IF(OR(A30="",$E$2=""),"",IF('RESULTADOS 2 ESO'!E30&lt;5,"INSUFICIENTE",IF('RESULTADOS 2 ESO'!E30&lt;6,"SUFICIENTE",IF('RESULTADOS 2 ESO'!E30&lt;7,"BEN",IF('RESULTADOS 2 ESO'!E30&lt;9,"NOTABLE",IF('RESULTADOS 2 ESO'!E30&lt;=10,"SOBRESAINTE",""))))))</f>
        <v/>
      </c>
      <c r="F30" s="113" t="str">
        <f>IF(OR(A30="",$F$2=""),"",IF('RESULTADOS 2 ESO'!F30&lt;5,"INSUFICIENTE",IF('RESULTADOS 2 ESO'!F30&lt;6,"SUFICIENTE",IF('RESULTADOS 2 ESO'!F30&lt;7,"BEN",IF('RESULTADOS 2 ESO'!F30&lt;9,"NOTABLE",IF('RESULTADOS 2 ESO'!F30&lt;=10,"SOBRESAINTE",""))))))</f>
        <v/>
      </c>
      <c r="G30" s="113" t="str">
        <f>IF(OR(A30="",$G$2=""),"",IF('RESULTADOS 2 ESO'!G30&lt;5,"INSUFICIENTE",IF('RESULTADOS 2 ESO'!G30&lt;6,"SUFICIENTE",IF('RESULTADOS 2 ESO'!G30&lt;7,"BEN",IF('RESULTADOS 2 ESO'!G30&lt;9,"NOTABLE",IF('RESULTADOS 2 ESO'!G30&lt;=10,"SOBRESAINTE",""))))))</f>
        <v/>
      </c>
      <c r="H30" s="113" t="str">
        <f>IF(OR(A30="",$H$2=""),"",IF('RESULTADOS 2 ESO'!H30&lt;5,"INSUFICIENTE",IF('RESULTADOS 2 ESO'!H30&lt;6,"SUFICIENTE",IF('RESULTADOS 2 ESO'!H30&lt;7,"BEN",IF('RESULTADOS 2 ESO'!H30&lt;9,"NOTABLE",IF('RESULTADOS 2 ESO'!H30&lt;=10,"SOBRESAINTE",""))))))</f>
        <v/>
      </c>
      <c r="I30" s="113" t="str">
        <f>IF(OR(A30="",$I$2=""),"",IF('RESULTADOS 2 ESO'!I30&lt;5,"INSUFICIENTE",IF('RESULTADOS 2 ESO'!I30&lt;6,"SUFICIENTE",IF('RESULTADOS 2 ESO'!I30&lt;7,"BEN",IF('RESULTADOS 2 ESO'!I30&lt;9,"NOTABLE",IF('RESULTADOS 2 ESO'!I30&lt;=10,"SOBRESAINTE",""))))))</f>
        <v/>
      </c>
      <c r="J30" s="113" t="str">
        <f>IF(OR(A30="",$J$2=""),"",IF('RESULTADOS 2 ESO'!J30&lt;5,"INSUFICIENTE",IF('RESULTADOS 2 ESO'!J30&lt;6,"SUFICIENTE",IF('RESULTADOS 2 ESO'!J30&lt;7,"BEN",IF('RESULTADOS 2 ESO'!J30&lt;9,"NOTABLE",IF('RESULTADOS 2 ESO'!J30&lt;=10,"SOBRESAINTE",""))))))</f>
        <v/>
      </c>
      <c r="K30" s="113" t="str">
        <f>IF(OR(A30="",$K$2=""),"",IF('RESULTADOS 2 ESO'!K30&lt;5,"INSUFICIENTE",IF('RESULTADOS 2 ESO'!K30&lt;6,"SUFICIENTE",IF('RESULTADOS 2 ESO'!K30&lt;7,"BEN",IF('RESULTADOS 2 ESO'!K30&lt;9,"NOTABLE",IF('RESULTADOS 2 ESO'!K30&lt;=10,IF('RESULTADOS 2 ESO'!K30&lt;=10,"SOBRESAINTE","")))))))</f>
        <v/>
      </c>
      <c r="L30" s="123" t="str">
        <f>IF(OR(A30="",$L$2=""),"",IF('RESULTADOS 2 ESO'!L30&lt;5,"INSUFICIENTE",IF('RESULTADOS 2 ESO'!L30&lt;6,"SUFICIENTE",IF('RESULTADOS 2 ESO'!L30&lt;7,"BEN",IF('RESULTADOS 2 ESO'!L30&lt;9,"NOTABLE",IF('RESULTADOS 2 ESO'!L30&lt;=10,"SOBRESAINTE",""))))))</f>
        <v/>
      </c>
    </row>
    <row r="31" spans="1:12" x14ac:dyDescent="0.25">
      <c r="A31" s="150" t="str">
        <f>IF('RESULTADOS 2 ESO'!A31="","",'RESULTADOS 2 ESO'!A31)</f>
        <v/>
      </c>
      <c r="B31" s="144" t="str">
        <f>IF('RESULTADOS 2 ESO'!B31="","",'RESULTADOS 2 ESO'!B31)</f>
        <v/>
      </c>
      <c r="C31" s="113" t="str">
        <f>IF(OR(A31="",$C$2=""),"",IF('RESULTADOS 2 ESO'!C31&lt;5,"INSUFICIENTE",IF('RESULTADOS 2 ESO'!C31&lt;6,"SUFICIENTE",IF('RESULTADOS 2 ESO'!C31&lt;7,"BEN",IF('RESULTADOS 2 ESO'!C31&lt;9,"NOTABLE",IF('RESULTADOS 2 ESO'!C31&lt;=10,"SOBRESAINTE",""))))))</f>
        <v/>
      </c>
      <c r="D31" s="113" t="str">
        <f>IF(OR(A31="",$D$2=""),"",IF('RESULTADOS 2 ESO'!D31&lt;5,"INSUFICIENTE",IF('RESULTADOS 2 ESO'!D31&lt;6,"SUFICIENTE",IF('RESULTADOS 2 ESO'!D31&lt;7,"BEN",IF('RESULTADOS 2 ESO'!D31&lt;9,"NOTABLE",IF('RESULTADOS 2 ESO'!D31&lt;=10,"SOBRESAINTE",""))))))</f>
        <v/>
      </c>
      <c r="E31" s="113" t="str">
        <f>IF(OR(A31="",$E$2=""),"",IF('RESULTADOS 2 ESO'!E31&lt;5,"INSUFICIENTE",IF('RESULTADOS 2 ESO'!E31&lt;6,"SUFICIENTE",IF('RESULTADOS 2 ESO'!E31&lt;7,"BEN",IF('RESULTADOS 2 ESO'!E31&lt;9,"NOTABLE",IF('RESULTADOS 2 ESO'!E31&lt;=10,"SOBRESAINTE",""))))))</f>
        <v/>
      </c>
      <c r="F31" s="113" t="str">
        <f>IF(OR(A31="",$F$2=""),"",IF('RESULTADOS 2 ESO'!F31&lt;5,"INSUFICIENTE",IF('RESULTADOS 2 ESO'!F31&lt;6,"SUFICIENTE",IF('RESULTADOS 2 ESO'!F31&lt;7,"BEN",IF('RESULTADOS 2 ESO'!F31&lt;9,"NOTABLE",IF('RESULTADOS 2 ESO'!F31&lt;=10,"SOBRESAINTE",""))))))</f>
        <v/>
      </c>
      <c r="G31" s="113" t="str">
        <f>IF(OR(A31="",$G$2=""),"",IF('RESULTADOS 2 ESO'!G31&lt;5,"INSUFICIENTE",IF('RESULTADOS 2 ESO'!G31&lt;6,"SUFICIENTE",IF('RESULTADOS 2 ESO'!G31&lt;7,"BEN",IF('RESULTADOS 2 ESO'!G31&lt;9,"NOTABLE",IF('RESULTADOS 2 ESO'!G31&lt;=10,"SOBRESAINTE",""))))))</f>
        <v/>
      </c>
      <c r="H31" s="113" t="str">
        <f>IF(OR(A31="",$H$2=""),"",IF('RESULTADOS 2 ESO'!H31&lt;5,"INSUFICIENTE",IF('RESULTADOS 2 ESO'!H31&lt;6,"SUFICIENTE",IF('RESULTADOS 2 ESO'!H31&lt;7,"BEN",IF('RESULTADOS 2 ESO'!H31&lt;9,"NOTABLE",IF('RESULTADOS 2 ESO'!H31&lt;=10,"SOBRESAINTE",""))))))</f>
        <v/>
      </c>
      <c r="I31" s="113" t="str">
        <f>IF(OR(A31="",$I$2=""),"",IF('RESULTADOS 2 ESO'!I31&lt;5,"INSUFICIENTE",IF('RESULTADOS 2 ESO'!I31&lt;6,"SUFICIENTE",IF('RESULTADOS 2 ESO'!I31&lt;7,"BEN",IF('RESULTADOS 2 ESO'!I31&lt;9,"NOTABLE",IF('RESULTADOS 2 ESO'!I31&lt;=10,"SOBRESAINTE",""))))))</f>
        <v/>
      </c>
      <c r="J31" s="113" t="str">
        <f>IF(OR(A31="",$J$2=""),"",IF('RESULTADOS 2 ESO'!J31&lt;5,"INSUFICIENTE",IF('RESULTADOS 2 ESO'!J31&lt;6,"SUFICIENTE",IF('RESULTADOS 2 ESO'!J31&lt;7,"BEN",IF('RESULTADOS 2 ESO'!J31&lt;9,"NOTABLE",IF('RESULTADOS 2 ESO'!J31&lt;=10,"SOBRESAINTE",""))))))</f>
        <v/>
      </c>
      <c r="K31" s="113" t="str">
        <f>IF(OR(A31="",$K$2=""),"",IF('RESULTADOS 2 ESO'!K31&lt;5,"INSUFICIENTE",IF('RESULTADOS 2 ESO'!K31&lt;6,"SUFICIENTE",IF('RESULTADOS 2 ESO'!K31&lt;7,"BEN",IF('RESULTADOS 2 ESO'!K31&lt;9,"NOTABLE",IF('RESULTADOS 2 ESO'!K31&lt;=10,IF('RESULTADOS 2 ESO'!K31&lt;=10,"SOBRESAINTE","")))))))</f>
        <v/>
      </c>
      <c r="L31" s="123" t="str">
        <f>IF(OR(A31="",$L$2=""),"",IF('RESULTADOS 2 ESO'!L31&lt;5,"INSUFICIENTE",IF('RESULTADOS 2 ESO'!L31&lt;6,"SUFICIENTE",IF('RESULTADOS 2 ESO'!L31&lt;7,"BEN",IF('RESULTADOS 2 ESO'!L31&lt;9,"NOTABLE",IF('RESULTADOS 2 ESO'!L31&lt;=10,"SOBRESAINTE",""))))))</f>
        <v/>
      </c>
    </row>
    <row r="32" spans="1:12" x14ac:dyDescent="0.25">
      <c r="A32" s="150" t="str">
        <f>IF('RESULTADOS 2 ESO'!A32="","",'RESULTADOS 2 ESO'!A32)</f>
        <v/>
      </c>
      <c r="B32" s="144" t="str">
        <f>IF('RESULTADOS 2 ESO'!B32="","",'RESULTADOS 2 ESO'!B32)</f>
        <v/>
      </c>
      <c r="C32" s="113" t="str">
        <f>IF(OR(A32="",$C$2=""),"",IF('RESULTADOS 2 ESO'!C32&lt;5,"INSUFICIENTE",IF('RESULTADOS 2 ESO'!C32&lt;6,"SUFICIENTE",IF('RESULTADOS 2 ESO'!C32&lt;7,"BEN",IF('RESULTADOS 2 ESO'!C32&lt;9,"NOTABLE",IF('RESULTADOS 2 ESO'!C32&lt;=10,"SOBRESAINTE",""))))))</f>
        <v/>
      </c>
      <c r="D32" s="113" t="str">
        <f>IF(OR(A32="",$D$2=""),"",IF('RESULTADOS 2 ESO'!D32&lt;5,"INSUFICIENTE",IF('RESULTADOS 2 ESO'!D32&lt;6,"SUFICIENTE",IF('RESULTADOS 2 ESO'!D32&lt;7,"BEN",IF('RESULTADOS 2 ESO'!D32&lt;9,"NOTABLE",IF('RESULTADOS 2 ESO'!D32&lt;=10,"SOBRESAINTE",""))))))</f>
        <v/>
      </c>
      <c r="E32" s="113" t="str">
        <f>IF(OR(A32="",$E$2=""),"",IF('RESULTADOS 2 ESO'!E32&lt;5,"INSUFICIENTE",IF('RESULTADOS 2 ESO'!E32&lt;6,"SUFICIENTE",IF('RESULTADOS 2 ESO'!E32&lt;7,"BEN",IF('RESULTADOS 2 ESO'!E32&lt;9,"NOTABLE",IF('RESULTADOS 2 ESO'!E32&lt;=10,"SOBRESAINTE",""))))))</f>
        <v/>
      </c>
      <c r="F32" s="113" t="str">
        <f>IF(OR(A32="",$F$2=""),"",IF('RESULTADOS 2 ESO'!F32&lt;5,"INSUFICIENTE",IF('RESULTADOS 2 ESO'!F32&lt;6,"SUFICIENTE",IF('RESULTADOS 2 ESO'!F32&lt;7,"BEN",IF('RESULTADOS 2 ESO'!F32&lt;9,"NOTABLE",IF('RESULTADOS 2 ESO'!F32&lt;=10,"SOBRESAINTE",""))))))</f>
        <v/>
      </c>
      <c r="G32" s="113" t="str">
        <f>IF(OR(A32="",$G$2=""),"",IF('RESULTADOS 2 ESO'!G32&lt;5,"INSUFICIENTE",IF('RESULTADOS 2 ESO'!G32&lt;6,"SUFICIENTE",IF('RESULTADOS 2 ESO'!G32&lt;7,"BEN",IF('RESULTADOS 2 ESO'!G32&lt;9,"NOTABLE",IF('RESULTADOS 2 ESO'!G32&lt;=10,"SOBRESAINTE",""))))))</f>
        <v/>
      </c>
      <c r="H32" s="113" t="str">
        <f>IF(OR(A32="",$H$2=""),"",IF('RESULTADOS 2 ESO'!H32&lt;5,"INSUFICIENTE",IF('RESULTADOS 2 ESO'!H32&lt;6,"SUFICIENTE",IF('RESULTADOS 2 ESO'!H32&lt;7,"BEN",IF('RESULTADOS 2 ESO'!H32&lt;9,"NOTABLE",IF('RESULTADOS 2 ESO'!H32&lt;=10,"SOBRESAINTE",""))))))</f>
        <v/>
      </c>
      <c r="I32" s="113" t="str">
        <f>IF(OR(A32="",$I$2=""),"",IF('RESULTADOS 2 ESO'!I32&lt;5,"INSUFICIENTE",IF('RESULTADOS 2 ESO'!I32&lt;6,"SUFICIENTE",IF('RESULTADOS 2 ESO'!I32&lt;7,"BEN",IF('RESULTADOS 2 ESO'!I32&lt;9,"NOTABLE",IF('RESULTADOS 2 ESO'!I32&lt;=10,"SOBRESAINTE",""))))))</f>
        <v/>
      </c>
      <c r="J32" s="113" t="str">
        <f>IF(OR(A32="",$J$2=""),"",IF('RESULTADOS 2 ESO'!J32&lt;5,"INSUFICIENTE",IF('RESULTADOS 2 ESO'!J32&lt;6,"SUFICIENTE",IF('RESULTADOS 2 ESO'!J32&lt;7,"BEN",IF('RESULTADOS 2 ESO'!J32&lt;9,"NOTABLE",IF('RESULTADOS 2 ESO'!J32&lt;=10,"SOBRESAINTE",""))))))</f>
        <v/>
      </c>
      <c r="K32" s="113" t="str">
        <f>IF(OR(A32="",$K$2=""),"",IF('RESULTADOS 2 ESO'!K32&lt;5,"INSUFICIENTE",IF('RESULTADOS 2 ESO'!K32&lt;6,"SUFICIENTE",IF('RESULTADOS 2 ESO'!K32&lt;7,"BEN",IF('RESULTADOS 2 ESO'!K32&lt;9,"NOTABLE",IF('RESULTADOS 2 ESO'!K32&lt;=10,IF('RESULTADOS 2 ESO'!K32&lt;=10,"SOBRESAINTE","")))))))</f>
        <v/>
      </c>
      <c r="L32" s="123" t="str">
        <f>IF(OR(A32="",$L$2=""),"",IF('RESULTADOS 2 ESO'!L32&lt;5,"INSUFICIENTE",IF('RESULTADOS 2 ESO'!L32&lt;6,"SUFICIENTE",IF('RESULTADOS 2 ESO'!L32&lt;7,"BEN",IF('RESULTADOS 2 ESO'!L32&lt;9,"NOTABLE",IF('RESULTADOS 2 ESO'!L32&lt;=10,"SOBRESAINTE",""))))))</f>
        <v/>
      </c>
    </row>
    <row r="33" spans="1:12" x14ac:dyDescent="0.25">
      <c r="A33" s="150" t="str">
        <f>IF('RESULTADOS 2 ESO'!A33="","",'RESULTADOS 2 ESO'!A33)</f>
        <v/>
      </c>
      <c r="B33" s="144" t="str">
        <f>IF('RESULTADOS 2 ESO'!B33="","",'RESULTADOS 2 ESO'!B33)</f>
        <v/>
      </c>
      <c r="C33" s="113" t="str">
        <f>IF(OR(A33="",$C$2=""),"",IF('RESULTADOS 2 ESO'!C33&lt;5,"INSUFICIENTE",IF('RESULTADOS 2 ESO'!C33&lt;6,"SUFICIENTE",IF('RESULTADOS 2 ESO'!C33&lt;7,"BEN",IF('RESULTADOS 2 ESO'!C33&lt;9,"NOTABLE",IF('RESULTADOS 2 ESO'!C33&lt;=10,"SOBRESAINTE",""))))))</f>
        <v/>
      </c>
      <c r="D33" s="113" t="str">
        <f>IF(OR(A33="",$D$2=""),"",IF('RESULTADOS 2 ESO'!D33&lt;5,"INSUFICIENTE",IF('RESULTADOS 2 ESO'!D33&lt;6,"SUFICIENTE",IF('RESULTADOS 2 ESO'!D33&lt;7,"BEN",IF('RESULTADOS 2 ESO'!D33&lt;9,"NOTABLE",IF('RESULTADOS 2 ESO'!D33&lt;=10,"SOBRESAINTE",""))))))</f>
        <v/>
      </c>
      <c r="E33" s="113" t="str">
        <f>IF(OR(A33="",$E$2=""),"",IF('RESULTADOS 2 ESO'!E33&lt;5,"INSUFICIENTE",IF('RESULTADOS 2 ESO'!E33&lt;6,"SUFICIENTE",IF('RESULTADOS 2 ESO'!E33&lt;7,"BEN",IF('RESULTADOS 2 ESO'!E33&lt;9,"NOTABLE",IF('RESULTADOS 2 ESO'!E33&lt;=10,"SOBRESAINTE",""))))))</f>
        <v/>
      </c>
      <c r="F33" s="113" t="str">
        <f>IF(OR(A33="",$F$2=""),"",IF('RESULTADOS 2 ESO'!F33&lt;5,"INSUFICIENTE",IF('RESULTADOS 2 ESO'!F33&lt;6,"SUFICIENTE",IF('RESULTADOS 2 ESO'!F33&lt;7,"BEN",IF('RESULTADOS 2 ESO'!F33&lt;9,"NOTABLE",IF('RESULTADOS 2 ESO'!F33&lt;=10,"SOBRESAINTE",""))))))</f>
        <v/>
      </c>
      <c r="G33" s="113" t="str">
        <f>IF(OR(A33="",$G$2=""),"",IF('RESULTADOS 2 ESO'!G33&lt;5,"INSUFICIENTE",IF('RESULTADOS 2 ESO'!G33&lt;6,"SUFICIENTE",IF('RESULTADOS 2 ESO'!G33&lt;7,"BEN",IF('RESULTADOS 2 ESO'!G33&lt;9,"NOTABLE",IF('RESULTADOS 2 ESO'!G33&lt;=10,"SOBRESAINTE",""))))))</f>
        <v/>
      </c>
      <c r="H33" s="113" t="str">
        <f>IF(OR(A33="",$H$2=""),"",IF('RESULTADOS 2 ESO'!H33&lt;5,"INSUFICIENTE",IF('RESULTADOS 2 ESO'!H33&lt;6,"SUFICIENTE",IF('RESULTADOS 2 ESO'!H33&lt;7,"BEN",IF('RESULTADOS 2 ESO'!H33&lt;9,"NOTABLE",IF('RESULTADOS 2 ESO'!H33&lt;=10,"SOBRESAINTE",""))))))</f>
        <v/>
      </c>
      <c r="I33" s="113" t="str">
        <f>IF(OR(A33="",$I$2=""),"",IF('RESULTADOS 2 ESO'!I33&lt;5,"INSUFICIENTE",IF('RESULTADOS 2 ESO'!I33&lt;6,"SUFICIENTE",IF('RESULTADOS 2 ESO'!I33&lt;7,"BEN",IF('RESULTADOS 2 ESO'!I33&lt;9,"NOTABLE",IF('RESULTADOS 2 ESO'!I33&lt;=10,"SOBRESAINTE",""))))))</f>
        <v/>
      </c>
      <c r="J33" s="113" t="str">
        <f>IF(OR(A33="",$J$2=""),"",IF('RESULTADOS 2 ESO'!J33&lt;5,"INSUFICIENTE",IF('RESULTADOS 2 ESO'!J33&lt;6,"SUFICIENTE",IF('RESULTADOS 2 ESO'!J33&lt;7,"BEN",IF('RESULTADOS 2 ESO'!J33&lt;9,"NOTABLE",IF('RESULTADOS 2 ESO'!J33&lt;=10,"SOBRESAINTE",""))))))</f>
        <v/>
      </c>
      <c r="K33" s="113" t="str">
        <f>IF(OR(A33="",$K$2=""),"",IF('RESULTADOS 2 ESO'!K33&lt;5,"INSUFICIENTE",IF('RESULTADOS 2 ESO'!K33&lt;6,"SUFICIENTE",IF('RESULTADOS 2 ESO'!K33&lt;7,"BEN",IF('RESULTADOS 2 ESO'!K33&lt;9,"NOTABLE",IF('RESULTADOS 2 ESO'!K33&lt;=10,IF('RESULTADOS 2 ESO'!K33&lt;=10,"SOBRESAINTE","")))))))</f>
        <v/>
      </c>
      <c r="L33" s="123" t="str">
        <f>IF(OR(A33="",$L$2=""),"",IF('RESULTADOS 2 ESO'!L33&lt;5,"INSUFICIENTE",IF('RESULTADOS 2 ESO'!L33&lt;6,"SUFICIENTE",IF('RESULTADOS 2 ESO'!L33&lt;7,"BEN",IF('RESULTADOS 2 ESO'!L33&lt;9,"NOTABLE",IF('RESULTADOS 2 ESO'!L33&lt;=10,"SOBRESAINTE",""))))))</f>
        <v/>
      </c>
    </row>
    <row r="34" spans="1:12" x14ac:dyDescent="0.25">
      <c r="A34" s="150" t="str">
        <f>IF('RESULTADOS 2 ESO'!A34="","",'RESULTADOS 2 ESO'!A34)</f>
        <v/>
      </c>
      <c r="B34" s="144" t="str">
        <f>IF('RESULTADOS 2 ESO'!B34="","",'RESULTADOS 2 ESO'!B34)</f>
        <v/>
      </c>
      <c r="C34" s="113" t="str">
        <f>IF(OR(A34="",$C$2=""),"",IF('RESULTADOS 2 ESO'!C34&lt;5,"INSUFICIENTE",IF('RESULTADOS 2 ESO'!C34&lt;6,"SUFICIENTE",IF('RESULTADOS 2 ESO'!C34&lt;7,"BEN",IF('RESULTADOS 2 ESO'!C34&lt;9,"NOTABLE",IF('RESULTADOS 2 ESO'!C34&lt;=10,"SOBRESAINTE",""))))))</f>
        <v/>
      </c>
      <c r="D34" s="113" t="str">
        <f>IF(OR(A34="",$D$2=""),"",IF('RESULTADOS 2 ESO'!D34&lt;5,"INSUFICIENTE",IF('RESULTADOS 2 ESO'!D34&lt;6,"SUFICIENTE",IF('RESULTADOS 2 ESO'!D34&lt;7,"BEN",IF('RESULTADOS 2 ESO'!D34&lt;9,"NOTABLE",IF('RESULTADOS 2 ESO'!D34&lt;=10,"SOBRESAINTE",""))))))</f>
        <v/>
      </c>
      <c r="E34" s="113" t="str">
        <f>IF(OR(A34="",$E$2=""),"",IF('RESULTADOS 2 ESO'!E34&lt;5,"INSUFICIENTE",IF('RESULTADOS 2 ESO'!E34&lt;6,"SUFICIENTE",IF('RESULTADOS 2 ESO'!E34&lt;7,"BEN",IF('RESULTADOS 2 ESO'!E34&lt;9,"NOTABLE",IF('RESULTADOS 2 ESO'!E34&lt;=10,"SOBRESAINTE",""))))))</f>
        <v/>
      </c>
      <c r="F34" s="113" t="str">
        <f>IF(OR(A34="",$F$2=""),"",IF('RESULTADOS 2 ESO'!F34&lt;5,"INSUFICIENTE",IF('RESULTADOS 2 ESO'!F34&lt;6,"SUFICIENTE",IF('RESULTADOS 2 ESO'!F34&lt;7,"BEN",IF('RESULTADOS 2 ESO'!F34&lt;9,"NOTABLE",IF('RESULTADOS 2 ESO'!F34&lt;=10,"SOBRESAINTE",""))))))</f>
        <v/>
      </c>
      <c r="G34" s="113" t="str">
        <f>IF(OR(A34="",$G$2=""),"",IF('RESULTADOS 2 ESO'!G34&lt;5,"INSUFICIENTE",IF('RESULTADOS 2 ESO'!G34&lt;6,"SUFICIENTE",IF('RESULTADOS 2 ESO'!G34&lt;7,"BEN",IF('RESULTADOS 2 ESO'!G34&lt;9,"NOTABLE",IF('RESULTADOS 2 ESO'!G34&lt;=10,"SOBRESAINTE",""))))))</f>
        <v/>
      </c>
      <c r="H34" s="113" t="str">
        <f>IF(OR(A34="",$H$2=""),"",IF('RESULTADOS 2 ESO'!H34&lt;5,"INSUFICIENTE",IF('RESULTADOS 2 ESO'!H34&lt;6,"SUFICIENTE",IF('RESULTADOS 2 ESO'!H34&lt;7,"BEN",IF('RESULTADOS 2 ESO'!H34&lt;9,"NOTABLE",IF('RESULTADOS 2 ESO'!H34&lt;=10,"SOBRESAINTE",""))))))</f>
        <v/>
      </c>
      <c r="I34" s="113" t="str">
        <f>IF(OR(A34="",$I$2=""),"",IF('RESULTADOS 2 ESO'!I34&lt;5,"INSUFICIENTE",IF('RESULTADOS 2 ESO'!I34&lt;6,"SUFICIENTE",IF('RESULTADOS 2 ESO'!I34&lt;7,"BEN",IF('RESULTADOS 2 ESO'!I34&lt;9,"NOTABLE",IF('RESULTADOS 2 ESO'!I34&lt;=10,"SOBRESAINTE",""))))))</f>
        <v/>
      </c>
      <c r="J34" s="113" t="str">
        <f>IF(OR(A34="",$J$2=""),"",IF('RESULTADOS 2 ESO'!J34&lt;5,"INSUFICIENTE",IF('RESULTADOS 2 ESO'!J34&lt;6,"SUFICIENTE",IF('RESULTADOS 2 ESO'!J34&lt;7,"BEN",IF('RESULTADOS 2 ESO'!J34&lt;9,"NOTABLE",IF('RESULTADOS 2 ESO'!J34&lt;=10,"SOBRESAINTE",""))))))</f>
        <v/>
      </c>
      <c r="K34" s="113" t="str">
        <f>IF(OR(A34="",$K$2=""),"",IF('RESULTADOS 2 ESO'!K34&lt;5,"INSUFICIENTE",IF('RESULTADOS 2 ESO'!K34&lt;6,"SUFICIENTE",IF('RESULTADOS 2 ESO'!K34&lt;7,"BEN",IF('RESULTADOS 2 ESO'!K34&lt;9,"NOTABLE",IF('RESULTADOS 2 ESO'!K34&lt;=10,IF('RESULTADOS 2 ESO'!K34&lt;=10,"SOBRESAINTE","")))))))</f>
        <v/>
      </c>
      <c r="L34" s="123" t="str">
        <f>IF(OR(A34="",$L$2=""),"",IF('RESULTADOS 2 ESO'!L34&lt;5,"INSUFICIENTE",IF('RESULTADOS 2 ESO'!L34&lt;6,"SUFICIENTE",IF('RESULTADOS 2 ESO'!L34&lt;7,"BEN",IF('RESULTADOS 2 ESO'!L34&lt;9,"NOTABLE",IF('RESULTADOS 2 ESO'!L34&lt;=10,"SOBRESAINTE",""))))))</f>
        <v/>
      </c>
    </row>
    <row r="35" spans="1:12" x14ac:dyDescent="0.25">
      <c r="A35" s="150" t="str">
        <f>IF('RESULTADOS 2 ESO'!A35="","",'RESULTADOS 2 ESO'!A35)</f>
        <v/>
      </c>
      <c r="B35" s="144" t="str">
        <f>IF('RESULTADOS 2 ESO'!B35="","",'RESULTADOS 2 ESO'!B35)</f>
        <v/>
      </c>
      <c r="C35" s="113" t="str">
        <f>IF(OR(A35="",$C$2=""),"",IF('RESULTADOS 2 ESO'!C35&lt;5,"INSUFICIENTE",IF('RESULTADOS 2 ESO'!C35&lt;6,"SUFICIENTE",IF('RESULTADOS 2 ESO'!C35&lt;7,"BEN",IF('RESULTADOS 2 ESO'!C35&lt;9,"NOTABLE",IF('RESULTADOS 2 ESO'!C35&lt;=10,"SOBRESAINTE",""))))))</f>
        <v/>
      </c>
      <c r="D35" s="113" t="str">
        <f>IF(OR(A35="",$D$2=""),"",IF('RESULTADOS 2 ESO'!D35&lt;5,"INSUFICIENTE",IF('RESULTADOS 2 ESO'!D35&lt;6,"SUFICIENTE",IF('RESULTADOS 2 ESO'!D35&lt;7,"BEN",IF('RESULTADOS 2 ESO'!D35&lt;9,"NOTABLE",IF('RESULTADOS 2 ESO'!D35&lt;=10,"SOBRESAINTE",""))))))</f>
        <v/>
      </c>
      <c r="E35" s="113" t="str">
        <f>IF(OR(A35="",$E$2=""),"",IF('RESULTADOS 2 ESO'!E35&lt;5,"INSUFICIENTE",IF('RESULTADOS 2 ESO'!E35&lt;6,"SUFICIENTE",IF('RESULTADOS 2 ESO'!E35&lt;7,"BEN",IF('RESULTADOS 2 ESO'!E35&lt;9,"NOTABLE",IF('RESULTADOS 2 ESO'!E35&lt;=10,"SOBRESAINTE",""))))))</f>
        <v/>
      </c>
      <c r="F35" s="113" t="str">
        <f>IF(OR(A35="",$F$2=""),"",IF('RESULTADOS 2 ESO'!F35&lt;5,"INSUFICIENTE",IF('RESULTADOS 2 ESO'!F35&lt;6,"SUFICIENTE",IF('RESULTADOS 2 ESO'!F35&lt;7,"BEN",IF('RESULTADOS 2 ESO'!F35&lt;9,"NOTABLE",IF('RESULTADOS 2 ESO'!F35&lt;=10,"SOBRESAINTE",""))))))</f>
        <v/>
      </c>
      <c r="G35" s="113" t="str">
        <f>IF(OR(A35="",$G$2=""),"",IF('RESULTADOS 2 ESO'!G35&lt;5,"INSUFICIENTE",IF('RESULTADOS 2 ESO'!G35&lt;6,"SUFICIENTE",IF('RESULTADOS 2 ESO'!G35&lt;7,"BEN",IF('RESULTADOS 2 ESO'!G35&lt;9,"NOTABLE",IF('RESULTADOS 2 ESO'!G35&lt;=10,"SOBRESAINTE",""))))))</f>
        <v/>
      </c>
      <c r="H35" s="113" t="str">
        <f>IF(OR(A35="",$H$2=""),"",IF('RESULTADOS 2 ESO'!H35&lt;5,"INSUFICIENTE",IF('RESULTADOS 2 ESO'!H35&lt;6,"SUFICIENTE",IF('RESULTADOS 2 ESO'!H35&lt;7,"BEN",IF('RESULTADOS 2 ESO'!H35&lt;9,"NOTABLE",IF('RESULTADOS 2 ESO'!H35&lt;=10,"SOBRESAINTE",""))))))</f>
        <v/>
      </c>
      <c r="I35" s="113" t="str">
        <f>IF(OR(A35="",$I$2=""),"",IF('RESULTADOS 2 ESO'!I35&lt;5,"INSUFICIENTE",IF('RESULTADOS 2 ESO'!I35&lt;6,"SUFICIENTE",IF('RESULTADOS 2 ESO'!I35&lt;7,"BEN",IF('RESULTADOS 2 ESO'!I35&lt;9,"NOTABLE",IF('RESULTADOS 2 ESO'!I35&lt;=10,"SOBRESAINTE",""))))))</f>
        <v/>
      </c>
      <c r="J35" s="113" t="str">
        <f>IF(OR(A35="",$J$2=""),"",IF('RESULTADOS 2 ESO'!J35&lt;5,"INSUFICIENTE",IF('RESULTADOS 2 ESO'!J35&lt;6,"SUFICIENTE",IF('RESULTADOS 2 ESO'!J35&lt;7,"BEN",IF('RESULTADOS 2 ESO'!J35&lt;9,"NOTABLE",IF('RESULTADOS 2 ESO'!J35&lt;=10,"SOBRESAINTE",""))))))</f>
        <v/>
      </c>
      <c r="K35" s="113" t="str">
        <f>IF(OR(A35="",$K$2=""),"",IF('RESULTADOS 2 ESO'!K35&lt;5,"INSUFICIENTE",IF('RESULTADOS 2 ESO'!K35&lt;6,"SUFICIENTE",IF('RESULTADOS 2 ESO'!K35&lt;7,"BEN",IF('RESULTADOS 2 ESO'!K35&lt;9,"NOTABLE",IF('RESULTADOS 2 ESO'!K35&lt;=10,IF('RESULTADOS 2 ESO'!K35&lt;=10,"SOBRESAINTE","")))))))</f>
        <v/>
      </c>
      <c r="L35" s="123" t="str">
        <f>IF(OR(A35="",$L$2=""),"",IF('RESULTADOS 2 ESO'!L35&lt;5,"INSUFICIENTE",IF('RESULTADOS 2 ESO'!L35&lt;6,"SUFICIENTE",IF('RESULTADOS 2 ESO'!L35&lt;7,"BEN",IF('RESULTADOS 2 ESO'!L35&lt;9,"NOTABLE",IF('RESULTADOS 2 ESO'!L35&lt;=10,"SOBRESAINTE",""))))))</f>
        <v/>
      </c>
    </row>
    <row r="36" spans="1:12" x14ac:dyDescent="0.25">
      <c r="A36" s="150" t="str">
        <f>IF('RESULTADOS 2 ESO'!A36="","",'RESULTADOS 2 ESO'!A36)</f>
        <v/>
      </c>
      <c r="B36" s="144" t="str">
        <f>IF('RESULTADOS 2 ESO'!B36="","",'RESULTADOS 2 ESO'!B36)</f>
        <v/>
      </c>
      <c r="C36" s="113" t="str">
        <f>IF(OR(A36="",$C$2=""),"",IF('RESULTADOS 2 ESO'!C36&lt;5,"INSUFICIENTE",IF('RESULTADOS 2 ESO'!C36&lt;6,"SUFICIENTE",IF('RESULTADOS 2 ESO'!C36&lt;7,"BEN",IF('RESULTADOS 2 ESO'!C36&lt;9,"NOTABLE",IF('RESULTADOS 2 ESO'!C36&lt;=10,"SOBRESAINTE",""))))))</f>
        <v/>
      </c>
      <c r="D36" s="113" t="str">
        <f>IF(OR(A36="",$D$2=""),"",IF('RESULTADOS 2 ESO'!D36&lt;5,"INSUFICIENTE",IF('RESULTADOS 2 ESO'!D36&lt;6,"SUFICIENTE",IF('RESULTADOS 2 ESO'!D36&lt;7,"BEN",IF('RESULTADOS 2 ESO'!D36&lt;9,"NOTABLE",IF('RESULTADOS 2 ESO'!D36&lt;=10,"SOBRESAINTE",""))))))</f>
        <v/>
      </c>
      <c r="E36" s="113" t="str">
        <f>IF(OR(A36="",$E$2=""),"",IF('RESULTADOS 2 ESO'!E36&lt;5,"INSUFICIENTE",IF('RESULTADOS 2 ESO'!E36&lt;6,"SUFICIENTE",IF('RESULTADOS 2 ESO'!E36&lt;7,"BEN",IF('RESULTADOS 2 ESO'!E36&lt;9,"NOTABLE",IF('RESULTADOS 2 ESO'!E36&lt;=10,"SOBRESAINTE",""))))))</f>
        <v/>
      </c>
      <c r="F36" s="113" t="str">
        <f>IF(OR(A36="",$F$2=""),"",IF('RESULTADOS 2 ESO'!F36&lt;5,"INSUFICIENTE",IF('RESULTADOS 2 ESO'!F36&lt;6,"SUFICIENTE",IF('RESULTADOS 2 ESO'!F36&lt;7,"BEN",IF('RESULTADOS 2 ESO'!F36&lt;9,"NOTABLE",IF('RESULTADOS 2 ESO'!F36&lt;=10,"SOBRESAINTE",""))))))</f>
        <v/>
      </c>
      <c r="G36" s="113" t="str">
        <f>IF(OR(A36="",$G$2=""),"",IF('RESULTADOS 2 ESO'!G36&lt;5,"INSUFICIENTE",IF('RESULTADOS 2 ESO'!G36&lt;6,"SUFICIENTE",IF('RESULTADOS 2 ESO'!G36&lt;7,"BEN",IF('RESULTADOS 2 ESO'!G36&lt;9,"NOTABLE",IF('RESULTADOS 2 ESO'!G36&lt;=10,"SOBRESAINTE",""))))))</f>
        <v/>
      </c>
      <c r="H36" s="113" t="str">
        <f>IF(OR(A36="",$H$2=""),"",IF('RESULTADOS 2 ESO'!H36&lt;5,"INSUFICIENTE",IF('RESULTADOS 2 ESO'!H36&lt;6,"SUFICIENTE",IF('RESULTADOS 2 ESO'!H36&lt;7,"BEN",IF('RESULTADOS 2 ESO'!H36&lt;9,"NOTABLE",IF('RESULTADOS 2 ESO'!H36&lt;=10,"SOBRESAINTE",""))))))</f>
        <v/>
      </c>
      <c r="I36" s="113" t="str">
        <f>IF(OR(A36="",$I$2=""),"",IF('RESULTADOS 2 ESO'!I36&lt;5,"INSUFICIENTE",IF('RESULTADOS 2 ESO'!I36&lt;6,"SUFICIENTE",IF('RESULTADOS 2 ESO'!I36&lt;7,"BEN",IF('RESULTADOS 2 ESO'!I36&lt;9,"NOTABLE",IF('RESULTADOS 2 ESO'!I36&lt;=10,"SOBRESAINTE",""))))))</f>
        <v/>
      </c>
      <c r="J36" s="113" t="str">
        <f>IF(OR(A36="",$J$2=""),"",IF('RESULTADOS 2 ESO'!J36&lt;5,"INSUFICIENTE",IF('RESULTADOS 2 ESO'!J36&lt;6,"SUFICIENTE",IF('RESULTADOS 2 ESO'!J36&lt;7,"BEN",IF('RESULTADOS 2 ESO'!J36&lt;9,"NOTABLE",IF('RESULTADOS 2 ESO'!J36&lt;=10,"SOBRESAINTE",""))))))</f>
        <v/>
      </c>
      <c r="K36" s="113" t="str">
        <f>IF(OR(A36="",$K$2=""),"",IF('RESULTADOS 2 ESO'!K36&lt;5,"INSUFICIENTE",IF('RESULTADOS 2 ESO'!K36&lt;6,"SUFICIENTE",IF('RESULTADOS 2 ESO'!K36&lt;7,"BEN",IF('RESULTADOS 2 ESO'!K36&lt;9,"NOTABLE",IF('RESULTADOS 2 ESO'!K36&lt;=10,IF('RESULTADOS 2 ESO'!K36&lt;=10,"SOBRESAINTE","")))))))</f>
        <v/>
      </c>
      <c r="L36" s="123" t="str">
        <f>IF(OR(A36="",$L$2=""),"",IF('RESULTADOS 2 ESO'!L36&lt;5,"INSUFICIENTE",IF('RESULTADOS 2 ESO'!L36&lt;6,"SUFICIENTE",IF('RESULTADOS 2 ESO'!L36&lt;7,"BEN",IF('RESULTADOS 2 ESO'!L36&lt;9,"NOTABLE",IF('RESULTADOS 2 ESO'!L36&lt;=10,"SOBRESAINTE",""))))))</f>
        <v/>
      </c>
    </row>
    <row r="37" spans="1:12" x14ac:dyDescent="0.25">
      <c r="A37" s="150" t="str">
        <f>IF('RESULTADOS 2 ESO'!A37="","",'RESULTADOS 2 ESO'!A37)</f>
        <v/>
      </c>
      <c r="B37" s="144" t="str">
        <f>IF('RESULTADOS 2 ESO'!B37="","",'RESULTADOS 2 ESO'!B37)</f>
        <v/>
      </c>
      <c r="C37" s="113" t="str">
        <f>IF(OR(A37="",$C$2=""),"",IF('RESULTADOS 2 ESO'!C37&lt;5,"INSUFICIENTE",IF('RESULTADOS 2 ESO'!C37&lt;6,"SUFICIENTE",IF('RESULTADOS 2 ESO'!C37&lt;7,"BEN",IF('RESULTADOS 2 ESO'!C37&lt;9,"NOTABLE",IF('RESULTADOS 2 ESO'!C37&lt;=10,"SOBRESAINTE",""))))))</f>
        <v/>
      </c>
      <c r="D37" s="113" t="str">
        <f>IF(OR(A37="",$D$2=""),"",IF('RESULTADOS 2 ESO'!D37&lt;5,"INSUFICIENTE",IF('RESULTADOS 2 ESO'!D37&lt;6,"SUFICIENTE",IF('RESULTADOS 2 ESO'!D37&lt;7,"BEN",IF('RESULTADOS 2 ESO'!D37&lt;9,"NOTABLE",IF('RESULTADOS 2 ESO'!D37&lt;=10,"SOBRESAINTE",""))))))</f>
        <v/>
      </c>
      <c r="E37" s="113" t="str">
        <f>IF(OR(A37="",$E$2=""),"",IF('RESULTADOS 2 ESO'!E37&lt;5,"INSUFICIENTE",IF('RESULTADOS 2 ESO'!E37&lt;6,"SUFICIENTE",IF('RESULTADOS 2 ESO'!E37&lt;7,"BEN",IF('RESULTADOS 2 ESO'!E37&lt;9,"NOTABLE",IF('RESULTADOS 2 ESO'!E37&lt;=10,"SOBRESAINTE",""))))))</f>
        <v/>
      </c>
      <c r="F37" s="113" t="str">
        <f>IF(OR(A37="",$F$2=""),"",IF('RESULTADOS 2 ESO'!F37&lt;5,"INSUFICIENTE",IF('RESULTADOS 2 ESO'!F37&lt;6,"SUFICIENTE",IF('RESULTADOS 2 ESO'!F37&lt;7,"BEN",IF('RESULTADOS 2 ESO'!F37&lt;9,"NOTABLE",IF('RESULTADOS 2 ESO'!F37&lt;=10,"SOBRESAINTE",""))))))</f>
        <v/>
      </c>
      <c r="G37" s="113" t="str">
        <f>IF(OR(A37="",$G$2=""),"",IF('RESULTADOS 2 ESO'!G37&lt;5,"INSUFICIENTE",IF('RESULTADOS 2 ESO'!G37&lt;6,"SUFICIENTE",IF('RESULTADOS 2 ESO'!G37&lt;7,"BEN",IF('RESULTADOS 2 ESO'!G37&lt;9,"NOTABLE",IF('RESULTADOS 2 ESO'!G37&lt;=10,"SOBRESAINTE",""))))))</f>
        <v/>
      </c>
      <c r="H37" s="113" t="str">
        <f>IF(OR(A37="",$H$2=""),"",IF('RESULTADOS 2 ESO'!H37&lt;5,"INSUFICIENTE",IF('RESULTADOS 2 ESO'!H37&lt;6,"SUFICIENTE",IF('RESULTADOS 2 ESO'!H37&lt;7,"BEN",IF('RESULTADOS 2 ESO'!H37&lt;9,"NOTABLE",IF('RESULTADOS 2 ESO'!H37&lt;=10,"SOBRESAINTE",""))))))</f>
        <v/>
      </c>
      <c r="I37" s="113" t="str">
        <f>IF(OR(A37="",$I$2=""),"",IF('RESULTADOS 2 ESO'!I37&lt;5,"INSUFICIENTE",IF('RESULTADOS 2 ESO'!I37&lt;6,"SUFICIENTE",IF('RESULTADOS 2 ESO'!I37&lt;7,"BEN",IF('RESULTADOS 2 ESO'!I37&lt;9,"NOTABLE",IF('RESULTADOS 2 ESO'!I37&lt;=10,"SOBRESAINTE",""))))))</f>
        <v/>
      </c>
      <c r="J37" s="113" t="str">
        <f>IF(OR(A37="",$J$2=""),"",IF('RESULTADOS 2 ESO'!J37&lt;5,"INSUFICIENTE",IF('RESULTADOS 2 ESO'!J37&lt;6,"SUFICIENTE",IF('RESULTADOS 2 ESO'!J37&lt;7,"BEN",IF('RESULTADOS 2 ESO'!J37&lt;9,"NOTABLE",IF('RESULTADOS 2 ESO'!J37&lt;=10,"SOBRESAINTE",""))))))</f>
        <v/>
      </c>
      <c r="K37" s="113" t="str">
        <f>IF(OR(A37="",$K$2=""),"",IF('RESULTADOS 2 ESO'!K37&lt;5,"INSUFICIENTE",IF('RESULTADOS 2 ESO'!K37&lt;6,"SUFICIENTE",IF('RESULTADOS 2 ESO'!K37&lt;7,"BEN",IF('RESULTADOS 2 ESO'!K37&lt;9,"NOTABLE",IF('RESULTADOS 2 ESO'!K37&lt;=10,IF('RESULTADOS 2 ESO'!K37&lt;=10,"SOBRESAINTE","")))))))</f>
        <v/>
      </c>
      <c r="L37" s="123" t="str">
        <f>IF(OR(A37="",$L$2=""),"",IF('RESULTADOS 2 ESO'!L37&lt;5,"INSUFICIENTE",IF('RESULTADOS 2 ESO'!L37&lt;6,"SUFICIENTE",IF('RESULTADOS 2 ESO'!L37&lt;7,"BEN",IF('RESULTADOS 2 ESO'!L37&lt;9,"NOTABLE",IF('RESULTADOS 2 ESO'!L37&lt;=10,"SOBRESAINTE",""))))))</f>
        <v/>
      </c>
    </row>
    <row r="38" spans="1:12" x14ac:dyDescent="0.25">
      <c r="A38" s="150" t="str">
        <f>IF('RESULTADOS 2 ESO'!A38="","",'RESULTADOS 2 ESO'!A38)</f>
        <v/>
      </c>
      <c r="B38" s="144" t="str">
        <f>IF('RESULTADOS 2 ESO'!B38="","",'RESULTADOS 2 ESO'!B38)</f>
        <v/>
      </c>
      <c r="C38" s="113" t="str">
        <f>IF(OR(A38="",$C$2=""),"",IF('RESULTADOS 2 ESO'!C38&lt;5,"INSUFICIENTE",IF('RESULTADOS 2 ESO'!C38&lt;6,"SUFICIENTE",IF('RESULTADOS 2 ESO'!C38&lt;7,"BEN",IF('RESULTADOS 2 ESO'!C38&lt;9,"NOTABLE",IF('RESULTADOS 2 ESO'!C38&lt;=10,"SOBRESAINTE",""))))))</f>
        <v/>
      </c>
      <c r="D38" s="113" t="str">
        <f>IF(OR(A38="",$D$2=""),"",IF('RESULTADOS 2 ESO'!D38&lt;5,"INSUFICIENTE",IF('RESULTADOS 2 ESO'!D38&lt;6,"SUFICIENTE",IF('RESULTADOS 2 ESO'!D38&lt;7,"BEN",IF('RESULTADOS 2 ESO'!D38&lt;9,"NOTABLE",IF('RESULTADOS 2 ESO'!D38&lt;=10,"SOBRESAINTE",""))))))</f>
        <v/>
      </c>
      <c r="E38" s="113" t="str">
        <f>IF(OR(A38="",$E$2=""),"",IF('RESULTADOS 2 ESO'!E38&lt;5,"INSUFICIENTE",IF('RESULTADOS 2 ESO'!E38&lt;6,"SUFICIENTE",IF('RESULTADOS 2 ESO'!E38&lt;7,"BEN",IF('RESULTADOS 2 ESO'!E38&lt;9,"NOTABLE",IF('RESULTADOS 2 ESO'!E38&lt;=10,"SOBRESAINTE",""))))))</f>
        <v/>
      </c>
      <c r="F38" s="113" t="str">
        <f>IF(OR(A38="",$F$2=""),"",IF('RESULTADOS 2 ESO'!F38&lt;5,"INSUFICIENTE",IF('RESULTADOS 2 ESO'!F38&lt;6,"SUFICIENTE",IF('RESULTADOS 2 ESO'!F38&lt;7,"BEN",IF('RESULTADOS 2 ESO'!F38&lt;9,"NOTABLE",IF('RESULTADOS 2 ESO'!F38&lt;=10,"SOBRESAINTE",""))))))</f>
        <v/>
      </c>
      <c r="G38" s="113" t="str">
        <f>IF(OR(A38="",$G$2=""),"",IF('RESULTADOS 2 ESO'!G38&lt;5,"INSUFICIENTE",IF('RESULTADOS 2 ESO'!G38&lt;6,"SUFICIENTE",IF('RESULTADOS 2 ESO'!G38&lt;7,"BEN",IF('RESULTADOS 2 ESO'!G38&lt;9,"NOTABLE",IF('RESULTADOS 2 ESO'!G38&lt;=10,"SOBRESAINTE",""))))))</f>
        <v/>
      </c>
      <c r="H38" s="113" t="str">
        <f>IF(OR(A38="",$H$2=""),"",IF('RESULTADOS 2 ESO'!H38&lt;5,"INSUFICIENTE",IF('RESULTADOS 2 ESO'!H38&lt;6,"SUFICIENTE",IF('RESULTADOS 2 ESO'!H38&lt;7,"BEN",IF('RESULTADOS 2 ESO'!H38&lt;9,"NOTABLE",IF('RESULTADOS 2 ESO'!H38&lt;=10,"SOBRESAINTE",""))))))</f>
        <v/>
      </c>
      <c r="I38" s="113" t="str">
        <f>IF(OR(A38="",$I$2=""),"",IF('RESULTADOS 2 ESO'!I38&lt;5,"INSUFICIENTE",IF('RESULTADOS 2 ESO'!I38&lt;6,"SUFICIENTE",IF('RESULTADOS 2 ESO'!I38&lt;7,"BEN",IF('RESULTADOS 2 ESO'!I38&lt;9,"NOTABLE",IF('RESULTADOS 2 ESO'!I38&lt;=10,"SOBRESAINTE",""))))))</f>
        <v/>
      </c>
      <c r="J38" s="113" t="str">
        <f>IF(OR(A38="",$J$2=""),"",IF('RESULTADOS 2 ESO'!J38&lt;5,"INSUFICIENTE",IF('RESULTADOS 2 ESO'!J38&lt;6,"SUFICIENTE",IF('RESULTADOS 2 ESO'!J38&lt;7,"BEN",IF('RESULTADOS 2 ESO'!J38&lt;9,"NOTABLE",IF('RESULTADOS 2 ESO'!J38&lt;=10,"SOBRESAINTE",""))))))</f>
        <v/>
      </c>
      <c r="K38" s="113" t="str">
        <f>IF(OR(A38="",$K$2=""),"",IF('RESULTADOS 2 ESO'!K38&lt;5,"INSUFICIENTE",IF('RESULTADOS 2 ESO'!K38&lt;6,"SUFICIENTE",IF('RESULTADOS 2 ESO'!K38&lt;7,"BEN",IF('RESULTADOS 2 ESO'!K38&lt;9,"NOTABLE",IF('RESULTADOS 2 ESO'!K38&lt;=10,IF('RESULTADOS 2 ESO'!K38&lt;=10,"SOBRESAINTE","")))))))</f>
        <v/>
      </c>
      <c r="L38" s="123" t="str">
        <f>IF(OR(A38="",$L$2=""),"",IF('RESULTADOS 2 ESO'!L38&lt;5,"INSUFICIENTE",IF('RESULTADOS 2 ESO'!L38&lt;6,"SUFICIENTE",IF('RESULTADOS 2 ESO'!L38&lt;7,"BEN",IF('RESULTADOS 2 ESO'!L38&lt;9,"NOTABLE",IF('RESULTADOS 2 ESO'!L38&lt;=10,"SOBRESAINTE",""))))))</f>
        <v/>
      </c>
    </row>
    <row r="39" spans="1:12" x14ac:dyDescent="0.25">
      <c r="A39" s="150" t="str">
        <f>IF('RESULTADOS 2 ESO'!A39="","",'RESULTADOS 2 ESO'!A39)</f>
        <v/>
      </c>
      <c r="B39" s="144" t="str">
        <f>IF('RESULTADOS 2 ESO'!B39="","",'RESULTADOS 2 ESO'!B39)</f>
        <v/>
      </c>
      <c r="C39" s="113" t="str">
        <f>IF(OR(A39="",$C$2=""),"",IF('RESULTADOS 2 ESO'!C39&lt;5,"INSUFICIENTE",IF('RESULTADOS 2 ESO'!C39&lt;6,"SUFICIENTE",IF('RESULTADOS 2 ESO'!C39&lt;7,"BEN",IF('RESULTADOS 2 ESO'!C39&lt;9,"NOTABLE",IF('RESULTADOS 2 ESO'!C39&lt;=10,"SOBRESAINTE",""))))))</f>
        <v/>
      </c>
      <c r="D39" s="113" t="str">
        <f>IF(OR(A39="",$D$2=""),"",IF('RESULTADOS 2 ESO'!D39&lt;5,"INSUFICIENTE",IF('RESULTADOS 2 ESO'!D39&lt;6,"SUFICIENTE",IF('RESULTADOS 2 ESO'!D39&lt;7,"BEN",IF('RESULTADOS 2 ESO'!D39&lt;9,"NOTABLE",IF('RESULTADOS 2 ESO'!D39&lt;=10,"SOBRESAINTE",""))))))</f>
        <v/>
      </c>
      <c r="E39" s="113" t="str">
        <f>IF(OR(A39="",$E$2=""),"",IF('RESULTADOS 2 ESO'!E39&lt;5,"INSUFICIENTE",IF('RESULTADOS 2 ESO'!E39&lt;6,"SUFICIENTE",IF('RESULTADOS 2 ESO'!E39&lt;7,"BEN",IF('RESULTADOS 2 ESO'!E39&lt;9,"NOTABLE",IF('RESULTADOS 2 ESO'!E39&lt;=10,"SOBRESAINTE",""))))))</f>
        <v/>
      </c>
      <c r="F39" s="113" t="str">
        <f>IF(OR(A39="",$F$2=""),"",IF('RESULTADOS 2 ESO'!F39&lt;5,"INSUFICIENTE",IF('RESULTADOS 2 ESO'!F39&lt;6,"SUFICIENTE",IF('RESULTADOS 2 ESO'!F39&lt;7,"BEN",IF('RESULTADOS 2 ESO'!F39&lt;9,"NOTABLE",IF('RESULTADOS 2 ESO'!F39&lt;=10,"SOBRESAINTE",""))))))</f>
        <v/>
      </c>
      <c r="G39" s="113" t="str">
        <f>IF(OR(A39="",$G$2=""),"",IF('RESULTADOS 2 ESO'!G39&lt;5,"INSUFICIENTE",IF('RESULTADOS 2 ESO'!G39&lt;6,"SUFICIENTE",IF('RESULTADOS 2 ESO'!G39&lt;7,"BEN",IF('RESULTADOS 2 ESO'!G39&lt;9,"NOTABLE",IF('RESULTADOS 2 ESO'!G39&lt;=10,"SOBRESAINTE",""))))))</f>
        <v/>
      </c>
      <c r="H39" s="113" t="str">
        <f>IF(OR(A39="",$H$2=""),"",IF('RESULTADOS 2 ESO'!H39&lt;5,"INSUFICIENTE",IF('RESULTADOS 2 ESO'!H39&lt;6,"SUFICIENTE",IF('RESULTADOS 2 ESO'!H39&lt;7,"BEN",IF('RESULTADOS 2 ESO'!H39&lt;9,"NOTABLE",IF('RESULTADOS 2 ESO'!H39&lt;=10,"SOBRESAINTE",""))))))</f>
        <v/>
      </c>
      <c r="I39" s="113" t="str">
        <f>IF(OR(A39="",$I$2=""),"",IF('RESULTADOS 2 ESO'!I39&lt;5,"INSUFICIENTE",IF('RESULTADOS 2 ESO'!I39&lt;6,"SUFICIENTE",IF('RESULTADOS 2 ESO'!I39&lt;7,"BEN",IF('RESULTADOS 2 ESO'!I39&lt;9,"NOTABLE",IF('RESULTADOS 2 ESO'!I39&lt;=10,"SOBRESAINTE",""))))))</f>
        <v/>
      </c>
      <c r="J39" s="113" t="str">
        <f>IF(OR(A39="",$J$2=""),"",IF('RESULTADOS 2 ESO'!J39&lt;5,"INSUFICIENTE",IF('RESULTADOS 2 ESO'!J39&lt;6,"SUFICIENTE",IF('RESULTADOS 2 ESO'!J39&lt;7,"BEN",IF('RESULTADOS 2 ESO'!J39&lt;9,"NOTABLE",IF('RESULTADOS 2 ESO'!J39&lt;=10,"SOBRESAINTE",""))))))</f>
        <v/>
      </c>
      <c r="K39" s="113" t="str">
        <f>IF(OR(A39="",$K$2=""),"",IF('RESULTADOS 2 ESO'!K39&lt;5,"INSUFICIENTE",IF('RESULTADOS 2 ESO'!K39&lt;6,"SUFICIENTE",IF('RESULTADOS 2 ESO'!K39&lt;7,"BEN",IF('RESULTADOS 2 ESO'!K39&lt;9,"NOTABLE",IF('RESULTADOS 2 ESO'!K39&lt;=10,IF('RESULTADOS 2 ESO'!K39&lt;=10,"SOBRESAINTE","")))))))</f>
        <v/>
      </c>
      <c r="L39" s="123" t="str">
        <f>IF(OR(A39="",$L$2=""),"",IF('RESULTADOS 2 ESO'!L39&lt;5,"INSUFICIENTE",IF('RESULTADOS 2 ESO'!L39&lt;6,"SUFICIENTE",IF('RESULTADOS 2 ESO'!L39&lt;7,"BEN",IF('RESULTADOS 2 ESO'!L39&lt;9,"NOTABLE",IF('RESULTADOS 2 ESO'!L39&lt;=10,"SOBRESAINTE",""))))))</f>
        <v/>
      </c>
    </row>
    <row r="40" spans="1:12" x14ac:dyDescent="0.25">
      <c r="A40" s="150" t="str">
        <f>IF('RESULTADOS 2 ESO'!A40="","",'RESULTADOS 2 ESO'!A40)</f>
        <v/>
      </c>
      <c r="B40" s="144" t="str">
        <f>IF('RESULTADOS 2 ESO'!B40="","",'RESULTADOS 2 ESO'!B40)</f>
        <v/>
      </c>
      <c r="C40" s="113" t="str">
        <f>IF(OR(A40="",$C$2=""),"",IF('RESULTADOS 2 ESO'!C40&lt;5,"INSUFICIENTE",IF('RESULTADOS 2 ESO'!C40&lt;6,"SUFICIENTE",IF('RESULTADOS 2 ESO'!C40&lt;7,"BEN",IF('RESULTADOS 2 ESO'!C40&lt;9,"NOTABLE",IF('RESULTADOS 2 ESO'!C40&lt;=10,"SOBRESAINTE",""))))))</f>
        <v/>
      </c>
      <c r="D40" s="113" t="str">
        <f>IF(OR(A40="",$D$2=""),"",IF('RESULTADOS 2 ESO'!D40&lt;5,"INSUFICIENTE",IF('RESULTADOS 2 ESO'!D40&lt;6,"SUFICIENTE",IF('RESULTADOS 2 ESO'!D40&lt;7,"BEN",IF('RESULTADOS 2 ESO'!D40&lt;9,"NOTABLE",IF('RESULTADOS 2 ESO'!D40&lt;=10,"SOBRESAINTE",""))))))</f>
        <v/>
      </c>
      <c r="E40" s="113" t="str">
        <f>IF(OR(A40="",$E$2=""),"",IF('RESULTADOS 2 ESO'!E40&lt;5,"INSUFICIENTE",IF('RESULTADOS 2 ESO'!E40&lt;6,"SUFICIENTE",IF('RESULTADOS 2 ESO'!E40&lt;7,"BEN",IF('RESULTADOS 2 ESO'!E40&lt;9,"NOTABLE",IF('RESULTADOS 2 ESO'!E40&lt;=10,"SOBRESAINTE",""))))))</f>
        <v/>
      </c>
      <c r="F40" s="113" t="str">
        <f>IF(OR(A40="",$F$2=""),"",IF('RESULTADOS 2 ESO'!F40&lt;5,"INSUFICIENTE",IF('RESULTADOS 2 ESO'!F40&lt;6,"SUFICIENTE",IF('RESULTADOS 2 ESO'!F40&lt;7,"BEN",IF('RESULTADOS 2 ESO'!F40&lt;9,"NOTABLE",IF('RESULTADOS 2 ESO'!F40&lt;=10,"SOBRESAINTE",""))))))</f>
        <v/>
      </c>
      <c r="G40" s="113" t="str">
        <f>IF(OR(A40="",$G$2=""),"",IF('RESULTADOS 2 ESO'!G40&lt;5,"INSUFICIENTE",IF('RESULTADOS 2 ESO'!G40&lt;6,"SUFICIENTE",IF('RESULTADOS 2 ESO'!G40&lt;7,"BEN",IF('RESULTADOS 2 ESO'!G40&lt;9,"NOTABLE",IF('RESULTADOS 2 ESO'!G40&lt;=10,"SOBRESAINTE",""))))))</f>
        <v/>
      </c>
      <c r="H40" s="113" t="str">
        <f>IF(OR(A40="",$H$2=""),"",IF('RESULTADOS 2 ESO'!H40&lt;5,"INSUFICIENTE",IF('RESULTADOS 2 ESO'!H40&lt;6,"SUFICIENTE",IF('RESULTADOS 2 ESO'!H40&lt;7,"BEN",IF('RESULTADOS 2 ESO'!H40&lt;9,"NOTABLE",IF('RESULTADOS 2 ESO'!H40&lt;=10,"SOBRESAINTE",""))))))</f>
        <v/>
      </c>
      <c r="I40" s="113" t="str">
        <f>IF(OR(A40="",$I$2=""),"",IF('RESULTADOS 2 ESO'!I40&lt;5,"INSUFICIENTE",IF('RESULTADOS 2 ESO'!I40&lt;6,"SUFICIENTE",IF('RESULTADOS 2 ESO'!I40&lt;7,"BEN",IF('RESULTADOS 2 ESO'!I40&lt;9,"NOTABLE",IF('RESULTADOS 2 ESO'!I40&lt;=10,"SOBRESAINTE",""))))))</f>
        <v/>
      </c>
      <c r="J40" s="113" t="str">
        <f>IF(OR(A40="",$J$2=""),"",IF('RESULTADOS 2 ESO'!J40&lt;5,"INSUFICIENTE",IF('RESULTADOS 2 ESO'!J40&lt;6,"SUFICIENTE",IF('RESULTADOS 2 ESO'!J40&lt;7,"BEN",IF('RESULTADOS 2 ESO'!J40&lt;9,"NOTABLE",IF('RESULTADOS 2 ESO'!J40&lt;=10,"SOBRESAINTE",""))))))</f>
        <v/>
      </c>
      <c r="K40" s="113" t="str">
        <f>IF(OR(A40="",$K$2=""),"",IF('RESULTADOS 2 ESO'!K40&lt;5,"INSUFICIENTE",IF('RESULTADOS 2 ESO'!K40&lt;6,"SUFICIENTE",IF('RESULTADOS 2 ESO'!K40&lt;7,"BEN",IF('RESULTADOS 2 ESO'!K40&lt;9,"NOTABLE",IF('RESULTADOS 2 ESO'!K40&lt;=10,IF('RESULTADOS 2 ESO'!K40&lt;=10,"SOBRESAINTE","")))))))</f>
        <v/>
      </c>
      <c r="L40" s="123" t="str">
        <f>IF(OR(A40="",$L$2=""),"",IF('RESULTADOS 2 ESO'!L40&lt;5,"INSUFICIENTE",IF('RESULTADOS 2 ESO'!L40&lt;6,"SUFICIENTE",IF('RESULTADOS 2 ESO'!L40&lt;7,"BEN",IF('RESULTADOS 2 ESO'!L40&lt;9,"NOTABLE",IF('RESULTADOS 2 ESO'!L40&lt;=10,"SOBRESAINTE",""))))))</f>
        <v/>
      </c>
    </row>
    <row r="41" spans="1:12" x14ac:dyDescent="0.25">
      <c r="A41" s="150" t="str">
        <f>IF('RESULTADOS 2 ESO'!A41="","",'RESULTADOS 2 ESO'!A41)</f>
        <v/>
      </c>
      <c r="B41" s="144" t="str">
        <f>IF('RESULTADOS 2 ESO'!B41="","",'RESULTADOS 2 ESO'!B41)</f>
        <v/>
      </c>
      <c r="C41" s="113" t="str">
        <f>IF(OR(A41="",$C$2=""),"",IF('RESULTADOS 2 ESO'!C41&lt;5,"INSUFICIENTE",IF('RESULTADOS 2 ESO'!C41&lt;6,"SUFICIENTE",IF('RESULTADOS 2 ESO'!C41&lt;7,"BEN",IF('RESULTADOS 2 ESO'!C41&lt;9,"NOTABLE",IF('RESULTADOS 2 ESO'!C41&lt;=10,"SOBRESAINTE",""))))))</f>
        <v/>
      </c>
      <c r="D41" s="113" t="str">
        <f>IF(OR(A41="",$D$2=""),"",IF('RESULTADOS 2 ESO'!D41&lt;5,"INSUFICIENTE",IF('RESULTADOS 2 ESO'!D41&lt;6,"SUFICIENTE",IF('RESULTADOS 2 ESO'!D41&lt;7,"BEN",IF('RESULTADOS 2 ESO'!D41&lt;9,"NOTABLE",IF('RESULTADOS 2 ESO'!D41&lt;=10,"SOBRESAINTE",""))))))</f>
        <v/>
      </c>
      <c r="E41" s="113" t="str">
        <f>IF(OR(A41="",$E$2=""),"",IF('RESULTADOS 2 ESO'!E41&lt;5,"INSUFICIENTE",IF('RESULTADOS 2 ESO'!E41&lt;6,"SUFICIENTE",IF('RESULTADOS 2 ESO'!E41&lt;7,"BEN",IF('RESULTADOS 2 ESO'!E41&lt;9,"NOTABLE",IF('RESULTADOS 2 ESO'!E41&lt;=10,"SOBRESAINTE",""))))))</f>
        <v/>
      </c>
      <c r="F41" s="113" t="str">
        <f>IF(OR(A41="",$F$2=""),"",IF('RESULTADOS 2 ESO'!F41&lt;5,"INSUFICIENTE",IF('RESULTADOS 2 ESO'!F41&lt;6,"SUFICIENTE",IF('RESULTADOS 2 ESO'!F41&lt;7,"BEN",IF('RESULTADOS 2 ESO'!F41&lt;9,"NOTABLE",IF('RESULTADOS 2 ESO'!F41&lt;=10,"SOBRESAINTE",""))))))</f>
        <v/>
      </c>
      <c r="G41" s="113" t="str">
        <f>IF(OR(A41="",$G$2=""),"",IF('RESULTADOS 2 ESO'!G41&lt;5,"INSUFICIENTE",IF('RESULTADOS 2 ESO'!G41&lt;6,"SUFICIENTE",IF('RESULTADOS 2 ESO'!G41&lt;7,"BEN",IF('RESULTADOS 2 ESO'!G41&lt;9,"NOTABLE",IF('RESULTADOS 2 ESO'!G41&lt;=10,"SOBRESAINTE",""))))))</f>
        <v/>
      </c>
      <c r="H41" s="113" t="str">
        <f>IF(OR(A41="",$H$2=""),"",IF('RESULTADOS 2 ESO'!H41&lt;5,"INSUFICIENTE",IF('RESULTADOS 2 ESO'!H41&lt;6,"SUFICIENTE",IF('RESULTADOS 2 ESO'!H41&lt;7,"BEN",IF('RESULTADOS 2 ESO'!H41&lt;9,"NOTABLE",IF('RESULTADOS 2 ESO'!H41&lt;=10,"SOBRESAINTE",""))))))</f>
        <v/>
      </c>
      <c r="I41" s="113" t="str">
        <f>IF(OR(A41="",$I$2=""),"",IF('RESULTADOS 2 ESO'!I41&lt;5,"INSUFICIENTE",IF('RESULTADOS 2 ESO'!I41&lt;6,"SUFICIENTE",IF('RESULTADOS 2 ESO'!I41&lt;7,"BEN",IF('RESULTADOS 2 ESO'!I41&lt;9,"NOTABLE",IF('RESULTADOS 2 ESO'!I41&lt;=10,"SOBRESAINTE",""))))))</f>
        <v/>
      </c>
      <c r="J41" s="113" t="str">
        <f>IF(OR(A41="",$J$2=""),"",IF('RESULTADOS 2 ESO'!J41&lt;5,"INSUFICIENTE",IF('RESULTADOS 2 ESO'!J41&lt;6,"SUFICIENTE",IF('RESULTADOS 2 ESO'!J41&lt;7,"BEN",IF('RESULTADOS 2 ESO'!J41&lt;9,"NOTABLE",IF('RESULTADOS 2 ESO'!J41&lt;=10,"SOBRESAINTE",""))))))</f>
        <v/>
      </c>
      <c r="K41" s="113" t="str">
        <f>IF(OR(A41="",$K$2=""),"",IF('RESULTADOS 2 ESO'!K41&lt;5,"INSUFICIENTE",IF('RESULTADOS 2 ESO'!K41&lt;6,"SUFICIENTE",IF('RESULTADOS 2 ESO'!K41&lt;7,"BEN",IF('RESULTADOS 2 ESO'!K41&lt;9,"NOTABLE",IF('RESULTADOS 2 ESO'!K41&lt;=10,IF('RESULTADOS 2 ESO'!K41&lt;=10,"SOBRESAINTE","")))))))</f>
        <v/>
      </c>
      <c r="L41" s="123" t="str">
        <f>IF(OR(A41="",$L$2=""),"",IF('RESULTADOS 2 ESO'!L41&lt;5,"INSUFICIENTE",IF('RESULTADOS 2 ESO'!L41&lt;6,"SUFICIENTE",IF('RESULTADOS 2 ESO'!L41&lt;7,"BEN",IF('RESULTADOS 2 ESO'!L41&lt;9,"NOTABLE",IF('RESULTADOS 2 ESO'!L41&lt;=10,"SOBRESAINTE",""))))))</f>
        <v/>
      </c>
    </row>
    <row r="42" spans="1:12" x14ac:dyDescent="0.25">
      <c r="A42" s="150" t="str">
        <f>IF('RESULTADOS 2 ESO'!A42="","",'RESULTADOS 2 ESO'!A42)</f>
        <v/>
      </c>
      <c r="B42" s="144" t="str">
        <f>IF('RESULTADOS 2 ESO'!B42="","",'RESULTADOS 2 ESO'!B42)</f>
        <v/>
      </c>
      <c r="C42" s="113" t="str">
        <f>IF(OR(A42="",$C$2=""),"",IF('RESULTADOS 2 ESO'!C42&lt;5,"INSUFICIENTE",IF('RESULTADOS 2 ESO'!C42&lt;6,"SUFICIENTE",IF('RESULTADOS 2 ESO'!C42&lt;7,"BEN",IF('RESULTADOS 2 ESO'!C42&lt;9,"NOTABLE",IF('RESULTADOS 2 ESO'!C42&lt;=10,"SOBRESAINTE",""))))))</f>
        <v/>
      </c>
      <c r="D42" s="113" t="str">
        <f>IF(OR(A42="",$D$2=""),"",IF('RESULTADOS 2 ESO'!D42&lt;5,"INSUFICIENTE",IF('RESULTADOS 2 ESO'!D42&lt;6,"SUFICIENTE",IF('RESULTADOS 2 ESO'!D42&lt;7,"BEN",IF('RESULTADOS 2 ESO'!D42&lt;9,"NOTABLE",IF('RESULTADOS 2 ESO'!D42&lt;=10,"SOBRESAINTE",""))))))</f>
        <v/>
      </c>
      <c r="E42" s="113" t="str">
        <f>IF(OR(A42="",$E$2=""),"",IF('RESULTADOS 2 ESO'!E42&lt;5,"INSUFICIENTE",IF('RESULTADOS 2 ESO'!E42&lt;6,"SUFICIENTE",IF('RESULTADOS 2 ESO'!E42&lt;7,"BEN",IF('RESULTADOS 2 ESO'!E42&lt;9,"NOTABLE",IF('RESULTADOS 2 ESO'!E42&lt;=10,"SOBRESAINTE",""))))))</f>
        <v/>
      </c>
      <c r="F42" s="113" t="str">
        <f>IF(OR(A42="",$F$2=""),"",IF('RESULTADOS 2 ESO'!F42&lt;5,"INSUFICIENTE",IF('RESULTADOS 2 ESO'!F42&lt;6,"SUFICIENTE",IF('RESULTADOS 2 ESO'!F42&lt;7,"BEN",IF('RESULTADOS 2 ESO'!F42&lt;9,"NOTABLE",IF('RESULTADOS 2 ESO'!F42&lt;=10,"SOBRESAINTE",""))))))</f>
        <v/>
      </c>
      <c r="G42" s="113" t="str">
        <f>IF(OR(A42="",$G$2=""),"",IF('RESULTADOS 2 ESO'!G42&lt;5,"INSUFICIENTE",IF('RESULTADOS 2 ESO'!G42&lt;6,"SUFICIENTE",IF('RESULTADOS 2 ESO'!G42&lt;7,"BEN",IF('RESULTADOS 2 ESO'!G42&lt;9,"NOTABLE",IF('RESULTADOS 2 ESO'!G42&lt;=10,"SOBRESAINTE",""))))))</f>
        <v/>
      </c>
      <c r="H42" s="113" t="str">
        <f>IF(OR(A42="",$H$2=""),"",IF('RESULTADOS 2 ESO'!H42&lt;5,"INSUFICIENTE",IF('RESULTADOS 2 ESO'!H42&lt;6,"SUFICIENTE",IF('RESULTADOS 2 ESO'!H42&lt;7,"BEN",IF('RESULTADOS 2 ESO'!H42&lt;9,"NOTABLE",IF('RESULTADOS 2 ESO'!H42&lt;=10,"SOBRESAINTE",""))))))</f>
        <v/>
      </c>
      <c r="I42" s="113" t="str">
        <f>IF(OR(A42="",$I$2=""),"",IF('RESULTADOS 2 ESO'!I42&lt;5,"INSUFICIENTE",IF('RESULTADOS 2 ESO'!I42&lt;6,"SUFICIENTE",IF('RESULTADOS 2 ESO'!I42&lt;7,"BEN",IF('RESULTADOS 2 ESO'!I42&lt;9,"NOTABLE",IF('RESULTADOS 2 ESO'!I42&lt;=10,"SOBRESAINTE",""))))))</f>
        <v/>
      </c>
      <c r="J42" s="113" t="str">
        <f>IF(OR(A42="",$J$2=""),"",IF('RESULTADOS 2 ESO'!J42&lt;5,"INSUFICIENTE",IF('RESULTADOS 2 ESO'!J42&lt;6,"SUFICIENTE",IF('RESULTADOS 2 ESO'!J42&lt;7,"BEN",IF('RESULTADOS 2 ESO'!J42&lt;9,"NOTABLE",IF('RESULTADOS 2 ESO'!J42&lt;=10,"SOBRESAINTE",""))))))</f>
        <v/>
      </c>
      <c r="K42" s="113" t="str">
        <f>IF(OR(A42="",$K$2=""),"",IF('RESULTADOS 2 ESO'!K42&lt;5,"INSUFICIENTE",IF('RESULTADOS 2 ESO'!K42&lt;6,"SUFICIENTE",IF('RESULTADOS 2 ESO'!K42&lt;7,"BEN",IF('RESULTADOS 2 ESO'!K42&lt;9,"NOTABLE",IF('RESULTADOS 2 ESO'!K42&lt;=10,IF('RESULTADOS 2 ESO'!K42&lt;=10,"SOBRESAINTE","")))))))</f>
        <v/>
      </c>
      <c r="L42" s="123" t="str">
        <f>IF(OR(A42="",$L$2=""),"",IF('RESULTADOS 2 ESO'!L42&lt;5,"INSUFICIENTE",IF('RESULTADOS 2 ESO'!L42&lt;6,"SUFICIENTE",IF('RESULTADOS 2 ESO'!L42&lt;7,"BEN",IF('RESULTADOS 2 ESO'!L42&lt;9,"NOTABLE",IF('RESULTADOS 2 ESO'!L42&lt;=10,"SOBRESAINTE",""))))))</f>
        <v/>
      </c>
    </row>
    <row r="43" spans="1:12" x14ac:dyDescent="0.25">
      <c r="A43" s="150" t="str">
        <f>IF('RESULTADOS 2 ESO'!A43="","",'RESULTADOS 2 ESO'!A43)</f>
        <v/>
      </c>
      <c r="B43" s="144" t="str">
        <f>IF('RESULTADOS 2 ESO'!B43="","",'RESULTADOS 2 ESO'!B43)</f>
        <v/>
      </c>
      <c r="C43" s="113" t="str">
        <f>IF(OR(A43="",$C$2=""),"",IF('RESULTADOS 2 ESO'!C43&lt;5,"INSUFICIENTE",IF('RESULTADOS 2 ESO'!C43&lt;6,"SUFICIENTE",IF('RESULTADOS 2 ESO'!C43&lt;7,"BEN",IF('RESULTADOS 2 ESO'!C43&lt;9,"NOTABLE",IF('RESULTADOS 2 ESO'!C43&lt;=10,"SOBRESAINTE",""))))))</f>
        <v/>
      </c>
      <c r="D43" s="113" t="str">
        <f>IF(OR(A43="",$D$2=""),"",IF('RESULTADOS 2 ESO'!D43&lt;5,"INSUFICIENTE",IF('RESULTADOS 2 ESO'!D43&lt;6,"SUFICIENTE",IF('RESULTADOS 2 ESO'!D43&lt;7,"BEN",IF('RESULTADOS 2 ESO'!D43&lt;9,"NOTABLE",IF('RESULTADOS 2 ESO'!D43&lt;=10,"SOBRESAINTE",""))))))</f>
        <v/>
      </c>
      <c r="E43" s="113" t="str">
        <f>IF(OR(A43="",$E$2=""),"",IF('RESULTADOS 2 ESO'!E43&lt;5,"INSUFICIENTE",IF('RESULTADOS 2 ESO'!E43&lt;6,"SUFICIENTE",IF('RESULTADOS 2 ESO'!E43&lt;7,"BEN",IF('RESULTADOS 2 ESO'!E43&lt;9,"NOTABLE",IF('RESULTADOS 2 ESO'!E43&lt;=10,"SOBRESAINTE",""))))))</f>
        <v/>
      </c>
      <c r="F43" s="113" t="str">
        <f>IF(OR(A43="",$F$2=""),"",IF('RESULTADOS 2 ESO'!F43&lt;5,"INSUFICIENTE",IF('RESULTADOS 2 ESO'!F43&lt;6,"SUFICIENTE",IF('RESULTADOS 2 ESO'!F43&lt;7,"BEN",IF('RESULTADOS 2 ESO'!F43&lt;9,"NOTABLE",IF('RESULTADOS 2 ESO'!F43&lt;=10,"SOBRESAINTE",""))))))</f>
        <v/>
      </c>
      <c r="G43" s="113" t="str">
        <f>IF(OR(A43="",$G$2=""),"",IF('RESULTADOS 2 ESO'!G43&lt;5,"INSUFICIENTE",IF('RESULTADOS 2 ESO'!G43&lt;6,"SUFICIENTE",IF('RESULTADOS 2 ESO'!G43&lt;7,"BEN",IF('RESULTADOS 2 ESO'!G43&lt;9,"NOTABLE",IF('RESULTADOS 2 ESO'!G43&lt;=10,"SOBRESAINTE",""))))))</f>
        <v/>
      </c>
      <c r="H43" s="113" t="str">
        <f>IF(OR(A43="",$H$2=""),"",IF('RESULTADOS 2 ESO'!H43&lt;5,"INSUFICIENTE",IF('RESULTADOS 2 ESO'!H43&lt;6,"SUFICIENTE",IF('RESULTADOS 2 ESO'!H43&lt;7,"BEN",IF('RESULTADOS 2 ESO'!H43&lt;9,"NOTABLE",IF('RESULTADOS 2 ESO'!H43&lt;=10,"SOBRESAINTE",""))))))</f>
        <v/>
      </c>
      <c r="I43" s="113" t="str">
        <f>IF(OR(A43="",$I$2=""),"",IF('RESULTADOS 2 ESO'!I43&lt;5,"INSUFICIENTE",IF('RESULTADOS 2 ESO'!I43&lt;6,"SUFICIENTE",IF('RESULTADOS 2 ESO'!I43&lt;7,"BEN",IF('RESULTADOS 2 ESO'!I43&lt;9,"NOTABLE",IF('RESULTADOS 2 ESO'!I43&lt;=10,"SOBRESAINTE",""))))))</f>
        <v/>
      </c>
      <c r="J43" s="113" t="str">
        <f>IF(OR(A43="",$J$2=""),"",IF('RESULTADOS 2 ESO'!J43&lt;5,"INSUFICIENTE",IF('RESULTADOS 2 ESO'!J43&lt;6,"SUFICIENTE",IF('RESULTADOS 2 ESO'!J43&lt;7,"BEN",IF('RESULTADOS 2 ESO'!J43&lt;9,"NOTABLE",IF('RESULTADOS 2 ESO'!J43&lt;=10,"SOBRESAINTE",""))))))</f>
        <v/>
      </c>
      <c r="K43" s="113" t="str">
        <f>IF(OR(A43="",$K$2=""),"",IF('RESULTADOS 2 ESO'!K43&lt;5,"INSUFICIENTE",IF('RESULTADOS 2 ESO'!K43&lt;6,"SUFICIENTE",IF('RESULTADOS 2 ESO'!K43&lt;7,"BEN",IF('RESULTADOS 2 ESO'!K43&lt;9,"NOTABLE",IF('RESULTADOS 2 ESO'!K43&lt;=10,IF('RESULTADOS 2 ESO'!K43&lt;=10,"SOBRESAINTE","")))))))</f>
        <v/>
      </c>
      <c r="L43" s="123" t="str">
        <f>IF(OR(A43="",$L$2=""),"",IF('RESULTADOS 2 ESO'!L43&lt;5,"INSUFICIENTE",IF('RESULTADOS 2 ESO'!L43&lt;6,"SUFICIENTE",IF('RESULTADOS 2 ESO'!L43&lt;7,"BEN",IF('RESULTADOS 2 ESO'!L43&lt;9,"NOTABLE",IF('RESULTADOS 2 ESO'!L43&lt;=10,"SOBRESAINTE",""))))))</f>
        <v/>
      </c>
    </row>
    <row r="44" spans="1:12" x14ac:dyDescent="0.25">
      <c r="A44" s="150" t="str">
        <f>IF('RESULTADOS 2 ESO'!A44="","",'RESULTADOS 2 ESO'!A44)</f>
        <v/>
      </c>
      <c r="B44" s="144" t="str">
        <f>IF('RESULTADOS 2 ESO'!B44="","",'RESULTADOS 2 ESO'!B44)</f>
        <v/>
      </c>
      <c r="C44" s="113" t="str">
        <f>IF(OR(A44="",$C$2=""),"",IF('RESULTADOS 2 ESO'!C44&lt;5,"INSUFICIENTE",IF('RESULTADOS 2 ESO'!C44&lt;6,"SUFICIENTE",IF('RESULTADOS 2 ESO'!C44&lt;7,"BEN",IF('RESULTADOS 2 ESO'!C44&lt;9,"NOTABLE",IF('RESULTADOS 2 ESO'!C44&lt;=10,"SOBRESAINTE",""))))))</f>
        <v/>
      </c>
      <c r="D44" s="113" t="str">
        <f>IF(OR(A44="",$D$2=""),"",IF('RESULTADOS 2 ESO'!D44&lt;5,"INSUFICIENTE",IF('RESULTADOS 2 ESO'!D44&lt;6,"SUFICIENTE",IF('RESULTADOS 2 ESO'!D44&lt;7,"BEN",IF('RESULTADOS 2 ESO'!D44&lt;9,"NOTABLE",IF('RESULTADOS 2 ESO'!D44&lt;=10,"SOBRESAINTE",""))))))</f>
        <v/>
      </c>
      <c r="E44" s="113" t="str">
        <f>IF(OR(A44="",$E$2=""),"",IF('RESULTADOS 2 ESO'!E44&lt;5,"INSUFICIENTE",IF('RESULTADOS 2 ESO'!E44&lt;6,"SUFICIENTE",IF('RESULTADOS 2 ESO'!E44&lt;7,"BEN",IF('RESULTADOS 2 ESO'!E44&lt;9,"NOTABLE",IF('RESULTADOS 2 ESO'!E44&lt;=10,"SOBRESAINTE",""))))))</f>
        <v/>
      </c>
      <c r="F44" s="113" t="str">
        <f>IF(OR(A44="",$F$2=""),"",IF('RESULTADOS 2 ESO'!F44&lt;5,"INSUFICIENTE",IF('RESULTADOS 2 ESO'!F44&lt;6,"SUFICIENTE",IF('RESULTADOS 2 ESO'!F44&lt;7,"BEN",IF('RESULTADOS 2 ESO'!F44&lt;9,"NOTABLE",IF('RESULTADOS 2 ESO'!F44&lt;=10,"SOBRESAINTE",""))))))</f>
        <v/>
      </c>
      <c r="G44" s="113" t="str">
        <f>IF(OR(A44="",$G$2=""),"",IF('RESULTADOS 2 ESO'!G44&lt;5,"INSUFICIENTE",IF('RESULTADOS 2 ESO'!G44&lt;6,"SUFICIENTE",IF('RESULTADOS 2 ESO'!G44&lt;7,"BEN",IF('RESULTADOS 2 ESO'!G44&lt;9,"NOTABLE",IF('RESULTADOS 2 ESO'!G44&lt;=10,"SOBRESAINTE",""))))))</f>
        <v/>
      </c>
      <c r="H44" s="113" t="str">
        <f>IF(OR(A44="",$H$2=""),"",IF('RESULTADOS 2 ESO'!H44&lt;5,"INSUFICIENTE",IF('RESULTADOS 2 ESO'!H44&lt;6,"SUFICIENTE",IF('RESULTADOS 2 ESO'!H44&lt;7,"BEN",IF('RESULTADOS 2 ESO'!H44&lt;9,"NOTABLE",IF('RESULTADOS 2 ESO'!H44&lt;=10,"SOBRESAINTE",""))))))</f>
        <v/>
      </c>
      <c r="I44" s="113" t="str">
        <f>IF(OR(A44="",$I$2=""),"",IF('RESULTADOS 2 ESO'!I44&lt;5,"INSUFICIENTE",IF('RESULTADOS 2 ESO'!I44&lt;6,"SUFICIENTE",IF('RESULTADOS 2 ESO'!I44&lt;7,"BEN",IF('RESULTADOS 2 ESO'!I44&lt;9,"NOTABLE",IF('RESULTADOS 2 ESO'!I44&lt;=10,"SOBRESAINTE",""))))))</f>
        <v/>
      </c>
      <c r="J44" s="113" t="str">
        <f>IF(OR(A44="",$J$2=""),"",IF('RESULTADOS 2 ESO'!J44&lt;5,"INSUFICIENTE",IF('RESULTADOS 2 ESO'!J44&lt;6,"SUFICIENTE",IF('RESULTADOS 2 ESO'!J44&lt;7,"BEN",IF('RESULTADOS 2 ESO'!J44&lt;9,"NOTABLE",IF('RESULTADOS 2 ESO'!J44&lt;=10,"SOBRESAINTE",""))))))</f>
        <v/>
      </c>
      <c r="K44" s="113" t="str">
        <f>IF(OR(A44="",$K$2=""),"",IF('RESULTADOS 2 ESO'!K44&lt;5,"INSUFICIENTE",IF('RESULTADOS 2 ESO'!K44&lt;6,"SUFICIENTE",IF('RESULTADOS 2 ESO'!K44&lt;7,"BEN",IF('RESULTADOS 2 ESO'!K44&lt;9,"NOTABLE",IF('RESULTADOS 2 ESO'!K44&lt;=10,IF('RESULTADOS 2 ESO'!K44&lt;=10,"SOBRESAINTE","")))))))</f>
        <v/>
      </c>
      <c r="L44" s="123" t="str">
        <f>IF(OR(A44="",$L$2=""),"",IF('RESULTADOS 2 ESO'!L44&lt;5,"INSUFICIENTE",IF('RESULTADOS 2 ESO'!L44&lt;6,"SUFICIENTE",IF('RESULTADOS 2 ESO'!L44&lt;7,"BEN",IF('RESULTADOS 2 ESO'!L44&lt;9,"NOTABLE",IF('RESULTADOS 2 ESO'!L44&lt;=10,"SOBRESAINTE",""))))))</f>
        <v/>
      </c>
    </row>
    <row r="45" spans="1:12" x14ac:dyDescent="0.25">
      <c r="A45" s="150" t="str">
        <f>IF('RESULTADOS 2 ESO'!A45="","",'RESULTADOS 2 ESO'!A45)</f>
        <v/>
      </c>
      <c r="B45" s="144" t="str">
        <f>IF('RESULTADOS 2 ESO'!B45="","",'RESULTADOS 2 ESO'!B45)</f>
        <v/>
      </c>
      <c r="C45" s="113" t="str">
        <f>IF(OR(A45="",$C$2=""),"",IF('RESULTADOS 2 ESO'!C45&lt;5,"INSUFICIENTE",IF('RESULTADOS 2 ESO'!C45&lt;6,"SUFICIENTE",IF('RESULTADOS 2 ESO'!C45&lt;7,"BEN",IF('RESULTADOS 2 ESO'!C45&lt;9,"NOTABLE",IF('RESULTADOS 2 ESO'!C45&lt;=10,"SOBRESAINTE",""))))))</f>
        <v/>
      </c>
      <c r="D45" s="113" t="str">
        <f>IF(OR(A45="",$D$2=""),"",IF('RESULTADOS 2 ESO'!D45&lt;5,"INSUFICIENTE",IF('RESULTADOS 2 ESO'!D45&lt;6,"SUFICIENTE",IF('RESULTADOS 2 ESO'!D45&lt;7,"BEN",IF('RESULTADOS 2 ESO'!D45&lt;9,"NOTABLE",IF('RESULTADOS 2 ESO'!D45&lt;=10,"SOBRESAINTE",""))))))</f>
        <v/>
      </c>
      <c r="E45" s="113" t="str">
        <f>IF(OR(A45="",$E$2=""),"",IF('RESULTADOS 2 ESO'!E45&lt;5,"INSUFICIENTE",IF('RESULTADOS 2 ESO'!E45&lt;6,"SUFICIENTE",IF('RESULTADOS 2 ESO'!E45&lt;7,"BEN",IF('RESULTADOS 2 ESO'!E45&lt;9,"NOTABLE",IF('RESULTADOS 2 ESO'!E45&lt;=10,"SOBRESAINTE",""))))))</f>
        <v/>
      </c>
      <c r="F45" s="113" t="str">
        <f>IF(OR(A45="",$F$2=""),"",IF('RESULTADOS 2 ESO'!F45&lt;5,"INSUFICIENTE",IF('RESULTADOS 2 ESO'!F45&lt;6,"SUFICIENTE",IF('RESULTADOS 2 ESO'!F45&lt;7,"BEN",IF('RESULTADOS 2 ESO'!F45&lt;9,"NOTABLE",IF('RESULTADOS 2 ESO'!F45&lt;=10,"SOBRESAINTE",""))))))</f>
        <v/>
      </c>
      <c r="G45" s="113" t="str">
        <f>IF(OR(A45="",$G$2=""),"",IF('RESULTADOS 2 ESO'!G45&lt;5,"INSUFICIENTE",IF('RESULTADOS 2 ESO'!G45&lt;6,"SUFICIENTE",IF('RESULTADOS 2 ESO'!G45&lt;7,"BEN",IF('RESULTADOS 2 ESO'!G45&lt;9,"NOTABLE",IF('RESULTADOS 2 ESO'!G45&lt;=10,"SOBRESAINTE",""))))))</f>
        <v/>
      </c>
      <c r="H45" s="113" t="str">
        <f>IF(OR(A45="",$H$2=""),"",IF('RESULTADOS 2 ESO'!H45&lt;5,"INSUFICIENTE",IF('RESULTADOS 2 ESO'!H45&lt;6,"SUFICIENTE",IF('RESULTADOS 2 ESO'!H45&lt;7,"BEN",IF('RESULTADOS 2 ESO'!H45&lt;9,"NOTABLE",IF('RESULTADOS 2 ESO'!H45&lt;=10,"SOBRESAINTE",""))))))</f>
        <v/>
      </c>
      <c r="I45" s="113" t="str">
        <f>IF(OR(A45="",$I$2=""),"",IF('RESULTADOS 2 ESO'!I45&lt;5,"INSUFICIENTE",IF('RESULTADOS 2 ESO'!I45&lt;6,"SUFICIENTE",IF('RESULTADOS 2 ESO'!I45&lt;7,"BEN",IF('RESULTADOS 2 ESO'!I45&lt;9,"NOTABLE",IF('RESULTADOS 2 ESO'!I45&lt;=10,"SOBRESAINTE",""))))))</f>
        <v/>
      </c>
      <c r="J45" s="113" t="str">
        <f>IF(OR(A45="",$J$2=""),"",IF('RESULTADOS 2 ESO'!J45&lt;5,"INSUFICIENTE",IF('RESULTADOS 2 ESO'!J45&lt;6,"SUFICIENTE",IF('RESULTADOS 2 ESO'!J45&lt;7,"BEN",IF('RESULTADOS 2 ESO'!J45&lt;9,"NOTABLE",IF('RESULTADOS 2 ESO'!J45&lt;=10,"SOBRESAINTE",""))))))</f>
        <v/>
      </c>
      <c r="K45" s="113" t="str">
        <f>IF(OR(A45="",$K$2=""),"",IF('RESULTADOS 2 ESO'!K45&lt;5,"INSUFICIENTE",IF('RESULTADOS 2 ESO'!K45&lt;6,"SUFICIENTE",IF('RESULTADOS 2 ESO'!K45&lt;7,"BEN",IF('RESULTADOS 2 ESO'!K45&lt;9,"NOTABLE",IF('RESULTADOS 2 ESO'!K45&lt;=10,IF('RESULTADOS 2 ESO'!K45&lt;=10,"SOBRESAINTE","")))))))</f>
        <v/>
      </c>
      <c r="L45" s="123" t="str">
        <f>IF(OR(A45="",$L$2=""),"",IF('RESULTADOS 2 ESO'!L45&lt;5,"INSUFICIENTE",IF('RESULTADOS 2 ESO'!L45&lt;6,"SUFICIENTE",IF('RESULTADOS 2 ESO'!L45&lt;7,"BEN",IF('RESULTADOS 2 ESO'!L45&lt;9,"NOTABLE",IF('RESULTADOS 2 ESO'!L45&lt;=10,"SOBRESAINTE",""))))))</f>
        <v/>
      </c>
    </row>
    <row r="46" spans="1:12" x14ac:dyDescent="0.25">
      <c r="A46" s="150" t="str">
        <f>IF('RESULTADOS 2 ESO'!A46="","",'RESULTADOS 2 ESO'!A46)</f>
        <v/>
      </c>
      <c r="B46" s="144" t="str">
        <f>IF('RESULTADOS 2 ESO'!B46="","",'RESULTADOS 2 ESO'!B46)</f>
        <v/>
      </c>
      <c r="C46" s="113" t="str">
        <f>IF(OR(A46="",$C$2=""),"",IF('RESULTADOS 2 ESO'!C46&lt;5,"INSUFICIENTE",IF('RESULTADOS 2 ESO'!C46&lt;6,"SUFICIENTE",IF('RESULTADOS 2 ESO'!C46&lt;7,"BEN",IF('RESULTADOS 2 ESO'!C46&lt;9,"NOTABLE",IF('RESULTADOS 2 ESO'!C46&lt;=10,"SOBRESAINTE",""))))))</f>
        <v/>
      </c>
      <c r="D46" s="113" t="str">
        <f>IF(OR(A46="",$D$2=""),"",IF('RESULTADOS 2 ESO'!D46&lt;5,"INSUFICIENTE",IF('RESULTADOS 2 ESO'!D46&lt;6,"SUFICIENTE",IF('RESULTADOS 2 ESO'!D46&lt;7,"BEN",IF('RESULTADOS 2 ESO'!D46&lt;9,"NOTABLE",IF('RESULTADOS 2 ESO'!D46&lt;=10,"SOBRESAINTE",""))))))</f>
        <v/>
      </c>
      <c r="E46" s="113" t="str">
        <f>IF(OR(A46="",$E$2=""),"",IF('RESULTADOS 2 ESO'!E46&lt;5,"INSUFICIENTE",IF('RESULTADOS 2 ESO'!E46&lt;6,"SUFICIENTE",IF('RESULTADOS 2 ESO'!E46&lt;7,"BEN",IF('RESULTADOS 2 ESO'!E46&lt;9,"NOTABLE",IF('RESULTADOS 2 ESO'!E46&lt;=10,"SOBRESAINTE",""))))))</f>
        <v/>
      </c>
      <c r="F46" s="113" t="str">
        <f>IF(OR(A46="",$F$2=""),"",IF('RESULTADOS 2 ESO'!F46&lt;5,"INSUFICIENTE",IF('RESULTADOS 2 ESO'!F46&lt;6,"SUFICIENTE",IF('RESULTADOS 2 ESO'!F46&lt;7,"BEN",IF('RESULTADOS 2 ESO'!F46&lt;9,"NOTABLE",IF('RESULTADOS 2 ESO'!F46&lt;=10,"SOBRESAINTE",""))))))</f>
        <v/>
      </c>
      <c r="G46" s="113" t="str">
        <f>IF(OR(A46="",$G$2=""),"",IF('RESULTADOS 2 ESO'!G46&lt;5,"INSUFICIENTE",IF('RESULTADOS 2 ESO'!G46&lt;6,"SUFICIENTE",IF('RESULTADOS 2 ESO'!G46&lt;7,"BEN",IF('RESULTADOS 2 ESO'!G46&lt;9,"NOTABLE",IF('RESULTADOS 2 ESO'!G46&lt;=10,"SOBRESAINTE",""))))))</f>
        <v/>
      </c>
      <c r="H46" s="113" t="str">
        <f>IF(OR(A46="",$H$2=""),"",IF('RESULTADOS 2 ESO'!H46&lt;5,"INSUFICIENTE",IF('RESULTADOS 2 ESO'!H46&lt;6,"SUFICIENTE",IF('RESULTADOS 2 ESO'!H46&lt;7,"BEN",IF('RESULTADOS 2 ESO'!H46&lt;9,"NOTABLE",IF('RESULTADOS 2 ESO'!H46&lt;=10,"SOBRESAINTE",""))))))</f>
        <v/>
      </c>
      <c r="I46" s="113" t="str">
        <f>IF(OR(A46="",$I$2=""),"",IF('RESULTADOS 2 ESO'!I46&lt;5,"INSUFICIENTE",IF('RESULTADOS 2 ESO'!I46&lt;6,"SUFICIENTE",IF('RESULTADOS 2 ESO'!I46&lt;7,"BEN",IF('RESULTADOS 2 ESO'!I46&lt;9,"NOTABLE",IF('RESULTADOS 2 ESO'!I46&lt;=10,"SOBRESAINTE",""))))))</f>
        <v/>
      </c>
      <c r="J46" s="113" t="str">
        <f>IF(OR(A46="",$J$2=""),"",IF('RESULTADOS 2 ESO'!J46&lt;5,"INSUFICIENTE",IF('RESULTADOS 2 ESO'!J46&lt;6,"SUFICIENTE",IF('RESULTADOS 2 ESO'!J46&lt;7,"BEN",IF('RESULTADOS 2 ESO'!J46&lt;9,"NOTABLE",IF('RESULTADOS 2 ESO'!J46&lt;=10,"SOBRESAINTE",""))))))</f>
        <v/>
      </c>
      <c r="K46" s="113" t="str">
        <f>IF(OR(A46="",$K$2=""),"",IF('RESULTADOS 2 ESO'!K46&lt;5,"INSUFICIENTE",IF('RESULTADOS 2 ESO'!K46&lt;6,"SUFICIENTE",IF('RESULTADOS 2 ESO'!K46&lt;7,"BEN",IF('RESULTADOS 2 ESO'!K46&lt;9,"NOTABLE",IF('RESULTADOS 2 ESO'!K46&lt;=10,IF('RESULTADOS 2 ESO'!K46&lt;=10,"SOBRESAINTE","")))))))</f>
        <v/>
      </c>
      <c r="L46" s="123" t="str">
        <f>IF(OR(A46="",$L$2=""),"",IF('RESULTADOS 2 ESO'!L46&lt;5,"INSUFICIENTE",IF('RESULTADOS 2 ESO'!L46&lt;6,"SUFICIENTE",IF('RESULTADOS 2 ESO'!L46&lt;7,"BEN",IF('RESULTADOS 2 ESO'!L46&lt;9,"NOTABLE",IF('RESULTADOS 2 ESO'!L46&lt;=10,"SOBRESAINTE",""))))))</f>
        <v/>
      </c>
    </row>
    <row r="47" spans="1:12" x14ac:dyDescent="0.25">
      <c r="A47" s="150" t="str">
        <f>IF('RESULTADOS 2 ESO'!A47="","",'RESULTADOS 2 ESO'!A47)</f>
        <v/>
      </c>
      <c r="B47" s="144" t="str">
        <f>IF('RESULTADOS 2 ESO'!B47="","",'RESULTADOS 2 ESO'!B47)</f>
        <v/>
      </c>
      <c r="C47" s="113" t="str">
        <f>IF(OR(A47="",$C$2=""),"",IF('RESULTADOS 2 ESO'!C47&lt;5,"INSUFICIENTE",IF('RESULTADOS 2 ESO'!C47&lt;6,"SUFICIENTE",IF('RESULTADOS 2 ESO'!C47&lt;7,"BEN",IF('RESULTADOS 2 ESO'!C47&lt;9,"NOTABLE",IF('RESULTADOS 2 ESO'!C47&lt;=10,"SOBRESAINTE",""))))))</f>
        <v/>
      </c>
      <c r="D47" s="113" t="str">
        <f>IF(OR(A47="",$D$2=""),"",IF('RESULTADOS 2 ESO'!D47&lt;5,"INSUFICIENTE",IF('RESULTADOS 2 ESO'!D47&lt;6,"SUFICIENTE",IF('RESULTADOS 2 ESO'!D47&lt;7,"BEN",IF('RESULTADOS 2 ESO'!D47&lt;9,"NOTABLE",IF('RESULTADOS 2 ESO'!D47&lt;=10,"SOBRESAINTE",""))))))</f>
        <v/>
      </c>
      <c r="E47" s="113" t="str">
        <f>IF(OR(A47="",$E$2=""),"",IF('RESULTADOS 2 ESO'!E47&lt;5,"INSUFICIENTE",IF('RESULTADOS 2 ESO'!E47&lt;6,"SUFICIENTE",IF('RESULTADOS 2 ESO'!E47&lt;7,"BEN",IF('RESULTADOS 2 ESO'!E47&lt;9,"NOTABLE",IF('RESULTADOS 2 ESO'!E47&lt;=10,"SOBRESAINTE",""))))))</f>
        <v/>
      </c>
      <c r="F47" s="113" t="str">
        <f>IF(OR(A47="",$F$2=""),"",IF('RESULTADOS 2 ESO'!F47&lt;5,"INSUFICIENTE",IF('RESULTADOS 2 ESO'!F47&lt;6,"SUFICIENTE",IF('RESULTADOS 2 ESO'!F47&lt;7,"BEN",IF('RESULTADOS 2 ESO'!F47&lt;9,"NOTABLE",IF('RESULTADOS 2 ESO'!F47&lt;=10,"SOBRESAINTE",""))))))</f>
        <v/>
      </c>
      <c r="G47" s="113" t="str">
        <f>IF(OR(A47="",$G$2=""),"",IF('RESULTADOS 2 ESO'!G47&lt;5,"INSUFICIENTE",IF('RESULTADOS 2 ESO'!G47&lt;6,"SUFICIENTE",IF('RESULTADOS 2 ESO'!G47&lt;7,"BEN",IF('RESULTADOS 2 ESO'!G47&lt;9,"NOTABLE",IF('RESULTADOS 2 ESO'!G47&lt;=10,"SOBRESAINTE",""))))))</f>
        <v/>
      </c>
      <c r="H47" s="113" t="str">
        <f>IF(OR(A47="",$H$2=""),"",IF('RESULTADOS 2 ESO'!H47&lt;5,"INSUFICIENTE",IF('RESULTADOS 2 ESO'!H47&lt;6,"SUFICIENTE",IF('RESULTADOS 2 ESO'!H47&lt;7,"BEN",IF('RESULTADOS 2 ESO'!H47&lt;9,"NOTABLE",IF('RESULTADOS 2 ESO'!H47&lt;=10,"SOBRESAINTE",""))))))</f>
        <v/>
      </c>
      <c r="I47" s="113" t="str">
        <f>IF(OR(A47="",$I$2=""),"",IF('RESULTADOS 2 ESO'!I47&lt;5,"INSUFICIENTE",IF('RESULTADOS 2 ESO'!I47&lt;6,"SUFICIENTE",IF('RESULTADOS 2 ESO'!I47&lt;7,"BEN",IF('RESULTADOS 2 ESO'!I47&lt;9,"NOTABLE",IF('RESULTADOS 2 ESO'!I47&lt;=10,"SOBRESAINTE",""))))))</f>
        <v/>
      </c>
      <c r="J47" s="113" t="str">
        <f>IF(OR(A47="",$J$2=""),"",IF('RESULTADOS 2 ESO'!J47&lt;5,"INSUFICIENTE",IF('RESULTADOS 2 ESO'!J47&lt;6,"SUFICIENTE",IF('RESULTADOS 2 ESO'!J47&lt;7,"BEN",IF('RESULTADOS 2 ESO'!J47&lt;9,"NOTABLE",IF('RESULTADOS 2 ESO'!J47&lt;=10,"SOBRESAINTE",""))))))</f>
        <v/>
      </c>
      <c r="K47" s="113" t="str">
        <f>IF(OR(A47="",$K$2=""),"",IF('RESULTADOS 2 ESO'!K47&lt;5,"INSUFICIENTE",IF('RESULTADOS 2 ESO'!K47&lt;6,"SUFICIENTE",IF('RESULTADOS 2 ESO'!K47&lt;7,"BEN",IF('RESULTADOS 2 ESO'!K47&lt;9,"NOTABLE",IF('RESULTADOS 2 ESO'!K47&lt;=10,IF('RESULTADOS 2 ESO'!K47&lt;=10,"SOBRESAINTE","")))))))</f>
        <v/>
      </c>
      <c r="L47" s="123" t="str">
        <f>IF(OR(A47="",$L$2=""),"",IF('RESULTADOS 2 ESO'!L47&lt;5,"INSUFICIENTE",IF('RESULTADOS 2 ESO'!L47&lt;6,"SUFICIENTE",IF('RESULTADOS 2 ESO'!L47&lt;7,"BEN",IF('RESULTADOS 2 ESO'!L47&lt;9,"NOTABLE",IF('RESULTADOS 2 ESO'!L47&lt;=10,"SOBRESAINTE",""))))))</f>
        <v/>
      </c>
    </row>
    <row r="48" spans="1:12" x14ac:dyDescent="0.25">
      <c r="A48" s="150" t="str">
        <f>IF('RESULTADOS 2 ESO'!A48="","",'RESULTADOS 2 ESO'!A48)</f>
        <v/>
      </c>
      <c r="B48" s="144" t="str">
        <f>IF('RESULTADOS 2 ESO'!B48="","",'RESULTADOS 2 ESO'!B48)</f>
        <v/>
      </c>
      <c r="C48" s="113" t="str">
        <f>IF(OR(A48="",$C$2=""),"",IF('RESULTADOS 2 ESO'!C48&lt;5,"INSUFICIENTE",IF('RESULTADOS 2 ESO'!C48&lt;6,"SUFICIENTE",IF('RESULTADOS 2 ESO'!C48&lt;7,"BEN",IF('RESULTADOS 2 ESO'!C48&lt;9,"NOTABLE",IF('RESULTADOS 2 ESO'!C48&lt;=10,"SOBRESAINTE",""))))))</f>
        <v/>
      </c>
      <c r="D48" s="113" t="str">
        <f>IF(OR(A48="",$D$2=""),"",IF('RESULTADOS 2 ESO'!D48&lt;5,"INSUFICIENTE",IF('RESULTADOS 2 ESO'!D48&lt;6,"SUFICIENTE",IF('RESULTADOS 2 ESO'!D48&lt;7,"BEN",IF('RESULTADOS 2 ESO'!D48&lt;9,"NOTABLE",IF('RESULTADOS 2 ESO'!D48&lt;=10,"SOBRESAINTE",""))))))</f>
        <v/>
      </c>
      <c r="E48" s="113" t="str">
        <f>IF(OR(A48="",$E$2=""),"",IF('RESULTADOS 2 ESO'!E48&lt;5,"INSUFICIENTE",IF('RESULTADOS 2 ESO'!E48&lt;6,"SUFICIENTE",IF('RESULTADOS 2 ESO'!E48&lt;7,"BEN",IF('RESULTADOS 2 ESO'!E48&lt;9,"NOTABLE",IF('RESULTADOS 2 ESO'!E48&lt;=10,"SOBRESAINTE",""))))))</f>
        <v/>
      </c>
      <c r="F48" s="113" t="str">
        <f>IF(OR(A48="",$F$2=""),"",IF('RESULTADOS 2 ESO'!F48&lt;5,"INSUFICIENTE",IF('RESULTADOS 2 ESO'!F48&lt;6,"SUFICIENTE",IF('RESULTADOS 2 ESO'!F48&lt;7,"BEN",IF('RESULTADOS 2 ESO'!F48&lt;9,"NOTABLE",IF('RESULTADOS 2 ESO'!F48&lt;=10,"SOBRESAINTE",""))))))</f>
        <v/>
      </c>
      <c r="G48" s="113" t="str">
        <f>IF(OR(A48="",$G$2=""),"",IF('RESULTADOS 2 ESO'!G48&lt;5,"INSUFICIENTE",IF('RESULTADOS 2 ESO'!G48&lt;6,"SUFICIENTE",IF('RESULTADOS 2 ESO'!G48&lt;7,"BEN",IF('RESULTADOS 2 ESO'!G48&lt;9,"NOTABLE",IF('RESULTADOS 2 ESO'!G48&lt;=10,"SOBRESAINTE",""))))))</f>
        <v/>
      </c>
      <c r="H48" s="113" t="str">
        <f>IF(OR(A48="",$H$2=""),"",IF('RESULTADOS 2 ESO'!H48&lt;5,"INSUFICIENTE",IF('RESULTADOS 2 ESO'!H48&lt;6,"SUFICIENTE",IF('RESULTADOS 2 ESO'!H48&lt;7,"BEN",IF('RESULTADOS 2 ESO'!H48&lt;9,"NOTABLE",IF('RESULTADOS 2 ESO'!H48&lt;=10,"SOBRESAINTE",""))))))</f>
        <v/>
      </c>
      <c r="I48" s="113" t="str">
        <f>IF(OR(A48="",$I$2=""),"",IF('RESULTADOS 2 ESO'!I48&lt;5,"INSUFICIENTE",IF('RESULTADOS 2 ESO'!I48&lt;6,"SUFICIENTE",IF('RESULTADOS 2 ESO'!I48&lt;7,"BEN",IF('RESULTADOS 2 ESO'!I48&lt;9,"NOTABLE",IF('RESULTADOS 2 ESO'!I48&lt;=10,"SOBRESAINTE",""))))))</f>
        <v/>
      </c>
      <c r="J48" s="113" t="str">
        <f>IF(OR(A48="",$J$2=""),"",IF('RESULTADOS 2 ESO'!J48&lt;5,"INSUFICIENTE",IF('RESULTADOS 2 ESO'!J48&lt;6,"SUFICIENTE",IF('RESULTADOS 2 ESO'!J48&lt;7,"BEN",IF('RESULTADOS 2 ESO'!J48&lt;9,"NOTABLE",IF('RESULTADOS 2 ESO'!J48&lt;=10,"SOBRESAINTE",""))))))</f>
        <v/>
      </c>
      <c r="K48" s="113" t="str">
        <f>IF(OR(A48="",$K$2=""),"",IF('RESULTADOS 2 ESO'!K48&lt;5,"INSUFICIENTE",IF('RESULTADOS 2 ESO'!K48&lt;6,"SUFICIENTE",IF('RESULTADOS 2 ESO'!K48&lt;7,"BEN",IF('RESULTADOS 2 ESO'!K48&lt;9,"NOTABLE",IF('RESULTADOS 2 ESO'!K48&lt;=10,IF('RESULTADOS 2 ESO'!K48&lt;=10,"SOBRESAINTE","")))))))</f>
        <v/>
      </c>
      <c r="L48" s="123" t="str">
        <f>IF(OR(A48="",$L$2=""),"",IF('RESULTADOS 2 ESO'!L48&lt;5,"INSUFICIENTE",IF('RESULTADOS 2 ESO'!L48&lt;6,"SUFICIENTE",IF('RESULTADOS 2 ESO'!L48&lt;7,"BEN",IF('RESULTADOS 2 ESO'!L48&lt;9,"NOTABLE",IF('RESULTADOS 2 ESO'!L48&lt;=10,"SOBRESAINTE",""))))))</f>
        <v/>
      </c>
    </row>
    <row r="49" spans="1:12" x14ac:dyDescent="0.25">
      <c r="A49" s="150" t="str">
        <f>IF('RESULTADOS 2 ESO'!A49="","",'RESULTADOS 2 ESO'!A49)</f>
        <v/>
      </c>
      <c r="B49" s="144" t="str">
        <f>IF('RESULTADOS 2 ESO'!B49="","",'RESULTADOS 2 ESO'!B49)</f>
        <v/>
      </c>
      <c r="C49" s="113" t="str">
        <f>IF(OR(A49="",$C$2=""),"",IF('RESULTADOS 2 ESO'!C49&lt;5,"INSUFICIENTE",IF('RESULTADOS 2 ESO'!C49&lt;6,"SUFICIENTE",IF('RESULTADOS 2 ESO'!C49&lt;7,"BEN",IF('RESULTADOS 2 ESO'!C49&lt;9,"NOTABLE",IF('RESULTADOS 2 ESO'!C49&lt;=10,"SOBRESAINTE",""))))))</f>
        <v/>
      </c>
      <c r="D49" s="113" t="str">
        <f>IF(OR(A49="",$D$2=""),"",IF('RESULTADOS 2 ESO'!D49&lt;5,"INSUFICIENTE",IF('RESULTADOS 2 ESO'!D49&lt;6,"SUFICIENTE",IF('RESULTADOS 2 ESO'!D49&lt;7,"BEN",IF('RESULTADOS 2 ESO'!D49&lt;9,"NOTABLE",IF('RESULTADOS 2 ESO'!D49&lt;=10,"SOBRESAINTE",""))))))</f>
        <v/>
      </c>
      <c r="E49" s="113" t="str">
        <f>IF(OR(A49="",$E$2=""),"",IF('RESULTADOS 2 ESO'!E49&lt;5,"INSUFICIENTE",IF('RESULTADOS 2 ESO'!E49&lt;6,"SUFICIENTE",IF('RESULTADOS 2 ESO'!E49&lt;7,"BEN",IF('RESULTADOS 2 ESO'!E49&lt;9,"NOTABLE",IF('RESULTADOS 2 ESO'!E49&lt;=10,"SOBRESAINTE",""))))))</f>
        <v/>
      </c>
      <c r="F49" s="113" t="str">
        <f>IF(OR(A49="",$F$2=""),"",IF('RESULTADOS 2 ESO'!F49&lt;5,"INSUFICIENTE",IF('RESULTADOS 2 ESO'!F49&lt;6,"SUFICIENTE",IF('RESULTADOS 2 ESO'!F49&lt;7,"BEN",IF('RESULTADOS 2 ESO'!F49&lt;9,"NOTABLE",IF('RESULTADOS 2 ESO'!F49&lt;=10,"SOBRESAINTE",""))))))</f>
        <v/>
      </c>
      <c r="G49" s="113" t="str">
        <f>IF(OR(A49="",$G$2=""),"",IF('RESULTADOS 2 ESO'!G49&lt;5,"INSUFICIENTE",IF('RESULTADOS 2 ESO'!G49&lt;6,"SUFICIENTE",IF('RESULTADOS 2 ESO'!G49&lt;7,"BEN",IF('RESULTADOS 2 ESO'!G49&lt;9,"NOTABLE",IF('RESULTADOS 2 ESO'!G49&lt;=10,"SOBRESAINTE",""))))))</f>
        <v/>
      </c>
      <c r="H49" s="113" t="str">
        <f>IF(OR(A49="",$H$2=""),"",IF('RESULTADOS 2 ESO'!H49&lt;5,"INSUFICIENTE",IF('RESULTADOS 2 ESO'!H49&lt;6,"SUFICIENTE",IF('RESULTADOS 2 ESO'!H49&lt;7,"BEN",IF('RESULTADOS 2 ESO'!H49&lt;9,"NOTABLE",IF('RESULTADOS 2 ESO'!H49&lt;=10,"SOBRESAINTE",""))))))</f>
        <v/>
      </c>
      <c r="I49" s="113" t="str">
        <f>IF(OR(A49="",$I$2=""),"",IF('RESULTADOS 2 ESO'!I49&lt;5,"INSUFICIENTE",IF('RESULTADOS 2 ESO'!I49&lt;6,"SUFICIENTE",IF('RESULTADOS 2 ESO'!I49&lt;7,"BEN",IF('RESULTADOS 2 ESO'!I49&lt;9,"NOTABLE",IF('RESULTADOS 2 ESO'!I49&lt;=10,"SOBRESAINTE",""))))))</f>
        <v/>
      </c>
      <c r="J49" s="113" t="str">
        <f>IF(OR(A49="",$J$2=""),"",IF('RESULTADOS 2 ESO'!J49&lt;5,"INSUFICIENTE",IF('RESULTADOS 2 ESO'!J49&lt;6,"SUFICIENTE",IF('RESULTADOS 2 ESO'!J49&lt;7,"BEN",IF('RESULTADOS 2 ESO'!J49&lt;9,"NOTABLE",IF('RESULTADOS 2 ESO'!J49&lt;=10,"SOBRESAINTE",""))))))</f>
        <v/>
      </c>
      <c r="K49" s="113" t="str">
        <f>IF(OR(A49="",$K$2=""),"",IF('RESULTADOS 2 ESO'!K49&lt;5,"INSUFICIENTE",IF('RESULTADOS 2 ESO'!K49&lt;6,"SUFICIENTE",IF('RESULTADOS 2 ESO'!K49&lt;7,"BEN",IF('RESULTADOS 2 ESO'!K49&lt;9,"NOTABLE",IF('RESULTADOS 2 ESO'!K49&lt;=10,IF('RESULTADOS 2 ESO'!K49&lt;=10,"SOBRESAINTE","")))))))</f>
        <v/>
      </c>
      <c r="L49" s="123" t="str">
        <f>IF(OR(A49="",$L$2=""),"",IF('RESULTADOS 2 ESO'!L49&lt;5,"INSUFICIENTE",IF('RESULTADOS 2 ESO'!L49&lt;6,"SUFICIENTE",IF('RESULTADOS 2 ESO'!L49&lt;7,"BEN",IF('RESULTADOS 2 ESO'!L49&lt;9,"NOTABLE",IF('RESULTADOS 2 ESO'!L49&lt;=10,"SOBRESAINTE",""))))))</f>
        <v/>
      </c>
    </row>
    <row r="50" spans="1:12" x14ac:dyDescent="0.25">
      <c r="A50" s="150" t="str">
        <f>IF('RESULTADOS 2 ESO'!A50="","",'RESULTADOS 2 ESO'!A50)</f>
        <v/>
      </c>
      <c r="B50" s="144" t="str">
        <f>IF('RESULTADOS 2 ESO'!B50="","",'RESULTADOS 2 ESO'!B50)</f>
        <v/>
      </c>
      <c r="C50" s="113" t="str">
        <f>IF(OR(A50="",$C$2=""),"",IF('RESULTADOS 2 ESO'!C50&lt;5,"INSUFICIENTE",IF('RESULTADOS 2 ESO'!C50&lt;6,"SUFICIENTE",IF('RESULTADOS 2 ESO'!C50&lt;7,"BEN",IF('RESULTADOS 2 ESO'!C50&lt;9,"NOTABLE",IF('RESULTADOS 2 ESO'!C50&lt;=10,"SOBRESAINTE",""))))))</f>
        <v/>
      </c>
      <c r="D50" s="113" t="str">
        <f>IF(OR(A50="",$D$2=""),"",IF('RESULTADOS 2 ESO'!D50&lt;5,"INSUFICIENTE",IF('RESULTADOS 2 ESO'!D50&lt;6,"SUFICIENTE",IF('RESULTADOS 2 ESO'!D50&lt;7,"BEN",IF('RESULTADOS 2 ESO'!D50&lt;9,"NOTABLE",IF('RESULTADOS 2 ESO'!D50&lt;=10,"SOBRESAINTE",""))))))</f>
        <v/>
      </c>
      <c r="E50" s="113" t="str">
        <f>IF(OR(A50="",$E$2=""),"",IF('RESULTADOS 2 ESO'!E50&lt;5,"INSUFICIENTE",IF('RESULTADOS 2 ESO'!E50&lt;6,"SUFICIENTE",IF('RESULTADOS 2 ESO'!E50&lt;7,"BEN",IF('RESULTADOS 2 ESO'!E50&lt;9,"NOTABLE",IF('RESULTADOS 2 ESO'!E50&lt;=10,"SOBRESAINTE",""))))))</f>
        <v/>
      </c>
      <c r="F50" s="113" t="str">
        <f>IF(OR(A50="",$F$2=""),"",IF('RESULTADOS 2 ESO'!F50&lt;5,"INSUFICIENTE",IF('RESULTADOS 2 ESO'!F50&lt;6,"SUFICIENTE",IF('RESULTADOS 2 ESO'!F50&lt;7,"BEN",IF('RESULTADOS 2 ESO'!F50&lt;9,"NOTABLE",IF('RESULTADOS 2 ESO'!F50&lt;=10,"SOBRESAINTE",""))))))</f>
        <v/>
      </c>
      <c r="G50" s="113" t="str">
        <f>IF(OR(A50="",$G$2=""),"",IF('RESULTADOS 2 ESO'!G50&lt;5,"INSUFICIENTE",IF('RESULTADOS 2 ESO'!G50&lt;6,"SUFICIENTE",IF('RESULTADOS 2 ESO'!G50&lt;7,"BEN",IF('RESULTADOS 2 ESO'!G50&lt;9,"NOTABLE",IF('RESULTADOS 2 ESO'!G50&lt;=10,"SOBRESAINTE",""))))))</f>
        <v/>
      </c>
      <c r="H50" s="113" t="str">
        <f>IF(OR(A50="",$H$2=""),"",IF('RESULTADOS 2 ESO'!H50&lt;5,"INSUFICIENTE",IF('RESULTADOS 2 ESO'!H50&lt;6,"SUFICIENTE",IF('RESULTADOS 2 ESO'!H50&lt;7,"BEN",IF('RESULTADOS 2 ESO'!H50&lt;9,"NOTABLE",IF('RESULTADOS 2 ESO'!H50&lt;=10,"SOBRESAINTE",""))))))</f>
        <v/>
      </c>
      <c r="I50" s="113" t="str">
        <f>IF(OR(A50="",$I$2=""),"",IF('RESULTADOS 2 ESO'!I50&lt;5,"INSUFICIENTE",IF('RESULTADOS 2 ESO'!I50&lt;6,"SUFICIENTE",IF('RESULTADOS 2 ESO'!I50&lt;7,"BEN",IF('RESULTADOS 2 ESO'!I50&lt;9,"NOTABLE",IF('RESULTADOS 2 ESO'!I50&lt;=10,"SOBRESAINTE",""))))))</f>
        <v/>
      </c>
      <c r="J50" s="113" t="str">
        <f>IF(OR(A50="",$J$2=""),"",IF('RESULTADOS 2 ESO'!J50&lt;5,"INSUFICIENTE",IF('RESULTADOS 2 ESO'!J50&lt;6,"SUFICIENTE",IF('RESULTADOS 2 ESO'!J50&lt;7,"BEN",IF('RESULTADOS 2 ESO'!J50&lt;9,"NOTABLE",IF('RESULTADOS 2 ESO'!J50&lt;=10,"SOBRESAINTE",""))))))</f>
        <v/>
      </c>
      <c r="K50" s="113" t="str">
        <f>IF(OR(A50="",$K$2=""),"",IF('RESULTADOS 2 ESO'!K50&lt;5,"INSUFICIENTE",IF('RESULTADOS 2 ESO'!K50&lt;6,"SUFICIENTE",IF('RESULTADOS 2 ESO'!K50&lt;7,"BEN",IF('RESULTADOS 2 ESO'!K50&lt;9,"NOTABLE",IF('RESULTADOS 2 ESO'!K50&lt;=10,IF('RESULTADOS 2 ESO'!K50&lt;=10,"SOBRESAINTE","")))))))</f>
        <v/>
      </c>
      <c r="L50" s="123" t="str">
        <f>IF(OR(A50="",$L$2=""),"",IF('RESULTADOS 2 ESO'!L50&lt;5,"INSUFICIENTE",IF('RESULTADOS 2 ESO'!L50&lt;6,"SUFICIENTE",IF('RESULTADOS 2 ESO'!L50&lt;7,"BEN",IF('RESULTADOS 2 ESO'!L50&lt;9,"NOTABLE",IF('RESULTADOS 2 ESO'!L50&lt;=10,"SOBRESAINTE",""))))))</f>
        <v/>
      </c>
    </row>
    <row r="51" spans="1:12" x14ac:dyDescent="0.25">
      <c r="A51" s="150" t="str">
        <f>IF('RESULTADOS 2 ESO'!A51="","",'RESULTADOS 2 ESO'!A51)</f>
        <v/>
      </c>
      <c r="B51" s="144" t="str">
        <f>IF('RESULTADOS 2 ESO'!B51="","",'RESULTADOS 2 ESO'!B51)</f>
        <v/>
      </c>
      <c r="C51" s="113" t="str">
        <f>IF(OR(A51="",$C$2=""),"",IF('RESULTADOS 2 ESO'!C51&lt;5,"INSUFICIENTE",IF('RESULTADOS 2 ESO'!C51&lt;6,"SUFICIENTE",IF('RESULTADOS 2 ESO'!C51&lt;7,"BEN",IF('RESULTADOS 2 ESO'!C51&lt;9,"NOTABLE",IF('RESULTADOS 2 ESO'!C51&lt;=10,"SOBRESAINTE",""))))))</f>
        <v/>
      </c>
      <c r="D51" s="113" t="str">
        <f>IF(OR(A51="",$D$2=""),"",IF('RESULTADOS 2 ESO'!D51&lt;5,"INSUFICIENTE",IF('RESULTADOS 2 ESO'!D51&lt;6,"SUFICIENTE",IF('RESULTADOS 2 ESO'!D51&lt;7,"BEN",IF('RESULTADOS 2 ESO'!D51&lt;9,"NOTABLE",IF('RESULTADOS 2 ESO'!D51&lt;=10,"SOBRESAINTE",""))))))</f>
        <v/>
      </c>
      <c r="E51" s="113" t="str">
        <f>IF(OR(A51="",$E$2=""),"",IF('RESULTADOS 2 ESO'!E51&lt;5,"INSUFICIENTE",IF('RESULTADOS 2 ESO'!E51&lt;6,"SUFICIENTE",IF('RESULTADOS 2 ESO'!E51&lt;7,"BEN",IF('RESULTADOS 2 ESO'!E51&lt;9,"NOTABLE",IF('RESULTADOS 2 ESO'!E51&lt;=10,"SOBRESAINTE",""))))))</f>
        <v/>
      </c>
      <c r="F51" s="113" t="str">
        <f>IF(OR(A51="",$F$2=""),"",IF('RESULTADOS 2 ESO'!F51&lt;5,"INSUFICIENTE",IF('RESULTADOS 2 ESO'!F51&lt;6,"SUFICIENTE",IF('RESULTADOS 2 ESO'!F51&lt;7,"BEN",IF('RESULTADOS 2 ESO'!F51&lt;9,"NOTABLE",IF('RESULTADOS 2 ESO'!F51&lt;=10,"SOBRESAINTE",""))))))</f>
        <v/>
      </c>
      <c r="G51" s="113" t="str">
        <f>IF(OR(A51="",$G$2=""),"",IF('RESULTADOS 2 ESO'!G51&lt;5,"INSUFICIENTE",IF('RESULTADOS 2 ESO'!G51&lt;6,"SUFICIENTE",IF('RESULTADOS 2 ESO'!G51&lt;7,"BEN",IF('RESULTADOS 2 ESO'!G51&lt;9,"NOTABLE",IF('RESULTADOS 2 ESO'!G51&lt;=10,"SOBRESAINTE",""))))))</f>
        <v/>
      </c>
      <c r="H51" s="113" t="str">
        <f>IF(OR(A51="",$H$2=""),"",IF('RESULTADOS 2 ESO'!H51&lt;5,"INSUFICIENTE",IF('RESULTADOS 2 ESO'!H51&lt;6,"SUFICIENTE",IF('RESULTADOS 2 ESO'!H51&lt;7,"BEN",IF('RESULTADOS 2 ESO'!H51&lt;9,"NOTABLE",IF('RESULTADOS 2 ESO'!H51&lt;=10,"SOBRESAINTE",""))))))</f>
        <v/>
      </c>
      <c r="I51" s="113" t="str">
        <f>IF(OR(A51="",$I$2=""),"",IF('RESULTADOS 2 ESO'!I51&lt;5,"INSUFICIENTE",IF('RESULTADOS 2 ESO'!I51&lt;6,"SUFICIENTE",IF('RESULTADOS 2 ESO'!I51&lt;7,"BEN",IF('RESULTADOS 2 ESO'!I51&lt;9,"NOTABLE",IF('RESULTADOS 2 ESO'!I51&lt;=10,"SOBRESAINTE",""))))))</f>
        <v/>
      </c>
      <c r="J51" s="113" t="str">
        <f>IF(OR(A51="",$J$2=""),"",IF('RESULTADOS 2 ESO'!J51&lt;5,"INSUFICIENTE",IF('RESULTADOS 2 ESO'!J51&lt;6,"SUFICIENTE",IF('RESULTADOS 2 ESO'!J51&lt;7,"BEN",IF('RESULTADOS 2 ESO'!J51&lt;9,"NOTABLE",IF('RESULTADOS 2 ESO'!J51&lt;=10,"SOBRESAINTE",""))))))</f>
        <v/>
      </c>
      <c r="K51" s="113" t="str">
        <f>IF(OR(A51="",$K$2=""),"",IF('RESULTADOS 2 ESO'!K51&lt;5,"INSUFICIENTE",IF('RESULTADOS 2 ESO'!K51&lt;6,"SUFICIENTE",IF('RESULTADOS 2 ESO'!K51&lt;7,"BEN",IF('RESULTADOS 2 ESO'!K51&lt;9,"NOTABLE",IF('RESULTADOS 2 ESO'!K51&lt;=10,IF('RESULTADOS 2 ESO'!K51&lt;=10,"SOBRESAINTE","")))))))</f>
        <v/>
      </c>
      <c r="L51" s="123" t="str">
        <f>IF(OR(A51="",$L$2=""),"",IF('RESULTADOS 2 ESO'!L51&lt;5,"INSUFICIENTE",IF('RESULTADOS 2 ESO'!L51&lt;6,"SUFICIENTE",IF('RESULTADOS 2 ESO'!L51&lt;7,"BEN",IF('RESULTADOS 2 ESO'!L51&lt;9,"NOTABLE",IF('RESULTADOS 2 ESO'!L51&lt;=10,"SOBRESAINTE",""))))))</f>
        <v/>
      </c>
    </row>
    <row r="52" spans="1:12" x14ac:dyDescent="0.25">
      <c r="A52" s="150" t="str">
        <f>IF('RESULTADOS 2 ESO'!A52="","",'RESULTADOS 2 ESO'!A52)</f>
        <v/>
      </c>
      <c r="B52" s="144" t="str">
        <f>IF('RESULTADOS 2 ESO'!B52="","",'RESULTADOS 2 ESO'!B52)</f>
        <v/>
      </c>
      <c r="C52" s="113" t="str">
        <f>IF(OR(A52="",$C$2=""),"",IF('RESULTADOS 2 ESO'!C52&lt;5,"INSUFICIENTE",IF('RESULTADOS 2 ESO'!C52&lt;6,"SUFICIENTE",IF('RESULTADOS 2 ESO'!C52&lt;7,"BEN",IF('RESULTADOS 2 ESO'!C52&lt;9,"NOTABLE",IF('RESULTADOS 2 ESO'!C52&lt;=10,"SOBRESAINTE",""))))))</f>
        <v/>
      </c>
      <c r="D52" s="113" t="str">
        <f>IF(OR(A52="",$D$2=""),"",IF('RESULTADOS 2 ESO'!D52&lt;5,"INSUFICIENTE",IF('RESULTADOS 2 ESO'!D52&lt;6,"SUFICIENTE",IF('RESULTADOS 2 ESO'!D52&lt;7,"BEN",IF('RESULTADOS 2 ESO'!D52&lt;9,"NOTABLE",IF('RESULTADOS 2 ESO'!D52&lt;=10,"SOBRESAINTE",""))))))</f>
        <v/>
      </c>
      <c r="E52" s="113" t="str">
        <f>IF(OR(A52="",$E$2=""),"",IF('RESULTADOS 2 ESO'!E52&lt;5,"INSUFICIENTE",IF('RESULTADOS 2 ESO'!E52&lt;6,"SUFICIENTE",IF('RESULTADOS 2 ESO'!E52&lt;7,"BEN",IF('RESULTADOS 2 ESO'!E52&lt;9,"NOTABLE",IF('RESULTADOS 2 ESO'!E52&lt;=10,"SOBRESAINTE",""))))))</f>
        <v/>
      </c>
      <c r="F52" s="113" t="str">
        <f>IF(OR(A52="",$F$2=""),"",IF('RESULTADOS 2 ESO'!F52&lt;5,"INSUFICIENTE",IF('RESULTADOS 2 ESO'!F52&lt;6,"SUFICIENTE",IF('RESULTADOS 2 ESO'!F52&lt;7,"BEN",IF('RESULTADOS 2 ESO'!F52&lt;9,"NOTABLE",IF('RESULTADOS 2 ESO'!F52&lt;=10,"SOBRESAINTE",""))))))</f>
        <v/>
      </c>
      <c r="G52" s="113" t="str">
        <f>IF(OR(A52="",$G$2=""),"",IF('RESULTADOS 2 ESO'!G52&lt;5,"INSUFICIENTE",IF('RESULTADOS 2 ESO'!G52&lt;6,"SUFICIENTE",IF('RESULTADOS 2 ESO'!G52&lt;7,"BEN",IF('RESULTADOS 2 ESO'!G52&lt;9,"NOTABLE",IF('RESULTADOS 2 ESO'!G52&lt;=10,"SOBRESAINTE",""))))))</f>
        <v/>
      </c>
      <c r="H52" s="113" t="str">
        <f>IF(OR(A52="",$H$2=""),"",IF('RESULTADOS 2 ESO'!H52&lt;5,"INSUFICIENTE",IF('RESULTADOS 2 ESO'!H52&lt;6,"SUFICIENTE",IF('RESULTADOS 2 ESO'!H52&lt;7,"BEN",IF('RESULTADOS 2 ESO'!H52&lt;9,"NOTABLE",IF('RESULTADOS 2 ESO'!H52&lt;=10,"SOBRESAINTE",""))))))</f>
        <v/>
      </c>
      <c r="I52" s="113" t="str">
        <f>IF(OR(A52="",$I$2=""),"",IF('RESULTADOS 2 ESO'!I52&lt;5,"INSUFICIENTE",IF('RESULTADOS 2 ESO'!I52&lt;6,"SUFICIENTE",IF('RESULTADOS 2 ESO'!I52&lt;7,"BEN",IF('RESULTADOS 2 ESO'!I52&lt;9,"NOTABLE",IF('RESULTADOS 2 ESO'!I52&lt;=10,"SOBRESAINTE",""))))))</f>
        <v/>
      </c>
      <c r="J52" s="113" t="str">
        <f>IF(OR(A52="",$J$2=""),"",IF('RESULTADOS 2 ESO'!J52&lt;5,"INSUFICIENTE",IF('RESULTADOS 2 ESO'!J52&lt;6,"SUFICIENTE",IF('RESULTADOS 2 ESO'!J52&lt;7,"BEN",IF('RESULTADOS 2 ESO'!J52&lt;9,"NOTABLE",IF('RESULTADOS 2 ESO'!J52&lt;=10,"SOBRESAINTE",""))))))</f>
        <v/>
      </c>
      <c r="K52" s="113" t="str">
        <f>IF(OR(A52="",$K$2=""),"",IF('RESULTADOS 2 ESO'!K52&lt;5,"INSUFICIENTE",IF('RESULTADOS 2 ESO'!K52&lt;6,"SUFICIENTE",IF('RESULTADOS 2 ESO'!K52&lt;7,"BEN",IF('RESULTADOS 2 ESO'!K52&lt;9,"NOTABLE",IF('RESULTADOS 2 ESO'!K52&lt;=10,IF('RESULTADOS 2 ESO'!K52&lt;=10,"SOBRESAINTE","")))))))</f>
        <v/>
      </c>
      <c r="L52" s="123" t="str">
        <f>IF(OR(A52="",$L$2=""),"",IF('RESULTADOS 2 ESO'!L52&lt;5,"INSUFICIENTE",IF('RESULTADOS 2 ESO'!L52&lt;6,"SUFICIENTE",IF('RESULTADOS 2 ESO'!L52&lt;7,"BEN",IF('RESULTADOS 2 ESO'!L52&lt;9,"NOTABLE",IF('RESULTADOS 2 ESO'!L52&lt;=10,"SOBRESAINTE",""))))))</f>
        <v/>
      </c>
    </row>
    <row r="53" spans="1:12" x14ac:dyDescent="0.25">
      <c r="A53" s="150" t="str">
        <f>IF('RESULTADOS 2 ESO'!A53="","",'RESULTADOS 2 ESO'!A53)</f>
        <v/>
      </c>
      <c r="B53" s="144" t="str">
        <f>IF('RESULTADOS 2 ESO'!B53="","",'RESULTADOS 2 ESO'!B53)</f>
        <v/>
      </c>
      <c r="C53" s="113" t="str">
        <f>IF(OR(A53="",$C$2=""),"",IF('RESULTADOS 2 ESO'!C53&lt;5,"INSUFICIENTE",IF('RESULTADOS 2 ESO'!C53&lt;6,"SUFICIENTE",IF('RESULTADOS 2 ESO'!C53&lt;7,"BEN",IF('RESULTADOS 2 ESO'!C53&lt;9,"NOTABLE",IF('RESULTADOS 2 ESO'!C53&lt;=10,"SOBRESAINTE",""))))))</f>
        <v/>
      </c>
      <c r="D53" s="113" t="str">
        <f>IF(OR(A53="",$D$2=""),"",IF('RESULTADOS 2 ESO'!D53&lt;5,"INSUFICIENTE",IF('RESULTADOS 2 ESO'!D53&lt;6,"SUFICIENTE",IF('RESULTADOS 2 ESO'!D53&lt;7,"BEN",IF('RESULTADOS 2 ESO'!D53&lt;9,"NOTABLE",IF('RESULTADOS 2 ESO'!D53&lt;=10,"SOBRESAINTE",""))))))</f>
        <v/>
      </c>
      <c r="E53" s="113" t="str">
        <f>IF(OR(A53="",$E$2=""),"",IF('RESULTADOS 2 ESO'!E53&lt;5,"INSUFICIENTE",IF('RESULTADOS 2 ESO'!E53&lt;6,"SUFICIENTE",IF('RESULTADOS 2 ESO'!E53&lt;7,"BEN",IF('RESULTADOS 2 ESO'!E53&lt;9,"NOTABLE",IF('RESULTADOS 2 ESO'!E53&lt;=10,"SOBRESAINTE",""))))))</f>
        <v/>
      </c>
      <c r="F53" s="113" t="str">
        <f>IF(OR(A53="",$F$2=""),"",IF('RESULTADOS 2 ESO'!F53&lt;5,"INSUFICIENTE",IF('RESULTADOS 2 ESO'!F53&lt;6,"SUFICIENTE",IF('RESULTADOS 2 ESO'!F53&lt;7,"BEN",IF('RESULTADOS 2 ESO'!F53&lt;9,"NOTABLE",IF('RESULTADOS 2 ESO'!F53&lt;=10,"SOBRESAINTE",""))))))</f>
        <v/>
      </c>
      <c r="G53" s="113" t="str">
        <f>IF(OR(A53="",$G$2=""),"",IF('RESULTADOS 2 ESO'!G53&lt;5,"INSUFICIENTE",IF('RESULTADOS 2 ESO'!G53&lt;6,"SUFICIENTE",IF('RESULTADOS 2 ESO'!G53&lt;7,"BEN",IF('RESULTADOS 2 ESO'!G53&lt;9,"NOTABLE",IF('RESULTADOS 2 ESO'!G53&lt;=10,"SOBRESAINTE",""))))))</f>
        <v/>
      </c>
      <c r="H53" s="113" t="str">
        <f>IF(OR(A53="",$H$2=""),"",IF('RESULTADOS 2 ESO'!H53&lt;5,"INSUFICIENTE",IF('RESULTADOS 2 ESO'!H53&lt;6,"SUFICIENTE",IF('RESULTADOS 2 ESO'!H53&lt;7,"BEN",IF('RESULTADOS 2 ESO'!H53&lt;9,"NOTABLE",IF('RESULTADOS 2 ESO'!H53&lt;=10,"SOBRESAINTE",""))))))</f>
        <v/>
      </c>
      <c r="I53" s="113" t="str">
        <f>IF(OR(A53="",$I$2=""),"",IF('RESULTADOS 2 ESO'!I53&lt;5,"INSUFICIENTE",IF('RESULTADOS 2 ESO'!I53&lt;6,"SUFICIENTE",IF('RESULTADOS 2 ESO'!I53&lt;7,"BEN",IF('RESULTADOS 2 ESO'!I53&lt;9,"NOTABLE",IF('RESULTADOS 2 ESO'!I53&lt;=10,"SOBRESAINTE",""))))))</f>
        <v/>
      </c>
      <c r="J53" s="113" t="str">
        <f>IF(OR(A53="",$J$2=""),"",IF('RESULTADOS 2 ESO'!J53&lt;5,"INSUFICIENTE",IF('RESULTADOS 2 ESO'!J53&lt;6,"SUFICIENTE",IF('RESULTADOS 2 ESO'!J53&lt;7,"BEN",IF('RESULTADOS 2 ESO'!J53&lt;9,"NOTABLE",IF('RESULTADOS 2 ESO'!J53&lt;=10,"SOBRESAINTE",""))))))</f>
        <v/>
      </c>
      <c r="K53" s="113" t="str">
        <f>IF(OR(A53="",$K$2=""),"",IF('RESULTADOS 2 ESO'!K53&lt;5,"INSUFICIENTE",IF('RESULTADOS 2 ESO'!K53&lt;6,"SUFICIENTE",IF('RESULTADOS 2 ESO'!K53&lt;7,"BEN",IF('RESULTADOS 2 ESO'!K53&lt;9,"NOTABLE",IF('RESULTADOS 2 ESO'!K53&lt;=10,IF('RESULTADOS 2 ESO'!K53&lt;=10,"SOBRESAINTE","")))))))</f>
        <v/>
      </c>
      <c r="L53" s="123" t="str">
        <f>IF(OR(A53="",$L$2=""),"",IF('RESULTADOS 2 ESO'!L53&lt;5,"INSUFICIENTE",IF('RESULTADOS 2 ESO'!L53&lt;6,"SUFICIENTE",IF('RESULTADOS 2 ESO'!L53&lt;7,"BEN",IF('RESULTADOS 2 ESO'!L53&lt;9,"NOTABLE",IF('RESULTADOS 2 ESO'!L53&lt;=10,"SOBRESAINTE",""))))))</f>
        <v/>
      </c>
    </row>
    <row r="54" spans="1:12" x14ac:dyDescent="0.25">
      <c r="A54" s="150" t="str">
        <f>IF('RESULTADOS 2 ESO'!A54="","",'RESULTADOS 2 ESO'!A54)</f>
        <v/>
      </c>
      <c r="B54" s="144" t="str">
        <f>IF('RESULTADOS 2 ESO'!B54="","",'RESULTADOS 2 ESO'!B54)</f>
        <v/>
      </c>
      <c r="C54" s="113" t="str">
        <f>IF(OR(A54="",$C$2=""),"",IF('RESULTADOS 2 ESO'!C54&lt;5,"INSUFICIENTE",IF('RESULTADOS 2 ESO'!C54&lt;6,"SUFICIENTE",IF('RESULTADOS 2 ESO'!C54&lt;7,"BEN",IF('RESULTADOS 2 ESO'!C54&lt;9,"NOTABLE",IF('RESULTADOS 2 ESO'!C54&lt;=10,"SOBRESAINTE",""))))))</f>
        <v/>
      </c>
      <c r="D54" s="113" t="str">
        <f>IF(OR(A54="",$D$2=""),"",IF('RESULTADOS 2 ESO'!D54&lt;5,"INSUFICIENTE",IF('RESULTADOS 2 ESO'!D54&lt;6,"SUFICIENTE",IF('RESULTADOS 2 ESO'!D54&lt;7,"BEN",IF('RESULTADOS 2 ESO'!D54&lt;9,"NOTABLE",IF('RESULTADOS 2 ESO'!D54&lt;=10,"SOBRESAINTE",""))))))</f>
        <v/>
      </c>
      <c r="E54" s="113" t="str">
        <f>IF(OR(A54="",$E$2=""),"",IF('RESULTADOS 2 ESO'!E54&lt;5,"INSUFICIENTE",IF('RESULTADOS 2 ESO'!E54&lt;6,"SUFICIENTE",IF('RESULTADOS 2 ESO'!E54&lt;7,"BEN",IF('RESULTADOS 2 ESO'!E54&lt;9,"NOTABLE",IF('RESULTADOS 2 ESO'!E54&lt;=10,"SOBRESAINTE",""))))))</f>
        <v/>
      </c>
      <c r="F54" s="113" t="str">
        <f>IF(OR(A54="",$F$2=""),"",IF('RESULTADOS 2 ESO'!F54&lt;5,"INSUFICIENTE",IF('RESULTADOS 2 ESO'!F54&lt;6,"SUFICIENTE",IF('RESULTADOS 2 ESO'!F54&lt;7,"BEN",IF('RESULTADOS 2 ESO'!F54&lt;9,"NOTABLE",IF('RESULTADOS 2 ESO'!F54&lt;=10,"SOBRESAINTE",""))))))</f>
        <v/>
      </c>
      <c r="G54" s="113" t="str">
        <f>IF(OR(A54="",$G$2=""),"",IF('RESULTADOS 2 ESO'!G54&lt;5,"INSUFICIENTE",IF('RESULTADOS 2 ESO'!G54&lt;6,"SUFICIENTE",IF('RESULTADOS 2 ESO'!G54&lt;7,"BEN",IF('RESULTADOS 2 ESO'!G54&lt;9,"NOTABLE",IF('RESULTADOS 2 ESO'!G54&lt;=10,"SOBRESAINTE",""))))))</f>
        <v/>
      </c>
      <c r="H54" s="113" t="str">
        <f>IF(OR(A54="",$H$2=""),"",IF('RESULTADOS 2 ESO'!H54&lt;5,"INSUFICIENTE",IF('RESULTADOS 2 ESO'!H54&lt;6,"SUFICIENTE",IF('RESULTADOS 2 ESO'!H54&lt;7,"BEN",IF('RESULTADOS 2 ESO'!H54&lt;9,"NOTABLE",IF('RESULTADOS 2 ESO'!H54&lt;=10,"SOBRESAINTE",""))))))</f>
        <v/>
      </c>
      <c r="I54" s="113" t="str">
        <f>IF(OR(A54="",$I$2=""),"",IF('RESULTADOS 2 ESO'!I54&lt;5,"INSUFICIENTE",IF('RESULTADOS 2 ESO'!I54&lt;6,"SUFICIENTE",IF('RESULTADOS 2 ESO'!I54&lt;7,"BEN",IF('RESULTADOS 2 ESO'!I54&lt;9,"NOTABLE",IF('RESULTADOS 2 ESO'!I54&lt;=10,"SOBRESAINTE",""))))))</f>
        <v/>
      </c>
      <c r="J54" s="113" t="str">
        <f>IF(OR(A54="",$J$2=""),"",IF('RESULTADOS 2 ESO'!J54&lt;5,"INSUFICIENTE",IF('RESULTADOS 2 ESO'!J54&lt;6,"SUFICIENTE",IF('RESULTADOS 2 ESO'!J54&lt;7,"BEN",IF('RESULTADOS 2 ESO'!J54&lt;9,"NOTABLE",IF('RESULTADOS 2 ESO'!J54&lt;=10,"SOBRESAINTE",""))))))</f>
        <v/>
      </c>
      <c r="K54" s="113" t="str">
        <f>IF(OR(A54="",$K$2=""),"",IF('RESULTADOS 2 ESO'!K54&lt;5,"INSUFICIENTE",IF('RESULTADOS 2 ESO'!K54&lt;6,"SUFICIENTE",IF('RESULTADOS 2 ESO'!K54&lt;7,"BEN",IF('RESULTADOS 2 ESO'!K54&lt;9,"NOTABLE",IF('RESULTADOS 2 ESO'!K54&lt;=10,IF('RESULTADOS 2 ESO'!K54&lt;=10,"SOBRESAINTE","")))))))</f>
        <v/>
      </c>
      <c r="L54" s="123" t="str">
        <f>IF(OR(A54="",$L$2=""),"",IF('RESULTADOS 2 ESO'!L54&lt;5,"INSUFICIENTE",IF('RESULTADOS 2 ESO'!L54&lt;6,"SUFICIENTE",IF('RESULTADOS 2 ESO'!L54&lt;7,"BEN",IF('RESULTADOS 2 ESO'!L54&lt;9,"NOTABLE",IF('RESULTADOS 2 ESO'!L54&lt;=10,"SOBRESAINTE",""))))))</f>
        <v/>
      </c>
    </row>
    <row r="55" spans="1:12" x14ac:dyDescent="0.25">
      <c r="A55" s="150" t="str">
        <f>IF('RESULTADOS 2 ESO'!A55="","",'RESULTADOS 2 ESO'!A55)</f>
        <v/>
      </c>
      <c r="B55" s="144" t="str">
        <f>IF('RESULTADOS 2 ESO'!B55="","",'RESULTADOS 2 ESO'!B55)</f>
        <v/>
      </c>
      <c r="C55" s="113" t="str">
        <f>IF(OR(A55="",$C$2=""),"",IF('RESULTADOS 2 ESO'!C55&lt;5,"INSUFICIENTE",IF('RESULTADOS 2 ESO'!C55&lt;6,"SUFICIENTE",IF('RESULTADOS 2 ESO'!C55&lt;7,"BEN",IF('RESULTADOS 2 ESO'!C55&lt;9,"NOTABLE",IF('RESULTADOS 2 ESO'!C55&lt;=10,"SOBRESAINTE",""))))))</f>
        <v/>
      </c>
      <c r="D55" s="113" t="str">
        <f>IF(OR(A55="",$D$2=""),"",IF('RESULTADOS 2 ESO'!D55&lt;5,"INSUFICIENTE",IF('RESULTADOS 2 ESO'!D55&lt;6,"SUFICIENTE",IF('RESULTADOS 2 ESO'!D55&lt;7,"BEN",IF('RESULTADOS 2 ESO'!D55&lt;9,"NOTABLE",IF('RESULTADOS 2 ESO'!D55&lt;=10,"SOBRESAINTE",""))))))</f>
        <v/>
      </c>
      <c r="E55" s="113" t="str">
        <f>IF(OR(A55="",$E$2=""),"",IF('RESULTADOS 2 ESO'!E55&lt;5,"INSUFICIENTE",IF('RESULTADOS 2 ESO'!E55&lt;6,"SUFICIENTE",IF('RESULTADOS 2 ESO'!E55&lt;7,"BEN",IF('RESULTADOS 2 ESO'!E55&lt;9,"NOTABLE",IF('RESULTADOS 2 ESO'!E55&lt;=10,"SOBRESAINTE",""))))))</f>
        <v/>
      </c>
      <c r="F55" s="113" t="str">
        <f>IF(OR(A55="",$F$2=""),"",IF('RESULTADOS 2 ESO'!F55&lt;5,"INSUFICIENTE",IF('RESULTADOS 2 ESO'!F55&lt;6,"SUFICIENTE",IF('RESULTADOS 2 ESO'!F55&lt;7,"BEN",IF('RESULTADOS 2 ESO'!F55&lt;9,"NOTABLE",IF('RESULTADOS 2 ESO'!F55&lt;=10,"SOBRESAINTE",""))))))</f>
        <v/>
      </c>
      <c r="G55" s="113" t="str">
        <f>IF(OR(A55="",$G$2=""),"",IF('RESULTADOS 2 ESO'!G55&lt;5,"INSUFICIENTE",IF('RESULTADOS 2 ESO'!G55&lt;6,"SUFICIENTE",IF('RESULTADOS 2 ESO'!G55&lt;7,"BEN",IF('RESULTADOS 2 ESO'!G55&lt;9,"NOTABLE",IF('RESULTADOS 2 ESO'!G55&lt;=10,"SOBRESAINTE",""))))))</f>
        <v/>
      </c>
      <c r="H55" s="113" t="str">
        <f>IF(OR(A55="",$H$2=""),"",IF('RESULTADOS 2 ESO'!H55&lt;5,"INSUFICIENTE",IF('RESULTADOS 2 ESO'!H55&lt;6,"SUFICIENTE",IF('RESULTADOS 2 ESO'!H55&lt;7,"BEN",IF('RESULTADOS 2 ESO'!H55&lt;9,"NOTABLE",IF('RESULTADOS 2 ESO'!H55&lt;=10,"SOBRESAINTE",""))))))</f>
        <v/>
      </c>
      <c r="I55" s="113" t="str">
        <f>IF(OR(A55="",$I$2=""),"",IF('RESULTADOS 2 ESO'!I55&lt;5,"INSUFICIENTE",IF('RESULTADOS 2 ESO'!I55&lt;6,"SUFICIENTE",IF('RESULTADOS 2 ESO'!I55&lt;7,"BEN",IF('RESULTADOS 2 ESO'!I55&lt;9,"NOTABLE",IF('RESULTADOS 2 ESO'!I55&lt;=10,"SOBRESAINTE",""))))))</f>
        <v/>
      </c>
      <c r="J55" s="113" t="str">
        <f>IF(OR(A55="",$J$2=""),"",IF('RESULTADOS 2 ESO'!J55&lt;5,"INSUFICIENTE",IF('RESULTADOS 2 ESO'!J55&lt;6,"SUFICIENTE",IF('RESULTADOS 2 ESO'!J55&lt;7,"BEN",IF('RESULTADOS 2 ESO'!J55&lt;9,"NOTABLE",IF('RESULTADOS 2 ESO'!J55&lt;=10,"SOBRESAINTE",""))))))</f>
        <v/>
      </c>
      <c r="K55" s="113" t="str">
        <f>IF(OR(A55="",$K$2=""),"",IF('RESULTADOS 2 ESO'!K55&lt;5,"INSUFICIENTE",IF('RESULTADOS 2 ESO'!K55&lt;6,"SUFICIENTE",IF('RESULTADOS 2 ESO'!K55&lt;7,"BEN",IF('RESULTADOS 2 ESO'!K55&lt;9,"NOTABLE",IF('RESULTADOS 2 ESO'!K55&lt;=10,IF('RESULTADOS 2 ESO'!K55&lt;=10,"SOBRESAINTE","")))))))</f>
        <v/>
      </c>
      <c r="L55" s="123" t="str">
        <f>IF(OR(A55="",$L$2=""),"",IF('RESULTADOS 2 ESO'!L55&lt;5,"INSUFICIENTE",IF('RESULTADOS 2 ESO'!L55&lt;6,"SUFICIENTE",IF('RESULTADOS 2 ESO'!L55&lt;7,"BEN",IF('RESULTADOS 2 ESO'!L55&lt;9,"NOTABLE",IF('RESULTADOS 2 ESO'!L55&lt;=10,"SOBRESAINTE",""))))))</f>
        <v/>
      </c>
    </row>
    <row r="56" spans="1:12" x14ac:dyDescent="0.25">
      <c r="A56" s="150" t="str">
        <f>IF('RESULTADOS 2 ESO'!A56="","",'RESULTADOS 2 ESO'!A56)</f>
        <v/>
      </c>
      <c r="B56" s="144" t="str">
        <f>IF('RESULTADOS 2 ESO'!B56="","",'RESULTADOS 2 ESO'!B56)</f>
        <v/>
      </c>
      <c r="C56" s="113" t="str">
        <f>IF(OR(A56="",$C$2=""),"",IF('RESULTADOS 2 ESO'!C56&lt;5,"INSUFICIENTE",IF('RESULTADOS 2 ESO'!C56&lt;6,"SUFICIENTE",IF('RESULTADOS 2 ESO'!C56&lt;7,"BEN",IF('RESULTADOS 2 ESO'!C56&lt;9,"NOTABLE",IF('RESULTADOS 2 ESO'!C56&lt;=10,"SOBRESAINTE",""))))))</f>
        <v/>
      </c>
      <c r="D56" s="113" t="str">
        <f>IF(OR(A56="",$D$2=""),"",IF('RESULTADOS 2 ESO'!D56&lt;5,"INSUFICIENTE",IF('RESULTADOS 2 ESO'!D56&lt;6,"SUFICIENTE",IF('RESULTADOS 2 ESO'!D56&lt;7,"BEN",IF('RESULTADOS 2 ESO'!D56&lt;9,"NOTABLE",IF('RESULTADOS 2 ESO'!D56&lt;=10,"SOBRESAINTE",""))))))</f>
        <v/>
      </c>
      <c r="E56" s="113" t="str">
        <f>IF(OR(A56="",$E$2=""),"",IF('RESULTADOS 2 ESO'!E56&lt;5,"INSUFICIENTE",IF('RESULTADOS 2 ESO'!E56&lt;6,"SUFICIENTE",IF('RESULTADOS 2 ESO'!E56&lt;7,"BEN",IF('RESULTADOS 2 ESO'!E56&lt;9,"NOTABLE",IF('RESULTADOS 2 ESO'!E56&lt;=10,"SOBRESAINTE",""))))))</f>
        <v/>
      </c>
      <c r="F56" s="113" t="str">
        <f>IF(OR(A56="",$F$2=""),"",IF('RESULTADOS 2 ESO'!F56&lt;5,"INSUFICIENTE",IF('RESULTADOS 2 ESO'!F56&lt;6,"SUFICIENTE",IF('RESULTADOS 2 ESO'!F56&lt;7,"BEN",IF('RESULTADOS 2 ESO'!F56&lt;9,"NOTABLE",IF('RESULTADOS 2 ESO'!F56&lt;=10,"SOBRESAINTE",""))))))</f>
        <v/>
      </c>
      <c r="G56" s="113" t="str">
        <f>IF(OR(A56="",$G$2=""),"",IF('RESULTADOS 2 ESO'!G56&lt;5,"INSUFICIENTE",IF('RESULTADOS 2 ESO'!G56&lt;6,"SUFICIENTE",IF('RESULTADOS 2 ESO'!G56&lt;7,"BEN",IF('RESULTADOS 2 ESO'!G56&lt;9,"NOTABLE",IF('RESULTADOS 2 ESO'!G56&lt;=10,"SOBRESAINTE",""))))))</f>
        <v/>
      </c>
      <c r="H56" s="113" t="str">
        <f>IF(OR(A56="",$H$2=""),"",IF('RESULTADOS 2 ESO'!H56&lt;5,"INSUFICIENTE",IF('RESULTADOS 2 ESO'!H56&lt;6,"SUFICIENTE",IF('RESULTADOS 2 ESO'!H56&lt;7,"BEN",IF('RESULTADOS 2 ESO'!H56&lt;9,"NOTABLE",IF('RESULTADOS 2 ESO'!H56&lt;=10,"SOBRESAINTE",""))))))</f>
        <v/>
      </c>
      <c r="I56" s="113" t="str">
        <f>IF(OR(A56="",$I$2=""),"",IF('RESULTADOS 2 ESO'!I56&lt;5,"INSUFICIENTE",IF('RESULTADOS 2 ESO'!I56&lt;6,"SUFICIENTE",IF('RESULTADOS 2 ESO'!I56&lt;7,"BEN",IF('RESULTADOS 2 ESO'!I56&lt;9,"NOTABLE",IF('RESULTADOS 2 ESO'!I56&lt;=10,"SOBRESAINTE",""))))))</f>
        <v/>
      </c>
      <c r="J56" s="113" t="str">
        <f>IF(OR(A56="",$J$2=""),"",IF('RESULTADOS 2 ESO'!J56&lt;5,"INSUFICIENTE",IF('RESULTADOS 2 ESO'!J56&lt;6,"SUFICIENTE",IF('RESULTADOS 2 ESO'!J56&lt;7,"BEN",IF('RESULTADOS 2 ESO'!J56&lt;9,"NOTABLE",IF('RESULTADOS 2 ESO'!J56&lt;=10,"SOBRESAINTE",""))))))</f>
        <v/>
      </c>
      <c r="K56" s="113" t="str">
        <f>IF(OR(A56="",$K$2=""),"",IF('RESULTADOS 2 ESO'!K56&lt;5,"INSUFICIENTE",IF('RESULTADOS 2 ESO'!K56&lt;6,"SUFICIENTE",IF('RESULTADOS 2 ESO'!K56&lt;7,"BEN",IF('RESULTADOS 2 ESO'!K56&lt;9,"NOTABLE",IF('RESULTADOS 2 ESO'!K56&lt;=10,IF('RESULTADOS 2 ESO'!K56&lt;=10,"SOBRESAINTE","")))))))</f>
        <v/>
      </c>
      <c r="L56" s="123" t="str">
        <f>IF(OR(A56="",$L$2=""),"",IF('RESULTADOS 2 ESO'!L56&lt;5,"INSUFICIENTE",IF('RESULTADOS 2 ESO'!L56&lt;6,"SUFICIENTE",IF('RESULTADOS 2 ESO'!L56&lt;7,"BEN",IF('RESULTADOS 2 ESO'!L56&lt;9,"NOTABLE",IF('RESULTADOS 2 ESO'!L56&lt;=10,"SOBRESAINTE",""))))))</f>
        <v/>
      </c>
    </row>
    <row r="57" spans="1:12" x14ac:dyDescent="0.25">
      <c r="A57" s="150" t="str">
        <f>IF('RESULTADOS 2 ESO'!A57="","",'RESULTADOS 2 ESO'!A57)</f>
        <v/>
      </c>
      <c r="B57" s="144" t="str">
        <f>IF('RESULTADOS 2 ESO'!B57="","",'RESULTADOS 2 ESO'!B57)</f>
        <v/>
      </c>
      <c r="C57" s="113" t="str">
        <f>IF(OR(A57="",$C$2=""),"",IF('RESULTADOS 2 ESO'!C57&lt;5,"INSUFICIENTE",IF('RESULTADOS 2 ESO'!C57&lt;6,"SUFICIENTE",IF('RESULTADOS 2 ESO'!C57&lt;7,"BEN",IF('RESULTADOS 2 ESO'!C57&lt;9,"NOTABLE",IF('RESULTADOS 2 ESO'!C57&lt;=10,"SOBRESAINTE",""))))))</f>
        <v/>
      </c>
      <c r="D57" s="113" t="str">
        <f>IF(OR(A57="",$D$2=""),"",IF('RESULTADOS 2 ESO'!D57&lt;5,"INSUFICIENTE",IF('RESULTADOS 2 ESO'!D57&lt;6,"SUFICIENTE",IF('RESULTADOS 2 ESO'!D57&lt;7,"BEN",IF('RESULTADOS 2 ESO'!D57&lt;9,"NOTABLE",IF('RESULTADOS 2 ESO'!D57&lt;=10,"SOBRESAINTE",""))))))</f>
        <v/>
      </c>
      <c r="E57" s="113" t="str">
        <f>IF(OR(A57="",$E$2=""),"",IF('RESULTADOS 2 ESO'!E57&lt;5,"INSUFICIENTE",IF('RESULTADOS 2 ESO'!E57&lt;6,"SUFICIENTE",IF('RESULTADOS 2 ESO'!E57&lt;7,"BEN",IF('RESULTADOS 2 ESO'!E57&lt;9,"NOTABLE",IF('RESULTADOS 2 ESO'!E57&lt;=10,"SOBRESAINTE",""))))))</f>
        <v/>
      </c>
      <c r="F57" s="113" t="str">
        <f>IF(OR(A57="",$F$2=""),"",IF('RESULTADOS 2 ESO'!F57&lt;5,"INSUFICIENTE",IF('RESULTADOS 2 ESO'!F57&lt;6,"SUFICIENTE",IF('RESULTADOS 2 ESO'!F57&lt;7,"BEN",IF('RESULTADOS 2 ESO'!F57&lt;9,"NOTABLE",IF('RESULTADOS 2 ESO'!F57&lt;=10,"SOBRESAINTE",""))))))</f>
        <v/>
      </c>
      <c r="G57" s="113" t="str">
        <f>IF(OR(A57="",$G$2=""),"",IF('RESULTADOS 2 ESO'!G57&lt;5,"INSUFICIENTE",IF('RESULTADOS 2 ESO'!G57&lt;6,"SUFICIENTE",IF('RESULTADOS 2 ESO'!G57&lt;7,"BEN",IF('RESULTADOS 2 ESO'!G57&lt;9,"NOTABLE",IF('RESULTADOS 2 ESO'!G57&lt;=10,"SOBRESAINTE",""))))))</f>
        <v/>
      </c>
      <c r="H57" s="113" t="str">
        <f>IF(OR(A57="",$H$2=""),"",IF('RESULTADOS 2 ESO'!H57&lt;5,"INSUFICIENTE",IF('RESULTADOS 2 ESO'!H57&lt;6,"SUFICIENTE",IF('RESULTADOS 2 ESO'!H57&lt;7,"BEN",IF('RESULTADOS 2 ESO'!H57&lt;9,"NOTABLE",IF('RESULTADOS 2 ESO'!H57&lt;=10,"SOBRESAINTE",""))))))</f>
        <v/>
      </c>
      <c r="I57" s="113" t="str">
        <f>IF(OR(A57="",$I$2=""),"",IF('RESULTADOS 2 ESO'!I57&lt;5,"INSUFICIENTE",IF('RESULTADOS 2 ESO'!I57&lt;6,"SUFICIENTE",IF('RESULTADOS 2 ESO'!I57&lt;7,"BEN",IF('RESULTADOS 2 ESO'!I57&lt;9,"NOTABLE",IF('RESULTADOS 2 ESO'!I57&lt;=10,"SOBRESAINTE",""))))))</f>
        <v/>
      </c>
      <c r="J57" s="113" t="str">
        <f>IF(OR(A57="",$J$2=""),"",IF('RESULTADOS 2 ESO'!J57&lt;5,"INSUFICIENTE",IF('RESULTADOS 2 ESO'!J57&lt;6,"SUFICIENTE",IF('RESULTADOS 2 ESO'!J57&lt;7,"BEN",IF('RESULTADOS 2 ESO'!J57&lt;9,"NOTABLE",IF('RESULTADOS 2 ESO'!J57&lt;=10,"SOBRESAINTE",""))))))</f>
        <v/>
      </c>
      <c r="K57" s="113" t="str">
        <f>IF(OR(A57="",$K$2=""),"",IF('RESULTADOS 2 ESO'!K57&lt;5,"INSUFICIENTE",IF('RESULTADOS 2 ESO'!K57&lt;6,"SUFICIENTE",IF('RESULTADOS 2 ESO'!K57&lt;7,"BEN",IF('RESULTADOS 2 ESO'!K57&lt;9,"NOTABLE",IF('RESULTADOS 2 ESO'!K57&lt;=10,IF('RESULTADOS 2 ESO'!K57&lt;=10,"SOBRESAINTE","")))))))</f>
        <v/>
      </c>
      <c r="L57" s="123" t="str">
        <f>IF(OR(A57="",$L$2=""),"",IF('RESULTADOS 2 ESO'!L57&lt;5,"INSUFICIENTE",IF('RESULTADOS 2 ESO'!L57&lt;6,"SUFICIENTE",IF('RESULTADOS 2 ESO'!L57&lt;7,"BEN",IF('RESULTADOS 2 ESO'!L57&lt;9,"NOTABLE",IF('RESULTADOS 2 ESO'!L57&lt;=10,"SOBRESAINTE",""))))))</f>
        <v/>
      </c>
    </row>
    <row r="58" spans="1:12" x14ac:dyDescent="0.25">
      <c r="A58" s="150" t="str">
        <f>IF('RESULTADOS 2 ESO'!A58="","",'RESULTADOS 2 ESO'!A58)</f>
        <v/>
      </c>
      <c r="B58" s="144" t="str">
        <f>IF('RESULTADOS 2 ESO'!B58="","",'RESULTADOS 2 ESO'!B58)</f>
        <v/>
      </c>
      <c r="C58" s="113" t="str">
        <f>IF(OR(A58="",$C$2=""),"",IF('RESULTADOS 2 ESO'!C58&lt;5,"INSUFICIENTE",IF('RESULTADOS 2 ESO'!C58&lt;6,"SUFICIENTE",IF('RESULTADOS 2 ESO'!C58&lt;7,"BEN",IF('RESULTADOS 2 ESO'!C58&lt;9,"NOTABLE",IF('RESULTADOS 2 ESO'!C58&lt;=10,"SOBRESAINTE",""))))))</f>
        <v/>
      </c>
      <c r="D58" s="113" t="str">
        <f>IF(OR(A58="",$D$2=""),"",IF('RESULTADOS 2 ESO'!D58&lt;5,"INSUFICIENTE",IF('RESULTADOS 2 ESO'!D58&lt;6,"SUFICIENTE",IF('RESULTADOS 2 ESO'!D58&lt;7,"BEN",IF('RESULTADOS 2 ESO'!D58&lt;9,"NOTABLE",IF('RESULTADOS 2 ESO'!D58&lt;=10,"SOBRESAINTE",""))))))</f>
        <v/>
      </c>
      <c r="E58" s="113" t="str">
        <f>IF(OR(A58="",$E$2=""),"",IF('RESULTADOS 2 ESO'!E58&lt;5,"INSUFICIENTE",IF('RESULTADOS 2 ESO'!E58&lt;6,"SUFICIENTE",IF('RESULTADOS 2 ESO'!E58&lt;7,"BEN",IF('RESULTADOS 2 ESO'!E58&lt;9,"NOTABLE",IF('RESULTADOS 2 ESO'!E58&lt;=10,"SOBRESAINTE",""))))))</f>
        <v/>
      </c>
      <c r="F58" s="113" t="str">
        <f>IF(OR(A58="",$F$2=""),"",IF('RESULTADOS 2 ESO'!F58&lt;5,"INSUFICIENTE",IF('RESULTADOS 2 ESO'!F58&lt;6,"SUFICIENTE",IF('RESULTADOS 2 ESO'!F58&lt;7,"BEN",IF('RESULTADOS 2 ESO'!F58&lt;9,"NOTABLE",IF('RESULTADOS 2 ESO'!F58&lt;=10,"SOBRESAINTE",""))))))</f>
        <v/>
      </c>
      <c r="G58" s="113" t="str">
        <f>IF(OR(A58="",$G$2=""),"",IF('RESULTADOS 2 ESO'!G58&lt;5,"INSUFICIENTE",IF('RESULTADOS 2 ESO'!G58&lt;6,"SUFICIENTE",IF('RESULTADOS 2 ESO'!G58&lt;7,"BEN",IF('RESULTADOS 2 ESO'!G58&lt;9,"NOTABLE",IF('RESULTADOS 2 ESO'!G58&lt;=10,"SOBRESAINTE",""))))))</f>
        <v/>
      </c>
      <c r="H58" s="113" t="str">
        <f>IF(OR(A58="",$H$2=""),"",IF('RESULTADOS 2 ESO'!H58&lt;5,"INSUFICIENTE",IF('RESULTADOS 2 ESO'!H58&lt;6,"SUFICIENTE",IF('RESULTADOS 2 ESO'!H58&lt;7,"BEN",IF('RESULTADOS 2 ESO'!H58&lt;9,"NOTABLE",IF('RESULTADOS 2 ESO'!H58&lt;=10,"SOBRESAINTE",""))))))</f>
        <v/>
      </c>
      <c r="I58" s="113" t="str">
        <f>IF(OR(A58="",$I$2=""),"",IF('RESULTADOS 2 ESO'!I58&lt;5,"INSUFICIENTE",IF('RESULTADOS 2 ESO'!I58&lt;6,"SUFICIENTE",IF('RESULTADOS 2 ESO'!I58&lt;7,"BEN",IF('RESULTADOS 2 ESO'!I58&lt;9,"NOTABLE",IF('RESULTADOS 2 ESO'!I58&lt;=10,"SOBRESAINTE",""))))))</f>
        <v/>
      </c>
      <c r="J58" s="113" t="str">
        <f>IF(OR(A58="",$J$2=""),"",IF('RESULTADOS 2 ESO'!J58&lt;5,"INSUFICIENTE",IF('RESULTADOS 2 ESO'!J58&lt;6,"SUFICIENTE",IF('RESULTADOS 2 ESO'!J58&lt;7,"BEN",IF('RESULTADOS 2 ESO'!J58&lt;9,"NOTABLE",IF('RESULTADOS 2 ESO'!J58&lt;=10,"SOBRESAINTE",""))))))</f>
        <v/>
      </c>
      <c r="K58" s="113" t="str">
        <f>IF(OR(A58="",$K$2=""),"",IF('RESULTADOS 2 ESO'!K58&lt;5,"INSUFICIENTE",IF('RESULTADOS 2 ESO'!K58&lt;6,"SUFICIENTE",IF('RESULTADOS 2 ESO'!K58&lt;7,"BEN",IF('RESULTADOS 2 ESO'!K58&lt;9,"NOTABLE",IF('RESULTADOS 2 ESO'!K58&lt;=10,IF('RESULTADOS 2 ESO'!K58&lt;=10,"SOBRESAINTE","")))))))</f>
        <v/>
      </c>
      <c r="L58" s="123" t="str">
        <f>IF(OR(A58="",$L$2=""),"",IF('RESULTADOS 2 ESO'!L58&lt;5,"INSUFICIENTE",IF('RESULTADOS 2 ESO'!L58&lt;6,"SUFICIENTE",IF('RESULTADOS 2 ESO'!L58&lt;7,"BEN",IF('RESULTADOS 2 ESO'!L58&lt;9,"NOTABLE",IF('RESULTADOS 2 ESO'!L58&lt;=10,"SOBRESAINTE",""))))))</f>
        <v/>
      </c>
    </row>
    <row r="59" spans="1:12" x14ac:dyDescent="0.25">
      <c r="A59" s="150" t="str">
        <f>IF('RESULTADOS 2 ESO'!A59="","",'RESULTADOS 2 ESO'!A59)</f>
        <v/>
      </c>
      <c r="B59" s="144" t="str">
        <f>IF('RESULTADOS 2 ESO'!B59="","",'RESULTADOS 2 ESO'!B59)</f>
        <v/>
      </c>
      <c r="C59" s="113" t="str">
        <f>IF(OR(A59="",$C$2=""),"",IF('RESULTADOS 2 ESO'!C59&lt;5,"INSUFICIENTE",IF('RESULTADOS 2 ESO'!C59&lt;6,"SUFICIENTE",IF('RESULTADOS 2 ESO'!C59&lt;7,"BEN",IF('RESULTADOS 2 ESO'!C59&lt;9,"NOTABLE",IF('RESULTADOS 2 ESO'!C59&lt;=10,"SOBRESAINTE",""))))))</f>
        <v/>
      </c>
      <c r="D59" s="113" t="str">
        <f>IF(OR(A59="",$D$2=""),"",IF('RESULTADOS 2 ESO'!D59&lt;5,"INSUFICIENTE",IF('RESULTADOS 2 ESO'!D59&lt;6,"SUFICIENTE",IF('RESULTADOS 2 ESO'!D59&lt;7,"BEN",IF('RESULTADOS 2 ESO'!D59&lt;9,"NOTABLE",IF('RESULTADOS 2 ESO'!D59&lt;=10,"SOBRESAINTE",""))))))</f>
        <v/>
      </c>
      <c r="E59" s="113" t="str">
        <f>IF(OR(A59="",$E$2=""),"",IF('RESULTADOS 2 ESO'!E59&lt;5,"INSUFICIENTE",IF('RESULTADOS 2 ESO'!E59&lt;6,"SUFICIENTE",IF('RESULTADOS 2 ESO'!E59&lt;7,"BEN",IF('RESULTADOS 2 ESO'!E59&lt;9,"NOTABLE",IF('RESULTADOS 2 ESO'!E59&lt;=10,"SOBRESAINTE",""))))))</f>
        <v/>
      </c>
      <c r="F59" s="113" t="str">
        <f>IF(OR(A59="",$F$2=""),"",IF('RESULTADOS 2 ESO'!F59&lt;5,"INSUFICIENTE",IF('RESULTADOS 2 ESO'!F59&lt;6,"SUFICIENTE",IF('RESULTADOS 2 ESO'!F59&lt;7,"BEN",IF('RESULTADOS 2 ESO'!F59&lt;9,"NOTABLE",IF('RESULTADOS 2 ESO'!F59&lt;=10,"SOBRESAINTE",""))))))</f>
        <v/>
      </c>
      <c r="G59" s="113" t="str">
        <f>IF(OR(A59="",$G$2=""),"",IF('RESULTADOS 2 ESO'!G59&lt;5,"INSUFICIENTE",IF('RESULTADOS 2 ESO'!G59&lt;6,"SUFICIENTE",IF('RESULTADOS 2 ESO'!G59&lt;7,"BEN",IF('RESULTADOS 2 ESO'!G59&lt;9,"NOTABLE",IF('RESULTADOS 2 ESO'!G59&lt;=10,"SOBRESAINTE",""))))))</f>
        <v/>
      </c>
      <c r="H59" s="113" t="str">
        <f>IF(OR(A59="",$H$2=""),"",IF('RESULTADOS 2 ESO'!H59&lt;5,"INSUFICIENTE",IF('RESULTADOS 2 ESO'!H59&lt;6,"SUFICIENTE",IF('RESULTADOS 2 ESO'!H59&lt;7,"BEN",IF('RESULTADOS 2 ESO'!H59&lt;9,"NOTABLE",IF('RESULTADOS 2 ESO'!H59&lt;=10,"SOBRESAINTE",""))))))</f>
        <v/>
      </c>
      <c r="I59" s="113" t="str">
        <f>IF(OR(A59="",$I$2=""),"",IF('RESULTADOS 2 ESO'!I59&lt;5,"INSUFICIENTE",IF('RESULTADOS 2 ESO'!I59&lt;6,"SUFICIENTE",IF('RESULTADOS 2 ESO'!I59&lt;7,"BEN",IF('RESULTADOS 2 ESO'!I59&lt;9,"NOTABLE",IF('RESULTADOS 2 ESO'!I59&lt;=10,"SOBRESAINTE",""))))))</f>
        <v/>
      </c>
      <c r="J59" s="113" t="str">
        <f>IF(OR(A59="",$J$2=""),"",IF('RESULTADOS 2 ESO'!J59&lt;5,"INSUFICIENTE",IF('RESULTADOS 2 ESO'!J59&lt;6,"SUFICIENTE",IF('RESULTADOS 2 ESO'!J59&lt;7,"BEN",IF('RESULTADOS 2 ESO'!J59&lt;9,"NOTABLE",IF('RESULTADOS 2 ESO'!J59&lt;=10,"SOBRESAINTE",""))))))</f>
        <v/>
      </c>
      <c r="K59" s="113" t="str">
        <f>IF(OR(A59="",$K$2=""),"",IF('RESULTADOS 2 ESO'!K59&lt;5,"INSUFICIENTE",IF('RESULTADOS 2 ESO'!K59&lt;6,"SUFICIENTE",IF('RESULTADOS 2 ESO'!K59&lt;7,"BEN",IF('RESULTADOS 2 ESO'!K59&lt;9,"NOTABLE",IF('RESULTADOS 2 ESO'!K59&lt;=10,IF('RESULTADOS 2 ESO'!K59&lt;=10,"SOBRESAINTE","")))))))</f>
        <v/>
      </c>
      <c r="L59" s="123" t="str">
        <f>IF(OR(A59="",$L$2=""),"",IF('RESULTADOS 2 ESO'!L59&lt;5,"INSUFICIENTE",IF('RESULTADOS 2 ESO'!L59&lt;6,"SUFICIENTE",IF('RESULTADOS 2 ESO'!L59&lt;7,"BEN",IF('RESULTADOS 2 ESO'!L59&lt;9,"NOTABLE",IF('RESULTADOS 2 ESO'!L59&lt;=10,"SOBRESAINTE",""))))))</f>
        <v/>
      </c>
    </row>
    <row r="60" spans="1:12" x14ac:dyDescent="0.25">
      <c r="A60" s="150" t="str">
        <f>IF('RESULTADOS 2 ESO'!A60="","",'RESULTADOS 2 ESO'!A60)</f>
        <v/>
      </c>
      <c r="B60" s="144" t="str">
        <f>IF('RESULTADOS 2 ESO'!B60="","",'RESULTADOS 2 ESO'!B60)</f>
        <v/>
      </c>
      <c r="C60" s="113" t="str">
        <f>IF(OR(A60="",$C$2=""),"",IF('RESULTADOS 2 ESO'!C60&lt;5,"INSUFICIENTE",IF('RESULTADOS 2 ESO'!C60&lt;6,"SUFICIENTE",IF('RESULTADOS 2 ESO'!C60&lt;7,"BEN",IF('RESULTADOS 2 ESO'!C60&lt;9,"NOTABLE",IF('RESULTADOS 2 ESO'!C60&lt;=10,"SOBRESAINTE",""))))))</f>
        <v/>
      </c>
      <c r="D60" s="113" t="str">
        <f>IF(OR(A60="",$D$2=""),"",IF('RESULTADOS 2 ESO'!D60&lt;5,"INSUFICIENTE",IF('RESULTADOS 2 ESO'!D60&lt;6,"SUFICIENTE",IF('RESULTADOS 2 ESO'!D60&lt;7,"BEN",IF('RESULTADOS 2 ESO'!D60&lt;9,"NOTABLE",IF('RESULTADOS 2 ESO'!D60&lt;=10,"SOBRESAINTE",""))))))</f>
        <v/>
      </c>
      <c r="E60" s="113" t="str">
        <f>IF(OR(A60="",$E$2=""),"",IF('RESULTADOS 2 ESO'!E60&lt;5,"INSUFICIENTE",IF('RESULTADOS 2 ESO'!E60&lt;6,"SUFICIENTE",IF('RESULTADOS 2 ESO'!E60&lt;7,"BEN",IF('RESULTADOS 2 ESO'!E60&lt;9,"NOTABLE",IF('RESULTADOS 2 ESO'!E60&lt;=10,"SOBRESAINTE",""))))))</f>
        <v/>
      </c>
      <c r="F60" s="113" t="str">
        <f>IF(OR(A60="",$F$2=""),"",IF('RESULTADOS 2 ESO'!F60&lt;5,"INSUFICIENTE",IF('RESULTADOS 2 ESO'!F60&lt;6,"SUFICIENTE",IF('RESULTADOS 2 ESO'!F60&lt;7,"BEN",IF('RESULTADOS 2 ESO'!F60&lt;9,"NOTABLE",IF('RESULTADOS 2 ESO'!F60&lt;=10,"SOBRESAINTE",""))))))</f>
        <v/>
      </c>
      <c r="G60" s="113" t="str">
        <f>IF(OR(A60="",$G$2=""),"",IF('RESULTADOS 2 ESO'!G60&lt;5,"INSUFICIENTE",IF('RESULTADOS 2 ESO'!G60&lt;6,"SUFICIENTE",IF('RESULTADOS 2 ESO'!G60&lt;7,"BEN",IF('RESULTADOS 2 ESO'!G60&lt;9,"NOTABLE",IF('RESULTADOS 2 ESO'!G60&lt;=10,"SOBRESAINTE",""))))))</f>
        <v/>
      </c>
      <c r="H60" s="113" t="str">
        <f>IF(OR(A60="",$H$2=""),"",IF('RESULTADOS 2 ESO'!H60&lt;5,"INSUFICIENTE",IF('RESULTADOS 2 ESO'!H60&lt;6,"SUFICIENTE",IF('RESULTADOS 2 ESO'!H60&lt;7,"BEN",IF('RESULTADOS 2 ESO'!H60&lt;9,"NOTABLE",IF('RESULTADOS 2 ESO'!H60&lt;=10,"SOBRESAINTE",""))))))</f>
        <v/>
      </c>
      <c r="I60" s="113" t="str">
        <f>IF(OR(A60="",$I$2=""),"",IF('RESULTADOS 2 ESO'!I60&lt;5,"INSUFICIENTE",IF('RESULTADOS 2 ESO'!I60&lt;6,"SUFICIENTE",IF('RESULTADOS 2 ESO'!I60&lt;7,"BEN",IF('RESULTADOS 2 ESO'!I60&lt;9,"NOTABLE",IF('RESULTADOS 2 ESO'!I60&lt;=10,"SOBRESAINTE",""))))))</f>
        <v/>
      </c>
      <c r="J60" s="113" t="str">
        <f>IF(OR(A60="",$J$2=""),"",IF('RESULTADOS 2 ESO'!J60&lt;5,"INSUFICIENTE",IF('RESULTADOS 2 ESO'!J60&lt;6,"SUFICIENTE",IF('RESULTADOS 2 ESO'!J60&lt;7,"BEN",IF('RESULTADOS 2 ESO'!J60&lt;9,"NOTABLE",IF('RESULTADOS 2 ESO'!J60&lt;=10,"SOBRESAINTE",""))))))</f>
        <v/>
      </c>
      <c r="K60" s="113" t="str">
        <f>IF(OR(A60="",$K$2=""),"",IF('RESULTADOS 2 ESO'!K60&lt;5,"INSUFICIENTE",IF('RESULTADOS 2 ESO'!K60&lt;6,"SUFICIENTE",IF('RESULTADOS 2 ESO'!K60&lt;7,"BEN",IF('RESULTADOS 2 ESO'!K60&lt;9,"NOTABLE",IF('RESULTADOS 2 ESO'!K60&lt;=10,IF('RESULTADOS 2 ESO'!K60&lt;=10,"SOBRESAINTE","")))))))</f>
        <v/>
      </c>
      <c r="L60" s="123" t="str">
        <f>IF(OR(A60="",$L$2=""),"",IF('RESULTADOS 2 ESO'!L60&lt;5,"INSUFICIENTE",IF('RESULTADOS 2 ESO'!L60&lt;6,"SUFICIENTE",IF('RESULTADOS 2 ESO'!L60&lt;7,"BEN",IF('RESULTADOS 2 ESO'!L60&lt;9,"NOTABLE",IF('RESULTADOS 2 ESO'!L60&lt;=10,"SOBRESAINTE",""))))))</f>
        <v/>
      </c>
    </row>
    <row r="61" spans="1:12" x14ac:dyDescent="0.25">
      <c r="A61" s="150" t="str">
        <f>IF('RESULTADOS 2 ESO'!A61="","",'RESULTADOS 2 ESO'!A61)</f>
        <v/>
      </c>
      <c r="B61" s="144" t="str">
        <f>IF('RESULTADOS 2 ESO'!B61="","",'RESULTADOS 2 ESO'!B61)</f>
        <v/>
      </c>
      <c r="C61" s="113" t="str">
        <f>IF(OR(A61="",$C$2=""),"",IF('RESULTADOS 2 ESO'!C61&lt;5,"INSUFICIENTE",IF('RESULTADOS 2 ESO'!C61&lt;6,"SUFICIENTE",IF('RESULTADOS 2 ESO'!C61&lt;7,"BEN",IF('RESULTADOS 2 ESO'!C61&lt;9,"NOTABLE",IF('RESULTADOS 2 ESO'!C61&lt;=10,"SOBRESAINTE",""))))))</f>
        <v/>
      </c>
      <c r="D61" s="113" t="str">
        <f>IF(OR(A61="",$D$2=""),"",IF('RESULTADOS 2 ESO'!D61&lt;5,"INSUFICIENTE",IF('RESULTADOS 2 ESO'!D61&lt;6,"SUFICIENTE",IF('RESULTADOS 2 ESO'!D61&lt;7,"BEN",IF('RESULTADOS 2 ESO'!D61&lt;9,"NOTABLE",IF('RESULTADOS 2 ESO'!D61&lt;=10,"SOBRESAINTE",""))))))</f>
        <v/>
      </c>
      <c r="E61" s="113" t="str">
        <f>IF(OR(A61="",$E$2=""),"",IF('RESULTADOS 2 ESO'!E61&lt;5,"INSUFICIENTE",IF('RESULTADOS 2 ESO'!E61&lt;6,"SUFICIENTE",IF('RESULTADOS 2 ESO'!E61&lt;7,"BEN",IF('RESULTADOS 2 ESO'!E61&lt;9,"NOTABLE",IF('RESULTADOS 2 ESO'!E61&lt;=10,"SOBRESAINTE",""))))))</f>
        <v/>
      </c>
      <c r="F61" s="113" t="str">
        <f>IF(OR(A61="",$F$2=""),"",IF('RESULTADOS 2 ESO'!F61&lt;5,"INSUFICIENTE",IF('RESULTADOS 2 ESO'!F61&lt;6,"SUFICIENTE",IF('RESULTADOS 2 ESO'!F61&lt;7,"BEN",IF('RESULTADOS 2 ESO'!F61&lt;9,"NOTABLE",IF('RESULTADOS 2 ESO'!F61&lt;=10,"SOBRESAINTE",""))))))</f>
        <v/>
      </c>
      <c r="G61" s="113" t="str">
        <f>IF(OR(A61="",$G$2=""),"",IF('RESULTADOS 2 ESO'!G61&lt;5,"INSUFICIENTE",IF('RESULTADOS 2 ESO'!G61&lt;6,"SUFICIENTE",IF('RESULTADOS 2 ESO'!G61&lt;7,"BEN",IF('RESULTADOS 2 ESO'!G61&lt;9,"NOTABLE",IF('RESULTADOS 2 ESO'!G61&lt;=10,"SOBRESAINTE",""))))))</f>
        <v/>
      </c>
      <c r="H61" s="113" t="str">
        <f>IF(OR(A61="",$H$2=""),"",IF('RESULTADOS 2 ESO'!H61&lt;5,"INSUFICIENTE",IF('RESULTADOS 2 ESO'!H61&lt;6,"SUFICIENTE",IF('RESULTADOS 2 ESO'!H61&lt;7,"BEN",IF('RESULTADOS 2 ESO'!H61&lt;9,"NOTABLE",IF('RESULTADOS 2 ESO'!H61&lt;=10,"SOBRESAINTE",""))))))</f>
        <v/>
      </c>
      <c r="I61" s="113" t="str">
        <f>IF(OR(A61="",$I$2=""),"",IF('RESULTADOS 2 ESO'!I61&lt;5,"INSUFICIENTE",IF('RESULTADOS 2 ESO'!I61&lt;6,"SUFICIENTE",IF('RESULTADOS 2 ESO'!I61&lt;7,"BEN",IF('RESULTADOS 2 ESO'!I61&lt;9,"NOTABLE",IF('RESULTADOS 2 ESO'!I61&lt;=10,"SOBRESAINTE",""))))))</f>
        <v/>
      </c>
      <c r="J61" s="113" t="str">
        <f>IF(OR(A61="",$J$2=""),"",IF('RESULTADOS 2 ESO'!J61&lt;5,"INSUFICIENTE",IF('RESULTADOS 2 ESO'!J61&lt;6,"SUFICIENTE",IF('RESULTADOS 2 ESO'!J61&lt;7,"BEN",IF('RESULTADOS 2 ESO'!J61&lt;9,"NOTABLE",IF('RESULTADOS 2 ESO'!J61&lt;=10,"SOBRESAINTE",""))))))</f>
        <v/>
      </c>
      <c r="K61" s="113" t="str">
        <f>IF(OR(A61="",$K$2=""),"",IF('RESULTADOS 2 ESO'!K61&lt;5,"INSUFICIENTE",IF('RESULTADOS 2 ESO'!K61&lt;6,"SUFICIENTE",IF('RESULTADOS 2 ESO'!K61&lt;7,"BEN",IF('RESULTADOS 2 ESO'!K61&lt;9,"NOTABLE",IF('RESULTADOS 2 ESO'!K61&lt;=10,IF('RESULTADOS 2 ESO'!K61&lt;=10,"SOBRESAINTE","")))))))</f>
        <v/>
      </c>
      <c r="L61" s="123" t="str">
        <f>IF(OR(A61="",$L$2=""),"",IF('RESULTADOS 2 ESO'!L61&lt;5,"INSUFICIENTE",IF('RESULTADOS 2 ESO'!L61&lt;6,"SUFICIENTE",IF('RESULTADOS 2 ESO'!L61&lt;7,"BEN",IF('RESULTADOS 2 ESO'!L61&lt;9,"NOTABLE",IF('RESULTADOS 2 ESO'!L61&lt;=10,"SOBRESAINTE",""))))))</f>
        <v/>
      </c>
    </row>
    <row r="62" spans="1:12" x14ac:dyDescent="0.25">
      <c r="A62" s="150" t="str">
        <f>IF('RESULTADOS 2 ESO'!A62="","",'RESULTADOS 2 ESO'!A62)</f>
        <v/>
      </c>
      <c r="B62" s="144" t="str">
        <f>IF('RESULTADOS 2 ESO'!B62="","",'RESULTADOS 2 ESO'!B62)</f>
        <v/>
      </c>
      <c r="C62" s="113" t="str">
        <f>IF(OR(A62="",$C$2=""),"",IF('RESULTADOS 2 ESO'!C62&lt;5,"INSUFICIENTE",IF('RESULTADOS 2 ESO'!C62&lt;6,"SUFICIENTE",IF('RESULTADOS 2 ESO'!C62&lt;7,"BEN",IF('RESULTADOS 2 ESO'!C62&lt;9,"NOTABLE",IF('RESULTADOS 2 ESO'!C62&lt;=10,"SOBRESAINTE",""))))))</f>
        <v/>
      </c>
      <c r="D62" s="113" t="str">
        <f>IF(OR(A62="",$D$2=""),"",IF('RESULTADOS 2 ESO'!D62&lt;5,"INSUFICIENTE",IF('RESULTADOS 2 ESO'!D62&lt;6,"SUFICIENTE",IF('RESULTADOS 2 ESO'!D62&lt;7,"BEN",IF('RESULTADOS 2 ESO'!D62&lt;9,"NOTABLE",IF('RESULTADOS 2 ESO'!D62&lt;=10,"SOBRESAINTE",""))))))</f>
        <v/>
      </c>
      <c r="E62" s="113" t="str">
        <f>IF(OR(A62="",$E$2=""),"",IF('RESULTADOS 2 ESO'!E62&lt;5,"INSUFICIENTE",IF('RESULTADOS 2 ESO'!E62&lt;6,"SUFICIENTE",IF('RESULTADOS 2 ESO'!E62&lt;7,"BEN",IF('RESULTADOS 2 ESO'!E62&lt;9,"NOTABLE",IF('RESULTADOS 2 ESO'!E62&lt;=10,"SOBRESAINTE",""))))))</f>
        <v/>
      </c>
      <c r="F62" s="113" t="str">
        <f>IF(OR(A62="",$F$2=""),"",IF('RESULTADOS 2 ESO'!F62&lt;5,"INSUFICIENTE",IF('RESULTADOS 2 ESO'!F62&lt;6,"SUFICIENTE",IF('RESULTADOS 2 ESO'!F62&lt;7,"BEN",IF('RESULTADOS 2 ESO'!F62&lt;9,"NOTABLE",IF('RESULTADOS 2 ESO'!F62&lt;=10,"SOBRESAINTE",""))))))</f>
        <v/>
      </c>
      <c r="G62" s="113" t="str">
        <f>IF(OR(A62="",$G$2=""),"",IF('RESULTADOS 2 ESO'!G62&lt;5,"INSUFICIENTE",IF('RESULTADOS 2 ESO'!G62&lt;6,"SUFICIENTE",IF('RESULTADOS 2 ESO'!G62&lt;7,"BEN",IF('RESULTADOS 2 ESO'!G62&lt;9,"NOTABLE",IF('RESULTADOS 2 ESO'!G62&lt;=10,"SOBRESAINTE",""))))))</f>
        <v/>
      </c>
      <c r="H62" s="113" t="str">
        <f>IF(OR(A62="",$H$2=""),"",IF('RESULTADOS 2 ESO'!H62&lt;5,"INSUFICIENTE",IF('RESULTADOS 2 ESO'!H62&lt;6,"SUFICIENTE",IF('RESULTADOS 2 ESO'!H62&lt;7,"BEN",IF('RESULTADOS 2 ESO'!H62&lt;9,"NOTABLE",IF('RESULTADOS 2 ESO'!H62&lt;=10,"SOBRESAINTE",""))))))</f>
        <v/>
      </c>
      <c r="I62" s="113" t="str">
        <f>IF(OR(A62="",$I$2=""),"",IF('RESULTADOS 2 ESO'!I62&lt;5,"INSUFICIENTE",IF('RESULTADOS 2 ESO'!I62&lt;6,"SUFICIENTE",IF('RESULTADOS 2 ESO'!I62&lt;7,"BEN",IF('RESULTADOS 2 ESO'!I62&lt;9,"NOTABLE",IF('RESULTADOS 2 ESO'!I62&lt;=10,"SOBRESAINTE",""))))))</f>
        <v/>
      </c>
      <c r="J62" s="113" t="str">
        <f>IF(OR(A62="",$J$2=""),"",IF('RESULTADOS 2 ESO'!J62&lt;5,"INSUFICIENTE",IF('RESULTADOS 2 ESO'!J62&lt;6,"SUFICIENTE",IF('RESULTADOS 2 ESO'!J62&lt;7,"BEN",IF('RESULTADOS 2 ESO'!J62&lt;9,"NOTABLE",IF('RESULTADOS 2 ESO'!J62&lt;=10,"SOBRESAINTE",""))))))</f>
        <v/>
      </c>
      <c r="K62" s="113" t="str">
        <f>IF(OR(A62="",$K$2=""),"",IF('RESULTADOS 2 ESO'!K62&lt;5,"INSUFICIENTE",IF('RESULTADOS 2 ESO'!K62&lt;6,"SUFICIENTE",IF('RESULTADOS 2 ESO'!K62&lt;7,"BEN",IF('RESULTADOS 2 ESO'!K62&lt;9,"NOTABLE",IF('RESULTADOS 2 ESO'!K62&lt;=10,IF('RESULTADOS 2 ESO'!K62&lt;=10,"SOBRESAINTE","")))))))</f>
        <v/>
      </c>
      <c r="L62" s="123" t="str">
        <f>IF(OR(A62="",$L$2=""),"",IF('RESULTADOS 2 ESO'!L62&lt;5,"INSUFICIENTE",IF('RESULTADOS 2 ESO'!L62&lt;6,"SUFICIENTE",IF('RESULTADOS 2 ESO'!L62&lt;7,"BEN",IF('RESULTADOS 2 ESO'!L62&lt;9,"NOTABLE",IF('RESULTADOS 2 ESO'!L62&lt;=10,"SOBRESAINTE",""))))))</f>
        <v/>
      </c>
    </row>
    <row r="63" spans="1:12" x14ac:dyDescent="0.25">
      <c r="A63" s="150" t="str">
        <f>IF('RESULTADOS 2 ESO'!A63="","",'RESULTADOS 2 ESO'!A63)</f>
        <v/>
      </c>
      <c r="B63" s="144" t="str">
        <f>IF('RESULTADOS 2 ESO'!B63="","",'RESULTADOS 2 ESO'!B63)</f>
        <v/>
      </c>
      <c r="C63" s="113" t="str">
        <f>IF(OR(A63="",$C$2=""),"",IF('RESULTADOS 2 ESO'!C63&lt;5,"INSUFICIENTE",IF('RESULTADOS 2 ESO'!C63&lt;6,"SUFICIENTE",IF('RESULTADOS 2 ESO'!C63&lt;7,"BEN",IF('RESULTADOS 2 ESO'!C63&lt;9,"NOTABLE",IF('RESULTADOS 2 ESO'!C63&lt;=10,"SOBRESAINTE",""))))))</f>
        <v/>
      </c>
      <c r="D63" s="113" t="str">
        <f>IF(OR(A63="",$D$2=""),"",IF('RESULTADOS 2 ESO'!D63&lt;5,"INSUFICIENTE",IF('RESULTADOS 2 ESO'!D63&lt;6,"SUFICIENTE",IF('RESULTADOS 2 ESO'!D63&lt;7,"BEN",IF('RESULTADOS 2 ESO'!D63&lt;9,"NOTABLE",IF('RESULTADOS 2 ESO'!D63&lt;=10,"SOBRESAINTE",""))))))</f>
        <v/>
      </c>
      <c r="E63" s="113" t="str">
        <f>IF(OR(A63="",$E$2=""),"",IF('RESULTADOS 2 ESO'!E63&lt;5,"INSUFICIENTE",IF('RESULTADOS 2 ESO'!E63&lt;6,"SUFICIENTE",IF('RESULTADOS 2 ESO'!E63&lt;7,"BEN",IF('RESULTADOS 2 ESO'!E63&lt;9,"NOTABLE",IF('RESULTADOS 2 ESO'!E63&lt;=10,"SOBRESAINTE",""))))))</f>
        <v/>
      </c>
      <c r="F63" s="113" t="str">
        <f>IF(OR(A63="",$F$2=""),"",IF('RESULTADOS 2 ESO'!F63&lt;5,"INSUFICIENTE",IF('RESULTADOS 2 ESO'!F63&lt;6,"SUFICIENTE",IF('RESULTADOS 2 ESO'!F63&lt;7,"BEN",IF('RESULTADOS 2 ESO'!F63&lt;9,"NOTABLE",IF('RESULTADOS 2 ESO'!F63&lt;=10,"SOBRESAINTE",""))))))</f>
        <v/>
      </c>
      <c r="G63" s="113" t="str">
        <f>IF(OR(A63="",$G$2=""),"",IF('RESULTADOS 2 ESO'!G63&lt;5,"INSUFICIENTE",IF('RESULTADOS 2 ESO'!G63&lt;6,"SUFICIENTE",IF('RESULTADOS 2 ESO'!G63&lt;7,"BEN",IF('RESULTADOS 2 ESO'!G63&lt;9,"NOTABLE",IF('RESULTADOS 2 ESO'!G63&lt;=10,"SOBRESAINTE",""))))))</f>
        <v/>
      </c>
      <c r="H63" s="113" t="str">
        <f>IF(OR(A63="",$H$2=""),"",IF('RESULTADOS 2 ESO'!H63&lt;5,"INSUFICIENTE",IF('RESULTADOS 2 ESO'!H63&lt;6,"SUFICIENTE",IF('RESULTADOS 2 ESO'!H63&lt;7,"BEN",IF('RESULTADOS 2 ESO'!H63&lt;9,"NOTABLE",IF('RESULTADOS 2 ESO'!H63&lt;=10,"SOBRESAINTE",""))))))</f>
        <v/>
      </c>
      <c r="I63" s="113" t="str">
        <f>IF(OR(A63="",$I$2=""),"",IF('RESULTADOS 2 ESO'!I63&lt;5,"INSUFICIENTE",IF('RESULTADOS 2 ESO'!I63&lt;6,"SUFICIENTE",IF('RESULTADOS 2 ESO'!I63&lt;7,"BEN",IF('RESULTADOS 2 ESO'!I63&lt;9,"NOTABLE",IF('RESULTADOS 2 ESO'!I63&lt;=10,"SOBRESAINTE",""))))))</f>
        <v/>
      </c>
      <c r="J63" s="113" t="str">
        <f>IF(OR(A63="",$J$2=""),"",IF('RESULTADOS 2 ESO'!J63&lt;5,"INSUFICIENTE",IF('RESULTADOS 2 ESO'!J63&lt;6,"SUFICIENTE",IF('RESULTADOS 2 ESO'!J63&lt;7,"BEN",IF('RESULTADOS 2 ESO'!J63&lt;9,"NOTABLE",IF('RESULTADOS 2 ESO'!J63&lt;=10,"SOBRESAINTE",""))))))</f>
        <v/>
      </c>
      <c r="K63" s="113" t="str">
        <f>IF(OR(A63="",$K$2=""),"",IF('RESULTADOS 2 ESO'!K63&lt;5,"INSUFICIENTE",IF('RESULTADOS 2 ESO'!K63&lt;6,"SUFICIENTE",IF('RESULTADOS 2 ESO'!K63&lt;7,"BEN",IF('RESULTADOS 2 ESO'!K63&lt;9,"NOTABLE",IF('RESULTADOS 2 ESO'!K63&lt;=10,IF('RESULTADOS 2 ESO'!K63&lt;=10,"SOBRESAINTE","")))))))</f>
        <v/>
      </c>
      <c r="L63" s="123" t="str">
        <f>IF(OR(A63="",$L$2=""),"",IF('RESULTADOS 2 ESO'!L63&lt;5,"INSUFICIENTE",IF('RESULTADOS 2 ESO'!L63&lt;6,"SUFICIENTE",IF('RESULTADOS 2 ESO'!L63&lt;7,"BEN",IF('RESULTADOS 2 ESO'!L63&lt;9,"NOTABLE",IF('RESULTADOS 2 ESO'!L63&lt;=10,"SOBRESAINTE",""))))))</f>
        <v/>
      </c>
    </row>
    <row r="64" spans="1:12" x14ac:dyDescent="0.25">
      <c r="A64" s="150" t="str">
        <f>IF('RESULTADOS 2 ESO'!A64="","",'RESULTADOS 2 ESO'!A64)</f>
        <v/>
      </c>
      <c r="B64" s="144" t="str">
        <f>IF('RESULTADOS 2 ESO'!B64="","",'RESULTADOS 2 ESO'!B64)</f>
        <v/>
      </c>
      <c r="C64" s="113" t="str">
        <f>IF(OR(A64="",$C$2=""),"",IF('RESULTADOS 2 ESO'!C64&lt;5,"INSUFICIENTE",IF('RESULTADOS 2 ESO'!C64&lt;6,"SUFICIENTE",IF('RESULTADOS 2 ESO'!C64&lt;7,"BEN",IF('RESULTADOS 2 ESO'!C64&lt;9,"NOTABLE",IF('RESULTADOS 2 ESO'!C64&lt;=10,"SOBRESAINTE",""))))))</f>
        <v/>
      </c>
      <c r="D64" s="113" t="str">
        <f>IF(OR(A64="",$D$2=""),"",IF('RESULTADOS 2 ESO'!D64&lt;5,"INSUFICIENTE",IF('RESULTADOS 2 ESO'!D64&lt;6,"SUFICIENTE",IF('RESULTADOS 2 ESO'!D64&lt;7,"BEN",IF('RESULTADOS 2 ESO'!D64&lt;9,"NOTABLE",IF('RESULTADOS 2 ESO'!D64&lt;=10,"SOBRESAINTE",""))))))</f>
        <v/>
      </c>
      <c r="E64" s="113" t="str">
        <f>IF(OR(A64="",$E$2=""),"",IF('RESULTADOS 2 ESO'!E64&lt;5,"INSUFICIENTE",IF('RESULTADOS 2 ESO'!E64&lt;6,"SUFICIENTE",IF('RESULTADOS 2 ESO'!E64&lt;7,"BEN",IF('RESULTADOS 2 ESO'!E64&lt;9,"NOTABLE",IF('RESULTADOS 2 ESO'!E64&lt;=10,"SOBRESAINTE",""))))))</f>
        <v/>
      </c>
      <c r="F64" s="113" t="str">
        <f>IF(OR(A64="",$F$2=""),"",IF('RESULTADOS 2 ESO'!F64&lt;5,"INSUFICIENTE",IF('RESULTADOS 2 ESO'!F64&lt;6,"SUFICIENTE",IF('RESULTADOS 2 ESO'!F64&lt;7,"BEN",IF('RESULTADOS 2 ESO'!F64&lt;9,"NOTABLE",IF('RESULTADOS 2 ESO'!F64&lt;=10,"SOBRESAINTE",""))))))</f>
        <v/>
      </c>
      <c r="G64" s="113" t="str">
        <f>IF(OR(A64="",$G$2=""),"",IF('RESULTADOS 2 ESO'!G64&lt;5,"INSUFICIENTE",IF('RESULTADOS 2 ESO'!G64&lt;6,"SUFICIENTE",IF('RESULTADOS 2 ESO'!G64&lt;7,"BEN",IF('RESULTADOS 2 ESO'!G64&lt;9,"NOTABLE",IF('RESULTADOS 2 ESO'!G64&lt;=10,"SOBRESAINTE",""))))))</f>
        <v/>
      </c>
      <c r="H64" s="113" t="str">
        <f>IF(OR(A64="",$H$2=""),"",IF('RESULTADOS 2 ESO'!H64&lt;5,"INSUFICIENTE",IF('RESULTADOS 2 ESO'!H64&lt;6,"SUFICIENTE",IF('RESULTADOS 2 ESO'!H64&lt;7,"BEN",IF('RESULTADOS 2 ESO'!H64&lt;9,"NOTABLE",IF('RESULTADOS 2 ESO'!H64&lt;=10,"SOBRESAINTE",""))))))</f>
        <v/>
      </c>
      <c r="I64" s="113" t="str">
        <f>IF(OR(A64="",$I$2=""),"",IF('RESULTADOS 2 ESO'!I64&lt;5,"INSUFICIENTE",IF('RESULTADOS 2 ESO'!I64&lt;6,"SUFICIENTE",IF('RESULTADOS 2 ESO'!I64&lt;7,"BEN",IF('RESULTADOS 2 ESO'!I64&lt;9,"NOTABLE",IF('RESULTADOS 2 ESO'!I64&lt;=10,"SOBRESAINTE",""))))))</f>
        <v/>
      </c>
      <c r="J64" s="113" t="str">
        <f>IF(OR(A64="",$J$2=""),"",IF('RESULTADOS 2 ESO'!J64&lt;5,"INSUFICIENTE",IF('RESULTADOS 2 ESO'!J64&lt;6,"SUFICIENTE",IF('RESULTADOS 2 ESO'!J64&lt;7,"BEN",IF('RESULTADOS 2 ESO'!J64&lt;9,"NOTABLE",IF('RESULTADOS 2 ESO'!J64&lt;=10,"SOBRESAINTE",""))))))</f>
        <v/>
      </c>
      <c r="K64" s="113" t="str">
        <f>IF(OR(A64="",$K$2=""),"",IF('RESULTADOS 2 ESO'!K64&lt;5,"INSUFICIENTE",IF('RESULTADOS 2 ESO'!K64&lt;6,"SUFICIENTE",IF('RESULTADOS 2 ESO'!K64&lt;7,"BEN",IF('RESULTADOS 2 ESO'!K64&lt;9,"NOTABLE",IF('RESULTADOS 2 ESO'!K64&lt;=10,IF('RESULTADOS 2 ESO'!K64&lt;=10,"SOBRESAINTE","")))))))</f>
        <v/>
      </c>
      <c r="L64" s="123" t="str">
        <f>IF(OR(A64="",$L$2=""),"",IF('RESULTADOS 2 ESO'!L64&lt;5,"INSUFICIENTE",IF('RESULTADOS 2 ESO'!L64&lt;6,"SUFICIENTE",IF('RESULTADOS 2 ESO'!L64&lt;7,"BEN",IF('RESULTADOS 2 ESO'!L64&lt;9,"NOTABLE",IF('RESULTADOS 2 ESO'!L64&lt;=10,"SOBRESAINTE",""))))))</f>
        <v/>
      </c>
    </row>
    <row r="65" spans="1:12" x14ac:dyDescent="0.25">
      <c r="A65" s="150" t="str">
        <f>IF('RESULTADOS 2 ESO'!A65="","",'RESULTADOS 2 ESO'!A65)</f>
        <v/>
      </c>
      <c r="B65" s="144" t="str">
        <f>IF('RESULTADOS 2 ESO'!B65="","",'RESULTADOS 2 ESO'!B65)</f>
        <v/>
      </c>
      <c r="C65" s="113" t="str">
        <f>IF(OR(A65="",$C$2=""),"",IF('RESULTADOS 2 ESO'!C65&lt;5,"INSUFICIENTE",IF('RESULTADOS 2 ESO'!C65&lt;6,"SUFICIENTE",IF('RESULTADOS 2 ESO'!C65&lt;7,"BEN",IF('RESULTADOS 2 ESO'!C65&lt;9,"NOTABLE",IF('RESULTADOS 2 ESO'!C65&lt;=10,"SOBRESAINTE",""))))))</f>
        <v/>
      </c>
      <c r="D65" s="113" t="str">
        <f>IF(OR(A65="",$D$2=""),"",IF('RESULTADOS 2 ESO'!D65&lt;5,"INSUFICIENTE",IF('RESULTADOS 2 ESO'!D65&lt;6,"SUFICIENTE",IF('RESULTADOS 2 ESO'!D65&lt;7,"BEN",IF('RESULTADOS 2 ESO'!D65&lt;9,"NOTABLE",IF('RESULTADOS 2 ESO'!D65&lt;=10,"SOBRESAINTE",""))))))</f>
        <v/>
      </c>
      <c r="E65" s="113" t="str">
        <f>IF(OR(A65="",$E$2=""),"",IF('RESULTADOS 2 ESO'!E65&lt;5,"INSUFICIENTE",IF('RESULTADOS 2 ESO'!E65&lt;6,"SUFICIENTE",IF('RESULTADOS 2 ESO'!E65&lt;7,"BEN",IF('RESULTADOS 2 ESO'!E65&lt;9,"NOTABLE",IF('RESULTADOS 2 ESO'!E65&lt;=10,"SOBRESAINTE",""))))))</f>
        <v/>
      </c>
      <c r="F65" s="113" t="str">
        <f>IF(OR(A65="",$F$2=""),"",IF('RESULTADOS 2 ESO'!F65&lt;5,"INSUFICIENTE",IF('RESULTADOS 2 ESO'!F65&lt;6,"SUFICIENTE",IF('RESULTADOS 2 ESO'!F65&lt;7,"BEN",IF('RESULTADOS 2 ESO'!F65&lt;9,"NOTABLE",IF('RESULTADOS 2 ESO'!F65&lt;=10,"SOBRESAINTE",""))))))</f>
        <v/>
      </c>
      <c r="G65" s="113" t="str">
        <f>IF(OR(A65="",$G$2=""),"",IF('RESULTADOS 2 ESO'!G65&lt;5,"INSUFICIENTE",IF('RESULTADOS 2 ESO'!G65&lt;6,"SUFICIENTE",IF('RESULTADOS 2 ESO'!G65&lt;7,"BEN",IF('RESULTADOS 2 ESO'!G65&lt;9,"NOTABLE",IF('RESULTADOS 2 ESO'!G65&lt;=10,"SOBRESAINTE",""))))))</f>
        <v/>
      </c>
      <c r="H65" s="113" t="str">
        <f>IF(OR(A65="",$H$2=""),"",IF('RESULTADOS 2 ESO'!H65&lt;5,"INSUFICIENTE",IF('RESULTADOS 2 ESO'!H65&lt;6,"SUFICIENTE",IF('RESULTADOS 2 ESO'!H65&lt;7,"BEN",IF('RESULTADOS 2 ESO'!H65&lt;9,"NOTABLE",IF('RESULTADOS 2 ESO'!H65&lt;=10,"SOBRESAINTE",""))))))</f>
        <v/>
      </c>
      <c r="I65" s="113" t="str">
        <f>IF(OR(A65="",$I$2=""),"",IF('RESULTADOS 2 ESO'!I65&lt;5,"INSUFICIENTE",IF('RESULTADOS 2 ESO'!I65&lt;6,"SUFICIENTE",IF('RESULTADOS 2 ESO'!I65&lt;7,"BEN",IF('RESULTADOS 2 ESO'!I65&lt;9,"NOTABLE",IF('RESULTADOS 2 ESO'!I65&lt;=10,"SOBRESAINTE",""))))))</f>
        <v/>
      </c>
      <c r="J65" s="113" t="str">
        <f>IF(OR(A65="",$J$2=""),"",IF('RESULTADOS 2 ESO'!J65&lt;5,"INSUFICIENTE",IF('RESULTADOS 2 ESO'!J65&lt;6,"SUFICIENTE",IF('RESULTADOS 2 ESO'!J65&lt;7,"BEN",IF('RESULTADOS 2 ESO'!J65&lt;9,"NOTABLE",IF('RESULTADOS 2 ESO'!J65&lt;=10,"SOBRESAINTE",""))))))</f>
        <v/>
      </c>
      <c r="K65" s="113" t="str">
        <f>IF(OR(A65="",$K$2=""),"",IF('RESULTADOS 2 ESO'!K65&lt;5,"INSUFICIENTE",IF('RESULTADOS 2 ESO'!K65&lt;6,"SUFICIENTE",IF('RESULTADOS 2 ESO'!K65&lt;7,"BEN",IF('RESULTADOS 2 ESO'!K65&lt;9,"NOTABLE",IF('RESULTADOS 2 ESO'!K65&lt;=10,IF('RESULTADOS 2 ESO'!K65&lt;=10,"SOBRESAINTE","")))))))</f>
        <v/>
      </c>
      <c r="L65" s="123" t="str">
        <f>IF(OR(A65="",$L$2=""),"",IF('RESULTADOS 2 ESO'!L65&lt;5,"INSUFICIENTE",IF('RESULTADOS 2 ESO'!L65&lt;6,"SUFICIENTE",IF('RESULTADOS 2 ESO'!L65&lt;7,"BEN",IF('RESULTADOS 2 ESO'!L65&lt;9,"NOTABLE",IF('RESULTADOS 2 ESO'!L65&lt;=10,"SOBRESAINTE",""))))))</f>
        <v/>
      </c>
    </row>
    <row r="66" spans="1:12" x14ac:dyDescent="0.25">
      <c r="A66" s="150" t="str">
        <f>IF('RESULTADOS 2 ESO'!A66="","",'RESULTADOS 2 ESO'!A66)</f>
        <v/>
      </c>
      <c r="B66" s="144" t="str">
        <f>IF('RESULTADOS 2 ESO'!B66="","",'RESULTADOS 2 ESO'!B66)</f>
        <v/>
      </c>
      <c r="C66" s="113" t="str">
        <f>IF(OR(A66="",$C$2=""),"",IF('RESULTADOS 2 ESO'!C66&lt;5,"INSUFICIENTE",IF('RESULTADOS 2 ESO'!C66&lt;6,"SUFICIENTE",IF('RESULTADOS 2 ESO'!C66&lt;7,"BEN",IF('RESULTADOS 2 ESO'!C66&lt;9,"NOTABLE",IF('RESULTADOS 2 ESO'!C66&lt;=10,"SOBRESAINTE",""))))))</f>
        <v/>
      </c>
      <c r="D66" s="113" t="str">
        <f>IF(OR(A66="",$D$2=""),"",IF('RESULTADOS 2 ESO'!D66&lt;5,"INSUFICIENTE",IF('RESULTADOS 2 ESO'!D66&lt;6,"SUFICIENTE",IF('RESULTADOS 2 ESO'!D66&lt;7,"BEN",IF('RESULTADOS 2 ESO'!D66&lt;9,"NOTABLE",IF('RESULTADOS 2 ESO'!D66&lt;=10,"SOBRESAINTE",""))))))</f>
        <v/>
      </c>
      <c r="E66" s="113" t="str">
        <f>IF(OR(A66="",$E$2=""),"",IF('RESULTADOS 2 ESO'!E66&lt;5,"INSUFICIENTE",IF('RESULTADOS 2 ESO'!E66&lt;6,"SUFICIENTE",IF('RESULTADOS 2 ESO'!E66&lt;7,"BEN",IF('RESULTADOS 2 ESO'!E66&lt;9,"NOTABLE",IF('RESULTADOS 2 ESO'!E66&lt;=10,"SOBRESAINTE",""))))))</f>
        <v/>
      </c>
      <c r="F66" s="113" t="str">
        <f>IF(OR(A66="",$F$2=""),"",IF('RESULTADOS 2 ESO'!F66&lt;5,"INSUFICIENTE",IF('RESULTADOS 2 ESO'!F66&lt;6,"SUFICIENTE",IF('RESULTADOS 2 ESO'!F66&lt;7,"BEN",IF('RESULTADOS 2 ESO'!F66&lt;9,"NOTABLE",IF('RESULTADOS 2 ESO'!F66&lt;=10,"SOBRESAINTE",""))))))</f>
        <v/>
      </c>
      <c r="G66" s="113" t="str">
        <f>IF(OR(A66="",$G$2=""),"",IF('RESULTADOS 2 ESO'!G66&lt;5,"INSUFICIENTE",IF('RESULTADOS 2 ESO'!G66&lt;6,"SUFICIENTE",IF('RESULTADOS 2 ESO'!G66&lt;7,"BEN",IF('RESULTADOS 2 ESO'!G66&lt;9,"NOTABLE",IF('RESULTADOS 2 ESO'!G66&lt;=10,"SOBRESAINTE",""))))))</f>
        <v/>
      </c>
      <c r="H66" s="113" t="str">
        <f>IF(OR(A66="",$H$2=""),"",IF('RESULTADOS 2 ESO'!H66&lt;5,"INSUFICIENTE",IF('RESULTADOS 2 ESO'!H66&lt;6,"SUFICIENTE",IF('RESULTADOS 2 ESO'!H66&lt;7,"BEN",IF('RESULTADOS 2 ESO'!H66&lt;9,"NOTABLE",IF('RESULTADOS 2 ESO'!H66&lt;=10,"SOBRESAINTE",""))))))</f>
        <v/>
      </c>
      <c r="I66" s="113" t="str">
        <f>IF(OR(A66="",$I$2=""),"",IF('RESULTADOS 2 ESO'!I66&lt;5,"INSUFICIENTE",IF('RESULTADOS 2 ESO'!I66&lt;6,"SUFICIENTE",IF('RESULTADOS 2 ESO'!I66&lt;7,"BEN",IF('RESULTADOS 2 ESO'!I66&lt;9,"NOTABLE",IF('RESULTADOS 2 ESO'!I66&lt;=10,"SOBRESAINTE",""))))))</f>
        <v/>
      </c>
      <c r="J66" s="113" t="str">
        <f>IF(OR(A66="",$J$2=""),"",IF('RESULTADOS 2 ESO'!J66&lt;5,"INSUFICIENTE",IF('RESULTADOS 2 ESO'!J66&lt;6,"SUFICIENTE",IF('RESULTADOS 2 ESO'!J66&lt;7,"BEN",IF('RESULTADOS 2 ESO'!J66&lt;9,"NOTABLE",IF('RESULTADOS 2 ESO'!J66&lt;=10,"SOBRESAINTE",""))))))</f>
        <v/>
      </c>
      <c r="K66" s="113" t="str">
        <f>IF(OR(A66="",$K$2=""),"",IF('RESULTADOS 2 ESO'!K66&lt;5,"INSUFICIENTE",IF('RESULTADOS 2 ESO'!K66&lt;6,"SUFICIENTE",IF('RESULTADOS 2 ESO'!K66&lt;7,"BEN",IF('RESULTADOS 2 ESO'!K66&lt;9,"NOTABLE",IF('RESULTADOS 2 ESO'!K66&lt;=10,IF('RESULTADOS 2 ESO'!K66&lt;=10,"SOBRESAINTE","")))))))</f>
        <v/>
      </c>
      <c r="L66" s="123" t="str">
        <f>IF(OR(A66="",$L$2=""),"",IF('RESULTADOS 2 ESO'!L66&lt;5,"INSUFICIENTE",IF('RESULTADOS 2 ESO'!L66&lt;6,"SUFICIENTE",IF('RESULTADOS 2 ESO'!L66&lt;7,"BEN",IF('RESULTADOS 2 ESO'!L66&lt;9,"NOTABLE",IF('RESULTADOS 2 ESO'!L66&lt;=10,"SOBRESAINTE",""))))))</f>
        <v/>
      </c>
    </row>
    <row r="67" spans="1:12" x14ac:dyDescent="0.25">
      <c r="A67" s="150" t="str">
        <f>IF('RESULTADOS 2 ESO'!A67="","",'RESULTADOS 2 ESO'!A67)</f>
        <v/>
      </c>
      <c r="B67" s="144" t="str">
        <f>IF('RESULTADOS 2 ESO'!B67="","",'RESULTADOS 2 ESO'!B67)</f>
        <v/>
      </c>
      <c r="C67" s="113" t="str">
        <f>IF(OR(A67="",$C$2=""),"",IF('RESULTADOS 2 ESO'!C67&lt;5,"INSUFICIENTE",IF('RESULTADOS 2 ESO'!C67&lt;6,"SUFICIENTE",IF('RESULTADOS 2 ESO'!C67&lt;7,"BEN",IF('RESULTADOS 2 ESO'!C67&lt;9,"NOTABLE",IF('RESULTADOS 2 ESO'!C67&lt;=10,"SOBRESAINTE",""))))))</f>
        <v/>
      </c>
      <c r="D67" s="113" t="str">
        <f>IF(OR(A67="",$D$2=""),"",IF('RESULTADOS 2 ESO'!D67&lt;5,"INSUFICIENTE",IF('RESULTADOS 2 ESO'!D67&lt;6,"SUFICIENTE",IF('RESULTADOS 2 ESO'!D67&lt;7,"BEN",IF('RESULTADOS 2 ESO'!D67&lt;9,"NOTABLE",IF('RESULTADOS 2 ESO'!D67&lt;=10,"SOBRESAINTE",""))))))</f>
        <v/>
      </c>
      <c r="E67" s="113" t="str">
        <f>IF(OR(A67="",$E$2=""),"",IF('RESULTADOS 2 ESO'!E67&lt;5,"INSUFICIENTE",IF('RESULTADOS 2 ESO'!E67&lt;6,"SUFICIENTE",IF('RESULTADOS 2 ESO'!E67&lt;7,"BEN",IF('RESULTADOS 2 ESO'!E67&lt;9,"NOTABLE",IF('RESULTADOS 2 ESO'!E67&lt;=10,"SOBRESAINTE",""))))))</f>
        <v/>
      </c>
      <c r="F67" s="113" t="str">
        <f>IF(OR(A67="",$F$2=""),"",IF('RESULTADOS 2 ESO'!F67&lt;5,"INSUFICIENTE",IF('RESULTADOS 2 ESO'!F67&lt;6,"SUFICIENTE",IF('RESULTADOS 2 ESO'!F67&lt;7,"BEN",IF('RESULTADOS 2 ESO'!F67&lt;9,"NOTABLE",IF('RESULTADOS 2 ESO'!F67&lt;=10,"SOBRESAINTE",""))))))</f>
        <v/>
      </c>
      <c r="G67" s="113" t="str">
        <f>IF(OR(A67="",$G$2=""),"",IF('RESULTADOS 2 ESO'!G67&lt;5,"INSUFICIENTE",IF('RESULTADOS 2 ESO'!G67&lt;6,"SUFICIENTE",IF('RESULTADOS 2 ESO'!G67&lt;7,"BEN",IF('RESULTADOS 2 ESO'!G67&lt;9,"NOTABLE",IF('RESULTADOS 2 ESO'!G67&lt;=10,"SOBRESAINTE",""))))))</f>
        <v/>
      </c>
      <c r="H67" s="113" t="str">
        <f>IF(OR(A67="",$H$2=""),"",IF('RESULTADOS 2 ESO'!H67&lt;5,"INSUFICIENTE",IF('RESULTADOS 2 ESO'!H67&lt;6,"SUFICIENTE",IF('RESULTADOS 2 ESO'!H67&lt;7,"BEN",IF('RESULTADOS 2 ESO'!H67&lt;9,"NOTABLE",IF('RESULTADOS 2 ESO'!H67&lt;=10,"SOBRESAINTE",""))))))</f>
        <v/>
      </c>
      <c r="I67" s="113" t="str">
        <f>IF(OR(A67="",$I$2=""),"",IF('RESULTADOS 2 ESO'!I67&lt;5,"INSUFICIENTE",IF('RESULTADOS 2 ESO'!I67&lt;6,"SUFICIENTE",IF('RESULTADOS 2 ESO'!I67&lt;7,"BEN",IF('RESULTADOS 2 ESO'!I67&lt;9,"NOTABLE",IF('RESULTADOS 2 ESO'!I67&lt;=10,"SOBRESAINTE",""))))))</f>
        <v/>
      </c>
      <c r="J67" s="113" t="str">
        <f>IF(OR(A67="",$J$2=""),"",IF('RESULTADOS 2 ESO'!J67&lt;5,"INSUFICIENTE",IF('RESULTADOS 2 ESO'!J67&lt;6,"SUFICIENTE",IF('RESULTADOS 2 ESO'!J67&lt;7,"BEN",IF('RESULTADOS 2 ESO'!J67&lt;9,"NOTABLE",IF('RESULTADOS 2 ESO'!J67&lt;=10,"SOBRESAINTE",""))))))</f>
        <v/>
      </c>
      <c r="K67" s="113" t="str">
        <f>IF(OR(A67="",$K$2=""),"",IF('RESULTADOS 2 ESO'!K67&lt;5,"INSUFICIENTE",IF('RESULTADOS 2 ESO'!K67&lt;6,"SUFICIENTE",IF('RESULTADOS 2 ESO'!K67&lt;7,"BEN",IF('RESULTADOS 2 ESO'!K67&lt;9,"NOTABLE",IF('RESULTADOS 2 ESO'!K67&lt;=10,IF('RESULTADOS 2 ESO'!K67&lt;=10,"SOBRESAINTE","")))))))</f>
        <v/>
      </c>
      <c r="L67" s="123" t="str">
        <f>IF(OR(A67="",$L$2=""),"",IF('RESULTADOS 2 ESO'!L67&lt;5,"INSUFICIENTE",IF('RESULTADOS 2 ESO'!L67&lt;6,"SUFICIENTE",IF('RESULTADOS 2 ESO'!L67&lt;7,"BEN",IF('RESULTADOS 2 ESO'!L67&lt;9,"NOTABLE",IF('RESULTADOS 2 ESO'!L67&lt;=10,"SOBRESAINTE",""))))))</f>
        <v/>
      </c>
    </row>
    <row r="68" spans="1:12" x14ac:dyDescent="0.25">
      <c r="A68" s="150" t="str">
        <f>IF('RESULTADOS 2 ESO'!A68="","",'RESULTADOS 2 ESO'!A68)</f>
        <v/>
      </c>
      <c r="B68" s="144" t="str">
        <f>IF('RESULTADOS 2 ESO'!B68="","",'RESULTADOS 2 ESO'!B68)</f>
        <v/>
      </c>
      <c r="C68" s="113" t="str">
        <f>IF(OR(A68="",$C$2=""),"",IF('RESULTADOS 2 ESO'!C68&lt;5,"INSUFICIENTE",IF('RESULTADOS 2 ESO'!C68&lt;6,"SUFICIENTE",IF('RESULTADOS 2 ESO'!C68&lt;7,"BEN",IF('RESULTADOS 2 ESO'!C68&lt;9,"NOTABLE",IF('RESULTADOS 2 ESO'!C68&lt;=10,"SOBRESAINTE",""))))))</f>
        <v/>
      </c>
      <c r="D68" s="113" t="str">
        <f>IF(OR(A68="",$D$2=""),"",IF('RESULTADOS 2 ESO'!D68&lt;5,"INSUFICIENTE",IF('RESULTADOS 2 ESO'!D68&lt;6,"SUFICIENTE",IF('RESULTADOS 2 ESO'!D68&lt;7,"BEN",IF('RESULTADOS 2 ESO'!D68&lt;9,"NOTABLE",IF('RESULTADOS 2 ESO'!D68&lt;=10,"SOBRESAINTE",""))))))</f>
        <v/>
      </c>
      <c r="E68" s="113" t="str">
        <f>IF(OR(A68="",$E$2=""),"",IF('RESULTADOS 2 ESO'!E68&lt;5,"INSUFICIENTE",IF('RESULTADOS 2 ESO'!E68&lt;6,"SUFICIENTE",IF('RESULTADOS 2 ESO'!E68&lt;7,"BEN",IF('RESULTADOS 2 ESO'!E68&lt;9,"NOTABLE",IF('RESULTADOS 2 ESO'!E68&lt;=10,"SOBRESAINTE",""))))))</f>
        <v/>
      </c>
      <c r="F68" s="113" t="str">
        <f>IF(OR(A68="",$F$2=""),"",IF('RESULTADOS 2 ESO'!F68&lt;5,"INSUFICIENTE",IF('RESULTADOS 2 ESO'!F68&lt;6,"SUFICIENTE",IF('RESULTADOS 2 ESO'!F68&lt;7,"BEN",IF('RESULTADOS 2 ESO'!F68&lt;9,"NOTABLE",IF('RESULTADOS 2 ESO'!F68&lt;=10,"SOBRESAINTE",""))))))</f>
        <v/>
      </c>
      <c r="G68" s="113" t="str">
        <f>IF(OR(A68="",$G$2=""),"",IF('RESULTADOS 2 ESO'!G68&lt;5,"INSUFICIENTE",IF('RESULTADOS 2 ESO'!G68&lt;6,"SUFICIENTE",IF('RESULTADOS 2 ESO'!G68&lt;7,"BEN",IF('RESULTADOS 2 ESO'!G68&lt;9,"NOTABLE",IF('RESULTADOS 2 ESO'!G68&lt;=10,"SOBRESAINTE",""))))))</f>
        <v/>
      </c>
      <c r="H68" s="113" t="str">
        <f>IF(OR(A68="",$H$2=""),"",IF('RESULTADOS 2 ESO'!H68&lt;5,"INSUFICIENTE",IF('RESULTADOS 2 ESO'!H68&lt;6,"SUFICIENTE",IF('RESULTADOS 2 ESO'!H68&lt;7,"BEN",IF('RESULTADOS 2 ESO'!H68&lt;9,"NOTABLE",IF('RESULTADOS 2 ESO'!H68&lt;=10,"SOBRESAINTE",""))))))</f>
        <v/>
      </c>
      <c r="I68" s="113" t="str">
        <f>IF(OR(A68="",$I$2=""),"",IF('RESULTADOS 2 ESO'!I68&lt;5,"INSUFICIENTE",IF('RESULTADOS 2 ESO'!I68&lt;6,"SUFICIENTE",IF('RESULTADOS 2 ESO'!I68&lt;7,"BEN",IF('RESULTADOS 2 ESO'!I68&lt;9,"NOTABLE",IF('RESULTADOS 2 ESO'!I68&lt;=10,"SOBRESAINTE",""))))))</f>
        <v/>
      </c>
      <c r="J68" s="113" t="str">
        <f>IF(OR(A68="",$J$2=""),"",IF('RESULTADOS 2 ESO'!J68&lt;5,"INSUFICIENTE",IF('RESULTADOS 2 ESO'!J68&lt;6,"SUFICIENTE",IF('RESULTADOS 2 ESO'!J68&lt;7,"BEN",IF('RESULTADOS 2 ESO'!J68&lt;9,"NOTABLE",IF('RESULTADOS 2 ESO'!J68&lt;=10,"SOBRESAINTE",""))))))</f>
        <v/>
      </c>
      <c r="K68" s="113" t="str">
        <f>IF(OR(A68="",$K$2=""),"",IF('RESULTADOS 2 ESO'!K68&lt;5,"INSUFICIENTE",IF('RESULTADOS 2 ESO'!K68&lt;6,"SUFICIENTE",IF('RESULTADOS 2 ESO'!K68&lt;7,"BEN",IF('RESULTADOS 2 ESO'!K68&lt;9,"NOTABLE",IF('RESULTADOS 2 ESO'!K68&lt;=10,IF('RESULTADOS 2 ESO'!K68&lt;=10,"SOBRESAINTE","")))))))</f>
        <v/>
      </c>
      <c r="L68" s="123" t="str">
        <f>IF(OR(A68="",$L$2=""),"",IF('RESULTADOS 2 ESO'!L68&lt;5,"INSUFICIENTE",IF('RESULTADOS 2 ESO'!L68&lt;6,"SUFICIENTE",IF('RESULTADOS 2 ESO'!L68&lt;7,"BEN",IF('RESULTADOS 2 ESO'!L68&lt;9,"NOTABLE",IF('RESULTADOS 2 ESO'!L68&lt;=10,"SOBRESAINTE",""))))))</f>
        <v/>
      </c>
    </row>
    <row r="69" spans="1:12" x14ac:dyDescent="0.25">
      <c r="A69" s="150" t="str">
        <f>IF('RESULTADOS 2 ESO'!A69="","",'RESULTADOS 2 ESO'!A69)</f>
        <v/>
      </c>
      <c r="B69" s="144" t="str">
        <f>IF('RESULTADOS 2 ESO'!B69="","",'RESULTADOS 2 ESO'!B69)</f>
        <v/>
      </c>
      <c r="C69" s="113" t="str">
        <f>IF(OR(A69="",$C$2=""),"",IF('RESULTADOS 2 ESO'!C69&lt;5,"INSUFICIENTE",IF('RESULTADOS 2 ESO'!C69&lt;6,"SUFICIENTE",IF('RESULTADOS 2 ESO'!C69&lt;7,"BEN",IF('RESULTADOS 2 ESO'!C69&lt;9,"NOTABLE",IF('RESULTADOS 2 ESO'!C69&lt;=10,"SOBRESAINTE",""))))))</f>
        <v/>
      </c>
      <c r="D69" s="113" t="str">
        <f>IF(OR(A69="",$D$2=""),"",IF('RESULTADOS 2 ESO'!D69&lt;5,"INSUFICIENTE",IF('RESULTADOS 2 ESO'!D69&lt;6,"SUFICIENTE",IF('RESULTADOS 2 ESO'!D69&lt;7,"BEN",IF('RESULTADOS 2 ESO'!D69&lt;9,"NOTABLE",IF('RESULTADOS 2 ESO'!D69&lt;=10,"SOBRESAINTE",""))))))</f>
        <v/>
      </c>
      <c r="E69" s="113" t="str">
        <f>IF(OR(A69="",$E$2=""),"",IF('RESULTADOS 2 ESO'!E69&lt;5,"INSUFICIENTE",IF('RESULTADOS 2 ESO'!E69&lt;6,"SUFICIENTE",IF('RESULTADOS 2 ESO'!E69&lt;7,"BEN",IF('RESULTADOS 2 ESO'!E69&lt;9,"NOTABLE",IF('RESULTADOS 2 ESO'!E69&lt;=10,"SOBRESAINTE",""))))))</f>
        <v/>
      </c>
      <c r="F69" s="113" t="str">
        <f>IF(OR(A69="",$F$2=""),"",IF('RESULTADOS 2 ESO'!F69&lt;5,"INSUFICIENTE",IF('RESULTADOS 2 ESO'!F69&lt;6,"SUFICIENTE",IF('RESULTADOS 2 ESO'!F69&lt;7,"BEN",IF('RESULTADOS 2 ESO'!F69&lt;9,"NOTABLE",IF('RESULTADOS 2 ESO'!F69&lt;=10,"SOBRESAINTE",""))))))</f>
        <v/>
      </c>
      <c r="G69" s="113" t="str">
        <f>IF(OR(A69="",$G$2=""),"",IF('RESULTADOS 2 ESO'!G69&lt;5,"INSUFICIENTE",IF('RESULTADOS 2 ESO'!G69&lt;6,"SUFICIENTE",IF('RESULTADOS 2 ESO'!G69&lt;7,"BEN",IF('RESULTADOS 2 ESO'!G69&lt;9,"NOTABLE",IF('RESULTADOS 2 ESO'!G69&lt;=10,"SOBRESAINTE",""))))))</f>
        <v/>
      </c>
      <c r="H69" s="113" t="str">
        <f>IF(OR(A69="",$H$2=""),"",IF('RESULTADOS 2 ESO'!H69&lt;5,"INSUFICIENTE",IF('RESULTADOS 2 ESO'!H69&lt;6,"SUFICIENTE",IF('RESULTADOS 2 ESO'!H69&lt;7,"BEN",IF('RESULTADOS 2 ESO'!H69&lt;9,"NOTABLE",IF('RESULTADOS 2 ESO'!H69&lt;=10,"SOBRESAINTE",""))))))</f>
        <v/>
      </c>
      <c r="I69" s="113" t="str">
        <f>IF(OR(A69="",$I$2=""),"",IF('RESULTADOS 2 ESO'!I69&lt;5,"INSUFICIENTE",IF('RESULTADOS 2 ESO'!I69&lt;6,"SUFICIENTE",IF('RESULTADOS 2 ESO'!I69&lt;7,"BEN",IF('RESULTADOS 2 ESO'!I69&lt;9,"NOTABLE",IF('RESULTADOS 2 ESO'!I69&lt;=10,"SOBRESAINTE",""))))))</f>
        <v/>
      </c>
      <c r="J69" s="113" t="str">
        <f>IF(OR(A69="",$J$2=""),"",IF('RESULTADOS 2 ESO'!J69&lt;5,"INSUFICIENTE",IF('RESULTADOS 2 ESO'!J69&lt;6,"SUFICIENTE",IF('RESULTADOS 2 ESO'!J69&lt;7,"BEN",IF('RESULTADOS 2 ESO'!J69&lt;9,"NOTABLE",IF('RESULTADOS 2 ESO'!J69&lt;=10,"SOBRESAINTE",""))))))</f>
        <v/>
      </c>
      <c r="K69" s="113" t="str">
        <f>IF(OR(A69="",$K$2=""),"",IF('RESULTADOS 2 ESO'!K69&lt;5,"INSUFICIENTE",IF('RESULTADOS 2 ESO'!K69&lt;6,"SUFICIENTE",IF('RESULTADOS 2 ESO'!K69&lt;7,"BEN",IF('RESULTADOS 2 ESO'!K69&lt;9,"NOTABLE",IF('RESULTADOS 2 ESO'!K69&lt;=10,IF('RESULTADOS 2 ESO'!K69&lt;=10,"SOBRESAINTE","")))))))</f>
        <v/>
      </c>
      <c r="L69" s="123" t="str">
        <f>IF(OR(A69="",$L$2=""),"",IF('RESULTADOS 2 ESO'!L69&lt;5,"INSUFICIENTE",IF('RESULTADOS 2 ESO'!L69&lt;6,"SUFICIENTE",IF('RESULTADOS 2 ESO'!L69&lt;7,"BEN",IF('RESULTADOS 2 ESO'!L69&lt;9,"NOTABLE",IF('RESULTADOS 2 ESO'!L69&lt;=10,"SOBRESAINTE",""))))))</f>
        <v/>
      </c>
    </row>
    <row r="70" spans="1:12" x14ac:dyDescent="0.25">
      <c r="A70" s="150" t="str">
        <f>IF('RESULTADOS 2 ESO'!A70="","",'RESULTADOS 2 ESO'!A70)</f>
        <v/>
      </c>
      <c r="B70" s="144" t="str">
        <f>IF('RESULTADOS 2 ESO'!B70="","",'RESULTADOS 2 ESO'!B70)</f>
        <v/>
      </c>
      <c r="C70" s="113" t="str">
        <f>IF(OR(A70="",$C$2=""),"",IF('RESULTADOS 2 ESO'!C70&lt;5,"INSUFICIENTE",IF('RESULTADOS 2 ESO'!C70&lt;6,"SUFICIENTE",IF('RESULTADOS 2 ESO'!C70&lt;7,"BEN",IF('RESULTADOS 2 ESO'!C70&lt;9,"NOTABLE",IF('RESULTADOS 2 ESO'!C70&lt;=10,"SOBRESAINTE",""))))))</f>
        <v/>
      </c>
      <c r="D70" s="113" t="str">
        <f>IF(OR(A70="",$D$2=""),"",IF('RESULTADOS 2 ESO'!D70&lt;5,"INSUFICIENTE",IF('RESULTADOS 2 ESO'!D70&lt;6,"SUFICIENTE",IF('RESULTADOS 2 ESO'!D70&lt;7,"BEN",IF('RESULTADOS 2 ESO'!D70&lt;9,"NOTABLE",IF('RESULTADOS 2 ESO'!D70&lt;=10,"SOBRESAINTE",""))))))</f>
        <v/>
      </c>
      <c r="E70" s="113" t="str">
        <f>IF(OR(A70="",$E$2=""),"",IF('RESULTADOS 2 ESO'!E70&lt;5,"INSUFICIENTE",IF('RESULTADOS 2 ESO'!E70&lt;6,"SUFICIENTE",IF('RESULTADOS 2 ESO'!E70&lt;7,"BEN",IF('RESULTADOS 2 ESO'!E70&lt;9,"NOTABLE",IF('RESULTADOS 2 ESO'!E70&lt;=10,"SOBRESAINTE",""))))))</f>
        <v/>
      </c>
      <c r="F70" s="113" t="str">
        <f>IF(OR(A70="",$F$2=""),"",IF('RESULTADOS 2 ESO'!F70&lt;5,"INSUFICIENTE",IF('RESULTADOS 2 ESO'!F70&lt;6,"SUFICIENTE",IF('RESULTADOS 2 ESO'!F70&lt;7,"BEN",IF('RESULTADOS 2 ESO'!F70&lt;9,"NOTABLE",IF('RESULTADOS 2 ESO'!F70&lt;=10,"SOBRESAINTE",""))))))</f>
        <v/>
      </c>
      <c r="G70" s="113" t="str">
        <f>IF(OR(A70="",$G$2=""),"",IF('RESULTADOS 2 ESO'!G70&lt;5,"INSUFICIENTE",IF('RESULTADOS 2 ESO'!G70&lt;6,"SUFICIENTE",IF('RESULTADOS 2 ESO'!G70&lt;7,"BEN",IF('RESULTADOS 2 ESO'!G70&lt;9,"NOTABLE",IF('RESULTADOS 2 ESO'!G70&lt;=10,"SOBRESAINTE",""))))))</f>
        <v/>
      </c>
      <c r="H70" s="113" t="str">
        <f>IF(OR(A70="",$H$2=""),"",IF('RESULTADOS 2 ESO'!H70&lt;5,"INSUFICIENTE",IF('RESULTADOS 2 ESO'!H70&lt;6,"SUFICIENTE",IF('RESULTADOS 2 ESO'!H70&lt;7,"BEN",IF('RESULTADOS 2 ESO'!H70&lt;9,"NOTABLE",IF('RESULTADOS 2 ESO'!H70&lt;=10,"SOBRESAINTE",""))))))</f>
        <v/>
      </c>
      <c r="I70" s="113" t="str">
        <f>IF(OR(A70="",$I$2=""),"",IF('RESULTADOS 2 ESO'!I70&lt;5,"INSUFICIENTE",IF('RESULTADOS 2 ESO'!I70&lt;6,"SUFICIENTE",IF('RESULTADOS 2 ESO'!I70&lt;7,"BEN",IF('RESULTADOS 2 ESO'!I70&lt;9,"NOTABLE",IF('RESULTADOS 2 ESO'!I70&lt;=10,"SOBRESAINTE",""))))))</f>
        <v/>
      </c>
      <c r="J70" s="113" t="str">
        <f>IF(OR(A70="",$J$2=""),"",IF('RESULTADOS 2 ESO'!J70&lt;5,"INSUFICIENTE",IF('RESULTADOS 2 ESO'!J70&lt;6,"SUFICIENTE",IF('RESULTADOS 2 ESO'!J70&lt;7,"BEN",IF('RESULTADOS 2 ESO'!J70&lt;9,"NOTABLE",IF('RESULTADOS 2 ESO'!J70&lt;=10,"SOBRESAINTE",""))))))</f>
        <v/>
      </c>
      <c r="K70" s="113" t="str">
        <f>IF(OR(A70="",$K$2=""),"",IF('RESULTADOS 2 ESO'!K70&lt;5,"INSUFICIENTE",IF('RESULTADOS 2 ESO'!K70&lt;6,"SUFICIENTE",IF('RESULTADOS 2 ESO'!K70&lt;7,"BEN",IF('RESULTADOS 2 ESO'!K70&lt;9,"NOTABLE",IF('RESULTADOS 2 ESO'!K70&lt;=10,IF('RESULTADOS 2 ESO'!K70&lt;=10,"SOBRESAINTE","")))))))</f>
        <v/>
      </c>
      <c r="L70" s="123" t="str">
        <f>IF(OR(A70="",$L$2=""),"",IF('RESULTADOS 2 ESO'!L70&lt;5,"INSUFICIENTE",IF('RESULTADOS 2 ESO'!L70&lt;6,"SUFICIENTE",IF('RESULTADOS 2 ESO'!L70&lt;7,"BEN",IF('RESULTADOS 2 ESO'!L70&lt;9,"NOTABLE",IF('RESULTADOS 2 ESO'!L70&lt;=10,"SOBRESAINTE",""))))))</f>
        <v/>
      </c>
    </row>
    <row r="71" spans="1:12" x14ac:dyDescent="0.25">
      <c r="A71" s="150" t="str">
        <f>IF('RESULTADOS 2 ESO'!A71="","",'RESULTADOS 2 ESO'!A71)</f>
        <v/>
      </c>
      <c r="B71" s="144" t="str">
        <f>IF('RESULTADOS 2 ESO'!B71="","",'RESULTADOS 2 ESO'!B71)</f>
        <v/>
      </c>
      <c r="C71" s="113" t="str">
        <f>IF(OR(A71="",$C$2=""),"",IF('RESULTADOS 2 ESO'!C71&lt;5,"INSUFICIENTE",IF('RESULTADOS 2 ESO'!C71&lt;6,"SUFICIENTE",IF('RESULTADOS 2 ESO'!C71&lt;7,"BEN",IF('RESULTADOS 2 ESO'!C71&lt;9,"NOTABLE",IF('RESULTADOS 2 ESO'!C71&lt;=10,"SOBRESAINTE",""))))))</f>
        <v/>
      </c>
      <c r="D71" s="113" t="str">
        <f>IF(OR(A71="",$D$2=""),"",IF('RESULTADOS 2 ESO'!D71&lt;5,"INSUFICIENTE",IF('RESULTADOS 2 ESO'!D71&lt;6,"SUFICIENTE",IF('RESULTADOS 2 ESO'!D71&lt;7,"BEN",IF('RESULTADOS 2 ESO'!D71&lt;9,"NOTABLE",IF('RESULTADOS 2 ESO'!D71&lt;=10,"SOBRESAINTE",""))))))</f>
        <v/>
      </c>
      <c r="E71" s="113" t="str">
        <f>IF(OR(A71="",$E$2=""),"",IF('RESULTADOS 2 ESO'!E71&lt;5,"INSUFICIENTE",IF('RESULTADOS 2 ESO'!E71&lt;6,"SUFICIENTE",IF('RESULTADOS 2 ESO'!E71&lt;7,"BEN",IF('RESULTADOS 2 ESO'!E71&lt;9,"NOTABLE",IF('RESULTADOS 2 ESO'!E71&lt;=10,"SOBRESAINTE",""))))))</f>
        <v/>
      </c>
      <c r="F71" s="113" t="str">
        <f>IF(OR(A71="",$F$2=""),"",IF('RESULTADOS 2 ESO'!F71&lt;5,"INSUFICIENTE",IF('RESULTADOS 2 ESO'!F71&lt;6,"SUFICIENTE",IF('RESULTADOS 2 ESO'!F71&lt;7,"BEN",IF('RESULTADOS 2 ESO'!F71&lt;9,"NOTABLE",IF('RESULTADOS 2 ESO'!F71&lt;=10,"SOBRESAINTE",""))))))</f>
        <v/>
      </c>
      <c r="G71" s="113" t="str">
        <f>IF(OR(A71="",$G$2=""),"",IF('RESULTADOS 2 ESO'!G71&lt;5,"INSUFICIENTE",IF('RESULTADOS 2 ESO'!G71&lt;6,"SUFICIENTE",IF('RESULTADOS 2 ESO'!G71&lt;7,"BEN",IF('RESULTADOS 2 ESO'!G71&lt;9,"NOTABLE",IF('RESULTADOS 2 ESO'!G71&lt;=10,"SOBRESAINTE",""))))))</f>
        <v/>
      </c>
      <c r="H71" s="113" t="str">
        <f>IF(OR(A71="",$H$2=""),"",IF('RESULTADOS 2 ESO'!H71&lt;5,"INSUFICIENTE",IF('RESULTADOS 2 ESO'!H71&lt;6,"SUFICIENTE",IF('RESULTADOS 2 ESO'!H71&lt;7,"BEN",IF('RESULTADOS 2 ESO'!H71&lt;9,"NOTABLE",IF('RESULTADOS 2 ESO'!H71&lt;=10,"SOBRESAINTE",""))))))</f>
        <v/>
      </c>
      <c r="I71" s="113" t="str">
        <f>IF(OR(A71="",$I$2=""),"",IF('RESULTADOS 2 ESO'!I71&lt;5,"INSUFICIENTE",IF('RESULTADOS 2 ESO'!I71&lt;6,"SUFICIENTE",IF('RESULTADOS 2 ESO'!I71&lt;7,"BEN",IF('RESULTADOS 2 ESO'!I71&lt;9,"NOTABLE",IF('RESULTADOS 2 ESO'!I71&lt;=10,"SOBRESAINTE",""))))))</f>
        <v/>
      </c>
      <c r="J71" s="113" t="str">
        <f>IF(OR(A71="",$J$2=""),"",IF('RESULTADOS 2 ESO'!J71&lt;5,"INSUFICIENTE",IF('RESULTADOS 2 ESO'!J71&lt;6,"SUFICIENTE",IF('RESULTADOS 2 ESO'!J71&lt;7,"BEN",IF('RESULTADOS 2 ESO'!J71&lt;9,"NOTABLE",IF('RESULTADOS 2 ESO'!J71&lt;=10,"SOBRESAINTE",""))))))</f>
        <v/>
      </c>
      <c r="K71" s="113" t="str">
        <f>IF(OR(A71="",$K$2=""),"",IF('RESULTADOS 2 ESO'!K71&lt;5,"INSUFICIENTE",IF('RESULTADOS 2 ESO'!K71&lt;6,"SUFICIENTE",IF('RESULTADOS 2 ESO'!K71&lt;7,"BEN",IF('RESULTADOS 2 ESO'!K71&lt;9,"NOTABLE",IF('RESULTADOS 2 ESO'!K71&lt;=10,IF('RESULTADOS 2 ESO'!K71&lt;=10,"SOBRESAINTE","")))))))</f>
        <v/>
      </c>
      <c r="L71" s="123" t="str">
        <f>IF(OR(A71="",$L$2=""),"",IF('RESULTADOS 2 ESO'!L71&lt;5,"INSUFICIENTE",IF('RESULTADOS 2 ESO'!L71&lt;6,"SUFICIENTE",IF('RESULTADOS 2 ESO'!L71&lt;7,"BEN",IF('RESULTADOS 2 ESO'!L71&lt;9,"NOTABLE",IF('RESULTADOS 2 ESO'!L71&lt;=10,"SOBRESAINTE",""))))))</f>
        <v/>
      </c>
    </row>
    <row r="72" spans="1:12" x14ac:dyDescent="0.25">
      <c r="A72" s="150" t="str">
        <f>IF('RESULTADOS 2 ESO'!A72="","",'RESULTADOS 2 ESO'!A72)</f>
        <v/>
      </c>
      <c r="B72" s="144" t="str">
        <f>IF('RESULTADOS 2 ESO'!B72="","",'RESULTADOS 2 ESO'!B72)</f>
        <v/>
      </c>
      <c r="C72" s="113" t="str">
        <f>IF(OR(A72="",$C$2=""),"",IF('RESULTADOS 2 ESO'!C72&lt;5,"INSUFICIENTE",IF('RESULTADOS 2 ESO'!C72&lt;6,"SUFICIENTE",IF('RESULTADOS 2 ESO'!C72&lt;7,"BEN",IF('RESULTADOS 2 ESO'!C72&lt;9,"NOTABLE",IF('RESULTADOS 2 ESO'!C72&lt;=10,"SOBRESAINTE",""))))))</f>
        <v/>
      </c>
      <c r="D72" s="113" t="str">
        <f>IF(OR(A72="",$D$2=""),"",IF('RESULTADOS 2 ESO'!D72&lt;5,"INSUFICIENTE",IF('RESULTADOS 2 ESO'!D72&lt;6,"SUFICIENTE",IF('RESULTADOS 2 ESO'!D72&lt;7,"BEN",IF('RESULTADOS 2 ESO'!D72&lt;9,"NOTABLE",IF('RESULTADOS 2 ESO'!D72&lt;=10,"SOBRESAINTE",""))))))</f>
        <v/>
      </c>
      <c r="E72" s="113" t="str">
        <f>IF(OR(A72="",$E$2=""),"",IF('RESULTADOS 2 ESO'!E72&lt;5,"INSUFICIENTE",IF('RESULTADOS 2 ESO'!E72&lt;6,"SUFICIENTE",IF('RESULTADOS 2 ESO'!E72&lt;7,"BEN",IF('RESULTADOS 2 ESO'!E72&lt;9,"NOTABLE",IF('RESULTADOS 2 ESO'!E72&lt;=10,"SOBRESAINTE",""))))))</f>
        <v/>
      </c>
      <c r="F72" s="113" t="str">
        <f>IF(OR(A72="",$F$2=""),"",IF('RESULTADOS 2 ESO'!F72&lt;5,"INSUFICIENTE",IF('RESULTADOS 2 ESO'!F72&lt;6,"SUFICIENTE",IF('RESULTADOS 2 ESO'!F72&lt;7,"BEN",IF('RESULTADOS 2 ESO'!F72&lt;9,"NOTABLE",IF('RESULTADOS 2 ESO'!F72&lt;=10,"SOBRESAINTE",""))))))</f>
        <v/>
      </c>
      <c r="G72" s="113" t="str">
        <f>IF(OR(A72="",$G$2=""),"",IF('RESULTADOS 2 ESO'!G72&lt;5,"INSUFICIENTE",IF('RESULTADOS 2 ESO'!G72&lt;6,"SUFICIENTE",IF('RESULTADOS 2 ESO'!G72&lt;7,"BEN",IF('RESULTADOS 2 ESO'!G72&lt;9,"NOTABLE",IF('RESULTADOS 2 ESO'!G72&lt;=10,"SOBRESAINTE",""))))))</f>
        <v/>
      </c>
      <c r="H72" s="113" t="str">
        <f>IF(OR(A72="",$H$2=""),"",IF('RESULTADOS 2 ESO'!H72&lt;5,"INSUFICIENTE",IF('RESULTADOS 2 ESO'!H72&lt;6,"SUFICIENTE",IF('RESULTADOS 2 ESO'!H72&lt;7,"BEN",IF('RESULTADOS 2 ESO'!H72&lt;9,"NOTABLE",IF('RESULTADOS 2 ESO'!H72&lt;=10,"SOBRESAINTE",""))))))</f>
        <v/>
      </c>
      <c r="I72" s="113" t="str">
        <f>IF(OR(A72="",$I$2=""),"",IF('RESULTADOS 2 ESO'!I72&lt;5,"INSUFICIENTE",IF('RESULTADOS 2 ESO'!I72&lt;6,"SUFICIENTE",IF('RESULTADOS 2 ESO'!I72&lt;7,"BEN",IF('RESULTADOS 2 ESO'!I72&lt;9,"NOTABLE",IF('RESULTADOS 2 ESO'!I72&lt;=10,"SOBRESAINTE",""))))))</f>
        <v/>
      </c>
      <c r="J72" s="113" t="str">
        <f>IF(OR(A72="",$J$2=""),"",IF('RESULTADOS 2 ESO'!J72&lt;5,"INSUFICIENTE",IF('RESULTADOS 2 ESO'!J72&lt;6,"SUFICIENTE",IF('RESULTADOS 2 ESO'!J72&lt;7,"BEN",IF('RESULTADOS 2 ESO'!J72&lt;9,"NOTABLE",IF('RESULTADOS 2 ESO'!J72&lt;=10,"SOBRESAINTE",""))))))</f>
        <v/>
      </c>
      <c r="K72" s="113" t="str">
        <f>IF(OR(A72="",$K$2=""),"",IF('RESULTADOS 2 ESO'!K72&lt;5,"INSUFICIENTE",IF('RESULTADOS 2 ESO'!K72&lt;6,"SUFICIENTE",IF('RESULTADOS 2 ESO'!K72&lt;7,"BEN",IF('RESULTADOS 2 ESO'!K72&lt;9,"NOTABLE",IF('RESULTADOS 2 ESO'!K72&lt;=10,IF('RESULTADOS 2 ESO'!K72&lt;=10,"SOBRESAINTE","")))))))</f>
        <v/>
      </c>
      <c r="L72" s="123" t="str">
        <f>IF(OR(A72="",$L$2=""),"",IF('RESULTADOS 2 ESO'!L72&lt;5,"INSUFICIENTE",IF('RESULTADOS 2 ESO'!L72&lt;6,"SUFICIENTE",IF('RESULTADOS 2 ESO'!L72&lt;7,"BEN",IF('RESULTADOS 2 ESO'!L72&lt;9,"NOTABLE",IF('RESULTADOS 2 ESO'!L72&lt;=10,"SOBRESAINTE",""))))))</f>
        <v/>
      </c>
    </row>
    <row r="73" spans="1:12" x14ac:dyDescent="0.25">
      <c r="A73" s="150" t="str">
        <f>IF('RESULTADOS 2 ESO'!A73="","",'RESULTADOS 2 ESO'!A73)</f>
        <v/>
      </c>
      <c r="B73" s="144" t="str">
        <f>IF('RESULTADOS 2 ESO'!B73="","",'RESULTADOS 2 ESO'!B73)</f>
        <v/>
      </c>
      <c r="C73" s="113" t="str">
        <f>IF(OR(A73="",$C$2=""),"",IF('RESULTADOS 2 ESO'!C73&lt;5,"INSUFICIENTE",IF('RESULTADOS 2 ESO'!C73&lt;6,"SUFICIENTE",IF('RESULTADOS 2 ESO'!C73&lt;7,"BEN",IF('RESULTADOS 2 ESO'!C73&lt;9,"NOTABLE",IF('RESULTADOS 2 ESO'!C73&lt;=10,"SOBRESAINTE",""))))))</f>
        <v/>
      </c>
      <c r="D73" s="113" t="str">
        <f>IF(OR(A73="",$D$2=""),"",IF('RESULTADOS 2 ESO'!D73&lt;5,"INSUFICIENTE",IF('RESULTADOS 2 ESO'!D73&lt;6,"SUFICIENTE",IF('RESULTADOS 2 ESO'!D73&lt;7,"BEN",IF('RESULTADOS 2 ESO'!D73&lt;9,"NOTABLE",IF('RESULTADOS 2 ESO'!D73&lt;=10,"SOBRESAINTE",""))))))</f>
        <v/>
      </c>
      <c r="E73" s="113" t="str">
        <f>IF(OR(A73="",$E$2=""),"",IF('RESULTADOS 2 ESO'!E73&lt;5,"INSUFICIENTE",IF('RESULTADOS 2 ESO'!E73&lt;6,"SUFICIENTE",IF('RESULTADOS 2 ESO'!E73&lt;7,"BEN",IF('RESULTADOS 2 ESO'!E73&lt;9,"NOTABLE",IF('RESULTADOS 2 ESO'!E73&lt;=10,"SOBRESAINTE",""))))))</f>
        <v/>
      </c>
      <c r="F73" s="113" t="str">
        <f>IF(OR(A73="",$F$2=""),"",IF('RESULTADOS 2 ESO'!F73&lt;5,"INSUFICIENTE",IF('RESULTADOS 2 ESO'!F73&lt;6,"SUFICIENTE",IF('RESULTADOS 2 ESO'!F73&lt;7,"BEN",IF('RESULTADOS 2 ESO'!F73&lt;9,"NOTABLE",IF('RESULTADOS 2 ESO'!F73&lt;=10,"SOBRESAINTE",""))))))</f>
        <v/>
      </c>
      <c r="G73" s="113" t="str">
        <f>IF(OR(A73="",$G$2=""),"",IF('RESULTADOS 2 ESO'!G73&lt;5,"INSUFICIENTE",IF('RESULTADOS 2 ESO'!G73&lt;6,"SUFICIENTE",IF('RESULTADOS 2 ESO'!G73&lt;7,"BEN",IF('RESULTADOS 2 ESO'!G73&lt;9,"NOTABLE",IF('RESULTADOS 2 ESO'!G73&lt;=10,"SOBRESAINTE",""))))))</f>
        <v/>
      </c>
      <c r="H73" s="113" t="str">
        <f>IF(OR(A73="",$H$2=""),"",IF('RESULTADOS 2 ESO'!H73&lt;5,"INSUFICIENTE",IF('RESULTADOS 2 ESO'!H73&lt;6,"SUFICIENTE",IF('RESULTADOS 2 ESO'!H73&lt;7,"BEN",IF('RESULTADOS 2 ESO'!H73&lt;9,"NOTABLE",IF('RESULTADOS 2 ESO'!H73&lt;=10,"SOBRESAINTE",""))))))</f>
        <v/>
      </c>
      <c r="I73" s="113" t="str">
        <f>IF(OR(A73="",$I$2=""),"",IF('RESULTADOS 2 ESO'!I73&lt;5,"INSUFICIENTE",IF('RESULTADOS 2 ESO'!I73&lt;6,"SUFICIENTE",IF('RESULTADOS 2 ESO'!I73&lt;7,"BEN",IF('RESULTADOS 2 ESO'!I73&lt;9,"NOTABLE",IF('RESULTADOS 2 ESO'!I73&lt;=10,"SOBRESAINTE",""))))))</f>
        <v/>
      </c>
      <c r="J73" s="113" t="str">
        <f>IF(OR(A73="",$J$2=""),"",IF('RESULTADOS 2 ESO'!J73&lt;5,"INSUFICIENTE",IF('RESULTADOS 2 ESO'!J73&lt;6,"SUFICIENTE",IF('RESULTADOS 2 ESO'!J73&lt;7,"BEN",IF('RESULTADOS 2 ESO'!J73&lt;9,"NOTABLE",IF('RESULTADOS 2 ESO'!J73&lt;=10,"SOBRESAINTE",""))))))</f>
        <v/>
      </c>
      <c r="K73" s="113" t="str">
        <f>IF(OR(A73="",$K$2=""),"",IF('RESULTADOS 2 ESO'!K73&lt;5,"INSUFICIENTE",IF('RESULTADOS 2 ESO'!K73&lt;6,"SUFICIENTE",IF('RESULTADOS 2 ESO'!K73&lt;7,"BEN",IF('RESULTADOS 2 ESO'!K73&lt;9,"NOTABLE",IF('RESULTADOS 2 ESO'!K73&lt;=10,IF('RESULTADOS 2 ESO'!K73&lt;=10,"SOBRESAINTE","")))))))</f>
        <v/>
      </c>
      <c r="L73" s="123" t="str">
        <f>IF(OR(A73="",$L$2=""),"",IF('RESULTADOS 2 ESO'!L73&lt;5,"INSUFICIENTE",IF('RESULTADOS 2 ESO'!L73&lt;6,"SUFICIENTE",IF('RESULTADOS 2 ESO'!L73&lt;7,"BEN",IF('RESULTADOS 2 ESO'!L73&lt;9,"NOTABLE",IF('RESULTADOS 2 ESO'!L73&lt;=10,"SOBRESAINTE",""))))))</f>
        <v/>
      </c>
    </row>
    <row r="74" spans="1:12" x14ac:dyDescent="0.25">
      <c r="A74" s="150" t="str">
        <f>IF('RESULTADOS 2 ESO'!A74="","",'RESULTADOS 2 ESO'!A74)</f>
        <v/>
      </c>
      <c r="B74" s="144" t="str">
        <f>IF('RESULTADOS 2 ESO'!B74="","",'RESULTADOS 2 ESO'!B74)</f>
        <v/>
      </c>
      <c r="C74" s="113" t="str">
        <f>IF(OR(A74="",$C$2=""),"",IF('RESULTADOS 2 ESO'!C74&lt;5,"INSUFICIENTE",IF('RESULTADOS 2 ESO'!C74&lt;6,"SUFICIENTE",IF('RESULTADOS 2 ESO'!C74&lt;7,"BEN",IF('RESULTADOS 2 ESO'!C74&lt;9,"NOTABLE",IF('RESULTADOS 2 ESO'!C74&lt;=10,"SOBRESAINTE",""))))))</f>
        <v/>
      </c>
      <c r="D74" s="113" t="str">
        <f>IF(OR(A74="",$D$2=""),"",IF('RESULTADOS 2 ESO'!D74&lt;5,"INSUFICIENTE",IF('RESULTADOS 2 ESO'!D74&lt;6,"SUFICIENTE",IF('RESULTADOS 2 ESO'!D74&lt;7,"BEN",IF('RESULTADOS 2 ESO'!D74&lt;9,"NOTABLE",IF('RESULTADOS 2 ESO'!D74&lt;=10,"SOBRESAINTE",""))))))</f>
        <v/>
      </c>
      <c r="E74" s="113" t="str">
        <f>IF(OR(A74="",$E$2=""),"",IF('RESULTADOS 2 ESO'!E74&lt;5,"INSUFICIENTE",IF('RESULTADOS 2 ESO'!E74&lt;6,"SUFICIENTE",IF('RESULTADOS 2 ESO'!E74&lt;7,"BEN",IF('RESULTADOS 2 ESO'!E74&lt;9,"NOTABLE",IF('RESULTADOS 2 ESO'!E74&lt;=10,"SOBRESAINTE",""))))))</f>
        <v/>
      </c>
      <c r="F74" s="113" t="str">
        <f>IF(OR(A74="",$F$2=""),"",IF('RESULTADOS 2 ESO'!F74&lt;5,"INSUFICIENTE",IF('RESULTADOS 2 ESO'!F74&lt;6,"SUFICIENTE",IF('RESULTADOS 2 ESO'!F74&lt;7,"BEN",IF('RESULTADOS 2 ESO'!F74&lt;9,"NOTABLE",IF('RESULTADOS 2 ESO'!F74&lt;=10,"SOBRESAINTE",""))))))</f>
        <v/>
      </c>
      <c r="G74" s="113" t="str">
        <f>IF(OR(A74="",$G$2=""),"",IF('RESULTADOS 2 ESO'!G74&lt;5,"INSUFICIENTE",IF('RESULTADOS 2 ESO'!G74&lt;6,"SUFICIENTE",IF('RESULTADOS 2 ESO'!G74&lt;7,"BEN",IF('RESULTADOS 2 ESO'!G74&lt;9,"NOTABLE",IF('RESULTADOS 2 ESO'!G74&lt;=10,"SOBRESAINTE",""))))))</f>
        <v/>
      </c>
      <c r="H74" s="113" t="str">
        <f>IF(OR(A74="",$H$2=""),"",IF('RESULTADOS 2 ESO'!H74&lt;5,"INSUFICIENTE",IF('RESULTADOS 2 ESO'!H74&lt;6,"SUFICIENTE",IF('RESULTADOS 2 ESO'!H74&lt;7,"BEN",IF('RESULTADOS 2 ESO'!H74&lt;9,"NOTABLE",IF('RESULTADOS 2 ESO'!H74&lt;=10,"SOBRESAINTE",""))))))</f>
        <v/>
      </c>
      <c r="I74" s="113" t="str">
        <f>IF(OR(A74="",$I$2=""),"",IF('RESULTADOS 2 ESO'!I74&lt;5,"INSUFICIENTE",IF('RESULTADOS 2 ESO'!I74&lt;6,"SUFICIENTE",IF('RESULTADOS 2 ESO'!I74&lt;7,"BEN",IF('RESULTADOS 2 ESO'!I74&lt;9,"NOTABLE",IF('RESULTADOS 2 ESO'!I74&lt;=10,"SOBRESAINTE",""))))))</f>
        <v/>
      </c>
      <c r="J74" s="113" t="str">
        <f>IF(OR(A74="",$J$2=""),"",IF('RESULTADOS 2 ESO'!J74&lt;5,"INSUFICIENTE",IF('RESULTADOS 2 ESO'!J74&lt;6,"SUFICIENTE",IF('RESULTADOS 2 ESO'!J74&lt;7,"BEN",IF('RESULTADOS 2 ESO'!J74&lt;9,"NOTABLE",IF('RESULTADOS 2 ESO'!J74&lt;=10,"SOBRESAINTE",""))))))</f>
        <v/>
      </c>
      <c r="K74" s="113" t="str">
        <f>IF(OR(A74="",$K$2=""),"",IF('RESULTADOS 2 ESO'!K74&lt;5,"INSUFICIENTE",IF('RESULTADOS 2 ESO'!K74&lt;6,"SUFICIENTE",IF('RESULTADOS 2 ESO'!K74&lt;7,"BEN",IF('RESULTADOS 2 ESO'!K74&lt;9,"NOTABLE",IF('RESULTADOS 2 ESO'!K74&lt;=10,IF('RESULTADOS 2 ESO'!K74&lt;=10,"SOBRESAINTE","")))))))</f>
        <v/>
      </c>
      <c r="L74" s="123" t="str">
        <f>IF(OR(A74="",$L$2=""),"",IF('RESULTADOS 2 ESO'!L74&lt;5,"INSUFICIENTE",IF('RESULTADOS 2 ESO'!L74&lt;6,"SUFICIENTE",IF('RESULTADOS 2 ESO'!L74&lt;7,"BEN",IF('RESULTADOS 2 ESO'!L74&lt;9,"NOTABLE",IF('RESULTADOS 2 ESO'!L74&lt;=10,"SOBRESAINTE",""))))))</f>
        <v/>
      </c>
    </row>
    <row r="75" spans="1:12" x14ac:dyDescent="0.25">
      <c r="A75" s="150" t="str">
        <f>IF('RESULTADOS 2 ESO'!A75="","",'RESULTADOS 2 ESO'!A75)</f>
        <v/>
      </c>
      <c r="B75" s="144" t="str">
        <f>IF('RESULTADOS 2 ESO'!B75="","",'RESULTADOS 2 ESO'!B75)</f>
        <v/>
      </c>
      <c r="C75" s="113" t="str">
        <f>IF(OR(A75="",$C$2=""),"",IF('RESULTADOS 2 ESO'!C75&lt;5,"INSUFICIENTE",IF('RESULTADOS 2 ESO'!C75&lt;6,"SUFICIENTE",IF('RESULTADOS 2 ESO'!C75&lt;7,"BEN",IF('RESULTADOS 2 ESO'!C75&lt;9,"NOTABLE",IF('RESULTADOS 2 ESO'!C75&lt;=10,"SOBRESAINTE",""))))))</f>
        <v/>
      </c>
      <c r="D75" s="113" t="str">
        <f>IF(OR(A75="",$D$2=""),"",IF('RESULTADOS 2 ESO'!D75&lt;5,"INSUFICIENTE",IF('RESULTADOS 2 ESO'!D75&lt;6,"SUFICIENTE",IF('RESULTADOS 2 ESO'!D75&lt;7,"BEN",IF('RESULTADOS 2 ESO'!D75&lt;9,"NOTABLE",IF('RESULTADOS 2 ESO'!D75&lt;=10,"SOBRESAINTE",""))))))</f>
        <v/>
      </c>
      <c r="E75" s="113" t="str">
        <f>IF(OR(A75="",$E$2=""),"",IF('RESULTADOS 2 ESO'!E75&lt;5,"INSUFICIENTE",IF('RESULTADOS 2 ESO'!E75&lt;6,"SUFICIENTE",IF('RESULTADOS 2 ESO'!E75&lt;7,"BEN",IF('RESULTADOS 2 ESO'!E75&lt;9,"NOTABLE",IF('RESULTADOS 2 ESO'!E75&lt;=10,"SOBRESAINTE",""))))))</f>
        <v/>
      </c>
      <c r="F75" s="113" t="str">
        <f>IF(OR(A75="",$F$2=""),"",IF('RESULTADOS 2 ESO'!F75&lt;5,"INSUFICIENTE",IF('RESULTADOS 2 ESO'!F75&lt;6,"SUFICIENTE",IF('RESULTADOS 2 ESO'!F75&lt;7,"BEN",IF('RESULTADOS 2 ESO'!F75&lt;9,"NOTABLE",IF('RESULTADOS 2 ESO'!F75&lt;=10,"SOBRESAINTE",""))))))</f>
        <v/>
      </c>
      <c r="G75" s="113" t="str">
        <f>IF(OR(A75="",$G$2=""),"",IF('RESULTADOS 2 ESO'!G75&lt;5,"INSUFICIENTE",IF('RESULTADOS 2 ESO'!G75&lt;6,"SUFICIENTE",IF('RESULTADOS 2 ESO'!G75&lt;7,"BEN",IF('RESULTADOS 2 ESO'!G75&lt;9,"NOTABLE",IF('RESULTADOS 2 ESO'!G75&lt;=10,"SOBRESAINTE",""))))))</f>
        <v/>
      </c>
      <c r="H75" s="113" t="str">
        <f>IF(OR(A75="",$H$2=""),"",IF('RESULTADOS 2 ESO'!H75&lt;5,"INSUFICIENTE",IF('RESULTADOS 2 ESO'!H75&lt;6,"SUFICIENTE",IF('RESULTADOS 2 ESO'!H75&lt;7,"BEN",IF('RESULTADOS 2 ESO'!H75&lt;9,"NOTABLE",IF('RESULTADOS 2 ESO'!H75&lt;=10,"SOBRESAINTE",""))))))</f>
        <v/>
      </c>
      <c r="I75" s="113" t="str">
        <f>IF(OR(A75="",$I$2=""),"",IF('RESULTADOS 2 ESO'!I75&lt;5,"INSUFICIENTE",IF('RESULTADOS 2 ESO'!I75&lt;6,"SUFICIENTE",IF('RESULTADOS 2 ESO'!I75&lt;7,"BEN",IF('RESULTADOS 2 ESO'!I75&lt;9,"NOTABLE",IF('RESULTADOS 2 ESO'!I75&lt;=10,"SOBRESAINTE",""))))))</f>
        <v/>
      </c>
      <c r="J75" s="113" t="str">
        <f>IF(OR(A75="",$J$2=""),"",IF('RESULTADOS 2 ESO'!J75&lt;5,"INSUFICIENTE",IF('RESULTADOS 2 ESO'!J75&lt;6,"SUFICIENTE",IF('RESULTADOS 2 ESO'!J75&lt;7,"BEN",IF('RESULTADOS 2 ESO'!J75&lt;9,"NOTABLE",IF('RESULTADOS 2 ESO'!J75&lt;=10,"SOBRESAINTE",""))))))</f>
        <v/>
      </c>
      <c r="K75" s="113" t="str">
        <f>IF(OR(A75="",$K$2=""),"",IF('RESULTADOS 2 ESO'!K75&lt;5,"INSUFICIENTE",IF('RESULTADOS 2 ESO'!K75&lt;6,"SUFICIENTE",IF('RESULTADOS 2 ESO'!K75&lt;7,"BEN",IF('RESULTADOS 2 ESO'!K75&lt;9,"NOTABLE",IF('RESULTADOS 2 ESO'!K75&lt;=10,IF('RESULTADOS 2 ESO'!K75&lt;=10,"SOBRESAINTE","")))))))</f>
        <v/>
      </c>
      <c r="L75" s="123" t="str">
        <f>IF(OR(A75="",$L$2=""),"",IF('RESULTADOS 2 ESO'!L75&lt;5,"INSUFICIENTE",IF('RESULTADOS 2 ESO'!L75&lt;6,"SUFICIENTE",IF('RESULTADOS 2 ESO'!L75&lt;7,"BEN",IF('RESULTADOS 2 ESO'!L75&lt;9,"NOTABLE",IF('RESULTADOS 2 ESO'!L75&lt;=10,"SOBRESAINTE",""))))))</f>
        <v/>
      </c>
    </row>
    <row r="76" spans="1:12" x14ac:dyDescent="0.25">
      <c r="A76" s="150" t="str">
        <f>IF('RESULTADOS 2 ESO'!A76="","",'RESULTADOS 2 ESO'!A76)</f>
        <v/>
      </c>
      <c r="B76" s="144" t="str">
        <f>IF('RESULTADOS 2 ESO'!B76="","",'RESULTADOS 2 ESO'!B76)</f>
        <v/>
      </c>
      <c r="C76" s="113" t="str">
        <f>IF(OR(A76="",$C$2=""),"",IF('RESULTADOS 2 ESO'!C76&lt;5,"INSUFICIENTE",IF('RESULTADOS 2 ESO'!C76&lt;6,"SUFICIENTE",IF('RESULTADOS 2 ESO'!C76&lt;7,"BEN",IF('RESULTADOS 2 ESO'!C76&lt;9,"NOTABLE",IF('RESULTADOS 2 ESO'!C76&lt;=10,"SOBRESAINTE",""))))))</f>
        <v/>
      </c>
      <c r="D76" s="113" t="str">
        <f>IF(OR(A76="",$D$2=""),"",IF('RESULTADOS 2 ESO'!D76&lt;5,"INSUFICIENTE",IF('RESULTADOS 2 ESO'!D76&lt;6,"SUFICIENTE",IF('RESULTADOS 2 ESO'!D76&lt;7,"BEN",IF('RESULTADOS 2 ESO'!D76&lt;9,"NOTABLE",IF('RESULTADOS 2 ESO'!D76&lt;=10,"SOBRESAINTE",""))))))</f>
        <v/>
      </c>
      <c r="E76" s="113" t="str">
        <f>IF(OR(A76="",$E$2=""),"",IF('RESULTADOS 2 ESO'!E76&lt;5,"INSUFICIENTE",IF('RESULTADOS 2 ESO'!E76&lt;6,"SUFICIENTE",IF('RESULTADOS 2 ESO'!E76&lt;7,"BEN",IF('RESULTADOS 2 ESO'!E76&lt;9,"NOTABLE",IF('RESULTADOS 2 ESO'!E76&lt;=10,"SOBRESAINTE",""))))))</f>
        <v/>
      </c>
      <c r="F76" s="113" t="str">
        <f>IF(OR(A76="",$F$2=""),"",IF('RESULTADOS 2 ESO'!F76&lt;5,"INSUFICIENTE",IF('RESULTADOS 2 ESO'!F76&lt;6,"SUFICIENTE",IF('RESULTADOS 2 ESO'!F76&lt;7,"BEN",IF('RESULTADOS 2 ESO'!F76&lt;9,"NOTABLE",IF('RESULTADOS 2 ESO'!F76&lt;=10,"SOBRESAINTE",""))))))</f>
        <v/>
      </c>
      <c r="G76" s="113" t="str">
        <f>IF(OR(A76="",$G$2=""),"",IF('RESULTADOS 2 ESO'!G76&lt;5,"INSUFICIENTE",IF('RESULTADOS 2 ESO'!G76&lt;6,"SUFICIENTE",IF('RESULTADOS 2 ESO'!G76&lt;7,"BEN",IF('RESULTADOS 2 ESO'!G76&lt;9,"NOTABLE",IF('RESULTADOS 2 ESO'!G76&lt;=10,"SOBRESAINTE",""))))))</f>
        <v/>
      </c>
      <c r="H76" s="113" t="str">
        <f>IF(OR(A76="",$H$2=""),"",IF('RESULTADOS 2 ESO'!H76&lt;5,"INSUFICIENTE",IF('RESULTADOS 2 ESO'!H76&lt;6,"SUFICIENTE",IF('RESULTADOS 2 ESO'!H76&lt;7,"BEN",IF('RESULTADOS 2 ESO'!H76&lt;9,"NOTABLE",IF('RESULTADOS 2 ESO'!H76&lt;=10,"SOBRESAINTE",""))))))</f>
        <v/>
      </c>
      <c r="I76" s="113" t="str">
        <f>IF(OR(A76="",$I$2=""),"",IF('RESULTADOS 2 ESO'!I76&lt;5,"INSUFICIENTE",IF('RESULTADOS 2 ESO'!I76&lt;6,"SUFICIENTE",IF('RESULTADOS 2 ESO'!I76&lt;7,"BEN",IF('RESULTADOS 2 ESO'!I76&lt;9,"NOTABLE",IF('RESULTADOS 2 ESO'!I76&lt;=10,"SOBRESAINTE",""))))))</f>
        <v/>
      </c>
      <c r="J76" s="113" t="str">
        <f>IF(OR(A76="",$J$2=""),"",IF('RESULTADOS 2 ESO'!J76&lt;5,"INSUFICIENTE",IF('RESULTADOS 2 ESO'!J76&lt;6,"SUFICIENTE",IF('RESULTADOS 2 ESO'!J76&lt;7,"BEN",IF('RESULTADOS 2 ESO'!J76&lt;9,"NOTABLE",IF('RESULTADOS 2 ESO'!J76&lt;=10,"SOBRESAINTE",""))))))</f>
        <v/>
      </c>
      <c r="K76" s="113" t="str">
        <f>IF(OR(A76="",$K$2=""),"",IF('RESULTADOS 2 ESO'!K76&lt;5,"INSUFICIENTE",IF('RESULTADOS 2 ESO'!K76&lt;6,"SUFICIENTE",IF('RESULTADOS 2 ESO'!K76&lt;7,"BEN",IF('RESULTADOS 2 ESO'!K76&lt;9,"NOTABLE",IF('RESULTADOS 2 ESO'!K76&lt;=10,IF('RESULTADOS 2 ESO'!K76&lt;=10,"SOBRESAINTE","")))))))</f>
        <v/>
      </c>
      <c r="L76" s="123" t="str">
        <f>IF(OR(A76="",$L$2=""),"",IF('RESULTADOS 2 ESO'!L76&lt;5,"INSUFICIENTE",IF('RESULTADOS 2 ESO'!L76&lt;6,"SUFICIENTE",IF('RESULTADOS 2 ESO'!L76&lt;7,"BEN",IF('RESULTADOS 2 ESO'!L76&lt;9,"NOTABLE",IF('RESULTADOS 2 ESO'!L76&lt;=10,"SOBRESAINTE",""))))))</f>
        <v/>
      </c>
    </row>
    <row r="77" spans="1:12" x14ac:dyDescent="0.25">
      <c r="A77" s="150" t="str">
        <f>IF('RESULTADOS 2 ESO'!A77="","",'RESULTADOS 2 ESO'!A77)</f>
        <v/>
      </c>
      <c r="B77" s="144" t="str">
        <f>IF('RESULTADOS 2 ESO'!B77="","",'RESULTADOS 2 ESO'!B77)</f>
        <v/>
      </c>
      <c r="C77" s="113" t="str">
        <f>IF(OR(A77="",$C$2=""),"",IF('RESULTADOS 2 ESO'!C77&lt;5,"INSUFICIENTE",IF('RESULTADOS 2 ESO'!C77&lt;6,"SUFICIENTE",IF('RESULTADOS 2 ESO'!C77&lt;7,"BEN",IF('RESULTADOS 2 ESO'!C77&lt;9,"NOTABLE",IF('RESULTADOS 2 ESO'!C77&lt;=10,"SOBRESAINTE",""))))))</f>
        <v/>
      </c>
      <c r="D77" s="113" t="str">
        <f>IF(OR(A77="",$D$2=""),"",IF('RESULTADOS 2 ESO'!D77&lt;5,"INSUFICIENTE",IF('RESULTADOS 2 ESO'!D77&lt;6,"SUFICIENTE",IF('RESULTADOS 2 ESO'!D77&lt;7,"BEN",IF('RESULTADOS 2 ESO'!D77&lt;9,"NOTABLE",IF('RESULTADOS 2 ESO'!D77&lt;=10,"SOBRESAINTE",""))))))</f>
        <v/>
      </c>
      <c r="E77" s="113" t="str">
        <f>IF(OR(A77="",$E$2=""),"",IF('RESULTADOS 2 ESO'!E77&lt;5,"INSUFICIENTE",IF('RESULTADOS 2 ESO'!E77&lt;6,"SUFICIENTE",IF('RESULTADOS 2 ESO'!E77&lt;7,"BEN",IF('RESULTADOS 2 ESO'!E77&lt;9,"NOTABLE",IF('RESULTADOS 2 ESO'!E77&lt;=10,"SOBRESAINTE",""))))))</f>
        <v/>
      </c>
      <c r="F77" s="113" t="str">
        <f>IF(OR(A77="",$F$2=""),"",IF('RESULTADOS 2 ESO'!F77&lt;5,"INSUFICIENTE",IF('RESULTADOS 2 ESO'!F77&lt;6,"SUFICIENTE",IF('RESULTADOS 2 ESO'!F77&lt;7,"BEN",IF('RESULTADOS 2 ESO'!F77&lt;9,"NOTABLE",IF('RESULTADOS 2 ESO'!F77&lt;=10,"SOBRESAINTE",""))))))</f>
        <v/>
      </c>
      <c r="G77" s="113" t="str">
        <f>IF(OR(A77="",$G$2=""),"",IF('RESULTADOS 2 ESO'!G77&lt;5,"INSUFICIENTE",IF('RESULTADOS 2 ESO'!G77&lt;6,"SUFICIENTE",IF('RESULTADOS 2 ESO'!G77&lt;7,"BEN",IF('RESULTADOS 2 ESO'!G77&lt;9,"NOTABLE",IF('RESULTADOS 2 ESO'!G77&lt;=10,"SOBRESAINTE",""))))))</f>
        <v/>
      </c>
      <c r="H77" s="113" t="str">
        <f>IF(OR(A77="",$H$2=""),"",IF('RESULTADOS 2 ESO'!H77&lt;5,"INSUFICIENTE",IF('RESULTADOS 2 ESO'!H77&lt;6,"SUFICIENTE",IF('RESULTADOS 2 ESO'!H77&lt;7,"BEN",IF('RESULTADOS 2 ESO'!H77&lt;9,"NOTABLE",IF('RESULTADOS 2 ESO'!H77&lt;=10,"SOBRESAINTE",""))))))</f>
        <v/>
      </c>
      <c r="I77" s="113" t="str">
        <f>IF(OR(A77="",$I$2=""),"",IF('RESULTADOS 2 ESO'!I77&lt;5,"INSUFICIENTE",IF('RESULTADOS 2 ESO'!I77&lt;6,"SUFICIENTE",IF('RESULTADOS 2 ESO'!I77&lt;7,"BEN",IF('RESULTADOS 2 ESO'!I77&lt;9,"NOTABLE",IF('RESULTADOS 2 ESO'!I77&lt;=10,"SOBRESAINTE",""))))))</f>
        <v/>
      </c>
      <c r="J77" s="113" t="str">
        <f>IF(OR(A77="",$J$2=""),"",IF('RESULTADOS 2 ESO'!J77&lt;5,"INSUFICIENTE",IF('RESULTADOS 2 ESO'!J77&lt;6,"SUFICIENTE",IF('RESULTADOS 2 ESO'!J77&lt;7,"BEN",IF('RESULTADOS 2 ESO'!J77&lt;9,"NOTABLE",IF('RESULTADOS 2 ESO'!J77&lt;=10,"SOBRESAINTE",""))))))</f>
        <v/>
      </c>
      <c r="K77" s="113" t="str">
        <f>IF(OR(A77="",$K$2=""),"",IF('RESULTADOS 2 ESO'!K77&lt;5,"INSUFICIENTE",IF('RESULTADOS 2 ESO'!K77&lt;6,"SUFICIENTE",IF('RESULTADOS 2 ESO'!K77&lt;7,"BEN",IF('RESULTADOS 2 ESO'!K77&lt;9,"NOTABLE",IF('RESULTADOS 2 ESO'!K77&lt;=10,IF('RESULTADOS 2 ESO'!K77&lt;=10,"SOBRESAINTE","")))))))</f>
        <v/>
      </c>
      <c r="L77" s="123" t="str">
        <f>IF(OR(A77="",$L$2=""),"",IF('RESULTADOS 2 ESO'!L77&lt;5,"INSUFICIENTE",IF('RESULTADOS 2 ESO'!L77&lt;6,"SUFICIENTE",IF('RESULTADOS 2 ESO'!L77&lt;7,"BEN",IF('RESULTADOS 2 ESO'!L77&lt;9,"NOTABLE",IF('RESULTADOS 2 ESO'!L77&lt;=10,"SOBRESAINTE",""))))))</f>
        <v/>
      </c>
    </row>
    <row r="78" spans="1:12" x14ac:dyDescent="0.25">
      <c r="A78" s="150" t="str">
        <f>IF('RESULTADOS 2 ESO'!A78="","",'RESULTADOS 2 ESO'!A78)</f>
        <v/>
      </c>
      <c r="B78" s="144" t="str">
        <f>IF('RESULTADOS 2 ESO'!B78="","",'RESULTADOS 2 ESO'!B78)</f>
        <v/>
      </c>
      <c r="C78" s="113" t="str">
        <f>IF(OR(A78="",$C$2=""),"",IF('RESULTADOS 2 ESO'!C78&lt;5,"INSUFICIENTE",IF('RESULTADOS 2 ESO'!C78&lt;6,"SUFICIENTE",IF('RESULTADOS 2 ESO'!C78&lt;7,"BEN",IF('RESULTADOS 2 ESO'!C78&lt;9,"NOTABLE",IF('RESULTADOS 2 ESO'!C78&lt;=10,"SOBRESAINTE",""))))))</f>
        <v/>
      </c>
      <c r="D78" s="113" t="str">
        <f>IF(OR(A78="",$D$2=""),"",IF('RESULTADOS 2 ESO'!D78&lt;5,"INSUFICIENTE",IF('RESULTADOS 2 ESO'!D78&lt;6,"SUFICIENTE",IF('RESULTADOS 2 ESO'!D78&lt;7,"BEN",IF('RESULTADOS 2 ESO'!D78&lt;9,"NOTABLE",IF('RESULTADOS 2 ESO'!D78&lt;=10,"SOBRESAINTE",""))))))</f>
        <v/>
      </c>
      <c r="E78" s="113" t="str">
        <f>IF(OR(A78="",$E$2=""),"",IF('RESULTADOS 2 ESO'!E78&lt;5,"INSUFICIENTE",IF('RESULTADOS 2 ESO'!E78&lt;6,"SUFICIENTE",IF('RESULTADOS 2 ESO'!E78&lt;7,"BEN",IF('RESULTADOS 2 ESO'!E78&lt;9,"NOTABLE",IF('RESULTADOS 2 ESO'!E78&lt;=10,"SOBRESAINTE",""))))))</f>
        <v/>
      </c>
      <c r="F78" s="113" t="str">
        <f>IF(OR(A78="",$F$2=""),"",IF('RESULTADOS 2 ESO'!F78&lt;5,"INSUFICIENTE",IF('RESULTADOS 2 ESO'!F78&lt;6,"SUFICIENTE",IF('RESULTADOS 2 ESO'!F78&lt;7,"BEN",IF('RESULTADOS 2 ESO'!F78&lt;9,"NOTABLE",IF('RESULTADOS 2 ESO'!F78&lt;=10,"SOBRESAINTE",""))))))</f>
        <v/>
      </c>
      <c r="G78" s="113" t="str">
        <f>IF(OR(A78="",$G$2=""),"",IF('RESULTADOS 2 ESO'!G78&lt;5,"INSUFICIENTE",IF('RESULTADOS 2 ESO'!G78&lt;6,"SUFICIENTE",IF('RESULTADOS 2 ESO'!G78&lt;7,"BEN",IF('RESULTADOS 2 ESO'!G78&lt;9,"NOTABLE",IF('RESULTADOS 2 ESO'!G78&lt;=10,"SOBRESAINTE",""))))))</f>
        <v/>
      </c>
      <c r="H78" s="113" t="str">
        <f>IF(OR(A78="",$H$2=""),"",IF('RESULTADOS 2 ESO'!H78&lt;5,"INSUFICIENTE",IF('RESULTADOS 2 ESO'!H78&lt;6,"SUFICIENTE",IF('RESULTADOS 2 ESO'!H78&lt;7,"BEN",IF('RESULTADOS 2 ESO'!H78&lt;9,"NOTABLE",IF('RESULTADOS 2 ESO'!H78&lt;=10,"SOBRESAINTE",""))))))</f>
        <v/>
      </c>
      <c r="I78" s="113" t="str">
        <f>IF(OR(A78="",$I$2=""),"",IF('RESULTADOS 2 ESO'!I78&lt;5,"INSUFICIENTE",IF('RESULTADOS 2 ESO'!I78&lt;6,"SUFICIENTE",IF('RESULTADOS 2 ESO'!I78&lt;7,"BEN",IF('RESULTADOS 2 ESO'!I78&lt;9,"NOTABLE",IF('RESULTADOS 2 ESO'!I78&lt;=10,"SOBRESAINTE",""))))))</f>
        <v/>
      </c>
      <c r="J78" s="113" t="str">
        <f>IF(OR(A78="",$J$2=""),"",IF('RESULTADOS 2 ESO'!J78&lt;5,"INSUFICIENTE",IF('RESULTADOS 2 ESO'!J78&lt;6,"SUFICIENTE",IF('RESULTADOS 2 ESO'!J78&lt;7,"BEN",IF('RESULTADOS 2 ESO'!J78&lt;9,"NOTABLE",IF('RESULTADOS 2 ESO'!J78&lt;=10,"SOBRESAINTE",""))))))</f>
        <v/>
      </c>
      <c r="K78" s="113" t="str">
        <f>IF(OR(A78="",$K$2=""),"",IF('RESULTADOS 2 ESO'!K78&lt;5,"INSUFICIENTE",IF('RESULTADOS 2 ESO'!K78&lt;6,"SUFICIENTE",IF('RESULTADOS 2 ESO'!K78&lt;7,"BEN",IF('RESULTADOS 2 ESO'!K78&lt;9,"NOTABLE",IF('RESULTADOS 2 ESO'!K78&lt;=10,IF('RESULTADOS 2 ESO'!K78&lt;=10,"SOBRESAINTE","")))))))</f>
        <v/>
      </c>
      <c r="L78" s="123" t="str">
        <f>IF(OR(A78="",$L$2=""),"",IF('RESULTADOS 2 ESO'!L78&lt;5,"INSUFICIENTE",IF('RESULTADOS 2 ESO'!L78&lt;6,"SUFICIENTE",IF('RESULTADOS 2 ESO'!L78&lt;7,"BEN",IF('RESULTADOS 2 ESO'!L78&lt;9,"NOTABLE",IF('RESULTADOS 2 ESO'!L78&lt;=10,"SOBRESAINTE",""))))))</f>
        <v/>
      </c>
    </row>
    <row r="79" spans="1:12" x14ac:dyDescent="0.25">
      <c r="A79" s="150" t="str">
        <f>IF('RESULTADOS 2 ESO'!A79="","",'RESULTADOS 2 ESO'!A79)</f>
        <v/>
      </c>
      <c r="B79" s="144" t="str">
        <f>IF('RESULTADOS 2 ESO'!B79="","",'RESULTADOS 2 ESO'!B79)</f>
        <v/>
      </c>
      <c r="C79" s="113" t="str">
        <f>IF(OR(A79="",$C$2=""),"",IF('RESULTADOS 2 ESO'!C79&lt;5,"INSUFICIENTE",IF('RESULTADOS 2 ESO'!C79&lt;6,"SUFICIENTE",IF('RESULTADOS 2 ESO'!C79&lt;7,"BEN",IF('RESULTADOS 2 ESO'!C79&lt;9,"NOTABLE",IF('RESULTADOS 2 ESO'!C79&lt;=10,"SOBRESAINTE",""))))))</f>
        <v/>
      </c>
      <c r="D79" s="113" t="str">
        <f>IF(OR(A79="",$D$2=""),"",IF('RESULTADOS 2 ESO'!D79&lt;5,"INSUFICIENTE",IF('RESULTADOS 2 ESO'!D79&lt;6,"SUFICIENTE",IF('RESULTADOS 2 ESO'!D79&lt;7,"BEN",IF('RESULTADOS 2 ESO'!D79&lt;9,"NOTABLE",IF('RESULTADOS 2 ESO'!D79&lt;=10,"SOBRESAINTE",""))))))</f>
        <v/>
      </c>
      <c r="E79" s="113" t="str">
        <f>IF(OR(A79="",$E$2=""),"",IF('RESULTADOS 2 ESO'!E79&lt;5,"INSUFICIENTE",IF('RESULTADOS 2 ESO'!E79&lt;6,"SUFICIENTE",IF('RESULTADOS 2 ESO'!E79&lt;7,"BEN",IF('RESULTADOS 2 ESO'!E79&lt;9,"NOTABLE",IF('RESULTADOS 2 ESO'!E79&lt;=10,"SOBRESAINTE",""))))))</f>
        <v/>
      </c>
      <c r="F79" s="113" t="str">
        <f>IF(OR(A79="",$F$2=""),"",IF('RESULTADOS 2 ESO'!F79&lt;5,"INSUFICIENTE",IF('RESULTADOS 2 ESO'!F79&lt;6,"SUFICIENTE",IF('RESULTADOS 2 ESO'!F79&lt;7,"BEN",IF('RESULTADOS 2 ESO'!F79&lt;9,"NOTABLE",IF('RESULTADOS 2 ESO'!F79&lt;=10,"SOBRESAINTE",""))))))</f>
        <v/>
      </c>
      <c r="G79" s="113" t="str">
        <f>IF(OR(A79="",$G$2=""),"",IF('RESULTADOS 2 ESO'!G79&lt;5,"INSUFICIENTE",IF('RESULTADOS 2 ESO'!G79&lt;6,"SUFICIENTE",IF('RESULTADOS 2 ESO'!G79&lt;7,"BEN",IF('RESULTADOS 2 ESO'!G79&lt;9,"NOTABLE",IF('RESULTADOS 2 ESO'!G79&lt;=10,"SOBRESAINTE",""))))))</f>
        <v/>
      </c>
      <c r="H79" s="113" t="str">
        <f>IF(OR(A79="",$H$2=""),"",IF('RESULTADOS 2 ESO'!H79&lt;5,"INSUFICIENTE",IF('RESULTADOS 2 ESO'!H79&lt;6,"SUFICIENTE",IF('RESULTADOS 2 ESO'!H79&lt;7,"BEN",IF('RESULTADOS 2 ESO'!H79&lt;9,"NOTABLE",IF('RESULTADOS 2 ESO'!H79&lt;=10,"SOBRESAINTE",""))))))</f>
        <v/>
      </c>
      <c r="I79" s="113" t="str">
        <f>IF(OR(A79="",$I$2=""),"",IF('RESULTADOS 2 ESO'!I79&lt;5,"INSUFICIENTE",IF('RESULTADOS 2 ESO'!I79&lt;6,"SUFICIENTE",IF('RESULTADOS 2 ESO'!I79&lt;7,"BEN",IF('RESULTADOS 2 ESO'!I79&lt;9,"NOTABLE",IF('RESULTADOS 2 ESO'!I79&lt;=10,"SOBRESAINTE",""))))))</f>
        <v/>
      </c>
      <c r="J79" s="113" t="str">
        <f>IF(OR(A79="",$J$2=""),"",IF('RESULTADOS 2 ESO'!J79&lt;5,"INSUFICIENTE",IF('RESULTADOS 2 ESO'!J79&lt;6,"SUFICIENTE",IF('RESULTADOS 2 ESO'!J79&lt;7,"BEN",IF('RESULTADOS 2 ESO'!J79&lt;9,"NOTABLE",IF('RESULTADOS 2 ESO'!J79&lt;=10,"SOBRESAINTE",""))))))</f>
        <v/>
      </c>
      <c r="K79" s="113" t="str">
        <f>IF(OR(A79="",$K$2=""),"",IF('RESULTADOS 2 ESO'!K79&lt;5,"INSUFICIENTE",IF('RESULTADOS 2 ESO'!K79&lt;6,"SUFICIENTE",IF('RESULTADOS 2 ESO'!K79&lt;7,"BEN",IF('RESULTADOS 2 ESO'!K79&lt;9,"NOTABLE",IF('RESULTADOS 2 ESO'!K79&lt;=10,IF('RESULTADOS 2 ESO'!K79&lt;=10,"SOBRESAINTE","")))))))</f>
        <v/>
      </c>
      <c r="L79" s="123" t="str">
        <f>IF(OR(A79="",$L$2=""),"",IF('RESULTADOS 2 ESO'!L79&lt;5,"INSUFICIENTE",IF('RESULTADOS 2 ESO'!L79&lt;6,"SUFICIENTE",IF('RESULTADOS 2 ESO'!L79&lt;7,"BEN",IF('RESULTADOS 2 ESO'!L79&lt;9,"NOTABLE",IF('RESULTADOS 2 ESO'!L79&lt;=10,"SOBRESAINTE",""))))))</f>
        <v/>
      </c>
    </row>
    <row r="80" spans="1:12" x14ac:dyDescent="0.25">
      <c r="A80" s="150" t="str">
        <f>IF('RESULTADOS 2 ESO'!A80="","",'RESULTADOS 2 ESO'!A80)</f>
        <v/>
      </c>
      <c r="B80" s="144" t="str">
        <f>IF('RESULTADOS 2 ESO'!B80="","",'RESULTADOS 2 ESO'!B80)</f>
        <v/>
      </c>
      <c r="C80" s="113" t="str">
        <f>IF(OR(A80="",$C$2=""),"",IF('RESULTADOS 2 ESO'!C80&lt;5,"INSUFICIENTE",IF('RESULTADOS 2 ESO'!C80&lt;6,"SUFICIENTE",IF('RESULTADOS 2 ESO'!C80&lt;7,"BEN",IF('RESULTADOS 2 ESO'!C80&lt;9,"NOTABLE",IF('RESULTADOS 2 ESO'!C80&lt;=10,"SOBRESAINTE",""))))))</f>
        <v/>
      </c>
      <c r="D80" s="113" t="str">
        <f>IF(OR(A80="",$D$2=""),"",IF('RESULTADOS 2 ESO'!D80&lt;5,"INSUFICIENTE",IF('RESULTADOS 2 ESO'!D80&lt;6,"SUFICIENTE",IF('RESULTADOS 2 ESO'!D80&lt;7,"BEN",IF('RESULTADOS 2 ESO'!D80&lt;9,"NOTABLE",IF('RESULTADOS 2 ESO'!D80&lt;=10,"SOBRESAINTE",""))))))</f>
        <v/>
      </c>
      <c r="E80" s="113" t="str">
        <f>IF(OR(A80="",$E$2=""),"",IF('RESULTADOS 2 ESO'!E80&lt;5,"INSUFICIENTE",IF('RESULTADOS 2 ESO'!E80&lt;6,"SUFICIENTE",IF('RESULTADOS 2 ESO'!E80&lt;7,"BEN",IF('RESULTADOS 2 ESO'!E80&lt;9,"NOTABLE",IF('RESULTADOS 2 ESO'!E80&lt;=10,"SOBRESAINTE",""))))))</f>
        <v/>
      </c>
      <c r="F80" s="113" t="str">
        <f>IF(OR(A80="",$F$2=""),"",IF('RESULTADOS 2 ESO'!F80&lt;5,"INSUFICIENTE",IF('RESULTADOS 2 ESO'!F80&lt;6,"SUFICIENTE",IF('RESULTADOS 2 ESO'!F80&lt;7,"BEN",IF('RESULTADOS 2 ESO'!F80&lt;9,"NOTABLE",IF('RESULTADOS 2 ESO'!F80&lt;=10,"SOBRESAINTE",""))))))</f>
        <v/>
      </c>
      <c r="G80" s="113" t="str">
        <f>IF(OR(A80="",$G$2=""),"",IF('RESULTADOS 2 ESO'!G80&lt;5,"INSUFICIENTE",IF('RESULTADOS 2 ESO'!G80&lt;6,"SUFICIENTE",IF('RESULTADOS 2 ESO'!G80&lt;7,"BEN",IF('RESULTADOS 2 ESO'!G80&lt;9,"NOTABLE",IF('RESULTADOS 2 ESO'!G80&lt;=10,"SOBRESAINTE",""))))))</f>
        <v/>
      </c>
      <c r="H80" s="113" t="str">
        <f>IF(OR(A80="",$H$2=""),"",IF('RESULTADOS 2 ESO'!H80&lt;5,"INSUFICIENTE",IF('RESULTADOS 2 ESO'!H80&lt;6,"SUFICIENTE",IF('RESULTADOS 2 ESO'!H80&lt;7,"BEN",IF('RESULTADOS 2 ESO'!H80&lt;9,"NOTABLE",IF('RESULTADOS 2 ESO'!H80&lt;=10,"SOBRESAINTE",""))))))</f>
        <v/>
      </c>
      <c r="I80" s="113" t="str">
        <f>IF(OR(A80="",$I$2=""),"",IF('RESULTADOS 2 ESO'!I80&lt;5,"INSUFICIENTE",IF('RESULTADOS 2 ESO'!I80&lt;6,"SUFICIENTE",IF('RESULTADOS 2 ESO'!I80&lt;7,"BEN",IF('RESULTADOS 2 ESO'!I80&lt;9,"NOTABLE",IF('RESULTADOS 2 ESO'!I80&lt;=10,"SOBRESAINTE",""))))))</f>
        <v/>
      </c>
      <c r="J80" s="113" t="str">
        <f>IF(OR(A80="",$J$2=""),"",IF('RESULTADOS 2 ESO'!J80&lt;5,"INSUFICIENTE",IF('RESULTADOS 2 ESO'!J80&lt;6,"SUFICIENTE",IF('RESULTADOS 2 ESO'!J80&lt;7,"BEN",IF('RESULTADOS 2 ESO'!J80&lt;9,"NOTABLE",IF('RESULTADOS 2 ESO'!J80&lt;=10,"SOBRESAINTE",""))))))</f>
        <v/>
      </c>
      <c r="K80" s="113" t="str">
        <f>IF(OR(A80="",$K$2=""),"",IF('RESULTADOS 2 ESO'!K80&lt;5,"INSUFICIENTE",IF('RESULTADOS 2 ESO'!K80&lt;6,"SUFICIENTE",IF('RESULTADOS 2 ESO'!K80&lt;7,"BEN",IF('RESULTADOS 2 ESO'!K80&lt;9,"NOTABLE",IF('RESULTADOS 2 ESO'!K80&lt;=10,IF('RESULTADOS 2 ESO'!K80&lt;=10,"SOBRESAINTE","")))))))</f>
        <v/>
      </c>
      <c r="L80" s="123" t="str">
        <f>IF(OR(A80="",$L$2=""),"",IF('RESULTADOS 2 ESO'!L80&lt;5,"INSUFICIENTE",IF('RESULTADOS 2 ESO'!L80&lt;6,"SUFICIENTE",IF('RESULTADOS 2 ESO'!L80&lt;7,"BEN",IF('RESULTADOS 2 ESO'!L80&lt;9,"NOTABLE",IF('RESULTADOS 2 ESO'!L80&lt;=10,"SOBRESAINTE",""))))))</f>
        <v/>
      </c>
    </row>
    <row r="81" spans="1:12" x14ac:dyDescent="0.25">
      <c r="A81" s="150" t="str">
        <f>IF('RESULTADOS 2 ESO'!A81="","",'RESULTADOS 2 ESO'!A81)</f>
        <v/>
      </c>
      <c r="B81" s="144" t="str">
        <f>IF('RESULTADOS 2 ESO'!B81="","",'RESULTADOS 2 ESO'!B81)</f>
        <v/>
      </c>
      <c r="C81" s="113" t="str">
        <f>IF(OR(A81="",$C$2=""),"",IF('RESULTADOS 2 ESO'!C81&lt;5,"INSUFICIENTE",IF('RESULTADOS 2 ESO'!C81&lt;6,"SUFICIENTE",IF('RESULTADOS 2 ESO'!C81&lt;7,"BEN",IF('RESULTADOS 2 ESO'!C81&lt;9,"NOTABLE",IF('RESULTADOS 2 ESO'!C81&lt;=10,"SOBRESAINTE",""))))))</f>
        <v/>
      </c>
      <c r="D81" s="113" t="str">
        <f>IF(OR(A81="",$D$2=""),"",IF('RESULTADOS 2 ESO'!D81&lt;5,"INSUFICIENTE",IF('RESULTADOS 2 ESO'!D81&lt;6,"SUFICIENTE",IF('RESULTADOS 2 ESO'!D81&lt;7,"BEN",IF('RESULTADOS 2 ESO'!D81&lt;9,"NOTABLE",IF('RESULTADOS 2 ESO'!D81&lt;=10,"SOBRESAINTE",""))))))</f>
        <v/>
      </c>
      <c r="E81" s="113" t="str">
        <f>IF(OR(A81="",$E$2=""),"",IF('RESULTADOS 2 ESO'!E81&lt;5,"INSUFICIENTE",IF('RESULTADOS 2 ESO'!E81&lt;6,"SUFICIENTE",IF('RESULTADOS 2 ESO'!E81&lt;7,"BEN",IF('RESULTADOS 2 ESO'!E81&lt;9,"NOTABLE",IF('RESULTADOS 2 ESO'!E81&lt;=10,"SOBRESAINTE",""))))))</f>
        <v/>
      </c>
      <c r="F81" s="113" t="str">
        <f>IF(OR(A81="",$F$2=""),"",IF('RESULTADOS 2 ESO'!F81&lt;5,"INSUFICIENTE",IF('RESULTADOS 2 ESO'!F81&lt;6,"SUFICIENTE",IF('RESULTADOS 2 ESO'!F81&lt;7,"BEN",IF('RESULTADOS 2 ESO'!F81&lt;9,"NOTABLE",IF('RESULTADOS 2 ESO'!F81&lt;=10,"SOBRESAINTE",""))))))</f>
        <v/>
      </c>
      <c r="G81" s="113" t="str">
        <f>IF(OR(A81="",$G$2=""),"",IF('RESULTADOS 2 ESO'!G81&lt;5,"INSUFICIENTE",IF('RESULTADOS 2 ESO'!G81&lt;6,"SUFICIENTE",IF('RESULTADOS 2 ESO'!G81&lt;7,"BEN",IF('RESULTADOS 2 ESO'!G81&lt;9,"NOTABLE",IF('RESULTADOS 2 ESO'!G81&lt;=10,"SOBRESAINTE",""))))))</f>
        <v/>
      </c>
      <c r="H81" s="113" t="str">
        <f>IF(OR(A81="",$H$2=""),"",IF('RESULTADOS 2 ESO'!H81&lt;5,"INSUFICIENTE",IF('RESULTADOS 2 ESO'!H81&lt;6,"SUFICIENTE",IF('RESULTADOS 2 ESO'!H81&lt;7,"BEN",IF('RESULTADOS 2 ESO'!H81&lt;9,"NOTABLE",IF('RESULTADOS 2 ESO'!H81&lt;=10,"SOBRESAINTE",""))))))</f>
        <v/>
      </c>
      <c r="I81" s="113" t="str">
        <f>IF(OR(A81="",$I$2=""),"",IF('RESULTADOS 2 ESO'!I81&lt;5,"INSUFICIENTE",IF('RESULTADOS 2 ESO'!I81&lt;6,"SUFICIENTE",IF('RESULTADOS 2 ESO'!I81&lt;7,"BEN",IF('RESULTADOS 2 ESO'!I81&lt;9,"NOTABLE",IF('RESULTADOS 2 ESO'!I81&lt;=10,"SOBRESAINTE",""))))))</f>
        <v/>
      </c>
      <c r="J81" s="113" t="str">
        <f>IF(OR(A81="",$J$2=""),"",IF('RESULTADOS 2 ESO'!J81&lt;5,"INSUFICIENTE",IF('RESULTADOS 2 ESO'!J81&lt;6,"SUFICIENTE",IF('RESULTADOS 2 ESO'!J81&lt;7,"BEN",IF('RESULTADOS 2 ESO'!J81&lt;9,"NOTABLE",IF('RESULTADOS 2 ESO'!J81&lt;=10,"SOBRESAINTE",""))))))</f>
        <v/>
      </c>
      <c r="K81" s="113" t="str">
        <f>IF(OR(A81="",$K$2=""),"",IF('RESULTADOS 2 ESO'!K81&lt;5,"INSUFICIENTE",IF('RESULTADOS 2 ESO'!K81&lt;6,"SUFICIENTE",IF('RESULTADOS 2 ESO'!K81&lt;7,"BEN",IF('RESULTADOS 2 ESO'!K81&lt;9,"NOTABLE",IF('RESULTADOS 2 ESO'!K81&lt;=10,IF('RESULTADOS 2 ESO'!K81&lt;=10,"SOBRESAINTE","")))))))</f>
        <v/>
      </c>
      <c r="L81" s="123" t="str">
        <f>IF(OR(A81="",$L$2=""),"",IF('RESULTADOS 2 ESO'!L81&lt;5,"INSUFICIENTE",IF('RESULTADOS 2 ESO'!L81&lt;6,"SUFICIENTE",IF('RESULTADOS 2 ESO'!L81&lt;7,"BEN",IF('RESULTADOS 2 ESO'!L81&lt;9,"NOTABLE",IF('RESULTADOS 2 ESO'!L81&lt;=10,"SOBRESAINTE",""))))))</f>
        <v/>
      </c>
    </row>
    <row r="82" spans="1:12" x14ac:dyDescent="0.25">
      <c r="A82" s="150" t="str">
        <f>IF('RESULTADOS 2 ESO'!A82="","",'RESULTADOS 2 ESO'!A82)</f>
        <v/>
      </c>
      <c r="B82" s="144" t="str">
        <f>IF('RESULTADOS 2 ESO'!B82="","",'RESULTADOS 2 ESO'!B82)</f>
        <v/>
      </c>
      <c r="C82" s="113" t="str">
        <f>IF(OR(A82="",$C$2=""),"",IF('RESULTADOS 2 ESO'!C82&lt;5,"INSUFICIENTE",IF('RESULTADOS 2 ESO'!C82&lt;6,"SUFICIENTE",IF('RESULTADOS 2 ESO'!C82&lt;7,"BEN",IF('RESULTADOS 2 ESO'!C82&lt;9,"NOTABLE",IF('RESULTADOS 2 ESO'!C82&lt;=10,"SOBRESAINTE",""))))))</f>
        <v/>
      </c>
      <c r="D82" s="113" t="str">
        <f>IF(OR(A82="",$D$2=""),"",IF('RESULTADOS 2 ESO'!D82&lt;5,"INSUFICIENTE",IF('RESULTADOS 2 ESO'!D82&lt;6,"SUFICIENTE",IF('RESULTADOS 2 ESO'!D82&lt;7,"BEN",IF('RESULTADOS 2 ESO'!D82&lt;9,"NOTABLE",IF('RESULTADOS 2 ESO'!D82&lt;=10,"SOBRESAINTE",""))))))</f>
        <v/>
      </c>
      <c r="E82" s="113" t="str">
        <f>IF(OR(A82="",$E$2=""),"",IF('RESULTADOS 2 ESO'!E82&lt;5,"INSUFICIENTE",IF('RESULTADOS 2 ESO'!E82&lt;6,"SUFICIENTE",IF('RESULTADOS 2 ESO'!E82&lt;7,"BEN",IF('RESULTADOS 2 ESO'!E82&lt;9,"NOTABLE",IF('RESULTADOS 2 ESO'!E82&lt;=10,"SOBRESAINTE",""))))))</f>
        <v/>
      </c>
      <c r="F82" s="113" t="str">
        <f>IF(OR(A82="",$F$2=""),"",IF('RESULTADOS 2 ESO'!F82&lt;5,"INSUFICIENTE",IF('RESULTADOS 2 ESO'!F82&lt;6,"SUFICIENTE",IF('RESULTADOS 2 ESO'!F82&lt;7,"BEN",IF('RESULTADOS 2 ESO'!F82&lt;9,"NOTABLE",IF('RESULTADOS 2 ESO'!F82&lt;=10,"SOBRESAINTE",""))))))</f>
        <v/>
      </c>
      <c r="G82" s="113" t="str">
        <f>IF(OR(A82="",$G$2=""),"",IF('RESULTADOS 2 ESO'!G82&lt;5,"INSUFICIENTE",IF('RESULTADOS 2 ESO'!G82&lt;6,"SUFICIENTE",IF('RESULTADOS 2 ESO'!G82&lt;7,"BEN",IF('RESULTADOS 2 ESO'!G82&lt;9,"NOTABLE",IF('RESULTADOS 2 ESO'!G82&lt;=10,"SOBRESAINTE",""))))))</f>
        <v/>
      </c>
      <c r="H82" s="113" t="str">
        <f>IF(OR(A82="",$H$2=""),"",IF('RESULTADOS 2 ESO'!H82&lt;5,"INSUFICIENTE",IF('RESULTADOS 2 ESO'!H82&lt;6,"SUFICIENTE",IF('RESULTADOS 2 ESO'!H82&lt;7,"BEN",IF('RESULTADOS 2 ESO'!H82&lt;9,"NOTABLE",IF('RESULTADOS 2 ESO'!H82&lt;=10,"SOBRESAINTE",""))))))</f>
        <v/>
      </c>
      <c r="I82" s="113" t="str">
        <f>IF(OR(A82="",$I$2=""),"",IF('RESULTADOS 2 ESO'!I82&lt;5,"INSUFICIENTE",IF('RESULTADOS 2 ESO'!I82&lt;6,"SUFICIENTE",IF('RESULTADOS 2 ESO'!I82&lt;7,"BEN",IF('RESULTADOS 2 ESO'!I82&lt;9,"NOTABLE",IF('RESULTADOS 2 ESO'!I82&lt;=10,"SOBRESAINTE",""))))))</f>
        <v/>
      </c>
      <c r="J82" s="113" t="str">
        <f>IF(OR(A82="",$J$2=""),"",IF('RESULTADOS 2 ESO'!J82&lt;5,"INSUFICIENTE",IF('RESULTADOS 2 ESO'!J82&lt;6,"SUFICIENTE",IF('RESULTADOS 2 ESO'!J82&lt;7,"BEN",IF('RESULTADOS 2 ESO'!J82&lt;9,"NOTABLE",IF('RESULTADOS 2 ESO'!J82&lt;=10,"SOBRESAINTE",""))))))</f>
        <v/>
      </c>
      <c r="K82" s="113" t="str">
        <f>IF(OR(A82="",$K$2=""),"",IF('RESULTADOS 2 ESO'!K82&lt;5,"INSUFICIENTE",IF('RESULTADOS 2 ESO'!K82&lt;6,"SUFICIENTE",IF('RESULTADOS 2 ESO'!K82&lt;7,"BEN",IF('RESULTADOS 2 ESO'!K82&lt;9,"NOTABLE",IF('RESULTADOS 2 ESO'!K82&lt;=10,IF('RESULTADOS 2 ESO'!K82&lt;=10,"SOBRESAINTE","")))))))</f>
        <v/>
      </c>
      <c r="L82" s="123" t="str">
        <f>IF(OR(A82="",$L$2=""),"",IF('RESULTADOS 2 ESO'!L82&lt;5,"INSUFICIENTE",IF('RESULTADOS 2 ESO'!L82&lt;6,"SUFICIENTE",IF('RESULTADOS 2 ESO'!L82&lt;7,"BEN",IF('RESULTADOS 2 ESO'!L82&lt;9,"NOTABLE",IF('RESULTADOS 2 ESO'!L82&lt;=10,"SOBRESAINTE",""))))))</f>
        <v/>
      </c>
    </row>
    <row r="83" spans="1:12" x14ac:dyDescent="0.25">
      <c r="A83" s="150" t="str">
        <f>IF('RESULTADOS 2 ESO'!A83="","",'RESULTADOS 2 ESO'!A83)</f>
        <v/>
      </c>
      <c r="B83" s="144" t="str">
        <f>IF('RESULTADOS 2 ESO'!B83="","",'RESULTADOS 2 ESO'!B83)</f>
        <v/>
      </c>
      <c r="C83" s="113" t="str">
        <f>IF(OR(A83="",$C$2=""),"",IF('RESULTADOS 2 ESO'!C83&lt;5,"INSUFICIENTE",IF('RESULTADOS 2 ESO'!C83&lt;6,"SUFICIENTE",IF('RESULTADOS 2 ESO'!C83&lt;7,"BEN",IF('RESULTADOS 2 ESO'!C83&lt;9,"NOTABLE",IF('RESULTADOS 2 ESO'!C83&lt;=10,"SOBRESAINTE",""))))))</f>
        <v/>
      </c>
      <c r="D83" s="113" t="str">
        <f>IF(OR(A83="",$D$2=""),"",IF('RESULTADOS 2 ESO'!D83&lt;5,"INSUFICIENTE",IF('RESULTADOS 2 ESO'!D83&lt;6,"SUFICIENTE",IF('RESULTADOS 2 ESO'!D83&lt;7,"BEN",IF('RESULTADOS 2 ESO'!D83&lt;9,"NOTABLE",IF('RESULTADOS 2 ESO'!D83&lt;=10,"SOBRESAINTE",""))))))</f>
        <v/>
      </c>
      <c r="E83" s="113" t="str">
        <f>IF(OR(A83="",$E$2=""),"",IF('RESULTADOS 2 ESO'!E83&lt;5,"INSUFICIENTE",IF('RESULTADOS 2 ESO'!E83&lt;6,"SUFICIENTE",IF('RESULTADOS 2 ESO'!E83&lt;7,"BEN",IF('RESULTADOS 2 ESO'!E83&lt;9,"NOTABLE",IF('RESULTADOS 2 ESO'!E83&lt;=10,"SOBRESAINTE",""))))))</f>
        <v/>
      </c>
      <c r="F83" s="113" t="str">
        <f>IF(OR(A83="",$F$2=""),"",IF('RESULTADOS 2 ESO'!F83&lt;5,"INSUFICIENTE",IF('RESULTADOS 2 ESO'!F83&lt;6,"SUFICIENTE",IF('RESULTADOS 2 ESO'!F83&lt;7,"BEN",IF('RESULTADOS 2 ESO'!F83&lt;9,"NOTABLE",IF('RESULTADOS 2 ESO'!F83&lt;=10,"SOBRESAINTE",""))))))</f>
        <v/>
      </c>
      <c r="G83" s="113" t="str">
        <f>IF(OR(A83="",$G$2=""),"",IF('RESULTADOS 2 ESO'!G83&lt;5,"INSUFICIENTE",IF('RESULTADOS 2 ESO'!G83&lt;6,"SUFICIENTE",IF('RESULTADOS 2 ESO'!G83&lt;7,"BEN",IF('RESULTADOS 2 ESO'!G83&lt;9,"NOTABLE",IF('RESULTADOS 2 ESO'!G83&lt;=10,"SOBRESAINTE",""))))))</f>
        <v/>
      </c>
      <c r="H83" s="113" t="str">
        <f>IF(OR(A83="",$H$2=""),"",IF('RESULTADOS 2 ESO'!H83&lt;5,"INSUFICIENTE",IF('RESULTADOS 2 ESO'!H83&lt;6,"SUFICIENTE",IF('RESULTADOS 2 ESO'!H83&lt;7,"BEN",IF('RESULTADOS 2 ESO'!H83&lt;9,"NOTABLE",IF('RESULTADOS 2 ESO'!H83&lt;=10,"SOBRESAINTE",""))))))</f>
        <v/>
      </c>
      <c r="I83" s="113" t="str">
        <f>IF(OR(A83="",$I$2=""),"",IF('RESULTADOS 2 ESO'!I83&lt;5,"INSUFICIENTE",IF('RESULTADOS 2 ESO'!I83&lt;6,"SUFICIENTE",IF('RESULTADOS 2 ESO'!I83&lt;7,"BEN",IF('RESULTADOS 2 ESO'!I83&lt;9,"NOTABLE",IF('RESULTADOS 2 ESO'!I83&lt;=10,"SOBRESAINTE",""))))))</f>
        <v/>
      </c>
      <c r="J83" s="113" t="str">
        <f>IF(OR(A83="",$J$2=""),"",IF('RESULTADOS 2 ESO'!J83&lt;5,"INSUFICIENTE",IF('RESULTADOS 2 ESO'!J83&lt;6,"SUFICIENTE",IF('RESULTADOS 2 ESO'!J83&lt;7,"BEN",IF('RESULTADOS 2 ESO'!J83&lt;9,"NOTABLE",IF('RESULTADOS 2 ESO'!J83&lt;=10,"SOBRESAINTE",""))))))</f>
        <v/>
      </c>
      <c r="K83" s="113" t="str">
        <f>IF(OR(A83="",$K$2=""),"",IF('RESULTADOS 2 ESO'!K83&lt;5,"INSUFICIENTE",IF('RESULTADOS 2 ESO'!K83&lt;6,"SUFICIENTE",IF('RESULTADOS 2 ESO'!K83&lt;7,"BEN",IF('RESULTADOS 2 ESO'!K83&lt;9,"NOTABLE",IF('RESULTADOS 2 ESO'!K83&lt;=10,IF('RESULTADOS 2 ESO'!K83&lt;=10,"SOBRESAINTE","")))))))</f>
        <v/>
      </c>
      <c r="L83" s="123" t="str">
        <f>IF(OR(A83="",$L$2=""),"",IF('RESULTADOS 2 ESO'!L83&lt;5,"INSUFICIENTE",IF('RESULTADOS 2 ESO'!L83&lt;6,"SUFICIENTE",IF('RESULTADOS 2 ESO'!L83&lt;7,"BEN",IF('RESULTADOS 2 ESO'!L83&lt;9,"NOTABLE",IF('RESULTADOS 2 ESO'!L83&lt;=10,"SOBRESAINTE",""))))))</f>
        <v/>
      </c>
    </row>
    <row r="84" spans="1:12" x14ac:dyDescent="0.25">
      <c r="A84" s="150" t="str">
        <f>IF('RESULTADOS 2 ESO'!A84="","",'RESULTADOS 2 ESO'!A84)</f>
        <v/>
      </c>
      <c r="B84" s="144" t="str">
        <f>IF('RESULTADOS 2 ESO'!B84="","",'RESULTADOS 2 ESO'!B84)</f>
        <v/>
      </c>
      <c r="C84" s="113" t="str">
        <f>IF(OR(A84="",$C$2=""),"",IF('RESULTADOS 2 ESO'!C84&lt;5,"INSUFICIENTE",IF('RESULTADOS 2 ESO'!C84&lt;6,"SUFICIENTE",IF('RESULTADOS 2 ESO'!C84&lt;7,"BEN",IF('RESULTADOS 2 ESO'!C84&lt;9,"NOTABLE",IF('RESULTADOS 2 ESO'!C84&lt;=10,"SOBRESAINTE",""))))))</f>
        <v/>
      </c>
      <c r="D84" s="113" t="str">
        <f>IF(OR(A84="",$D$2=""),"",IF('RESULTADOS 2 ESO'!D84&lt;5,"INSUFICIENTE",IF('RESULTADOS 2 ESO'!D84&lt;6,"SUFICIENTE",IF('RESULTADOS 2 ESO'!D84&lt;7,"BEN",IF('RESULTADOS 2 ESO'!D84&lt;9,"NOTABLE",IF('RESULTADOS 2 ESO'!D84&lt;=10,"SOBRESAINTE",""))))))</f>
        <v/>
      </c>
      <c r="E84" s="113" t="str">
        <f>IF(OR(A84="",$E$2=""),"",IF('RESULTADOS 2 ESO'!E84&lt;5,"INSUFICIENTE",IF('RESULTADOS 2 ESO'!E84&lt;6,"SUFICIENTE",IF('RESULTADOS 2 ESO'!E84&lt;7,"BEN",IF('RESULTADOS 2 ESO'!E84&lt;9,"NOTABLE",IF('RESULTADOS 2 ESO'!E84&lt;=10,"SOBRESAINTE",""))))))</f>
        <v/>
      </c>
      <c r="F84" s="113" t="str">
        <f>IF(OR(A84="",$F$2=""),"",IF('RESULTADOS 2 ESO'!F84&lt;5,"INSUFICIENTE",IF('RESULTADOS 2 ESO'!F84&lt;6,"SUFICIENTE",IF('RESULTADOS 2 ESO'!F84&lt;7,"BEN",IF('RESULTADOS 2 ESO'!F84&lt;9,"NOTABLE",IF('RESULTADOS 2 ESO'!F84&lt;=10,"SOBRESAINTE",""))))))</f>
        <v/>
      </c>
      <c r="G84" s="113" t="str">
        <f>IF(OR(A84="",$G$2=""),"",IF('RESULTADOS 2 ESO'!G84&lt;5,"INSUFICIENTE",IF('RESULTADOS 2 ESO'!G84&lt;6,"SUFICIENTE",IF('RESULTADOS 2 ESO'!G84&lt;7,"BEN",IF('RESULTADOS 2 ESO'!G84&lt;9,"NOTABLE",IF('RESULTADOS 2 ESO'!G84&lt;=10,"SOBRESAINTE",""))))))</f>
        <v/>
      </c>
      <c r="H84" s="113" t="str">
        <f>IF(OR(A84="",$H$2=""),"",IF('RESULTADOS 2 ESO'!H84&lt;5,"INSUFICIENTE",IF('RESULTADOS 2 ESO'!H84&lt;6,"SUFICIENTE",IF('RESULTADOS 2 ESO'!H84&lt;7,"BEN",IF('RESULTADOS 2 ESO'!H84&lt;9,"NOTABLE",IF('RESULTADOS 2 ESO'!H84&lt;=10,"SOBRESAINTE",""))))))</f>
        <v/>
      </c>
      <c r="I84" s="113" t="str">
        <f>IF(OR(A84="",$I$2=""),"",IF('RESULTADOS 2 ESO'!I84&lt;5,"INSUFICIENTE",IF('RESULTADOS 2 ESO'!I84&lt;6,"SUFICIENTE",IF('RESULTADOS 2 ESO'!I84&lt;7,"BEN",IF('RESULTADOS 2 ESO'!I84&lt;9,"NOTABLE",IF('RESULTADOS 2 ESO'!I84&lt;=10,"SOBRESAINTE",""))))))</f>
        <v/>
      </c>
      <c r="J84" s="113" t="str">
        <f>IF(OR(A84="",$J$2=""),"",IF('RESULTADOS 2 ESO'!J84&lt;5,"INSUFICIENTE",IF('RESULTADOS 2 ESO'!J84&lt;6,"SUFICIENTE",IF('RESULTADOS 2 ESO'!J84&lt;7,"BEN",IF('RESULTADOS 2 ESO'!J84&lt;9,"NOTABLE",IF('RESULTADOS 2 ESO'!J84&lt;=10,"SOBRESAINTE",""))))))</f>
        <v/>
      </c>
      <c r="K84" s="113" t="str">
        <f>IF(OR(A84="",$K$2=""),"",IF('RESULTADOS 2 ESO'!K84&lt;5,"INSUFICIENTE",IF('RESULTADOS 2 ESO'!K84&lt;6,"SUFICIENTE",IF('RESULTADOS 2 ESO'!K84&lt;7,"BEN",IF('RESULTADOS 2 ESO'!K84&lt;9,"NOTABLE",IF('RESULTADOS 2 ESO'!K84&lt;=10,IF('RESULTADOS 2 ESO'!K84&lt;=10,"SOBRESAINTE","")))))))</f>
        <v/>
      </c>
      <c r="L84" s="123" t="str">
        <f>IF(OR(A84="",$L$2=""),"",IF('RESULTADOS 2 ESO'!L84&lt;5,"INSUFICIENTE",IF('RESULTADOS 2 ESO'!L84&lt;6,"SUFICIENTE",IF('RESULTADOS 2 ESO'!L84&lt;7,"BEN",IF('RESULTADOS 2 ESO'!L84&lt;9,"NOTABLE",IF('RESULTADOS 2 ESO'!L84&lt;=10,"SOBRESAINTE",""))))))</f>
        <v/>
      </c>
    </row>
    <row r="85" spans="1:12" x14ac:dyDescent="0.25">
      <c r="A85" s="150" t="str">
        <f>IF('RESULTADOS 2 ESO'!A85="","",'RESULTADOS 2 ESO'!A85)</f>
        <v/>
      </c>
      <c r="B85" s="144" t="str">
        <f>IF('RESULTADOS 2 ESO'!B85="","",'RESULTADOS 2 ESO'!B85)</f>
        <v/>
      </c>
      <c r="C85" s="113" t="str">
        <f>IF(OR(A85="",$C$2=""),"",IF('RESULTADOS 2 ESO'!C85&lt;5,"INSUFICIENTE",IF('RESULTADOS 2 ESO'!C85&lt;6,"SUFICIENTE",IF('RESULTADOS 2 ESO'!C85&lt;7,"BEN",IF('RESULTADOS 2 ESO'!C85&lt;9,"NOTABLE",IF('RESULTADOS 2 ESO'!C85&lt;=10,"SOBRESAINTE",""))))))</f>
        <v/>
      </c>
      <c r="D85" s="113" t="str">
        <f>IF(OR(A85="",$D$2=""),"",IF('RESULTADOS 2 ESO'!D85&lt;5,"INSUFICIENTE",IF('RESULTADOS 2 ESO'!D85&lt;6,"SUFICIENTE",IF('RESULTADOS 2 ESO'!D85&lt;7,"BEN",IF('RESULTADOS 2 ESO'!D85&lt;9,"NOTABLE",IF('RESULTADOS 2 ESO'!D85&lt;=10,"SOBRESAINTE",""))))))</f>
        <v/>
      </c>
      <c r="E85" s="113" t="str">
        <f>IF(OR(A85="",$E$2=""),"",IF('RESULTADOS 2 ESO'!E85&lt;5,"INSUFICIENTE",IF('RESULTADOS 2 ESO'!E85&lt;6,"SUFICIENTE",IF('RESULTADOS 2 ESO'!E85&lt;7,"BEN",IF('RESULTADOS 2 ESO'!E85&lt;9,"NOTABLE",IF('RESULTADOS 2 ESO'!E85&lt;=10,"SOBRESAINTE",""))))))</f>
        <v/>
      </c>
      <c r="F85" s="113" t="str">
        <f>IF(OR(A85="",$F$2=""),"",IF('RESULTADOS 2 ESO'!F85&lt;5,"INSUFICIENTE",IF('RESULTADOS 2 ESO'!F85&lt;6,"SUFICIENTE",IF('RESULTADOS 2 ESO'!F85&lt;7,"BEN",IF('RESULTADOS 2 ESO'!F85&lt;9,"NOTABLE",IF('RESULTADOS 2 ESO'!F85&lt;=10,"SOBRESAINTE",""))))))</f>
        <v/>
      </c>
      <c r="G85" s="113" t="str">
        <f>IF(OR(A85="",$G$2=""),"",IF('RESULTADOS 2 ESO'!G85&lt;5,"INSUFICIENTE",IF('RESULTADOS 2 ESO'!G85&lt;6,"SUFICIENTE",IF('RESULTADOS 2 ESO'!G85&lt;7,"BEN",IF('RESULTADOS 2 ESO'!G85&lt;9,"NOTABLE",IF('RESULTADOS 2 ESO'!G85&lt;=10,"SOBRESAINTE",""))))))</f>
        <v/>
      </c>
      <c r="H85" s="113" t="str">
        <f>IF(OR(A85="",$H$2=""),"",IF('RESULTADOS 2 ESO'!H85&lt;5,"INSUFICIENTE",IF('RESULTADOS 2 ESO'!H85&lt;6,"SUFICIENTE",IF('RESULTADOS 2 ESO'!H85&lt;7,"BEN",IF('RESULTADOS 2 ESO'!H85&lt;9,"NOTABLE",IF('RESULTADOS 2 ESO'!H85&lt;=10,"SOBRESAINTE",""))))))</f>
        <v/>
      </c>
      <c r="I85" s="113" t="str">
        <f>IF(OR(A85="",$I$2=""),"",IF('RESULTADOS 2 ESO'!I85&lt;5,"INSUFICIENTE",IF('RESULTADOS 2 ESO'!I85&lt;6,"SUFICIENTE",IF('RESULTADOS 2 ESO'!I85&lt;7,"BEN",IF('RESULTADOS 2 ESO'!I85&lt;9,"NOTABLE",IF('RESULTADOS 2 ESO'!I85&lt;=10,"SOBRESAINTE",""))))))</f>
        <v/>
      </c>
      <c r="J85" s="113" t="str">
        <f>IF(OR(A85="",$J$2=""),"",IF('RESULTADOS 2 ESO'!J85&lt;5,"INSUFICIENTE",IF('RESULTADOS 2 ESO'!J85&lt;6,"SUFICIENTE",IF('RESULTADOS 2 ESO'!J85&lt;7,"BEN",IF('RESULTADOS 2 ESO'!J85&lt;9,"NOTABLE",IF('RESULTADOS 2 ESO'!J85&lt;=10,"SOBRESAINTE",""))))))</f>
        <v/>
      </c>
      <c r="K85" s="113" t="str">
        <f>IF(OR(A85="",$K$2=""),"",IF('RESULTADOS 2 ESO'!K85&lt;5,"INSUFICIENTE",IF('RESULTADOS 2 ESO'!K85&lt;6,"SUFICIENTE",IF('RESULTADOS 2 ESO'!K85&lt;7,"BEN",IF('RESULTADOS 2 ESO'!K85&lt;9,"NOTABLE",IF('RESULTADOS 2 ESO'!K85&lt;=10,IF('RESULTADOS 2 ESO'!K85&lt;=10,"SOBRESAINTE","")))))))</f>
        <v/>
      </c>
      <c r="L85" s="123" t="str">
        <f>IF(OR(A85="",$L$2=""),"",IF('RESULTADOS 2 ESO'!L85&lt;5,"INSUFICIENTE",IF('RESULTADOS 2 ESO'!L85&lt;6,"SUFICIENTE",IF('RESULTADOS 2 ESO'!L85&lt;7,"BEN",IF('RESULTADOS 2 ESO'!L85&lt;9,"NOTABLE",IF('RESULTADOS 2 ESO'!L85&lt;=10,"SOBRESAINTE",""))))))</f>
        <v/>
      </c>
    </row>
    <row r="86" spans="1:12" x14ac:dyDescent="0.25">
      <c r="A86" s="150" t="str">
        <f>IF('RESULTADOS 2 ESO'!A86="","",'RESULTADOS 2 ESO'!A86)</f>
        <v/>
      </c>
      <c r="B86" s="144" t="str">
        <f>IF('RESULTADOS 2 ESO'!B86="","",'RESULTADOS 2 ESO'!B86)</f>
        <v/>
      </c>
      <c r="C86" s="113" t="str">
        <f>IF(OR(A86="",$C$2=""),"",IF('RESULTADOS 2 ESO'!C86&lt;5,"INSUFICIENTE",IF('RESULTADOS 2 ESO'!C86&lt;6,"SUFICIENTE",IF('RESULTADOS 2 ESO'!C86&lt;7,"BEN",IF('RESULTADOS 2 ESO'!C86&lt;9,"NOTABLE",IF('RESULTADOS 2 ESO'!C86&lt;=10,"SOBRESAINTE",""))))))</f>
        <v/>
      </c>
      <c r="D86" s="113" t="str">
        <f>IF(OR(A86="",$D$2=""),"",IF('RESULTADOS 2 ESO'!D86&lt;5,"INSUFICIENTE",IF('RESULTADOS 2 ESO'!D86&lt;6,"SUFICIENTE",IF('RESULTADOS 2 ESO'!D86&lt;7,"BEN",IF('RESULTADOS 2 ESO'!D86&lt;9,"NOTABLE",IF('RESULTADOS 2 ESO'!D86&lt;=10,"SOBRESAINTE",""))))))</f>
        <v/>
      </c>
      <c r="E86" s="113" t="str">
        <f>IF(OR(A86="",$E$2=""),"",IF('RESULTADOS 2 ESO'!E86&lt;5,"INSUFICIENTE",IF('RESULTADOS 2 ESO'!E86&lt;6,"SUFICIENTE",IF('RESULTADOS 2 ESO'!E86&lt;7,"BEN",IF('RESULTADOS 2 ESO'!E86&lt;9,"NOTABLE",IF('RESULTADOS 2 ESO'!E86&lt;=10,"SOBRESAINTE",""))))))</f>
        <v/>
      </c>
      <c r="F86" s="113" t="str">
        <f>IF(OR(A86="",$F$2=""),"",IF('RESULTADOS 2 ESO'!F86&lt;5,"INSUFICIENTE",IF('RESULTADOS 2 ESO'!F86&lt;6,"SUFICIENTE",IF('RESULTADOS 2 ESO'!F86&lt;7,"BEN",IF('RESULTADOS 2 ESO'!F86&lt;9,"NOTABLE",IF('RESULTADOS 2 ESO'!F86&lt;=10,"SOBRESAINTE",""))))))</f>
        <v/>
      </c>
      <c r="G86" s="113" t="str">
        <f>IF(OR(A86="",$G$2=""),"",IF('RESULTADOS 2 ESO'!G86&lt;5,"INSUFICIENTE",IF('RESULTADOS 2 ESO'!G86&lt;6,"SUFICIENTE",IF('RESULTADOS 2 ESO'!G86&lt;7,"BEN",IF('RESULTADOS 2 ESO'!G86&lt;9,"NOTABLE",IF('RESULTADOS 2 ESO'!G86&lt;=10,"SOBRESAINTE",""))))))</f>
        <v/>
      </c>
      <c r="H86" s="113" t="str">
        <f>IF(OR(A86="",$H$2=""),"",IF('RESULTADOS 2 ESO'!H86&lt;5,"INSUFICIENTE",IF('RESULTADOS 2 ESO'!H86&lt;6,"SUFICIENTE",IF('RESULTADOS 2 ESO'!H86&lt;7,"BEN",IF('RESULTADOS 2 ESO'!H86&lt;9,"NOTABLE",IF('RESULTADOS 2 ESO'!H86&lt;=10,"SOBRESAINTE",""))))))</f>
        <v/>
      </c>
      <c r="I86" s="113" t="str">
        <f>IF(OR(A86="",$I$2=""),"",IF('RESULTADOS 2 ESO'!I86&lt;5,"INSUFICIENTE",IF('RESULTADOS 2 ESO'!I86&lt;6,"SUFICIENTE",IF('RESULTADOS 2 ESO'!I86&lt;7,"BEN",IF('RESULTADOS 2 ESO'!I86&lt;9,"NOTABLE",IF('RESULTADOS 2 ESO'!I86&lt;=10,"SOBRESAINTE",""))))))</f>
        <v/>
      </c>
      <c r="J86" s="113" t="str">
        <f>IF(OR(A86="",$J$2=""),"",IF('RESULTADOS 2 ESO'!J86&lt;5,"INSUFICIENTE",IF('RESULTADOS 2 ESO'!J86&lt;6,"SUFICIENTE",IF('RESULTADOS 2 ESO'!J86&lt;7,"BEN",IF('RESULTADOS 2 ESO'!J86&lt;9,"NOTABLE",IF('RESULTADOS 2 ESO'!J86&lt;=10,"SOBRESAINTE",""))))))</f>
        <v/>
      </c>
      <c r="K86" s="113" t="str">
        <f>IF(OR(A86="",$K$2=""),"",IF('RESULTADOS 2 ESO'!K86&lt;5,"INSUFICIENTE",IF('RESULTADOS 2 ESO'!K86&lt;6,"SUFICIENTE",IF('RESULTADOS 2 ESO'!K86&lt;7,"BEN",IF('RESULTADOS 2 ESO'!K86&lt;9,"NOTABLE",IF('RESULTADOS 2 ESO'!K86&lt;=10,IF('RESULTADOS 2 ESO'!K86&lt;=10,"SOBRESAINTE","")))))))</f>
        <v/>
      </c>
      <c r="L86" s="123" t="str">
        <f>IF(OR(A86="",$L$2=""),"",IF('RESULTADOS 2 ESO'!L86&lt;5,"INSUFICIENTE",IF('RESULTADOS 2 ESO'!L86&lt;6,"SUFICIENTE",IF('RESULTADOS 2 ESO'!L86&lt;7,"BEN",IF('RESULTADOS 2 ESO'!L86&lt;9,"NOTABLE",IF('RESULTADOS 2 ESO'!L86&lt;=10,"SOBRESAINTE",""))))))</f>
        <v/>
      </c>
    </row>
    <row r="87" spans="1:12" x14ac:dyDescent="0.25">
      <c r="A87" s="150" t="str">
        <f>IF('RESULTADOS 2 ESO'!A87="","",'RESULTADOS 2 ESO'!A87)</f>
        <v/>
      </c>
      <c r="B87" s="144" t="str">
        <f>IF('RESULTADOS 2 ESO'!B87="","",'RESULTADOS 2 ESO'!B87)</f>
        <v/>
      </c>
      <c r="C87" s="113" t="str">
        <f>IF(OR(A87="",$C$2=""),"",IF('RESULTADOS 2 ESO'!C87&lt;5,"INSUFICIENTE",IF('RESULTADOS 2 ESO'!C87&lt;6,"SUFICIENTE",IF('RESULTADOS 2 ESO'!C87&lt;7,"BEN",IF('RESULTADOS 2 ESO'!C87&lt;9,"NOTABLE",IF('RESULTADOS 2 ESO'!C87&lt;=10,"SOBRESAINTE",""))))))</f>
        <v/>
      </c>
      <c r="D87" s="113" t="str">
        <f>IF(OR(A87="",$D$2=""),"",IF('RESULTADOS 2 ESO'!D87&lt;5,"INSUFICIENTE",IF('RESULTADOS 2 ESO'!D87&lt;6,"SUFICIENTE",IF('RESULTADOS 2 ESO'!D87&lt;7,"BEN",IF('RESULTADOS 2 ESO'!D87&lt;9,"NOTABLE",IF('RESULTADOS 2 ESO'!D87&lt;=10,"SOBRESAINTE",""))))))</f>
        <v/>
      </c>
      <c r="E87" s="113" t="str">
        <f>IF(OR(A87="",$E$2=""),"",IF('RESULTADOS 2 ESO'!E87&lt;5,"INSUFICIENTE",IF('RESULTADOS 2 ESO'!E87&lt;6,"SUFICIENTE",IF('RESULTADOS 2 ESO'!E87&lt;7,"BEN",IF('RESULTADOS 2 ESO'!E87&lt;9,"NOTABLE",IF('RESULTADOS 2 ESO'!E87&lt;=10,"SOBRESAINTE",""))))))</f>
        <v/>
      </c>
      <c r="F87" s="113" t="str">
        <f>IF(OR(A87="",$F$2=""),"",IF('RESULTADOS 2 ESO'!F87&lt;5,"INSUFICIENTE",IF('RESULTADOS 2 ESO'!F87&lt;6,"SUFICIENTE",IF('RESULTADOS 2 ESO'!F87&lt;7,"BEN",IF('RESULTADOS 2 ESO'!F87&lt;9,"NOTABLE",IF('RESULTADOS 2 ESO'!F87&lt;=10,"SOBRESAINTE",""))))))</f>
        <v/>
      </c>
      <c r="G87" s="113" t="str">
        <f>IF(OR(A87="",$G$2=""),"",IF('RESULTADOS 2 ESO'!G87&lt;5,"INSUFICIENTE",IF('RESULTADOS 2 ESO'!G87&lt;6,"SUFICIENTE",IF('RESULTADOS 2 ESO'!G87&lt;7,"BEN",IF('RESULTADOS 2 ESO'!G87&lt;9,"NOTABLE",IF('RESULTADOS 2 ESO'!G87&lt;=10,"SOBRESAINTE",""))))))</f>
        <v/>
      </c>
      <c r="H87" s="113" t="str">
        <f>IF(OR(A87="",$H$2=""),"",IF('RESULTADOS 2 ESO'!H87&lt;5,"INSUFICIENTE",IF('RESULTADOS 2 ESO'!H87&lt;6,"SUFICIENTE",IF('RESULTADOS 2 ESO'!H87&lt;7,"BEN",IF('RESULTADOS 2 ESO'!H87&lt;9,"NOTABLE",IF('RESULTADOS 2 ESO'!H87&lt;=10,"SOBRESAINTE",""))))))</f>
        <v/>
      </c>
      <c r="I87" s="113" t="str">
        <f>IF(OR(A87="",$I$2=""),"",IF('RESULTADOS 2 ESO'!I87&lt;5,"INSUFICIENTE",IF('RESULTADOS 2 ESO'!I87&lt;6,"SUFICIENTE",IF('RESULTADOS 2 ESO'!I87&lt;7,"BEN",IF('RESULTADOS 2 ESO'!I87&lt;9,"NOTABLE",IF('RESULTADOS 2 ESO'!I87&lt;=10,"SOBRESAINTE",""))))))</f>
        <v/>
      </c>
      <c r="J87" s="113" t="str">
        <f>IF(OR(A87="",$J$2=""),"",IF('RESULTADOS 2 ESO'!J87&lt;5,"INSUFICIENTE",IF('RESULTADOS 2 ESO'!J87&lt;6,"SUFICIENTE",IF('RESULTADOS 2 ESO'!J87&lt;7,"BEN",IF('RESULTADOS 2 ESO'!J87&lt;9,"NOTABLE",IF('RESULTADOS 2 ESO'!J87&lt;=10,"SOBRESAINTE",""))))))</f>
        <v/>
      </c>
      <c r="K87" s="113" t="str">
        <f>IF(OR(A87="",$K$2=""),"",IF('RESULTADOS 2 ESO'!K87&lt;5,"INSUFICIENTE",IF('RESULTADOS 2 ESO'!K87&lt;6,"SUFICIENTE",IF('RESULTADOS 2 ESO'!K87&lt;7,"BEN",IF('RESULTADOS 2 ESO'!K87&lt;9,"NOTABLE",IF('RESULTADOS 2 ESO'!K87&lt;=10,IF('RESULTADOS 2 ESO'!K87&lt;=10,"SOBRESAINTE","")))))))</f>
        <v/>
      </c>
      <c r="L87" s="123" t="str">
        <f>IF(OR(A87="",$L$2=""),"",IF('RESULTADOS 2 ESO'!L87&lt;5,"INSUFICIENTE",IF('RESULTADOS 2 ESO'!L87&lt;6,"SUFICIENTE",IF('RESULTADOS 2 ESO'!L87&lt;7,"BEN",IF('RESULTADOS 2 ESO'!L87&lt;9,"NOTABLE",IF('RESULTADOS 2 ESO'!L87&lt;=10,"SOBRESAINTE",""))))))</f>
        <v/>
      </c>
    </row>
    <row r="88" spans="1:12" x14ac:dyDescent="0.25">
      <c r="A88" s="150" t="str">
        <f>IF('RESULTADOS 2 ESO'!A88="","",'RESULTADOS 2 ESO'!A88)</f>
        <v/>
      </c>
      <c r="B88" s="144" t="str">
        <f>IF('RESULTADOS 2 ESO'!B88="","",'RESULTADOS 2 ESO'!B88)</f>
        <v/>
      </c>
      <c r="C88" s="113" t="str">
        <f>IF(OR(A88="",$C$2=""),"",IF('RESULTADOS 2 ESO'!C88&lt;5,"INSUFICIENTE",IF('RESULTADOS 2 ESO'!C88&lt;6,"SUFICIENTE",IF('RESULTADOS 2 ESO'!C88&lt;7,"BEN",IF('RESULTADOS 2 ESO'!C88&lt;9,"NOTABLE",IF('RESULTADOS 2 ESO'!C88&lt;=10,"SOBRESAINTE",""))))))</f>
        <v/>
      </c>
      <c r="D88" s="113" t="str">
        <f>IF(OR(A88="",$D$2=""),"",IF('RESULTADOS 2 ESO'!D88&lt;5,"INSUFICIENTE",IF('RESULTADOS 2 ESO'!D88&lt;6,"SUFICIENTE",IF('RESULTADOS 2 ESO'!D88&lt;7,"BEN",IF('RESULTADOS 2 ESO'!D88&lt;9,"NOTABLE",IF('RESULTADOS 2 ESO'!D88&lt;=10,"SOBRESAINTE",""))))))</f>
        <v/>
      </c>
      <c r="E88" s="113" t="str">
        <f>IF(OR(A88="",$E$2=""),"",IF('RESULTADOS 2 ESO'!E88&lt;5,"INSUFICIENTE",IF('RESULTADOS 2 ESO'!E88&lt;6,"SUFICIENTE",IF('RESULTADOS 2 ESO'!E88&lt;7,"BEN",IF('RESULTADOS 2 ESO'!E88&lt;9,"NOTABLE",IF('RESULTADOS 2 ESO'!E88&lt;=10,"SOBRESAINTE",""))))))</f>
        <v/>
      </c>
      <c r="F88" s="113" t="str">
        <f>IF(OR(A88="",$F$2=""),"",IF('RESULTADOS 2 ESO'!F88&lt;5,"INSUFICIENTE",IF('RESULTADOS 2 ESO'!F88&lt;6,"SUFICIENTE",IF('RESULTADOS 2 ESO'!F88&lt;7,"BEN",IF('RESULTADOS 2 ESO'!F88&lt;9,"NOTABLE",IF('RESULTADOS 2 ESO'!F88&lt;=10,"SOBRESAINTE",""))))))</f>
        <v/>
      </c>
      <c r="G88" s="113" t="str">
        <f>IF(OR(A88="",$G$2=""),"",IF('RESULTADOS 2 ESO'!G88&lt;5,"INSUFICIENTE",IF('RESULTADOS 2 ESO'!G88&lt;6,"SUFICIENTE",IF('RESULTADOS 2 ESO'!G88&lt;7,"BEN",IF('RESULTADOS 2 ESO'!G88&lt;9,"NOTABLE",IF('RESULTADOS 2 ESO'!G88&lt;=10,"SOBRESAINTE",""))))))</f>
        <v/>
      </c>
      <c r="H88" s="113" t="str">
        <f>IF(OR(A88="",$H$2=""),"",IF('RESULTADOS 2 ESO'!H88&lt;5,"INSUFICIENTE",IF('RESULTADOS 2 ESO'!H88&lt;6,"SUFICIENTE",IF('RESULTADOS 2 ESO'!H88&lt;7,"BEN",IF('RESULTADOS 2 ESO'!H88&lt;9,"NOTABLE",IF('RESULTADOS 2 ESO'!H88&lt;=10,"SOBRESAINTE",""))))))</f>
        <v/>
      </c>
      <c r="I88" s="113" t="str">
        <f>IF(OR(A88="",$I$2=""),"",IF('RESULTADOS 2 ESO'!I88&lt;5,"INSUFICIENTE",IF('RESULTADOS 2 ESO'!I88&lt;6,"SUFICIENTE",IF('RESULTADOS 2 ESO'!I88&lt;7,"BEN",IF('RESULTADOS 2 ESO'!I88&lt;9,"NOTABLE",IF('RESULTADOS 2 ESO'!I88&lt;=10,"SOBRESAINTE",""))))))</f>
        <v/>
      </c>
      <c r="J88" s="113" t="str">
        <f>IF(OR(A88="",$J$2=""),"",IF('RESULTADOS 2 ESO'!J88&lt;5,"INSUFICIENTE",IF('RESULTADOS 2 ESO'!J88&lt;6,"SUFICIENTE",IF('RESULTADOS 2 ESO'!J88&lt;7,"BEN",IF('RESULTADOS 2 ESO'!J88&lt;9,"NOTABLE",IF('RESULTADOS 2 ESO'!J88&lt;=10,"SOBRESAINTE",""))))))</f>
        <v/>
      </c>
      <c r="K88" s="113" t="str">
        <f>IF(OR(A88="",$K$2=""),"",IF('RESULTADOS 2 ESO'!K88&lt;5,"INSUFICIENTE",IF('RESULTADOS 2 ESO'!K88&lt;6,"SUFICIENTE",IF('RESULTADOS 2 ESO'!K88&lt;7,"BEN",IF('RESULTADOS 2 ESO'!K88&lt;9,"NOTABLE",IF('RESULTADOS 2 ESO'!K88&lt;=10,IF('RESULTADOS 2 ESO'!K88&lt;=10,"SOBRESAINTE","")))))))</f>
        <v/>
      </c>
      <c r="L88" s="123" t="str">
        <f>IF(OR(A88="",$L$2=""),"",IF('RESULTADOS 2 ESO'!L88&lt;5,"INSUFICIENTE",IF('RESULTADOS 2 ESO'!L88&lt;6,"SUFICIENTE",IF('RESULTADOS 2 ESO'!L88&lt;7,"BEN",IF('RESULTADOS 2 ESO'!L88&lt;9,"NOTABLE",IF('RESULTADOS 2 ESO'!L88&lt;=10,"SOBRESAINTE",""))))))</f>
        <v/>
      </c>
    </row>
    <row r="89" spans="1:12" x14ac:dyDescent="0.25">
      <c r="A89" s="150" t="str">
        <f>IF('RESULTADOS 2 ESO'!A89="","",'RESULTADOS 2 ESO'!A89)</f>
        <v/>
      </c>
      <c r="B89" s="144" t="str">
        <f>IF('RESULTADOS 2 ESO'!B89="","",'RESULTADOS 2 ESO'!B89)</f>
        <v/>
      </c>
      <c r="C89" s="113" t="str">
        <f>IF(OR(A89="",$C$2=""),"",IF('RESULTADOS 2 ESO'!C89&lt;5,"INSUFICIENTE",IF('RESULTADOS 2 ESO'!C89&lt;6,"SUFICIENTE",IF('RESULTADOS 2 ESO'!C89&lt;7,"BEN",IF('RESULTADOS 2 ESO'!C89&lt;9,"NOTABLE",IF('RESULTADOS 2 ESO'!C89&lt;=10,"SOBRESAINTE",""))))))</f>
        <v/>
      </c>
      <c r="D89" s="113" t="str">
        <f>IF(OR(A89="",$D$2=""),"",IF('RESULTADOS 2 ESO'!D89&lt;5,"INSUFICIENTE",IF('RESULTADOS 2 ESO'!D89&lt;6,"SUFICIENTE",IF('RESULTADOS 2 ESO'!D89&lt;7,"BEN",IF('RESULTADOS 2 ESO'!D89&lt;9,"NOTABLE",IF('RESULTADOS 2 ESO'!D89&lt;=10,"SOBRESAINTE",""))))))</f>
        <v/>
      </c>
      <c r="E89" s="113" t="str">
        <f>IF(OR(A89="",$E$2=""),"",IF('RESULTADOS 2 ESO'!E89&lt;5,"INSUFICIENTE",IF('RESULTADOS 2 ESO'!E89&lt;6,"SUFICIENTE",IF('RESULTADOS 2 ESO'!E89&lt;7,"BEN",IF('RESULTADOS 2 ESO'!E89&lt;9,"NOTABLE",IF('RESULTADOS 2 ESO'!E89&lt;=10,"SOBRESAINTE",""))))))</f>
        <v/>
      </c>
      <c r="F89" s="113" t="str">
        <f>IF(OR(A89="",$F$2=""),"",IF('RESULTADOS 2 ESO'!F89&lt;5,"INSUFICIENTE",IF('RESULTADOS 2 ESO'!F89&lt;6,"SUFICIENTE",IF('RESULTADOS 2 ESO'!F89&lt;7,"BEN",IF('RESULTADOS 2 ESO'!F89&lt;9,"NOTABLE",IF('RESULTADOS 2 ESO'!F89&lt;=10,"SOBRESAINTE",""))))))</f>
        <v/>
      </c>
      <c r="G89" s="113" t="str">
        <f>IF(OR(A89="",$G$2=""),"",IF('RESULTADOS 2 ESO'!G89&lt;5,"INSUFICIENTE",IF('RESULTADOS 2 ESO'!G89&lt;6,"SUFICIENTE",IF('RESULTADOS 2 ESO'!G89&lt;7,"BEN",IF('RESULTADOS 2 ESO'!G89&lt;9,"NOTABLE",IF('RESULTADOS 2 ESO'!G89&lt;=10,"SOBRESAINTE",""))))))</f>
        <v/>
      </c>
      <c r="H89" s="113" t="str">
        <f>IF(OR(A89="",$H$2=""),"",IF('RESULTADOS 2 ESO'!H89&lt;5,"INSUFICIENTE",IF('RESULTADOS 2 ESO'!H89&lt;6,"SUFICIENTE",IF('RESULTADOS 2 ESO'!H89&lt;7,"BEN",IF('RESULTADOS 2 ESO'!H89&lt;9,"NOTABLE",IF('RESULTADOS 2 ESO'!H89&lt;=10,"SOBRESAINTE",""))))))</f>
        <v/>
      </c>
      <c r="I89" s="113" t="str">
        <f>IF(OR(A89="",$I$2=""),"",IF('RESULTADOS 2 ESO'!I89&lt;5,"INSUFICIENTE",IF('RESULTADOS 2 ESO'!I89&lt;6,"SUFICIENTE",IF('RESULTADOS 2 ESO'!I89&lt;7,"BEN",IF('RESULTADOS 2 ESO'!I89&lt;9,"NOTABLE",IF('RESULTADOS 2 ESO'!I89&lt;=10,"SOBRESAINTE",""))))))</f>
        <v/>
      </c>
      <c r="J89" s="113" t="str">
        <f>IF(OR(A89="",$J$2=""),"",IF('RESULTADOS 2 ESO'!J89&lt;5,"INSUFICIENTE",IF('RESULTADOS 2 ESO'!J89&lt;6,"SUFICIENTE",IF('RESULTADOS 2 ESO'!J89&lt;7,"BEN",IF('RESULTADOS 2 ESO'!J89&lt;9,"NOTABLE",IF('RESULTADOS 2 ESO'!J89&lt;=10,"SOBRESAINTE",""))))))</f>
        <v/>
      </c>
      <c r="K89" s="113" t="str">
        <f>IF(OR(A89="",$K$2=""),"",IF('RESULTADOS 2 ESO'!K89&lt;5,"INSUFICIENTE",IF('RESULTADOS 2 ESO'!K89&lt;6,"SUFICIENTE",IF('RESULTADOS 2 ESO'!K89&lt;7,"BEN",IF('RESULTADOS 2 ESO'!K89&lt;9,"NOTABLE",IF('RESULTADOS 2 ESO'!K89&lt;=10,IF('RESULTADOS 2 ESO'!K89&lt;=10,"SOBRESAINTE","")))))))</f>
        <v/>
      </c>
      <c r="L89" s="123" t="str">
        <f>IF(OR(A89="",$L$2=""),"",IF('RESULTADOS 2 ESO'!L89&lt;5,"INSUFICIENTE",IF('RESULTADOS 2 ESO'!L89&lt;6,"SUFICIENTE",IF('RESULTADOS 2 ESO'!L89&lt;7,"BEN",IF('RESULTADOS 2 ESO'!L89&lt;9,"NOTABLE",IF('RESULTADOS 2 ESO'!L89&lt;=10,"SOBRESAINTE",""))))))</f>
        <v/>
      </c>
    </row>
    <row r="90" spans="1:12" x14ac:dyDescent="0.25">
      <c r="A90" s="150" t="str">
        <f>IF('RESULTADOS 2 ESO'!A90="","",'RESULTADOS 2 ESO'!A90)</f>
        <v/>
      </c>
      <c r="B90" s="144" t="str">
        <f>IF('RESULTADOS 2 ESO'!B90="","",'RESULTADOS 2 ESO'!B90)</f>
        <v/>
      </c>
      <c r="C90" s="113" t="str">
        <f>IF(OR(A90="",$C$2=""),"",IF('RESULTADOS 2 ESO'!C90&lt;5,"INSUFICIENTE",IF('RESULTADOS 2 ESO'!C90&lt;6,"SUFICIENTE",IF('RESULTADOS 2 ESO'!C90&lt;7,"BEN",IF('RESULTADOS 2 ESO'!C90&lt;9,"NOTABLE",IF('RESULTADOS 2 ESO'!C90&lt;=10,"SOBRESAINTE",""))))))</f>
        <v/>
      </c>
      <c r="D90" s="113" t="str">
        <f>IF(OR(A90="",$D$2=""),"",IF('RESULTADOS 2 ESO'!D90&lt;5,"INSUFICIENTE",IF('RESULTADOS 2 ESO'!D90&lt;6,"SUFICIENTE",IF('RESULTADOS 2 ESO'!D90&lt;7,"BEN",IF('RESULTADOS 2 ESO'!D90&lt;9,"NOTABLE",IF('RESULTADOS 2 ESO'!D90&lt;=10,"SOBRESAINTE",""))))))</f>
        <v/>
      </c>
      <c r="E90" s="113" t="str">
        <f>IF(OR(A90="",$E$2=""),"",IF('RESULTADOS 2 ESO'!E90&lt;5,"INSUFICIENTE",IF('RESULTADOS 2 ESO'!E90&lt;6,"SUFICIENTE",IF('RESULTADOS 2 ESO'!E90&lt;7,"BEN",IF('RESULTADOS 2 ESO'!E90&lt;9,"NOTABLE",IF('RESULTADOS 2 ESO'!E90&lt;=10,"SOBRESAINTE",""))))))</f>
        <v/>
      </c>
      <c r="F90" s="113" t="str">
        <f>IF(OR(A90="",$F$2=""),"",IF('RESULTADOS 2 ESO'!F90&lt;5,"INSUFICIENTE",IF('RESULTADOS 2 ESO'!F90&lt;6,"SUFICIENTE",IF('RESULTADOS 2 ESO'!F90&lt;7,"BEN",IF('RESULTADOS 2 ESO'!F90&lt;9,"NOTABLE",IF('RESULTADOS 2 ESO'!F90&lt;=10,"SOBRESAINTE",""))))))</f>
        <v/>
      </c>
      <c r="G90" s="113" t="str">
        <f>IF(OR(A90="",$G$2=""),"",IF('RESULTADOS 2 ESO'!G90&lt;5,"INSUFICIENTE",IF('RESULTADOS 2 ESO'!G90&lt;6,"SUFICIENTE",IF('RESULTADOS 2 ESO'!G90&lt;7,"BEN",IF('RESULTADOS 2 ESO'!G90&lt;9,"NOTABLE",IF('RESULTADOS 2 ESO'!G90&lt;=10,"SOBRESAINTE",""))))))</f>
        <v/>
      </c>
      <c r="H90" s="113" t="str">
        <f>IF(OR(A90="",$H$2=""),"",IF('RESULTADOS 2 ESO'!H90&lt;5,"INSUFICIENTE",IF('RESULTADOS 2 ESO'!H90&lt;6,"SUFICIENTE",IF('RESULTADOS 2 ESO'!H90&lt;7,"BEN",IF('RESULTADOS 2 ESO'!H90&lt;9,"NOTABLE",IF('RESULTADOS 2 ESO'!H90&lt;=10,"SOBRESAINTE",""))))))</f>
        <v/>
      </c>
      <c r="I90" s="113" t="str">
        <f>IF(OR(A90="",$I$2=""),"",IF('RESULTADOS 2 ESO'!I90&lt;5,"INSUFICIENTE",IF('RESULTADOS 2 ESO'!I90&lt;6,"SUFICIENTE",IF('RESULTADOS 2 ESO'!I90&lt;7,"BEN",IF('RESULTADOS 2 ESO'!I90&lt;9,"NOTABLE",IF('RESULTADOS 2 ESO'!I90&lt;=10,"SOBRESAINTE",""))))))</f>
        <v/>
      </c>
      <c r="J90" s="113" t="str">
        <f>IF(OR(A90="",$J$2=""),"",IF('RESULTADOS 2 ESO'!J90&lt;5,"INSUFICIENTE",IF('RESULTADOS 2 ESO'!J90&lt;6,"SUFICIENTE",IF('RESULTADOS 2 ESO'!J90&lt;7,"BEN",IF('RESULTADOS 2 ESO'!J90&lt;9,"NOTABLE",IF('RESULTADOS 2 ESO'!J90&lt;=10,"SOBRESAINTE",""))))))</f>
        <v/>
      </c>
      <c r="K90" s="113" t="str">
        <f>IF(OR(A90="",$K$2=""),"",IF('RESULTADOS 2 ESO'!K90&lt;5,"INSUFICIENTE",IF('RESULTADOS 2 ESO'!K90&lt;6,"SUFICIENTE",IF('RESULTADOS 2 ESO'!K90&lt;7,"BEN",IF('RESULTADOS 2 ESO'!K90&lt;9,"NOTABLE",IF('RESULTADOS 2 ESO'!K90&lt;=10,IF('RESULTADOS 2 ESO'!K90&lt;=10,"SOBRESAINTE","")))))))</f>
        <v/>
      </c>
      <c r="L90" s="123" t="str">
        <f>IF(OR(A90="",$L$2=""),"",IF('RESULTADOS 2 ESO'!L90&lt;5,"INSUFICIENTE",IF('RESULTADOS 2 ESO'!L90&lt;6,"SUFICIENTE",IF('RESULTADOS 2 ESO'!L90&lt;7,"BEN",IF('RESULTADOS 2 ESO'!L90&lt;9,"NOTABLE",IF('RESULTADOS 2 ESO'!L90&lt;=10,"SOBRESAINTE",""))))))</f>
        <v/>
      </c>
    </row>
    <row r="91" spans="1:12" x14ac:dyDescent="0.25">
      <c r="A91" s="150" t="str">
        <f>IF('RESULTADOS 2 ESO'!A91="","",'RESULTADOS 2 ESO'!A91)</f>
        <v/>
      </c>
      <c r="B91" s="144" t="str">
        <f>IF('RESULTADOS 2 ESO'!B91="","",'RESULTADOS 2 ESO'!B91)</f>
        <v/>
      </c>
      <c r="C91" s="113" t="str">
        <f>IF(OR(A91="",$C$2=""),"",IF('RESULTADOS 2 ESO'!C91&lt;5,"INSUFICIENTE",IF('RESULTADOS 2 ESO'!C91&lt;6,"SUFICIENTE",IF('RESULTADOS 2 ESO'!C91&lt;7,"BEN",IF('RESULTADOS 2 ESO'!C91&lt;9,"NOTABLE",IF('RESULTADOS 2 ESO'!C91&lt;=10,"SOBRESAINTE",""))))))</f>
        <v/>
      </c>
      <c r="D91" s="113" t="str">
        <f>IF(OR(A91="",$D$2=""),"",IF('RESULTADOS 2 ESO'!D91&lt;5,"INSUFICIENTE",IF('RESULTADOS 2 ESO'!D91&lt;6,"SUFICIENTE",IF('RESULTADOS 2 ESO'!D91&lt;7,"BEN",IF('RESULTADOS 2 ESO'!D91&lt;9,"NOTABLE",IF('RESULTADOS 2 ESO'!D91&lt;=10,"SOBRESAINTE",""))))))</f>
        <v/>
      </c>
      <c r="E91" s="113" t="str">
        <f>IF(OR(A91="",$E$2=""),"",IF('RESULTADOS 2 ESO'!E91&lt;5,"INSUFICIENTE",IF('RESULTADOS 2 ESO'!E91&lt;6,"SUFICIENTE",IF('RESULTADOS 2 ESO'!E91&lt;7,"BEN",IF('RESULTADOS 2 ESO'!E91&lt;9,"NOTABLE",IF('RESULTADOS 2 ESO'!E91&lt;=10,"SOBRESAINTE",""))))))</f>
        <v/>
      </c>
      <c r="F91" s="113" t="str">
        <f>IF(OR(A91="",$F$2=""),"",IF('RESULTADOS 2 ESO'!F91&lt;5,"INSUFICIENTE",IF('RESULTADOS 2 ESO'!F91&lt;6,"SUFICIENTE",IF('RESULTADOS 2 ESO'!F91&lt;7,"BEN",IF('RESULTADOS 2 ESO'!F91&lt;9,"NOTABLE",IF('RESULTADOS 2 ESO'!F91&lt;=10,"SOBRESAINTE",""))))))</f>
        <v/>
      </c>
      <c r="G91" s="113" t="str">
        <f>IF(OR(A91="",$G$2=""),"",IF('RESULTADOS 2 ESO'!G91&lt;5,"INSUFICIENTE",IF('RESULTADOS 2 ESO'!G91&lt;6,"SUFICIENTE",IF('RESULTADOS 2 ESO'!G91&lt;7,"BEN",IF('RESULTADOS 2 ESO'!G91&lt;9,"NOTABLE",IF('RESULTADOS 2 ESO'!G91&lt;=10,"SOBRESAINTE",""))))))</f>
        <v/>
      </c>
      <c r="H91" s="113" t="str">
        <f>IF(OR(A91="",$H$2=""),"",IF('RESULTADOS 2 ESO'!H91&lt;5,"INSUFICIENTE",IF('RESULTADOS 2 ESO'!H91&lt;6,"SUFICIENTE",IF('RESULTADOS 2 ESO'!H91&lt;7,"BEN",IF('RESULTADOS 2 ESO'!H91&lt;9,"NOTABLE",IF('RESULTADOS 2 ESO'!H91&lt;=10,"SOBRESAINTE",""))))))</f>
        <v/>
      </c>
      <c r="I91" s="113" t="str">
        <f>IF(OR(A91="",$I$2=""),"",IF('RESULTADOS 2 ESO'!I91&lt;5,"INSUFICIENTE",IF('RESULTADOS 2 ESO'!I91&lt;6,"SUFICIENTE",IF('RESULTADOS 2 ESO'!I91&lt;7,"BEN",IF('RESULTADOS 2 ESO'!I91&lt;9,"NOTABLE",IF('RESULTADOS 2 ESO'!I91&lt;=10,"SOBRESAINTE",""))))))</f>
        <v/>
      </c>
      <c r="J91" s="113" t="str">
        <f>IF(OR(A91="",$J$2=""),"",IF('RESULTADOS 2 ESO'!J91&lt;5,"INSUFICIENTE",IF('RESULTADOS 2 ESO'!J91&lt;6,"SUFICIENTE",IF('RESULTADOS 2 ESO'!J91&lt;7,"BEN",IF('RESULTADOS 2 ESO'!J91&lt;9,"NOTABLE",IF('RESULTADOS 2 ESO'!J91&lt;=10,"SOBRESAINTE",""))))))</f>
        <v/>
      </c>
      <c r="K91" s="113" t="str">
        <f>IF(OR(A91="",$K$2=""),"",IF('RESULTADOS 2 ESO'!K91&lt;5,"INSUFICIENTE",IF('RESULTADOS 2 ESO'!K91&lt;6,"SUFICIENTE",IF('RESULTADOS 2 ESO'!K91&lt;7,"BEN",IF('RESULTADOS 2 ESO'!K91&lt;9,"NOTABLE",IF('RESULTADOS 2 ESO'!K91&lt;=10,IF('RESULTADOS 2 ESO'!K91&lt;=10,"SOBRESAINTE","")))))))</f>
        <v/>
      </c>
      <c r="L91" s="123" t="str">
        <f>IF(OR(A91="",$L$2=""),"",IF('RESULTADOS 2 ESO'!L91&lt;5,"INSUFICIENTE",IF('RESULTADOS 2 ESO'!L91&lt;6,"SUFICIENTE",IF('RESULTADOS 2 ESO'!L91&lt;7,"BEN",IF('RESULTADOS 2 ESO'!L91&lt;9,"NOTABLE",IF('RESULTADOS 2 ESO'!L91&lt;=10,"SOBRESAINTE",""))))))</f>
        <v/>
      </c>
    </row>
    <row r="92" spans="1:12" x14ac:dyDescent="0.25">
      <c r="A92" s="150" t="str">
        <f>IF('RESULTADOS 2 ESO'!A92="","",'RESULTADOS 2 ESO'!A92)</f>
        <v/>
      </c>
      <c r="B92" s="144" t="str">
        <f>IF('RESULTADOS 2 ESO'!B92="","",'RESULTADOS 2 ESO'!B92)</f>
        <v/>
      </c>
      <c r="C92" s="113" t="str">
        <f>IF(OR(A92="",$C$2=""),"",IF('RESULTADOS 2 ESO'!C92&lt;5,"INSUFICIENTE",IF('RESULTADOS 2 ESO'!C92&lt;6,"SUFICIENTE",IF('RESULTADOS 2 ESO'!C92&lt;7,"BEN",IF('RESULTADOS 2 ESO'!C92&lt;9,"NOTABLE",IF('RESULTADOS 2 ESO'!C92&lt;=10,"SOBRESAINTE",""))))))</f>
        <v/>
      </c>
      <c r="D92" s="113" t="str">
        <f>IF(OR(A92="",$D$2=""),"",IF('RESULTADOS 2 ESO'!D92&lt;5,"INSUFICIENTE",IF('RESULTADOS 2 ESO'!D92&lt;6,"SUFICIENTE",IF('RESULTADOS 2 ESO'!D92&lt;7,"BEN",IF('RESULTADOS 2 ESO'!D92&lt;9,"NOTABLE",IF('RESULTADOS 2 ESO'!D92&lt;=10,"SOBRESAINTE",""))))))</f>
        <v/>
      </c>
      <c r="E92" s="113" t="str">
        <f>IF(OR(A92="",$E$2=""),"",IF('RESULTADOS 2 ESO'!E92&lt;5,"INSUFICIENTE",IF('RESULTADOS 2 ESO'!E92&lt;6,"SUFICIENTE",IF('RESULTADOS 2 ESO'!E92&lt;7,"BEN",IF('RESULTADOS 2 ESO'!E92&lt;9,"NOTABLE",IF('RESULTADOS 2 ESO'!E92&lt;=10,"SOBRESAINTE",""))))))</f>
        <v/>
      </c>
      <c r="F92" s="113" t="str">
        <f>IF(OR(A92="",$F$2=""),"",IF('RESULTADOS 2 ESO'!F92&lt;5,"INSUFICIENTE",IF('RESULTADOS 2 ESO'!F92&lt;6,"SUFICIENTE",IF('RESULTADOS 2 ESO'!F92&lt;7,"BEN",IF('RESULTADOS 2 ESO'!F92&lt;9,"NOTABLE",IF('RESULTADOS 2 ESO'!F92&lt;=10,"SOBRESAINTE",""))))))</f>
        <v/>
      </c>
      <c r="G92" s="113" t="str">
        <f>IF(OR(A92="",$G$2=""),"",IF('RESULTADOS 2 ESO'!G92&lt;5,"INSUFICIENTE",IF('RESULTADOS 2 ESO'!G92&lt;6,"SUFICIENTE",IF('RESULTADOS 2 ESO'!G92&lt;7,"BEN",IF('RESULTADOS 2 ESO'!G92&lt;9,"NOTABLE",IF('RESULTADOS 2 ESO'!G92&lt;=10,"SOBRESAINTE",""))))))</f>
        <v/>
      </c>
      <c r="H92" s="113" t="str">
        <f>IF(OR(A92="",$H$2=""),"",IF('RESULTADOS 2 ESO'!H92&lt;5,"INSUFICIENTE",IF('RESULTADOS 2 ESO'!H92&lt;6,"SUFICIENTE",IF('RESULTADOS 2 ESO'!H92&lt;7,"BEN",IF('RESULTADOS 2 ESO'!H92&lt;9,"NOTABLE",IF('RESULTADOS 2 ESO'!H92&lt;=10,"SOBRESAINTE",""))))))</f>
        <v/>
      </c>
      <c r="I92" s="113" t="str">
        <f>IF(OR(A92="",$I$2=""),"",IF('RESULTADOS 2 ESO'!I92&lt;5,"INSUFICIENTE",IF('RESULTADOS 2 ESO'!I92&lt;6,"SUFICIENTE",IF('RESULTADOS 2 ESO'!I92&lt;7,"BEN",IF('RESULTADOS 2 ESO'!I92&lt;9,"NOTABLE",IF('RESULTADOS 2 ESO'!I92&lt;=10,"SOBRESAINTE",""))))))</f>
        <v/>
      </c>
      <c r="J92" s="113" t="str">
        <f>IF(OR(A92="",$J$2=""),"",IF('RESULTADOS 2 ESO'!J92&lt;5,"INSUFICIENTE",IF('RESULTADOS 2 ESO'!J92&lt;6,"SUFICIENTE",IF('RESULTADOS 2 ESO'!J92&lt;7,"BEN",IF('RESULTADOS 2 ESO'!J92&lt;9,"NOTABLE",IF('RESULTADOS 2 ESO'!J92&lt;=10,"SOBRESAINTE",""))))))</f>
        <v/>
      </c>
      <c r="K92" s="113" t="str">
        <f>IF(OR(A92="",$K$2=""),"",IF('RESULTADOS 2 ESO'!K92&lt;5,"INSUFICIENTE",IF('RESULTADOS 2 ESO'!K92&lt;6,"SUFICIENTE",IF('RESULTADOS 2 ESO'!K92&lt;7,"BEN",IF('RESULTADOS 2 ESO'!K92&lt;9,"NOTABLE",IF('RESULTADOS 2 ESO'!K92&lt;=10,IF('RESULTADOS 2 ESO'!K92&lt;=10,"SOBRESAINTE","")))))))</f>
        <v/>
      </c>
      <c r="L92" s="123" t="str">
        <f>IF(OR(A92="",$L$2=""),"",IF('RESULTADOS 2 ESO'!L92&lt;5,"INSUFICIENTE",IF('RESULTADOS 2 ESO'!L92&lt;6,"SUFICIENTE",IF('RESULTADOS 2 ESO'!L92&lt;7,"BEN",IF('RESULTADOS 2 ESO'!L92&lt;9,"NOTABLE",IF('RESULTADOS 2 ESO'!L92&lt;=10,"SOBRESAINTE",""))))))</f>
        <v/>
      </c>
    </row>
    <row r="93" spans="1:12" x14ac:dyDescent="0.25">
      <c r="A93" s="150" t="str">
        <f>IF('RESULTADOS 2 ESO'!A93="","",'RESULTADOS 2 ESO'!A93)</f>
        <v/>
      </c>
      <c r="B93" s="144" t="str">
        <f>IF('RESULTADOS 2 ESO'!B93="","",'RESULTADOS 2 ESO'!B93)</f>
        <v/>
      </c>
      <c r="C93" s="113" t="str">
        <f>IF(OR(A93="",$C$2=""),"",IF('RESULTADOS 2 ESO'!C93&lt;5,"INSUFICIENTE",IF('RESULTADOS 2 ESO'!C93&lt;6,"SUFICIENTE",IF('RESULTADOS 2 ESO'!C93&lt;7,"BEN",IF('RESULTADOS 2 ESO'!C93&lt;9,"NOTABLE",IF('RESULTADOS 2 ESO'!C93&lt;=10,"SOBRESAINTE",""))))))</f>
        <v/>
      </c>
      <c r="D93" s="113" t="str">
        <f>IF(OR(A93="",$D$2=""),"",IF('RESULTADOS 2 ESO'!D93&lt;5,"INSUFICIENTE",IF('RESULTADOS 2 ESO'!D93&lt;6,"SUFICIENTE",IF('RESULTADOS 2 ESO'!D93&lt;7,"BEN",IF('RESULTADOS 2 ESO'!D93&lt;9,"NOTABLE",IF('RESULTADOS 2 ESO'!D93&lt;=10,"SOBRESAINTE",""))))))</f>
        <v/>
      </c>
      <c r="E93" s="113" t="str">
        <f>IF(OR(A93="",$E$2=""),"",IF('RESULTADOS 2 ESO'!E93&lt;5,"INSUFICIENTE",IF('RESULTADOS 2 ESO'!E93&lt;6,"SUFICIENTE",IF('RESULTADOS 2 ESO'!E93&lt;7,"BEN",IF('RESULTADOS 2 ESO'!E93&lt;9,"NOTABLE",IF('RESULTADOS 2 ESO'!E93&lt;=10,"SOBRESAINTE",""))))))</f>
        <v/>
      </c>
      <c r="F93" s="113" t="str">
        <f>IF(OR(A93="",$F$2=""),"",IF('RESULTADOS 2 ESO'!F93&lt;5,"INSUFICIENTE",IF('RESULTADOS 2 ESO'!F93&lt;6,"SUFICIENTE",IF('RESULTADOS 2 ESO'!F93&lt;7,"BEN",IF('RESULTADOS 2 ESO'!F93&lt;9,"NOTABLE",IF('RESULTADOS 2 ESO'!F93&lt;=10,"SOBRESAINTE",""))))))</f>
        <v/>
      </c>
      <c r="G93" s="113" t="str">
        <f>IF(OR(A93="",$G$2=""),"",IF('RESULTADOS 2 ESO'!G93&lt;5,"INSUFICIENTE",IF('RESULTADOS 2 ESO'!G93&lt;6,"SUFICIENTE",IF('RESULTADOS 2 ESO'!G93&lt;7,"BEN",IF('RESULTADOS 2 ESO'!G93&lt;9,"NOTABLE",IF('RESULTADOS 2 ESO'!G93&lt;=10,"SOBRESAINTE",""))))))</f>
        <v/>
      </c>
      <c r="H93" s="113" t="str">
        <f>IF(OR(A93="",$H$2=""),"",IF('RESULTADOS 2 ESO'!H93&lt;5,"INSUFICIENTE",IF('RESULTADOS 2 ESO'!H93&lt;6,"SUFICIENTE",IF('RESULTADOS 2 ESO'!H93&lt;7,"BEN",IF('RESULTADOS 2 ESO'!H93&lt;9,"NOTABLE",IF('RESULTADOS 2 ESO'!H93&lt;=10,"SOBRESAINTE",""))))))</f>
        <v/>
      </c>
      <c r="I93" s="113" t="str">
        <f>IF(OR(A93="",$I$2=""),"",IF('RESULTADOS 2 ESO'!I93&lt;5,"INSUFICIENTE",IF('RESULTADOS 2 ESO'!I93&lt;6,"SUFICIENTE",IF('RESULTADOS 2 ESO'!I93&lt;7,"BEN",IF('RESULTADOS 2 ESO'!I93&lt;9,"NOTABLE",IF('RESULTADOS 2 ESO'!I93&lt;=10,"SOBRESAINTE",""))))))</f>
        <v/>
      </c>
      <c r="J93" s="113" t="str">
        <f>IF(OR(A93="",$J$2=""),"",IF('RESULTADOS 2 ESO'!J93&lt;5,"INSUFICIENTE",IF('RESULTADOS 2 ESO'!J93&lt;6,"SUFICIENTE",IF('RESULTADOS 2 ESO'!J93&lt;7,"BEN",IF('RESULTADOS 2 ESO'!J93&lt;9,"NOTABLE",IF('RESULTADOS 2 ESO'!J93&lt;=10,"SOBRESAINTE",""))))))</f>
        <v/>
      </c>
      <c r="K93" s="113" t="str">
        <f>IF(OR(A93="",$K$2=""),"",IF('RESULTADOS 2 ESO'!K93&lt;5,"INSUFICIENTE",IF('RESULTADOS 2 ESO'!K93&lt;6,"SUFICIENTE",IF('RESULTADOS 2 ESO'!K93&lt;7,"BEN",IF('RESULTADOS 2 ESO'!K93&lt;9,"NOTABLE",IF('RESULTADOS 2 ESO'!K93&lt;=10,IF('RESULTADOS 2 ESO'!K93&lt;=10,"SOBRESAINTE","")))))))</f>
        <v/>
      </c>
      <c r="L93" s="123" t="str">
        <f>IF(OR(A93="",$L$2=""),"",IF('RESULTADOS 2 ESO'!L93&lt;5,"INSUFICIENTE",IF('RESULTADOS 2 ESO'!L93&lt;6,"SUFICIENTE",IF('RESULTADOS 2 ESO'!L93&lt;7,"BEN",IF('RESULTADOS 2 ESO'!L93&lt;9,"NOTABLE",IF('RESULTADOS 2 ESO'!L93&lt;=10,"SOBRESAINTE",""))))))</f>
        <v/>
      </c>
    </row>
    <row r="94" spans="1:12" x14ac:dyDescent="0.25">
      <c r="A94" s="150" t="str">
        <f>IF('RESULTADOS 2 ESO'!A94="","",'RESULTADOS 2 ESO'!A94)</f>
        <v/>
      </c>
      <c r="B94" s="144" t="str">
        <f>IF('RESULTADOS 2 ESO'!B94="","",'RESULTADOS 2 ESO'!B94)</f>
        <v/>
      </c>
      <c r="C94" s="113" t="str">
        <f>IF(OR(A94="",$C$2=""),"",IF('RESULTADOS 2 ESO'!C94&lt;5,"INSUFICIENTE",IF('RESULTADOS 2 ESO'!C94&lt;6,"SUFICIENTE",IF('RESULTADOS 2 ESO'!C94&lt;7,"BEN",IF('RESULTADOS 2 ESO'!C94&lt;9,"NOTABLE",IF('RESULTADOS 2 ESO'!C94&lt;=10,"SOBRESAINTE",""))))))</f>
        <v/>
      </c>
      <c r="D94" s="113" t="str">
        <f>IF(OR(A94="",$D$2=""),"",IF('RESULTADOS 2 ESO'!D94&lt;5,"INSUFICIENTE",IF('RESULTADOS 2 ESO'!D94&lt;6,"SUFICIENTE",IF('RESULTADOS 2 ESO'!D94&lt;7,"BEN",IF('RESULTADOS 2 ESO'!D94&lt;9,"NOTABLE",IF('RESULTADOS 2 ESO'!D94&lt;=10,"SOBRESAINTE",""))))))</f>
        <v/>
      </c>
      <c r="E94" s="113" t="str">
        <f>IF(OR(A94="",$E$2=""),"",IF('RESULTADOS 2 ESO'!E94&lt;5,"INSUFICIENTE",IF('RESULTADOS 2 ESO'!E94&lt;6,"SUFICIENTE",IF('RESULTADOS 2 ESO'!E94&lt;7,"BEN",IF('RESULTADOS 2 ESO'!E94&lt;9,"NOTABLE",IF('RESULTADOS 2 ESO'!E94&lt;=10,"SOBRESAINTE",""))))))</f>
        <v/>
      </c>
      <c r="F94" s="113" t="str">
        <f>IF(OR(A94="",$F$2=""),"",IF('RESULTADOS 2 ESO'!F94&lt;5,"INSUFICIENTE",IF('RESULTADOS 2 ESO'!F94&lt;6,"SUFICIENTE",IF('RESULTADOS 2 ESO'!F94&lt;7,"BEN",IF('RESULTADOS 2 ESO'!F94&lt;9,"NOTABLE",IF('RESULTADOS 2 ESO'!F94&lt;=10,"SOBRESAINTE",""))))))</f>
        <v/>
      </c>
      <c r="G94" s="113" t="str">
        <f>IF(OR(A94="",$G$2=""),"",IF('RESULTADOS 2 ESO'!G94&lt;5,"INSUFICIENTE",IF('RESULTADOS 2 ESO'!G94&lt;6,"SUFICIENTE",IF('RESULTADOS 2 ESO'!G94&lt;7,"BEN",IF('RESULTADOS 2 ESO'!G94&lt;9,"NOTABLE",IF('RESULTADOS 2 ESO'!G94&lt;=10,"SOBRESAINTE",""))))))</f>
        <v/>
      </c>
      <c r="H94" s="113" t="str">
        <f>IF(OR(A94="",$H$2=""),"",IF('RESULTADOS 2 ESO'!H94&lt;5,"INSUFICIENTE",IF('RESULTADOS 2 ESO'!H94&lt;6,"SUFICIENTE",IF('RESULTADOS 2 ESO'!H94&lt;7,"BEN",IF('RESULTADOS 2 ESO'!H94&lt;9,"NOTABLE",IF('RESULTADOS 2 ESO'!H94&lt;=10,"SOBRESAINTE",""))))))</f>
        <v/>
      </c>
      <c r="I94" s="113" t="str">
        <f>IF(OR(A94="",$I$2=""),"",IF('RESULTADOS 2 ESO'!I94&lt;5,"INSUFICIENTE",IF('RESULTADOS 2 ESO'!I94&lt;6,"SUFICIENTE",IF('RESULTADOS 2 ESO'!I94&lt;7,"BEN",IF('RESULTADOS 2 ESO'!I94&lt;9,"NOTABLE",IF('RESULTADOS 2 ESO'!I94&lt;=10,"SOBRESAINTE",""))))))</f>
        <v/>
      </c>
      <c r="J94" s="113" t="str">
        <f>IF(OR(A94="",$J$2=""),"",IF('RESULTADOS 2 ESO'!J94&lt;5,"INSUFICIENTE",IF('RESULTADOS 2 ESO'!J94&lt;6,"SUFICIENTE",IF('RESULTADOS 2 ESO'!J94&lt;7,"BEN",IF('RESULTADOS 2 ESO'!J94&lt;9,"NOTABLE",IF('RESULTADOS 2 ESO'!J94&lt;=10,"SOBRESAINTE",""))))))</f>
        <v/>
      </c>
      <c r="K94" s="113" t="str">
        <f>IF(OR(A94="",$K$2=""),"",IF('RESULTADOS 2 ESO'!K94&lt;5,"INSUFICIENTE",IF('RESULTADOS 2 ESO'!K94&lt;6,"SUFICIENTE",IF('RESULTADOS 2 ESO'!K94&lt;7,"BEN",IF('RESULTADOS 2 ESO'!K94&lt;9,"NOTABLE",IF('RESULTADOS 2 ESO'!K94&lt;=10,IF('RESULTADOS 2 ESO'!K94&lt;=10,"SOBRESAINTE","")))))))</f>
        <v/>
      </c>
      <c r="L94" s="123" t="str">
        <f>IF(OR(A94="",$L$2=""),"",IF('RESULTADOS 2 ESO'!L94&lt;5,"INSUFICIENTE",IF('RESULTADOS 2 ESO'!L94&lt;6,"SUFICIENTE",IF('RESULTADOS 2 ESO'!L94&lt;7,"BEN",IF('RESULTADOS 2 ESO'!L94&lt;9,"NOTABLE",IF('RESULTADOS 2 ESO'!L94&lt;=10,"SOBRESAINTE",""))))))</f>
        <v/>
      </c>
    </row>
    <row r="95" spans="1:12" x14ac:dyDescent="0.25">
      <c r="A95" s="150" t="str">
        <f>IF('RESULTADOS 2 ESO'!A95="","",'RESULTADOS 2 ESO'!A95)</f>
        <v/>
      </c>
      <c r="B95" s="144" t="str">
        <f>IF('RESULTADOS 2 ESO'!B95="","",'RESULTADOS 2 ESO'!B95)</f>
        <v/>
      </c>
      <c r="C95" s="113" t="str">
        <f>IF(OR(A95="",$C$2=""),"",IF('RESULTADOS 2 ESO'!C95&lt;5,"INSUFICIENTE",IF('RESULTADOS 2 ESO'!C95&lt;6,"SUFICIENTE",IF('RESULTADOS 2 ESO'!C95&lt;7,"BEN",IF('RESULTADOS 2 ESO'!C95&lt;9,"NOTABLE",IF('RESULTADOS 2 ESO'!C95&lt;=10,"SOBRESAINTE",""))))))</f>
        <v/>
      </c>
      <c r="D95" s="113" t="str">
        <f>IF(OR(A95="",$D$2=""),"",IF('RESULTADOS 2 ESO'!D95&lt;5,"INSUFICIENTE",IF('RESULTADOS 2 ESO'!D95&lt;6,"SUFICIENTE",IF('RESULTADOS 2 ESO'!D95&lt;7,"BEN",IF('RESULTADOS 2 ESO'!D95&lt;9,"NOTABLE",IF('RESULTADOS 2 ESO'!D95&lt;=10,"SOBRESAINTE",""))))))</f>
        <v/>
      </c>
      <c r="E95" s="113" t="str">
        <f>IF(OR(A95="",$E$2=""),"",IF('RESULTADOS 2 ESO'!E95&lt;5,"INSUFICIENTE",IF('RESULTADOS 2 ESO'!E95&lt;6,"SUFICIENTE",IF('RESULTADOS 2 ESO'!E95&lt;7,"BEN",IF('RESULTADOS 2 ESO'!E95&lt;9,"NOTABLE",IF('RESULTADOS 2 ESO'!E95&lt;=10,"SOBRESAINTE",""))))))</f>
        <v/>
      </c>
      <c r="F95" s="113" t="str">
        <f>IF(OR(A95="",$F$2=""),"",IF('RESULTADOS 2 ESO'!F95&lt;5,"INSUFICIENTE",IF('RESULTADOS 2 ESO'!F95&lt;6,"SUFICIENTE",IF('RESULTADOS 2 ESO'!F95&lt;7,"BEN",IF('RESULTADOS 2 ESO'!F95&lt;9,"NOTABLE",IF('RESULTADOS 2 ESO'!F95&lt;=10,"SOBRESAINTE",""))))))</f>
        <v/>
      </c>
      <c r="G95" s="113" t="str">
        <f>IF(OR(A95="",$G$2=""),"",IF('RESULTADOS 2 ESO'!G95&lt;5,"INSUFICIENTE",IF('RESULTADOS 2 ESO'!G95&lt;6,"SUFICIENTE",IF('RESULTADOS 2 ESO'!G95&lt;7,"BEN",IF('RESULTADOS 2 ESO'!G95&lt;9,"NOTABLE",IF('RESULTADOS 2 ESO'!G95&lt;=10,"SOBRESAINTE",""))))))</f>
        <v/>
      </c>
      <c r="H95" s="113" t="str">
        <f>IF(OR(A95="",$H$2=""),"",IF('RESULTADOS 2 ESO'!H95&lt;5,"INSUFICIENTE",IF('RESULTADOS 2 ESO'!H95&lt;6,"SUFICIENTE",IF('RESULTADOS 2 ESO'!H95&lt;7,"BEN",IF('RESULTADOS 2 ESO'!H95&lt;9,"NOTABLE",IF('RESULTADOS 2 ESO'!H95&lt;=10,"SOBRESAINTE",""))))))</f>
        <v/>
      </c>
      <c r="I95" s="113" t="str">
        <f>IF(OR(A95="",$I$2=""),"",IF('RESULTADOS 2 ESO'!I95&lt;5,"INSUFICIENTE",IF('RESULTADOS 2 ESO'!I95&lt;6,"SUFICIENTE",IF('RESULTADOS 2 ESO'!I95&lt;7,"BEN",IF('RESULTADOS 2 ESO'!I95&lt;9,"NOTABLE",IF('RESULTADOS 2 ESO'!I95&lt;=10,"SOBRESAINTE",""))))))</f>
        <v/>
      </c>
      <c r="J95" s="113" t="str">
        <f>IF(OR(A95="",$J$2=""),"",IF('RESULTADOS 2 ESO'!J95&lt;5,"INSUFICIENTE",IF('RESULTADOS 2 ESO'!J95&lt;6,"SUFICIENTE",IF('RESULTADOS 2 ESO'!J95&lt;7,"BEN",IF('RESULTADOS 2 ESO'!J95&lt;9,"NOTABLE",IF('RESULTADOS 2 ESO'!J95&lt;=10,"SOBRESAINTE",""))))))</f>
        <v/>
      </c>
      <c r="K95" s="113" t="str">
        <f>IF(OR(A95="",$K$2=""),"",IF('RESULTADOS 2 ESO'!K95&lt;5,"INSUFICIENTE",IF('RESULTADOS 2 ESO'!K95&lt;6,"SUFICIENTE",IF('RESULTADOS 2 ESO'!K95&lt;7,"BEN",IF('RESULTADOS 2 ESO'!K95&lt;9,"NOTABLE",IF('RESULTADOS 2 ESO'!K95&lt;=10,IF('RESULTADOS 2 ESO'!K95&lt;=10,"SOBRESAINTE","")))))))</f>
        <v/>
      </c>
      <c r="L95" s="123" t="str">
        <f>IF(OR(A95="",$L$2=""),"",IF('RESULTADOS 2 ESO'!L95&lt;5,"INSUFICIENTE",IF('RESULTADOS 2 ESO'!L95&lt;6,"SUFICIENTE",IF('RESULTADOS 2 ESO'!L95&lt;7,"BEN",IF('RESULTADOS 2 ESO'!L95&lt;9,"NOTABLE",IF('RESULTADOS 2 ESO'!L95&lt;=10,"SOBRESAINTE",""))))))</f>
        <v/>
      </c>
    </row>
    <row r="96" spans="1:12" x14ac:dyDescent="0.25">
      <c r="A96" s="150" t="str">
        <f>IF('RESULTADOS 2 ESO'!A96="","",'RESULTADOS 2 ESO'!A96)</f>
        <v/>
      </c>
      <c r="B96" s="144" t="str">
        <f>IF('RESULTADOS 2 ESO'!B96="","",'RESULTADOS 2 ESO'!B96)</f>
        <v/>
      </c>
      <c r="C96" s="113" t="str">
        <f>IF(OR(A96="",$C$2=""),"",IF('RESULTADOS 2 ESO'!C96&lt;5,"INSUFICIENTE",IF('RESULTADOS 2 ESO'!C96&lt;6,"SUFICIENTE",IF('RESULTADOS 2 ESO'!C96&lt;7,"BEN",IF('RESULTADOS 2 ESO'!C96&lt;9,"NOTABLE",IF('RESULTADOS 2 ESO'!C96&lt;=10,"SOBRESAINTE",""))))))</f>
        <v/>
      </c>
      <c r="D96" s="113" t="str">
        <f>IF(OR(A96="",$D$2=""),"",IF('RESULTADOS 2 ESO'!D96&lt;5,"INSUFICIENTE",IF('RESULTADOS 2 ESO'!D96&lt;6,"SUFICIENTE",IF('RESULTADOS 2 ESO'!D96&lt;7,"BEN",IF('RESULTADOS 2 ESO'!D96&lt;9,"NOTABLE",IF('RESULTADOS 2 ESO'!D96&lt;=10,"SOBRESAINTE",""))))))</f>
        <v/>
      </c>
      <c r="E96" s="113" t="str">
        <f>IF(OR(A96="",$E$2=""),"",IF('RESULTADOS 2 ESO'!E96&lt;5,"INSUFICIENTE",IF('RESULTADOS 2 ESO'!E96&lt;6,"SUFICIENTE",IF('RESULTADOS 2 ESO'!E96&lt;7,"BEN",IF('RESULTADOS 2 ESO'!E96&lt;9,"NOTABLE",IF('RESULTADOS 2 ESO'!E96&lt;=10,"SOBRESAINTE",""))))))</f>
        <v/>
      </c>
      <c r="F96" s="113" t="str">
        <f>IF(OR(A96="",$F$2=""),"",IF('RESULTADOS 2 ESO'!F96&lt;5,"INSUFICIENTE",IF('RESULTADOS 2 ESO'!F96&lt;6,"SUFICIENTE",IF('RESULTADOS 2 ESO'!F96&lt;7,"BEN",IF('RESULTADOS 2 ESO'!F96&lt;9,"NOTABLE",IF('RESULTADOS 2 ESO'!F96&lt;=10,"SOBRESAINTE",""))))))</f>
        <v/>
      </c>
      <c r="G96" s="113" t="str">
        <f>IF(OR(A96="",$G$2=""),"",IF('RESULTADOS 2 ESO'!G96&lt;5,"INSUFICIENTE",IF('RESULTADOS 2 ESO'!G96&lt;6,"SUFICIENTE",IF('RESULTADOS 2 ESO'!G96&lt;7,"BEN",IF('RESULTADOS 2 ESO'!G96&lt;9,"NOTABLE",IF('RESULTADOS 2 ESO'!G96&lt;=10,"SOBRESAINTE",""))))))</f>
        <v/>
      </c>
      <c r="H96" s="113" t="str">
        <f>IF(OR(A96="",$H$2=""),"",IF('RESULTADOS 2 ESO'!H96&lt;5,"INSUFICIENTE",IF('RESULTADOS 2 ESO'!H96&lt;6,"SUFICIENTE",IF('RESULTADOS 2 ESO'!H96&lt;7,"BEN",IF('RESULTADOS 2 ESO'!H96&lt;9,"NOTABLE",IF('RESULTADOS 2 ESO'!H96&lt;=10,"SOBRESAINTE",""))))))</f>
        <v/>
      </c>
      <c r="I96" s="113" t="str">
        <f>IF(OR(A96="",$I$2=""),"",IF('RESULTADOS 2 ESO'!I96&lt;5,"INSUFICIENTE",IF('RESULTADOS 2 ESO'!I96&lt;6,"SUFICIENTE",IF('RESULTADOS 2 ESO'!I96&lt;7,"BEN",IF('RESULTADOS 2 ESO'!I96&lt;9,"NOTABLE",IF('RESULTADOS 2 ESO'!I96&lt;=10,"SOBRESAINTE",""))))))</f>
        <v/>
      </c>
      <c r="J96" s="113" t="str">
        <f>IF(OR(A96="",$J$2=""),"",IF('RESULTADOS 2 ESO'!J96&lt;5,"INSUFICIENTE",IF('RESULTADOS 2 ESO'!J96&lt;6,"SUFICIENTE",IF('RESULTADOS 2 ESO'!J96&lt;7,"BEN",IF('RESULTADOS 2 ESO'!J96&lt;9,"NOTABLE",IF('RESULTADOS 2 ESO'!J96&lt;=10,"SOBRESAINTE",""))))))</f>
        <v/>
      </c>
      <c r="K96" s="113" t="str">
        <f>IF(OR(A96="",$K$2=""),"",IF('RESULTADOS 2 ESO'!K96&lt;5,"INSUFICIENTE",IF('RESULTADOS 2 ESO'!K96&lt;6,"SUFICIENTE",IF('RESULTADOS 2 ESO'!K96&lt;7,"BEN",IF('RESULTADOS 2 ESO'!K96&lt;9,"NOTABLE",IF('RESULTADOS 2 ESO'!K96&lt;=10,IF('RESULTADOS 2 ESO'!K96&lt;=10,"SOBRESAINTE","")))))))</f>
        <v/>
      </c>
      <c r="L96" s="123" t="str">
        <f>IF(OR(A96="",$L$2=""),"",IF('RESULTADOS 2 ESO'!L96&lt;5,"INSUFICIENTE",IF('RESULTADOS 2 ESO'!L96&lt;6,"SUFICIENTE",IF('RESULTADOS 2 ESO'!L96&lt;7,"BEN",IF('RESULTADOS 2 ESO'!L96&lt;9,"NOTABLE",IF('RESULTADOS 2 ESO'!L96&lt;=10,"SOBRESAINTE",""))))))</f>
        <v/>
      </c>
    </row>
    <row r="97" spans="1:12" x14ac:dyDescent="0.25">
      <c r="A97" s="150" t="str">
        <f>IF('RESULTADOS 2 ESO'!A97="","",'RESULTADOS 2 ESO'!A97)</f>
        <v/>
      </c>
      <c r="B97" s="144" t="str">
        <f>IF('RESULTADOS 2 ESO'!B97="","",'RESULTADOS 2 ESO'!B97)</f>
        <v/>
      </c>
      <c r="C97" s="113" t="str">
        <f>IF(OR(A97="",$C$2=""),"",IF('RESULTADOS 2 ESO'!C97&lt;5,"INSUFICIENTE",IF('RESULTADOS 2 ESO'!C97&lt;6,"SUFICIENTE",IF('RESULTADOS 2 ESO'!C97&lt;7,"BEN",IF('RESULTADOS 2 ESO'!C97&lt;9,"NOTABLE",IF('RESULTADOS 2 ESO'!C97&lt;=10,"SOBRESAINTE",""))))))</f>
        <v/>
      </c>
      <c r="D97" s="113" t="str">
        <f>IF(OR(A97="",$D$2=""),"",IF('RESULTADOS 2 ESO'!D97&lt;5,"INSUFICIENTE",IF('RESULTADOS 2 ESO'!D97&lt;6,"SUFICIENTE",IF('RESULTADOS 2 ESO'!D97&lt;7,"BEN",IF('RESULTADOS 2 ESO'!D97&lt;9,"NOTABLE",IF('RESULTADOS 2 ESO'!D97&lt;=10,"SOBRESAINTE",""))))))</f>
        <v/>
      </c>
      <c r="E97" s="113" t="str">
        <f>IF(OR(A97="",$E$2=""),"",IF('RESULTADOS 2 ESO'!E97&lt;5,"INSUFICIENTE",IF('RESULTADOS 2 ESO'!E97&lt;6,"SUFICIENTE",IF('RESULTADOS 2 ESO'!E97&lt;7,"BEN",IF('RESULTADOS 2 ESO'!E97&lt;9,"NOTABLE",IF('RESULTADOS 2 ESO'!E97&lt;=10,"SOBRESAINTE",""))))))</f>
        <v/>
      </c>
      <c r="F97" s="113" t="str">
        <f>IF(OR(A97="",$F$2=""),"",IF('RESULTADOS 2 ESO'!F97&lt;5,"INSUFICIENTE",IF('RESULTADOS 2 ESO'!F97&lt;6,"SUFICIENTE",IF('RESULTADOS 2 ESO'!F97&lt;7,"BEN",IF('RESULTADOS 2 ESO'!F97&lt;9,"NOTABLE",IF('RESULTADOS 2 ESO'!F97&lt;=10,"SOBRESAINTE",""))))))</f>
        <v/>
      </c>
      <c r="G97" s="113" t="str">
        <f>IF(OR(A97="",$G$2=""),"",IF('RESULTADOS 2 ESO'!G97&lt;5,"INSUFICIENTE",IF('RESULTADOS 2 ESO'!G97&lt;6,"SUFICIENTE",IF('RESULTADOS 2 ESO'!G97&lt;7,"BEN",IF('RESULTADOS 2 ESO'!G97&lt;9,"NOTABLE",IF('RESULTADOS 2 ESO'!G97&lt;=10,"SOBRESAINTE",""))))))</f>
        <v/>
      </c>
      <c r="H97" s="113" t="str">
        <f>IF(OR(A97="",$H$2=""),"",IF('RESULTADOS 2 ESO'!H97&lt;5,"INSUFICIENTE",IF('RESULTADOS 2 ESO'!H97&lt;6,"SUFICIENTE",IF('RESULTADOS 2 ESO'!H97&lt;7,"BEN",IF('RESULTADOS 2 ESO'!H97&lt;9,"NOTABLE",IF('RESULTADOS 2 ESO'!H97&lt;=10,"SOBRESAINTE",""))))))</f>
        <v/>
      </c>
      <c r="I97" s="113" t="str">
        <f>IF(OR(A97="",$I$2=""),"",IF('RESULTADOS 2 ESO'!I97&lt;5,"INSUFICIENTE",IF('RESULTADOS 2 ESO'!I97&lt;6,"SUFICIENTE",IF('RESULTADOS 2 ESO'!I97&lt;7,"BEN",IF('RESULTADOS 2 ESO'!I97&lt;9,"NOTABLE",IF('RESULTADOS 2 ESO'!I97&lt;=10,"SOBRESAINTE",""))))))</f>
        <v/>
      </c>
      <c r="J97" s="113" t="str">
        <f>IF(OR(A97="",$J$2=""),"",IF('RESULTADOS 2 ESO'!J97&lt;5,"INSUFICIENTE",IF('RESULTADOS 2 ESO'!J97&lt;6,"SUFICIENTE",IF('RESULTADOS 2 ESO'!J97&lt;7,"BEN",IF('RESULTADOS 2 ESO'!J97&lt;9,"NOTABLE",IF('RESULTADOS 2 ESO'!J97&lt;=10,"SOBRESAINTE",""))))))</f>
        <v/>
      </c>
      <c r="K97" s="113" t="str">
        <f>IF(OR(A97="",$K$2=""),"",IF('RESULTADOS 2 ESO'!K97&lt;5,"INSUFICIENTE",IF('RESULTADOS 2 ESO'!K97&lt;6,"SUFICIENTE",IF('RESULTADOS 2 ESO'!K97&lt;7,"BEN",IF('RESULTADOS 2 ESO'!K97&lt;9,"NOTABLE",IF('RESULTADOS 2 ESO'!K97&lt;=10,IF('RESULTADOS 2 ESO'!K97&lt;=10,"SOBRESAINTE","")))))))</f>
        <v/>
      </c>
      <c r="L97" s="123" t="str">
        <f>IF(OR(A97="",$L$2=""),"",IF('RESULTADOS 2 ESO'!L97&lt;5,"INSUFICIENTE",IF('RESULTADOS 2 ESO'!L97&lt;6,"SUFICIENTE",IF('RESULTADOS 2 ESO'!L97&lt;7,"BEN",IF('RESULTADOS 2 ESO'!L97&lt;9,"NOTABLE",IF('RESULTADOS 2 ESO'!L97&lt;=10,"SOBRESAINTE",""))))))</f>
        <v/>
      </c>
    </row>
    <row r="98" spans="1:12" x14ac:dyDescent="0.25">
      <c r="A98" s="150" t="str">
        <f>IF('RESULTADOS 2 ESO'!A98="","",'RESULTADOS 2 ESO'!A98)</f>
        <v/>
      </c>
      <c r="B98" s="144" t="str">
        <f>IF('RESULTADOS 2 ESO'!B98="","",'RESULTADOS 2 ESO'!B98)</f>
        <v/>
      </c>
      <c r="C98" s="113" t="str">
        <f>IF(OR(A98="",$C$2=""),"",IF('RESULTADOS 2 ESO'!C98&lt;5,"INSUFICIENTE",IF('RESULTADOS 2 ESO'!C98&lt;6,"SUFICIENTE",IF('RESULTADOS 2 ESO'!C98&lt;7,"BEN",IF('RESULTADOS 2 ESO'!C98&lt;9,"NOTABLE",IF('RESULTADOS 2 ESO'!C98&lt;=10,"SOBRESAINTE",""))))))</f>
        <v/>
      </c>
      <c r="D98" s="113" t="str">
        <f>IF(OR(A98="",$D$2=""),"",IF('RESULTADOS 2 ESO'!D98&lt;5,"INSUFICIENTE",IF('RESULTADOS 2 ESO'!D98&lt;6,"SUFICIENTE",IF('RESULTADOS 2 ESO'!D98&lt;7,"BEN",IF('RESULTADOS 2 ESO'!D98&lt;9,"NOTABLE",IF('RESULTADOS 2 ESO'!D98&lt;=10,"SOBRESAINTE",""))))))</f>
        <v/>
      </c>
      <c r="E98" s="113" t="str">
        <f>IF(OR(A98="",$E$2=""),"",IF('RESULTADOS 2 ESO'!E98&lt;5,"INSUFICIENTE",IF('RESULTADOS 2 ESO'!E98&lt;6,"SUFICIENTE",IF('RESULTADOS 2 ESO'!E98&lt;7,"BEN",IF('RESULTADOS 2 ESO'!E98&lt;9,"NOTABLE",IF('RESULTADOS 2 ESO'!E98&lt;=10,"SOBRESAINTE",""))))))</f>
        <v/>
      </c>
      <c r="F98" s="113" t="str">
        <f>IF(OR(A98="",$F$2=""),"",IF('RESULTADOS 2 ESO'!F98&lt;5,"INSUFICIENTE",IF('RESULTADOS 2 ESO'!F98&lt;6,"SUFICIENTE",IF('RESULTADOS 2 ESO'!F98&lt;7,"BEN",IF('RESULTADOS 2 ESO'!F98&lt;9,"NOTABLE",IF('RESULTADOS 2 ESO'!F98&lt;=10,"SOBRESAINTE",""))))))</f>
        <v/>
      </c>
      <c r="G98" s="113" t="str">
        <f>IF(OR(A98="",$G$2=""),"",IF('RESULTADOS 2 ESO'!G98&lt;5,"INSUFICIENTE",IF('RESULTADOS 2 ESO'!G98&lt;6,"SUFICIENTE",IF('RESULTADOS 2 ESO'!G98&lt;7,"BEN",IF('RESULTADOS 2 ESO'!G98&lt;9,"NOTABLE",IF('RESULTADOS 2 ESO'!G98&lt;=10,"SOBRESAINTE",""))))))</f>
        <v/>
      </c>
      <c r="H98" s="113" t="str">
        <f>IF(OR(A98="",$H$2=""),"",IF('RESULTADOS 2 ESO'!H98&lt;5,"INSUFICIENTE",IF('RESULTADOS 2 ESO'!H98&lt;6,"SUFICIENTE",IF('RESULTADOS 2 ESO'!H98&lt;7,"BEN",IF('RESULTADOS 2 ESO'!H98&lt;9,"NOTABLE",IF('RESULTADOS 2 ESO'!H98&lt;=10,"SOBRESAINTE",""))))))</f>
        <v/>
      </c>
      <c r="I98" s="113" t="str">
        <f>IF(OR(A98="",$I$2=""),"",IF('RESULTADOS 2 ESO'!I98&lt;5,"INSUFICIENTE",IF('RESULTADOS 2 ESO'!I98&lt;6,"SUFICIENTE",IF('RESULTADOS 2 ESO'!I98&lt;7,"BEN",IF('RESULTADOS 2 ESO'!I98&lt;9,"NOTABLE",IF('RESULTADOS 2 ESO'!I98&lt;=10,"SOBRESAINTE",""))))))</f>
        <v/>
      </c>
      <c r="J98" s="113" t="str">
        <f>IF(OR(A98="",$J$2=""),"",IF('RESULTADOS 2 ESO'!J98&lt;5,"INSUFICIENTE",IF('RESULTADOS 2 ESO'!J98&lt;6,"SUFICIENTE",IF('RESULTADOS 2 ESO'!J98&lt;7,"BEN",IF('RESULTADOS 2 ESO'!J98&lt;9,"NOTABLE",IF('RESULTADOS 2 ESO'!J98&lt;=10,"SOBRESAINTE",""))))))</f>
        <v/>
      </c>
      <c r="K98" s="113" t="str">
        <f>IF(OR(A98="",$K$2=""),"",IF('RESULTADOS 2 ESO'!K98&lt;5,"INSUFICIENTE",IF('RESULTADOS 2 ESO'!K98&lt;6,"SUFICIENTE",IF('RESULTADOS 2 ESO'!K98&lt;7,"BEN",IF('RESULTADOS 2 ESO'!K98&lt;9,"NOTABLE",IF('RESULTADOS 2 ESO'!K98&lt;=10,IF('RESULTADOS 2 ESO'!K98&lt;=10,"SOBRESAINTE","")))))))</f>
        <v/>
      </c>
      <c r="L98" s="123" t="str">
        <f>IF(OR(A98="",$L$2=""),"",IF('RESULTADOS 2 ESO'!L98&lt;5,"INSUFICIENTE",IF('RESULTADOS 2 ESO'!L98&lt;6,"SUFICIENTE",IF('RESULTADOS 2 ESO'!L98&lt;7,"BEN",IF('RESULTADOS 2 ESO'!L98&lt;9,"NOTABLE",IF('RESULTADOS 2 ESO'!L98&lt;=10,"SOBRESAINTE",""))))))</f>
        <v/>
      </c>
    </row>
    <row r="99" spans="1:12" x14ac:dyDescent="0.25">
      <c r="A99" s="150" t="str">
        <f>IF('RESULTADOS 2 ESO'!A99="","",'RESULTADOS 2 ESO'!A99)</f>
        <v/>
      </c>
      <c r="B99" s="144" t="str">
        <f>IF('RESULTADOS 2 ESO'!B99="","",'RESULTADOS 2 ESO'!B99)</f>
        <v/>
      </c>
      <c r="C99" s="113" t="str">
        <f>IF(OR(A99="",$C$2=""),"",IF('RESULTADOS 2 ESO'!C99&lt;5,"INSUFICIENTE",IF('RESULTADOS 2 ESO'!C99&lt;6,"SUFICIENTE",IF('RESULTADOS 2 ESO'!C99&lt;7,"BEN",IF('RESULTADOS 2 ESO'!C99&lt;9,"NOTABLE",IF('RESULTADOS 2 ESO'!C99&lt;=10,"SOBRESAINTE",""))))))</f>
        <v/>
      </c>
      <c r="D99" s="113" t="str">
        <f>IF(OR(A99="",$D$2=""),"",IF('RESULTADOS 2 ESO'!D99&lt;5,"INSUFICIENTE",IF('RESULTADOS 2 ESO'!D99&lt;6,"SUFICIENTE",IF('RESULTADOS 2 ESO'!D99&lt;7,"BEN",IF('RESULTADOS 2 ESO'!D99&lt;9,"NOTABLE",IF('RESULTADOS 2 ESO'!D99&lt;=10,"SOBRESAINTE",""))))))</f>
        <v/>
      </c>
      <c r="E99" s="113" t="str">
        <f>IF(OR(A99="",$E$2=""),"",IF('RESULTADOS 2 ESO'!E99&lt;5,"INSUFICIENTE",IF('RESULTADOS 2 ESO'!E99&lt;6,"SUFICIENTE",IF('RESULTADOS 2 ESO'!E99&lt;7,"BEN",IF('RESULTADOS 2 ESO'!E99&lt;9,"NOTABLE",IF('RESULTADOS 2 ESO'!E99&lt;=10,"SOBRESAINTE",""))))))</f>
        <v/>
      </c>
      <c r="F99" s="113" t="str">
        <f>IF(OR(A99="",$F$2=""),"",IF('RESULTADOS 2 ESO'!F99&lt;5,"INSUFICIENTE",IF('RESULTADOS 2 ESO'!F99&lt;6,"SUFICIENTE",IF('RESULTADOS 2 ESO'!F99&lt;7,"BEN",IF('RESULTADOS 2 ESO'!F99&lt;9,"NOTABLE",IF('RESULTADOS 2 ESO'!F99&lt;=10,"SOBRESAINTE",""))))))</f>
        <v/>
      </c>
      <c r="G99" s="113" t="str">
        <f>IF(OR(A99="",$G$2=""),"",IF('RESULTADOS 2 ESO'!G99&lt;5,"INSUFICIENTE",IF('RESULTADOS 2 ESO'!G99&lt;6,"SUFICIENTE",IF('RESULTADOS 2 ESO'!G99&lt;7,"BEN",IF('RESULTADOS 2 ESO'!G99&lt;9,"NOTABLE",IF('RESULTADOS 2 ESO'!G99&lt;=10,"SOBRESAINTE",""))))))</f>
        <v/>
      </c>
      <c r="H99" s="113" t="str">
        <f>IF(OR(A99="",$H$2=""),"",IF('RESULTADOS 2 ESO'!H99&lt;5,"INSUFICIENTE",IF('RESULTADOS 2 ESO'!H99&lt;6,"SUFICIENTE",IF('RESULTADOS 2 ESO'!H99&lt;7,"BEN",IF('RESULTADOS 2 ESO'!H99&lt;9,"NOTABLE",IF('RESULTADOS 2 ESO'!H99&lt;=10,"SOBRESAINTE",""))))))</f>
        <v/>
      </c>
      <c r="I99" s="113" t="str">
        <f>IF(OR(A99="",$I$2=""),"",IF('RESULTADOS 2 ESO'!I99&lt;5,"INSUFICIENTE",IF('RESULTADOS 2 ESO'!I99&lt;6,"SUFICIENTE",IF('RESULTADOS 2 ESO'!I99&lt;7,"BEN",IF('RESULTADOS 2 ESO'!I99&lt;9,"NOTABLE",IF('RESULTADOS 2 ESO'!I99&lt;=10,"SOBRESAINTE",""))))))</f>
        <v/>
      </c>
      <c r="J99" s="113" t="str">
        <f>IF(OR(A99="",$J$2=""),"",IF('RESULTADOS 2 ESO'!J99&lt;5,"INSUFICIENTE",IF('RESULTADOS 2 ESO'!J99&lt;6,"SUFICIENTE",IF('RESULTADOS 2 ESO'!J99&lt;7,"BEN",IF('RESULTADOS 2 ESO'!J99&lt;9,"NOTABLE",IF('RESULTADOS 2 ESO'!J99&lt;=10,"SOBRESAINTE",""))))))</f>
        <v/>
      </c>
      <c r="K99" s="113" t="str">
        <f>IF(OR(A99="",$K$2=""),"",IF('RESULTADOS 2 ESO'!K99&lt;5,"INSUFICIENTE",IF('RESULTADOS 2 ESO'!K99&lt;6,"SUFICIENTE",IF('RESULTADOS 2 ESO'!K99&lt;7,"BEN",IF('RESULTADOS 2 ESO'!K99&lt;9,"NOTABLE",IF('RESULTADOS 2 ESO'!K99&lt;=10,IF('RESULTADOS 2 ESO'!K99&lt;=10,"SOBRESAINTE","")))))))</f>
        <v/>
      </c>
      <c r="L99" s="123" t="str">
        <f>IF(OR(A99="",$L$2=""),"",IF('RESULTADOS 2 ESO'!L99&lt;5,"INSUFICIENTE",IF('RESULTADOS 2 ESO'!L99&lt;6,"SUFICIENTE",IF('RESULTADOS 2 ESO'!L99&lt;7,"BEN",IF('RESULTADOS 2 ESO'!L99&lt;9,"NOTABLE",IF('RESULTADOS 2 ESO'!L99&lt;=10,"SOBRESAINTE",""))))))</f>
        <v/>
      </c>
    </row>
    <row r="100" spans="1:12" x14ac:dyDescent="0.25">
      <c r="A100" s="150" t="str">
        <f>IF('RESULTADOS 2 ESO'!A100="","",'RESULTADOS 2 ESO'!A100)</f>
        <v/>
      </c>
      <c r="B100" s="144" t="str">
        <f>IF('RESULTADOS 2 ESO'!B100="","",'RESULTADOS 2 ESO'!B100)</f>
        <v/>
      </c>
      <c r="C100" s="113" t="str">
        <f>IF(OR(A100="",$C$2=""),"",IF('RESULTADOS 2 ESO'!C100&lt;5,"INSUFICIENTE",IF('RESULTADOS 2 ESO'!C100&lt;6,"SUFICIENTE",IF('RESULTADOS 2 ESO'!C100&lt;7,"BEN",IF('RESULTADOS 2 ESO'!C100&lt;9,"NOTABLE",IF('RESULTADOS 2 ESO'!C100&lt;=10,"SOBRESAINTE",""))))))</f>
        <v/>
      </c>
      <c r="D100" s="113" t="str">
        <f>IF(OR(A100="",$D$2=""),"",IF('RESULTADOS 2 ESO'!D100&lt;5,"INSUFICIENTE",IF('RESULTADOS 2 ESO'!D100&lt;6,"SUFICIENTE",IF('RESULTADOS 2 ESO'!D100&lt;7,"BEN",IF('RESULTADOS 2 ESO'!D100&lt;9,"NOTABLE",IF('RESULTADOS 2 ESO'!D100&lt;=10,"SOBRESAINTE",""))))))</f>
        <v/>
      </c>
      <c r="E100" s="113" t="str">
        <f>IF(OR(A100="",$E$2=""),"",IF('RESULTADOS 2 ESO'!E100&lt;5,"INSUFICIENTE",IF('RESULTADOS 2 ESO'!E100&lt;6,"SUFICIENTE",IF('RESULTADOS 2 ESO'!E100&lt;7,"BEN",IF('RESULTADOS 2 ESO'!E100&lt;9,"NOTABLE",IF('RESULTADOS 2 ESO'!E100&lt;=10,"SOBRESAINTE",""))))))</f>
        <v/>
      </c>
      <c r="F100" s="113" t="str">
        <f>IF(OR(A100="",$F$2=""),"",IF('RESULTADOS 2 ESO'!F100&lt;5,"INSUFICIENTE",IF('RESULTADOS 2 ESO'!F100&lt;6,"SUFICIENTE",IF('RESULTADOS 2 ESO'!F100&lt;7,"BEN",IF('RESULTADOS 2 ESO'!F100&lt;9,"NOTABLE",IF('RESULTADOS 2 ESO'!F100&lt;=10,"SOBRESAINTE",""))))))</f>
        <v/>
      </c>
      <c r="G100" s="113" t="str">
        <f>IF(OR(A100="",$G$2=""),"",IF('RESULTADOS 2 ESO'!G100&lt;5,"INSUFICIENTE",IF('RESULTADOS 2 ESO'!G100&lt;6,"SUFICIENTE",IF('RESULTADOS 2 ESO'!G100&lt;7,"BEN",IF('RESULTADOS 2 ESO'!G100&lt;9,"NOTABLE",IF('RESULTADOS 2 ESO'!G100&lt;=10,"SOBRESAINTE",""))))))</f>
        <v/>
      </c>
      <c r="H100" s="113" t="str">
        <f>IF(OR(A100="",$H$2=""),"",IF('RESULTADOS 2 ESO'!H100&lt;5,"INSUFICIENTE",IF('RESULTADOS 2 ESO'!H100&lt;6,"SUFICIENTE",IF('RESULTADOS 2 ESO'!H100&lt;7,"BEN",IF('RESULTADOS 2 ESO'!H100&lt;9,"NOTABLE",IF('RESULTADOS 2 ESO'!H100&lt;=10,"SOBRESAINTE",""))))))</f>
        <v/>
      </c>
      <c r="I100" s="113" t="str">
        <f>IF(OR(A100="",$I$2=""),"",IF('RESULTADOS 2 ESO'!I100&lt;5,"INSUFICIENTE",IF('RESULTADOS 2 ESO'!I100&lt;6,"SUFICIENTE",IF('RESULTADOS 2 ESO'!I100&lt;7,"BEN",IF('RESULTADOS 2 ESO'!I100&lt;9,"NOTABLE",IF('RESULTADOS 2 ESO'!I100&lt;=10,"SOBRESAINTE",""))))))</f>
        <v/>
      </c>
      <c r="J100" s="113" t="str">
        <f>IF(OR(A100="",$J$2=""),"",IF('RESULTADOS 2 ESO'!J100&lt;5,"INSUFICIENTE",IF('RESULTADOS 2 ESO'!J100&lt;6,"SUFICIENTE",IF('RESULTADOS 2 ESO'!J100&lt;7,"BEN",IF('RESULTADOS 2 ESO'!J100&lt;9,"NOTABLE",IF('RESULTADOS 2 ESO'!J100&lt;=10,"SOBRESAINTE",""))))))</f>
        <v/>
      </c>
      <c r="K100" s="113" t="str">
        <f>IF(OR(A100="",$K$2=""),"",IF('RESULTADOS 2 ESO'!K100&lt;5,"INSUFICIENTE",IF('RESULTADOS 2 ESO'!K100&lt;6,"SUFICIENTE",IF('RESULTADOS 2 ESO'!K100&lt;7,"BEN",IF('RESULTADOS 2 ESO'!K100&lt;9,"NOTABLE",IF('RESULTADOS 2 ESO'!K100&lt;=10,IF('RESULTADOS 2 ESO'!K100&lt;=10,"SOBRESAINTE","")))))))</f>
        <v/>
      </c>
      <c r="L100" s="123" t="str">
        <f>IF(OR(A100="",$L$2=""),"",IF('RESULTADOS 2 ESO'!L100&lt;5,"INSUFICIENTE",IF('RESULTADOS 2 ESO'!L100&lt;6,"SUFICIENTE",IF('RESULTADOS 2 ESO'!L100&lt;7,"BEN",IF('RESULTADOS 2 ESO'!L100&lt;9,"NOTABLE",IF('RESULTADOS 2 ESO'!L100&lt;=10,"SOBRESAINTE",""))))))</f>
        <v/>
      </c>
    </row>
    <row r="101" spans="1:12" x14ac:dyDescent="0.25">
      <c r="A101" s="150" t="str">
        <f>IF('RESULTADOS 2 ESO'!A101="","",'RESULTADOS 2 ESO'!A101)</f>
        <v/>
      </c>
      <c r="B101" s="144" t="str">
        <f>IF('RESULTADOS 2 ESO'!B101="","",'RESULTADOS 2 ESO'!B101)</f>
        <v/>
      </c>
      <c r="C101" s="113" t="str">
        <f>IF(OR(A101="",$C$2=""),"",IF('RESULTADOS 2 ESO'!C101&lt;5,"INSUFICIENTE",IF('RESULTADOS 2 ESO'!C101&lt;6,"SUFICIENTE",IF('RESULTADOS 2 ESO'!C101&lt;7,"BEN",IF('RESULTADOS 2 ESO'!C101&lt;9,"NOTABLE",IF('RESULTADOS 2 ESO'!C101&lt;=10,"SOBRESAINTE",""))))))</f>
        <v/>
      </c>
      <c r="D101" s="113" t="str">
        <f>IF(OR(A101="",$D$2=""),"",IF('RESULTADOS 2 ESO'!D101&lt;5,"INSUFICIENTE",IF('RESULTADOS 2 ESO'!D101&lt;6,"SUFICIENTE",IF('RESULTADOS 2 ESO'!D101&lt;7,"BEN",IF('RESULTADOS 2 ESO'!D101&lt;9,"NOTABLE",IF('RESULTADOS 2 ESO'!D101&lt;=10,"SOBRESAINTE",""))))))</f>
        <v/>
      </c>
      <c r="E101" s="113" t="str">
        <f>IF(OR(A101="",$E$2=""),"",IF('RESULTADOS 2 ESO'!E101&lt;5,"INSUFICIENTE",IF('RESULTADOS 2 ESO'!E101&lt;6,"SUFICIENTE",IF('RESULTADOS 2 ESO'!E101&lt;7,"BEN",IF('RESULTADOS 2 ESO'!E101&lt;9,"NOTABLE",IF('RESULTADOS 2 ESO'!E101&lt;=10,"SOBRESAINTE",""))))))</f>
        <v/>
      </c>
      <c r="F101" s="113" t="str">
        <f>IF(OR(A101="",$F$2=""),"",IF('RESULTADOS 2 ESO'!F101&lt;5,"INSUFICIENTE",IF('RESULTADOS 2 ESO'!F101&lt;6,"SUFICIENTE",IF('RESULTADOS 2 ESO'!F101&lt;7,"BEN",IF('RESULTADOS 2 ESO'!F101&lt;9,"NOTABLE",IF('RESULTADOS 2 ESO'!F101&lt;=10,"SOBRESAINTE",""))))))</f>
        <v/>
      </c>
      <c r="G101" s="113" t="str">
        <f>IF(OR(A101="",$G$2=""),"",IF('RESULTADOS 2 ESO'!G101&lt;5,"INSUFICIENTE",IF('RESULTADOS 2 ESO'!G101&lt;6,"SUFICIENTE",IF('RESULTADOS 2 ESO'!G101&lt;7,"BEN",IF('RESULTADOS 2 ESO'!G101&lt;9,"NOTABLE",IF('RESULTADOS 2 ESO'!G101&lt;=10,"SOBRESAINTE",""))))))</f>
        <v/>
      </c>
      <c r="H101" s="113" t="str">
        <f>IF(OR(A101="",$H$2=""),"",IF('RESULTADOS 2 ESO'!H101&lt;5,"INSUFICIENTE",IF('RESULTADOS 2 ESO'!H101&lt;6,"SUFICIENTE",IF('RESULTADOS 2 ESO'!H101&lt;7,"BEN",IF('RESULTADOS 2 ESO'!H101&lt;9,"NOTABLE",IF('RESULTADOS 2 ESO'!H101&lt;=10,"SOBRESAINTE",""))))))</f>
        <v/>
      </c>
      <c r="I101" s="113" t="str">
        <f>IF(OR(A101="",$I$2=""),"",IF('RESULTADOS 2 ESO'!I101&lt;5,"INSUFICIENTE",IF('RESULTADOS 2 ESO'!I101&lt;6,"SUFICIENTE",IF('RESULTADOS 2 ESO'!I101&lt;7,"BEN",IF('RESULTADOS 2 ESO'!I101&lt;9,"NOTABLE",IF('RESULTADOS 2 ESO'!I101&lt;=10,"SOBRESAINTE",""))))))</f>
        <v/>
      </c>
      <c r="J101" s="113" t="str">
        <f>IF(OR(A101="",$J$2=""),"",IF('RESULTADOS 2 ESO'!J101&lt;5,"INSUFICIENTE",IF('RESULTADOS 2 ESO'!J101&lt;6,"SUFICIENTE",IF('RESULTADOS 2 ESO'!J101&lt;7,"BEN",IF('RESULTADOS 2 ESO'!J101&lt;9,"NOTABLE",IF('RESULTADOS 2 ESO'!J101&lt;=10,"SOBRESAINTE",""))))))</f>
        <v/>
      </c>
      <c r="K101" s="113" t="str">
        <f>IF(OR(A101="",$K$2=""),"",IF('RESULTADOS 2 ESO'!K101&lt;5,"INSUFICIENTE",IF('RESULTADOS 2 ESO'!K101&lt;6,"SUFICIENTE",IF('RESULTADOS 2 ESO'!K101&lt;7,"BEN",IF('RESULTADOS 2 ESO'!K101&lt;9,"NOTABLE",IF('RESULTADOS 2 ESO'!K101&lt;=10,IF('RESULTADOS 2 ESO'!K101&lt;=10,"SOBRESAINTE","")))))))</f>
        <v/>
      </c>
      <c r="L101" s="123" t="str">
        <f>IF(OR(A101="",$L$2=""),"",IF('RESULTADOS 2 ESO'!L101&lt;5,"INSUFICIENTE",IF('RESULTADOS 2 ESO'!L101&lt;6,"SUFICIENTE",IF('RESULTADOS 2 ESO'!L101&lt;7,"BEN",IF('RESULTADOS 2 ESO'!L101&lt;9,"NOTABLE",IF('RESULTADOS 2 ESO'!L101&lt;=10,"SOBRESAINTE",""))))))</f>
        <v/>
      </c>
    </row>
    <row r="102" spans="1:12" x14ac:dyDescent="0.25">
      <c r="A102" s="150" t="str">
        <f>IF('RESULTADOS 2 ESO'!A102="","",'RESULTADOS 2 ESO'!A102)</f>
        <v/>
      </c>
      <c r="B102" s="144" t="str">
        <f>IF('RESULTADOS 2 ESO'!B102="","",'RESULTADOS 2 ESO'!B102)</f>
        <v/>
      </c>
      <c r="C102" s="113" t="str">
        <f>IF(OR(A102="",$C$2=""),"",IF('RESULTADOS 2 ESO'!C102&lt;5,"INSUFICIENTE",IF('RESULTADOS 2 ESO'!C102&lt;6,"SUFICIENTE",IF('RESULTADOS 2 ESO'!C102&lt;7,"BEN",IF('RESULTADOS 2 ESO'!C102&lt;9,"NOTABLE",IF('RESULTADOS 2 ESO'!C102&lt;=10,"SOBRESAINTE",""))))))</f>
        <v/>
      </c>
      <c r="D102" s="113" t="str">
        <f>IF(OR(A102="",$D$2=""),"",IF('RESULTADOS 2 ESO'!D102&lt;5,"INSUFICIENTE",IF('RESULTADOS 2 ESO'!D102&lt;6,"SUFICIENTE",IF('RESULTADOS 2 ESO'!D102&lt;7,"BEN",IF('RESULTADOS 2 ESO'!D102&lt;9,"NOTABLE",IF('RESULTADOS 2 ESO'!D102&lt;=10,"SOBRESAINTE",""))))))</f>
        <v/>
      </c>
      <c r="E102" s="113" t="str">
        <f>IF(OR(A102="",$E$2=""),"",IF('RESULTADOS 2 ESO'!E102&lt;5,"INSUFICIENTE",IF('RESULTADOS 2 ESO'!E102&lt;6,"SUFICIENTE",IF('RESULTADOS 2 ESO'!E102&lt;7,"BEN",IF('RESULTADOS 2 ESO'!E102&lt;9,"NOTABLE",IF('RESULTADOS 2 ESO'!E102&lt;=10,"SOBRESAINTE",""))))))</f>
        <v/>
      </c>
      <c r="F102" s="113" t="str">
        <f>IF(OR(A102="",$F$2=""),"",IF('RESULTADOS 2 ESO'!F102&lt;5,"INSUFICIENTE",IF('RESULTADOS 2 ESO'!F102&lt;6,"SUFICIENTE",IF('RESULTADOS 2 ESO'!F102&lt;7,"BEN",IF('RESULTADOS 2 ESO'!F102&lt;9,"NOTABLE",IF('RESULTADOS 2 ESO'!F102&lt;=10,"SOBRESAINTE",""))))))</f>
        <v/>
      </c>
      <c r="G102" s="113" t="str">
        <f>IF(OR(A102="",$G$2=""),"",IF('RESULTADOS 2 ESO'!G102&lt;5,"INSUFICIENTE",IF('RESULTADOS 2 ESO'!G102&lt;6,"SUFICIENTE",IF('RESULTADOS 2 ESO'!G102&lt;7,"BEN",IF('RESULTADOS 2 ESO'!G102&lt;9,"NOTABLE",IF('RESULTADOS 2 ESO'!G102&lt;=10,"SOBRESAINTE",""))))))</f>
        <v/>
      </c>
      <c r="H102" s="113" t="str">
        <f>IF(OR(A102="",$H$2=""),"",IF('RESULTADOS 2 ESO'!H102&lt;5,"INSUFICIENTE",IF('RESULTADOS 2 ESO'!H102&lt;6,"SUFICIENTE",IF('RESULTADOS 2 ESO'!H102&lt;7,"BEN",IF('RESULTADOS 2 ESO'!H102&lt;9,"NOTABLE",IF('RESULTADOS 2 ESO'!H102&lt;=10,"SOBRESAINTE",""))))))</f>
        <v/>
      </c>
      <c r="I102" s="113" t="str">
        <f>IF(OR(A102="",$I$2=""),"",IF('RESULTADOS 2 ESO'!I102&lt;5,"INSUFICIENTE",IF('RESULTADOS 2 ESO'!I102&lt;6,"SUFICIENTE",IF('RESULTADOS 2 ESO'!I102&lt;7,"BEN",IF('RESULTADOS 2 ESO'!I102&lt;9,"NOTABLE",IF('RESULTADOS 2 ESO'!I102&lt;=10,"SOBRESAINTE",""))))))</f>
        <v/>
      </c>
      <c r="J102" s="113" t="str">
        <f>IF(OR(A102="",$J$2=""),"",IF('RESULTADOS 2 ESO'!J102&lt;5,"INSUFICIENTE",IF('RESULTADOS 2 ESO'!J102&lt;6,"SUFICIENTE",IF('RESULTADOS 2 ESO'!J102&lt;7,"BEN",IF('RESULTADOS 2 ESO'!J102&lt;9,"NOTABLE",IF('RESULTADOS 2 ESO'!J102&lt;=10,"SOBRESAINTE",""))))))</f>
        <v/>
      </c>
      <c r="K102" s="113" t="str">
        <f>IF(OR(A102="",$K$2=""),"",IF('RESULTADOS 2 ESO'!K102&lt;5,"INSUFICIENTE",IF('RESULTADOS 2 ESO'!K102&lt;6,"SUFICIENTE",IF('RESULTADOS 2 ESO'!K102&lt;7,"BEN",IF('RESULTADOS 2 ESO'!K102&lt;9,"NOTABLE",IF('RESULTADOS 2 ESO'!K102&lt;=10,IF('RESULTADOS 2 ESO'!K102&lt;=10,"SOBRESAINTE","")))))))</f>
        <v/>
      </c>
      <c r="L102" s="123" t="str">
        <f>IF(OR(A102="",$L$2=""),"",IF('RESULTADOS 2 ESO'!L102&lt;5,"INSUFICIENTE",IF('RESULTADOS 2 ESO'!L102&lt;6,"SUFICIENTE",IF('RESULTADOS 2 ESO'!L102&lt;7,"BEN",IF('RESULTADOS 2 ESO'!L102&lt;9,"NOTABLE",IF('RESULTADOS 2 ESO'!L102&lt;=10,"SOBRESAINTE",""))))))</f>
        <v/>
      </c>
    </row>
    <row r="103" spans="1:12" x14ac:dyDescent="0.25">
      <c r="A103" s="150" t="str">
        <f>IF('RESULTADOS 2 ESO'!A103="","",'RESULTADOS 2 ESO'!A103)</f>
        <v/>
      </c>
      <c r="B103" s="144" t="str">
        <f>IF('RESULTADOS 2 ESO'!B103="","",'RESULTADOS 2 ESO'!B103)</f>
        <v/>
      </c>
      <c r="C103" s="113" t="str">
        <f>IF(OR(A103="",$C$2=""),"",IF('RESULTADOS 2 ESO'!C103&lt;5,"INSUFICIENTE",IF('RESULTADOS 2 ESO'!C103&lt;6,"SUFICIENTE",IF('RESULTADOS 2 ESO'!C103&lt;7,"BEN",IF('RESULTADOS 2 ESO'!C103&lt;9,"NOTABLE",IF('RESULTADOS 2 ESO'!C103&lt;=10,"SOBRESAINTE",""))))))</f>
        <v/>
      </c>
      <c r="D103" s="113" t="str">
        <f>IF(OR(A103="",$D$2=""),"",IF('RESULTADOS 2 ESO'!D103&lt;5,"INSUFICIENTE",IF('RESULTADOS 2 ESO'!D103&lt;6,"SUFICIENTE",IF('RESULTADOS 2 ESO'!D103&lt;7,"BEN",IF('RESULTADOS 2 ESO'!D103&lt;9,"NOTABLE",IF('RESULTADOS 2 ESO'!D103&lt;=10,"SOBRESAINTE",""))))))</f>
        <v/>
      </c>
      <c r="E103" s="113" t="str">
        <f>IF(OR(A103="",$E$2=""),"",IF('RESULTADOS 2 ESO'!E103&lt;5,"INSUFICIENTE",IF('RESULTADOS 2 ESO'!E103&lt;6,"SUFICIENTE",IF('RESULTADOS 2 ESO'!E103&lt;7,"BEN",IF('RESULTADOS 2 ESO'!E103&lt;9,"NOTABLE",IF('RESULTADOS 2 ESO'!E103&lt;=10,"SOBRESAINTE",""))))))</f>
        <v/>
      </c>
      <c r="F103" s="113" t="str">
        <f>IF(OR(A103="",$F$2=""),"",IF('RESULTADOS 2 ESO'!F103&lt;5,"INSUFICIENTE",IF('RESULTADOS 2 ESO'!F103&lt;6,"SUFICIENTE",IF('RESULTADOS 2 ESO'!F103&lt;7,"BEN",IF('RESULTADOS 2 ESO'!F103&lt;9,"NOTABLE",IF('RESULTADOS 2 ESO'!F103&lt;=10,"SOBRESAINTE",""))))))</f>
        <v/>
      </c>
      <c r="G103" s="113" t="str">
        <f>IF(OR(A103="",$G$2=""),"",IF('RESULTADOS 2 ESO'!G103&lt;5,"INSUFICIENTE",IF('RESULTADOS 2 ESO'!G103&lt;6,"SUFICIENTE",IF('RESULTADOS 2 ESO'!G103&lt;7,"BEN",IF('RESULTADOS 2 ESO'!G103&lt;9,"NOTABLE",IF('RESULTADOS 2 ESO'!G103&lt;=10,"SOBRESAINTE",""))))))</f>
        <v/>
      </c>
      <c r="H103" s="113" t="str">
        <f>IF(OR(A103="",$H$2=""),"",IF('RESULTADOS 2 ESO'!H103&lt;5,"INSUFICIENTE",IF('RESULTADOS 2 ESO'!H103&lt;6,"SUFICIENTE",IF('RESULTADOS 2 ESO'!H103&lt;7,"BEN",IF('RESULTADOS 2 ESO'!H103&lt;9,"NOTABLE",IF('RESULTADOS 2 ESO'!H103&lt;=10,"SOBRESAINTE",""))))))</f>
        <v/>
      </c>
      <c r="I103" s="113" t="str">
        <f>IF(OR(A103="",$I$2=""),"",IF('RESULTADOS 2 ESO'!I103&lt;5,"INSUFICIENTE",IF('RESULTADOS 2 ESO'!I103&lt;6,"SUFICIENTE",IF('RESULTADOS 2 ESO'!I103&lt;7,"BEN",IF('RESULTADOS 2 ESO'!I103&lt;9,"NOTABLE",IF('RESULTADOS 2 ESO'!I103&lt;=10,"SOBRESAINTE",""))))))</f>
        <v/>
      </c>
      <c r="J103" s="113" t="str">
        <f>IF(OR(A103="",$J$2=""),"",IF('RESULTADOS 2 ESO'!J103&lt;5,"INSUFICIENTE",IF('RESULTADOS 2 ESO'!J103&lt;6,"SUFICIENTE",IF('RESULTADOS 2 ESO'!J103&lt;7,"BEN",IF('RESULTADOS 2 ESO'!J103&lt;9,"NOTABLE",IF('RESULTADOS 2 ESO'!J103&lt;=10,"SOBRESAINTE",""))))))</f>
        <v/>
      </c>
      <c r="K103" s="113" t="str">
        <f>IF(OR(A103="",$K$2=""),"",IF('RESULTADOS 2 ESO'!K103&lt;5,"INSUFICIENTE",IF('RESULTADOS 2 ESO'!K103&lt;6,"SUFICIENTE",IF('RESULTADOS 2 ESO'!K103&lt;7,"BEN",IF('RESULTADOS 2 ESO'!K103&lt;9,"NOTABLE",IF('RESULTADOS 2 ESO'!K103&lt;=10,IF('RESULTADOS 2 ESO'!K103&lt;=10,"SOBRESAINTE","")))))))</f>
        <v/>
      </c>
      <c r="L103" s="123" t="str">
        <f>IF(OR(A103="",$L$2=""),"",IF('RESULTADOS 2 ESO'!L103&lt;5,"INSUFICIENTE",IF('RESULTADOS 2 ESO'!L103&lt;6,"SUFICIENTE",IF('RESULTADOS 2 ESO'!L103&lt;7,"BEN",IF('RESULTADOS 2 ESO'!L103&lt;9,"NOTABLE",IF('RESULTADOS 2 ESO'!L103&lt;=10,"SOBRESAINTE",""))))))</f>
        <v/>
      </c>
    </row>
    <row r="104" spans="1:12" x14ac:dyDescent="0.25">
      <c r="A104" s="150" t="str">
        <f>IF('RESULTADOS 2 ESO'!A104="","",'RESULTADOS 2 ESO'!A104)</f>
        <v/>
      </c>
      <c r="B104" s="144" t="str">
        <f>IF('RESULTADOS 2 ESO'!B104="","",'RESULTADOS 2 ESO'!B104)</f>
        <v/>
      </c>
      <c r="C104" s="113" t="str">
        <f>IF(OR(A104="",$C$2=""),"",IF('RESULTADOS 2 ESO'!C104&lt;5,"INSUFICIENTE",IF('RESULTADOS 2 ESO'!C104&lt;6,"SUFICIENTE",IF('RESULTADOS 2 ESO'!C104&lt;7,"BEN",IF('RESULTADOS 2 ESO'!C104&lt;9,"NOTABLE",IF('RESULTADOS 2 ESO'!C104&lt;=10,"SOBRESAINTE",""))))))</f>
        <v/>
      </c>
      <c r="D104" s="113" t="str">
        <f>IF(OR(A104="",$D$2=""),"",IF('RESULTADOS 2 ESO'!D104&lt;5,"INSUFICIENTE",IF('RESULTADOS 2 ESO'!D104&lt;6,"SUFICIENTE",IF('RESULTADOS 2 ESO'!D104&lt;7,"BEN",IF('RESULTADOS 2 ESO'!D104&lt;9,"NOTABLE",IF('RESULTADOS 2 ESO'!D104&lt;=10,"SOBRESAINTE",""))))))</f>
        <v/>
      </c>
      <c r="E104" s="113" t="str">
        <f>IF(OR(A104="",$E$2=""),"",IF('RESULTADOS 2 ESO'!E104&lt;5,"INSUFICIENTE",IF('RESULTADOS 2 ESO'!E104&lt;6,"SUFICIENTE",IF('RESULTADOS 2 ESO'!E104&lt;7,"BEN",IF('RESULTADOS 2 ESO'!E104&lt;9,"NOTABLE",IF('RESULTADOS 2 ESO'!E104&lt;=10,"SOBRESAINTE",""))))))</f>
        <v/>
      </c>
      <c r="F104" s="113" t="str">
        <f>IF(OR(A104="",$F$2=""),"",IF('RESULTADOS 2 ESO'!F104&lt;5,"INSUFICIENTE",IF('RESULTADOS 2 ESO'!F104&lt;6,"SUFICIENTE",IF('RESULTADOS 2 ESO'!F104&lt;7,"BEN",IF('RESULTADOS 2 ESO'!F104&lt;9,"NOTABLE",IF('RESULTADOS 2 ESO'!F104&lt;=10,"SOBRESAINTE",""))))))</f>
        <v/>
      </c>
      <c r="G104" s="113" t="str">
        <f>IF(OR(A104="",$G$2=""),"",IF('RESULTADOS 2 ESO'!G104&lt;5,"INSUFICIENTE",IF('RESULTADOS 2 ESO'!G104&lt;6,"SUFICIENTE",IF('RESULTADOS 2 ESO'!G104&lt;7,"BEN",IF('RESULTADOS 2 ESO'!G104&lt;9,"NOTABLE",IF('RESULTADOS 2 ESO'!G104&lt;=10,"SOBRESAINTE",""))))))</f>
        <v/>
      </c>
      <c r="H104" s="113" t="str">
        <f>IF(OR(A104="",$H$2=""),"",IF('RESULTADOS 2 ESO'!H104&lt;5,"INSUFICIENTE",IF('RESULTADOS 2 ESO'!H104&lt;6,"SUFICIENTE",IF('RESULTADOS 2 ESO'!H104&lt;7,"BEN",IF('RESULTADOS 2 ESO'!H104&lt;9,"NOTABLE",IF('RESULTADOS 2 ESO'!H104&lt;=10,"SOBRESAINTE",""))))))</f>
        <v/>
      </c>
      <c r="I104" s="113" t="str">
        <f>IF(OR(A104="",$I$2=""),"",IF('RESULTADOS 2 ESO'!I104&lt;5,"INSUFICIENTE",IF('RESULTADOS 2 ESO'!I104&lt;6,"SUFICIENTE",IF('RESULTADOS 2 ESO'!I104&lt;7,"BEN",IF('RESULTADOS 2 ESO'!I104&lt;9,"NOTABLE",IF('RESULTADOS 2 ESO'!I104&lt;=10,"SOBRESAINTE",""))))))</f>
        <v/>
      </c>
      <c r="J104" s="113" t="str">
        <f>IF(OR(A104="",$J$2=""),"",IF('RESULTADOS 2 ESO'!J104&lt;5,"INSUFICIENTE",IF('RESULTADOS 2 ESO'!J104&lt;6,"SUFICIENTE",IF('RESULTADOS 2 ESO'!J104&lt;7,"BEN",IF('RESULTADOS 2 ESO'!J104&lt;9,"NOTABLE",IF('RESULTADOS 2 ESO'!J104&lt;=10,"SOBRESAINTE",""))))))</f>
        <v/>
      </c>
      <c r="K104" s="113" t="str">
        <f>IF(OR(A104="",$K$2=""),"",IF('RESULTADOS 2 ESO'!K104&lt;5,"INSUFICIENTE",IF('RESULTADOS 2 ESO'!K104&lt;6,"SUFICIENTE",IF('RESULTADOS 2 ESO'!K104&lt;7,"BEN",IF('RESULTADOS 2 ESO'!K104&lt;9,"NOTABLE",IF('RESULTADOS 2 ESO'!K104&lt;=10,IF('RESULTADOS 2 ESO'!K104&lt;=10,"SOBRESAINTE","")))))))</f>
        <v/>
      </c>
      <c r="L104" s="123" t="str">
        <f>IF(OR(A104="",$L$2=""),"",IF('RESULTADOS 2 ESO'!L104&lt;5,"INSUFICIENTE",IF('RESULTADOS 2 ESO'!L104&lt;6,"SUFICIENTE",IF('RESULTADOS 2 ESO'!L104&lt;7,"BEN",IF('RESULTADOS 2 ESO'!L104&lt;9,"NOTABLE",IF('RESULTADOS 2 ESO'!L104&lt;=10,"SOBRESAINTE",""))))))</f>
        <v/>
      </c>
    </row>
    <row r="105" spans="1:12" x14ac:dyDescent="0.25">
      <c r="A105" s="150" t="str">
        <f>IF('RESULTADOS 2 ESO'!A105="","",'RESULTADOS 2 ESO'!A105)</f>
        <v/>
      </c>
      <c r="B105" s="144" t="str">
        <f>IF('RESULTADOS 2 ESO'!B105="","",'RESULTADOS 2 ESO'!B105)</f>
        <v/>
      </c>
      <c r="C105" s="113" t="str">
        <f>IF(OR(A105="",$C$2=""),"",IF('RESULTADOS 2 ESO'!C105&lt;5,"INSUFICIENTE",IF('RESULTADOS 2 ESO'!C105&lt;6,"SUFICIENTE",IF('RESULTADOS 2 ESO'!C105&lt;7,"BEN",IF('RESULTADOS 2 ESO'!C105&lt;9,"NOTABLE",IF('RESULTADOS 2 ESO'!C105&lt;=10,"SOBRESAINTE",""))))))</f>
        <v/>
      </c>
      <c r="D105" s="113" t="str">
        <f>IF(OR(A105="",$D$2=""),"",IF('RESULTADOS 2 ESO'!D105&lt;5,"INSUFICIENTE",IF('RESULTADOS 2 ESO'!D105&lt;6,"SUFICIENTE",IF('RESULTADOS 2 ESO'!D105&lt;7,"BEN",IF('RESULTADOS 2 ESO'!D105&lt;9,"NOTABLE",IF('RESULTADOS 2 ESO'!D105&lt;=10,"SOBRESAINTE",""))))))</f>
        <v/>
      </c>
      <c r="E105" s="113" t="str">
        <f>IF(OR(A105="",$E$2=""),"",IF('RESULTADOS 2 ESO'!E105&lt;5,"INSUFICIENTE",IF('RESULTADOS 2 ESO'!E105&lt;6,"SUFICIENTE",IF('RESULTADOS 2 ESO'!E105&lt;7,"BEN",IF('RESULTADOS 2 ESO'!E105&lt;9,"NOTABLE",IF('RESULTADOS 2 ESO'!E105&lt;=10,"SOBRESAINTE",""))))))</f>
        <v/>
      </c>
      <c r="F105" s="113" t="str">
        <f>IF(OR(A105="",$F$2=""),"",IF('RESULTADOS 2 ESO'!F105&lt;5,"INSUFICIENTE",IF('RESULTADOS 2 ESO'!F105&lt;6,"SUFICIENTE",IF('RESULTADOS 2 ESO'!F105&lt;7,"BEN",IF('RESULTADOS 2 ESO'!F105&lt;9,"NOTABLE",IF('RESULTADOS 2 ESO'!F105&lt;=10,"SOBRESAINTE",""))))))</f>
        <v/>
      </c>
      <c r="G105" s="113" t="str">
        <f>IF(OR(A105="",$G$2=""),"",IF('RESULTADOS 2 ESO'!G105&lt;5,"INSUFICIENTE",IF('RESULTADOS 2 ESO'!G105&lt;6,"SUFICIENTE",IF('RESULTADOS 2 ESO'!G105&lt;7,"BEN",IF('RESULTADOS 2 ESO'!G105&lt;9,"NOTABLE",IF('RESULTADOS 2 ESO'!G105&lt;=10,"SOBRESAINTE",""))))))</f>
        <v/>
      </c>
      <c r="H105" s="113" t="str">
        <f>IF(OR(A105="",$H$2=""),"",IF('RESULTADOS 2 ESO'!H105&lt;5,"INSUFICIENTE",IF('RESULTADOS 2 ESO'!H105&lt;6,"SUFICIENTE",IF('RESULTADOS 2 ESO'!H105&lt;7,"BEN",IF('RESULTADOS 2 ESO'!H105&lt;9,"NOTABLE",IF('RESULTADOS 2 ESO'!H105&lt;=10,"SOBRESAINTE",""))))))</f>
        <v/>
      </c>
      <c r="I105" s="113" t="str">
        <f>IF(OR(A105="",$I$2=""),"",IF('RESULTADOS 2 ESO'!I105&lt;5,"INSUFICIENTE",IF('RESULTADOS 2 ESO'!I105&lt;6,"SUFICIENTE",IF('RESULTADOS 2 ESO'!I105&lt;7,"BEN",IF('RESULTADOS 2 ESO'!I105&lt;9,"NOTABLE",IF('RESULTADOS 2 ESO'!I105&lt;=10,"SOBRESAINTE",""))))))</f>
        <v/>
      </c>
      <c r="J105" s="113" t="str">
        <f>IF(OR(A105="",$J$2=""),"",IF('RESULTADOS 2 ESO'!J105&lt;5,"INSUFICIENTE",IF('RESULTADOS 2 ESO'!J105&lt;6,"SUFICIENTE",IF('RESULTADOS 2 ESO'!J105&lt;7,"BEN",IF('RESULTADOS 2 ESO'!J105&lt;9,"NOTABLE",IF('RESULTADOS 2 ESO'!J105&lt;=10,"SOBRESAINTE",""))))))</f>
        <v/>
      </c>
      <c r="K105" s="113" t="str">
        <f>IF(OR(A105="",$K$2=""),"",IF('RESULTADOS 2 ESO'!K105&lt;5,"INSUFICIENTE",IF('RESULTADOS 2 ESO'!K105&lt;6,"SUFICIENTE",IF('RESULTADOS 2 ESO'!K105&lt;7,"BEN",IF('RESULTADOS 2 ESO'!K105&lt;9,"NOTABLE",IF('RESULTADOS 2 ESO'!K105&lt;=10,IF('RESULTADOS 2 ESO'!K105&lt;=10,"SOBRESAINTE","")))))))</f>
        <v/>
      </c>
      <c r="L105" s="123" t="str">
        <f>IF(OR(A105="",$L$2=""),"",IF('RESULTADOS 2 ESO'!L105&lt;5,"INSUFICIENTE",IF('RESULTADOS 2 ESO'!L105&lt;6,"SUFICIENTE",IF('RESULTADOS 2 ESO'!L105&lt;7,"BEN",IF('RESULTADOS 2 ESO'!L105&lt;9,"NOTABLE",IF('RESULTADOS 2 ESO'!L105&lt;=10,"SOBRESAINTE",""))))))</f>
        <v/>
      </c>
    </row>
    <row r="106" spans="1:12" x14ac:dyDescent="0.25">
      <c r="A106" s="150" t="str">
        <f>IF('RESULTADOS 2 ESO'!A106="","",'RESULTADOS 2 ESO'!A106)</f>
        <v/>
      </c>
      <c r="B106" s="144" t="str">
        <f>IF('RESULTADOS 2 ESO'!B106="","",'RESULTADOS 2 ESO'!B106)</f>
        <v/>
      </c>
      <c r="C106" s="113" t="str">
        <f>IF(OR(A106="",$C$2=""),"",IF('RESULTADOS 2 ESO'!C106&lt;5,"INSUFICIENTE",IF('RESULTADOS 2 ESO'!C106&lt;6,"SUFICIENTE",IF('RESULTADOS 2 ESO'!C106&lt;7,"BEN",IF('RESULTADOS 2 ESO'!C106&lt;9,"NOTABLE",IF('RESULTADOS 2 ESO'!C106&lt;=10,"SOBRESAINTE",""))))))</f>
        <v/>
      </c>
      <c r="D106" s="113" t="str">
        <f>IF(OR(A106="",$D$2=""),"",IF('RESULTADOS 2 ESO'!D106&lt;5,"INSUFICIENTE",IF('RESULTADOS 2 ESO'!D106&lt;6,"SUFICIENTE",IF('RESULTADOS 2 ESO'!D106&lt;7,"BEN",IF('RESULTADOS 2 ESO'!D106&lt;9,"NOTABLE",IF('RESULTADOS 2 ESO'!D106&lt;=10,"SOBRESAINTE",""))))))</f>
        <v/>
      </c>
      <c r="E106" s="113" t="str">
        <f>IF(OR(A106="",$E$2=""),"",IF('RESULTADOS 2 ESO'!E106&lt;5,"INSUFICIENTE",IF('RESULTADOS 2 ESO'!E106&lt;6,"SUFICIENTE",IF('RESULTADOS 2 ESO'!E106&lt;7,"BEN",IF('RESULTADOS 2 ESO'!E106&lt;9,"NOTABLE",IF('RESULTADOS 2 ESO'!E106&lt;=10,"SOBRESAINTE",""))))))</f>
        <v/>
      </c>
      <c r="F106" s="113" t="str">
        <f>IF(OR(A106="",$F$2=""),"",IF('RESULTADOS 2 ESO'!F106&lt;5,"INSUFICIENTE",IF('RESULTADOS 2 ESO'!F106&lt;6,"SUFICIENTE",IF('RESULTADOS 2 ESO'!F106&lt;7,"BEN",IF('RESULTADOS 2 ESO'!F106&lt;9,"NOTABLE",IF('RESULTADOS 2 ESO'!F106&lt;=10,"SOBRESAINTE",""))))))</f>
        <v/>
      </c>
      <c r="G106" s="113" t="str">
        <f>IF(OR(A106="",$G$2=""),"",IF('RESULTADOS 2 ESO'!G106&lt;5,"INSUFICIENTE",IF('RESULTADOS 2 ESO'!G106&lt;6,"SUFICIENTE",IF('RESULTADOS 2 ESO'!G106&lt;7,"BEN",IF('RESULTADOS 2 ESO'!G106&lt;9,"NOTABLE",IF('RESULTADOS 2 ESO'!G106&lt;=10,"SOBRESAINTE",""))))))</f>
        <v/>
      </c>
      <c r="H106" s="113" t="str">
        <f>IF(OR(A106="",$H$2=""),"",IF('RESULTADOS 2 ESO'!H106&lt;5,"INSUFICIENTE",IF('RESULTADOS 2 ESO'!H106&lt;6,"SUFICIENTE",IF('RESULTADOS 2 ESO'!H106&lt;7,"BEN",IF('RESULTADOS 2 ESO'!H106&lt;9,"NOTABLE",IF('RESULTADOS 2 ESO'!H106&lt;=10,"SOBRESAINTE",""))))))</f>
        <v/>
      </c>
      <c r="I106" s="113" t="str">
        <f>IF(OR(A106="",$I$2=""),"",IF('RESULTADOS 2 ESO'!I106&lt;5,"INSUFICIENTE",IF('RESULTADOS 2 ESO'!I106&lt;6,"SUFICIENTE",IF('RESULTADOS 2 ESO'!I106&lt;7,"BEN",IF('RESULTADOS 2 ESO'!I106&lt;9,"NOTABLE",IF('RESULTADOS 2 ESO'!I106&lt;=10,"SOBRESAINTE",""))))))</f>
        <v/>
      </c>
      <c r="J106" s="113" t="str">
        <f>IF(OR(A106="",$J$2=""),"",IF('RESULTADOS 2 ESO'!J106&lt;5,"INSUFICIENTE",IF('RESULTADOS 2 ESO'!J106&lt;6,"SUFICIENTE",IF('RESULTADOS 2 ESO'!J106&lt;7,"BEN",IF('RESULTADOS 2 ESO'!J106&lt;9,"NOTABLE",IF('RESULTADOS 2 ESO'!J106&lt;=10,"SOBRESAINTE",""))))))</f>
        <v/>
      </c>
      <c r="K106" s="113" t="str">
        <f>IF(OR(A106="",$K$2=""),"",IF('RESULTADOS 2 ESO'!K106&lt;5,"INSUFICIENTE",IF('RESULTADOS 2 ESO'!K106&lt;6,"SUFICIENTE",IF('RESULTADOS 2 ESO'!K106&lt;7,"BEN",IF('RESULTADOS 2 ESO'!K106&lt;9,"NOTABLE",IF('RESULTADOS 2 ESO'!K106&lt;=10,IF('RESULTADOS 2 ESO'!K106&lt;=10,"SOBRESAINTE","")))))))</f>
        <v/>
      </c>
      <c r="L106" s="123" t="str">
        <f>IF(OR(A106="",$L$2=""),"",IF('RESULTADOS 2 ESO'!L106&lt;5,"INSUFICIENTE",IF('RESULTADOS 2 ESO'!L106&lt;6,"SUFICIENTE",IF('RESULTADOS 2 ESO'!L106&lt;7,"BEN",IF('RESULTADOS 2 ESO'!L106&lt;9,"NOTABLE",IF('RESULTADOS 2 ESO'!L106&lt;=10,"SOBRESAINTE",""))))))</f>
        <v/>
      </c>
    </row>
    <row r="107" spans="1:12" x14ac:dyDescent="0.25">
      <c r="A107" s="150" t="str">
        <f>IF('RESULTADOS 2 ESO'!A107="","",'RESULTADOS 2 ESO'!A107)</f>
        <v/>
      </c>
      <c r="B107" s="144" t="str">
        <f>IF('RESULTADOS 2 ESO'!B107="","",'RESULTADOS 2 ESO'!B107)</f>
        <v/>
      </c>
      <c r="C107" s="113" t="str">
        <f>IF(OR(A107="",$C$2=""),"",IF('RESULTADOS 2 ESO'!C107&lt;5,"INSUFICIENTE",IF('RESULTADOS 2 ESO'!C107&lt;6,"SUFICIENTE",IF('RESULTADOS 2 ESO'!C107&lt;7,"BEN",IF('RESULTADOS 2 ESO'!C107&lt;9,"NOTABLE",IF('RESULTADOS 2 ESO'!C107&lt;=10,"SOBRESAINTE",""))))))</f>
        <v/>
      </c>
      <c r="D107" s="113" t="str">
        <f>IF(OR(A107="",$D$2=""),"",IF('RESULTADOS 2 ESO'!D107&lt;5,"INSUFICIENTE",IF('RESULTADOS 2 ESO'!D107&lt;6,"SUFICIENTE",IF('RESULTADOS 2 ESO'!D107&lt;7,"BEN",IF('RESULTADOS 2 ESO'!D107&lt;9,"NOTABLE",IF('RESULTADOS 2 ESO'!D107&lt;=10,"SOBRESAINTE",""))))))</f>
        <v/>
      </c>
      <c r="E107" s="113" t="str">
        <f>IF(OR(A107="",$E$2=""),"",IF('RESULTADOS 2 ESO'!E107&lt;5,"INSUFICIENTE",IF('RESULTADOS 2 ESO'!E107&lt;6,"SUFICIENTE",IF('RESULTADOS 2 ESO'!E107&lt;7,"BEN",IF('RESULTADOS 2 ESO'!E107&lt;9,"NOTABLE",IF('RESULTADOS 2 ESO'!E107&lt;=10,"SOBRESAINTE",""))))))</f>
        <v/>
      </c>
      <c r="F107" s="113" t="str">
        <f>IF(OR(A107="",$F$2=""),"",IF('RESULTADOS 2 ESO'!F107&lt;5,"INSUFICIENTE",IF('RESULTADOS 2 ESO'!F107&lt;6,"SUFICIENTE",IF('RESULTADOS 2 ESO'!F107&lt;7,"BEN",IF('RESULTADOS 2 ESO'!F107&lt;9,"NOTABLE",IF('RESULTADOS 2 ESO'!F107&lt;=10,"SOBRESAINTE",""))))))</f>
        <v/>
      </c>
      <c r="G107" s="113" t="str">
        <f>IF(OR(A107="",$G$2=""),"",IF('RESULTADOS 2 ESO'!G107&lt;5,"INSUFICIENTE",IF('RESULTADOS 2 ESO'!G107&lt;6,"SUFICIENTE",IF('RESULTADOS 2 ESO'!G107&lt;7,"BEN",IF('RESULTADOS 2 ESO'!G107&lt;9,"NOTABLE",IF('RESULTADOS 2 ESO'!G107&lt;=10,"SOBRESAINTE",""))))))</f>
        <v/>
      </c>
      <c r="H107" s="113" t="str">
        <f>IF(OR(A107="",$H$2=""),"",IF('RESULTADOS 2 ESO'!H107&lt;5,"INSUFICIENTE",IF('RESULTADOS 2 ESO'!H107&lt;6,"SUFICIENTE",IF('RESULTADOS 2 ESO'!H107&lt;7,"BEN",IF('RESULTADOS 2 ESO'!H107&lt;9,"NOTABLE",IF('RESULTADOS 2 ESO'!H107&lt;=10,"SOBRESAINTE",""))))))</f>
        <v/>
      </c>
      <c r="I107" s="113" t="str">
        <f>IF(OR(A107="",$I$2=""),"",IF('RESULTADOS 2 ESO'!I107&lt;5,"INSUFICIENTE",IF('RESULTADOS 2 ESO'!I107&lt;6,"SUFICIENTE",IF('RESULTADOS 2 ESO'!I107&lt;7,"BEN",IF('RESULTADOS 2 ESO'!I107&lt;9,"NOTABLE",IF('RESULTADOS 2 ESO'!I107&lt;=10,"SOBRESAINTE",""))))))</f>
        <v/>
      </c>
      <c r="J107" s="113" t="str">
        <f>IF(OR(A107="",$J$2=""),"",IF('RESULTADOS 2 ESO'!J107&lt;5,"INSUFICIENTE",IF('RESULTADOS 2 ESO'!J107&lt;6,"SUFICIENTE",IF('RESULTADOS 2 ESO'!J107&lt;7,"BEN",IF('RESULTADOS 2 ESO'!J107&lt;9,"NOTABLE",IF('RESULTADOS 2 ESO'!J107&lt;=10,"SOBRESAINTE",""))))))</f>
        <v/>
      </c>
      <c r="K107" s="113" t="str">
        <f>IF(OR(A107="",$K$2=""),"",IF('RESULTADOS 2 ESO'!K107&lt;5,"INSUFICIENTE",IF('RESULTADOS 2 ESO'!K107&lt;6,"SUFICIENTE",IF('RESULTADOS 2 ESO'!K107&lt;7,"BEN",IF('RESULTADOS 2 ESO'!K107&lt;9,"NOTABLE",IF('RESULTADOS 2 ESO'!K107&lt;=10,IF('RESULTADOS 2 ESO'!K107&lt;=10,"SOBRESAINTE","")))))))</f>
        <v/>
      </c>
      <c r="L107" s="123" t="str">
        <f>IF(OR(A107="",$L$2=""),"",IF('RESULTADOS 2 ESO'!L107&lt;5,"INSUFICIENTE",IF('RESULTADOS 2 ESO'!L107&lt;6,"SUFICIENTE",IF('RESULTADOS 2 ESO'!L107&lt;7,"BEN",IF('RESULTADOS 2 ESO'!L107&lt;9,"NOTABLE",IF('RESULTADOS 2 ESO'!L107&lt;=10,"SOBRESAINTE",""))))))</f>
        <v/>
      </c>
    </row>
    <row r="108" spans="1:12" x14ac:dyDescent="0.25">
      <c r="A108" s="150" t="str">
        <f>IF('RESULTADOS 2 ESO'!A108="","",'RESULTADOS 2 ESO'!A108)</f>
        <v/>
      </c>
      <c r="B108" s="144" t="str">
        <f>IF('RESULTADOS 2 ESO'!B108="","",'RESULTADOS 2 ESO'!B108)</f>
        <v/>
      </c>
      <c r="C108" s="113" t="str">
        <f>IF(OR(A108="",$C$2=""),"",IF('RESULTADOS 2 ESO'!C108&lt;5,"INSUFICIENTE",IF('RESULTADOS 2 ESO'!C108&lt;6,"SUFICIENTE",IF('RESULTADOS 2 ESO'!C108&lt;7,"BEN",IF('RESULTADOS 2 ESO'!C108&lt;9,"NOTABLE",IF('RESULTADOS 2 ESO'!C108&lt;=10,"SOBRESAINTE",""))))))</f>
        <v/>
      </c>
      <c r="D108" s="113" t="str">
        <f>IF(OR(A108="",$D$2=""),"",IF('RESULTADOS 2 ESO'!D108&lt;5,"INSUFICIENTE",IF('RESULTADOS 2 ESO'!D108&lt;6,"SUFICIENTE",IF('RESULTADOS 2 ESO'!D108&lt;7,"BEN",IF('RESULTADOS 2 ESO'!D108&lt;9,"NOTABLE",IF('RESULTADOS 2 ESO'!D108&lt;=10,"SOBRESAINTE",""))))))</f>
        <v/>
      </c>
      <c r="E108" s="113" t="str">
        <f>IF(OR(A108="",$E$2=""),"",IF('RESULTADOS 2 ESO'!E108&lt;5,"INSUFICIENTE",IF('RESULTADOS 2 ESO'!E108&lt;6,"SUFICIENTE",IF('RESULTADOS 2 ESO'!E108&lt;7,"BEN",IF('RESULTADOS 2 ESO'!E108&lt;9,"NOTABLE",IF('RESULTADOS 2 ESO'!E108&lt;=10,"SOBRESAINTE",""))))))</f>
        <v/>
      </c>
      <c r="F108" s="113" t="str">
        <f>IF(OR(A108="",$F$2=""),"",IF('RESULTADOS 2 ESO'!F108&lt;5,"INSUFICIENTE",IF('RESULTADOS 2 ESO'!F108&lt;6,"SUFICIENTE",IF('RESULTADOS 2 ESO'!F108&lt;7,"BEN",IF('RESULTADOS 2 ESO'!F108&lt;9,"NOTABLE",IF('RESULTADOS 2 ESO'!F108&lt;=10,"SOBRESAINTE",""))))))</f>
        <v/>
      </c>
      <c r="G108" s="113" t="str">
        <f>IF(OR(A108="",$G$2=""),"",IF('RESULTADOS 2 ESO'!G108&lt;5,"INSUFICIENTE",IF('RESULTADOS 2 ESO'!G108&lt;6,"SUFICIENTE",IF('RESULTADOS 2 ESO'!G108&lt;7,"BEN",IF('RESULTADOS 2 ESO'!G108&lt;9,"NOTABLE",IF('RESULTADOS 2 ESO'!G108&lt;=10,"SOBRESAINTE",""))))))</f>
        <v/>
      </c>
      <c r="H108" s="113" t="str">
        <f>IF(OR(A108="",$H$2=""),"",IF('RESULTADOS 2 ESO'!H108&lt;5,"INSUFICIENTE",IF('RESULTADOS 2 ESO'!H108&lt;6,"SUFICIENTE",IF('RESULTADOS 2 ESO'!H108&lt;7,"BEN",IF('RESULTADOS 2 ESO'!H108&lt;9,"NOTABLE",IF('RESULTADOS 2 ESO'!H108&lt;=10,"SOBRESAINTE",""))))))</f>
        <v/>
      </c>
      <c r="I108" s="113" t="str">
        <f>IF(OR(A108="",$I$2=""),"",IF('RESULTADOS 2 ESO'!I108&lt;5,"INSUFICIENTE",IF('RESULTADOS 2 ESO'!I108&lt;6,"SUFICIENTE",IF('RESULTADOS 2 ESO'!I108&lt;7,"BEN",IF('RESULTADOS 2 ESO'!I108&lt;9,"NOTABLE",IF('RESULTADOS 2 ESO'!I108&lt;=10,"SOBRESAINTE",""))))))</f>
        <v/>
      </c>
      <c r="J108" s="113" t="str">
        <f>IF(OR(A108="",$J$2=""),"",IF('RESULTADOS 2 ESO'!J108&lt;5,"INSUFICIENTE",IF('RESULTADOS 2 ESO'!J108&lt;6,"SUFICIENTE",IF('RESULTADOS 2 ESO'!J108&lt;7,"BEN",IF('RESULTADOS 2 ESO'!J108&lt;9,"NOTABLE",IF('RESULTADOS 2 ESO'!J108&lt;=10,"SOBRESAINTE",""))))))</f>
        <v/>
      </c>
      <c r="K108" s="113" t="str">
        <f>IF(OR(A108="",$K$2=""),"",IF('RESULTADOS 2 ESO'!K108&lt;5,"INSUFICIENTE",IF('RESULTADOS 2 ESO'!K108&lt;6,"SUFICIENTE",IF('RESULTADOS 2 ESO'!K108&lt;7,"BEN",IF('RESULTADOS 2 ESO'!K108&lt;9,"NOTABLE",IF('RESULTADOS 2 ESO'!K108&lt;=10,IF('RESULTADOS 2 ESO'!K108&lt;=10,"SOBRESAINTE","")))))))</f>
        <v/>
      </c>
      <c r="L108" s="123" t="str">
        <f>IF(OR(A108="",$L$2=""),"",IF('RESULTADOS 2 ESO'!L108&lt;5,"INSUFICIENTE",IF('RESULTADOS 2 ESO'!L108&lt;6,"SUFICIENTE",IF('RESULTADOS 2 ESO'!L108&lt;7,"BEN",IF('RESULTADOS 2 ESO'!L108&lt;9,"NOTABLE",IF('RESULTADOS 2 ESO'!L108&lt;=10,"SOBRESAINTE",""))))))</f>
        <v/>
      </c>
    </row>
    <row r="109" spans="1:12" x14ac:dyDescent="0.25">
      <c r="A109" s="150" t="str">
        <f>IF('RESULTADOS 2 ESO'!A109="","",'RESULTADOS 2 ESO'!A109)</f>
        <v/>
      </c>
      <c r="B109" s="144" t="str">
        <f>IF('RESULTADOS 2 ESO'!B109="","",'RESULTADOS 2 ESO'!B109)</f>
        <v/>
      </c>
      <c r="C109" s="113" t="str">
        <f>IF(OR(A109="",$C$2=""),"",IF('RESULTADOS 2 ESO'!C109&lt;5,"INSUFICIENTE",IF('RESULTADOS 2 ESO'!C109&lt;6,"SUFICIENTE",IF('RESULTADOS 2 ESO'!C109&lt;7,"BEN",IF('RESULTADOS 2 ESO'!C109&lt;9,"NOTABLE",IF('RESULTADOS 2 ESO'!C109&lt;=10,"SOBRESAINTE",""))))))</f>
        <v/>
      </c>
      <c r="D109" s="113" t="str">
        <f>IF(OR(A109="",$D$2=""),"",IF('RESULTADOS 2 ESO'!D109&lt;5,"INSUFICIENTE",IF('RESULTADOS 2 ESO'!D109&lt;6,"SUFICIENTE",IF('RESULTADOS 2 ESO'!D109&lt;7,"BEN",IF('RESULTADOS 2 ESO'!D109&lt;9,"NOTABLE",IF('RESULTADOS 2 ESO'!D109&lt;=10,"SOBRESAINTE",""))))))</f>
        <v/>
      </c>
      <c r="E109" s="113" t="str">
        <f>IF(OR(A109="",$E$2=""),"",IF('RESULTADOS 2 ESO'!E109&lt;5,"INSUFICIENTE",IF('RESULTADOS 2 ESO'!E109&lt;6,"SUFICIENTE",IF('RESULTADOS 2 ESO'!E109&lt;7,"BEN",IF('RESULTADOS 2 ESO'!E109&lt;9,"NOTABLE",IF('RESULTADOS 2 ESO'!E109&lt;=10,"SOBRESAINTE",""))))))</f>
        <v/>
      </c>
      <c r="F109" s="113" t="str">
        <f>IF(OR(A109="",$F$2=""),"",IF('RESULTADOS 2 ESO'!F109&lt;5,"INSUFICIENTE",IF('RESULTADOS 2 ESO'!F109&lt;6,"SUFICIENTE",IF('RESULTADOS 2 ESO'!F109&lt;7,"BEN",IF('RESULTADOS 2 ESO'!F109&lt;9,"NOTABLE",IF('RESULTADOS 2 ESO'!F109&lt;=10,"SOBRESAINTE",""))))))</f>
        <v/>
      </c>
      <c r="G109" s="113" t="str">
        <f>IF(OR(A109="",$G$2=""),"",IF('RESULTADOS 2 ESO'!G109&lt;5,"INSUFICIENTE",IF('RESULTADOS 2 ESO'!G109&lt;6,"SUFICIENTE",IF('RESULTADOS 2 ESO'!G109&lt;7,"BEN",IF('RESULTADOS 2 ESO'!G109&lt;9,"NOTABLE",IF('RESULTADOS 2 ESO'!G109&lt;=10,"SOBRESAINTE",""))))))</f>
        <v/>
      </c>
      <c r="H109" s="113" t="str">
        <f>IF(OR(A109="",$H$2=""),"",IF('RESULTADOS 2 ESO'!H109&lt;5,"INSUFICIENTE",IF('RESULTADOS 2 ESO'!H109&lt;6,"SUFICIENTE",IF('RESULTADOS 2 ESO'!H109&lt;7,"BEN",IF('RESULTADOS 2 ESO'!H109&lt;9,"NOTABLE",IF('RESULTADOS 2 ESO'!H109&lt;=10,"SOBRESAINTE",""))))))</f>
        <v/>
      </c>
      <c r="I109" s="113" t="str">
        <f>IF(OR(A109="",$I$2=""),"",IF('RESULTADOS 2 ESO'!I109&lt;5,"INSUFICIENTE",IF('RESULTADOS 2 ESO'!I109&lt;6,"SUFICIENTE",IF('RESULTADOS 2 ESO'!I109&lt;7,"BEN",IF('RESULTADOS 2 ESO'!I109&lt;9,"NOTABLE",IF('RESULTADOS 2 ESO'!I109&lt;=10,"SOBRESAINTE",""))))))</f>
        <v/>
      </c>
      <c r="J109" s="113" t="str">
        <f>IF(OR(A109="",$J$2=""),"",IF('RESULTADOS 2 ESO'!J109&lt;5,"INSUFICIENTE",IF('RESULTADOS 2 ESO'!J109&lt;6,"SUFICIENTE",IF('RESULTADOS 2 ESO'!J109&lt;7,"BEN",IF('RESULTADOS 2 ESO'!J109&lt;9,"NOTABLE",IF('RESULTADOS 2 ESO'!J109&lt;=10,"SOBRESAINTE",""))))))</f>
        <v/>
      </c>
      <c r="K109" s="113" t="str">
        <f>IF(OR(A109="",$K$2=""),"",IF('RESULTADOS 2 ESO'!K109&lt;5,"INSUFICIENTE",IF('RESULTADOS 2 ESO'!K109&lt;6,"SUFICIENTE",IF('RESULTADOS 2 ESO'!K109&lt;7,"BEN",IF('RESULTADOS 2 ESO'!K109&lt;9,"NOTABLE",IF('RESULTADOS 2 ESO'!K109&lt;=10,IF('RESULTADOS 2 ESO'!K109&lt;=10,"SOBRESAINTE","")))))))</f>
        <v/>
      </c>
      <c r="L109" s="123" t="str">
        <f>IF(OR(A109="",$L$2=""),"",IF('RESULTADOS 2 ESO'!L109&lt;5,"INSUFICIENTE",IF('RESULTADOS 2 ESO'!L109&lt;6,"SUFICIENTE",IF('RESULTADOS 2 ESO'!L109&lt;7,"BEN",IF('RESULTADOS 2 ESO'!L109&lt;9,"NOTABLE",IF('RESULTADOS 2 ESO'!L109&lt;=10,"SOBRESAINTE",""))))))</f>
        <v/>
      </c>
    </row>
    <row r="110" spans="1:12" x14ac:dyDescent="0.25">
      <c r="A110" s="150" t="str">
        <f>IF('RESULTADOS 2 ESO'!A110="","",'RESULTADOS 2 ESO'!A110)</f>
        <v/>
      </c>
      <c r="B110" s="144" t="str">
        <f>IF('RESULTADOS 2 ESO'!B110="","",'RESULTADOS 2 ESO'!B110)</f>
        <v/>
      </c>
      <c r="C110" s="113" t="str">
        <f>IF(OR(A110="",$C$2=""),"",IF('RESULTADOS 2 ESO'!C110&lt;5,"INSUFICIENTE",IF('RESULTADOS 2 ESO'!C110&lt;6,"SUFICIENTE",IF('RESULTADOS 2 ESO'!C110&lt;7,"BEN",IF('RESULTADOS 2 ESO'!C110&lt;9,"NOTABLE",IF('RESULTADOS 2 ESO'!C110&lt;=10,"SOBRESAINTE",""))))))</f>
        <v/>
      </c>
      <c r="D110" s="113" t="str">
        <f>IF(OR(A110="",$D$2=""),"",IF('RESULTADOS 2 ESO'!D110&lt;5,"INSUFICIENTE",IF('RESULTADOS 2 ESO'!D110&lt;6,"SUFICIENTE",IF('RESULTADOS 2 ESO'!D110&lt;7,"BEN",IF('RESULTADOS 2 ESO'!D110&lt;9,"NOTABLE",IF('RESULTADOS 2 ESO'!D110&lt;=10,"SOBRESAINTE",""))))))</f>
        <v/>
      </c>
      <c r="E110" s="113" t="str">
        <f>IF(OR(A110="",$E$2=""),"",IF('RESULTADOS 2 ESO'!E110&lt;5,"INSUFICIENTE",IF('RESULTADOS 2 ESO'!E110&lt;6,"SUFICIENTE",IF('RESULTADOS 2 ESO'!E110&lt;7,"BEN",IF('RESULTADOS 2 ESO'!E110&lt;9,"NOTABLE",IF('RESULTADOS 2 ESO'!E110&lt;=10,"SOBRESAINTE",""))))))</f>
        <v/>
      </c>
      <c r="F110" s="113" t="str">
        <f>IF(OR(A110="",$F$2=""),"",IF('RESULTADOS 2 ESO'!F110&lt;5,"INSUFICIENTE",IF('RESULTADOS 2 ESO'!F110&lt;6,"SUFICIENTE",IF('RESULTADOS 2 ESO'!F110&lt;7,"BEN",IF('RESULTADOS 2 ESO'!F110&lt;9,"NOTABLE",IF('RESULTADOS 2 ESO'!F110&lt;=10,"SOBRESAINTE",""))))))</f>
        <v/>
      </c>
      <c r="G110" s="113" t="str">
        <f>IF(OR(A110="",$G$2=""),"",IF('RESULTADOS 2 ESO'!G110&lt;5,"INSUFICIENTE",IF('RESULTADOS 2 ESO'!G110&lt;6,"SUFICIENTE",IF('RESULTADOS 2 ESO'!G110&lt;7,"BEN",IF('RESULTADOS 2 ESO'!G110&lt;9,"NOTABLE",IF('RESULTADOS 2 ESO'!G110&lt;=10,"SOBRESAINTE",""))))))</f>
        <v/>
      </c>
      <c r="H110" s="113" t="str">
        <f>IF(OR(A110="",$H$2=""),"",IF('RESULTADOS 2 ESO'!H110&lt;5,"INSUFICIENTE",IF('RESULTADOS 2 ESO'!H110&lt;6,"SUFICIENTE",IF('RESULTADOS 2 ESO'!H110&lt;7,"BEN",IF('RESULTADOS 2 ESO'!H110&lt;9,"NOTABLE",IF('RESULTADOS 2 ESO'!H110&lt;=10,"SOBRESAINTE",""))))))</f>
        <v/>
      </c>
      <c r="I110" s="113" t="str">
        <f>IF(OR(A110="",$I$2=""),"",IF('RESULTADOS 2 ESO'!I110&lt;5,"INSUFICIENTE",IF('RESULTADOS 2 ESO'!I110&lt;6,"SUFICIENTE",IF('RESULTADOS 2 ESO'!I110&lt;7,"BEN",IF('RESULTADOS 2 ESO'!I110&lt;9,"NOTABLE",IF('RESULTADOS 2 ESO'!I110&lt;=10,"SOBRESAINTE",""))))))</f>
        <v/>
      </c>
      <c r="J110" s="113" t="str">
        <f>IF(OR(A110="",$J$2=""),"",IF('RESULTADOS 2 ESO'!J110&lt;5,"INSUFICIENTE",IF('RESULTADOS 2 ESO'!J110&lt;6,"SUFICIENTE",IF('RESULTADOS 2 ESO'!J110&lt;7,"BEN",IF('RESULTADOS 2 ESO'!J110&lt;9,"NOTABLE",IF('RESULTADOS 2 ESO'!J110&lt;=10,"SOBRESAINTE",""))))))</f>
        <v/>
      </c>
      <c r="K110" s="113" t="str">
        <f>IF(OR(A110="",$K$2=""),"",IF('RESULTADOS 2 ESO'!K110&lt;5,"INSUFICIENTE",IF('RESULTADOS 2 ESO'!K110&lt;6,"SUFICIENTE",IF('RESULTADOS 2 ESO'!K110&lt;7,"BEN",IF('RESULTADOS 2 ESO'!K110&lt;9,"NOTABLE",IF('RESULTADOS 2 ESO'!K110&lt;=10,IF('RESULTADOS 2 ESO'!K110&lt;=10,"SOBRESAINTE","")))))))</f>
        <v/>
      </c>
      <c r="L110" s="123" t="str">
        <f>IF(OR(A110="",$L$2=""),"",IF('RESULTADOS 2 ESO'!L110&lt;5,"INSUFICIENTE",IF('RESULTADOS 2 ESO'!L110&lt;6,"SUFICIENTE",IF('RESULTADOS 2 ESO'!L110&lt;7,"BEN",IF('RESULTADOS 2 ESO'!L110&lt;9,"NOTABLE",IF('RESULTADOS 2 ESO'!L110&lt;=10,"SOBRESAINTE",""))))))</f>
        <v/>
      </c>
    </row>
    <row r="111" spans="1:12" x14ac:dyDescent="0.25">
      <c r="A111" s="150" t="str">
        <f>IF('RESULTADOS 2 ESO'!A111="","",'RESULTADOS 2 ESO'!A111)</f>
        <v/>
      </c>
      <c r="B111" s="144" t="str">
        <f>IF('RESULTADOS 2 ESO'!B111="","",'RESULTADOS 2 ESO'!B111)</f>
        <v/>
      </c>
      <c r="C111" s="113" t="str">
        <f>IF(OR(A111="",$C$2=""),"",IF('RESULTADOS 2 ESO'!C111&lt;5,"INSUFICIENTE",IF('RESULTADOS 2 ESO'!C111&lt;6,"SUFICIENTE",IF('RESULTADOS 2 ESO'!C111&lt;7,"BEN",IF('RESULTADOS 2 ESO'!C111&lt;9,"NOTABLE",IF('RESULTADOS 2 ESO'!C111&lt;=10,"SOBRESAINTE",""))))))</f>
        <v/>
      </c>
      <c r="D111" s="113" t="str">
        <f>IF(OR(A111="",$D$2=""),"",IF('RESULTADOS 2 ESO'!D111&lt;5,"INSUFICIENTE",IF('RESULTADOS 2 ESO'!D111&lt;6,"SUFICIENTE",IF('RESULTADOS 2 ESO'!D111&lt;7,"BEN",IF('RESULTADOS 2 ESO'!D111&lt;9,"NOTABLE",IF('RESULTADOS 2 ESO'!D111&lt;=10,"SOBRESAINTE",""))))))</f>
        <v/>
      </c>
      <c r="E111" s="113" t="str">
        <f>IF(OR(A111="",$E$2=""),"",IF('RESULTADOS 2 ESO'!E111&lt;5,"INSUFICIENTE",IF('RESULTADOS 2 ESO'!E111&lt;6,"SUFICIENTE",IF('RESULTADOS 2 ESO'!E111&lt;7,"BEN",IF('RESULTADOS 2 ESO'!E111&lt;9,"NOTABLE",IF('RESULTADOS 2 ESO'!E111&lt;=10,"SOBRESAINTE",""))))))</f>
        <v/>
      </c>
      <c r="F111" s="113" t="str">
        <f>IF(OR(A111="",$F$2=""),"",IF('RESULTADOS 2 ESO'!F111&lt;5,"INSUFICIENTE",IF('RESULTADOS 2 ESO'!F111&lt;6,"SUFICIENTE",IF('RESULTADOS 2 ESO'!F111&lt;7,"BEN",IF('RESULTADOS 2 ESO'!F111&lt;9,"NOTABLE",IF('RESULTADOS 2 ESO'!F111&lt;=10,"SOBRESAINTE",""))))))</f>
        <v/>
      </c>
      <c r="G111" s="113" t="str">
        <f>IF(OR(A111="",$G$2=""),"",IF('RESULTADOS 2 ESO'!G111&lt;5,"INSUFICIENTE",IF('RESULTADOS 2 ESO'!G111&lt;6,"SUFICIENTE",IF('RESULTADOS 2 ESO'!G111&lt;7,"BEN",IF('RESULTADOS 2 ESO'!G111&lt;9,"NOTABLE",IF('RESULTADOS 2 ESO'!G111&lt;=10,"SOBRESAINTE",""))))))</f>
        <v/>
      </c>
      <c r="H111" s="113" t="str">
        <f>IF(OR(A111="",$H$2=""),"",IF('RESULTADOS 2 ESO'!H111&lt;5,"INSUFICIENTE",IF('RESULTADOS 2 ESO'!H111&lt;6,"SUFICIENTE",IF('RESULTADOS 2 ESO'!H111&lt;7,"BEN",IF('RESULTADOS 2 ESO'!H111&lt;9,"NOTABLE",IF('RESULTADOS 2 ESO'!H111&lt;=10,"SOBRESAINTE",""))))))</f>
        <v/>
      </c>
      <c r="I111" s="113" t="str">
        <f>IF(OR(A111="",$I$2=""),"",IF('RESULTADOS 2 ESO'!I111&lt;5,"INSUFICIENTE",IF('RESULTADOS 2 ESO'!I111&lt;6,"SUFICIENTE",IF('RESULTADOS 2 ESO'!I111&lt;7,"BEN",IF('RESULTADOS 2 ESO'!I111&lt;9,"NOTABLE",IF('RESULTADOS 2 ESO'!I111&lt;=10,"SOBRESAINTE",""))))))</f>
        <v/>
      </c>
      <c r="J111" s="113" t="str">
        <f>IF(OR(A111="",$J$2=""),"",IF('RESULTADOS 2 ESO'!J111&lt;5,"INSUFICIENTE",IF('RESULTADOS 2 ESO'!J111&lt;6,"SUFICIENTE",IF('RESULTADOS 2 ESO'!J111&lt;7,"BEN",IF('RESULTADOS 2 ESO'!J111&lt;9,"NOTABLE",IF('RESULTADOS 2 ESO'!J111&lt;=10,"SOBRESAINTE",""))))))</f>
        <v/>
      </c>
      <c r="K111" s="113" t="str">
        <f>IF(OR(A111="",$K$2=""),"",IF('RESULTADOS 2 ESO'!K111&lt;5,"INSUFICIENTE",IF('RESULTADOS 2 ESO'!K111&lt;6,"SUFICIENTE",IF('RESULTADOS 2 ESO'!K111&lt;7,"BEN",IF('RESULTADOS 2 ESO'!K111&lt;9,"NOTABLE",IF('RESULTADOS 2 ESO'!K111&lt;=10,IF('RESULTADOS 2 ESO'!K111&lt;=10,"SOBRESAINTE","")))))))</f>
        <v/>
      </c>
      <c r="L111" s="123" t="str">
        <f>IF(OR(A111="",$L$2=""),"",IF('RESULTADOS 2 ESO'!L111&lt;5,"INSUFICIENTE",IF('RESULTADOS 2 ESO'!L111&lt;6,"SUFICIENTE",IF('RESULTADOS 2 ESO'!L111&lt;7,"BEN",IF('RESULTADOS 2 ESO'!L111&lt;9,"NOTABLE",IF('RESULTADOS 2 ESO'!L111&lt;=10,"SOBRESAINTE",""))))))</f>
        <v/>
      </c>
    </row>
    <row r="112" spans="1:12" x14ac:dyDescent="0.25">
      <c r="A112" s="150" t="str">
        <f>IF('RESULTADOS 2 ESO'!A112="","",'RESULTADOS 2 ESO'!A112)</f>
        <v/>
      </c>
      <c r="B112" s="144" t="str">
        <f>IF('RESULTADOS 2 ESO'!B112="","",'RESULTADOS 2 ESO'!B112)</f>
        <v/>
      </c>
      <c r="C112" s="113" t="str">
        <f>IF(OR(A112="",$C$2=""),"",IF('RESULTADOS 2 ESO'!C112&lt;5,"INSUFICIENTE",IF('RESULTADOS 2 ESO'!C112&lt;6,"SUFICIENTE",IF('RESULTADOS 2 ESO'!C112&lt;7,"BEN",IF('RESULTADOS 2 ESO'!C112&lt;9,"NOTABLE",IF('RESULTADOS 2 ESO'!C112&lt;=10,"SOBRESAINTE",""))))))</f>
        <v/>
      </c>
      <c r="D112" s="113" t="str">
        <f>IF(OR(A112="",$D$2=""),"",IF('RESULTADOS 2 ESO'!D112&lt;5,"INSUFICIENTE",IF('RESULTADOS 2 ESO'!D112&lt;6,"SUFICIENTE",IF('RESULTADOS 2 ESO'!D112&lt;7,"BEN",IF('RESULTADOS 2 ESO'!D112&lt;9,"NOTABLE",IF('RESULTADOS 2 ESO'!D112&lt;=10,"SOBRESAINTE",""))))))</f>
        <v/>
      </c>
      <c r="E112" s="113" t="str">
        <f>IF(OR(A112="",$E$2=""),"",IF('RESULTADOS 2 ESO'!E112&lt;5,"INSUFICIENTE",IF('RESULTADOS 2 ESO'!E112&lt;6,"SUFICIENTE",IF('RESULTADOS 2 ESO'!E112&lt;7,"BEN",IF('RESULTADOS 2 ESO'!E112&lt;9,"NOTABLE",IF('RESULTADOS 2 ESO'!E112&lt;=10,"SOBRESAINTE",""))))))</f>
        <v/>
      </c>
      <c r="F112" s="113" t="str">
        <f>IF(OR(A112="",$F$2=""),"",IF('RESULTADOS 2 ESO'!F112&lt;5,"INSUFICIENTE",IF('RESULTADOS 2 ESO'!F112&lt;6,"SUFICIENTE",IF('RESULTADOS 2 ESO'!F112&lt;7,"BEN",IF('RESULTADOS 2 ESO'!F112&lt;9,"NOTABLE",IF('RESULTADOS 2 ESO'!F112&lt;=10,"SOBRESAINTE",""))))))</f>
        <v/>
      </c>
      <c r="G112" s="113" t="str">
        <f>IF(OR(A112="",$G$2=""),"",IF('RESULTADOS 2 ESO'!G112&lt;5,"INSUFICIENTE",IF('RESULTADOS 2 ESO'!G112&lt;6,"SUFICIENTE",IF('RESULTADOS 2 ESO'!G112&lt;7,"BEN",IF('RESULTADOS 2 ESO'!G112&lt;9,"NOTABLE",IF('RESULTADOS 2 ESO'!G112&lt;=10,"SOBRESAINTE",""))))))</f>
        <v/>
      </c>
      <c r="H112" s="113" t="str">
        <f>IF(OR(A112="",$H$2=""),"",IF('RESULTADOS 2 ESO'!H112&lt;5,"INSUFICIENTE",IF('RESULTADOS 2 ESO'!H112&lt;6,"SUFICIENTE",IF('RESULTADOS 2 ESO'!H112&lt;7,"BEN",IF('RESULTADOS 2 ESO'!H112&lt;9,"NOTABLE",IF('RESULTADOS 2 ESO'!H112&lt;=10,"SOBRESAINTE",""))))))</f>
        <v/>
      </c>
      <c r="I112" s="113" t="str">
        <f>IF(OR(A112="",$I$2=""),"",IF('RESULTADOS 2 ESO'!I112&lt;5,"INSUFICIENTE",IF('RESULTADOS 2 ESO'!I112&lt;6,"SUFICIENTE",IF('RESULTADOS 2 ESO'!I112&lt;7,"BEN",IF('RESULTADOS 2 ESO'!I112&lt;9,"NOTABLE",IF('RESULTADOS 2 ESO'!I112&lt;=10,"SOBRESAINTE",""))))))</f>
        <v/>
      </c>
      <c r="J112" s="113" t="str">
        <f>IF(OR(A112="",$J$2=""),"",IF('RESULTADOS 2 ESO'!J112&lt;5,"INSUFICIENTE",IF('RESULTADOS 2 ESO'!J112&lt;6,"SUFICIENTE",IF('RESULTADOS 2 ESO'!J112&lt;7,"BEN",IF('RESULTADOS 2 ESO'!J112&lt;9,"NOTABLE",IF('RESULTADOS 2 ESO'!J112&lt;=10,"SOBRESAINTE",""))))))</f>
        <v/>
      </c>
      <c r="K112" s="113" t="str">
        <f>IF(OR(A112="",$K$2=""),"",IF('RESULTADOS 2 ESO'!K112&lt;5,"INSUFICIENTE",IF('RESULTADOS 2 ESO'!K112&lt;6,"SUFICIENTE",IF('RESULTADOS 2 ESO'!K112&lt;7,"BEN",IF('RESULTADOS 2 ESO'!K112&lt;9,"NOTABLE",IF('RESULTADOS 2 ESO'!K112&lt;=10,IF('RESULTADOS 2 ESO'!K112&lt;=10,"SOBRESAINTE","")))))))</f>
        <v/>
      </c>
      <c r="L112" s="123" t="str">
        <f>IF(OR(A112="",$L$2=""),"",IF('RESULTADOS 2 ESO'!L112&lt;5,"INSUFICIENTE",IF('RESULTADOS 2 ESO'!L112&lt;6,"SUFICIENTE",IF('RESULTADOS 2 ESO'!L112&lt;7,"BEN",IF('RESULTADOS 2 ESO'!L112&lt;9,"NOTABLE",IF('RESULTADOS 2 ESO'!L112&lt;=10,"SOBRESAINTE",""))))))</f>
        <v/>
      </c>
    </row>
    <row r="113" spans="1:12" x14ac:dyDescent="0.25">
      <c r="A113" s="150" t="str">
        <f>IF('RESULTADOS 2 ESO'!A113="","",'RESULTADOS 2 ESO'!A113)</f>
        <v/>
      </c>
      <c r="B113" s="144" t="str">
        <f>IF('RESULTADOS 2 ESO'!B113="","",'RESULTADOS 2 ESO'!B113)</f>
        <v/>
      </c>
      <c r="C113" s="113" t="str">
        <f>IF(OR(A113="",$C$2=""),"",IF('RESULTADOS 2 ESO'!C113&lt;5,"INSUFICIENTE",IF('RESULTADOS 2 ESO'!C113&lt;6,"SUFICIENTE",IF('RESULTADOS 2 ESO'!C113&lt;7,"BEN",IF('RESULTADOS 2 ESO'!C113&lt;9,"NOTABLE",IF('RESULTADOS 2 ESO'!C113&lt;=10,"SOBRESAINTE",""))))))</f>
        <v/>
      </c>
      <c r="D113" s="113" t="str">
        <f>IF(OR(A113="",$D$2=""),"",IF('RESULTADOS 2 ESO'!D113&lt;5,"INSUFICIENTE",IF('RESULTADOS 2 ESO'!D113&lt;6,"SUFICIENTE",IF('RESULTADOS 2 ESO'!D113&lt;7,"BEN",IF('RESULTADOS 2 ESO'!D113&lt;9,"NOTABLE",IF('RESULTADOS 2 ESO'!D113&lt;=10,"SOBRESAINTE",""))))))</f>
        <v/>
      </c>
      <c r="E113" s="113" t="str">
        <f>IF(OR(A113="",$E$2=""),"",IF('RESULTADOS 2 ESO'!E113&lt;5,"INSUFICIENTE",IF('RESULTADOS 2 ESO'!E113&lt;6,"SUFICIENTE",IF('RESULTADOS 2 ESO'!E113&lt;7,"BEN",IF('RESULTADOS 2 ESO'!E113&lt;9,"NOTABLE",IF('RESULTADOS 2 ESO'!E113&lt;=10,"SOBRESAINTE",""))))))</f>
        <v/>
      </c>
      <c r="F113" s="113" t="str">
        <f>IF(OR(A113="",$F$2=""),"",IF('RESULTADOS 2 ESO'!F113&lt;5,"INSUFICIENTE",IF('RESULTADOS 2 ESO'!F113&lt;6,"SUFICIENTE",IF('RESULTADOS 2 ESO'!F113&lt;7,"BEN",IF('RESULTADOS 2 ESO'!F113&lt;9,"NOTABLE",IF('RESULTADOS 2 ESO'!F113&lt;=10,"SOBRESAINTE",""))))))</f>
        <v/>
      </c>
      <c r="G113" s="113" t="str">
        <f>IF(OR(A113="",$G$2=""),"",IF('RESULTADOS 2 ESO'!G113&lt;5,"INSUFICIENTE",IF('RESULTADOS 2 ESO'!G113&lt;6,"SUFICIENTE",IF('RESULTADOS 2 ESO'!G113&lt;7,"BEN",IF('RESULTADOS 2 ESO'!G113&lt;9,"NOTABLE",IF('RESULTADOS 2 ESO'!G113&lt;=10,"SOBRESAINTE",""))))))</f>
        <v/>
      </c>
      <c r="H113" s="113" t="str">
        <f>IF(OR(A113="",$H$2=""),"",IF('RESULTADOS 2 ESO'!H113&lt;5,"INSUFICIENTE",IF('RESULTADOS 2 ESO'!H113&lt;6,"SUFICIENTE",IF('RESULTADOS 2 ESO'!H113&lt;7,"BEN",IF('RESULTADOS 2 ESO'!H113&lt;9,"NOTABLE",IF('RESULTADOS 2 ESO'!H113&lt;=10,"SOBRESAINTE",""))))))</f>
        <v/>
      </c>
      <c r="I113" s="113" t="str">
        <f>IF(OR(A113="",$I$2=""),"",IF('RESULTADOS 2 ESO'!I113&lt;5,"INSUFICIENTE",IF('RESULTADOS 2 ESO'!I113&lt;6,"SUFICIENTE",IF('RESULTADOS 2 ESO'!I113&lt;7,"BEN",IF('RESULTADOS 2 ESO'!I113&lt;9,"NOTABLE",IF('RESULTADOS 2 ESO'!I113&lt;=10,"SOBRESAINTE",""))))))</f>
        <v/>
      </c>
      <c r="J113" s="113" t="str">
        <f>IF(OR(A113="",$J$2=""),"",IF('RESULTADOS 2 ESO'!J113&lt;5,"INSUFICIENTE",IF('RESULTADOS 2 ESO'!J113&lt;6,"SUFICIENTE",IF('RESULTADOS 2 ESO'!J113&lt;7,"BEN",IF('RESULTADOS 2 ESO'!J113&lt;9,"NOTABLE",IF('RESULTADOS 2 ESO'!J113&lt;=10,"SOBRESAINTE",""))))))</f>
        <v/>
      </c>
      <c r="K113" s="113" t="str">
        <f>IF(OR(A113="",$K$2=""),"",IF('RESULTADOS 2 ESO'!K113&lt;5,"INSUFICIENTE",IF('RESULTADOS 2 ESO'!K113&lt;6,"SUFICIENTE",IF('RESULTADOS 2 ESO'!K113&lt;7,"BEN",IF('RESULTADOS 2 ESO'!K113&lt;9,"NOTABLE",IF('RESULTADOS 2 ESO'!K113&lt;=10,IF('RESULTADOS 2 ESO'!K113&lt;=10,"SOBRESAINTE","")))))))</f>
        <v/>
      </c>
      <c r="L113" s="123" t="str">
        <f>IF(OR(A113="",$L$2=""),"",IF('RESULTADOS 2 ESO'!L113&lt;5,"INSUFICIENTE",IF('RESULTADOS 2 ESO'!L113&lt;6,"SUFICIENTE",IF('RESULTADOS 2 ESO'!L113&lt;7,"BEN",IF('RESULTADOS 2 ESO'!L113&lt;9,"NOTABLE",IF('RESULTADOS 2 ESO'!L113&lt;=10,"SOBRESAINTE",""))))))</f>
        <v/>
      </c>
    </row>
    <row r="114" spans="1:12" x14ac:dyDescent="0.25">
      <c r="A114" s="150" t="str">
        <f>IF('RESULTADOS 2 ESO'!A114="","",'RESULTADOS 2 ESO'!A114)</f>
        <v/>
      </c>
      <c r="B114" s="144" t="str">
        <f>IF('RESULTADOS 2 ESO'!B114="","",'RESULTADOS 2 ESO'!B114)</f>
        <v/>
      </c>
      <c r="C114" s="113" t="str">
        <f>IF(OR(A114="",$C$2=""),"",IF('RESULTADOS 2 ESO'!C114&lt;5,"INSUFICIENTE",IF('RESULTADOS 2 ESO'!C114&lt;6,"SUFICIENTE",IF('RESULTADOS 2 ESO'!C114&lt;7,"BEN",IF('RESULTADOS 2 ESO'!C114&lt;9,"NOTABLE",IF('RESULTADOS 2 ESO'!C114&lt;=10,"SOBRESAINTE",""))))))</f>
        <v/>
      </c>
      <c r="D114" s="113" t="str">
        <f>IF(OR(A114="",$D$2=""),"",IF('RESULTADOS 2 ESO'!D114&lt;5,"INSUFICIENTE",IF('RESULTADOS 2 ESO'!D114&lt;6,"SUFICIENTE",IF('RESULTADOS 2 ESO'!D114&lt;7,"BEN",IF('RESULTADOS 2 ESO'!D114&lt;9,"NOTABLE",IF('RESULTADOS 2 ESO'!D114&lt;=10,"SOBRESAINTE",""))))))</f>
        <v/>
      </c>
      <c r="E114" s="113" t="str">
        <f>IF(OR(A114="",$E$2=""),"",IF('RESULTADOS 2 ESO'!E114&lt;5,"INSUFICIENTE",IF('RESULTADOS 2 ESO'!E114&lt;6,"SUFICIENTE",IF('RESULTADOS 2 ESO'!E114&lt;7,"BEN",IF('RESULTADOS 2 ESO'!E114&lt;9,"NOTABLE",IF('RESULTADOS 2 ESO'!E114&lt;=10,"SOBRESAINTE",""))))))</f>
        <v/>
      </c>
      <c r="F114" s="113" t="str">
        <f>IF(OR(A114="",$F$2=""),"",IF('RESULTADOS 2 ESO'!F114&lt;5,"INSUFICIENTE",IF('RESULTADOS 2 ESO'!F114&lt;6,"SUFICIENTE",IF('RESULTADOS 2 ESO'!F114&lt;7,"BEN",IF('RESULTADOS 2 ESO'!F114&lt;9,"NOTABLE",IF('RESULTADOS 2 ESO'!F114&lt;=10,"SOBRESAINTE",""))))))</f>
        <v/>
      </c>
      <c r="G114" s="113" t="str">
        <f>IF(OR(A114="",$G$2=""),"",IF('RESULTADOS 2 ESO'!G114&lt;5,"INSUFICIENTE",IF('RESULTADOS 2 ESO'!G114&lt;6,"SUFICIENTE",IF('RESULTADOS 2 ESO'!G114&lt;7,"BEN",IF('RESULTADOS 2 ESO'!G114&lt;9,"NOTABLE",IF('RESULTADOS 2 ESO'!G114&lt;=10,"SOBRESAINTE",""))))))</f>
        <v/>
      </c>
      <c r="H114" s="113" t="str">
        <f>IF(OR(A114="",$H$2=""),"",IF('RESULTADOS 2 ESO'!H114&lt;5,"INSUFICIENTE",IF('RESULTADOS 2 ESO'!H114&lt;6,"SUFICIENTE",IF('RESULTADOS 2 ESO'!H114&lt;7,"BEN",IF('RESULTADOS 2 ESO'!H114&lt;9,"NOTABLE",IF('RESULTADOS 2 ESO'!H114&lt;=10,"SOBRESAINTE",""))))))</f>
        <v/>
      </c>
      <c r="I114" s="113" t="str">
        <f>IF(OR(A114="",$I$2=""),"",IF('RESULTADOS 2 ESO'!I114&lt;5,"INSUFICIENTE",IF('RESULTADOS 2 ESO'!I114&lt;6,"SUFICIENTE",IF('RESULTADOS 2 ESO'!I114&lt;7,"BEN",IF('RESULTADOS 2 ESO'!I114&lt;9,"NOTABLE",IF('RESULTADOS 2 ESO'!I114&lt;=10,"SOBRESAINTE",""))))))</f>
        <v/>
      </c>
      <c r="J114" s="113" t="str">
        <f>IF(OR(A114="",$J$2=""),"",IF('RESULTADOS 2 ESO'!J114&lt;5,"INSUFICIENTE",IF('RESULTADOS 2 ESO'!J114&lt;6,"SUFICIENTE",IF('RESULTADOS 2 ESO'!J114&lt;7,"BEN",IF('RESULTADOS 2 ESO'!J114&lt;9,"NOTABLE",IF('RESULTADOS 2 ESO'!J114&lt;=10,"SOBRESAINTE",""))))))</f>
        <v/>
      </c>
      <c r="K114" s="113" t="str">
        <f>IF(OR(A114="",$K$2=""),"",IF('RESULTADOS 2 ESO'!K114&lt;5,"INSUFICIENTE",IF('RESULTADOS 2 ESO'!K114&lt;6,"SUFICIENTE",IF('RESULTADOS 2 ESO'!K114&lt;7,"BEN",IF('RESULTADOS 2 ESO'!K114&lt;9,"NOTABLE",IF('RESULTADOS 2 ESO'!K114&lt;=10,IF('RESULTADOS 2 ESO'!K114&lt;=10,"SOBRESAINTE","")))))))</f>
        <v/>
      </c>
      <c r="L114" s="123" t="str">
        <f>IF(OR(A114="",$L$2=""),"",IF('RESULTADOS 2 ESO'!L114&lt;5,"INSUFICIENTE",IF('RESULTADOS 2 ESO'!L114&lt;6,"SUFICIENTE",IF('RESULTADOS 2 ESO'!L114&lt;7,"BEN",IF('RESULTADOS 2 ESO'!L114&lt;9,"NOTABLE",IF('RESULTADOS 2 ESO'!L114&lt;=10,"SOBRESAINTE",""))))))</f>
        <v/>
      </c>
    </row>
    <row r="115" spans="1:12" x14ac:dyDescent="0.25">
      <c r="A115" s="150" t="str">
        <f>IF('RESULTADOS 2 ESO'!A115="","",'RESULTADOS 2 ESO'!A115)</f>
        <v/>
      </c>
      <c r="B115" s="144" t="str">
        <f>IF('RESULTADOS 2 ESO'!B115="","",'RESULTADOS 2 ESO'!B115)</f>
        <v/>
      </c>
      <c r="C115" s="113" t="str">
        <f>IF(OR(A115="",$C$2=""),"",IF('RESULTADOS 2 ESO'!C115&lt;5,"INSUFICIENTE",IF('RESULTADOS 2 ESO'!C115&lt;6,"SUFICIENTE",IF('RESULTADOS 2 ESO'!C115&lt;7,"BEN",IF('RESULTADOS 2 ESO'!C115&lt;9,"NOTABLE",IF('RESULTADOS 2 ESO'!C115&lt;=10,"SOBRESAINTE",""))))))</f>
        <v/>
      </c>
      <c r="D115" s="113" t="str">
        <f>IF(OR(A115="",$D$2=""),"",IF('RESULTADOS 2 ESO'!D115&lt;5,"INSUFICIENTE",IF('RESULTADOS 2 ESO'!D115&lt;6,"SUFICIENTE",IF('RESULTADOS 2 ESO'!D115&lt;7,"BEN",IF('RESULTADOS 2 ESO'!D115&lt;9,"NOTABLE",IF('RESULTADOS 2 ESO'!D115&lt;=10,"SOBRESAINTE",""))))))</f>
        <v/>
      </c>
      <c r="E115" s="113" t="str">
        <f>IF(OR(A115="",$E$2=""),"",IF('RESULTADOS 2 ESO'!E115&lt;5,"INSUFICIENTE",IF('RESULTADOS 2 ESO'!E115&lt;6,"SUFICIENTE",IF('RESULTADOS 2 ESO'!E115&lt;7,"BEN",IF('RESULTADOS 2 ESO'!E115&lt;9,"NOTABLE",IF('RESULTADOS 2 ESO'!E115&lt;=10,"SOBRESAINTE",""))))))</f>
        <v/>
      </c>
      <c r="F115" s="113" t="str">
        <f>IF(OR(A115="",$F$2=""),"",IF('RESULTADOS 2 ESO'!F115&lt;5,"INSUFICIENTE",IF('RESULTADOS 2 ESO'!F115&lt;6,"SUFICIENTE",IF('RESULTADOS 2 ESO'!F115&lt;7,"BEN",IF('RESULTADOS 2 ESO'!F115&lt;9,"NOTABLE",IF('RESULTADOS 2 ESO'!F115&lt;=10,"SOBRESAINTE",""))))))</f>
        <v/>
      </c>
      <c r="G115" s="113" t="str">
        <f>IF(OR(A115="",$G$2=""),"",IF('RESULTADOS 2 ESO'!G115&lt;5,"INSUFICIENTE",IF('RESULTADOS 2 ESO'!G115&lt;6,"SUFICIENTE",IF('RESULTADOS 2 ESO'!G115&lt;7,"BEN",IF('RESULTADOS 2 ESO'!G115&lt;9,"NOTABLE",IF('RESULTADOS 2 ESO'!G115&lt;=10,"SOBRESAINTE",""))))))</f>
        <v/>
      </c>
      <c r="H115" s="113" t="str">
        <f>IF(OR(A115="",$H$2=""),"",IF('RESULTADOS 2 ESO'!H115&lt;5,"INSUFICIENTE",IF('RESULTADOS 2 ESO'!H115&lt;6,"SUFICIENTE",IF('RESULTADOS 2 ESO'!H115&lt;7,"BEN",IF('RESULTADOS 2 ESO'!H115&lt;9,"NOTABLE",IF('RESULTADOS 2 ESO'!H115&lt;=10,"SOBRESAINTE",""))))))</f>
        <v/>
      </c>
      <c r="I115" s="113" t="str">
        <f>IF(OR(A115="",$I$2=""),"",IF('RESULTADOS 2 ESO'!I115&lt;5,"INSUFICIENTE",IF('RESULTADOS 2 ESO'!I115&lt;6,"SUFICIENTE",IF('RESULTADOS 2 ESO'!I115&lt;7,"BEN",IF('RESULTADOS 2 ESO'!I115&lt;9,"NOTABLE",IF('RESULTADOS 2 ESO'!I115&lt;=10,"SOBRESAINTE",""))))))</f>
        <v/>
      </c>
      <c r="J115" s="113" t="str">
        <f>IF(OR(A115="",$J$2=""),"",IF('RESULTADOS 2 ESO'!J115&lt;5,"INSUFICIENTE",IF('RESULTADOS 2 ESO'!J115&lt;6,"SUFICIENTE",IF('RESULTADOS 2 ESO'!J115&lt;7,"BEN",IF('RESULTADOS 2 ESO'!J115&lt;9,"NOTABLE",IF('RESULTADOS 2 ESO'!J115&lt;=10,"SOBRESAINTE",""))))))</f>
        <v/>
      </c>
      <c r="K115" s="113" t="str">
        <f>IF(OR(A115="",$K$2=""),"",IF('RESULTADOS 2 ESO'!K115&lt;5,"INSUFICIENTE",IF('RESULTADOS 2 ESO'!K115&lt;6,"SUFICIENTE",IF('RESULTADOS 2 ESO'!K115&lt;7,"BEN",IF('RESULTADOS 2 ESO'!K115&lt;9,"NOTABLE",IF('RESULTADOS 2 ESO'!K115&lt;=10,IF('RESULTADOS 2 ESO'!K115&lt;=10,"SOBRESAINTE","")))))))</f>
        <v/>
      </c>
      <c r="L115" s="123" t="str">
        <f>IF(OR(A115="",$L$2=""),"",IF('RESULTADOS 2 ESO'!L115&lt;5,"INSUFICIENTE",IF('RESULTADOS 2 ESO'!L115&lt;6,"SUFICIENTE",IF('RESULTADOS 2 ESO'!L115&lt;7,"BEN",IF('RESULTADOS 2 ESO'!L115&lt;9,"NOTABLE",IF('RESULTADOS 2 ESO'!L115&lt;=10,"SOBRESAINTE",""))))))</f>
        <v/>
      </c>
    </row>
    <row r="116" spans="1:12" x14ac:dyDescent="0.25">
      <c r="A116" s="150" t="str">
        <f>IF('RESULTADOS 2 ESO'!A116="","",'RESULTADOS 2 ESO'!A116)</f>
        <v/>
      </c>
      <c r="B116" s="144" t="str">
        <f>IF('RESULTADOS 2 ESO'!B116="","",'RESULTADOS 2 ESO'!B116)</f>
        <v/>
      </c>
      <c r="C116" s="113" t="str">
        <f>IF(OR(A116="",$C$2=""),"",IF('RESULTADOS 2 ESO'!C116&lt;5,"INSUFICIENTE",IF('RESULTADOS 2 ESO'!C116&lt;6,"SUFICIENTE",IF('RESULTADOS 2 ESO'!C116&lt;7,"BEN",IF('RESULTADOS 2 ESO'!C116&lt;9,"NOTABLE",IF('RESULTADOS 2 ESO'!C116&lt;=10,"SOBRESAINTE",""))))))</f>
        <v/>
      </c>
      <c r="D116" s="113" t="str">
        <f>IF(OR(A116="",$D$2=""),"",IF('RESULTADOS 2 ESO'!D116&lt;5,"INSUFICIENTE",IF('RESULTADOS 2 ESO'!D116&lt;6,"SUFICIENTE",IF('RESULTADOS 2 ESO'!D116&lt;7,"BEN",IF('RESULTADOS 2 ESO'!D116&lt;9,"NOTABLE",IF('RESULTADOS 2 ESO'!D116&lt;=10,"SOBRESAINTE",""))))))</f>
        <v/>
      </c>
      <c r="E116" s="113" t="str">
        <f>IF(OR(A116="",$E$2=""),"",IF('RESULTADOS 2 ESO'!E116&lt;5,"INSUFICIENTE",IF('RESULTADOS 2 ESO'!E116&lt;6,"SUFICIENTE",IF('RESULTADOS 2 ESO'!E116&lt;7,"BEN",IF('RESULTADOS 2 ESO'!E116&lt;9,"NOTABLE",IF('RESULTADOS 2 ESO'!E116&lt;=10,"SOBRESAINTE",""))))))</f>
        <v/>
      </c>
      <c r="F116" s="113" t="str">
        <f>IF(OR(A116="",$F$2=""),"",IF('RESULTADOS 2 ESO'!F116&lt;5,"INSUFICIENTE",IF('RESULTADOS 2 ESO'!F116&lt;6,"SUFICIENTE",IF('RESULTADOS 2 ESO'!F116&lt;7,"BEN",IF('RESULTADOS 2 ESO'!F116&lt;9,"NOTABLE",IF('RESULTADOS 2 ESO'!F116&lt;=10,"SOBRESAINTE",""))))))</f>
        <v/>
      </c>
      <c r="G116" s="113" t="str">
        <f>IF(OR(A116="",$G$2=""),"",IF('RESULTADOS 2 ESO'!G116&lt;5,"INSUFICIENTE",IF('RESULTADOS 2 ESO'!G116&lt;6,"SUFICIENTE",IF('RESULTADOS 2 ESO'!G116&lt;7,"BEN",IF('RESULTADOS 2 ESO'!G116&lt;9,"NOTABLE",IF('RESULTADOS 2 ESO'!G116&lt;=10,"SOBRESAINTE",""))))))</f>
        <v/>
      </c>
      <c r="H116" s="113" t="str">
        <f>IF(OR(A116="",$H$2=""),"",IF('RESULTADOS 2 ESO'!H116&lt;5,"INSUFICIENTE",IF('RESULTADOS 2 ESO'!H116&lt;6,"SUFICIENTE",IF('RESULTADOS 2 ESO'!H116&lt;7,"BEN",IF('RESULTADOS 2 ESO'!H116&lt;9,"NOTABLE",IF('RESULTADOS 2 ESO'!H116&lt;=10,"SOBRESAINTE",""))))))</f>
        <v/>
      </c>
      <c r="I116" s="113" t="str">
        <f>IF(OR(A116="",$I$2=""),"",IF('RESULTADOS 2 ESO'!I116&lt;5,"INSUFICIENTE",IF('RESULTADOS 2 ESO'!I116&lt;6,"SUFICIENTE",IF('RESULTADOS 2 ESO'!I116&lt;7,"BEN",IF('RESULTADOS 2 ESO'!I116&lt;9,"NOTABLE",IF('RESULTADOS 2 ESO'!I116&lt;=10,"SOBRESAINTE",""))))))</f>
        <v/>
      </c>
      <c r="J116" s="113" t="str">
        <f>IF(OR(A116="",$J$2=""),"",IF('RESULTADOS 2 ESO'!J116&lt;5,"INSUFICIENTE",IF('RESULTADOS 2 ESO'!J116&lt;6,"SUFICIENTE",IF('RESULTADOS 2 ESO'!J116&lt;7,"BEN",IF('RESULTADOS 2 ESO'!J116&lt;9,"NOTABLE",IF('RESULTADOS 2 ESO'!J116&lt;=10,"SOBRESAINTE",""))))))</f>
        <v/>
      </c>
      <c r="K116" s="113" t="str">
        <f>IF(OR(A116="",$K$2=""),"",IF('RESULTADOS 2 ESO'!K116&lt;5,"INSUFICIENTE",IF('RESULTADOS 2 ESO'!K116&lt;6,"SUFICIENTE",IF('RESULTADOS 2 ESO'!K116&lt;7,"BEN",IF('RESULTADOS 2 ESO'!K116&lt;9,"NOTABLE",IF('RESULTADOS 2 ESO'!K116&lt;=10,IF('RESULTADOS 2 ESO'!K116&lt;=10,"SOBRESAINTE","")))))))</f>
        <v/>
      </c>
      <c r="L116" s="123" t="str">
        <f>IF(OR(A116="",$L$2=""),"",IF('RESULTADOS 2 ESO'!L116&lt;5,"INSUFICIENTE",IF('RESULTADOS 2 ESO'!L116&lt;6,"SUFICIENTE",IF('RESULTADOS 2 ESO'!L116&lt;7,"BEN",IF('RESULTADOS 2 ESO'!L116&lt;9,"NOTABLE",IF('RESULTADOS 2 ESO'!L116&lt;=10,"SOBRESAINTE",""))))))</f>
        <v/>
      </c>
    </row>
    <row r="117" spans="1:12" x14ac:dyDescent="0.25">
      <c r="A117" s="150" t="str">
        <f>IF('RESULTADOS 2 ESO'!A117="","",'RESULTADOS 2 ESO'!A117)</f>
        <v/>
      </c>
      <c r="B117" s="144" t="str">
        <f>IF('RESULTADOS 2 ESO'!B117="","",'RESULTADOS 2 ESO'!B117)</f>
        <v/>
      </c>
      <c r="C117" s="113" t="str">
        <f>IF(OR(A117="",$C$2=""),"",IF('RESULTADOS 2 ESO'!C117&lt;5,"INSUFICIENTE",IF('RESULTADOS 2 ESO'!C117&lt;6,"SUFICIENTE",IF('RESULTADOS 2 ESO'!C117&lt;7,"BEN",IF('RESULTADOS 2 ESO'!C117&lt;9,"NOTABLE",IF('RESULTADOS 2 ESO'!C117&lt;=10,"SOBRESAINTE",""))))))</f>
        <v/>
      </c>
      <c r="D117" s="113" t="str">
        <f>IF(OR(A117="",$D$2=""),"",IF('RESULTADOS 2 ESO'!D117&lt;5,"INSUFICIENTE",IF('RESULTADOS 2 ESO'!D117&lt;6,"SUFICIENTE",IF('RESULTADOS 2 ESO'!D117&lt;7,"BEN",IF('RESULTADOS 2 ESO'!D117&lt;9,"NOTABLE",IF('RESULTADOS 2 ESO'!D117&lt;=10,"SOBRESAINTE",""))))))</f>
        <v/>
      </c>
      <c r="E117" s="113" t="str">
        <f>IF(OR(A117="",$E$2=""),"",IF('RESULTADOS 2 ESO'!E117&lt;5,"INSUFICIENTE",IF('RESULTADOS 2 ESO'!E117&lt;6,"SUFICIENTE",IF('RESULTADOS 2 ESO'!E117&lt;7,"BEN",IF('RESULTADOS 2 ESO'!E117&lt;9,"NOTABLE",IF('RESULTADOS 2 ESO'!E117&lt;=10,"SOBRESAINTE",""))))))</f>
        <v/>
      </c>
      <c r="F117" s="113" t="str">
        <f>IF(OR(A117="",$F$2=""),"",IF('RESULTADOS 2 ESO'!F117&lt;5,"INSUFICIENTE",IF('RESULTADOS 2 ESO'!F117&lt;6,"SUFICIENTE",IF('RESULTADOS 2 ESO'!F117&lt;7,"BEN",IF('RESULTADOS 2 ESO'!F117&lt;9,"NOTABLE",IF('RESULTADOS 2 ESO'!F117&lt;=10,"SOBRESAINTE",""))))))</f>
        <v/>
      </c>
      <c r="G117" s="113" t="str">
        <f>IF(OR(A117="",$G$2=""),"",IF('RESULTADOS 2 ESO'!G117&lt;5,"INSUFICIENTE",IF('RESULTADOS 2 ESO'!G117&lt;6,"SUFICIENTE",IF('RESULTADOS 2 ESO'!G117&lt;7,"BEN",IF('RESULTADOS 2 ESO'!G117&lt;9,"NOTABLE",IF('RESULTADOS 2 ESO'!G117&lt;=10,"SOBRESAINTE",""))))))</f>
        <v/>
      </c>
      <c r="H117" s="113" t="str">
        <f>IF(OR(A117="",$H$2=""),"",IF('RESULTADOS 2 ESO'!H117&lt;5,"INSUFICIENTE",IF('RESULTADOS 2 ESO'!H117&lt;6,"SUFICIENTE",IF('RESULTADOS 2 ESO'!H117&lt;7,"BEN",IF('RESULTADOS 2 ESO'!H117&lt;9,"NOTABLE",IF('RESULTADOS 2 ESO'!H117&lt;=10,"SOBRESAINTE",""))))))</f>
        <v/>
      </c>
      <c r="I117" s="113" t="str">
        <f>IF(OR(A117="",$I$2=""),"",IF('RESULTADOS 2 ESO'!I117&lt;5,"INSUFICIENTE",IF('RESULTADOS 2 ESO'!I117&lt;6,"SUFICIENTE",IF('RESULTADOS 2 ESO'!I117&lt;7,"BEN",IF('RESULTADOS 2 ESO'!I117&lt;9,"NOTABLE",IF('RESULTADOS 2 ESO'!I117&lt;=10,"SOBRESAINTE",""))))))</f>
        <v/>
      </c>
      <c r="J117" s="113" t="str">
        <f>IF(OR(A117="",$J$2=""),"",IF('RESULTADOS 2 ESO'!J117&lt;5,"INSUFICIENTE",IF('RESULTADOS 2 ESO'!J117&lt;6,"SUFICIENTE",IF('RESULTADOS 2 ESO'!J117&lt;7,"BEN",IF('RESULTADOS 2 ESO'!J117&lt;9,"NOTABLE",IF('RESULTADOS 2 ESO'!J117&lt;=10,"SOBRESAINTE",""))))))</f>
        <v/>
      </c>
      <c r="K117" s="113" t="str">
        <f>IF(OR(A117="",$K$2=""),"",IF('RESULTADOS 2 ESO'!K117&lt;5,"INSUFICIENTE",IF('RESULTADOS 2 ESO'!K117&lt;6,"SUFICIENTE",IF('RESULTADOS 2 ESO'!K117&lt;7,"BEN",IF('RESULTADOS 2 ESO'!K117&lt;9,"NOTABLE",IF('RESULTADOS 2 ESO'!K117&lt;=10,IF('RESULTADOS 2 ESO'!K117&lt;=10,"SOBRESAINTE","")))))))</f>
        <v/>
      </c>
      <c r="L117" s="123" t="str">
        <f>IF(OR(A117="",$L$2=""),"",IF('RESULTADOS 2 ESO'!L117&lt;5,"INSUFICIENTE",IF('RESULTADOS 2 ESO'!L117&lt;6,"SUFICIENTE",IF('RESULTADOS 2 ESO'!L117&lt;7,"BEN",IF('RESULTADOS 2 ESO'!L117&lt;9,"NOTABLE",IF('RESULTADOS 2 ESO'!L117&lt;=10,"SOBRESAINTE",""))))))</f>
        <v/>
      </c>
    </row>
    <row r="118" spans="1:12" x14ac:dyDescent="0.25">
      <c r="A118" s="150" t="str">
        <f>IF('RESULTADOS 2 ESO'!A118="","",'RESULTADOS 2 ESO'!A118)</f>
        <v/>
      </c>
      <c r="B118" s="144" t="str">
        <f>IF('RESULTADOS 2 ESO'!B118="","",'RESULTADOS 2 ESO'!B118)</f>
        <v/>
      </c>
      <c r="C118" s="113" t="str">
        <f>IF(OR(A118="",$C$2=""),"",IF('RESULTADOS 2 ESO'!C118&lt;5,"INSUFICIENTE",IF('RESULTADOS 2 ESO'!C118&lt;6,"SUFICIENTE",IF('RESULTADOS 2 ESO'!C118&lt;7,"BEN",IF('RESULTADOS 2 ESO'!C118&lt;9,"NOTABLE",IF('RESULTADOS 2 ESO'!C118&lt;=10,"SOBRESAINTE",""))))))</f>
        <v/>
      </c>
      <c r="D118" s="113" t="str">
        <f>IF(OR(A118="",$D$2=""),"",IF('RESULTADOS 2 ESO'!D118&lt;5,"INSUFICIENTE",IF('RESULTADOS 2 ESO'!D118&lt;6,"SUFICIENTE",IF('RESULTADOS 2 ESO'!D118&lt;7,"BEN",IF('RESULTADOS 2 ESO'!D118&lt;9,"NOTABLE",IF('RESULTADOS 2 ESO'!D118&lt;=10,"SOBRESAINTE",""))))))</f>
        <v/>
      </c>
      <c r="E118" s="113" t="str">
        <f>IF(OR(A118="",$E$2=""),"",IF('RESULTADOS 2 ESO'!E118&lt;5,"INSUFICIENTE",IF('RESULTADOS 2 ESO'!E118&lt;6,"SUFICIENTE",IF('RESULTADOS 2 ESO'!E118&lt;7,"BEN",IF('RESULTADOS 2 ESO'!E118&lt;9,"NOTABLE",IF('RESULTADOS 2 ESO'!E118&lt;=10,"SOBRESAINTE",""))))))</f>
        <v/>
      </c>
      <c r="F118" s="113" t="str">
        <f>IF(OR(A118="",$F$2=""),"",IF('RESULTADOS 2 ESO'!F118&lt;5,"INSUFICIENTE",IF('RESULTADOS 2 ESO'!F118&lt;6,"SUFICIENTE",IF('RESULTADOS 2 ESO'!F118&lt;7,"BEN",IF('RESULTADOS 2 ESO'!F118&lt;9,"NOTABLE",IF('RESULTADOS 2 ESO'!F118&lt;=10,"SOBRESAINTE",""))))))</f>
        <v/>
      </c>
      <c r="G118" s="113" t="str">
        <f>IF(OR(A118="",$G$2=""),"",IF('RESULTADOS 2 ESO'!G118&lt;5,"INSUFICIENTE",IF('RESULTADOS 2 ESO'!G118&lt;6,"SUFICIENTE",IF('RESULTADOS 2 ESO'!G118&lt;7,"BEN",IF('RESULTADOS 2 ESO'!G118&lt;9,"NOTABLE",IF('RESULTADOS 2 ESO'!G118&lt;=10,"SOBRESAINTE",""))))))</f>
        <v/>
      </c>
      <c r="H118" s="113" t="str">
        <f>IF(OR(A118="",$H$2=""),"",IF('RESULTADOS 2 ESO'!H118&lt;5,"INSUFICIENTE",IF('RESULTADOS 2 ESO'!H118&lt;6,"SUFICIENTE",IF('RESULTADOS 2 ESO'!H118&lt;7,"BEN",IF('RESULTADOS 2 ESO'!H118&lt;9,"NOTABLE",IF('RESULTADOS 2 ESO'!H118&lt;=10,"SOBRESAINTE",""))))))</f>
        <v/>
      </c>
      <c r="I118" s="113" t="str">
        <f>IF(OR(A118="",$I$2=""),"",IF('RESULTADOS 2 ESO'!I118&lt;5,"INSUFICIENTE",IF('RESULTADOS 2 ESO'!I118&lt;6,"SUFICIENTE",IF('RESULTADOS 2 ESO'!I118&lt;7,"BEN",IF('RESULTADOS 2 ESO'!I118&lt;9,"NOTABLE",IF('RESULTADOS 2 ESO'!I118&lt;=10,"SOBRESAINTE",""))))))</f>
        <v/>
      </c>
      <c r="J118" s="113" t="str">
        <f>IF(OR(A118="",$J$2=""),"",IF('RESULTADOS 2 ESO'!J118&lt;5,"INSUFICIENTE",IF('RESULTADOS 2 ESO'!J118&lt;6,"SUFICIENTE",IF('RESULTADOS 2 ESO'!J118&lt;7,"BEN",IF('RESULTADOS 2 ESO'!J118&lt;9,"NOTABLE",IF('RESULTADOS 2 ESO'!J118&lt;=10,"SOBRESAINTE",""))))))</f>
        <v/>
      </c>
      <c r="K118" s="113" t="str">
        <f>IF(OR(A118="",$K$2=""),"",IF('RESULTADOS 2 ESO'!K118&lt;5,"INSUFICIENTE",IF('RESULTADOS 2 ESO'!K118&lt;6,"SUFICIENTE",IF('RESULTADOS 2 ESO'!K118&lt;7,"BEN",IF('RESULTADOS 2 ESO'!K118&lt;9,"NOTABLE",IF('RESULTADOS 2 ESO'!K118&lt;=10,IF('RESULTADOS 2 ESO'!K118&lt;=10,"SOBRESAINTE","")))))))</f>
        <v/>
      </c>
      <c r="L118" s="123" t="str">
        <f>IF(OR(A118="",$L$2=""),"",IF('RESULTADOS 2 ESO'!L118&lt;5,"INSUFICIENTE",IF('RESULTADOS 2 ESO'!L118&lt;6,"SUFICIENTE",IF('RESULTADOS 2 ESO'!L118&lt;7,"BEN",IF('RESULTADOS 2 ESO'!L118&lt;9,"NOTABLE",IF('RESULTADOS 2 ESO'!L118&lt;=10,"SOBRESAINTE",""))))))</f>
        <v/>
      </c>
    </row>
    <row r="119" spans="1:12" x14ac:dyDescent="0.25">
      <c r="A119" s="150" t="str">
        <f>IF('RESULTADOS 2 ESO'!A119="","",'RESULTADOS 2 ESO'!A119)</f>
        <v/>
      </c>
      <c r="B119" s="144" t="str">
        <f>IF('RESULTADOS 2 ESO'!B119="","",'RESULTADOS 2 ESO'!B119)</f>
        <v/>
      </c>
      <c r="C119" s="113" t="str">
        <f>IF(OR(A119="",$C$2=""),"",IF('RESULTADOS 2 ESO'!C119&lt;5,"INSUFICIENTE",IF('RESULTADOS 2 ESO'!C119&lt;6,"SUFICIENTE",IF('RESULTADOS 2 ESO'!C119&lt;7,"BEN",IF('RESULTADOS 2 ESO'!C119&lt;9,"NOTABLE",IF('RESULTADOS 2 ESO'!C119&lt;=10,"SOBRESAINTE",""))))))</f>
        <v/>
      </c>
      <c r="D119" s="113" t="str">
        <f>IF(OR(A119="",$D$2=""),"",IF('RESULTADOS 2 ESO'!D119&lt;5,"INSUFICIENTE",IF('RESULTADOS 2 ESO'!D119&lt;6,"SUFICIENTE",IF('RESULTADOS 2 ESO'!D119&lt;7,"BEN",IF('RESULTADOS 2 ESO'!D119&lt;9,"NOTABLE",IF('RESULTADOS 2 ESO'!D119&lt;=10,"SOBRESAINTE",""))))))</f>
        <v/>
      </c>
      <c r="E119" s="113" t="str">
        <f>IF(OR(A119="",$E$2=""),"",IF('RESULTADOS 2 ESO'!E119&lt;5,"INSUFICIENTE",IF('RESULTADOS 2 ESO'!E119&lt;6,"SUFICIENTE",IF('RESULTADOS 2 ESO'!E119&lt;7,"BEN",IF('RESULTADOS 2 ESO'!E119&lt;9,"NOTABLE",IF('RESULTADOS 2 ESO'!E119&lt;=10,"SOBRESAINTE",""))))))</f>
        <v/>
      </c>
      <c r="F119" s="113" t="str">
        <f>IF(OR(A119="",$F$2=""),"",IF('RESULTADOS 2 ESO'!F119&lt;5,"INSUFICIENTE",IF('RESULTADOS 2 ESO'!F119&lt;6,"SUFICIENTE",IF('RESULTADOS 2 ESO'!F119&lt;7,"BEN",IF('RESULTADOS 2 ESO'!F119&lt;9,"NOTABLE",IF('RESULTADOS 2 ESO'!F119&lt;=10,"SOBRESAINTE",""))))))</f>
        <v/>
      </c>
      <c r="G119" s="113" t="str">
        <f>IF(OR(A119="",$G$2=""),"",IF('RESULTADOS 2 ESO'!G119&lt;5,"INSUFICIENTE",IF('RESULTADOS 2 ESO'!G119&lt;6,"SUFICIENTE",IF('RESULTADOS 2 ESO'!G119&lt;7,"BEN",IF('RESULTADOS 2 ESO'!G119&lt;9,"NOTABLE",IF('RESULTADOS 2 ESO'!G119&lt;=10,"SOBRESAINTE",""))))))</f>
        <v/>
      </c>
      <c r="H119" s="113" t="str">
        <f>IF(OR(A119="",$H$2=""),"",IF('RESULTADOS 2 ESO'!H119&lt;5,"INSUFICIENTE",IF('RESULTADOS 2 ESO'!H119&lt;6,"SUFICIENTE",IF('RESULTADOS 2 ESO'!H119&lt;7,"BEN",IF('RESULTADOS 2 ESO'!H119&lt;9,"NOTABLE",IF('RESULTADOS 2 ESO'!H119&lt;=10,"SOBRESAINTE",""))))))</f>
        <v/>
      </c>
      <c r="I119" s="113" t="str">
        <f>IF(OR(A119="",$I$2=""),"",IF('RESULTADOS 2 ESO'!I119&lt;5,"INSUFICIENTE",IF('RESULTADOS 2 ESO'!I119&lt;6,"SUFICIENTE",IF('RESULTADOS 2 ESO'!I119&lt;7,"BEN",IF('RESULTADOS 2 ESO'!I119&lt;9,"NOTABLE",IF('RESULTADOS 2 ESO'!I119&lt;=10,"SOBRESAINTE",""))))))</f>
        <v/>
      </c>
      <c r="J119" s="113" t="str">
        <f>IF(OR(A119="",$J$2=""),"",IF('RESULTADOS 2 ESO'!J119&lt;5,"INSUFICIENTE",IF('RESULTADOS 2 ESO'!J119&lt;6,"SUFICIENTE",IF('RESULTADOS 2 ESO'!J119&lt;7,"BEN",IF('RESULTADOS 2 ESO'!J119&lt;9,"NOTABLE",IF('RESULTADOS 2 ESO'!J119&lt;=10,"SOBRESAINTE",""))))))</f>
        <v/>
      </c>
      <c r="K119" s="113" t="str">
        <f>IF(OR(A119="",$K$2=""),"",IF('RESULTADOS 2 ESO'!K119&lt;5,"INSUFICIENTE",IF('RESULTADOS 2 ESO'!K119&lt;6,"SUFICIENTE",IF('RESULTADOS 2 ESO'!K119&lt;7,"BEN",IF('RESULTADOS 2 ESO'!K119&lt;9,"NOTABLE",IF('RESULTADOS 2 ESO'!K119&lt;=10,IF('RESULTADOS 2 ESO'!K119&lt;=10,"SOBRESAINTE","")))))))</f>
        <v/>
      </c>
      <c r="L119" s="123" t="str">
        <f>IF(OR(A119="",$L$2=""),"",IF('RESULTADOS 2 ESO'!L119&lt;5,"INSUFICIENTE",IF('RESULTADOS 2 ESO'!L119&lt;6,"SUFICIENTE",IF('RESULTADOS 2 ESO'!L119&lt;7,"BEN",IF('RESULTADOS 2 ESO'!L119&lt;9,"NOTABLE",IF('RESULTADOS 2 ESO'!L119&lt;=10,"SOBRESAINTE",""))))))</f>
        <v/>
      </c>
    </row>
    <row r="120" spans="1:12" x14ac:dyDescent="0.25">
      <c r="A120" s="150" t="str">
        <f>IF('RESULTADOS 2 ESO'!A120="","",'RESULTADOS 2 ESO'!A120)</f>
        <v/>
      </c>
      <c r="B120" s="144" t="str">
        <f>IF('RESULTADOS 2 ESO'!B120="","",'RESULTADOS 2 ESO'!B120)</f>
        <v/>
      </c>
      <c r="C120" s="113" t="str">
        <f>IF(OR(A120="",$C$2=""),"",IF('RESULTADOS 2 ESO'!C120&lt;5,"INSUFICIENTE",IF('RESULTADOS 2 ESO'!C120&lt;6,"SUFICIENTE",IF('RESULTADOS 2 ESO'!C120&lt;7,"BEN",IF('RESULTADOS 2 ESO'!C120&lt;9,"NOTABLE",IF('RESULTADOS 2 ESO'!C120&lt;=10,"SOBRESAINTE",""))))))</f>
        <v/>
      </c>
      <c r="D120" s="113" t="str">
        <f>IF(OR(A120="",$D$2=""),"",IF('RESULTADOS 2 ESO'!D120&lt;5,"INSUFICIENTE",IF('RESULTADOS 2 ESO'!D120&lt;6,"SUFICIENTE",IF('RESULTADOS 2 ESO'!D120&lt;7,"BEN",IF('RESULTADOS 2 ESO'!D120&lt;9,"NOTABLE",IF('RESULTADOS 2 ESO'!D120&lt;=10,"SOBRESAINTE",""))))))</f>
        <v/>
      </c>
      <c r="E120" s="113" t="str">
        <f>IF(OR(A120="",$E$2=""),"",IF('RESULTADOS 2 ESO'!E120&lt;5,"INSUFICIENTE",IF('RESULTADOS 2 ESO'!E120&lt;6,"SUFICIENTE",IF('RESULTADOS 2 ESO'!E120&lt;7,"BEN",IF('RESULTADOS 2 ESO'!E120&lt;9,"NOTABLE",IF('RESULTADOS 2 ESO'!E120&lt;=10,"SOBRESAINTE",""))))))</f>
        <v/>
      </c>
      <c r="F120" s="113" t="str">
        <f>IF(OR(A120="",$F$2=""),"",IF('RESULTADOS 2 ESO'!F120&lt;5,"INSUFICIENTE",IF('RESULTADOS 2 ESO'!F120&lt;6,"SUFICIENTE",IF('RESULTADOS 2 ESO'!F120&lt;7,"BEN",IF('RESULTADOS 2 ESO'!F120&lt;9,"NOTABLE",IF('RESULTADOS 2 ESO'!F120&lt;=10,"SOBRESAINTE",""))))))</f>
        <v/>
      </c>
      <c r="G120" s="113" t="str">
        <f>IF(OR(A120="",$G$2=""),"",IF('RESULTADOS 2 ESO'!G120&lt;5,"INSUFICIENTE",IF('RESULTADOS 2 ESO'!G120&lt;6,"SUFICIENTE",IF('RESULTADOS 2 ESO'!G120&lt;7,"BEN",IF('RESULTADOS 2 ESO'!G120&lt;9,"NOTABLE",IF('RESULTADOS 2 ESO'!G120&lt;=10,"SOBRESAINTE",""))))))</f>
        <v/>
      </c>
      <c r="H120" s="113" t="str">
        <f>IF(OR(A120="",$H$2=""),"",IF('RESULTADOS 2 ESO'!H120&lt;5,"INSUFICIENTE",IF('RESULTADOS 2 ESO'!H120&lt;6,"SUFICIENTE",IF('RESULTADOS 2 ESO'!H120&lt;7,"BEN",IF('RESULTADOS 2 ESO'!H120&lt;9,"NOTABLE",IF('RESULTADOS 2 ESO'!H120&lt;=10,"SOBRESAINTE",""))))))</f>
        <v/>
      </c>
      <c r="I120" s="113" t="str">
        <f>IF(OR(A120="",$I$2=""),"",IF('RESULTADOS 2 ESO'!I120&lt;5,"INSUFICIENTE",IF('RESULTADOS 2 ESO'!I120&lt;6,"SUFICIENTE",IF('RESULTADOS 2 ESO'!I120&lt;7,"BEN",IF('RESULTADOS 2 ESO'!I120&lt;9,"NOTABLE",IF('RESULTADOS 2 ESO'!I120&lt;=10,"SOBRESAINTE",""))))))</f>
        <v/>
      </c>
      <c r="J120" s="113" t="str">
        <f>IF(OR(A120="",$J$2=""),"",IF('RESULTADOS 2 ESO'!J120&lt;5,"INSUFICIENTE",IF('RESULTADOS 2 ESO'!J120&lt;6,"SUFICIENTE",IF('RESULTADOS 2 ESO'!J120&lt;7,"BEN",IF('RESULTADOS 2 ESO'!J120&lt;9,"NOTABLE",IF('RESULTADOS 2 ESO'!J120&lt;=10,"SOBRESAINTE",""))))))</f>
        <v/>
      </c>
      <c r="K120" s="113" t="str">
        <f>IF(OR(A120="",$K$2=""),"",IF('RESULTADOS 2 ESO'!K120&lt;5,"INSUFICIENTE",IF('RESULTADOS 2 ESO'!K120&lt;6,"SUFICIENTE",IF('RESULTADOS 2 ESO'!K120&lt;7,"BEN",IF('RESULTADOS 2 ESO'!K120&lt;9,"NOTABLE",IF('RESULTADOS 2 ESO'!K120&lt;=10,IF('RESULTADOS 2 ESO'!K120&lt;=10,"SOBRESAINTE","")))))))</f>
        <v/>
      </c>
      <c r="L120" s="123" t="str">
        <f>IF(OR(A120="",$L$2=""),"",IF('RESULTADOS 2 ESO'!L120&lt;5,"INSUFICIENTE",IF('RESULTADOS 2 ESO'!L120&lt;6,"SUFICIENTE",IF('RESULTADOS 2 ESO'!L120&lt;7,"BEN",IF('RESULTADOS 2 ESO'!L120&lt;9,"NOTABLE",IF('RESULTADOS 2 ESO'!L120&lt;=10,"SOBRESAINTE",""))))))</f>
        <v/>
      </c>
    </row>
    <row r="121" spans="1:12" x14ac:dyDescent="0.25">
      <c r="A121" s="150" t="str">
        <f>IF('RESULTADOS 2 ESO'!A121="","",'RESULTADOS 2 ESO'!A121)</f>
        <v/>
      </c>
      <c r="B121" s="144" t="str">
        <f>IF('RESULTADOS 2 ESO'!B121="","",'RESULTADOS 2 ESO'!B121)</f>
        <v/>
      </c>
      <c r="C121" s="113" t="str">
        <f>IF(OR(A121="",$C$2=""),"",IF('RESULTADOS 2 ESO'!C121&lt;5,"INSUFICIENTE",IF('RESULTADOS 2 ESO'!C121&lt;6,"SUFICIENTE",IF('RESULTADOS 2 ESO'!C121&lt;7,"BEN",IF('RESULTADOS 2 ESO'!C121&lt;9,"NOTABLE",IF('RESULTADOS 2 ESO'!C121&lt;=10,"SOBRESAINTE",""))))))</f>
        <v/>
      </c>
      <c r="D121" s="113" t="str">
        <f>IF(OR(A121="",$D$2=""),"",IF('RESULTADOS 2 ESO'!D121&lt;5,"INSUFICIENTE",IF('RESULTADOS 2 ESO'!D121&lt;6,"SUFICIENTE",IF('RESULTADOS 2 ESO'!D121&lt;7,"BEN",IF('RESULTADOS 2 ESO'!D121&lt;9,"NOTABLE",IF('RESULTADOS 2 ESO'!D121&lt;=10,"SOBRESAINTE",""))))))</f>
        <v/>
      </c>
      <c r="E121" s="113" t="str">
        <f>IF(OR(A121="",$E$2=""),"",IF('RESULTADOS 2 ESO'!E121&lt;5,"INSUFICIENTE",IF('RESULTADOS 2 ESO'!E121&lt;6,"SUFICIENTE",IF('RESULTADOS 2 ESO'!E121&lt;7,"BEN",IF('RESULTADOS 2 ESO'!E121&lt;9,"NOTABLE",IF('RESULTADOS 2 ESO'!E121&lt;=10,"SOBRESAINTE",""))))))</f>
        <v/>
      </c>
      <c r="F121" s="113" t="str">
        <f>IF(OR(A121="",$F$2=""),"",IF('RESULTADOS 2 ESO'!F121&lt;5,"INSUFICIENTE",IF('RESULTADOS 2 ESO'!F121&lt;6,"SUFICIENTE",IF('RESULTADOS 2 ESO'!F121&lt;7,"BEN",IF('RESULTADOS 2 ESO'!F121&lt;9,"NOTABLE",IF('RESULTADOS 2 ESO'!F121&lt;=10,"SOBRESAINTE",""))))))</f>
        <v/>
      </c>
      <c r="G121" s="113" t="str">
        <f>IF(OR(A121="",$G$2=""),"",IF('RESULTADOS 2 ESO'!G121&lt;5,"INSUFICIENTE",IF('RESULTADOS 2 ESO'!G121&lt;6,"SUFICIENTE",IF('RESULTADOS 2 ESO'!G121&lt;7,"BEN",IF('RESULTADOS 2 ESO'!G121&lt;9,"NOTABLE",IF('RESULTADOS 2 ESO'!G121&lt;=10,"SOBRESAINTE",""))))))</f>
        <v/>
      </c>
      <c r="H121" s="113" t="str">
        <f>IF(OR(A121="",$H$2=""),"",IF('RESULTADOS 2 ESO'!H121&lt;5,"INSUFICIENTE",IF('RESULTADOS 2 ESO'!H121&lt;6,"SUFICIENTE",IF('RESULTADOS 2 ESO'!H121&lt;7,"BEN",IF('RESULTADOS 2 ESO'!H121&lt;9,"NOTABLE",IF('RESULTADOS 2 ESO'!H121&lt;=10,"SOBRESAINTE",""))))))</f>
        <v/>
      </c>
      <c r="I121" s="113" t="str">
        <f>IF(OR(A121="",$I$2=""),"",IF('RESULTADOS 2 ESO'!I121&lt;5,"INSUFICIENTE",IF('RESULTADOS 2 ESO'!I121&lt;6,"SUFICIENTE",IF('RESULTADOS 2 ESO'!I121&lt;7,"BEN",IF('RESULTADOS 2 ESO'!I121&lt;9,"NOTABLE",IF('RESULTADOS 2 ESO'!I121&lt;=10,"SOBRESAINTE",""))))))</f>
        <v/>
      </c>
      <c r="J121" s="113" t="str">
        <f>IF(OR(A121="",$J$2=""),"",IF('RESULTADOS 2 ESO'!J121&lt;5,"INSUFICIENTE",IF('RESULTADOS 2 ESO'!J121&lt;6,"SUFICIENTE",IF('RESULTADOS 2 ESO'!J121&lt;7,"BEN",IF('RESULTADOS 2 ESO'!J121&lt;9,"NOTABLE",IF('RESULTADOS 2 ESO'!J121&lt;=10,"SOBRESAINTE",""))))))</f>
        <v/>
      </c>
      <c r="K121" s="113" t="str">
        <f>IF(OR(A121="",$K$2=""),"",IF('RESULTADOS 2 ESO'!K121&lt;5,"INSUFICIENTE",IF('RESULTADOS 2 ESO'!K121&lt;6,"SUFICIENTE",IF('RESULTADOS 2 ESO'!K121&lt;7,"BEN",IF('RESULTADOS 2 ESO'!K121&lt;9,"NOTABLE",IF('RESULTADOS 2 ESO'!K121&lt;=10,IF('RESULTADOS 2 ESO'!K121&lt;=10,"SOBRESAINTE","")))))))</f>
        <v/>
      </c>
      <c r="L121" s="123" t="str">
        <f>IF(OR(A121="",$L$2=""),"",IF('RESULTADOS 2 ESO'!L121&lt;5,"INSUFICIENTE",IF('RESULTADOS 2 ESO'!L121&lt;6,"SUFICIENTE",IF('RESULTADOS 2 ESO'!L121&lt;7,"BEN",IF('RESULTADOS 2 ESO'!L121&lt;9,"NOTABLE",IF('RESULTADOS 2 ESO'!L121&lt;=10,"SOBRESAINTE",""))))))</f>
        <v/>
      </c>
    </row>
    <row r="122" spans="1:12" x14ac:dyDescent="0.25">
      <c r="A122" s="150" t="str">
        <f>IF('RESULTADOS 2 ESO'!A122="","",'RESULTADOS 2 ESO'!A122)</f>
        <v/>
      </c>
      <c r="B122" s="144" t="str">
        <f>IF('RESULTADOS 2 ESO'!B122="","",'RESULTADOS 2 ESO'!B122)</f>
        <v/>
      </c>
      <c r="C122" s="113" t="str">
        <f>IF(OR(A122="",$C$2=""),"",IF('RESULTADOS 2 ESO'!C122&lt;5,"INSUFICIENTE",IF('RESULTADOS 2 ESO'!C122&lt;6,"SUFICIENTE",IF('RESULTADOS 2 ESO'!C122&lt;7,"BEN",IF('RESULTADOS 2 ESO'!C122&lt;9,"NOTABLE",IF('RESULTADOS 2 ESO'!C122&lt;=10,"SOBRESAINTE",""))))))</f>
        <v/>
      </c>
      <c r="D122" s="113" t="str">
        <f>IF(OR(A122="",$D$2=""),"",IF('RESULTADOS 2 ESO'!D122&lt;5,"INSUFICIENTE",IF('RESULTADOS 2 ESO'!D122&lt;6,"SUFICIENTE",IF('RESULTADOS 2 ESO'!D122&lt;7,"BEN",IF('RESULTADOS 2 ESO'!D122&lt;9,"NOTABLE",IF('RESULTADOS 2 ESO'!D122&lt;=10,"SOBRESAINTE",""))))))</f>
        <v/>
      </c>
      <c r="E122" s="113" t="str">
        <f>IF(OR(A122="",$E$2=""),"",IF('RESULTADOS 2 ESO'!E122&lt;5,"INSUFICIENTE",IF('RESULTADOS 2 ESO'!E122&lt;6,"SUFICIENTE",IF('RESULTADOS 2 ESO'!E122&lt;7,"BEN",IF('RESULTADOS 2 ESO'!E122&lt;9,"NOTABLE",IF('RESULTADOS 2 ESO'!E122&lt;=10,"SOBRESAINTE",""))))))</f>
        <v/>
      </c>
      <c r="F122" s="113" t="str">
        <f>IF(OR(A122="",$F$2=""),"",IF('RESULTADOS 2 ESO'!F122&lt;5,"INSUFICIENTE",IF('RESULTADOS 2 ESO'!F122&lt;6,"SUFICIENTE",IF('RESULTADOS 2 ESO'!F122&lt;7,"BEN",IF('RESULTADOS 2 ESO'!F122&lt;9,"NOTABLE",IF('RESULTADOS 2 ESO'!F122&lt;=10,"SOBRESAINTE",""))))))</f>
        <v/>
      </c>
      <c r="G122" s="113" t="str">
        <f>IF(OR(A122="",$G$2=""),"",IF('RESULTADOS 2 ESO'!G122&lt;5,"INSUFICIENTE",IF('RESULTADOS 2 ESO'!G122&lt;6,"SUFICIENTE",IF('RESULTADOS 2 ESO'!G122&lt;7,"BEN",IF('RESULTADOS 2 ESO'!G122&lt;9,"NOTABLE",IF('RESULTADOS 2 ESO'!G122&lt;=10,"SOBRESAINTE",""))))))</f>
        <v/>
      </c>
      <c r="H122" s="113" t="str">
        <f>IF(OR(A122="",$H$2=""),"",IF('RESULTADOS 2 ESO'!H122&lt;5,"INSUFICIENTE",IF('RESULTADOS 2 ESO'!H122&lt;6,"SUFICIENTE",IF('RESULTADOS 2 ESO'!H122&lt;7,"BEN",IF('RESULTADOS 2 ESO'!H122&lt;9,"NOTABLE",IF('RESULTADOS 2 ESO'!H122&lt;=10,"SOBRESAINTE",""))))))</f>
        <v/>
      </c>
      <c r="I122" s="113" t="str">
        <f>IF(OR(A122="",$I$2=""),"",IF('RESULTADOS 2 ESO'!I122&lt;5,"INSUFICIENTE",IF('RESULTADOS 2 ESO'!I122&lt;6,"SUFICIENTE",IF('RESULTADOS 2 ESO'!I122&lt;7,"BEN",IF('RESULTADOS 2 ESO'!I122&lt;9,"NOTABLE",IF('RESULTADOS 2 ESO'!I122&lt;=10,"SOBRESAINTE",""))))))</f>
        <v/>
      </c>
      <c r="J122" s="113" t="str">
        <f>IF(OR(A122="",$J$2=""),"",IF('RESULTADOS 2 ESO'!J122&lt;5,"INSUFICIENTE",IF('RESULTADOS 2 ESO'!J122&lt;6,"SUFICIENTE",IF('RESULTADOS 2 ESO'!J122&lt;7,"BEN",IF('RESULTADOS 2 ESO'!J122&lt;9,"NOTABLE",IF('RESULTADOS 2 ESO'!J122&lt;=10,"SOBRESAINTE",""))))))</f>
        <v/>
      </c>
      <c r="K122" s="113" t="str">
        <f>IF(OR(A122="",$K$2=""),"",IF('RESULTADOS 2 ESO'!K122&lt;5,"INSUFICIENTE",IF('RESULTADOS 2 ESO'!K122&lt;6,"SUFICIENTE",IF('RESULTADOS 2 ESO'!K122&lt;7,"BEN",IF('RESULTADOS 2 ESO'!K122&lt;9,"NOTABLE",IF('RESULTADOS 2 ESO'!K122&lt;=10,IF('RESULTADOS 2 ESO'!K122&lt;=10,"SOBRESAINTE","")))))))</f>
        <v/>
      </c>
      <c r="L122" s="123" t="str">
        <f>IF(OR(A122="",$L$2=""),"",IF('RESULTADOS 2 ESO'!L122&lt;5,"INSUFICIENTE",IF('RESULTADOS 2 ESO'!L122&lt;6,"SUFICIENTE",IF('RESULTADOS 2 ESO'!L122&lt;7,"BEN",IF('RESULTADOS 2 ESO'!L122&lt;9,"NOTABLE",IF('RESULTADOS 2 ESO'!L122&lt;=10,"SOBRESAINTE",""))))))</f>
        <v/>
      </c>
    </row>
    <row r="123" spans="1:12" x14ac:dyDescent="0.25">
      <c r="A123" s="150" t="str">
        <f>IF('RESULTADOS 2 ESO'!A123="","",'RESULTADOS 2 ESO'!A123)</f>
        <v/>
      </c>
      <c r="B123" s="144" t="str">
        <f>IF('RESULTADOS 2 ESO'!B123="","",'RESULTADOS 2 ESO'!B123)</f>
        <v/>
      </c>
      <c r="C123" s="113" t="str">
        <f>IF(OR(A123="",$C$2=""),"",IF('RESULTADOS 2 ESO'!C123&lt;5,"INSUFICIENTE",IF('RESULTADOS 2 ESO'!C123&lt;6,"SUFICIENTE",IF('RESULTADOS 2 ESO'!C123&lt;7,"BEN",IF('RESULTADOS 2 ESO'!C123&lt;9,"NOTABLE",IF('RESULTADOS 2 ESO'!C123&lt;=10,"SOBRESAINTE",""))))))</f>
        <v/>
      </c>
      <c r="D123" s="113" t="str">
        <f>IF(OR(A123="",$D$2=""),"",IF('RESULTADOS 2 ESO'!D123&lt;5,"INSUFICIENTE",IF('RESULTADOS 2 ESO'!D123&lt;6,"SUFICIENTE",IF('RESULTADOS 2 ESO'!D123&lt;7,"BEN",IF('RESULTADOS 2 ESO'!D123&lt;9,"NOTABLE",IF('RESULTADOS 2 ESO'!D123&lt;=10,"SOBRESAINTE",""))))))</f>
        <v/>
      </c>
      <c r="E123" s="113" t="str">
        <f>IF(OR(A123="",$E$2=""),"",IF('RESULTADOS 2 ESO'!E123&lt;5,"INSUFICIENTE",IF('RESULTADOS 2 ESO'!E123&lt;6,"SUFICIENTE",IF('RESULTADOS 2 ESO'!E123&lt;7,"BEN",IF('RESULTADOS 2 ESO'!E123&lt;9,"NOTABLE",IF('RESULTADOS 2 ESO'!E123&lt;=10,"SOBRESAINTE",""))))))</f>
        <v/>
      </c>
      <c r="F123" s="113" t="str">
        <f>IF(OR(A123="",$F$2=""),"",IF('RESULTADOS 2 ESO'!F123&lt;5,"INSUFICIENTE",IF('RESULTADOS 2 ESO'!F123&lt;6,"SUFICIENTE",IF('RESULTADOS 2 ESO'!F123&lt;7,"BEN",IF('RESULTADOS 2 ESO'!F123&lt;9,"NOTABLE",IF('RESULTADOS 2 ESO'!F123&lt;=10,"SOBRESAINTE",""))))))</f>
        <v/>
      </c>
      <c r="G123" s="113" t="str">
        <f>IF(OR(A123="",$G$2=""),"",IF('RESULTADOS 2 ESO'!G123&lt;5,"INSUFICIENTE",IF('RESULTADOS 2 ESO'!G123&lt;6,"SUFICIENTE",IF('RESULTADOS 2 ESO'!G123&lt;7,"BEN",IF('RESULTADOS 2 ESO'!G123&lt;9,"NOTABLE",IF('RESULTADOS 2 ESO'!G123&lt;=10,"SOBRESAINTE",""))))))</f>
        <v/>
      </c>
      <c r="H123" s="113" t="str">
        <f>IF(OR(A123="",$H$2=""),"",IF('RESULTADOS 2 ESO'!H123&lt;5,"INSUFICIENTE",IF('RESULTADOS 2 ESO'!H123&lt;6,"SUFICIENTE",IF('RESULTADOS 2 ESO'!H123&lt;7,"BEN",IF('RESULTADOS 2 ESO'!H123&lt;9,"NOTABLE",IF('RESULTADOS 2 ESO'!H123&lt;=10,"SOBRESAINTE",""))))))</f>
        <v/>
      </c>
      <c r="I123" s="113" t="str">
        <f>IF(OR(A123="",$I$2=""),"",IF('RESULTADOS 2 ESO'!I123&lt;5,"INSUFICIENTE",IF('RESULTADOS 2 ESO'!I123&lt;6,"SUFICIENTE",IF('RESULTADOS 2 ESO'!I123&lt;7,"BEN",IF('RESULTADOS 2 ESO'!I123&lt;9,"NOTABLE",IF('RESULTADOS 2 ESO'!I123&lt;=10,"SOBRESAINTE",""))))))</f>
        <v/>
      </c>
      <c r="J123" s="113" t="str">
        <f>IF(OR(A123="",$J$2=""),"",IF('RESULTADOS 2 ESO'!J123&lt;5,"INSUFICIENTE",IF('RESULTADOS 2 ESO'!J123&lt;6,"SUFICIENTE",IF('RESULTADOS 2 ESO'!J123&lt;7,"BEN",IF('RESULTADOS 2 ESO'!J123&lt;9,"NOTABLE",IF('RESULTADOS 2 ESO'!J123&lt;=10,"SOBRESAINTE",""))))))</f>
        <v/>
      </c>
      <c r="K123" s="113" t="str">
        <f>IF(OR(A123="",$K$2=""),"",IF('RESULTADOS 2 ESO'!K123&lt;5,"INSUFICIENTE",IF('RESULTADOS 2 ESO'!K123&lt;6,"SUFICIENTE",IF('RESULTADOS 2 ESO'!K123&lt;7,"BEN",IF('RESULTADOS 2 ESO'!K123&lt;9,"NOTABLE",IF('RESULTADOS 2 ESO'!K123&lt;=10,IF('RESULTADOS 2 ESO'!K123&lt;=10,"SOBRESAINTE","")))))))</f>
        <v/>
      </c>
      <c r="L123" s="123" t="str">
        <f>IF(OR(A123="",$L$2=""),"",IF('RESULTADOS 2 ESO'!L123&lt;5,"INSUFICIENTE",IF('RESULTADOS 2 ESO'!L123&lt;6,"SUFICIENTE",IF('RESULTADOS 2 ESO'!L123&lt;7,"BEN",IF('RESULTADOS 2 ESO'!L123&lt;9,"NOTABLE",IF('RESULTADOS 2 ESO'!L123&lt;=10,"SOBRESAINTE",""))))))</f>
        <v/>
      </c>
    </row>
    <row r="124" spans="1:12" x14ac:dyDescent="0.25">
      <c r="A124" s="150" t="str">
        <f>IF('RESULTADOS 2 ESO'!A124="","",'RESULTADOS 2 ESO'!A124)</f>
        <v/>
      </c>
      <c r="B124" s="144" t="str">
        <f>IF('RESULTADOS 2 ESO'!B124="","",'RESULTADOS 2 ESO'!B124)</f>
        <v/>
      </c>
      <c r="C124" s="113" t="str">
        <f>IF(OR(A124="",$C$2=""),"",IF('RESULTADOS 2 ESO'!C124&lt;5,"INSUFICIENTE",IF('RESULTADOS 2 ESO'!C124&lt;6,"SUFICIENTE",IF('RESULTADOS 2 ESO'!C124&lt;7,"BEN",IF('RESULTADOS 2 ESO'!C124&lt;9,"NOTABLE",IF('RESULTADOS 2 ESO'!C124&lt;=10,"SOBRESAINTE",""))))))</f>
        <v/>
      </c>
      <c r="D124" s="113" t="str">
        <f>IF(OR(A124="",$D$2=""),"",IF('RESULTADOS 2 ESO'!D124&lt;5,"INSUFICIENTE",IF('RESULTADOS 2 ESO'!D124&lt;6,"SUFICIENTE",IF('RESULTADOS 2 ESO'!D124&lt;7,"BEN",IF('RESULTADOS 2 ESO'!D124&lt;9,"NOTABLE",IF('RESULTADOS 2 ESO'!D124&lt;=10,"SOBRESAINTE",""))))))</f>
        <v/>
      </c>
      <c r="E124" s="113" t="str">
        <f>IF(OR(A124="",$E$2=""),"",IF('RESULTADOS 2 ESO'!E124&lt;5,"INSUFICIENTE",IF('RESULTADOS 2 ESO'!E124&lt;6,"SUFICIENTE",IF('RESULTADOS 2 ESO'!E124&lt;7,"BEN",IF('RESULTADOS 2 ESO'!E124&lt;9,"NOTABLE",IF('RESULTADOS 2 ESO'!E124&lt;=10,"SOBRESAINTE",""))))))</f>
        <v/>
      </c>
      <c r="F124" s="113" t="str">
        <f>IF(OR(A124="",$F$2=""),"",IF('RESULTADOS 2 ESO'!F124&lt;5,"INSUFICIENTE",IF('RESULTADOS 2 ESO'!F124&lt;6,"SUFICIENTE",IF('RESULTADOS 2 ESO'!F124&lt;7,"BEN",IF('RESULTADOS 2 ESO'!F124&lt;9,"NOTABLE",IF('RESULTADOS 2 ESO'!F124&lt;=10,"SOBRESAINTE",""))))))</f>
        <v/>
      </c>
      <c r="G124" s="113" t="str">
        <f>IF(OR(A124="",$G$2=""),"",IF('RESULTADOS 2 ESO'!G124&lt;5,"INSUFICIENTE",IF('RESULTADOS 2 ESO'!G124&lt;6,"SUFICIENTE",IF('RESULTADOS 2 ESO'!G124&lt;7,"BEN",IF('RESULTADOS 2 ESO'!G124&lt;9,"NOTABLE",IF('RESULTADOS 2 ESO'!G124&lt;=10,"SOBRESAINTE",""))))))</f>
        <v/>
      </c>
      <c r="H124" s="113" t="str">
        <f>IF(OR(A124="",$H$2=""),"",IF('RESULTADOS 2 ESO'!H124&lt;5,"INSUFICIENTE",IF('RESULTADOS 2 ESO'!H124&lt;6,"SUFICIENTE",IF('RESULTADOS 2 ESO'!H124&lt;7,"BEN",IF('RESULTADOS 2 ESO'!H124&lt;9,"NOTABLE",IF('RESULTADOS 2 ESO'!H124&lt;=10,"SOBRESAINTE",""))))))</f>
        <v/>
      </c>
      <c r="I124" s="113" t="str">
        <f>IF(OR(A124="",$I$2=""),"",IF('RESULTADOS 2 ESO'!I124&lt;5,"INSUFICIENTE",IF('RESULTADOS 2 ESO'!I124&lt;6,"SUFICIENTE",IF('RESULTADOS 2 ESO'!I124&lt;7,"BEN",IF('RESULTADOS 2 ESO'!I124&lt;9,"NOTABLE",IF('RESULTADOS 2 ESO'!I124&lt;=10,"SOBRESAINTE",""))))))</f>
        <v/>
      </c>
      <c r="J124" s="113" t="str">
        <f>IF(OR(A124="",$J$2=""),"",IF('RESULTADOS 2 ESO'!J124&lt;5,"INSUFICIENTE",IF('RESULTADOS 2 ESO'!J124&lt;6,"SUFICIENTE",IF('RESULTADOS 2 ESO'!J124&lt;7,"BEN",IF('RESULTADOS 2 ESO'!J124&lt;9,"NOTABLE",IF('RESULTADOS 2 ESO'!J124&lt;=10,"SOBRESAINTE",""))))))</f>
        <v/>
      </c>
      <c r="K124" s="113" t="str">
        <f>IF(OR(A124="",$K$2=""),"",IF('RESULTADOS 2 ESO'!K124&lt;5,"INSUFICIENTE",IF('RESULTADOS 2 ESO'!K124&lt;6,"SUFICIENTE",IF('RESULTADOS 2 ESO'!K124&lt;7,"BEN",IF('RESULTADOS 2 ESO'!K124&lt;9,"NOTABLE",IF('RESULTADOS 2 ESO'!K124&lt;=10,IF('RESULTADOS 2 ESO'!K124&lt;=10,"SOBRESAINTE","")))))))</f>
        <v/>
      </c>
      <c r="L124" s="123" t="str">
        <f>IF(OR(A124="",$L$2=""),"",IF('RESULTADOS 2 ESO'!L124&lt;5,"INSUFICIENTE",IF('RESULTADOS 2 ESO'!L124&lt;6,"SUFICIENTE",IF('RESULTADOS 2 ESO'!L124&lt;7,"BEN",IF('RESULTADOS 2 ESO'!L124&lt;9,"NOTABLE",IF('RESULTADOS 2 ESO'!L124&lt;=10,"SOBRESAINTE",""))))))</f>
        <v/>
      </c>
    </row>
    <row r="125" spans="1:12" x14ac:dyDescent="0.25">
      <c r="A125" s="150" t="str">
        <f>IF('RESULTADOS 2 ESO'!A125="","",'RESULTADOS 2 ESO'!A125)</f>
        <v/>
      </c>
      <c r="B125" s="144" t="str">
        <f>IF('RESULTADOS 2 ESO'!B125="","",'RESULTADOS 2 ESO'!B125)</f>
        <v/>
      </c>
      <c r="C125" s="113" t="str">
        <f>IF(OR(A125="",$C$2=""),"",IF('RESULTADOS 2 ESO'!C125&lt;5,"INSUFICIENTE",IF('RESULTADOS 2 ESO'!C125&lt;6,"SUFICIENTE",IF('RESULTADOS 2 ESO'!C125&lt;7,"BEN",IF('RESULTADOS 2 ESO'!C125&lt;9,"NOTABLE",IF('RESULTADOS 2 ESO'!C125&lt;=10,"SOBRESAINTE",""))))))</f>
        <v/>
      </c>
      <c r="D125" s="113" t="str">
        <f>IF(OR(A125="",$D$2=""),"",IF('RESULTADOS 2 ESO'!D125&lt;5,"INSUFICIENTE",IF('RESULTADOS 2 ESO'!D125&lt;6,"SUFICIENTE",IF('RESULTADOS 2 ESO'!D125&lt;7,"BEN",IF('RESULTADOS 2 ESO'!D125&lt;9,"NOTABLE",IF('RESULTADOS 2 ESO'!D125&lt;=10,"SOBRESAINTE",""))))))</f>
        <v/>
      </c>
      <c r="E125" s="113" t="str">
        <f>IF(OR(A125="",$E$2=""),"",IF('RESULTADOS 2 ESO'!E125&lt;5,"INSUFICIENTE",IF('RESULTADOS 2 ESO'!E125&lt;6,"SUFICIENTE",IF('RESULTADOS 2 ESO'!E125&lt;7,"BEN",IF('RESULTADOS 2 ESO'!E125&lt;9,"NOTABLE",IF('RESULTADOS 2 ESO'!E125&lt;=10,"SOBRESAINTE",""))))))</f>
        <v/>
      </c>
      <c r="F125" s="113" t="str">
        <f>IF(OR(A125="",$F$2=""),"",IF('RESULTADOS 2 ESO'!F125&lt;5,"INSUFICIENTE",IF('RESULTADOS 2 ESO'!F125&lt;6,"SUFICIENTE",IF('RESULTADOS 2 ESO'!F125&lt;7,"BEN",IF('RESULTADOS 2 ESO'!F125&lt;9,"NOTABLE",IF('RESULTADOS 2 ESO'!F125&lt;=10,"SOBRESAINTE",""))))))</f>
        <v/>
      </c>
      <c r="G125" s="113" t="str">
        <f>IF(OR(A125="",$G$2=""),"",IF('RESULTADOS 2 ESO'!G125&lt;5,"INSUFICIENTE",IF('RESULTADOS 2 ESO'!G125&lt;6,"SUFICIENTE",IF('RESULTADOS 2 ESO'!G125&lt;7,"BEN",IF('RESULTADOS 2 ESO'!G125&lt;9,"NOTABLE",IF('RESULTADOS 2 ESO'!G125&lt;=10,"SOBRESAINTE",""))))))</f>
        <v/>
      </c>
      <c r="H125" s="113" t="str">
        <f>IF(OR(A125="",$H$2=""),"",IF('RESULTADOS 2 ESO'!H125&lt;5,"INSUFICIENTE",IF('RESULTADOS 2 ESO'!H125&lt;6,"SUFICIENTE",IF('RESULTADOS 2 ESO'!H125&lt;7,"BEN",IF('RESULTADOS 2 ESO'!H125&lt;9,"NOTABLE",IF('RESULTADOS 2 ESO'!H125&lt;=10,"SOBRESAINTE",""))))))</f>
        <v/>
      </c>
      <c r="I125" s="113" t="str">
        <f>IF(OR(A125="",$I$2=""),"",IF('RESULTADOS 2 ESO'!I125&lt;5,"INSUFICIENTE",IF('RESULTADOS 2 ESO'!I125&lt;6,"SUFICIENTE",IF('RESULTADOS 2 ESO'!I125&lt;7,"BEN",IF('RESULTADOS 2 ESO'!I125&lt;9,"NOTABLE",IF('RESULTADOS 2 ESO'!I125&lt;=10,"SOBRESAINTE",""))))))</f>
        <v/>
      </c>
      <c r="J125" s="113" t="str">
        <f>IF(OR(A125="",$J$2=""),"",IF('RESULTADOS 2 ESO'!J125&lt;5,"INSUFICIENTE",IF('RESULTADOS 2 ESO'!J125&lt;6,"SUFICIENTE",IF('RESULTADOS 2 ESO'!J125&lt;7,"BEN",IF('RESULTADOS 2 ESO'!J125&lt;9,"NOTABLE",IF('RESULTADOS 2 ESO'!J125&lt;=10,"SOBRESAINTE",""))))))</f>
        <v/>
      </c>
      <c r="K125" s="113" t="str">
        <f>IF(OR(A125="",$K$2=""),"",IF('RESULTADOS 2 ESO'!K125&lt;5,"INSUFICIENTE",IF('RESULTADOS 2 ESO'!K125&lt;6,"SUFICIENTE",IF('RESULTADOS 2 ESO'!K125&lt;7,"BEN",IF('RESULTADOS 2 ESO'!K125&lt;9,"NOTABLE",IF('RESULTADOS 2 ESO'!K125&lt;=10,IF('RESULTADOS 2 ESO'!K125&lt;=10,"SOBRESAINTE","")))))))</f>
        <v/>
      </c>
      <c r="L125" s="123" t="str">
        <f>IF(OR(A125="",$L$2=""),"",IF('RESULTADOS 2 ESO'!L125&lt;5,"INSUFICIENTE",IF('RESULTADOS 2 ESO'!L125&lt;6,"SUFICIENTE",IF('RESULTADOS 2 ESO'!L125&lt;7,"BEN",IF('RESULTADOS 2 ESO'!L125&lt;9,"NOTABLE",IF('RESULTADOS 2 ESO'!L125&lt;=10,"SOBRESAINTE",""))))))</f>
        <v/>
      </c>
    </row>
    <row r="126" spans="1:12" x14ac:dyDescent="0.25">
      <c r="A126" s="150" t="str">
        <f>IF('RESULTADOS 2 ESO'!A126="","",'RESULTADOS 2 ESO'!A126)</f>
        <v/>
      </c>
      <c r="B126" s="144" t="str">
        <f>IF('RESULTADOS 2 ESO'!B126="","",'RESULTADOS 2 ESO'!B126)</f>
        <v/>
      </c>
      <c r="C126" s="113" t="str">
        <f>IF(OR(A126="",$C$2=""),"",IF('RESULTADOS 2 ESO'!C126&lt;5,"INSUFICIENTE",IF('RESULTADOS 2 ESO'!C126&lt;6,"SUFICIENTE",IF('RESULTADOS 2 ESO'!C126&lt;7,"BEN",IF('RESULTADOS 2 ESO'!C126&lt;9,"NOTABLE",IF('RESULTADOS 2 ESO'!C126&lt;=10,"SOBRESAINTE",""))))))</f>
        <v/>
      </c>
      <c r="D126" s="113" t="str">
        <f>IF(OR(A126="",$D$2=""),"",IF('RESULTADOS 2 ESO'!D126&lt;5,"INSUFICIENTE",IF('RESULTADOS 2 ESO'!D126&lt;6,"SUFICIENTE",IF('RESULTADOS 2 ESO'!D126&lt;7,"BEN",IF('RESULTADOS 2 ESO'!D126&lt;9,"NOTABLE",IF('RESULTADOS 2 ESO'!D126&lt;=10,"SOBRESAINTE",""))))))</f>
        <v/>
      </c>
      <c r="E126" s="113" t="str">
        <f>IF(OR(A126="",$E$2=""),"",IF('RESULTADOS 2 ESO'!E126&lt;5,"INSUFICIENTE",IF('RESULTADOS 2 ESO'!E126&lt;6,"SUFICIENTE",IF('RESULTADOS 2 ESO'!E126&lt;7,"BEN",IF('RESULTADOS 2 ESO'!E126&lt;9,"NOTABLE",IF('RESULTADOS 2 ESO'!E126&lt;=10,"SOBRESAINTE",""))))))</f>
        <v/>
      </c>
      <c r="F126" s="113" t="str">
        <f>IF(OR(A126="",$F$2=""),"",IF('RESULTADOS 2 ESO'!F126&lt;5,"INSUFICIENTE",IF('RESULTADOS 2 ESO'!F126&lt;6,"SUFICIENTE",IF('RESULTADOS 2 ESO'!F126&lt;7,"BEN",IF('RESULTADOS 2 ESO'!F126&lt;9,"NOTABLE",IF('RESULTADOS 2 ESO'!F126&lt;=10,"SOBRESAINTE",""))))))</f>
        <v/>
      </c>
      <c r="G126" s="113" t="str">
        <f>IF(OR(A126="",$G$2=""),"",IF('RESULTADOS 2 ESO'!G126&lt;5,"INSUFICIENTE",IF('RESULTADOS 2 ESO'!G126&lt;6,"SUFICIENTE",IF('RESULTADOS 2 ESO'!G126&lt;7,"BEN",IF('RESULTADOS 2 ESO'!G126&lt;9,"NOTABLE",IF('RESULTADOS 2 ESO'!G126&lt;=10,"SOBRESAINTE",""))))))</f>
        <v/>
      </c>
      <c r="H126" s="113" t="str">
        <f>IF(OR(A126="",$H$2=""),"",IF('RESULTADOS 2 ESO'!H126&lt;5,"INSUFICIENTE",IF('RESULTADOS 2 ESO'!H126&lt;6,"SUFICIENTE",IF('RESULTADOS 2 ESO'!H126&lt;7,"BEN",IF('RESULTADOS 2 ESO'!H126&lt;9,"NOTABLE",IF('RESULTADOS 2 ESO'!H126&lt;=10,"SOBRESAINTE",""))))))</f>
        <v/>
      </c>
      <c r="I126" s="113" t="str">
        <f>IF(OR(A126="",$I$2=""),"",IF('RESULTADOS 2 ESO'!I126&lt;5,"INSUFICIENTE",IF('RESULTADOS 2 ESO'!I126&lt;6,"SUFICIENTE",IF('RESULTADOS 2 ESO'!I126&lt;7,"BEN",IF('RESULTADOS 2 ESO'!I126&lt;9,"NOTABLE",IF('RESULTADOS 2 ESO'!I126&lt;=10,"SOBRESAINTE",""))))))</f>
        <v/>
      </c>
      <c r="J126" s="113" t="str">
        <f>IF(OR(A126="",$J$2=""),"",IF('RESULTADOS 2 ESO'!J126&lt;5,"INSUFICIENTE",IF('RESULTADOS 2 ESO'!J126&lt;6,"SUFICIENTE",IF('RESULTADOS 2 ESO'!J126&lt;7,"BEN",IF('RESULTADOS 2 ESO'!J126&lt;9,"NOTABLE",IF('RESULTADOS 2 ESO'!J126&lt;=10,"SOBRESAINTE",""))))))</f>
        <v/>
      </c>
      <c r="K126" s="113" t="str">
        <f>IF(OR(A126="",$K$2=""),"",IF('RESULTADOS 2 ESO'!K126&lt;5,"INSUFICIENTE",IF('RESULTADOS 2 ESO'!K126&lt;6,"SUFICIENTE",IF('RESULTADOS 2 ESO'!K126&lt;7,"BEN",IF('RESULTADOS 2 ESO'!K126&lt;9,"NOTABLE",IF('RESULTADOS 2 ESO'!K126&lt;=10,IF('RESULTADOS 2 ESO'!K126&lt;=10,"SOBRESAINTE","")))))))</f>
        <v/>
      </c>
      <c r="L126" s="123" t="str">
        <f>IF(OR(A126="",$L$2=""),"",IF('RESULTADOS 2 ESO'!L126&lt;5,"INSUFICIENTE",IF('RESULTADOS 2 ESO'!L126&lt;6,"SUFICIENTE",IF('RESULTADOS 2 ESO'!L126&lt;7,"BEN",IF('RESULTADOS 2 ESO'!L126&lt;9,"NOTABLE",IF('RESULTADOS 2 ESO'!L126&lt;=10,"SOBRESAINTE",""))))))</f>
        <v/>
      </c>
    </row>
    <row r="127" spans="1:12" x14ac:dyDescent="0.25">
      <c r="A127" s="150" t="str">
        <f>IF('RESULTADOS 2 ESO'!A127="","",'RESULTADOS 2 ESO'!A127)</f>
        <v/>
      </c>
      <c r="B127" s="144" t="str">
        <f>IF('RESULTADOS 2 ESO'!B127="","",'RESULTADOS 2 ESO'!B127)</f>
        <v/>
      </c>
      <c r="C127" s="113" t="str">
        <f>IF(OR(A127="",$C$2=""),"",IF('RESULTADOS 2 ESO'!C127&lt;5,"INSUFICIENTE",IF('RESULTADOS 2 ESO'!C127&lt;6,"SUFICIENTE",IF('RESULTADOS 2 ESO'!C127&lt;7,"BEN",IF('RESULTADOS 2 ESO'!C127&lt;9,"NOTABLE",IF('RESULTADOS 2 ESO'!C127&lt;=10,"SOBRESAINTE",""))))))</f>
        <v/>
      </c>
      <c r="D127" s="113" t="str">
        <f>IF(OR(A127="",$D$2=""),"",IF('RESULTADOS 2 ESO'!D127&lt;5,"INSUFICIENTE",IF('RESULTADOS 2 ESO'!D127&lt;6,"SUFICIENTE",IF('RESULTADOS 2 ESO'!D127&lt;7,"BEN",IF('RESULTADOS 2 ESO'!D127&lt;9,"NOTABLE",IF('RESULTADOS 2 ESO'!D127&lt;=10,"SOBRESAINTE",""))))))</f>
        <v/>
      </c>
      <c r="E127" s="113" t="str">
        <f>IF(OR(A127="",$E$2=""),"",IF('RESULTADOS 2 ESO'!E127&lt;5,"INSUFICIENTE",IF('RESULTADOS 2 ESO'!E127&lt;6,"SUFICIENTE",IF('RESULTADOS 2 ESO'!E127&lt;7,"BEN",IF('RESULTADOS 2 ESO'!E127&lt;9,"NOTABLE",IF('RESULTADOS 2 ESO'!E127&lt;=10,"SOBRESAINTE",""))))))</f>
        <v/>
      </c>
      <c r="F127" s="113" t="str">
        <f>IF(OR(A127="",$F$2=""),"",IF('RESULTADOS 2 ESO'!F127&lt;5,"INSUFICIENTE",IF('RESULTADOS 2 ESO'!F127&lt;6,"SUFICIENTE",IF('RESULTADOS 2 ESO'!F127&lt;7,"BEN",IF('RESULTADOS 2 ESO'!F127&lt;9,"NOTABLE",IF('RESULTADOS 2 ESO'!F127&lt;=10,"SOBRESAINTE",""))))))</f>
        <v/>
      </c>
      <c r="G127" s="113" t="str">
        <f>IF(OR(A127="",$G$2=""),"",IF('RESULTADOS 2 ESO'!G127&lt;5,"INSUFICIENTE",IF('RESULTADOS 2 ESO'!G127&lt;6,"SUFICIENTE",IF('RESULTADOS 2 ESO'!G127&lt;7,"BEN",IF('RESULTADOS 2 ESO'!G127&lt;9,"NOTABLE",IF('RESULTADOS 2 ESO'!G127&lt;=10,"SOBRESAINTE",""))))))</f>
        <v/>
      </c>
      <c r="H127" s="113" t="str">
        <f>IF(OR(A127="",$H$2=""),"",IF('RESULTADOS 2 ESO'!H127&lt;5,"INSUFICIENTE",IF('RESULTADOS 2 ESO'!H127&lt;6,"SUFICIENTE",IF('RESULTADOS 2 ESO'!H127&lt;7,"BEN",IF('RESULTADOS 2 ESO'!H127&lt;9,"NOTABLE",IF('RESULTADOS 2 ESO'!H127&lt;=10,"SOBRESAINTE",""))))))</f>
        <v/>
      </c>
      <c r="I127" s="113" t="str">
        <f>IF(OR(A127="",$I$2=""),"",IF('RESULTADOS 2 ESO'!I127&lt;5,"INSUFICIENTE",IF('RESULTADOS 2 ESO'!I127&lt;6,"SUFICIENTE",IF('RESULTADOS 2 ESO'!I127&lt;7,"BEN",IF('RESULTADOS 2 ESO'!I127&lt;9,"NOTABLE",IF('RESULTADOS 2 ESO'!I127&lt;=10,"SOBRESAINTE",""))))))</f>
        <v/>
      </c>
      <c r="J127" s="113" t="str">
        <f>IF(OR(A127="",$J$2=""),"",IF('RESULTADOS 2 ESO'!J127&lt;5,"INSUFICIENTE",IF('RESULTADOS 2 ESO'!J127&lt;6,"SUFICIENTE",IF('RESULTADOS 2 ESO'!J127&lt;7,"BEN",IF('RESULTADOS 2 ESO'!J127&lt;9,"NOTABLE",IF('RESULTADOS 2 ESO'!J127&lt;=10,"SOBRESAINTE",""))))))</f>
        <v/>
      </c>
      <c r="K127" s="113" t="str">
        <f>IF(OR(A127="",$K$2=""),"",IF('RESULTADOS 2 ESO'!K127&lt;5,"INSUFICIENTE",IF('RESULTADOS 2 ESO'!K127&lt;6,"SUFICIENTE",IF('RESULTADOS 2 ESO'!K127&lt;7,"BEN",IF('RESULTADOS 2 ESO'!K127&lt;9,"NOTABLE",IF('RESULTADOS 2 ESO'!K127&lt;=10,IF('RESULTADOS 2 ESO'!K127&lt;=10,"SOBRESAINTE","")))))))</f>
        <v/>
      </c>
      <c r="L127" s="123" t="str">
        <f>IF(OR(A127="",$L$2=""),"",IF('RESULTADOS 2 ESO'!L127&lt;5,"INSUFICIENTE",IF('RESULTADOS 2 ESO'!L127&lt;6,"SUFICIENTE",IF('RESULTADOS 2 ESO'!L127&lt;7,"BEN",IF('RESULTADOS 2 ESO'!L127&lt;9,"NOTABLE",IF('RESULTADOS 2 ESO'!L127&lt;=10,"SOBRESAINTE",""))))))</f>
        <v/>
      </c>
    </row>
    <row r="128" spans="1:12" x14ac:dyDescent="0.25">
      <c r="A128" s="150" t="str">
        <f>IF('RESULTADOS 2 ESO'!A128="","",'RESULTADOS 2 ESO'!A128)</f>
        <v/>
      </c>
      <c r="B128" s="144" t="str">
        <f>IF('RESULTADOS 2 ESO'!B128="","",'RESULTADOS 2 ESO'!B128)</f>
        <v/>
      </c>
      <c r="C128" s="113" t="str">
        <f>IF(OR(A128="",$C$2=""),"",IF('RESULTADOS 2 ESO'!C128&lt;5,"INSUFICIENTE",IF('RESULTADOS 2 ESO'!C128&lt;6,"SUFICIENTE",IF('RESULTADOS 2 ESO'!C128&lt;7,"BEN",IF('RESULTADOS 2 ESO'!C128&lt;9,"NOTABLE",IF('RESULTADOS 2 ESO'!C128&lt;=10,"SOBRESAINTE",""))))))</f>
        <v/>
      </c>
      <c r="D128" s="113" t="str">
        <f>IF(OR(A128="",$D$2=""),"",IF('RESULTADOS 2 ESO'!D128&lt;5,"INSUFICIENTE",IF('RESULTADOS 2 ESO'!D128&lt;6,"SUFICIENTE",IF('RESULTADOS 2 ESO'!D128&lt;7,"BEN",IF('RESULTADOS 2 ESO'!D128&lt;9,"NOTABLE",IF('RESULTADOS 2 ESO'!D128&lt;=10,"SOBRESAINTE",""))))))</f>
        <v/>
      </c>
      <c r="E128" s="113" t="str">
        <f>IF(OR(A128="",$E$2=""),"",IF('RESULTADOS 2 ESO'!E128&lt;5,"INSUFICIENTE",IF('RESULTADOS 2 ESO'!E128&lt;6,"SUFICIENTE",IF('RESULTADOS 2 ESO'!E128&lt;7,"BEN",IF('RESULTADOS 2 ESO'!E128&lt;9,"NOTABLE",IF('RESULTADOS 2 ESO'!E128&lt;=10,"SOBRESAINTE",""))))))</f>
        <v/>
      </c>
      <c r="F128" s="113" t="str">
        <f>IF(OR(A128="",$F$2=""),"",IF('RESULTADOS 2 ESO'!F128&lt;5,"INSUFICIENTE",IF('RESULTADOS 2 ESO'!F128&lt;6,"SUFICIENTE",IF('RESULTADOS 2 ESO'!F128&lt;7,"BEN",IF('RESULTADOS 2 ESO'!F128&lt;9,"NOTABLE",IF('RESULTADOS 2 ESO'!F128&lt;=10,"SOBRESAINTE",""))))))</f>
        <v/>
      </c>
      <c r="G128" s="113" t="str">
        <f>IF(OR(A128="",$G$2=""),"",IF('RESULTADOS 2 ESO'!G128&lt;5,"INSUFICIENTE",IF('RESULTADOS 2 ESO'!G128&lt;6,"SUFICIENTE",IF('RESULTADOS 2 ESO'!G128&lt;7,"BEN",IF('RESULTADOS 2 ESO'!G128&lt;9,"NOTABLE",IF('RESULTADOS 2 ESO'!G128&lt;=10,"SOBRESAINTE",""))))))</f>
        <v/>
      </c>
      <c r="H128" s="113" t="str">
        <f>IF(OR(A128="",$H$2=""),"",IF('RESULTADOS 2 ESO'!H128&lt;5,"INSUFICIENTE",IF('RESULTADOS 2 ESO'!H128&lt;6,"SUFICIENTE",IF('RESULTADOS 2 ESO'!H128&lt;7,"BEN",IF('RESULTADOS 2 ESO'!H128&lt;9,"NOTABLE",IF('RESULTADOS 2 ESO'!H128&lt;=10,"SOBRESAINTE",""))))))</f>
        <v/>
      </c>
      <c r="I128" s="113" t="str">
        <f>IF(OR(A128="",$I$2=""),"",IF('RESULTADOS 2 ESO'!I128&lt;5,"INSUFICIENTE",IF('RESULTADOS 2 ESO'!I128&lt;6,"SUFICIENTE",IF('RESULTADOS 2 ESO'!I128&lt;7,"BEN",IF('RESULTADOS 2 ESO'!I128&lt;9,"NOTABLE",IF('RESULTADOS 2 ESO'!I128&lt;=10,"SOBRESAINTE",""))))))</f>
        <v/>
      </c>
      <c r="J128" s="113" t="str">
        <f>IF(OR(A128="",$J$2=""),"",IF('RESULTADOS 2 ESO'!J128&lt;5,"INSUFICIENTE",IF('RESULTADOS 2 ESO'!J128&lt;6,"SUFICIENTE",IF('RESULTADOS 2 ESO'!J128&lt;7,"BEN",IF('RESULTADOS 2 ESO'!J128&lt;9,"NOTABLE",IF('RESULTADOS 2 ESO'!J128&lt;=10,"SOBRESAINTE",""))))))</f>
        <v/>
      </c>
      <c r="K128" s="113" t="str">
        <f>IF(OR(A128="",$K$2=""),"",IF('RESULTADOS 2 ESO'!K128&lt;5,"INSUFICIENTE",IF('RESULTADOS 2 ESO'!K128&lt;6,"SUFICIENTE",IF('RESULTADOS 2 ESO'!K128&lt;7,"BEN",IF('RESULTADOS 2 ESO'!K128&lt;9,"NOTABLE",IF('RESULTADOS 2 ESO'!K128&lt;=10,IF('RESULTADOS 2 ESO'!K128&lt;=10,"SOBRESAINTE","")))))))</f>
        <v/>
      </c>
      <c r="L128" s="123" t="str">
        <f>IF(OR(A128="",$L$2=""),"",IF('RESULTADOS 2 ESO'!L128&lt;5,"INSUFICIENTE",IF('RESULTADOS 2 ESO'!L128&lt;6,"SUFICIENTE",IF('RESULTADOS 2 ESO'!L128&lt;7,"BEN",IF('RESULTADOS 2 ESO'!L128&lt;9,"NOTABLE",IF('RESULTADOS 2 ESO'!L128&lt;=10,"SOBRESAINTE",""))))))</f>
        <v/>
      </c>
    </row>
    <row r="129" spans="1:12" x14ac:dyDescent="0.25">
      <c r="A129" s="150" t="str">
        <f>IF('RESULTADOS 2 ESO'!A129="","",'RESULTADOS 2 ESO'!A129)</f>
        <v/>
      </c>
      <c r="B129" s="144" t="str">
        <f>IF('RESULTADOS 2 ESO'!B129="","",'RESULTADOS 2 ESO'!B129)</f>
        <v/>
      </c>
      <c r="C129" s="113" t="str">
        <f>IF(OR(A129="",$C$2=""),"",IF('RESULTADOS 2 ESO'!C129&lt;5,"INSUFICIENTE",IF('RESULTADOS 2 ESO'!C129&lt;6,"SUFICIENTE",IF('RESULTADOS 2 ESO'!C129&lt;7,"BEN",IF('RESULTADOS 2 ESO'!C129&lt;9,"NOTABLE",IF('RESULTADOS 2 ESO'!C129&lt;=10,"SOBRESAINTE",""))))))</f>
        <v/>
      </c>
      <c r="D129" s="113" t="str">
        <f>IF(OR(A129="",$D$2=""),"",IF('RESULTADOS 2 ESO'!D129&lt;5,"INSUFICIENTE",IF('RESULTADOS 2 ESO'!D129&lt;6,"SUFICIENTE",IF('RESULTADOS 2 ESO'!D129&lt;7,"BEN",IF('RESULTADOS 2 ESO'!D129&lt;9,"NOTABLE",IF('RESULTADOS 2 ESO'!D129&lt;=10,"SOBRESAINTE",""))))))</f>
        <v/>
      </c>
      <c r="E129" s="113" t="str">
        <f>IF(OR(A129="",$E$2=""),"",IF('RESULTADOS 2 ESO'!E129&lt;5,"INSUFICIENTE",IF('RESULTADOS 2 ESO'!E129&lt;6,"SUFICIENTE",IF('RESULTADOS 2 ESO'!E129&lt;7,"BEN",IF('RESULTADOS 2 ESO'!E129&lt;9,"NOTABLE",IF('RESULTADOS 2 ESO'!E129&lt;=10,"SOBRESAINTE",""))))))</f>
        <v/>
      </c>
      <c r="F129" s="113" t="str">
        <f>IF(OR(A129="",$F$2=""),"",IF('RESULTADOS 2 ESO'!F129&lt;5,"INSUFICIENTE",IF('RESULTADOS 2 ESO'!F129&lt;6,"SUFICIENTE",IF('RESULTADOS 2 ESO'!F129&lt;7,"BEN",IF('RESULTADOS 2 ESO'!F129&lt;9,"NOTABLE",IF('RESULTADOS 2 ESO'!F129&lt;=10,"SOBRESAINTE",""))))))</f>
        <v/>
      </c>
      <c r="G129" s="113" t="str">
        <f>IF(OR(A129="",$G$2=""),"",IF('RESULTADOS 2 ESO'!G129&lt;5,"INSUFICIENTE",IF('RESULTADOS 2 ESO'!G129&lt;6,"SUFICIENTE",IF('RESULTADOS 2 ESO'!G129&lt;7,"BEN",IF('RESULTADOS 2 ESO'!G129&lt;9,"NOTABLE",IF('RESULTADOS 2 ESO'!G129&lt;=10,"SOBRESAINTE",""))))))</f>
        <v/>
      </c>
      <c r="H129" s="113" t="str">
        <f>IF(OR(A129="",$H$2=""),"",IF('RESULTADOS 2 ESO'!H129&lt;5,"INSUFICIENTE",IF('RESULTADOS 2 ESO'!H129&lt;6,"SUFICIENTE",IF('RESULTADOS 2 ESO'!H129&lt;7,"BEN",IF('RESULTADOS 2 ESO'!H129&lt;9,"NOTABLE",IF('RESULTADOS 2 ESO'!H129&lt;=10,"SOBRESAINTE",""))))))</f>
        <v/>
      </c>
      <c r="I129" s="113" t="str">
        <f>IF(OR(A129="",$I$2=""),"",IF('RESULTADOS 2 ESO'!I129&lt;5,"INSUFICIENTE",IF('RESULTADOS 2 ESO'!I129&lt;6,"SUFICIENTE",IF('RESULTADOS 2 ESO'!I129&lt;7,"BEN",IF('RESULTADOS 2 ESO'!I129&lt;9,"NOTABLE",IF('RESULTADOS 2 ESO'!I129&lt;=10,"SOBRESAINTE",""))))))</f>
        <v/>
      </c>
      <c r="J129" s="113" t="str">
        <f>IF(OR(A129="",$J$2=""),"",IF('RESULTADOS 2 ESO'!J129&lt;5,"INSUFICIENTE",IF('RESULTADOS 2 ESO'!J129&lt;6,"SUFICIENTE",IF('RESULTADOS 2 ESO'!J129&lt;7,"BEN",IF('RESULTADOS 2 ESO'!J129&lt;9,"NOTABLE",IF('RESULTADOS 2 ESO'!J129&lt;=10,"SOBRESAINTE",""))))))</f>
        <v/>
      </c>
      <c r="K129" s="113" t="str">
        <f>IF(OR(A129="",$K$2=""),"",IF('RESULTADOS 2 ESO'!K129&lt;5,"INSUFICIENTE",IF('RESULTADOS 2 ESO'!K129&lt;6,"SUFICIENTE",IF('RESULTADOS 2 ESO'!K129&lt;7,"BEN",IF('RESULTADOS 2 ESO'!K129&lt;9,"NOTABLE",IF('RESULTADOS 2 ESO'!K129&lt;=10,IF('RESULTADOS 2 ESO'!K129&lt;=10,"SOBRESAINTE","")))))))</f>
        <v/>
      </c>
      <c r="L129" s="123" t="str">
        <f>IF(OR(A129="",$L$2=""),"",IF('RESULTADOS 2 ESO'!L129&lt;5,"INSUFICIENTE",IF('RESULTADOS 2 ESO'!L129&lt;6,"SUFICIENTE",IF('RESULTADOS 2 ESO'!L129&lt;7,"BEN",IF('RESULTADOS 2 ESO'!L129&lt;9,"NOTABLE",IF('RESULTADOS 2 ESO'!L129&lt;=10,"SOBRESAINTE",""))))))</f>
        <v/>
      </c>
    </row>
    <row r="130" spans="1:12" ht="15.75" thickBot="1" x14ac:dyDescent="0.3">
      <c r="A130" s="101" t="str">
        <f>IF('RESULTADOS 2 ESO'!A130="","",'RESULTADOS 2 ESO'!A130)</f>
        <v/>
      </c>
      <c r="B130" s="131" t="str">
        <f>IF('RESULTADOS 2 ESO'!B130="","",'RESULTADOS 2 ESO'!B130)</f>
        <v/>
      </c>
      <c r="C130" s="151" t="str">
        <f>IF(OR(A130="",$C$2=""),"",IF('RESULTADOS 2 ESO'!C130&lt;5,"INSUFICIENTE",IF('RESULTADOS 2 ESO'!C130&lt;6,"SUFICIENTE",IF('RESULTADOS 2 ESO'!C130&lt;7,"BEN",IF('RESULTADOS 2 ESO'!C130&lt;9,"NOTABLE",IF('RESULTADOS 2 ESO'!C130&lt;=10,"SOBRESAINTE",""))))))</f>
        <v/>
      </c>
      <c r="D130" s="151" t="str">
        <f>IF(OR(A130="",$D$2=""),"",IF('RESULTADOS 2 ESO'!D130&lt;5,"INSUFICIENTE",IF('RESULTADOS 2 ESO'!D130&lt;6,"SUFICIENTE",IF('RESULTADOS 2 ESO'!D130&lt;7,"BEN",IF('RESULTADOS 2 ESO'!D130&lt;9,"NOTABLE",IF('RESULTADOS 2 ESO'!D130&lt;=10,"SOBRESAINTE",""))))))</f>
        <v/>
      </c>
      <c r="E130" s="151" t="str">
        <f>IF(OR(A130="",$E$2=""),"",IF('RESULTADOS 2 ESO'!E130&lt;5,"INSUFICIENTE",IF('RESULTADOS 2 ESO'!E130&lt;6,"SUFICIENTE",IF('RESULTADOS 2 ESO'!E130&lt;7,"BEN",IF('RESULTADOS 2 ESO'!E130&lt;9,"NOTABLE",IF('RESULTADOS 2 ESO'!E130&lt;=10,"SOBRESAINTE",""))))))</f>
        <v/>
      </c>
      <c r="F130" s="151" t="str">
        <f>IF(OR(A130="",$F$2=""),"",IF('RESULTADOS 2 ESO'!F130&lt;5,"INSUFICIENTE",IF('RESULTADOS 2 ESO'!F130&lt;6,"SUFICIENTE",IF('RESULTADOS 2 ESO'!F130&lt;7,"BEN",IF('RESULTADOS 2 ESO'!F130&lt;9,"NOTABLE",IF('RESULTADOS 2 ESO'!F130&lt;=10,"SOBRESAINTE",""))))))</f>
        <v/>
      </c>
      <c r="G130" s="151" t="str">
        <f>IF(OR(A130="",$G$2=""),"",IF('RESULTADOS 2 ESO'!G130&lt;5,"INSUFICIENTE",IF('RESULTADOS 2 ESO'!G130&lt;6,"SUFICIENTE",IF('RESULTADOS 2 ESO'!G130&lt;7,"BEN",IF('RESULTADOS 2 ESO'!G130&lt;9,"NOTABLE",IF('RESULTADOS 2 ESO'!G130&lt;=10,"SOBRESAINTE",""))))))</f>
        <v/>
      </c>
      <c r="H130" s="151" t="str">
        <f>IF(OR(A130="",$H$2=""),"",IF('RESULTADOS 2 ESO'!H130&lt;5,"INSUFICIENTE",IF('RESULTADOS 2 ESO'!H130&lt;6,"SUFICIENTE",IF('RESULTADOS 2 ESO'!H130&lt;7,"BEN",IF('RESULTADOS 2 ESO'!H130&lt;9,"NOTABLE",IF('RESULTADOS 2 ESO'!H130&lt;=10,"SOBRESAINTE",""))))))</f>
        <v/>
      </c>
      <c r="I130" s="151" t="str">
        <f>IF(OR(A130="",$I$2=""),"",IF('RESULTADOS 2 ESO'!I130&lt;5,"INSUFICIENTE",IF('RESULTADOS 2 ESO'!I130&lt;6,"SUFICIENTE",IF('RESULTADOS 2 ESO'!I130&lt;7,"BEN",IF('RESULTADOS 2 ESO'!I130&lt;9,"NOTABLE",IF('RESULTADOS 2 ESO'!I130&lt;=10,"SOBRESAINTE",""))))))</f>
        <v/>
      </c>
      <c r="J130" s="151" t="str">
        <f>IF(OR(A130="",$J$2=""),"",IF('RESULTADOS 2 ESO'!J130&lt;5,"INSUFICIENTE",IF('RESULTADOS 2 ESO'!J130&lt;6,"SUFICIENTE",IF('RESULTADOS 2 ESO'!J130&lt;7,"BEN",IF('RESULTADOS 2 ESO'!J130&lt;9,"NOTABLE",IF('RESULTADOS 2 ESO'!J130&lt;=10,"SOBRESAINTE",""))))))</f>
        <v/>
      </c>
      <c r="K130" s="151" t="str">
        <f>IF(OR(A130="",$K$2=""),"",IF('RESULTADOS 2 ESO'!K130&lt;5,"INSUFICIENTE",IF('RESULTADOS 2 ESO'!K130&lt;6,"SUFICIENTE",IF('RESULTADOS 2 ESO'!K130&lt;7,"BEN",IF('RESULTADOS 2 ESO'!K130&lt;9,"NOTABLE",IF('RESULTADOS 2 ESO'!K130&lt;=10,IF('RESULTADOS 2 ESO'!K130&lt;=10,"SOBRESAINTE","")))))))</f>
        <v/>
      </c>
      <c r="L130" s="152" t="str">
        <f>IF(OR(A130="",$L$2=""),"",IF('RESULTADOS 2 ESO'!L130&lt;5,"INSUFICIENTE",IF('RESULTADOS 2 ESO'!L130&lt;6,"SUFICIENTE",IF('RESULTADOS 2 ESO'!L130&lt;7,"BEN",IF('RESULTADOS 2 ESO'!L130&lt;9,"NOTABLE",IF('RESULTADOS 2 ESO'!L130&lt;=10,"SOBRESAINTE",""))))))</f>
        <v/>
      </c>
    </row>
  </sheetData>
  <sheetProtection sheet="1" objects="1" scenarios="1"/>
  <mergeCells count="1">
    <mergeCell ref="A1:L1"/>
  </mergeCells>
  <conditionalFormatting sqref="C3:L130">
    <cfRule type="cellIs" dxfId="5" priority="1" operator="equal">
      <formula>"INSUFICIENTE"</formula>
    </cfRule>
  </conditionalFormatting>
  <pageMargins left="0.31496062992125984" right="0.31496062992125984" top="0.74803149606299213" bottom="0.74803149606299213" header="0.31496062992125984" footer="0.31496062992125984"/>
  <pageSetup paperSize="9" scale="80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3"/>
  <dimension ref="A1:L130"/>
  <sheetViews>
    <sheetView zoomScale="90" zoomScaleNormal="90" workbookViewId="0">
      <selection sqref="A1:L1"/>
    </sheetView>
  </sheetViews>
  <sheetFormatPr baseColWidth="10" defaultRowHeight="15" x14ac:dyDescent="0.25"/>
  <cols>
    <col min="1" max="1" width="29.42578125" customWidth="1"/>
    <col min="3" max="3" width="13.42578125" customWidth="1"/>
    <col min="4" max="4" width="15.28515625" customWidth="1"/>
    <col min="5" max="5" width="13.42578125" customWidth="1"/>
    <col min="6" max="6" width="12.42578125" customWidth="1"/>
    <col min="8" max="8" width="14.5703125" customWidth="1"/>
    <col min="9" max="9" width="12.85546875" customWidth="1"/>
  </cols>
  <sheetData>
    <row r="1" spans="1:12" ht="18.75" x14ac:dyDescent="0.3">
      <c r="A1" s="208" t="str">
        <f>CONCATENATE("COMPETENCIAS 2º ESO PMAR CURSO"," ",INICIO!B14)</f>
        <v>COMPETENCIAS 2º ESO PMAR CURSO 2022-2023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10"/>
    </row>
    <row r="2" spans="1:12" ht="51" customHeight="1" x14ac:dyDescent="0.25">
      <c r="A2" s="140" t="str">
        <f>IF('RESULTADOS 2 ESO PMAR'!A2="","",'RESULTADOS 2 ESO PMAR'!A2)</f>
        <v>ALUMNO</v>
      </c>
      <c r="B2" s="140" t="str">
        <f>IF('RESULTADOS 2 ESO PMAR'!B2="","",'RESULTADOS 2 ESO PMAR'!B2)</f>
        <v>GRUPO</v>
      </c>
      <c r="C2" s="141" t="str">
        <f>IF('RESULTADOS 2 ESO PMAR'!C2="","",INDEX('MATERIAS 2 ESO PMAR'!$A$3:$B$20,MATCH('RESULTADOS 2 ESO PMAR'!C2,'MATERIAS 2 ESO PMAR'!$B$3:$B$20,0),1))</f>
        <v/>
      </c>
      <c r="D2" s="141" t="str">
        <f>IF('RESULTADOS 2 ESO PMAR'!D2="","",INDEX('MATERIAS 2 ESO PMAR'!$A$3:$B$20,MATCH('RESULTADOS 2 ESO PMAR'!D2,'MATERIAS 2 ESO PMAR'!$B$3:$B$20,0),1))</f>
        <v/>
      </c>
      <c r="E2" s="141" t="str">
        <f>IF('RESULTADOS 2 ESO PMAR'!E2="","",INDEX('MATERIAS 2 ESO PMAR'!$A$3:$B$20,MATCH('RESULTADOS 2 ESO PMAR'!E2,'MATERIAS 2 ESO PMAR'!$B$3:$B$20,0),1))</f>
        <v/>
      </c>
      <c r="F2" s="141" t="str">
        <f>IF('RESULTADOS 2 ESO PMAR'!F2="","",INDEX('MATERIAS 2 ESO PMAR'!$A$3:$B$20,MATCH('RESULTADOS 2 ESO PMAR'!F2,'MATERIAS 2 ESO PMAR'!$B$3:$B$20,0),1))</f>
        <v/>
      </c>
      <c r="G2" s="141" t="str">
        <f>IF('RESULTADOS 2 ESO PMAR'!G2="","",INDEX('MATERIAS 2 ESO PMAR'!$A$3:$B$20,MATCH('RESULTADOS 2 ESO PMAR'!G2,'MATERIAS 2 ESO PMAR'!$B$3:$B$20,0),1))</f>
        <v/>
      </c>
      <c r="H2" s="141" t="str">
        <f>IF('RESULTADOS 2 ESO PMAR'!H2="","",INDEX('MATERIAS 2 ESO PMAR'!$A$3:$B$20,MATCH('RESULTADOS 2 ESO PMAR'!H2,'MATERIAS 2 ESO PMAR'!$B$3:$B$20,0),1))</f>
        <v/>
      </c>
      <c r="I2" s="141" t="str">
        <f>IF('RESULTADOS 2 ESO PMAR'!I2="","",INDEX('MATERIAS 2 ESO PMAR'!$A$3:$B$20,MATCH('RESULTADOS 2 ESO PMAR'!I2,'MATERIAS 2 ESO PMAR'!$B$3:$B$20,0),1))</f>
        <v/>
      </c>
      <c r="J2" s="141" t="str">
        <f>IF('RESULTADOS 2 ESO PMAR'!J2="","",INDEX('MATERIAS 2 ESO PMAR'!$A$3:$B$20,MATCH('RESULTADOS 2 ESO PMAR'!J2,'MATERIAS 2 ESO PMAR'!$B$3:$B$20,0),1))</f>
        <v/>
      </c>
      <c r="K2" s="141" t="str">
        <f>IF('RESULTADOS 2 ESO PMAR'!K2="","",INDEX('MATERIAS 2 ESO PMAR'!$A$3:$B$20,MATCH('RESULTADOS 2 ESO PMAR'!K2,'MATERIAS 2 ESO PMAR'!$B$3:$B$20,0),1))</f>
        <v/>
      </c>
      <c r="L2" s="141" t="str">
        <f>IF('RESULTADOS 2 ESO PMAR'!L2="","",INDEX('MATERIAS 2 ESO PMAR'!$A$3:$B$20,MATCH('RESULTADOS 2 ESO PMAR'!L2,'MATERIAS 2 ESO PMAR'!$B$3:$B$20,0),1))</f>
        <v/>
      </c>
    </row>
    <row r="3" spans="1:12" x14ac:dyDescent="0.25">
      <c r="A3" s="102" t="str">
        <f>IF('RESULTADOS 2 ESO PMAR'!A3="","",'RESULTADOS 2 ESO PMAR'!A3)</f>
        <v/>
      </c>
      <c r="B3" s="153" t="str">
        <f>IF('RESULTADOS 2 ESO PMAR'!A3="","",'RESULTADOS 2 ESO PMAR'!B3)</f>
        <v/>
      </c>
      <c r="C3" s="153" t="str">
        <f>IF(OR(A3="",$C$2=""),"",IF('RESULTADOS 2 ESO PMAR'!C3&lt;5,"INSUFICIENTE",IF('RESULTADOS 2 ESO PMAR'!C3&lt;6,"SUFICIENTE",IF('RESULTADOS 2 ESO PMAR'!C3&lt;7,"BEN",IF('RESULTADOS 2 ESO PMAR'!C3&lt;9,"NOTABLE",IF('RESULTADOS 2 ESO PMAR'!C3&lt;=10,"SOBRESAINTE",""))))))</f>
        <v/>
      </c>
      <c r="D3" s="153" t="str">
        <f>IF(OR(A3="",$D$2=""),"",IF('RESULTADOS 2 ESO PMAR'!D3&lt;5,"INSUFICIENTE",IF('RESULTADOS 2 ESO PMAR'!D3&lt;6,"SUFICIENTE",IF('RESULTADOS 2 ESO PMAR'!D3&lt;7,"BEN",IF('RESULTADOS 2 ESO PMAR'!D3&lt;9,"NOTABLE",IF('RESULTADOS 2 ESO PMAR'!D3&lt;=10,"SOBRESAINTE",""))))))</f>
        <v/>
      </c>
      <c r="E3" s="153" t="str">
        <f>IF(OR(A3="",$E$2=""),"",IF('RESULTADOS 2 ESO PMAR'!E3&lt;5,"INSUFICIENTE",IF('RESULTADOS 2 ESO PMAR'!E3&lt;6,"SUFICIENTE",IF('RESULTADOS 2 ESO PMAR'!E3&lt;7,"BEN",IF('RESULTADOS 2 ESO PMAR'!E3&lt;9,"NOTABLE",IF('RESULTADOS 2 ESO PMAR'!E3&lt;=10,"SOBRESAINTE",""))))))</f>
        <v/>
      </c>
      <c r="F3" s="153" t="str">
        <f>IF(OR(A3="",$F$2=""),"",IF('RESULTADOS 2 ESO PMAR'!F3&lt;5,"INSUFICIENTE",IF('RESULTADOS 2 ESO PMAR'!F3&lt;6,"SUFICIENTE",IF('RESULTADOS 2 ESO PMAR'!F3&lt;7,"BEN",IF('RESULTADOS 2 ESO PMAR'!F3&lt;9,"NOTABLE",IF('RESULTADOS 2 ESO PMAR'!F3&lt;=10,"SOBRESAINTE",""))))))</f>
        <v/>
      </c>
      <c r="G3" s="153" t="str">
        <f>IF(OR(A3="",$G$2=""),"",IF('RESULTADOS 2 ESO PMAR'!G3&lt;5,"INSUFICIENTE",IF('RESULTADOS 2 ESO PMAR'!G3&lt;6,"SUFICIENTE",IF('RESULTADOS 2 ESO PMAR'!G3&lt;7,"BEN",IF('RESULTADOS 2 ESO PMAR'!G3&lt;9,"NOTABLE",IF('RESULTADOS 2 ESO PMAR'!G3&lt;=10,"SOBRESAINTE",""))))))</f>
        <v/>
      </c>
      <c r="H3" s="153" t="str">
        <f>IF(OR(A3="",$H$2=""),"",IF('RESULTADOS 2 ESO PMAR'!H3&lt;5,"INSUFICIENTE",IF('RESULTADOS 2 ESO PMAR'!H3&lt;6,"SUFICIENTE",IF('RESULTADOS 2 ESO PMAR'!H3&lt;7,"BEN",IF('RESULTADOS 2 ESO PMAR'!H3&lt;9,"NOTABLE",IF('RESULTADOS 2 ESO PMAR'!H3&lt;=10,"SOBRESAINTE",""))))))</f>
        <v/>
      </c>
      <c r="I3" s="153" t="str">
        <f>IF(OR(A3="",$I$2=""),"",IF('RESULTADOS 2 ESO PMAR'!I3&lt;5,"INSUFICIENTE",IF('RESULTADOS 2 ESO PMAR'!I3&lt;6,"SUFICIENTE",IF('RESULTADOS 2 ESO PMAR'!I3&lt;7,"BEN",IF('RESULTADOS 2 ESO PMAR'!I3&lt;9,"NOTABLE",IF('RESULTADOS 2 ESO PMAR'!I3&lt;=10,"SOBRESAINTE",""))))))</f>
        <v/>
      </c>
      <c r="J3" s="153" t="str">
        <f>IF(OR(A3="",$J$2=""),"",IF('RESULTADOS 2 ESO PMAR'!J3&lt;5,"INSUFICIENTE",IF('RESULTADOS 2 ESO PMAR'!J3&lt;6,"SUFICIENTE",IF('RESULTADOS 2 ESO PMAR'!J3&lt;7,"BEN",IF('RESULTADOS 2 ESO PMAR'!J3&lt;9,"NOTABLE",IF('RESULTADOS 2 ESO PMAR'!J3&lt;=10,"SOBRESAINTE",""))))))</f>
        <v/>
      </c>
      <c r="K3" s="153" t="str">
        <f>IF(OR(A3="",$K$2=""),"",IF('RESULTADOS 2 ESO PMAR'!K3&lt;5,"INSUFICIENTE",IF('RESULTADOS 2 ESO PMAR'!K3&lt;6,"SUFICIENTE",IF('RESULTADOS 2 ESO PMAR'!K3&lt;7,"BEN",IF('RESULTADOS 2 ESO PMAR'!K3&lt;9,"NOTABLE",IF('RESULTADOS 2 ESO PMAR'!K3&lt;=10,IF('RESULTADOS 2 ESO PMAR'!K3&lt;=10,"SOBRESAINTE","")))))))</f>
        <v/>
      </c>
      <c r="L3" s="153" t="str">
        <f>IF(OR(A3="",$L$2=""),"",IF('RESULTADOS 2 ESO PMAR'!L3&lt;5,"INSUFICIENTE",IF('RESULTADOS 2 ESO PMAR'!L3&lt;6,"SUFICIENTE",IF('RESULTADOS 2 ESO PMAR'!L3&lt;7,"BEN",IF('RESULTADOS 2 ESO PMAR'!L3&lt;9,"NOTABLE",IF('RESULTADOS 2 ESO PMAR'!L3&lt;=10,"SOBRESAINTE",""))))))</f>
        <v/>
      </c>
    </row>
    <row r="4" spans="1:12" x14ac:dyDescent="0.25">
      <c r="A4" s="102" t="str">
        <f>IF('RESULTADOS 2 ESO PMAR'!A4="","",'RESULTADOS 2 ESO PMAR'!A4)</f>
        <v/>
      </c>
      <c r="B4" s="153" t="str">
        <f>IF('RESULTADOS 2 ESO PMAR'!A4="","",'RESULTADOS 2 ESO PMAR'!B4)</f>
        <v/>
      </c>
      <c r="C4" s="153" t="str">
        <f>IF(OR(A4="",$C$2=""),"",IF('RESULTADOS 2 ESO PMAR'!C4&lt;5,"INSUFICIENTE",IF('RESULTADOS 2 ESO PMAR'!C4&lt;6,"SUFICIENTE",IF('RESULTADOS 2 ESO PMAR'!C4&lt;7,"BEN",IF('RESULTADOS 2 ESO PMAR'!C4&lt;9,"NOTABLE",IF('RESULTADOS 2 ESO PMAR'!C4&lt;=10,"SOBRESAINTE",""))))))</f>
        <v/>
      </c>
      <c r="D4" s="153" t="str">
        <f>IF(OR(A4="",$D$2=""),"",IF('RESULTADOS 2 ESO PMAR'!D4&lt;5,"INSUFICIENTE",IF('RESULTADOS 2 ESO PMAR'!D4&lt;6,"SUFICIENTE",IF('RESULTADOS 2 ESO PMAR'!D4&lt;7,"BEN",IF('RESULTADOS 2 ESO PMAR'!D4&lt;9,"NOTABLE",IF('RESULTADOS 2 ESO PMAR'!D4&lt;=10,"SOBRESAINTE",""))))))</f>
        <v/>
      </c>
      <c r="E4" s="153" t="str">
        <f>IF(OR(A4="",$E$2=""),"",IF('RESULTADOS 2 ESO PMAR'!E4&lt;5,"INSUFICIENTE",IF('RESULTADOS 2 ESO PMAR'!E4&lt;6,"SUFICIENTE",IF('RESULTADOS 2 ESO PMAR'!E4&lt;7,"BEN",IF('RESULTADOS 2 ESO PMAR'!E4&lt;9,"NOTABLE",IF('RESULTADOS 2 ESO PMAR'!E4&lt;=10,"SOBRESAINTE",""))))))</f>
        <v/>
      </c>
      <c r="F4" s="153" t="str">
        <f>IF(OR(A4="",$F$2=""),"",IF('RESULTADOS 2 ESO PMAR'!F4&lt;5,"INSUFICIENTE",IF('RESULTADOS 2 ESO PMAR'!F4&lt;6,"SUFICIENTE",IF('RESULTADOS 2 ESO PMAR'!F4&lt;7,"BEN",IF('RESULTADOS 2 ESO PMAR'!F4&lt;9,"NOTABLE",IF('RESULTADOS 2 ESO PMAR'!F4&lt;=10,"SOBRESAINTE",""))))))</f>
        <v/>
      </c>
      <c r="G4" s="153" t="str">
        <f>IF(OR(A4="",$G$2=""),"",IF('RESULTADOS 2 ESO PMAR'!G4&lt;5,"INSUFICIENTE",IF('RESULTADOS 2 ESO PMAR'!G4&lt;6,"SUFICIENTE",IF('RESULTADOS 2 ESO PMAR'!G4&lt;7,"BEN",IF('RESULTADOS 2 ESO PMAR'!G4&lt;9,"NOTABLE",IF('RESULTADOS 2 ESO PMAR'!G4&lt;=10,"SOBRESAINTE",""))))))</f>
        <v/>
      </c>
      <c r="H4" s="153" t="str">
        <f>IF(OR(A4="",$H$2=""),"",IF('RESULTADOS 2 ESO PMAR'!H4&lt;5,"INSUFICIENTE",IF('RESULTADOS 2 ESO PMAR'!H4&lt;6,"SUFICIENTE",IF('RESULTADOS 2 ESO PMAR'!H4&lt;7,"BEN",IF('RESULTADOS 2 ESO PMAR'!H4&lt;9,"NOTABLE",IF('RESULTADOS 2 ESO PMAR'!H4&lt;=10,"SOBRESAINTE",""))))))</f>
        <v/>
      </c>
      <c r="I4" s="153" t="str">
        <f>IF(OR(A4="",$I$2=""),"",IF('RESULTADOS 2 ESO PMAR'!I4&lt;5,"INSUFICIENTE",IF('RESULTADOS 2 ESO PMAR'!I4&lt;6,"SUFICIENTE",IF('RESULTADOS 2 ESO PMAR'!I4&lt;7,"BEN",IF('RESULTADOS 2 ESO PMAR'!I4&lt;9,"NOTABLE",IF('RESULTADOS 2 ESO PMAR'!I4&lt;=10,"SOBRESAINTE",""))))))</f>
        <v/>
      </c>
      <c r="J4" s="153" t="str">
        <f>IF(OR(A4="",$J$2=""),"",IF('RESULTADOS 2 ESO PMAR'!J4&lt;5,"INSUFICIENTE",IF('RESULTADOS 2 ESO PMAR'!J4&lt;6,"SUFICIENTE",IF('RESULTADOS 2 ESO PMAR'!J4&lt;7,"BEN",IF('RESULTADOS 2 ESO PMAR'!J4&lt;9,"NOTABLE",IF('RESULTADOS 2 ESO PMAR'!J4&lt;=10,"SOBRESAINTE",""))))))</f>
        <v/>
      </c>
      <c r="K4" s="153" t="str">
        <f>IF(OR(A4="",$K$2=""),"",IF('RESULTADOS 2 ESO PMAR'!K4&lt;5,"INSUFICIENTE",IF('RESULTADOS 2 ESO PMAR'!K4&lt;6,"SUFICIENTE",IF('RESULTADOS 2 ESO PMAR'!K4&lt;7,"BEN",IF('RESULTADOS 2 ESO PMAR'!K4&lt;9,"NOTABLE",IF('RESULTADOS 2 ESO PMAR'!K4&lt;=10,IF('RESULTADOS 2 ESO PMAR'!K4&lt;=10,"SOBRESAINTE","")))))))</f>
        <v/>
      </c>
      <c r="L4" s="153" t="str">
        <f>IF(OR(A4="",$L$2=""),"",IF('RESULTADOS 2 ESO PMAR'!L4&lt;5,"INSUFICIENTE",IF('RESULTADOS 2 ESO PMAR'!L4&lt;6,"SUFICIENTE",IF('RESULTADOS 2 ESO PMAR'!L4&lt;7,"BEN",IF('RESULTADOS 2 ESO PMAR'!L4&lt;9,"NOTABLE",IF('RESULTADOS 2 ESO PMAR'!L4&lt;=10,"SOBRESAINTE",""))))))</f>
        <v/>
      </c>
    </row>
    <row r="5" spans="1:12" x14ac:dyDescent="0.25">
      <c r="A5" s="102" t="str">
        <f>IF('RESULTADOS 2 ESO PMAR'!A5="","",'RESULTADOS 2 ESO PMAR'!A5)</f>
        <v/>
      </c>
      <c r="B5" s="153" t="str">
        <f>IF('RESULTADOS 2 ESO PMAR'!A5="","",'RESULTADOS 2 ESO PMAR'!B5)</f>
        <v/>
      </c>
      <c r="C5" s="153" t="str">
        <f>IF(OR(A5="",$C$2=""),"",IF('RESULTADOS 2 ESO PMAR'!C5&lt;5,"INSUFICIENTE",IF('RESULTADOS 2 ESO PMAR'!C5&lt;6,"SUFICIENTE",IF('RESULTADOS 2 ESO PMAR'!C5&lt;7,"BEN",IF('RESULTADOS 2 ESO PMAR'!C5&lt;9,"NOTABLE",IF('RESULTADOS 2 ESO PMAR'!C5&lt;=10,"SOBRESAINTE",""))))))</f>
        <v/>
      </c>
      <c r="D5" s="153" t="str">
        <f>IF(OR(A5="",$D$2=""),"",IF('RESULTADOS 2 ESO PMAR'!D5&lt;5,"INSUFICIENTE",IF('RESULTADOS 2 ESO PMAR'!D5&lt;6,"SUFICIENTE",IF('RESULTADOS 2 ESO PMAR'!D5&lt;7,"BEN",IF('RESULTADOS 2 ESO PMAR'!D5&lt;9,"NOTABLE",IF('RESULTADOS 2 ESO PMAR'!D5&lt;=10,"SOBRESAINTE",""))))))</f>
        <v/>
      </c>
      <c r="E5" s="153" t="str">
        <f>IF(OR(A5="",$E$2=""),"",IF('RESULTADOS 2 ESO PMAR'!E5&lt;5,"INSUFICIENTE",IF('RESULTADOS 2 ESO PMAR'!E5&lt;6,"SUFICIENTE",IF('RESULTADOS 2 ESO PMAR'!E5&lt;7,"BEN",IF('RESULTADOS 2 ESO PMAR'!E5&lt;9,"NOTABLE",IF('RESULTADOS 2 ESO PMAR'!E5&lt;=10,"SOBRESAINTE",""))))))</f>
        <v/>
      </c>
      <c r="F5" s="153" t="str">
        <f>IF(OR(A5="",$F$2=""),"",IF('RESULTADOS 2 ESO PMAR'!F5&lt;5,"INSUFICIENTE",IF('RESULTADOS 2 ESO PMAR'!F5&lt;6,"SUFICIENTE",IF('RESULTADOS 2 ESO PMAR'!F5&lt;7,"BEN",IF('RESULTADOS 2 ESO PMAR'!F5&lt;9,"NOTABLE",IF('RESULTADOS 2 ESO PMAR'!F5&lt;=10,"SOBRESAINTE",""))))))</f>
        <v/>
      </c>
      <c r="G5" s="153" t="str">
        <f>IF(OR(A5="",$G$2=""),"",IF('RESULTADOS 2 ESO PMAR'!G5&lt;5,"INSUFICIENTE",IF('RESULTADOS 2 ESO PMAR'!G5&lt;6,"SUFICIENTE",IF('RESULTADOS 2 ESO PMAR'!G5&lt;7,"BEN",IF('RESULTADOS 2 ESO PMAR'!G5&lt;9,"NOTABLE",IF('RESULTADOS 2 ESO PMAR'!G5&lt;=10,"SOBRESAINTE",""))))))</f>
        <v/>
      </c>
      <c r="H5" s="153" t="str">
        <f>IF(OR(A5="",$H$2=""),"",IF('RESULTADOS 2 ESO PMAR'!H5&lt;5,"INSUFICIENTE",IF('RESULTADOS 2 ESO PMAR'!H5&lt;6,"SUFICIENTE",IF('RESULTADOS 2 ESO PMAR'!H5&lt;7,"BEN",IF('RESULTADOS 2 ESO PMAR'!H5&lt;9,"NOTABLE",IF('RESULTADOS 2 ESO PMAR'!H5&lt;=10,"SOBRESAINTE",""))))))</f>
        <v/>
      </c>
      <c r="I5" s="153" t="str">
        <f>IF(OR(A5="",$I$2=""),"",IF('RESULTADOS 2 ESO PMAR'!I5&lt;5,"INSUFICIENTE",IF('RESULTADOS 2 ESO PMAR'!I5&lt;6,"SUFICIENTE",IF('RESULTADOS 2 ESO PMAR'!I5&lt;7,"BEN",IF('RESULTADOS 2 ESO PMAR'!I5&lt;9,"NOTABLE",IF('RESULTADOS 2 ESO PMAR'!I5&lt;=10,"SOBRESAINTE",""))))))</f>
        <v/>
      </c>
      <c r="J5" s="153" t="str">
        <f>IF(OR(A5="",$J$2=""),"",IF('RESULTADOS 2 ESO PMAR'!J5&lt;5,"INSUFICIENTE",IF('RESULTADOS 2 ESO PMAR'!J5&lt;6,"SUFICIENTE",IF('RESULTADOS 2 ESO PMAR'!J5&lt;7,"BEN",IF('RESULTADOS 2 ESO PMAR'!J5&lt;9,"NOTABLE",IF('RESULTADOS 2 ESO PMAR'!J5&lt;=10,"SOBRESAINTE",""))))))</f>
        <v/>
      </c>
      <c r="K5" s="153" t="str">
        <f>IF(OR(A5="",$K$2=""),"",IF('RESULTADOS 2 ESO PMAR'!K5&lt;5,"INSUFICIENTE",IF('RESULTADOS 2 ESO PMAR'!K5&lt;6,"SUFICIENTE",IF('RESULTADOS 2 ESO PMAR'!K5&lt;7,"BEN",IF('RESULTADOS 2 ESO PMAR'!K5&lt;9,"NOTABLE",IF('RESULTADOS 2 ESO PMAR'!K5&lt;=10,IF('RESULTADOS 2 ESO PMAR'!K5&lt;=10,"SOBRESAINTE","")))))))</f>
        <v/>
      </c>
      <c r="L5" s="153" t="str">
        <f>IF(OR(A5="",$L$2=""),"",IF('RESULTADOS 2 ESO PMAR'!L5&lt;5,"INSUFICIENTE",IF('RESULTADOS 2 ESO PMAR'!L5&lt;6,"SUFICIENTE",IF('RESULTADOS 2 ESO PMAR'!L5&lt;7,"BEN",IF('RESULTADOS 2 ESO PMAR'!L5&lt;9,"NOTABLE",IF('RESULTADOS 2 ESO PMAR'!L5&lt;=10,"SOBRESAINTE",""))))))</f>
        <v/>
      </c>
    </row>
    <row r="6" spans="1:12" x14ac:dyDescent="0.25">
      <c r="A6" s="102" t="str">
        <f>IF('RESULTADOS 2 ESO PMAR'!A6="","",'RESULTADOS 2 ESO PMAR'!A6)</f>
        <v/>
      </c>
      <c r="B6" s="153" t="str">
        <f>IF('RESULTADOS 2 ESO PMAR'!A6="","",'RESULTADOS 2 ESO PMAR'!B6)</f>
        <v/>
      </c>
      <c r="C6" s="153" t="str">
        <f>IF(OR(A6="",$C$2=""),"",IF('RESULTADOS 2 ESO PMAR'!C6&lt;5,"INSUFICIENTE",IF('RESULTADOS 2 ESO PMAR'!C6&lt;6,"SUFICIENTE",IF('RESULTADOS 2 ESO PMAR'!C6&lt;7,"BEN",IF('RESULTADOS 2 ESO PMAR'!C6&lt;9,"NOTABLE",IF('RESULTADOS 2 ESO PMAR'!C6&lt;=10,"SOBRESAINTE",""))))))</f>
        <v/>
      </c>
      <c r="D6" s="153" t="str">
        <f>IF(OR(A6="",$D$2=""),"",IF('RESULTADOS 2 ESO PMAR'!D6&lt;5,"INSUFICIENTE",IF('RESULTADOS 2 ESO PMAR'!D6&lt;6,"SUFICIENTE",IF('RESULTADOS 2 ESO PMAR'!D6&lt;7,"BEN",IF('RESULTADOS 2 ESO PMAR'!D6&lt;9,"NOTABLE",IF('RESULTADOS 2 ESO PMAR'!D6&lt;=10,"SOBRESAINTE",""))))))</f>
        <v/>
      </c>
      <c r="E6" s="153" t="str">
        <f>IF(OR(A6="",$E$2=""),"",IF('RESULTADOS 2 ESO PMAR'!E6&lt;5,"INSUFICIENTE",IF('RESULTADOS 2 ESO PMAR'!E6&lt;6,"SUFICIENTE",IF('RESULTADOS 2 ESO PMAR'!E6&lt;7,"BEN",IF('RESULTADOS 2 ESO PMAR'!E6&lt;9,"NOTABLE",IF('RESULTADOS 2 ESO PMAR'!E6&lt;=10,"SOBRESAINTE",""))))))</f>
        <v/>
      </c>
      <c r="F6" s="153" t="str">
        <f>IF(OR(A6="",$F$2=""),"",IF('RESULTADOS 2 ESO PMAR'!F6&lt;5,"INSUFICIENTE",IF('RESULTADOS 2 ESO PMAR'!F6&lt;6,"SUFICIENTE",IF('RESULTADOS 2 ESO PMAR'!F6&lt;7,"BEN",IF('RESULTADOS 2 ESO PMAR'!F6&lt;9,"NOTABLE",IF('RESULTADOS 2 ESO PMAR'!F6&lt;=10,"SOBRESAINTE",""))))))</f>
        <v/>
      </c>
      <c r="G6" s="153" t="str">
        <f>IF(OR(A6="",$G$2=""),"",IF('RESULTADOS 2 ESO PMAR'!G6&lt;5,"INSUFICIENTE",IF('RESULTADOS 2 ESO PMAR'!G6&lt;6,"SUFICIENTE",IF('RESULTADOS 2 ESO PMAR'!G6&lt;7,"BEN",IF('RESULTADOS 2 ESO PMAR'!G6&lt;9,"NOTABLE",IF('RESULTADOS 2 ESO PMAR'!G6&lt;=10,"SOBRESAINTE",""))))))</f>
        <v/>
      </c>
      <c r="H6" s="153" t="str">
        <f>IF(OR(A6="",$H$2=""),"",IF('RESULTADOS 2 ESO PMAR'!H6&lt;5,"INSUFICIENTE",IF('RESULTADOS 2 ESO PMAR'!H6&lt;6,"SUFICIENTE",IF('RESULTADOS 2 ESO PMAR'!H6&lt;7,"BEN",IF('RESULTADOS 2 ESO PMAR'!H6&lt;9,"NOTABLE",IF('RESULTADOS 2 ESO PMAR'!H6&lt;=10,"SOBRESAINTE",""))))))</f>
        <v/>
      </c>
      <c r="I6" s="153" t="str">
        <f>IF(OR(A6="",$I$2=""),"",IF('RESULTADOS 2 ESO PMAR'!I6&lt;5,"INSUFICIENTE",IF('RESULTADOS 2 ESO PMAR'!I6&lt;6,"SUFICIENTE",IF('RESULTADOS 2 ESO PMAR'!I6&lt;7,"BEN",IF('RESULTADOS 2 ESO PMAR'!I6&lt;9,"NOTABLE",IF('RESULTADOS 2 ESO PMAR'!I6&lt;=10,"SOBRESAINTE",""))))))</f>
        <v/>
      </c>
      <c r="J6" s="153" t="str">
        <f>IF(OR(A6="",$J$2=""),"",IF('RESULTADOS 2 ESO PMAR'!J6&lt;5,"INSUFICIENTE",IF('RESULTADOS 2 ESO PMAR'!J6&lt;6,"SUFICIENTE",IF('RESULTADOS 2 ESO PMAR'!J6&lt;7,"BEN",IF('RESULTADOS 2 ESO PMAR'!J6&lt;9,"NOTABLE",IF('RESULTADOS 2 ESO PMAR'!J6&lt;=10,"SOBRESAINTE",""))))))</f>
        <v/>
      </c>
      <c r="K6" s="153" t="str">
        <f>IF(OR(A6="",$K$2=""),"",IF('RESULTADOS 2 ESO PMAR'!K6&lt;5,"INSUFICIENTE",IF('RESULTADOS 2 ESO PMAR'!K6&lt;6,"SUFICIENTE",IF('RESULTADOS 2 ESO PMAR'!K6&lt;7,"BEN",IF('RESULTADOS 2 ESO PMAR'!K6&lt;9,"NOTABLE",IF('RESULTADOS 2 ESO PMAR'!K6&lt;=10,IF('RESULTADOS 2 ESO PMAR'!K6&lt;=10,"SOBRESAINTE","")))))))</f>
        <v/>
      </c>
      <c r="L6" s="153" t="str">
        <f>IF(OR(A6="",$L$2=""),"",IF('RESULTADOS 2 ESO PMAR'!L6&lt;5,"INSUFICIENTE",IF('RESULTADOS 2 ESO PMAR'!L6&lt;6,"SUFICIENTE",IF('RESULTADOS 2 ESO PMAR'!L6&lt;7,"BEN",IF('RESULTADOS 2 ESO PMAR'!L6&lt;9,"NOTABLE",IF('RESULTADOS 2 ESO PMAR'!L6&lt;=10,"SOBRESAINTE",""))))))</f>
        <v/>
      </c>
    </row>
    <row r="7" spans="1:12" x14ac:dyDescent="0.25">
      <c r="A7" s="102" t="str">
        <f>IF('RESULTADOS 2 ESO PMAR'!A7="","",'RESULTADOS 2 ESO PMAR'!A7)</f>
        <v/>
      </c>
      <c r="B7" s="153" t="str">
        <f>IF('RESULTADOS 2 ESO PMAR'!A7="","",'RESULTADOS 2 ESO PMAR'!B7)</f>
        <v/>
      </c>
      <c r="C7" s="153" t="str">
        <f>IF(OR(A7="",$C$2=""),"",IF('RESULTADOS 2 ESO PMAR'!C7&lt;5,"INSUFICIENTE",IF('RESULTADOS 2 ESO PMAR'!C7&lt;6,"SUFICIENTE",IF('RESULTADOS 2 ESO PMAR'!C7&lt;7,"BEN",IF('RESULTADOS 2 ESO PMAR'!C7&lt;9,"NOTABLE",IF('RESULTADOS 2 ESO PMAR'!C7&lt;=10,"SOBRESAINTE",""))))))</f>
        <v/>
      </c>
      <c r="D7" s="153" t="str">
        <f>IF(OR(A7="",$D$2=""),"",IF('RESULTADOS 2 ESO PMAR'!D7&lt;5,"INSUFICIENTE",IF('RESULTADOS 2 ESO PMAR'!D7&lt;6,"SUFICIENTE",IF('RESULTADOS 2 ESO PMAR'!D7&lt;7,"BEN",IF('RESULTADOS 2 ESO PMAR'!D7&lt;9,"NOTABLE",IF('RESULTADOS 2 ESO PMAR'!D7&lt;=10,"SOBRESAINTE",""))))))</f>
        <v/>
      </c>
      <c r="E7" s="153" t="str">
        <f>IF(OR(A7="",$E$2=""),"",IF('RESULTADOS 2 ESO PMAR'!E7&lt;5,"INSUFICIENTE",IF('RESULTADOS 2 ESO PMAR'!E7&lt;6,"SUFICIENTE",IF('RESULTADOS 2 ESO PMAR'!E7&lt;7,"BEN",IF('RESULTADOS 2 ESO PMAR'!E7&lt;9,"NOTABLE",IF('RESULTADOS 2 ESO PMAR'!E7&lt;=10,"SOBRESAINTE",""))))))</f>
        <v/>
      </c>
      <c r="F7" s="153" t="str">
        <f>IF(OR(A7="",$F$2=""),"",IF('RESULTADOS 2 ESO PMAR'!F7&lt;5,"INSUFICIENTE",IF('RESULTADOS 2 ESO PMAR'!F7&lt;6,"SUFICIENTE",IF('RESULTADOS 2 ESO PMAR'!F7&lt;7,"BEN",IF('RESULTADOS 2 ESO PMAR'!F7&lt;9,"NOTABLE",IF('RESULTADOS 2 ESO PMAR'!F7&lt;=10,"SOBRESAINTE",""))))))</f>
        <v/>
      </c>
      <c r="G7" s="153" t="str">
        <f>IF(OR(A7="",$G$2=""),"",IF('RESULTADOS 2 ESO PMAR'!G7&lt;5,"INSUFICIENTE",IF('RESULTADOS 2 ESO PMAR'!G7&lt;6,"SUFICIENTE",IF('RESULTADOS 2 ESO PMAR'!G7&lt;7,"BEN",IF('RESULTADOS 2 ESO PMAR'!G7&lt;9,"NOTABLE",IF('RESULTADOS 2 ESO PMAR'!G7&lt;=10,"SOBRESAINTE",""))))))</f>
        <v/>
      </c>
      <c r="H7" s="153" t="str">
        <f>IF(OR(A7="",$H$2=""),"",IF('RESULTADOS 2 ESO PMAR'!H7&lt;5,"INSUFICIENTE",IF('RESULTADOS 2 ESO PMAR'!H7&lt;6,"SUFICIENTE",IF('RESULTADOS 2 ESO PMAR'!H7&lt;7,"BEN",IF('RESULTADOS 2 ESO PMAR'!H7&lt;9,"NOTABLE",IF('RESULTADOS 2 ESO PMAR'!H7&lt;=10,"SOBRESAINTE",""))))))</f>
        <v/>
      </c>
      <c r="I7" s="153" t="str">
        <f>IF(OR(A7="",$I$2=""),"",IF('RESULTADOS 2 ESO PMAR'!I7&lt;5,"INSUFICIENTE",IF('RESULTADOS 2 ESO PMAR'!I7&lt;6,"SUFICIENTE",IF('RESULTADOS 2 ESO PMAR'!I7&lt;7,"BEN",IF('RESULTADOS 2 ESO PMAR'!I7&lt;9,"NOTABLE",IF('RESULTADOS 2 ESO PMAR'!I7&lt;=10,"SOBRESAINTE",""))))))</f>
        <v/>
      </c>
      <c r="J7" s="153" t="str">
        <f>IF(OR(A7="",$J$2=""),"",IF('RESULTADOS 2 ESO PMAR'!J7&lt;5,"INSUFICIENTE",IF('RESULTADOS 2 ESO PMAR'!J7&lt;6,"SUFICIENTE",IF('RESULTADOS 2 ESO PMAR'!J7&lt;7,"BEN",IF('RESULTADOS 2 ESO PMAR'!J7&lt;9,"NOTABLE",IF('RESULTADOS 2 ESO PMAR'!J7&lt;=10,"SOBRESAINTE",""))))))</f>
        <v/>
      </c>
      <c r="K7" s="153" t="str">
        <f>IF(OR(A7="",$K$2=""),"",IF('RESULTADOS 2 ESO PMAR'!K7&lt;5,"INSUFICIENTE",IF('RESULTADOS 2 ESO PMAR'!K7&lt;6,"SUFICIENTE",IF('RESULTADOS 2 ESO PMAR'!K7&lt;7,"BEN",IF('RESULTADOS 2 ESO PMAR'!K7&lt;9,"NOTABLE",IF('RESULTADOS 2 ESO PMAR'!K7&lt;=10,IF('RESULTADOS 2 ESO PMAR'!K7&lt;=10,"SOBRESAINTE","")))))))</f>
        <v/>
      </c>
      <c r="L7" s="153" t="str">
        <f>IF(OR(A7="",$L$2=""),"",IF('RESULTADOS 2 ESO PMAR'!L7&lt;5,"INSUFICIENTE",IF('RESULTADOS 2 ESO PMAR'!L7&lt;6,"SUFICIENTE",IF('RESULTADOS 2 ESO PMAR'!L7&lt;7,"BEN",IF('RESULTADOS 2 ESO PMAR'!L7&lt;9,"NOTABLE",IF('RESULTADOS 2 ESO PMAR'!L7&lt;=10,"SOBRESAINTE",""))))))</f>
        <v/>
      </c>
    </row>
    <row r="8" spans="1:12" x14ac:dyDescent="0.25">
      <c r="A8" s="102" t="str">
        <f>IF('RESULTADOS 2 ESO PMAR'!A8="","",'RESULTADOS 2 ESO PMAR'!A8)</f>
        <v/>
      </c>
      <c r="B8" s="153" t="str">
        <f>IF('RESULTADOS 2 ESO PMAR'!A8="","",'RESULTADOS 2 ESO PMAR'!B8)</f>
        <v/>
      </c>
      <c r="C8" s="153" t="str">
        <f>IF(OR(A8="",$C$2=""),"",IF('RESULTADOS 2 ESO PMAR'!C8&lt;5,"INSUFICIENTE",IF('RESULTADOS 2 ESO PMAR'!C8&lt;6,"SUFICIENTE",IF('RESULTADOS 2 ESO PMAR'!C8&lt;7,"BEN",IF('RESULTADOS 2 ESO PMAR'!C8&lt;9,"NOTABLE",IF('RESULTADOS 2 ESO PMAR'!C8&lt;=10,"SOBRESAINTE",""))))))</f>
        <v/>
      </c>
      <c r="D8" s="153" t="str">
        <f>IF(OR(A8="",$D$2=""),"",IF('RESULTADOS 2 ESO PMAR'!D8&lt;5,"INSUFICIENTE",IF('RESULTADOS 2 ESO PMAR'!D8&lt;6,"SUFICIENTE",IF('RESULTADOS 2 ESO PMAR'!D8&lt;7,"BEN",IF('RESULTADOS 2 ESO PMAR'!D8&lt;9,"NOTABLE",IF('RESULTADOS 2 ESO PMAR'!D8&lt;=10,"SOBRESAINTE",""))))))</f>
        <v/>
      </c>
      <c r="E8" s="153" t="str">
        <f>IF(OR(A8="",$E$2=""),"",IF('RESULTADOS 2 ESO PMAR'!E8&lt;5,"INSUFICIENTE",IF('RESULTADOS 2 ESO PMAR'!E8&lt;6,"SUFICIENTE",IF('RESULTADOS 2 ESO PMAR'!E8&lt;7,"BEN",IF('RESULTADOS 2 ESO PMAR'!E8&lt;9,"NOTABLE",IF('RESULTADOS 2 ESO PMAR'!E8&lt;=10,"SOBRESAINTE",""))))))</f>
        <v/>
      </c>
      <c r="F8" s="153" t="str">
        <f>IF(OR(A8="",$F$2=""),"",IF('RESULTADOS 2 ESO PMAR'!F8&lt;5,"INSUFICIENTE",IF('RESULTADOS 2 ESO PMAR'!F8&lt;6,"SUFICIENTE",IF('RESULTADOS 2 ESO PMAR'!F8&lt;7,"BEN",IF('RESULTADOS 2 ESO PMAR'!F8&lt;9,"NOTABLE",IF('RESULTADOS 2 ESO PMAR'!F8&lt;=10,"SOBRESAINTE",""))))))</f>
        <v/>
      </c>
      <c r="G8" s="153" t="str">
        <f>IF(OR(A8="",$G$2=""),"",IF('RESULTADOS 2 ESO PMAR'!G8&lt;5,"INSUFICIENTE",IF('RESULTADOS 2 ESO PMAR'!G8&lt;6,"SUFICIENTE",IF('RESULTADOS 2 ESO PMAR'!G8&lt;7,"BEN",IF('RESULTADOS 2 ESO PMAR'!G8&lt;9,"NOTABLE",IF('RESULTADOS 2 ESO PMAR'!G8&lt;=10,"SOBRESAINTE",""))))))</f>
        <v/>
      </c>
      <c r="H8" s="153" t="str">
        <f>IF(OR(A8="",$H$2=""),"",IF('RESULTADOS 2 ESO PMAR'!H8&lt;5,"INSUFICIENTE",IF('RESULTADOS 2 ESO PMAR'!H8&lt;6,"SUFICIENTE",IF('RESULTADOS 2 ESO PMAR'!H8&lt;7,"BEN",IF('RESULTADOS 2 ESO PMAR'!H8&lt;9,"NOTABLE",IF('RESULTADOS 2 ESO PMAR'!H8&lt;=10,"SOBRESAINTE",""))))))</f>
        <v/>
      </c>
      <c r="I8" s="153" t="str">
        <f>IF(OR(A8="",$I$2=""),"",IF('RESULTADOS 2 ESO PMAR'!I8&lt;5,"INSUFICIENTE",IF('RESULTADOS 2 ESO PMAR'!I8&lt;6,"SUFICIENTE",IF('RESULTADOS 2 ESO PMAR'!I8&lt;7,"BEN",IF('RESULTADOS 2 ESO PMAR'!I8&lt;9,"NOTABLE",IF('RESULTADOS 2 ESO PMAR'!I8&lt;=10,"SOBRESAINTE",""))))))</f>
        <v/>
      </c>
      <c r="J8" s="153" t="str">
        <f>IF(OR(A8="",$J$2=""),"",IF('RESULTADOS 2 ESO PMAR'!J8&lt;5,"INSUFICIENTE",IF('RESULTADOS 2 ESO PMAR'!J8&lt;6,"SUFICIENTE",IF('RESULTADOS 2 ESO PMAR'!J8&lt;7,"BEN",IF('RESULTADOS 2 ESO PMAR'!J8&lt;9,"NOTABLE",IF('RESULTADOS 2 ESO PMAR'!J8&lt;=10,"SOBRESAINTE",""))))))</f>
        <v/>
      </c>
      <c r="K8" s="153" t="str">
        <f>IF(OR(A8="",$K$2=""),"",IF('RESULTADOS 2 ESO PMAR'!K8&lt;5,"INSUFICIENTE",IF('RESULTADOS 2 ESO PMAR'!K8&lt;6,"SUFICIENTE",IF('RESULTADOS 2 ESO PMAR'!K8&lt;7,"BEN",IF('RESULTADOS 2 ESO PMAR'!K8&lt;9,"NOTABLE",IF('RESULTADOS 2 ESO PMAR'!K8&lt;=10,IF('RESULTADOS 2 ESO PMAR'!K8&lt;=10,"SOBRESAINTE","")))))))</f>
        <v/>
      </c>
      <c r="L8" s="153" t="str">
        <f>IF(OR(A8="",$L$2=""),"",IF('RESULTADOS 2 ESO PMAR'!L8&lt;5,"INSUFICIENTE",IF('RESULTADOS 2 ESO PMAR'!L8&lt;6,"SUFICIENTE",IF('RESULTADOS 2 ESO PMAR'!L8&lt;7,"BEN",IF('RESULTADOS 2 ESO PMAR'!L8&lt;9,"NOTABLE",IF('RESULTADOS 2 ESO PMAR'!L8&lt;=10,"SOBRESAINTE",""))))))</f>
        <v/>
      </c>
    </row>
    <row r="9" spans="1:12" x14ac:dyDescent="0.25">
      <c r="A9" s="102" t="str">
        <f>IF('RESULTADOS 2 ESO PMAR'!A9="","",'RESULTADOS 2 ESO PMAR'!A9)</f>
        <v/>
      </c>
      <c r="B9" s="153" t="str">
        <f>IF('RESULTADOS 2 ESO PMAR'!A9="","",'RESULTADOS 2 ESO PMAR'!B9)</f>
        <v/>
      </c>
      <c r="C9" s="153" t="str">
        <f>IF(OR(A9="",$C$2=""),"",IF('RESULTADOS 2 ESO PMAR'!C9&lt;5,"INSUFICIENTE",IF('RESULTADOS 2 ESO PMAR'!C9&lt;6,"SUFICIENTE",IF('RESULTADOS 2 ESO PMAR'!C9&lt;7,"BEN",IF('RESULTADOS 2 ESO PMAR'!C9&lt;9,"NOTABLE",IF('RESULTADOS 2 ESO PMAR'!C9&lt;=10,"SOBRESAINTE",""))))))</f>
        <v/>
      </c>
      <c r="D9" s="153" t="str">
        <f>IF(OR(A9="",$D$2=""),"",IF('RESULTADOS 2 ESO PMAR'!D9&lt;5,"INSUFICIENTE",IF('RESULTADOS 2 ESO PMAR'!D9&lt;6,"SUFICIENTE",IF('RESULTADOS 2 ESO PMAR'!D9&lt;7,"BEN",IF('RESULTADOS 2 ESO PMAR'!D9&lt;9,"NOTABLE",IF('RESULTADOS 2 ESO PMAR'!D9&lt;=10,"SOBRESAINTE",""))))))</f>
        <v/>
      </c>
      <c r="E9" s="153" t="str">
        <f>IF(OR(A9="",$E$2=""),"",IF('RESULTADOS 2 ESO PMAR'!E9&lt;5,"INSUFICIENTE",IF('RESULTADOS 2 ESO PMAR'!E9&lt;6,"SUFICIENTE",IF('RESULTADOS 2 ESO PMAR'!E9&lt;7,"BEN",IF('RESULTADOS 2 ESO PMAR'!E9&lt;9,"NOTABLE",IF('RESULTADOS 2 ESO PMAR'!E9&lt;=10,"SOBRESAINTE",""))))))</f>
        <v/>
      </c>
      <c r="F9" s="153" t="str">
        <f>IF(OR(A9="",$F$2=""),"",IF('RESULTADOS 2 ESO PMAR'!F9&lt;5,"INSUFICIENTE",IF('RESULTADOS 2 ESO PMAR'!F9&lt;6,"SUFICIENTE",IF('RESULTADOS 2 ESO PMAR'!F9&lt;7,"BEN",IF('RESULTADOS 2 ESO PMAR'!F9&lt;9,"NOTABLE",IF('RESULTADOS 2 ESO PMAR'!F9&lt;=10,"SOBRESAINTE",""))))))</f>
        <v/>
      </c>
      <c r="G9" s="153" t="str">
        <f>IF(OR(A9="",$G$2=""),"",IF('RESULTADOS 2 ESO PMAR'!G9&lt;5,"INSUFICIENTE",IF('RESULTADOS 2 ESO PMAR'!G9&lt;6,"SUFICIENTE",IF('RESULTADOS 2 ESO PMAR'!G9&lt;7,"BEN",IF('RESULTADOS 2 ESO PMAR'!G9&lt;9,"NOTABLE",IF('RESULTADOS 2 ESO PMAR'!G9&lt;=10,"SOBRESAINTE",""))))))</f>
        <v/>
      </c>
      <c r="H9" s="153" t="str">
        <f>IF(OR(A9="",$H$2=""),"",IF('RESULTADOS 2 ESO PMAR'!H9&lt;5,"INSUFICIENTE",IF('RESULTADOS 2 ESO PMAR'!H9&lt;6,"SUFICIENTE",IF('RESULTADOS 2 ESO PMAR'!H9&lt;7,"BEN",IF('RESULTADOS 2 ESO PMAR'!H9&lt;9,"NOTABLE",IF('RESULTADOS 2 ESO PMAR'!H9&lt;=10,"SOBRESAINTE",""))))))</f>
        <v/>
      </c>
      <c r="I9" s="153" t="str">
        <f>IF(OR(A9="",$I$2=""),"",IF('RESULTADOS 2 ESO PMAR'!I9&lt;5,"INSUFICIENTE",IF('RESULTADOS 2 ESO PMAR'!I9&lt;6,"SUFICIENTE",IF('RESULTADOS 2 ESO PMAR'!I9&lt;7,"BEN",IF('RESULTADOS 2 ESO PMAR'!I9&lt;9,"NOTABLE",IF('RESULTADOS 2 ESO PMAR'!I9&lt;=10,"SOBRESAINTE",""))))))</f>
        <v/>
      </c>
      <c r="J9" s="153" t="str">
        <f>IF(OR(A9="",$J$2=""),"",IF('RESULTADOS 2 ESO PMAR'!J9&lt;5,"INSUFICIENTE",IF('RESULTADOS 2 ESO PMAR'!J9&lt;6,"SUFICIENTE",IF('RESULTADOS 2 ESO PMAR'!J9&lt;7,"BEN",IF('RESULTADOS 2 ESO PMAR'!J9&lt;9,"NOTABLE",IF('RESULTADOS 2 ESO PMAR'!J9&lt;=10,"SOBRESAINTE",""))))))</f>
        <v/>
      </c>
      <c r="K9" s="153" t="str">
        <f>IF(OR(A9="",$K$2=""),"",IF('RESULTADOS 2 ESO PMAR'!K9&lt;5,"INSUFICIENTE",IF('RESULTADOS 2 ESO PMAR'!K9&lt;6,"SUFICIENTE",IF('RESULTADOS 2 ESO PMAR'!K9&lt;7,"BEN",IF('RESULTADOS 2 ESO PMAR'!K9&lt;9,"NOTABLE",IF('RESULTADOS 2 ESO PMAR'!K9&lt;=10,IF('RESULTADOS 2 ESO PMAR'!K9&lt;=10,"SOBRESAINTE","")))))))</f>
        <v/>
      </c>
      <c r="L9" s="153" t="str">
        <f>IF(OR(A9="",$L$2=""),"",IF('RESULTADOS 2 ESO PMAR'!L9&lt;5,"INSUFICIENTE",IF('RESULTADOS 2 ESO PMAR'!L9&lt;6,"SUFICIENTE",IF('RESULTADOS 2 ESO PMAR'!L9&lt;7,"BEN",IF('RESULTADOS 2 ESO PMAR'!L9&lt;9,"NOTABLE",IF('RESULTADOS 2 ESO PMAR'!L9&lt;=10,"SOBRESAINTE",""))))))</f>
        <v/>
      </c>
    </row>
    <row r="10" spans="1:12" x14ac:dyDescent="0.25">
      <c r="A10" s="102" t="str">
        <f>IF('RESULTADOS 2 ESO PMAR'!A10="","",'RESULTADOS 2 ESO PMAR'!A10)</f>
        <v/>
      </c>
      <c r="B10" s="153" t="str">
        <f>IF('RESULTADOS 2 ESO PMAR'!A10="","",'RESULTADOS 2 ESO PMAR'!B10)</f>
        <v/>
      </c>
      <c r="C10" s="153" t="str">
        <f>IF(OR(A10="",$C$2=""),"",IF('RESULTADOS 2 ESO PMAR'!C10&lt;5,"INSUFICIENTE",IF('RESULTADOS 2 ESO PMAR'!C10&lt;6,"SUFICIENTE",IF('RESULTADOS 2 ESO PMAR'!C10&lt;7,"BEN",IF('RESULTADOS 2 ESO PMAR'!C10&lt;9,"NOTABLE",IF('RESULTADOS 2 ESO PMAR'!C10&lt;=10,"SOBRESAINTE",""))))))</f>
        <v/>
      </c>
      <c r="D10" s="153" t="str">
        <f>IF(OR(A10="",$D$2=""),"",IF('RESULTADOS 2 ESO PMAR'!D10&lt;5,"INSUFICIENTE",IF('RESULTADOS 2 ESO PMAR'!D10&lt;6,"SUFICIENTE",IF('RESULTADOS 2 ESO PMAR'!D10&lt;7,"BEN",IF('RESULTADOS 2 ESO PMAR'!D10&lt;9,"NOTABLE",IF('RESULTADOS 2 ESO PMAR'!D10&lt;=10,"SOBRESAINTE",""))))))</f>
        <v/>
      </c>
      <c r="E10" s="153" t="str">
        <f>IF(OR(A10="",$E$2=""),"",IF('RESULTADOS 2 ESO PMAR'!E10&lt;5,"INSUFICIENTE",IF('RESULTADOS 2 ESO PMAR'!E10&lt;6,"SUFICIENTE",IF('RESULTADOS 2 ESO PMAR'!E10&lt;7,"BEN",IF('RESULTADOS 2 ESO PMAR'!E10&lt;9,"NOTABLE",IF('RESULTADOS 2 ESO PMAR'!E10&lt;=10,"SOBRESAINTE",""))))))</f>
        <v/>
      </c>
      <c r="F10" s="153" t="str">
        <f>IF(OR(A10="",$F$2=""),"",IF('RESULTADOS 2 ESO PMAR'!F10&lt;5,"INSUFICIENTE",IF('RESULTADOS 2 ESO PMAR'!F10&lt;6,"SUFICIENTE",IF('RESULTADOS 2 ESO PMAR'!F10&lt;7,"BEN",IF('RESULTADOS 2 ESO PMAR'!F10&lt;9,"NOTABLE",IF('RESULTADOS 2 ESO PMAR'!F10&lt;=10,"SOBRESAINTE",""))))))</f>
        <v/>
      </c>
      <c r="G10" s="153" t="str">
        <f>IF(OR(A10="",$G$2=""),"",IF('RESULTADOS 2 ESO PMAR'!G10&lt;5,"INSUFICIENTE",IF('RESULTADOS 2 ESO PMAR'!G10&lt;6,"SUFICIENTE",IF('RESULTADOS 2 ESO PMAR'!G10&lt;7,"BEN",IF('RESULTADOS 2 ESO PMAR'!G10&lt;9,"NOTABLE",IF('RESULTADOS 2 ESO PMAR'!G10&lt;=10,"SOBRESAINTE",""))))))</f>
        <v/>
      </c>
      <c r="H10" s="153" t="str">
        <f>IF(OR(A10="",$H$2=""),"",IF('RESULTADOS 2 ESO PMAR'!H10&lt;5,"INSUFICIENTE",IF('RESULTADOS 2 ESO PMAR'!H10&lt;6,"SUFICIENTE",IF('RESULTADOS 2 ESO PMAR'!H10&lt;7,"BEN",IF('RESULTADOS 2 ESO PMAR'!H10&lt;9,"NOTABLE",IF('RESULTADOS 2 ESO PMAR'!H10&lt;=10,"SOBRESAINTE",""))))))</f>
        <v/>
      </c>
      <c r="I10" s="153" t="str">
        <f>IF(OR(A10="",$I$2=""),"",IF('RESULTADOS 2 ESO PMAR'!I10&lt;5,"INSUFICIENTE",IF('RESULTADOS 2 ESO PMAR'!I10&lt;6,"SUFICIENTE",IF('RESULTADOS 2 ESO PMAR'!I10&lt;7,"BEN",IF('RESULTADOS 2 ESO PMAR'!I10&lt;9,"NOTABLE",IF('RESULTADOS 2 ESO PMAR'!I10&lt;=10,"SOBRESAINTE",""))))))</f>
        <v/>
      </c>
      <c r="J10" s="153" t="str">
        <f>IF(OR(A10="",$J$2=""),"",IF('RESULTADOS 2 ESO PMAR'!J10&lt;5,"INSUFICIENTE",IF('RESULTADOS 2 ESO PMAR'!J10&lt;6,"SUFICIENTE",IF('RESULTADOS 2 ESO PMAR'!J10&lt;7,"BEN",IF('RESULTADOS 2 ESO PMAR'!J10&lt;9,"NOTABLE",IF('RESULTADOS 2 ESO PMAR'!J10&lt;=10,"SOBRESAINTE",""))))))</f>
        <v/>
      </c>
      <c r="K10" s="153" t="str">
        <f>IF(OR(A10="",$K$2=""),"",IF('RESULTADOS 2 ESO PMAR'!K10&lt;5,"INSUFICIENTE",IF('RESULTADOS 2 ESO PMAR'!K10&lt;6,"SUFICIENTE",IF('RESULTADOS 2 ESO PMAR'!K10&lt;7,"BEN",IF('RESULTADOS 2 ESO PMAR'!K10&lt;9,"NOTABLE",IF('RESULTADOS 2 ESO PMAR'!K10&lt;=10,IF('RESULTADOS 2 ESO PMAR'!K10&lt;=10,"SOBRESAINTE","")))))))</f>
        <v/>
      </c>
      <c r="L10" s="153" t="str">
        <f>IF(OR(A10="",$L$2=""),"",IF('RESULTADOS 2 ESO PMAR'!L10&lt;5,"INSUFICIENTE",IF('RESULTADOS 2 ESO PMAR'!L10&lt;6,"SUFICIENTE",IF('RESULTADOS 2 ESO PMAR'!L10&lt;7,"BEN",IF('RESULTADOS 2 ESO PMAR'!L10&lt;9,"NOTABLE",IF('RESULTADOS 2 ESO PMAR'!L10&lt;=10,"SOBRESAINTE",""))))))</f>
        <v/>
      </c>
    </row>
    <row r="11" spans="1:12" x14ac:dyDescent="0.25">
      <c r="A11" s="102" t="str">
        <f>IF('RESULTADOS 2 ESO PMAR'!A11="","",'RESULTADOS 2 ESO PMAR'!A11)</f>
        <v/>
      </c>
      <c r="B11" s="153" t="str">
        <f>IF('RESULTADOS 2 ESO PMAR'!A11="","",'RESULTADOS 2 ESO PMAR'!B11)</f>
        <v/>
      </c>
      <c r="C11" s="153" t="str">
        <f>IF(OR(A11="",$C$2=""),"",IF('RESULTADOS 2 ESO PMAR'!C11&lt;5,"INSUFICIENTE",IF('RESULTADOS 2 ESO PMAR'!C11&lt;6,"SUFICIENTE",IF('RESULTADOS 2 ESO PMAR'!C11&lt;7,"BEN",IF('RESULTADOS 2 ESO PMAR'!C11&lt;9,"NOTABLE",IF('RESULTADOS 2 ESO PMAR'!C11&lt;=10,"SOBRESAINTE",""))))))</f>
        <v/>
      </c>
      <c r="D11" s="153" t="str">
        <f>IF(OR(A11="",$D$2=""),"",IF('RESULTADOS 2 ESO PMAR'!D11&lt;5,"INSUFICIENTE",IF('RESULTADOS 2 ESO PMAR'!D11&lt;6,"SUFICIENTE",IF('RESULTADOS 2 ESO PMAR'!D11&lt;7,"BEN",IF('RESULTADOS 2 ESO PMAR'!D11&lt;9,"NOTABLE",IF('RESULTADOS 2 ESO PMAR'!D11&lt;=10,"SOBRESAINTE",""))))))</f>
        <v/>
      </c>
      <c r="E11" s="153" t="str">
        <f>IF(OR(A11="",$E$2=""),"",IF('RESULTADOS 2 ESO PMAR'!E11&lt;5,"INSUFICIENTE",IF('RESULTADOS 2 ESO PMAR'!E11&lt;6,"SUFICIENTE",IF('RESULTADOS 2 ESO PMAR'!E11&lt;7,"BEN",IF('RESULTADOS 2 ESO PMAR'!E11&lt;9,"NOTABLE",IF('RESULTADOS 2 ESO PMAR'!E11&lt;=10,"SOBRESAINTE",""))))))</f>
        <v/>
      </c>
      <c r="F11" s="153" t="str">
        <f>IF(OR(A11="",$F$2=""),"",IF('RESULTADOS 2 ESO PMAR'!F11&lt;5,"INSUFICIENTE",IF('RESULTADOS 2 ESO PMAR'!F11&lt;6,"SUFICIENTE",IF('RESULTADOS 2 ESO PMAR'!F11&lt;7,"BEN",IF('RESULTADOS 2 ESO PMAR'!F11&lt;9,"NOTABLE",IF('RESULTADOS 2 ESO PMAR'!F11&lt;=10,"SOBRESAINTE",""))))))</f>
        <v/>
      </c>
      <c r="G11" s="153" t="str">
        <f>IF(OR(A11="",$G$2=""),"",IF('RESULTADOS 2 ESO PMAR'!G11&lt;5,"INSUFICIENTE",IF('RESULTADOS 2 ESO PMAR'!G11&lt;6,"SUFICIENTE",IF('RESULTADOS 2 ESO PMAR'!G11&lt;7,"BEN",IF('RESULTADOS 2 ESO PMAR'!G11&lt;9,"NOTABLE",IF('RESULTADOS 2 ESO PMAR'!G11&lt;=10,"SOBRESAINTE",""))))))</f>
        <v/>
      </c>
      <c r="H11" s="153" t="str">
        <f>IF(OR(A11="",$H$2=""),"",IF('RESULTADOS 2 ESO PMAR'!H11&lt;5,"INSUFICIENTE",IF('RESULTADOS 2 ESO PMAR'!H11&lt;6,"SUFICIENTE",IF('RESULTADOS 2 ESO PMAR'!H11&lt;7,"BEN",IF('RESULTADOS 2 ESO PMAR'!H11&lt;9,"NOTABLE",IF('RESULTADOS 2 ESO PMAR'!H11&lt;=10,"SOBRESAINTE",""))))))</f>
        <v/>
      </c>
      <c r="I11" s="153" t="str">
        <f>IF(OR(A11="",$I$2=""),"",IF('RESULTADOS 2 ESO PMAR'!I11&lt;5,"INSUFICIENTE",IF('RESULTADOS 2 ESO PMAR'!I11&lt;6,"SUFICIENTE",IF('RESULTADOS 2 ESO PMAR'!I11&lt;7,"BEN",IF('RESULTADOS 2 ESO PMAR'!I11&lt;9,"NOTABLE",IF('RESULTADOS 2 ESO PMAR'!I11&lt;=10,"SOBRESAINTE",""))))))</f>
        <v/>
      </c>
      <c r="J11" s="153" t="str">
        <f>IF(OR(A11="",$J$2=""),"",IF('RESULTADOS 2 ESO PMAR'!J11&lt;5,"INSUFICIENTE",IF('RESULTADOS 2 ESO PMAR'!J11&lt;6,"SUFICIENTE",IF('RESULTADOS 2 ESO PMAR'!J11&lt;7,"BEN",IF('RESULTADOS 2 ESO PMAR'!J11&lt;9,"NOTABLE",IF('RESULTADOS 2 ESO PMAR'!J11&lt;=10,"SOBRESAINTE",""))))))</f>
        <v/>
      </c>
      <c r="K11" s="153" t="str">
        <f>IF(OR(A11="",$K$2=""),"",IF('RESULTADOS 2 ESO PMAR'!K11&lt;5,"INSUFICIENTE",IF('RESULTADOS 2 ESO PMAR'!K11&lt;6,"SUFICIENTE",IF('RESULTADOS 2 ESO PMAR'!K11&lt;7,"BEN",IF('RESULTADOS 2 ESO PMAR'!K11&lt;9,"NOTABLE",IF('RESULTADOS 2 ESO PMAR'!K11&lt;=10,IF('RESULTADOS 2 ESO PMAR'!K11&lt;=10,"SOBRESAINTE","")))))))</f>
        <v/>
      </c>
      <c r="L11" s="153" t="str">
        <f>IF(OR(A11="",$L$2=""),"",IF('RESULTADOS 2 ESO PMAR'!L11&lt;5,"INSUFICIENTE",IF('RESULTADOS 2 ESO PMAR'!L11&lt;6,"SUFICIENTE",IF('RESULTADOS 2 ESO PMAR'!L11&lt;7,"BEN",IF('RESULTADOS 2 ESO PMAR'!L11&lt;9,"NOTABLE",IF('RESULTADOS 2 ESO PMAR'!L11&lt;=10,"SOBRESAINTE",""))))))</f>
        <v/>
      </c>
    </row>
    <row r="12" spans="1:12" x14ac:dyDescent="0.25">
      <c r="A12" s="102" t="str">
        <f>IF('RESULTADOS 2 ESO PMAR'!A12="","",'RESULTADOS 2 ESO PMAR'!A12)</f>
        <v/>
      </c>
      <c r="B12" s="153" t="str">
        <f>IF('RESULTADOS 2 ESO PMAR'!A12="","",'RESULTADOS 2 ESO PMAR'!B12)</f>
        <v/>
      </c>
      <c r="C12" s="153" t="str">
        <f>IF(OR(A12="",$C$2=""),"",IF('RESULTADOS 2 ESO PMAR'!C12&lt;5,"INSUFICIENTE",IF('RESULTADOS 2 ESO PMAR'!C12&lt;6,"SUFICIENTE",IF('RESULTADOS 2 ESO PMAR'!C12&lt;7,"BEN",IF('RESULTADOS 2 ESO PMAR'!C12&lt;9,"NOTABLE",IF('RESULTADOS 2 ESO PMAR'!C12&lt;=10,"SOBRESAINTE",""))))))</f>
        <v/>
      </c>
      <c r="D12" s="153" t="str">
        <f>IF(OR(A12="",$D$2=""),"",IF('RESULTADOS 2 ESO PMAR'!D12&lt;5,"INSUFICIENTE",IF('RESULTADOS 2 ESO PMAR'!D12&lt;6,"SUFICIENTE",IF('RESULTADOS 2 ESO PMAR'!D12&lt;7,"BEN",IF('RESULTADOS 2 ESO PMAR'!D12&lt;9,"NOTABLE",IF('RESULTADOS 2 ESO PMAR'!D12&lt;=10,"SOBRESAINTE",""))))))</f>
        <v/>
      </c>
      <c r="E12" s="153" t="str">
        <f>IF(OR(A12="",$E$2=""),"",IF('RESULTADOS 2 ESO PMAR'!E12&lt;5,"INSUFICIENTE",IF('RESULTADOS 2 ESO PMAR'!E12&lt;6,"SUFICIENTE",IF('RESULTADOS 2 ESO PMAR'!E12&lt;7,"BEN",IF('RESULTADOS 2 ESO PMAR'!E12&lt;9,"NOTABLE",IF('RESULTADOS 2 ESO PMAR'!E12&lt;=10,"SOBRESAINTE",""))))))</f>
        <v/>
      </c>
      <c r="F12" s="153" t="str">
        <f>IF(OR(A12="",$F$2=""),"",IF('RESULTADOS 2 ESO PMAR'!F12&lt;5,"INSUFICIENTE",IF('RESULTADOS 2 ESO PMAR'!F12&lt;6,"SUFICIENTE",IF('RESULTADOS 2 ESO PMAR'!F12&lt;7,"BEN",IF('RESULTADOS 2 ESO PMAR'!F12&lt;9,"NOTABLE",IF('RESULTADOS 2 ESO PMAR'!F12&lt;=10,"SOBRESAINTE",""))))))</f>
        <v/>
      </c>
      <c r="G12" s="153" t="str">
        <f>IF(OR(A12="",$G$2=""),"",IF('RESULTADOS 2 ESO PMAR'!G12&lt;5,"INSUFICIENTE",IF('RESULTADOS 2 ESO PMAR'!G12&lt;6,"SUFICIENTE",IF('RESULTADOS 2 ESO PMAR'!G12&lt;7,"BEN",IF('RESULTADOS 2 ESO PMAR'!G12&lt;9,"NOTABLE",IF('RESULTADOS 2 ESO PMAR'!G12&lt;=10,"SOBRESAINTE",""))))))</f>
        <v/>
      </c>
      <c r="H12" s="153" t="str">
        <f>IF(OR(A12="",$H$2=""),"",IF('RESULTADOS 2 ESO PMAR'!H12&lt;5,"INSUFICIENTE",IF('RESULTADOS 2 ESO PMAR'!H12&lt;6,"SUFICIENTE",IF('RESULTADOS 2 ESO PMAR'!H12&lt;7,"BEN",IF('RESULTADOS 2 ESO PMAR'!H12&lt;9,"NOTABLE",IF('RESULTADOS 2 ESO PMAR'!H12&lt;=10,"SOBRESAINTE",""))))))</f>
        <v/>
      </c>
      <c r="I12" s="153" t="str">
        <f>IF(OR(A12="",$I$2=""),"",IF('RESULTADOS 2 ESO PMAR'!I12&lt;5,"INSUFICIENTE",IF('RESULTADOS 2 ESO PMAR'!I12&lt;6,"SUFICIENTE",IF('RESULTADOS 2 ESO PMAR'!I12&lt;7,"BEN",IF('RESULTADOS 2 ESO PMAR'!I12&lt;9,"NOTABLE",IF('RESULTADOS 2 ESO PMAR'!I12&lt;=10,"SOBRESAINTE",""))))))</f>
        <v/>
      </c>
      <c r="J12" s="153" t="str">
        <f>IF(OR(A12="",$J$2=""),"",IF('RESULTADOS 2 ESO PMAR'!J12&lt;5,"INSUFICIENTE",IF('RESULTADOS 2 ESO PMAR'!J12&lt;6,"SUFICIENTE",IF('RESULTADOS 2 ESO PMAR'!J12&lt;7,"BEN",IF('RESULTADOS 2 ESO PMAR'!J12&lt;9,"NOTABLE",IF('RESULTADOS 2 ESO PMAR'!J12&lt;=10,"SOBRESAINTE",""))))))</f>
        <v/>
      </c>
      <c r="K12" s="153" t="str">
        <f>IF(OR(A12="",$K$2=""),"",IF('RESULTADOS 2 ESO PMAR'!K12&lt;5,"INSUFICIENTE",IF('RESULTADOS 2 ESO PMAR'!K12&lt;6,"SUFICIENTE",IF('RESULTADOS 2 ESO PMAR'!K12&lt;7,"BEN",IF('RESULTADOS 2 ESO PMAR'!K12&lt;9,"NOTABLE",IF('RESULTADOS 2 ESO PMAR'!K12&lt;=10,IF('RESULTADOS 2 ESO PMAR'!K12&lt;=10,"SOBRESAINTE","")))))))</f>
        <v/>
      </c>
      <c r="L12" s="153" t="str">
        <f>IF(OR(A12="",$L$2=""),"",IF('RESULTADOS 2 ESO PMAR'!L12&lt;5,"INSUFICIENTE",IF('RESULTADOS 2 ESO PMAR'!L12&lt;6,"SUFICIENTE",IF('RESULTADOS 2 ESO PMAR'!L12&lt;7,"BEN",IF('RESULTADOS 2 ESO PMAR'!L12&lt;9,"NOTABLE",IF('RESULTADOS 2 ESO PMAR'!L12&lt;=10,"SOBRESAINTE",""))))))</f>
        <v/>
      </c>
    </row>
    <row r="13" spans="1:12" x14ac:dyDescent="0.25">
      <c r="A13" s="102" t="str">
        <f>IF('RESULTADOS 2 ESO PMAR'!A13="","",'RESULTADOS 2 ESO PMAR'!A13)</f>
        <v/>
      </c>
      <c r="B13" s="153" t="str">
        <f>IF('RESULTADOS 2 ESO PMAR'!A13="","",'RESULTADOS 2 ESO PMAR'!B13)</f>
        <v/>
      </c>
      <c r="C13" s="153" t="str">
        <f>IF(OR(A13="",$C$2=""),"",IF('RESULTADOS 2 ESO PMAR'!C13&lt;5,"INSUFICIENTE",IF('RESULTADOS 2 ESO PMAR'!C13&lt;6,"SUFICIENTE",IF('RESULTADOS 2 ESO PMAR'!C13&lt;7,"BEN",IF('RESULTADOS 2 ESO PMAR'!C13&lt;9,"NOTABLE",IF('RESULTADOS 2 ESO PMAR'!C13&lt;=10,"SOBRESAINTE",""))))))</f>
        <v/>
      </c>
      <c r="D13" s="153" t="str">
        <f>IF(OR(A13="",$D$2=""),"",IF('RESULTADOS 2 ESO PMAR'!D13&lt;5,"INSUFICIENTE",IF('RESULTADOS 2 ESO PMAR'!D13&lt;6,"SUFICIENTE",IF('RESULTADOS 2 ESO PMAR'!D13&lt;7,"BEN",IF('RESULTADOS 2 ESO PMAR'!D13&lt;9,"NOTABLE",IF('RESULTADOS 2 ESO PMAR'!D13&lt;=10,"SOBRESAINTE",""))))))</f>
        <v/>
      </c>
      <c r="E13" s="153" t="str">
        <f>IF(OR(A13="",$E$2=""),"",IF('RESULTADOS 2 ESO PMAR'!E13&lt;5,"INSUFICIENTE",IF('RESULTADOS 2 ESO PMAR'!E13&lt;6,"SUFICIENTE",IF('RESULTADOS 2 ESO PMAR'!E13&lt;7,"BEN",IF('RESULTADOS 2 ESO PMAR'!E13&lt;9,"NOTABLE",IF('RESULTADOS 2 ESO PMAR'!E13&lt;=10,"SOBRESAINTE",""))))))</f>
        <v/>
      </c>
      <c r="F13" s="153" t="str">
        <f>IF(OR(A13="",$F$2=""),"",IF('RESULTADOS 2 ESO PMAR'!F13&lt;5,"INSUFICIENTE",IF('RESULTADOS 2 ESO PMAR'!F13&lt;6,"SUFICIENTE",IF('RESULTADOS 2 ESO PMAR'!F13&lt;7,"BEN",IF('RESULTADOS 2 ESO PMAR'!F13&lt;9,"NOTABLE",IF('RESULTADOS 2 ESO PMAR'!F13&lt;=10,"SOBRESAINTE",""))))))</f>
        <v/>
      </c>
      <c r="G13" s="153" t="str">
        <f>IF(OR(A13="",$G$2=""),"",IF('RESULTADOS 2 ESO PMAR'!G13&lt;5,"INSUFICIENTE",IF('RESULTADOS 2 ESO PMAR'!G13&lt;6,"SUFICIENTE",IF('RESULTADOS 2 ESO PMAR'!G13&lt;7,"BEN",IF('RESULTADOS 2 ESO PMAR'!G13&lt;9,"NOTABLE",IF('RESULTADOS 2 ESO PMAR'!G13&lt;=10,"SOBRESAINTE",""))))))</f>
        <v/>
      </c>
      <c r="H13" s="153" t="str">
        <f>IF(OR(A13="",$H$2=""),"",IF('RESULTADOS 2 ESO PMAR'!H13&lt;5,"INSUFICIENTE",IF('RESULTADOS 2 ESO PMAR'!H13&lt;6,"SUFICIENTE",IF('RESULTADOS 2 ESO PMAR'!H13&lt;7,"BEN",IF('RESULTADOS 2 ESO PMAR'!H13&lt;9,"NOTABLE",IF('RESULTADOS 2 ESO PMAR'!H13&lt;=10,"SOBRESAINTE",""))))))</f>
        <v/>
      </c>
      <c r="I13" s="153" t="str">
        <f>IF(OR(A13="",$I$2=""),"",IF('RESULTADOS 2 ESO PMAR'!I13&lt;5,"INSUFICIENTE",IF('RESULTADOS 2 ESO PMAR'!I13&lt;6,"SUFICIENTE",IF('RESULTADOS 2 ESO PMAR'!I13&lt;7,"BEN",IF('RESULTADOS 2 ESO PMAR'!I13&lt;9,"NOTABLE",IF('RESULTADOS 2 ESO PMAR'!I13&lt;=10,"SOBRESAINTE",""))))))</f>
        <v/>
      </c>
      <c r="J13" s="153" t="str">
        <f>IF(OR(A13="",$J$2=""),"",IF('RESULTADOS 2 ESO PMAR'!J13&lt;5,"INSUFICIENTE",IF('RESULTADOS 2 ESO PMAR'!J13&lt;6,"SUFICIENTE",IF('RESULTADOS 2 ESO PMAR'!J13&lt;7,"BEN",IF('RESULTADOS 2 ESO PMAR'!J13&lt;9,"NOTABLE",IF('RESULTADOS 2 ESO PMAR'!J13&lt;=10,"SOBRESAINTE",""))))))</f>
        <v/>
      </c>
      <c r="K13" s="153" t="str">
        <f>IF(OR(A13="",$K$2=""),"",IF('RESULTADOS 2 ESO PMAR'!K13&lt;5,"INSUFICIENTE",IF('RESULTADOS 2 ESO PMAR'!K13&lt;6,"SUFICIENTE",IF('RESULTADOS 2 ESO PMAR'!K13&lt;7,"BEN",IF('RESULTADOS 2 ESO PMAR'!K13&lt;9,"NOTABLE",IF('RESULTADOS 2 ESO PMAR'!K13&lt;=10,IF('RESULTADOS 2 ESO PMAR'!K13&lt;=10,"SOBRESAINTE","")))))))</f>
        <v/>
      </c>
      <c r="L13" s="153" t="str">
        <f>IF(OR(A13="",$L$2=""),"",IF('RESULTADOS 2 ESO PMAR'!L13&lt;5,"INSUFICIENTE",IF('RESULTADOS 2 ESO PMAR'!L13&lt;6,"SUFICIENTE",IF('RESULTADOS 2 ESO PMAR'!L13&lt;7,"BEN",IF('RESULTADOS 2 ESO PMAR'!L13&lt;9,"NOTABLE",IF('RESULTADOS 2 ESO PMAR'!L13&lt;=10,"SOBRESAINTE",""))))))</f>
        <v/>
      </c>
    </row>
    <row r="14" spans="1:12" x14ac:dyDescent="0.25">
      <c r="A14" s="102" t="str">
        <f>IF('RESULTADOS 2 ESO PMAR'!A14="","",'RESULTADOS 2 ESO PMAR'!A14)</f>
        <v/>
      </c>
      <c r="B14" s="153" t="str">
        <f>IF('RESULTADOS 2 ESO PMAR'!A14="","",'RESULTADOS 2 ESO PMAR'!B14)</f>
        <v/>
      </c>
      <c r="C14" s="153" t="str">
        <f>IF(OR(A14="",$C$2=""),"",IF('RESULTADOS 2 ESO PMAR'!C14&lt;5,"INSUFICIENTE",IF('RESULTADOS 2 ESO PMAR'!C14&lt;6,"SUFICIENTE",IF('RESULTADOS 2 ESO PMAR'!C14&lt;7,"BEN",IF('RESULTADOS 2 ESO PMAR'!C14&lt;9,"NOTABLE",IF('RESULTADOS 2 ESO PMAR'!C14&lt;=10,"SOBRESAINTE",""))))))</f>
        <v/>
      </c>
      <c r="D14" s="153" t="str">
        <f>IF(OR(A14="",$D$2=""),"",IF('RESULTADOS 2 ESO PMAR'!D14&lt;5,"INSUFICIENTE",IF('RESULTADOS 2 ESO PMAR'!D14&lt;6,"SUFICIENTE",IF('RESULTADOS 2 ESO PMAR'!D14&lt;7,"BEN",IF('RESULTADOS 2 ESO PMAR'!D14&lt;9,"NOTABLE",IF('RESULTADOS 2 ESO PMAR'!D14&lt;=10,"SOBRESAINTE",""))))))</f>
        <v/>
      </c>
      <c r="E14" s="153" t="str">
        <f>IF(OR(A14="",$E$2=""),"",IF('RESULTADOS 2 ESO PMAR'!E14&lt;5,"INSUFICIENTE",IF('RESULTADOS 2 ESO PMAR'!E14&lt;6,"SUFICIENTE",IF('RESULTADOS 2 ESO PMAR'!E14&lt;7,"BEN",IF('RESULTADOS 2 ESO PMAR'!E14&lt;9,"NOTABLE",IF('RESULTADOS 2 ESO PMAR'!E14&lt;=10,"SOBRESAINTE",""))))))</f>
        <v/>
      </c>
      <c r="F14" s="153" t="str">
        <f>IF(OR(A14="",$F$2=""),"",IF('RESULTADOS 2 ESO PMAR'!F14&lt;5,"INSUFICIENTE",IF('RESULTADOS 2 ESO PMAR'!F14&lt;6,"SUFICIENTE",IF('RESULTADOS 2 ESO PMAR'!F14&lt;7,"BEN",IF('RESULTADOS 2 ESO PMAR'!F14&lt;9,"NOTABLE",IF('RESULTADOS 2 ESO PMAR'!F14&lt;=10,"SOBRESAINTE",""))))))</f>
        <v/>
      </c>
      <c r="G14" s="153" t="str">
        <f>IF(OR(A14="",$G$2=""),"",IF('RESULTADOS 2 ESO PMAR'!G14&lt;5,"INSUFICIENTE",IF('RESULTADOS 2 ESO PMAR'!G14&lt;6,"SUFICIENTE",IF('RESULTADOS 2 ESO PMAR'!G14&lt;7,"BEN",IF('RESULTADOS 2 ESO PMAR'!G14&lt;9,"NOTABLE",IF('RESULTADOS 2 ESO PMAR'!G14&lt;=10,"SOBRESAINTE",""))))))</f>
        <v/>
      </c>
      <c r="H14" s="153" t="str">
        <f>IF(OR(A14="",$H$2=""),"",IF('RESULTADOS 2 ESO PMAR'!H14&lt;5,"INSUFICIENTE",IF('RESULTADOS 2 ESO PMAR'!H14&lt;6,"SUFICIENTE",IF('RESULTADOS 2 ESO PMAR'!H14&lt;7,"BEN",IF('RESULTADOS 2 ESO PMAR'!H14&lt;9,"NOTABLE",IF('RESULTADOS 2 ESO PMAR'!H14&lt;=10,"SOBRESAINTE",""))))))</f>
        <v/>
      </c>
      <c r="I14" s="153" t="str">
        <f>IF(OR(A14="",$I$2=""),"",IF('RESULTADOS 2 ESO PMAR'!I14&lt;5,"INSUFICIENTE",IF('RESULTADOS 2 ESO PMAR'!I14&lt;6,"SUFICIENTE",IF('RESULTADOS 2 ESO PMAR'!I14&lt;7,"BEN",IF('RESULTADOS 2 ESO PMAR'!I14&lt;9,"NOTABLE",IF('RESULTADOS 2 ESO PMAR'!I14&lt;=10,"SOBRESAINTE",""))))))</f>
        <v/>
      </c>
      <c r="J14" s="153" t="str">
        <f>IF(OR(A14="",$J$2=""),"",IF('RESULTADOS 2 ESO PMAR'!J14&lt;5,"INSUFICIENTE",IF('RESULTADOS 2 ESO PMAR'!J14&lt;6,"SUFICIENTE",IF('RESULTADOS 2 ESO PMAR'!J14&lt;7,"BEN",IF('RESULTADOS 2 ESO PMAR'!J14&lt;9,"NOTABLE",IF('RESULTADOS 2 ESO PMAR'!J14&lt;=10,"SOBRESAINTE",""))))))</f>
        <v/>
      </c>
      <c r="K14" s="153" t="str">
        <f>IF(OR(A14="",$K$2=""),"",IF('RESULTADOS 2 ESO PMAR'!K14&lt;5,"INSUFICIENTE",IF('RESULTADOS 2 ESO PMAR'!K14&lt;6,"SUFICIENTE",IF('RESULTADOS 2 ESO PMAR'!K14&lt;7,"BEN",IF('RESULTADOS 2 ESO PMAR'!K14&lt;9,"NOTABLE",IF('RESULTADOS 2 ESO PMAR'!K14&lt;=10,IF('RESULTADOS 2 ESO PMAR'!K14&lt;=10,"SOBRESAINTE","")))))))</f>
        <v/>
      </c>
      <c r="L14" s="153" t="str">
        <f>IF(OR(A14="",$L$2=""),"",IF('RESULTADOS 2 ESO PMAR'!L14&lt;5,"INSUFICIENTE",IF('RESULTADOS 2 ESO PMAR'!L14&lt;6,"SUFICIENTE",IF('RESULTADOS 2 ESO PMAR'!L14&lt;7,"BEN",IF('RESULTADOS 2 ESO PMAR'!L14&lt;9,"NOTABLE",IF('RESULTADOS 2 ESO PMAR'!L14&lt;=10,"SOBRESAINTE",""))))))</f>
        <v/>
      </c>
    </row>
    <row r="15" spans="1:12" x14ac:dyDescent="0.25">
      <c r="A15" s="102" t="str">
        <f>IF('RESULTADOS 2 ESO PMAR'!A15="","",'RESULTADOS 2 ESO PMAR'!A15)</f>
        <v/>
      </c>
      <c r="B15" s="153" t="str">
        <f>IF('RESULTADOS 2 ESO PMAR'!A15="","",'RESULTADOS 2 ESO PMAR'!B15)</f>
        <v/>
      </c>
      <c r="C15" s="153" t="str">
        <f>IF(OR(A15="",$C$2=""),"",IF('RESULTADOS 2 ESO PMAR'!C15&lt;5,"INSUFICIENTE",IF('RESULTADOS 2 ESO PMAR'!C15&lt;6,"SUFICIENTE",IF('RESULTADOS 2 ESO PMAR'!C15&lt;7,"BEN",IF('RESULTADOS 2 ESO PMAR'!C15&lt;9,"NOTABLE",IF('RESULTADOS 2 ESO PMAR'!C15&lt;=10,"SOBRESAINTE",""))))))</f>
        <v/>
      </c>
      <c r="D15" s="153" t="str">
        <f>IF(OR(A15="",$D$2=""),"",IF('RESULTADOS 2 ESO PMAR'!D15&lt;5,"INSUFICIENTE",IF('RESULTADOS 2 ESO PMAR'!D15&lt;6,"SUFICIENTE",IF('RESULTADOS 2 ESO PMAR'!D15&lt;7,"BEN",IF('RESULTADOS 2 ESO PMAR'!D15&lt;9,"NOTABLE",IF('RESULTADOS 2 ESO PMAR'!D15&lt;=10,"SOBRESAINTE",""))))))</f>
        <v/>
      </c>
      <c r="E15" s="153" t="str">
        <f>IF(OR(A15="",$E$2=""),"",IF('RESULTADOS 2 ESO PMAR'!E15&lt;5,"INSUFICIENTE",IF('RESULTADOS 2 ESO PMAR'!E15&lt;6,"SUFICIENTE",IF('RESULTADOS 2 ESO PMAR'!E15&lt;7,"BEN",IF('RESULTADOS 2 ESO PMAR'!E15&lt;9,"NOTABLE",IF('RESULTADOS 2 ESO PMAR'!E15&lt;=10,"SOBRESAINTE",""))))))</f>
        <v/>
      </c>
      <c r="F15" s="153" t="str">
        <f>IF(OR(A15="",$F$2=""),"",IF('RESULTADOS 2 ESO PMAR'!F15&lt;5,"INSUFICIENTE",IF('RESULTADOS 2 ESO PMAR'!F15&lt;6,"SUFICIENTE",IF('RESULTADOS 2 ESO PMAR'!F15&lt;7,"BEN",IF('RESULTADOS 2 ESO PMAR'!F15&lt;9,"NOTABLE",IF('RESULTADOS 2 ESO PMAR'!F15&lt;=10,"SOBRESAINTE",""))))))</f>
        <v/>
      </c>
      <c r="G15" s="153" t="str">
        <f>IF(OR(A15="",$G$2=""),"",IF('RESULTADOS 2 ESO PMAR'!G15&lt;5,"INSUFICIENTE",IF('RESULTADOS 2 ESO PMAR'!G15&lt;6,"SUFICIENTE",IF('RESULTADOS 2 ESO PMAR'!G15&lt;7,"BEN",IF('RESULTADOS 2 ESO PMAR'!G15&lt;9,"NOTABLE",IF('RESULTADOS 2 ESO PMAR'!G15&lt;=10,"SOBRESAINTE",""))))))</f>
        <v/>
      </c>
      <c r="H15" s="153" t="str">
        <f>IF(OR(A15="",$H$2=""),"",IF('RESULTADOS 2 ESO PMAR'!H15&lt;5,"INSUFICIENTE",IF('RESULTADOS 2 ESO PMAR'!H15&lt;6,"SUFICIENTE",IF('RESULTADOS 2 ESO PMAR'!H15&lt;7,"BEN",IF('RESULTADOS 2 ESO PMAR'!H15&lt;9,"NOTABLE",IF('RESULTADOS 2 ESO PMAR'!H15&lt;=10,"SOBRESAINTE",""))))))</f>
        <v/>
      </c>
      <c r="I15" s="153" t="str">
        <f>IF(OR(A15="",$I$2=""),"",IF('RESULTADOS 2 ESO PMAR'!I15&lt;5,"INSUFICIENTE",IF('RESULTADOS 2 ESO PMAR'!I15&lt;6,"SUFICIENTE",IF('RESULTADOS 2 ESO PMAR'!I15&lt;7,"BEN",IF('RESULTADOS 2 ESO PMAR'!I15&lt;9,"NOTABLE",IF('RESULTADOS 2 ESO PMAR'!I15&lt;=10,"SOBRESAINTE",""))))))</f>
        <v/>
      </c>
      <c r="J15" s="153" t="str">
        <f>IF(OR(A15="",$J$2=""),"",IF('RESULTADOS 2 ESO PMAR'!J15&lt;5,"INSUFICIENTE",IF('RESULTADOS 2 ESO PMAR'!J15&lt;6,"SUFICIENTE",IF('RESULTADOS 2 ESO PMAR'!J15&lt;7,"BEN",IF('RESULTADOS 2 ESO PMAR'!J15&lt;9,"NOTABLE",IF('RESULTADOS 2 ESO PMAR'!J15&lt;=10,"SOBRESAINTE",""))))))</f>
        <v/>
      </c>
      <c r="K15" s="153" t="str">
        <f>IF(OR(A15="",$K$2=""),"",IF('RESULTADOS 2 ESO PMAR'!K15&lt;5,"INSUFICIENTE",IF('RESULTADOS 2 ESO PMAR'!K15&lt;6,"SUFICIENTE",IF('RESULTADOS 2 ESO PMAR'!K15&lt;7,"BEN",IF('RESULTADOS 2 ESO PMAR'!K15&lt;9,"NOTABLE",IF('RESULTADOS 2 ESO PMAR'!K15&lt;=10,IF('RESULTADOS 2 ESO PMAR'!K15&lt;=10,"SOBRESAINTE","")))))))</f>
        <v/>
      </c>
      <c r="L15" s="153" t="str">
        <f>IF(OR(A15="",$L$2=""),"",IF('RESULTADOS 2 ESO PMAR'!L15&lt;5,"INSUFICIENTE",IF('RESULTADOS 2 ESO PMAR'!L15&lt;6,"SUFICIENTE",IF('RESULTADOS 2 ESO PMAR'!L15&lt;7,"BEN",IF('RESULTADOS 2 ESO PMAR'!L15&lt;9,"NOTABLE",IF('RESULTADOS 2 ESO PMAR'!L15&lt;=10,"SOBRESAINTE",""))))))</f>
        <v/>
      </c>
    </row>
    <row r="16" spans="1:12" x14ac:dyDescent="0.25">
      <c r="A16" s="102" t="str">
        <f>IF('RESULTADOS 2 ESO PMAR'!A16="","",'RESULTADOS 2 ESO PMAR'!A16)</f>
        <v/>
      </c>
      <c r="B16" s="153" t="str">
        <f>IF('RESULTADOS 2 ESO PMAR'!A16="","",'RESULTADOS 2 ESO PMAR'!B16)</f>
        <v/>
      </c>
      <c r="C16" s="153" t="str">
        <f>IF(OR(A16="",$C$2=""),"",IF('RESULTADOS 2 ESO PMAR'!C16&lt;5,"INSUFICIENTE",IF('RESULTADOS 2 ESO PMAR'!C16&lt;6,"SUFICIENTE",IF('RESULTADOS 2 ESO PMAR'!C16&lt;7,"BEN",IF('RESULTADOS 2 ESO PMAR'!C16&lt;9,"NOTABLE",IF('RESULTADOS 2 ESO PMAR'!C16&lt;=10,"SOBRESAINTE",""))))))</f>
        <v/>
      </c>
      <c r="D16" s="153" t="str">
        <f>IF(OR(A16="",$D$2=""),"",IF('RESULTADOS 2 ESO PMAR'!D16&lt;5,"INSUFICIENTE",IF('RESULTADOS 2 ESO PMAR'!D16&lt;6,"SUFICIENTE",IF('RESULTADOS 2 ESO PMAR'!D16&lt;7,"BEN",IF('RESULTADOS 2 ESO PMAR'!D16&lt;9,"NOTABLE",IF('RESULTADOS 2 ESO PMAR'!D16&lt;=10,"SOBRESAINTE",""))))))</f>
        <v/>
      </c>
      <c r="E16" s="153" t="str">
        <f>IF(OR(A16="",$E$2=""),"",IF('RESULTADOS 2 ESO PMAR'!E16&lt;5,"INSUFICIENTE",IF('RESULTADOS 2 ESO PMAR'!E16&lt;6,"SUFICIENTE",IF('RESULTADOS 2 ESO PMAR'!E16&lt;7,"BEN",IF('RESULTADOS 2 ESO PMAR'!E16&lt;9,"NOTABLE",IF('RESULTADOS 2 ESO PMAR'!E16&lt;=10,"SOBRESAINTE",""))))))</f>
        <v/>
      </c>
      <c r="F16" s="153" t="str">
        <f>IF(OR(A16="",$F$2=""),"",IF('RESULTADOS 2 ESO PMAR'!F16&lt;5,"INSUFICIENTE",IF('RESULTADOS 2 ESO PMAR'!F16&lt;6,"SUFICIENTE",IF('RESULTADOS 2 ESO PMAR'!F16&lt;7,"BEN",IF('RESULTADOS 2 ESO PMAR'!F16&lt;9,"NOTABLE",IF('RESULTADOS 2 ESO PMAR'!F16&lt;=10,"SOBRESAINTE",""))))))</f>
        <v/>
      </c>
      <c r="G16" s="153" t="str">
        <f>IF(OR(A16="",$G$2=""),"",IF('RESULTADOS 2 ESO PMAR'!G16&lt;5,"INSUFICIENTE",IF('RESULTADOS 2 ESO PMAR'!G16&lt;6,"SUFICIENTE",IF('RESULTADOS 2 ESO PMAR'!G16&lt;7,"BEN",IF('RESULTADOS 2 ESO PMAR'!G16&lt;9,"NOTABLE",IF('RESULTADOS 2 ESO PMAR'!G16&lt;=10,"SOBRESAINTE",""))))))</f>
        <v/>
      </c>
      <c r="H16" s="153" t="str">
        <f>IF(OR(A16="",$H$2=""),"",IF('RESULTADOS 2 ESO PMAR'!H16&lt;5,"INSUFICIENTE",IF('RESULTADOS 2 ESO PMAR'!H16&lt;6,"SUFICIENTE",IF('RESULTADOS 2 ESO PMAR'!H16&lt;7,"BEN",IF('RESULTADOS 2 ESO PMAR'!H16&lt;9,"NOTABLE",IF('RESULTADOS 2 ESO PMAR'!H16&lt;=10,"SOBRESAINTE",""))))))</f>
        <v/>
      </c>
      <c r="I16" s="153" t="str">
        <f>IF(OR(A16="",$I$2=""),"",IF('RESULTADOS 2 ESO PMAR'!I16&lt;5,"INSUFICIENTE",IF('RESULTADOS 2 ESO PMAR'!I16&lt;6,"SUFICIENTE",IF('RESULTADOS 2 ESO PMAR'!I16&lt;7,"BEN",IF('RESULTADOS 2 ESO PMAR'!I16&lt;9,"NOTABLE",IF('RESULTADOS 2 ESO PMAR'!I16&lt;=10,"SOBRESAINTE",""))))))</f>
        <v/>
      </c>
      <c r="J16" s="153" t="str">
        <f>IF(OR(A16="",$J$2=""),"",IF('RESULTADOS 2 ESO PMAR'!J16&lt;5,"INSUFICIENTE",IF('RESULTADOS 2 ESO PMAR'!J16&lt;6,"SUFICIENTE",IF('RESULTADOS 2 ESO PMAR'!J16&lt;7,"BEN",IF('RESULTADOS 2 ESO PMAR'!J16&lt;9,"NOTABLE",IF('RESULTADOS 2 ESO PMAR'!J16&lt;=10,"SOBRESAINTE",""))))))</f>
        <v/>
      </c>
      <c r="K16" s="153" t="str">
        <f>IF(OR(A16="",$K$2=""),"",IF('RESULTADOS 2 ESO PMAR'!K16&lt;5,"INSUFICIENTE",IF('RESULTADOS 2 ESO PMAR'!K16&lt;6,"SUFICIENTE",IF('RESULTADOS 2 ESO PMAR'!K16&lt;7,"BEN",IF('RESULTADOS 2 ESO PMAR'!K16&lt;9,"NOTABLE",IF('RESULTADOS 2 ESO PMAR'!K16&lt;=10,IF('RESULTADOS 2 ESO PMAR'!K16&lt;=10,"SOBRESAINTE","")))))))</f>
        <v/>
      </c>
      <c r="L16" s="153" t="str">
        <f>IF(OR(A16="",$L$2=""),"",IF('RESULTADOS 2 ESO PMAR'!L16&lt;5,"INSUFICIENTE",IF('RESULTADOS 2 ESO PMAR'!L16&lt;6,"SUFICIENTE",IF('RESULTADOS 2 ESO PMAR'!L16&lt;7,"BEN",IF('RESULTADOS 2 ESO PMAR'!L16&lt;9,"NOTABLE",IF('RESULTADOS 2 ESO PMAR'!L16&lt;=10,"SOBRESAINTE",""))))))</f>
        <v/>
      </c>
    </row>
    <row r="17" spans="1:12" x14ac:dyDescent="0.25">
      <c r="A17" s="102" t="str">
        <f>IF('RESULTADOS 2 ESO PMAR'!A17="","",'RESULTADOS 2 ESO PMAR'!A17)</f>
        <v/>
      </c>
      <c r="B17" s="153" t="str">
        <f>IF('RESULTADOS 2 ESO PMAR'!A17="","",'RESULTADOS 2 ESO PMAR'!B17)</f>
        <v/>
      </c>
      <c r="C17" s="153" t="str">
        <f>IF(OR(A17="",$C$2=""),"",IF('RESULTADOS 2 ESO PMAR'!C17&lt;5,"INSUFICIENTE",IF('RESULTADOS 2 ESO PMAR'!C17&lt;6,"SUFICIENTE",IF('RESULTADOS 2 ESO PMAR'!C17&lt;7,"BEN",IF('RESULTADOS 2 ESO PMAR'!C17&lt;9,"NOTABLE",IF('RESULTADOS 2 ESO PMAR'!C17&lt;=10,"SOBRESAINTE",""))))))</f>
        <v/>
      </c>
      <c r="D17" s="153" t="str">
        <f>IF(OR(A17="",$D$2=""),"",IF('RESULTADOS 2 ESO PMAR'!D17&lt;5,"INSUFICIENTE",IF('RESULTADOS 2 ESO PMAR'!D17&lt;6,"SUFICIENTE",IF('RESULTADOS 2 ESO PMAR'!D17&lt;7,"BEN",IF('RESULTADOS 2 ESO PMAR'!D17&lt;9,"NOTABLE",IF('RESULTADOS 2 ESO PMAR'!D17&lt;=10,"SOBRESAINTE",""))))))</f>
        <v/>
      </c>
      <c r="E17" s="153" t="str">
        <f>IF(OR(A17="",$E$2=""),"",IF('RESULTADOS 2 ESO PMAR'!E17&lt;5,"INSUFICIENTE",IF('RESULTADOS 2 ESO PMAR'!E17&lt;6,"SUFICIENTE",IF('RESULTADOS 2 ESO PMAR'!E17&lt;7,"BEN",IF('RESULTADOS 2 ESO PMAR'!E17&lt;9,"NOTABLE",IF('RESULTADOS 2 ESO PMAR'!E17&lt;=10,"SOBRESAINTE",""))))))</f>
        <v/>
      </c>
      <c r="F17" s="153" t="str">
        <f>IF(OR(A17="",$F$2=""),"",IF('RESULTADOS 2 ESO PMAR'!F17&lt;5,"INSUFICIENTE",IF('RESULTADOS 2 ESO PMAR'!F17&lt;6,"SUFICIENTE",IF('RESULTADOS 2 ESO PMAR'!F17&lt;7,"BEN",IF('RESULTADOS 2 ESO PMAR'!F17&lt;9,"NOTABLE",IF('RESULTADOS 2 ESO PMAR'!F17&lt;=10,"SOBRESAINTE",""))))))</f>
        <v/>
      </c>
      <c r="G17" s="153" t="str">
        <f>IF(OR(A17="",$G$2=""),"",IF('RESULTADOS 2 ESO PMAR'!G17&lt;5,"INSUFICIENTE",IF('RESULTADOS 2 ESO PMAR'!G17&lt;6,"SUFICIENTE",IF('RESULTADOS 2 ESO PMAR'!G17&lt;7,"BEN",IF('RESULTADOS 2 ESO PMAR'!G17&lt;9,"NOTABLE",IF('RESULTADOS 2 ESO PMAR'!G17&lt;=10,"SOBRESAINTE",""))))))</f>
        <v/>
      </c>
      <c r="H17" s="153" t="str">
        <f>IF(OR(A17="",$H$2=""),"",IF('RESULTADOS 2 ESO PMAR'!H17&lt;5,"INSUFICIENTE",IF('RESULTADOS 2 ESO PMAR'!H17&lt;6,"SUFICIENTE",IF('RESULTADOS 2 ESO PMAR'!H17&lt;7,"BEN",IF('RESULTADOS 2 ESO PMAR'!H17&lt;9,"NOTABLE",IF('RESULTADOS 2 ESO PMAR'!H17&lt;=10,"SOBRESAINTE",""))))))</f>
        <v/>
      </c>
      <c r="I17" s="153" t="str">
        <f>IF(OR(A17="",$I$2=""),"",IF('RESULTADOS 2 ESO PMAR'!I17&lt;5,"INSUFICIENTE",IF('RESULTADOS 2 ESO PMAR'!I17&lt;6,"SUFICIENTE",IF('RESULTADOS 2 ESO PMAR'!I17&lt;7,"BEN",IF('RESULTADOS 2 ESO PMAR'!I17&lt;9,"NOTABLE",IF('RESULTADOS 2 ESO PMAR'!I17&lt;=10,"SOBRESAINTE",""))))))</f>
        <v/>
      </c>
      <c r="J17" s="153" t="str">
        <f>IF(OR(A17="",$J$2=""),"",IF('RESULTADOS 2 ESO PMAR'!J17&lt;5,"INSUFICIENTE",IF('RESULTADOS 2 ESO PMAR'!J17&lt;6,"SUFICIENTE",IF('RESULTADOS 2 ESO PMAR'!J17&lt;7,"BEN",IF('RESULTADOS 2 ESO PMAR'!J17&lt;9,"NOTABLE",IF('RESULTADOS 2 ESO PMAR'!J17&lt;=10,"SOBRESAINTE",""))))))</f>
        <v/>
      </c>
      <c r="K17" s="153" t="str">
        <f>IF(OR(A17="",$K$2=""),"",IF('RESULTADOS 2 ESO PMAR'!K17&lt;5,"INSUFICIENTE",IF('RESULTADOS 2 ESO PMAR'!K17&lt;6,"SUFICIENTE",IF('RESULTADOS 2 ESO PMAR'!K17&lt;7,"BEN",IF('RESULTADOS 2 ESO PMAR'!K17&lt;9,"NOTABLE",IF('RESULTADOS 2 ESO PMAR'!K17&lt;=10,IF('RESULTADOS 2 ESO PMAR'!K17&lt;=10,"SOBRESAINTE","")))))))</f>
        <v/>
      </c>
      <c r="L17" s="153" t="str">
        <f>IF(OR(A17="",$L$2=""),"",IF('RESULTADOS 2 ESO PMAR'!L17&lt;5,"INSUFICIENTE",IF('RESULTADOS 2 ESO PMAR'!L17&lt;6,"SUFICIENTE",IF('RESULTADOS 2 ESO PMAR'!L17&lt;7,"BEN",IF('RESULTADOS 2 ESO PMAR'!L17&lt;9,"NOTABLE",IF('RESULTADOS 2 ESO PMAR'!L17&lt;=10,"SOBRESAINTE",""))))))</f>
        <v/>
      </c>
    </row>
    <row r="18" spans="1:12" x14ac:dyDescent="0.25">
      <c r="A18" s="102" t="str">
        <f>IF('RESULTADOS 2 ESO PMAR'!A18="","",'RESULTADOS 2 ESO PMAR'!A18)</f>
        <v/>
      </c>
      <c r="B18" s="153" t="str">
        <f>IF('RESULTADOS 2 ESO PMAR'!A18="","",'RESULTADOS 2 ESO PMAR'!B18)</f>
        <v/>
      </c>
      <c r="C18" s="153" t="str">
        <f>IF(OR(A18="",$C$2=""),"",IF('RESULTADOS 2 ESO PMAR'!C18&lt;5,"INSUFICIENTE",IF('RESULTADOS 2 ESO PMAR'!C18&lt;6,"SUFICIENTE",IF('RESULTADOS 2 ESO PMAR'!C18&lt;7,"BEN",IF('RESULTADOS 2 ESO PMAR'!C18&lt;9,"NOTABLE",IF('RESULTADOS 2 ESO PMAR'!C18&lt;=10,"SOBRESAINTE",""))))))</f>
        <v/>
      </c>
      <c r="D18" s="153" t="str">
        <f>IF(OR(A18="",$D$2=""),"",IF('RESULTADOS 2 ESO PMAR'!D18&lt;5,"INSUFICIENTE",IF('RESULTADOS 2 ESO PMAR'!D18&lt;6,"SUFICIENTE",IF('RESULTADOS 2 ESO PMAR'!D18&lt;7,"BEN",IF('RESULTADOS 2 ESO PMAR'!D18&lt;9,"NOTABLE",IF('RESULTADOS 2 ESO PMAR'!D18&lt;=10,"SOBRESAINTE",""))))))</f>
        <v/>
      </c>
      <c r="E18" s="153" t="str">
        <f>IF(OR(A18="",$E$2=""),"",IF('RESULTADOS 2 ESO PMAR'!E18&lt;5,"INSUFICIENTE",IF('RESULTADOS 2 ESO PMAR'!E18&lt;6,"SUFICIENTE",IF('RESULTADOS 2 ESO PMAR'!E18&lt;7,"BEN",IF('RESULTADOS 2 ESO PMAR'!E18&lt;9,"NOTABLE",IF('RESULTADOS 2 ESO PMAR'!E18&lt;=10,"SOBRESAINTE",""))))))</f>
        <v/>
      </c>
      <c r="F18" s="153" t="str">
        <f>IF(OR(A18="",$F$2=""),"",IF('RESULTADOS 2 ESO PMAR'!F18&lt;5,"INSUFICIENTE",IF('RESULTADOS 2 ESO PMAR'!F18&lt;6,"SUFICIENTE",IF('RESULTADOS 2 ESO PMAR'!F18&lt;7,"BEN",IF('RESULTADOS 2 ESO PMAR'!F18&lt;9,"NOTABLE",IF('RESULTADOS 2 ESO PMAR'!F18&lt;=10,"SOBRESAINTE",""))))))</f>
        <v/>
      </c>
      <c r="G18" s="153" t="str">
        <f>IF(OR(A18="",$G$2=""),"",IF('RESULTADOS 2 ESO PMAR'!G18&lt;5,"INSUFICIENTE",IF('RESULTADOS 2 ESO PMAR'!G18&lt;6,"SUFICIENTE",IF('RESULTADOS 2 ESO PMAR'!G18&lt;7,"BEN",IF('RESULTADOS 2 ESO PMAR'!G18&lt;9,"NOTABLE",IF('RESULTADOS 2 ESO PMAR'!G18&lt;=10,"SOBRESAINTE",""))))))</f>
        <v/>
      </c>
      <c r="H18" s="153" t="str">
        <f>IF(OR(A18="",$H$2=""),"",IF('RESULTADOS 2 ESO PMAR'!H18&lt;5,"INSUFICIENTE",IF('RESULTADOS 2 ESO PMAR'!H18&lt;6,"SUFICIENTE",IF('RESULTADOS 2 ESO PMAR'!H18&lt;7,"BEN",IF('RESULTADOS 2 ESO PMAR'!H18&lt;9,"NOTABLE",IF('RESULTADOS 2 ESO PMAR'!H18&lt;=10,"SOBRESAINTE",""))))))</f>
        <v/>
      </c>
      <c r="I18" s="153" t="str">
        <f>IF(OR(A18="",$I$2=""),"",IF('RESULTADOS 2 ESO PMAR'!I18&lt;5,"INSUFICIENTE",IF('RESULTADOS 2 ESO PMAR'!I18&lt;6,"SUFICIENTE",IF('RESULTADOS 2 ESO PMAR'!I18&lt;7,"BEN",IF('RESULTADOS 2 ESO PMAR'!I18&lt;9,"NOTABLE",IF('RESULTADOS 2 ESO PMAR'!I18&lt;=10,"SOBRESAINTE",""))))))</f>
        <v/>
      </c>
      <c r="J18" s="153" t="str">
        <f>IF(OR(A18="",$J$2=""),"",IF('RESULTADOS 2 ESO PMAR'!J18&lt;5,"INSUFICIENTE",IF('RESULTADOS 2 ESO PMAR'!J18&lt;6,"SUFICIENTE",IF('RESULTADOS 2 ESO PMAR'!J18&lt;7,"BEN",IF('RESULTADOS 2 ESO PMAR'!J18&lt;9,"NOTABLE",IF('RESULTADOS 2 ESO PMAR'!J18&lt;=10,"SOBRESAINTE",""))))))</f>
        <v/>
      </c>
      <c r="K18" s="153" t="str">
        <f>IF(OR(A18="",$K$2=""),"",IF('RESULTADOS 2 ESO PMAR'!K18&lt;5,"INSUFICIENTE",IF('RESULTADOS 2 ESO PMAR'!K18&lt;6,"SUFICIENTE",IF('RESULTADOS 2 ESO PMAR'!K18&lt;7,"BEN",IF('RESULTADOS 2 ESO PMAR'!K18&lt;9,"NOTABLE",IF('RESULTADOS 2 ESO PMAR'!K18&lt;=10,IF('RESULTADOS 2 ESO PMAR'!K18&lt;=10,"SOBRESAINTE","")))))))</f>
        <v/>
      </c>
      <c r="L18" s="153" t="str">
        <f>IF(OR(A18="",$L$2=""),"",IF('RESULTADOS 2 ESO PMAR'!L18&lt;5,"INSUFICIENTE",IF('RESULTADOS 2 ESO PMAR'!L18&lt;6,"SUFICIENTE",IF('RESULTADOS 2 ESO PMAR'!L18&lt;7,"BEN",IF('RESULTADOS 2 ESO PMAR'!L18&lt;9,"NOTABLE",IF('RESULTADOS 2 ESO PMAR'!L18&lt;=10,"SOBRESAINTE",""))))))</f>
        <v/>
      </c>
    </row>
    <row r="19" spans="1:12" x14ac:dyDescent="0.25">
      <c r="A19" s="102" t="str">
        <f>IF('RESULTADOS 2 ESO PMAR'!A19="","",'RESULTADOS 2 ESO PMAR'!A19)</f>
        <v/>
      </c>
      <c r="B19" s="153" t="str">
        <f>IF('RESULTADOS 2 ESO PMAR'!A19="","",'RESULTADOS 2 ESO PMAR'!B19)</f>
        <v/>
      </c>
      <c r="C19" s="153" t="str">
        <f>IF(OR(A19="",$C$2=""),"",IF('RESULTADOS 2 ESO PMAR'!C19&lt;5,"INSUFICIENTE",IF('RESULTADOS 2 ESO PMAR'!C19&lt;6,"SUFICIENTE",IF('RESULTADOS 2 ESO PMAR'!C19&lt;7,"BEN",IF('RESULTADOS 2 ESO PMAR'!C19&lt;9,"NOTABLE",IF('RESULTADOS 2 ESO PMAR'!C19&lt;=10,"SOBRESAINTE",""))))))</f>
        <v/>
      </c>
      <c r="D19" s="153" t="str">
        <f>IF(OR(A19="",$D$2=""),"",IF('RESULTADOS 2 ESO PMAR'!D19&lt;5,"INSUFICIENTE",IF('RESULTADOS 2 ESO PMAR'!D19&lt;6,"SUFICIENTE",IF('RESULTADOS 2 ESO PMAR'!D19&lt;7,"BEN",IF('RESULTADOS 2 ESO PMAR'!D19&lt;9,"NOTABLE",IF('RESULTADOS 2 ESO PMAR'!D19&lt;=10,"SOBRESAINTE",""))))))</f>
        <v/>
      </c>
      <c r="E19" s="153" t="str">
        <f>IF(OR(A19="",$E$2=""),"",IF('RESULTADOS 2 ESO PMAR'!E19&lt;5,"INSUFICIENTE",IF('RESULTADOS 2 ESO PMAR'!E19&lt;6,"SUFICIENTE",IF('RESULTADOS 2 ESO PMAR'!E19&lt;7,"BEN",IF('RESULTADOS 2 ESO PMAR'!E19&lt;9,"NOTABLE",IF('RESULTADOS 2 ESO PMAR'!E19&lt;=10,"SOBRESAINTE",""))))))</f>
        <v/>
      </c>
      <c r="F19" s="153" t="str">
        <f>IF(OR(A19="",$F$2=""),"",IF('RESULTADOS 2 ESO PMAR'!F19&lt;5,"INSUFICIENTE",IF('RESULTADOS 2 ESO PMAR'!F19&lt;6,"SUFICIENTE",IF('RESULTADOS 2 ESO PMAR'!F19&lt;7,"BEN",IF('RESULTADOS 2 ESO PMAR'!F19&lt;9,"NOTABLE",IF('RESULTADOS 2 ESO PMAR'!F19&lt;=10,"SOBRESAINTE",""))))))</f>
        <v/>
      </c>
      <c r="G19" s="153" t="str">
        <f>IF(OR(A19="",$G$2=""),"",IF('RESULTADOS 2 ESO PMAR'!G19&lt;5,"INSUFICIENTE",IF('RESULTADOS 2 ESO PMAR'!G19&lt;6,"SUFICIENTE",IF('RESULTADOS 2 ESO PMAR'!G19&lt;7,"BEN",IF('RESULTADOS 2 ESO PMAR'!G19&lt;9,"NOTABLE",IF('RESULTADOS 2 ESO PMAR'!G19&lt;=10,"SOBRESAINTE",""))))))</f>
        <v/>
      </c>
      <c r="H19" s="153" t="str">
        <f>IF(OR(A19="",$H$2=""),"",IF('RESULTADOS 2 ESO PMAR'!H19&lt;5,"INSUFICIENTE",IF('RESULTADOS 2 ESO PMAR'!H19&lt;6,"SUFICIENTE",IF('RESULTADOS 2 ESO PMAR'!H19&lt;7,"BEN",IF('RESULTADOS 2 ESO PMAR'!H19&lt;9,"NOTABLE",IF('RESULTADOS 2 ESO PMAR'!H19&lt;=10,"SOBRESAINTE",""))))))</f>
        <v/>
      </c>
      <c r="I19" s="153" t="str">
        <f>IF(OR(A19="",$I$2=""),"",IF('RESULTADOS 2 ESO PMAR'!I19&lt;5,"INSUFICIENTE",IF('RESULTADOS 2 ESO PMAR'!I19&lt;6,"SUFICIENTE",IF('RESULTADOS 2 ESO PMAR'!I19&lt;7,"BEN",IF('RESULTADOS 2 ESO PMAR'!I19&lt;9,"NOTABLE",IF('RESULTADOS 2 ESO PMAR'!I19&lt;=10,"SOBRESAINTE",""))))))</f>
        <v/>
      </c>
      <c r="J19" s="153" t="str">
        <f>IF(OR(A19="",$J$2=""),"",IF('RESULTADOS 2 ESO PMAR'!J19&lt;5,"INSUFICIENTE",IF('RESULTADOS 2 ESO PMAR'!J19&lt;6,"SUFICIENTE",IF('RESULTADOS 2 ESO PMAR'!J19&lt;7,"BEN",IF('RESULTADOS 2 ESO PMAR'!J19&lt;9,"NOTABLE",IF('RESULTADOS 2 ESO PMAR'!J19&lt;=10,"SOBRESAINTE",""))))))</f>
        <v/>
      </c>
      <c r="K19" s="153" t="str">
        <f>IF(OR(A19="",$K$2=""),"",IF('RESULTADOS 2 ESO PMAR'!K19&lt;5,"INSUFICIENTE",IF('RESULTADOS 2 ESO PMAR'!K19&lt;6,"SUFICIENTE",IF('RESULTADOS 2 ESO PMAR'!K19&lt;7,"BEN",IF('RESULTADOS 2 ESO PMAR'!K19&lt;9,"NOTABLE",IF('RESULTADOS 2 ESO PMAR'!K19&lt;=10,IF('RESULTADOS 2 ESO PMAR'!K19&lt;=10,"SOBRESAINTE","")))))))</f>
        <v/>
      </c>
      <c r="L19" s="153" t="str">
        <f>IF(OR(A19="",$L$2=""),"",IF('RESULTADOS 2 ESO PMAR'!L19&lt;5,"INSUFICIENTE",IF('RESULTADOS 2 ESO PMAR'!L19&lt;6,"SUFICIENTE",IF('RESULTADOS 2 ESO PMAR'!L19&lt;7,"BEN",IF('RESULTADOS 2 ESO PMAR'!L19&lt;9,"NOTABLE",IF('RESULTADOS 2 ESO PMAR'!L19&lt;=10,"SOBRESAINTE",""))))))</f>
        <v/>
      </c>
    </row>
    <row r="20" spans="1:12" x14ac:dyDescent="0.25">
      <c r="A20" s="102" t="str">
        <f>IF('RESULTADOS 2 ESO PMAR'!A20="","",'RESULTADOS 2 ESO PMAR'!A20)</f>
        <v/>
      </c>
      <c r="B20" s="153" t="str">
        <f>IF('RESULTADOS 2 ESO PMAR'!A20="","",'RESULTADOS 2 ESO PMAR'!B20)</f>
        <v/>
      </c>
      <c r="C20" s="153" t="str">
        <f>IF(OR(A20="",$C$2=""),"",IF('RESULTADOS 2 ESO PMAR'!C20&lt;5,"INSUFICIENTE",IF('RESULTADOS 2 ESO PMAR'!C20&lt;6,"SUFICIENTE",IF('RESULTADOS 2 ESO PMAR'!C20&lt;7,"BEN",IF('RESULTADOS 2 ESO PMAR'!C20&lt;9,"NOTABLE",IF('RESULTADOS 2 ESO PMAR'!C20&lt;=10,"SOBRESAINTE",""))))))</f>
        <v/>
      </c>
      <c r="D20" s="153" t="str">
        <f>IF(OR(A20="",$D$2=""),"",IF('RESULTADOS 2 ESO PMAR'!D20&lt;5,"INSUFICIENTE",IF('RESULTADOS 2 ESO PMAR'!D20&lt;6,"SUFICIENTE",IF('RESULTADOS 2 ESO PMAR'!D20&lt;7,"BEN",IF('RESULTADOS 2 ESO PMAR'!D20&lt;9,"NOTABLE",IF('RESULTADOS 2 ESO PMAR'!D20&lt;=10,"SOBRESAINTE",""))))))</f>
        <v/>
      </c>
      <c r="E20" s="153" t="str">
        <f>IF(OR(A20="",$E$2=""),"",IF('RESULTADOS 2 ESO PMAR'!E20&lt;5,"INSUFICIENTE",IF('RESULTADOS 2 ESO PMAR'!E20&lt;6,"SUFICIENTE",IF('RESULTADOS 2 ESO PMAR'!E20&lt;7,"BEN",IF('RESULTADOS 2 ESO PMAR'!E20&lt;9,"NOTABLE",IF('RESULTADOS 2 ESO PMAR'!E20&lt;=10,"SOBRESAINTE",""))))))</f>
        <v/>
      </c>
      <c r="F20" s="153" t="str">
        <f>IF(OR(A20="",$F$2=""),"",IF('RESULTADOS 2 ESO PMAR'!F20&lt;5,"INSUFICIENTE",IF('RESULTADOS 2 ESO PMAR'!F20&lt;6,"SUFICIENTE",IF('RESULTADOS 2 ESO PMAR'!F20&lt;7,"BEN",IF('RESULTADOS 2 ESO PMAR'!F20&lt;9,"NOTABLE",IF('RESULTADOS 2 ESO PMAR'!F20&lt;=10,"SOBRESAINTE",""))))))</f>
        <v/>
      </c>
      <c r="G20" s="153" t="str">
        <f>IF(OR(A20="",$G$2=""),"",IF('RESULTADOS 2 ESO PMAR'!G20&lt;5,"INSUFICIENTE",IF('RESULTADOS 2 ESO PMAR'!G20&lt;6,"SUFICIENTE",IF('RESULTADOS 2 ESO PMAR'!G20&lt;7,"BEN",IF('RESULTADOS 2 ESO PMAR'!G20&lt;9,"NOTABLE",IF('RESULTADOS 2 ESO PMAR'!G20&lt;=10,"SOBRESAINTE",""))))))</f>
        <v/>
      </c>
      <c r="H20" s="153" t="str">
        <f>IF(OR(A20="",$H$2=""),"",IF('RESULTADOS 2 ESO PMAR'!H20&lt;5,"INSUFICIENTE",IF('RESULTADOS 2 ESO PMAR'!H20&lt;6,"SUFICIENTE",IF('RESULTADOS 2 ESO PMAR'!H20&lt;7,"BEN",IF('RESULTADOS 2 ESO PMAR'!H20&lt;9,"NOTABLE",IF('RESULTADOS 2 ESO PMAR'!H20&lt;=10,"SOBRESAINTE",""))))))</f>
        <v/>
      </c>
      <c r="I20" s="153" t="str">
        <f>IF(OR(A20="",$I$2=""),"",IF('RESULTADOS 2 ESO PMAR'!I20&lt;5,"INSUFICIENTE",IF('RESULTADOS 2 ESO PMAR'!I20&lt;6,"SUFICIENTE",IF('RESULTADOS 2 ESO PMAR'!I20&lt;7,"BEN",IF('RESULTADOS 2 ESO PMAR'!I20&lt;9,"NOTABLE",IF('RESULTADOS 2 ESO PMAR'!I20&lt;=10,"SOBRESAINTE",""))))))</f>
        <v/>
      </c>
      <c r="J20" s="153" t="str">
        <f>IF(OR(A20="",$J$2=""),"",IF('RESULTADOS 2 ESO PMAR'!J20&lt;5,"INSUFICIENTE",IF('RESULTADOS 2 ESO PMAR'!J20&lt;6,"SUFICIENTE",IF('RESULTADOS 2 ESO PMAR'!J20&lt;7,"BEN",IF('RESULTADOS 2 ESO PMAR'!J20&lt;9,"NOTABLE",IF('RESULTADOS 2 ESO PMAR'!J20&lt;=10,"SOBRESAINTE",""))))))</f>
        <v/>
      </c>
      <c r="K20" s="153" t="str">
        <f>IF(OR(A20="",$K$2=""),"",IF('RESULTADOS 2 ESO PMAR'!K20&lt;5,"INSUFICIENTE",IF('RESULTADOS 2 ESO PMAR'!K20&lt;6,"SUFICIENTE",IF('RESULTADOS 2 ESO PMAR'!K20&lt;7,"BEN",IF('RESULTADOS 2 ESO PMAR'!K20&lt;9,"NOTABLE",IF('RESULTADOS 2 ESO PMAR'!K20&lt;=10,IF('RESULTADOS 2 ESO PMAR'!K20&lt;=10,"SOBRESAINTE","")))))))</f>
        <v/>
      </c>
      <c r="L20" s="153" t="str">
        <f>IF(OR(A20="",$L$2=""),"",IF('RESULTADOS 2 ESO PMAR'!L20&lt;5,"INSUFICIENTE",IF('RESULTADOS 2 ESO PMAR'!L20&lt;6,"SUFICIENTE",IF('RESULTADOS 2 ESO PMAR'!L20&lt;7,"BEN",IF('RESULTADOS 2 ESO PMAR'!L20&lt;9,"NOTABLE",IF('RESULTADOS 2 ESO PMAR'!L20&lt;=10,"SOBRESAINTE",""))))))</f>
        <v/>
      </c>
    </row>
    <row r="21" spans="1:12" x14ac:dyDescent="0.25">
      <c r="A21" s="102" t="str">
        <f>IF('RESULTADOS 2 ESO PMAR'!A21="","",'RESULTADOS 2 ESO PMAR'!A21)</f>
        <v/>
      </c>
      <c r="B21" s="153" t="str">
        <f>IF('RESULTADOS 2 ESO PMAR'!A21="","",'RESULTADOS 2 ESO PMAR'!B21)</f>
        <v/>
      </c>
      <c r="C21" s="153" t="str">
        <f>IF(OR(A21="",$C$2=""),"",IF('RESULTADOS 2 ESO PMAR'!C21&lt;5,"INSUFICIENTE",IF('RESULTADOS 2 ESO PMAR'!C21&lt;6,"SUFICIENTE",IF('RESULTADOS 2 ESO PMAR'!C21&lt;7,"BEN",IF('RESULTADOS 2 ESO PMAR'!C21&lt;9,"NOTABLE",IF('RESULTADOS 2 ESO PMAR'!C21&lt;=10,"SOBRESAINTE",""))))))</f>
        <v/>
      </c>
      <c r="D21" s="153" t="str">
        <f>IF(OR(A21="",$D$2=""),"",IF('RESULTADOS 2 ESO PMAR'!D21&lt;5,"INSUFICIENTE",IF('RESULTADOS 2 ESO PMAR'!D21&lt;6,"SUFICIENTE",IF('RESULTADOS 2 ESO PMAR'!D21&lt;7,"BEN",IF('RESULTADOS 2 ESO PMAR'!D21&lt;9,"NOTABLE",IF('RESULTADOS 2 ESO PMAR'!D21&lt;=10,"SOBRESAINTE",""))))))</f>
        <v/>
      </c>
      <c r="E21" s="153" t="str">
        <f>IF(OR(A21="",$E$2=""),"",IF('RESULTADOS 2 ESO PMAR'!E21&lt;5,"INSUFICIENTE",IF('RESULTADOS 2 ESO PMAR'!E21&lt;6,"SUFICIENTE",IF('RESULTADOS 2 ESO PMAR'!E21&lt;7,"BEN",IF('RESULTADOS 2 ESO PMAR'!E21&lt;9,"NOTABLE",IF('RESULTADOS 2 ESO PMAR'!E21&lt;=10,"SOBRESAINTE",""))))))</f>
        <v/>
      </c>
      <c r="F21" s="153" t="str">
        <f>IF(OR(A21="",$F$2=""),"",IF('RESULTADOS 2 ESO PMAR'!F21&lt;5,"INSUFICIENTE",IF('RESULTADOS 2 ESO PMAR'!F21&lt;6,"SUFICIENTE",IF('RESULTADOS 2 ESO PMAR'!F21&lt;7,"BEN",IF('RESULTADOS 2 ESO PMAR'!F21&lt;9,"NOTABLE",IF('RESULTADOS 2 ESO PMAR'!F21&lt;=10,"SOBRESAINTE",""))))))</f>
        <v/>
      </c>
      <c r="G21" s="153" t="str">
        <f>IF(OR(A21="",$G$2=""),"",IF('RESULTADOS 2 ESO PMAR'!G21&lt;5,"INSUFICIENTE",IF('RESULTADOS 2 ESO PMAR'!G21&lt;6,"SUFICIENTE",IF('RESULTADOS 2 ESO PMAR'!G21&lt;7,"BEN",IF('RESULTADOS 2 ESO PMAR'!G21&lt;9,"NOTABLE",IF('RESULTADOS 2 ESO PMAR'!G21&lt;=10,"SOBRESAINTE",""))))))</f>
        <v/>
      </c>
      <c r="H21" s="153" t="str">
        <f>IF(OR(A21="",$H$2=""),"",IF('RESULTADOS 2 ESO PMAR'!H21&lt;5,"INSUFICIENTE",IF('RESULTADOS 2 ESO PMAR'!H21&lt;6,"SUFICIENTE",IF('RESULTADOS 2 ESO PMAR'!H21&lt;7,"BEN",IF('RESULTADOS 2 ESO PMAR'!H21&lt;9,"NOTABLE",IF('RESULTADOS 2 ESO PMAR'!H21&lt;=10,"SOBRESAINTE",""))))))</f>
        <v/>
      </c>
      <c r="I21" s="153" t="str">
        <f>IF(OR(A21="",$I$2=""),"",IF('RESULTADOS 2 ESO PMAR'!I21&lt;5,"INSUFICIENTE",IF('RESULTADOS 2 ESO PMAR'!I21&lt;6,"SUFICIENTE",IF('RESULTADOS 2 ESO PMAR'!I21&lt;7,"BEN",IF('RESULTADOS 2 ESO PMAR'!I21&lt;9,"NOTABLE",IF('RESULTADOS 2 ESO PMAR'!I21&lt;=10,"SOBRESAINTE",""))))))</f>
        <v/>
      </c>
      <c r="J21" s="153" t="str">
        <f>IF(OR(A21="",$J$2=""),"",IF('RESULTADOS 2 ESO PMAR'!J21&lt;5,"INSUFICIENTE",IF('RESULTADOS 2 ESO PMAR'!J21&lt;6,"SUFICIENTE",IF('RESULTADOS 2 ESO PMAR'!J21&lt;7,"BEN",IF('RESULTADOS 2 ESO PMAR'!J21&lt;9,"NOTABLE",IF('RESULTADOS 2 ESO PMAR'!J21&lt;=10,"SOBRESAINTE",""))))))</f>
        <v/>
      </c>
      <c r="K21" s="153" t="str">
        <f>IF(OR(A21="",$K$2=""),"",IF('RESULTADOS 2 ESO PMAR'!K21&lt;5,"INSUFICIENTE",IF('RESULTADOS 2 ESO PMAR'!K21&lt;6,"SUFICIENTE",IF('RESULTADOS 2 ESO PMAR'!K21&lt;7,"BEN",IF('RESULTADOS 2 ESO PMAR'!K21&lt;9,"NOTABLE",IF('RESULTADOS 2 ESO PMAR'!K21&lt;=10,IF('RESULTADOS 2 ESO PMAR'!K21&lt;=10,"SOBRESAINTE","")))))))</f>
        <v/>
      </c>
      <c r="L21" s="153" t="str">
        <f>IF(OR(A21="",$L$2=""),"",IF('RESULTADOS 2 ESO PMAR'!L21&lt;5,"INSUFICIENTE",IF('RESULTADOS 2 ESO PMAR'!L21&lt;6,"SUFICIENTE",IF('RESULTADOS 2 ESO PMAR'!L21&lt;7,"BEN",IF('RESULTADOS 2 ESO PMAR'!L21&lt;9,"NOTABLE",IF('RESULTADOS 2 ESO PMAR'!L21&lt;=10,"SOBRESAINTE",""))))))</f>
        <v/>
      </c>
    </row>
    <row r="22" spans="1:12" x14ac:dyDescent="0.25">
      <c r="A22" s="102" t="str">
        <f>IF('RESULTADOS 2 ESO PMAR'!A22="","",'RESULTADOS 2 ESO PMAR'!A22)</f>
        <v/>
      </c>
      <c r="B22" s="153" t="str">
        <f>IF('RESULTADOS 2 ESO PMAR'!A22="","",'RESULTADOS 2 ESO PMAR'!B22)</f>
        <v/>
      </c>
      <c r="C22" s="153" t="str">
        <f>IF(OR(A22="",$C$2=""),"",IF('RESULTADOS 2 ESO PMAR'!C22&lt;5,"INSUFICIENTE",IF('RESULTADOS 2 ESO PMAR'!C22&lt;6,"SUFICIENTE",IF('RESULTADOS 2 ESO PMAR'!C22&lt;7,"BEN",IF('RESULTADOS 2 ESO PMAR'!C22&lt;9,"NOTABLE",IF('RESULTADOS 2 ESO PMAR'!C22&lt;=10,"SOBRESAINTE",""))))))</f>
        <v/>
      </c>
      <c r="D22" s="153" t="str">
        <f>IF(OR(A22="",$D$2=""),"",IF('RESULTADOS 2 ESO PMAR'!D22&lt;5,"INSUFICIENTE",IF('RESULTADOS 2 ESO PMAR'!D22&lt;6,"SUFICIENTE",IF('RESULTADOS 2 ESO PMAR'!D22&lt;7,"BEN",IF('RESULTADOS 2 ESO PMAR'!D22&lt;9,"NOTABLE",IF('RESULTADOS 2 ESO PMAR'!D22&lt;=10,"SOBRESAINTE",""))))))</f>
        <v/>
      </c>
      <c r="E22" s="153" t="str">
        <f>IF(OR(A22="",$E$2=""),"",IF('RESULTADOS 2 ESO PMAR'!E22&lt;5,"INSUFICIENTE",IF('RESULTADOS 2 ESO PMAR'!E22&lt;6,"SUFICIENTE",IF('RESULTADOS 2 ESO PMAR'!E22&lt;7,"BEN",IF('RESULTADOS 2 ESO PMAR'!E22&lt;9,"NOTABLE",IF('RESULTADOS 2 ESO PMAR'!E22&lt;=10,"SOBRESAINTE",""))))))</f>
        <v/>
      </c>
      <c r="F22" s="153" t="str">
        <f>IF(OR(A22="",$F$2=""),"",IF('RESULTADOS 2 ESO PMAR'!F22&lt;5,"INSUFICIENTE",IF('RESULTADOS 2 ESO PMAR'!F22&lt;6,"SUFICIENTE",IF('RESULTADOS 2 ESO PMAR'!F22&lt;7,"BEN",IF('RESULTADOS 2 ESO PMAR'!F22&lt;9,"NOTABLE",IF('RESULTADOS 2 ESO PMAR'!F22&lt;=10,"SOBRESAINTE",""))))))</f>
        <v/>
      </c>
      <c r="G22" s="153" t="str">
        <f>IF(OR(A22="",$G$2=""),"",IF('RESULTADOS 2 ESO PMAR'!G22&lt;5,"INSUFICIENTE",IF('RESULTADOS 2 ESO PMAR'!G22&lt;6,"SUFICIENTE",IF('RESULTADOS 2 ESO PMAR'!G22&lt;7,"BEN",IF('RESULTADOS 2 ESO PMAR'!G22&lt;9,"NOTABLE",IF('RESULTADOS 2 ESO PMAR'!G22&lt;=10,"SOBRESAINTE",""))))))</f>
        <v/>
      </c>
      <c r="H22" s="153" t="str">
        <f>IF(OR(A22="",$H$2=""),"",IF('RESULTADOS 2 ESO PMAR'!H22&lt;5,"INSUFICIENTE",IF('RESULTADOS 2 ESO PMAR'!H22&lt;6,"SUFICIENTE",IF('RESULTADOS 2 ESO PMAR'!H22&lt;7,"BEN",IF('RESULTADOS 2 ESO PMAR'!H22&lt;9,"NOTABLE",IF('RESULTADOS 2 ESO PMAR'!H22&lt;=10,"SOBRESAINTE",""))))))</f>
        <v/>
      </c>
      <c r="I22" s="153" t="str">
        <f>IF(OR(A22="",$I$2=""),"",IF('RESULTADOS 2 ESO PMAR'!I22&lt;5,"INSUFICIENTE",IF('RESULTADOS 2 ESO PMAR'!I22&lt;6,"SUFICIENTE",IF('RESULTADOS 2 ESO PMAR'!I22&lt;7,"BEN",IF('RESULTADOS 2 ESO PMAR'!I22&lt;9,"NOTABLE",IF('RESULTADOS 2 ESO PMAR'!I22&lt;=10,"SOBRESAINTE",""))))))</f>
        <v/>
      </c>
      <c r="J22" s="153" t="str">
        <f>IF(OR(A22="",$J$2=""),"",IF('RESULTADOS 2 ESO PMAR'!J22&lt;5,"INSUFICIENTE",IF('RESULTADOS 2 ESO PMAR'!J22&lt;6,"SUFICIENTE",IF('RESULTADOS 2 ESO PMAR'!J22&lt;7,"BEN",IF('RESULTADOS 2 ESO PMAR'!J22&lt;9,"NOTABLE",IF('RESULTADOS 2 ESO PMAR'!J22&lt;=10,"SOBRESAINTE",""))))))</f>
        <v/>
      </c>
      <c r="K22" s="153" t="str">
        <f>IF(OR(A22="",$K$2=""),"",IF('RESULTADOS 2 ESO PMAR'!K22&lt;5,"INSUFICIENTE",IF('RESULTADOS 2 ESO PMAR'!K22&lt;6,"SUFICIENTE",IF('RESULTADOS 2 ESO PMAR'!K22&lt;7,"BEN",IF('RESULTADOS 2 ESO PMAR'!K22&lt;9,"NOTABLE",IF('RESULTADOS 2 ESO PMAR'!K22&lt;=10,IF('RESULTADOS 2 ESO PMAR'!K22&lt;=10,"SOBRESAINTE","")))))))</f>
        <v/>
      </c>
      <c r="L22" s="153" t="str">
        <f>IF(OR(A22="",$L$2=""),"",IF('RESULTADOS 2 ESO PMAR'!L22&lt;5,"INSUFICIENTE",IF('RESULTADOS 2 ESO PMAR'!L22&lt;6,"SUFICIENTE",IF('RESULTADOS 2 ESO PMAR'!L22&lt;7,"BEN",IF('RESULTADOS 2 ESO PMAR'!L22&lt;9,"NOTABLE",IF('RESULTADOS 2 ESO PMAR'!L22&lt;=10,"SOBRESAINTE",""))))))</f>
        <v/>
      </c>
    </row>
    <row r="23" spans="1:12" x14ac:dyDescent="0.25">
      <c r="A23" s="102" t="str">
        <f>IF('RESULTADOS 2 ESO PMAR'!A23="","",'RESULTADOS 2 ESO PMAR'!A23)</f>
        <v/>
      </c>
      <c r="B23" s="153" t="str">
        <f>IF('RESULTADOS 2 ESO PMAR'!A23="","",'RESULTADOS 2 ESO PMAR'!B23)</f>
        <v/>
      </c>
      <c r="C23" s="153" t="str">
        <f>IF(OR(A23="",$C$2=""),"",IF('RESULTADOS 2 ESO PMAR'!C23&lt;5,"INSUFICIENTE",IF('RESULTADOS 2 ESO PMAR'!C23&lt;6,"SUFICIENTE",IF('RESULTADOS 2 ESO PMAR'!C23&lt;7,"BEN",IF('RESULTADOS 2 ESO PMAR'!C23&lt;9,"NOTABLE",IF('RESULTADOS 2 ESO PMAR'!C23&lt;=10,"SOBRESAINTE",""))))))</f>
        <v/>
      </c>
      <c r="D23" s="153" t="str">
        <f>IF(OR(A23="",$D$2=""),"",IF('RESULTADOS 2 ESO PMAR'!D23&lt;5,"INSUFICIENTE",IF('RESULTADOS 2 ESO PMAR'!D23&lt;6,"SUFICIENTE",IF('RESULTADOS 2 ESO PMAR'!D23&lt;7,"BEN",IF('RESULTADOS 2 ESO PMAR'!D23&lt;9,"NOTABLE",IF('RESULTADOS 2 ESO PMAR'!D23&lt;=10,"SOBRESAINTE",""))))))</f>
        <v/>
      </c>
      <c r="E23" s="153" t="str">
        <f>IF(OR(A23="",$E$2=""),"",IF('RESULTADOS 2 ESO PMAR'!E23&lt;5,"INSUFICIENTE",IF('RESULTADOS 2 ESO PMAR'!E23&lt;6,"SUFICIENTE",IF('RESULTADOS 2 ESO PMAR'!E23&lt;7,"BEN",IF('RESULTADOS 2 ESO PMAR'!E23&lt;9,"NOTABLE",IF('RESULTADOS 2 ESO PMAR'!E23&lt;=10,"SOBRESAINTE",""))))))</f>
        <v/>
      </c>
      <c r="F23" s="153" t="str">
        <f>IF(OR(A23="",$F$2=""),"",IF('RESULTADOS 2 ESO PMAR'!F23&lt;5,"INSUFICIENTE",IF('RESULTADOS 2 ESO PMAR'!F23&lt;6,"SUFICIENTE",IF('RESULTADOS 2 ESO PMAR'!F23&lt;7,"BEN",IF('RESULTADOS 2 ESO PMAR'!F23&lt;9,"NOTABLE",IF('RESULTADOS 2 ESO PMAR'!F23&lt;=10,"SOBRESAINTE",""))))))</f>
        <v/>
      </c>
      <c r="G23" s="153" t="str">
        <f>IF(OR(A23="",$G$2=""),"",IF('RESULTADOS 2 ESO PMAR'!G23&lt;5,"INSUFICIENTE",IF('RESULTADOS 2 ESO PMAR'!G23&lt;6,"SUFICIENTE",IF('RESULTADOS 2 ESO PMAR'!G23&lt;7,"BEN",IF('RESULTADOS 2 ESO PMAR'!G23&lt;9,"NOTABLE",IF('RESULTADOS 2 ESO PMAR'!G23&lt;=10,"SOBRESAINTE",""))))))</f>
        <v/>
      </c>
      <c r="H23" s="153" t="str">
        <f>IF(OR(A23="",$H$2=""),"",IF('RESULTADOS 2 ESO PMAR'!H23&lt;5,"INSUFICIENTE",IF('RESULTADOS 2 ESO PMAR'!H23&lt;6,"SUFICIENTE",IF('RESULTADOS 2 ESO PMAR'!H23&lt;7,"BEN",IF('RESULTADOS 2 ESO PMAR'!H23&lt;9,"NOTABLE",IF('RESULTADOS 2 ESO PMAR'!H23&lt;=10,"SOBRESAINTE",""))))))</f>
        <v/>
      </c>
      <c r="I23" s="153" t="str">
        <f>IF(OR(A23="",$I$2=""),"",IF('RESULTADOS 2 ESO PMAR'!I23&lt;5,"INSUFICIENTE",IF('RESULTADOS 2 ESO PMAR'!I23&lt;6,"SUFICIENTE",IF('RESULTADOS 2 ESO PMAR'!I23&lt;7,"BEN",IF('RESULTADOS 2 ESO PMAR'!I23&lt;9,"NOTABLE",IF('RESULTADOS 2 ESO PMAR'!I23&lt;=10,"SOBRESAINTE",""))))))</f>
        <v/>
      </c>
      <c r="J23" s="153" t="str">
        <f>IF(OR(A23="",$J$2=""),"",IF('RESULTADOS 2 ESO PMAR'!J23&lt;5,"INSUFICIENTE",IF('RESULTADOS 2 ESO PMAR'!J23&lt;6,"SUFICIENTE",IF('RESULTADOS 2 ESO PMAR'!J23&lt;7,"BEN",IF('RESULTADOS 2 ESO PMAR'!J23&lt;9,"NOTABLE",IF('RESULTADOS 2 ESO PMAR'!J23&lt;=10,"SOBRESAINTE",""))))))</f>
        <v/>
      </c>
      <c r="K23" s="153" t="str">
        <f>IF(OR(A23="",$K$2=""),"",IF('RESULTADOS 2 ESO PMAR'!K23&lt;5,"INSUFICIENTE",IF('RESULTADOS 2 ESO PMAR'!K23&lt;6,"SUFICIENTE",IF('RESULTADOS 2 ESO PMAR'!K23&lt;7,"BEN",IF('RESULTADOS 2 ESO PMAR'!K23&lt;9,"NOTABLE",IF('RESULTADOS 2 ESO PMAR'!K23&lt;=10,IF('RESULTADOS 2 ESO PMAR'!K23&lt;=10,"SOBRESAINTE","")))))))</f>
        <v/>
      </c>
      <c r="L23" s="153" t="str">
        <f>IF(OR(A23="",$L$2=""),"",IF('RESULTADOS 2 ESO PMAR'!L23&lt;5,"INSUFICIENTE",IF('RESULTADOS 2 ESO PMAR'!L23&lt;6,"SUFICIENTE",IF('RESULTADOS 2 ESO PMAR'!L23&lt;7,"BEN",IF('RESULTADOS 2 ESO PMAR'!L23&lt;9,"NOTABLE",IF('RESULTADOS 2 ESO PMAR'!L23&lt;=10,"SOBRESAINTE",""))))))</f>
        <v/>
      </c>
    </row>
    <row r="24" spans="1:12" x14ac:dyDescent="0.25">
      <c r="A24" s="102" t="str">
        <f>IF('RESULTADOS 2 ESO PMAR'!A24="","",'RESULTADOS 2 ESO PMAR'!A24)</f>
        <v/>
      </c>
      <c r="B24" s="153" t="str">
        <f>IF('RESULTADOS 2 ESO PMAR'!A24="","",'RESULTADOS 2 ESO PMAR'!B24)</f>
        <v/>
      </c>
      <c r="C24" s="153" t="str">
        <f>IF(OR(A24="",$C$2=""),"",IF('RESULTADOS 2 ESO PMAR'!C24&lt;5,"INSUFICIENTE",IF('RESULTADOS 2 ESO PMAR'!C24&lt;6,"SUFICIENTE",IF('RESULTADOS 2 ESO PMAR'!C24&lt;7,"BEN",IF('RESULTADOS 2 ESO PMAR'!C24&lt;9,"NOTABLE",IF('RESULTADOS 2 ESO PMAR'!C24&lt;=10,"SOBRESAINTE",""))))))</f>
        <v/>
      </c>
      <c r="D24" s="153" t="str">
        <f>IF(OR(A24="",$D$2=""),"",IF('RESULTADOS 2 ESO PMAR'!D24&lt;5,"INSUFICIENTE",IF('RESULTADOS 2 ESO PMAR'!D24&lt;6,"SUFICIENTE",IF('RESULTADOS 2 ESO PMAR'!D24&lt;7,"BEN",IF('RESULTADOS 2 ESO PMAR'!D24&lt;9,"NOTABLE",IF('RESULTADOS 2 ESO PMAR'!D24&lt;=10,"SOBRESAINTE",""))))))</f>
        <v/>
      </c>
      <c r="E24" s="153" t="str">
        <f>IF(OR(A24="",$E$2=""),"",IF('RESULTADOS 2 ESO PMAR'!E24&lt;5,"INSUFICIENTE",IF('RESULTADOS 2 ESO PMAR'!E24&lt;6,"SUFICIENTE",IF('RESULTADOS 2 ESO PMAR'!E24&lt;7,"BEN",IF('RESULTADOS 2 ESO PMAR'!E24&lt;9,"NOTABLE",IF('RESULTADOS 2 ESO PMAR'!E24&lt;=10,"SOBRESAINTE",""))))))</f>
        <v/>
      </c>
      <c r="F24" s="153" t="str">
        <f>IF(OR(A24="",$F$2=""),"",IF('RESULTADOS 2 ESO PMAR'!F24&lt;5,"INSUFICIENTE",IF('RESULTADOS 2 ESO PMAR'!F24&lt;6,"SUFICIENTE",IF('RESULTADOS 2 ESO PMAR'!F24&lt;7,"BEN",IF('RESULTADOS 2 ESO PMAR'!F24&lt;9,"NOTABLE",IF('RESULTADOS 2 ESO PMAR'!F24&lt;=10,"SOBRESAINTE",""))))))</f>
        <v/>
      </c>
      <c r="G24" s="153" t="str">
        <f>IF(OR(A24="",$G$2=""),"",IF('RESULTADOS 2 ESO PMAR'!G24&lt;5,"INSUFICIENTE",IF('RESULTADOS 2 ESO PMAR'!G24&lt;6,"SUFICIENTE",IF('RESULTADOS 2 ESO PMAR'!G24&lt;7,"BEN",IF('RESULTADOS 2 ESO PMAR'!G24&lt;9,"NOTABLE",IF('RESULTADOS 2 ESO PMAR'!G24&lt;=10,"SOBRESAINTE",""))))))</f>
        <v/>
      </c>
      <c r="H24" s="153" t="str">
        <f>IF(OR(A24="",$H$2=""),"",IF('RESULTADOS 2 ESO PMAR'!H24&lt;5,"INSUFICIENTE",IF('RESULTADOS 2 ESO PMAR'!H24&lt;6,"SUFICIENTE",IF('RESULTADOS 2 ESO PMAR'!H24&lt;7,"BEN",IF('RESULTADOS 2 ESO PMAR'!H24&lt;9,"NOTABLE",IF('RESULTADOS 2 ESO PMAR'!H24&lt;=10,"SOBRESAINTE",""))))))</f>
        <v/>
      </c>
      <c r="I24" s="153" t="str">
        <f>IF(OR(A24="",$I$2=""),"",IF('RESULTADOS 2 ESO PMAR'!I24&lt;5,"INSUFICIENTE",IF('RESULTADOS 2 ESO PMAR'!I24&lt;6,"SUFICIENTE",IF('RESULTADOS 2 ESO PMAR'!I24&lt;7,"BEN",IF('RESULTADOS 2 ESO PMAR'!I24&lt;9,"NOTABLE",IF('RESULTADOS 2 ESO PMAR'!I24&lt;=10,"SOBRESAINTE",""))))))</f>
        <v/>
      </c>
      <c r="J24" s="153" t="str">
        <f>IF(OR(A24="",$J$2=""),"",IF('RESULTADOS 2 ESO PMAR'!J24&lt;5,"INSUFICIENTE",IF('RESULTADOS 2 ESO PMAR'!J24&lt;6,"SUFICIENTE",IF('RESULTADOS 2 ESO PMAR'!J24&lt;7,"BEN",IF('RESULTADOS 2 ESO PMAR'!J24&lt;9,"NOTABLE",IF('RESULTADOS 2 ESO PMAR'!J24&lt;=10,"SOBRESAINTE",""))))))</f>
        <v/>
      </c>
      <c r="K24" s="153" t="str">
        <f>IF(OR(A24="",$K$2=""),"",IF('RESULTADOS 2 ESO PMAR'!K24&lt;5,"INSUFICIENTE",IF('RESULTADOS 2 ESO PMAR'!K24&lt;6,"SUFICIENTE",IF('RESULTADOS 2 ESO PMAR'!K24&lt;7,"BEN",IF('RESULTADOS 2 ESO PMAR'!K24&lt;9,"NOTABLE",IF('RESULTADOS 2 ESO PMAR'!K24&lt;=10,IF('RESULTADOS 2 ESO PMAR'!K24&lt;=10,"SOBRESAINTE","")))))))</f>
        <v/>
      </c>
      <c r="L24" s="153" t="str">
        <f>IF(OR(A24="",$L$2=""),"",IF('RESULTADOS 2 ESO PMAR'!L24&lt;5,"INSUFICIENTE",IF('RESULTADOS 2 ESO PMAR'!L24&lt;6,"SUFICIENTE",IF('RESULTADOS 2 ESO PMAR'!L24&lt;7,"BEN",IF('RESULTADOS 2 ESO PMAR'!L24&lt;9,"NOTABLE",IF('RESULTADOS 2 ESO PMAR'!L24&lt;=10,"SOBRESAINTE",""))))))</f>
        <v/>
      </c>
    </row>
    <row r="25" spans="1:12" x14ac:dyDescent="0.25">
      <c r="A25" s="102" t="str">
        <f>IF('RESULTADOS 2 ESO PMAR'!A25="","",'RESULTADOS 2 ESO PMAR'!A25)</f>
        <v/>
      </c>
      <c r="B25" s="153" t="str">
        <f>IF('RESULTADOS 2 ESO PMAR'!A25="","",'RESULTADOS 2 ESO PMAR'!B25)</f>
        <v/>
      </c>
      <c r="C25" s="153" t="str">
        <f>IF(OR(A25="",$C$2=""),"",IF('RESULTADOS 2 ESO PMAR'!C25&lt;5,"INSUFICIENTE",IF('RESULTADOS 2 ESO PMAR'!C25&lt;6,"SUFICIENTE",IF('RESULTADOS 2 ESO PMAR'!C25&lt;7,"BEN",IF('RESULTADOS 2 ESO PMAR'!C25&lt;9,"NOTABLE",IF('RESULTADOS 2 ESO PMAR'!C25&lt;=10,"SOBRESAINTE",""))))))</f>
        <v/>
      </c>
      <c r="D25" s="153" t="str">
        <f>IF(OR(A25="",$D$2=""),"",IF('RESULTADOS 2 ESO PMAR'!D25&lt;5,"INSUFICIENTE",IF('RESULTADOS 2 ESO PMAR'!D25&lt;6,"SUFICIENTE",IF('RESULTADOS 2 ESO PMAR'!D25&lt;7,"BEN",IF('RESULTADOS 2 ESO PMAR'!D25&lt;9,"NOTABLE",IF('RESULTADOS 2 ESO PMAR'!D25&lt;=10,"SOBRESAINTE",""))))))</f>
        <v/>
      </c>
      <c r="E25" s="153" t="str">
        <f>IF(OR(A25="",$E$2=""),"",IF('RESULTADOS 2 ESO PMAR'!E25&lt;5,"INSUFICIENTE",IF('RESULTADOS 2 ESO PMAR'!E25&lt;6,"SUFICIENTE",IF('RESULTADOS 2 ESO PMAR'!E25&lt;7,"BEN",IF('RESULTADOS 2 ESO PMAR'!E25&lt;9,"NOTABLE",IF('RESULTADOS 2 ESO PMAR'!E25&lt;=10,"SOBRESAINTE",""))))))</f>
        <v/>
      </c>
      <c r="F25" s="153" t="str">
        <f>IF(OR(A25="",$F$2=""),"",IF('RESULTADOS 2 ESO PMAR'!F25&lt;5,"INSUFICIENTE",IF('RESULTADOS 2 ESO PMAR'!F25&lt;6,"SUFICIENTE",IF('RESULTADOS 2 ESO PMAR'!F25&lt;7,"BEN",IF('RESULTADOS 2 ESO PMAR'!F25&lt;9,"NOTABLE",IF('RESULTADOS 2 ESO PMAR'!F25&lt;=10,"SOBRESAINTE",""))))))</f>
        <v/>
      </c>
      <c r="G25" s="153" t="str">
        <f>IF(OR(A25="",$G$2=""),"",IF('RESULTADOS 2 ESO PMAR'!G25&lt;5,"INSUFICIENTE",IF('RESULTADOS 2 ESO PMAR'!G25&lt;6,"SUFICIENTE",IF('RESULTADOS 2 ESO PMAR'!G25&lt;7,"BEN",IF('RESULTADOS 2 ESO PMAR'!G25&lt;9,"NOTABLE",IF('RESULTADOS 2 ESO PMAR'!G25&lt;=10,"SOBRESAINTE",""))))))</f>
        <v/>
      </c>
      <c r="H25" s="153" t="str">
        <f>IF(OR(A25="",$H$2=""),"",IF('RESULTADOS 2 ESO PMAR'!H25&lt;5,"INSUFICIENTE",IF('RESULTADOS 2 ESO PMAR'!H25&lt;6,"SUFICIENTE",IF('RESULTADOS 2 ESO PMAR'!H25&lt;7,"BEN",IF('RESULTADOS 2 ESO PMAR'!H25&lt;9,"NOTABLE",IF('RESULTADOS 2 ESO PMAR'!H25&lt;=10,"SOBRESAINTE",""))))))</f>
        <v/>
      </c>
      <c r="I25" s="153" t="str">
        <f>IF(OR(A25="",$I$2=""),"",IF('RESULTADOS 2 ESO PMAR'!I25&lt;5,"INSUFICIENTE",IF('RESULTADOS 2 ESO PMAR'!I25&lt;6,"SUFICIENTE",IF('RESULTADOS 2 ESO PMAR'!I25&lt;7,"BEN",IF('RESULTADOS 2 ESO PMAR'!I25&lt;9,"NOTABLE",IF('RESULTADOS 2 ESO PMAR'!I25&lt;=10,"SOBRESAINTE",""))))))</f>
        <v/>
      </c>
      <c r="J25" s="153" t="str">
        <f>IF(OR(A25="",$J$2=""),"",IF('RESULTADOS 2 ESO PMAR'!J25&lt;5,"INSUFICIENTE",IF('RESULTADOS 2 ESO PMAR'!J25&lt;6,"SUFICIENTE",IF('RESULTADOS 2 ESO PMAR'!J25&lt;7,"BEN",IF('RESULTADOS 2 ESO PMAR'!J25&lt;9,"NOTABLE",IF('RESULTADOS 2 ESO PMAR'!J25&lt;=10,"SOBRESAINTE",""))))))</f>
        <v/>
      </c>
      <c r="K25" s="153" t="str">
        <f>IF(OR(A25="",$K$2=""),"",IF('RESULTADOS 2 ESO PMAR'!K25&lt;5,"INSUFICIENTE",IF('RESULTADOS 2 ESO PMAR'!K25&lt;6,"SUFICIENTE",IF('RESULTADOS 2 ESO PMAR'!K25&lt;7,"BEN",IF('RESULTADOS 2 ESO PMAR'!K25&lt;9,"NOTABLE",IF('RESULTADOS 2 ESO PMAR'!K25&lt;=10,IF('RESULTADOS 2 ESO PMAR'!K25&lt;=10,"SOBRESAINTE","")))))))</f>
        <v/>
      </c>
      <c r="L25" s="153" t="str">
        <f>IF(OR(A25="",$L$2=""),"",IF('RESULTADOS 2 ESO PMAR'!L25&lt;5,"INSUFICIENTE",IF('RESULTADOS 2 ESO PMAR'!L25&lt;6,"SUFICIENTE",IF('RESULTADOS 2 ESO PMAR'!L25&lt;7,"BEN",IF('RESULTADOS 2 ESO PMAR'!L25&lt;9,"NOTABLE",IF('RESULTADOS 2 ESO PMAR'!L25&lt;=10,"SOBRESAINTE",""))))))</f>
        <v/>
      </c>
    </row>
    <row r="26" spans="1:12" x14ac:dyDescent="0.25">
      <c r="A26" s="102" t="str">
        <f>IF('RESULTADOS 2 ESO PMAR'!A26="","",'RESULTADOS 2 ESO PMAR'!A26)</f>
        <v/>
      </c>
      <c r="B26" s="153" t="str">
        <f>IF('RESULTADOS 2 ESO PMAR'!A26="","",'RESULTADOS 2 ESO PMAR'!B26)</f>
        <v/>
      </c>
      <c r="C26" s="153" t="str">
        <f>IF(OR(A26="",$C$2=""),"",IF('RESULTADOS 2 ESO PMAR'!C26&lt;5,"INSUFICIENTE",IF('RESULTADOS 2 ESO PMAR'!C26&lt;6,"SUFICIENTE",IF('RESULTADOS 2 ESO PMAR'!C26&lt;7,"BEN",IF('RESULTADOS 2 ESO PMAR'!C26&lt;9,"NOTABLE",IF('RESULTADOS 2 ESO PMAR'!C26&lt;=10,"SOBRESAINTE",""))))))</f>
        <v/>
      </c>
      <c r="D26" s="153" t="str">
        <f>IF(OR(A26="",$D$2=""),"",IF('RESULTADOS 2 ESO PMAR'!D26&lt;5,"INSUFICIENTE",IF('RESULTADOS 2 ESO PMAR'!D26&lt;6,"SUFICIENTE",IF('RESULTADOS 2 ESO PMAR'!D26&lt;7,"BEN",IF('RESULTADOS 2 ESO PMAR'!D26&lt;9,"NOTABLE",IF('RESULTADOS 2 ESO PMAR'!D26&lt;=10,"SOBRESAINTE",""))))))</f>
        <v/>
      </c>
      <c r="E26" s="153" t="str">
        <f>IF(OR(A26="",$E$2=""),"",IF('RESULTADOS 2 ESO PMAR'!E26&lt;5,"INSUFICIENTE",IF('RESULTADOS 2 ESO PMAR'!E26&lt;6,"SUFICIENTE",IF('RESULTADOS 2 ESO PMAR'!E26&lt;7,"BEN",IF('RESULTADOS 2 ESO PMAR'!E26&lt;9,"NOTABLE",IF('RESULTADOS 2 ESO PMAR'!E26&lt;=10,"SOBRESAINTE",""))))))</f>
        <v/>
      </c>
      <c r="F26" s="153" t="str">
        <f>IF(OR(A26="",$F$2=""),"",IF('RESULTADOS 2 ESO PMAR'!F26&lt;5,"INSUFICIENTE",IF('RESULTADOS 2 ESO PMAR'!F26&lt;6,"SUFICIENTE",IF('RESULTADOS 2 ESO PMAR'!F26&lt;7,"BEN",IF('RESULTADOS 2 ESO PMAR'!F26&lt;9,"NOTABLE",IF('RESULTADOS 2 ESO PMAR'!F26&lt;=10,"SOBRESAINTE",""))))))</f>
        <v/>
      </c>
      <c r="G26" s="153" t="str">
        <f>IF(OR(A26="",$G$2=""),"",IF('RESULTADOS 2 ESO PMAR'!G26&lt;5,"INSUFICIENTE",IF('RESULTADOS 2 ESO PMAR'!G26&lt;6,"SUFICIENTE",IF('RESULTADOS 2 ESO PMAR'!G26&lt;7,"BEN",IF('RESULTADOS 2 ESO PMAR'!G26&lt;9,"NOTABLE",IF('RESULTADOS 2 ESO PMAR'!G26&lt;=10,"SOBRESAINTE",""))))))</f>
        <v/>
      </c>
      <c r="H26" s="153" t="str">
        <f>IF(OR(A26="",$H$2=""),"",IF('RESULTADOS 2 ESO PMAR'!H26&lt;5,"INSUFICIENTE",IF('RESULTADOS 2 ESO PMAR'!H26&lt;6,"SUFICIENTE",IF('RESULTADOS 2 ESO PMAR'!H26&lt;7,"BEN",IF('RESULTADOS 2 ESO PMAR'!H26&lt;9,"NOTABLE",IF('RESULTADOS 2 ESO PMAR'!H26&lt;=10,"SOBRESAINTE",""))))))</f>
        <v/>
      </c>
      <c r="I26" s="153" t="str">
        <f>IF(OR(A26="",$I$2=""),"",IF('RESULTADOS 2 ESO PMAR'!I26&lt;5,"INSUFICIENTE",IF('RESULTADOS 2 ESO PMAR'!I26&lt;6,"SUFICIENTE",IF('RESULTADOS 2 ESO PMAR'!I26&lt;7,"BEN",IF('RESULTADOS 2 ESO PMAR'!I26&lt;9,"NOTABLE",IF('RESULTADOS 2 ESO PMAR'!I26&lt;=10,"SOBRESAINTE",""))))))</f>
        <v/>
      </c>
      <c r="J26" s="153" t="str">
        <f>IF(OR(A26="",$J$2=""),"",IF('RESULTADOS 2 ESO PMAR'!J26&lt;5,"INSUFICIENTE",IF('RESULTADOS 2 ESO PMAR'!J26&lt;6,"SUFICIENTE",IF('RESULTADOS 2 ESO PMAR'!J26&lt;7,"BEN",IF('RESULTADOS 2 ESO PMAR'!J26&lt;9,"NOTABLE",IF('RESULTADOS 2 ESO PMAR'!J26&lt;=10,"SOBRESAINTE",""))))))</f>
        <v/>
      </c>
      <c r="K26" s="153" t="str">
        <f>IF(OR(A26="",$K$2=""),"",IF('RESULTADOS 2 ESO PMAR'!K26&lt;5,"INSUFICIENTE",IF('RESULTADOS 2 ESO PMAR'!K26&lt;6,"SUFICIENTE",IF('RESULTADOS 2 ESO PMAR'!K26&lt;7,"BEN",IF('RESULTADOS 2 ESO PMAR'!K26&lt;9,"NOTABLE",IF('RESULTADOS 2 ESO PMAR'!K26&lt;=10,IF('RESULTADOS 2 ESO PMAR'!K26&lt;=10,"SOBRESAINTE","")))))))</f>
        <v/>
      </c>
      <c r="L26" s="153" t="str">
        <f>IF(OR(A26="",$L$2=""),"",IF('RESULTADOS 2 ESO PMAR'!L26&lt;5,"INSUFICIENTE",IF('RESULTADOS 2 ESO PMAR'!L26&lt;6,"SUFICIENTE",IF('RESULTADOS 2 ESO PMAR'!L26&lt;7,"BEN",IF('RESULTADOS 2 ESO PMAR'!L26&lt;9,"NOTABLE",IF('RESULTADOS 2 ESO PMAR'!L26&lt;=10,"SOBRESAINTE",""))))))</f>
        <v/>
      </c>
    </row>
    <row r="27" spans="1:12" x14ac:dyDescent="0.25">
      <c r="A27" s="102" t="str">
        <f>IF('RESULTADOS 2 ESO PMAR'!A27="","",'RESULTADOS 2 ESO PMAR'!A27)</f>
        <v/>
      </c>
      <c r="B27" s="153" t="str">
        <f>IF('RESULTADOS 2 ESO PMAR'!A27="","",'RESULTADOS 2 ESO PMAR'!B27)</f>
        <v/>
      </c>
      <c r="C27" s="153" t="str">
        <f>IF(OR(A27="",$C$2=""),"",IF('RESULTADOS 2 ESO PMAR'!C27&lt;5,"INSUFICIENTE",IF('RESULTADOS 2 ESO PMAR'!C27&lt;6,"SUFICIENTE",IF('RESULTADOS 2 ESO PMAR'!C27&lt;7,"BEN",IF('RESULTADOS 2 ESO PMAR'!C27&lt;9,"NOTABLE",IF('RESULTADOS 2 ESO PMAR'!C27&lt;=10,"SOBRESAINTE",""))))))</f>
        <v/>
      </c>
      <c r="D27" s="153" t="str">
        <f>IF(OR(A27="",$D$2=""),"",IF('RESULTADOS 2 ESO PMAR'!D27&lt;5,"INSUFICIENTE",IF('RESULTADOS 2 ESO PMAR'!D27&lt;6,"SUFICIENTE",IF('RESULTADOS 2 ESO PMAR'!D27&lt;7,"BEN",IF('RESULTADOS 2 ESO PMAR'!D27&lt;9,"NOTABLE",IF('RESULTADOS 2 ESO PMAR'!D27&lt;=10,"SOBRESAINTE",""))))))</f>
        <v/>
      </c>
      <c r="E27" s="153" t="str">
        <f>IF(OR(A27="",$E$2=""),"",IF('RESULTADOS 2 ESO PMAR'!E27&lt;5,"INSUFICIENTE",IF('RESULTADOS 2 ESO PMAR'!E27&lt;6,"SUFICIENTE",IF('RESULTADOS 2 ESO PMAR'!E27&lt;7,"BEN",IF('RESULTADOS 2 ESO PMAR'!E27&lt;9,"NOTABLE",IF('RESULTADOS 2 ESO PMAR'!E27&lt;=10,"SOBRESAINTE",""))))))</f>
        <v/>
      </c>
      <c r="F27" s="153" t="str">
        <f>IF(OR(A27="",$F$2=""),"",IF('RESULTADOS 2 ESO PMAR'!F27&lt;5,"INSUFICIENTE",IF('RESULTADOS 2 ESO PMAR'!F27&lt;6,"SUFICIENTE",IF('RESULTADOS 2 ESO PMAR'!F27&lt;7,"BEN",IF('RESULTADOS 2 ESO PMAR'!F27&lt;9,"NOTABLE",IF('RESULTADOS 2 ESO PMAR'!F27&lt;=10,"SOBRESAINTE",""))))))</f>
        <v/>
      </c>
      <c r="G27" s="153" t="str">
        <f>IF(OR(A27="",$G$2=""),"",IF('RESULTADOS 2 ESO PMAR'!G27&lt;5,"INSUFICIENTE",IF('RESULTADOS 2 ESO PMAR'!G27&lt;6,"SUFICIENTE",IF('RESULTADOS 2 ESO PMAR'!G27&lt;7,"BEN",IF('RESULTADOS 2 ESO PMAR'!G27&lt;9,"NOTABLE",IF('RESULTADOS 2 ESO PMAR'!G27&lt;=10,"SOBRESAINTE",""))))))</f>
        <v/>
      </c>
      <c r="H27" s="153" t="str">
        <f>IF(OR(A27="",$H$2=""),"",IF('RESULTADOS 2 ESO PMAR'!H27&lt;5,"INSUFICIENTE",IF('RESULTADOS 2 ESO PMAR'!H27&lt;6,"SUFICIENTE",IF('RESULTADOS 2 ESO PMAR'!H27&lt;7,"BEN",IF('RESULTADOS 2 ESO PMAR'!H27&lt;9,"NOTABLE",IF('RESULTADOS 2 ESO PMAR'!H27&lt;=10,"SOBRESAINTE",""))))))</f>
        <v/>
      </c>
      <c r="I27" s="153" t="str">
        <f>IF(OR(A27="",$I$2=""),"",IF('RESULTADOS 2 ESO PMAR'!I27&lt;5,"INSUFICIENTE",IF('RESULTADOS 2 ESO PMAR'!I27&lt;6,"SUFICIENTE",IF('RESULTADOS 2 ESO PMAR'!I27&lt;7,"BEN",IF('RESULTADOS 2 ESO PMAR'!I27&lt;9,"NOTABLE",IF('RESULTADOS 2 ESO PMAR'!I27&lt;=10,"SOBRESAINTE",""))))))</f>
        <v/>
      </c>
      <c r="J27" s="153" t="str">
        <f>IF(OR(A27="",$J$2=""),"",IF('RESULTADOS 2 ESO PMAR'!J27&lt;5,"INSUFICIENTE",IF('RESULTADOS 2 ESO PMAR'!J27&lt;6,"SUFICIENTE",IF('RESULTADOS 2 ESO PMAR'!J27&lt;7,"BEN",IF('RESULTADOS 2 ESO PMAR'!J27&lt;9,"NOTABLE",IF('RESULTADOS 2 ESO PMAR'!J27&lt;=10,"SOBRESAINTE",""))))))</f>
        <v/>
      </c>
      <c r="K27" s="153" t="str">
        <f>IF(OR(A27="",$K$2=""),"",IF('RESULTADOS 2 ESO PMAR'!K27&lt;5,"INSUFICIENTE",IF('RESULTADOS 2 ESO PMAR'!K27&lt;6,"SUFICIENTE",IF('RESULTADOS 2 ESO PMAR'!K27&lt;7,"BEN",IF('RESULTADOS 2 ESO PMAR'!K27&lt;9,"NOTABLE",IF('RESULTADOS 2 ESO PMAR'!K27&lt;=10,IF('RESULTADOS 2 ESO PMAR'!K27&lt;=10,"SOBRESAINTE","")))))))</f>
        <v/>
      </c>
      <c r="L27" s="153" t="str">
        <f>IF(OR(A27="",$L$2=""),"",IF('RESULTADOS 2 ESO PMAR'!L27&lt;5,"INSUFICIENTE",IF('RESULTADOS 2 ESO PMAR'!L27&lt;6,"SUFICIENTE",IF('RESULTADOS 2 ESO PMAR'!L27&lt;7,"BEN",IF('RESULTADOS 2 ESO PMAR'!L27&lt;9,"NOTABLE",IF('RESULTADOS 2 ESO PMAR'!L27&lt;=10,"SOBRESAINTE",""))))))</f>
        <v/>
      </c>
    </row>
    <row r="28" spans="1:12" x14ac:dyDescent="0.25">
      <c r="A28" s="102" t="str">
        <f>IF('RESULTADOS 2 ESO PMAR'!A28="","",'RESULTADOS 2 ESO PMAR'!A28)</f>
        <v/>
      </c>
      <c r="B28" s="153" t="str">
        <f>IF('RESULTADOS 2 ESO PMAR'!A28="","",'RESULTADOS 2 ESO PMAR'!B28)</f>
        <v/>
      </c>
      <c r="C28" s="153" t="str">
        <f>IF(OR(A28="",$C$2=""),"",IF('RESULTADOS 2 ESO PMAR'!C28&lt;5,"INSUFICIENTE",IF('RESULTADOS 2 ESO PMAR'!C28&lt;6,"SUFICIENTE",IF('RESULTADOS 2 ESO PMAR'!C28&lt;7,"BEN",IF('RESULTADOS 2 ESO PMAR'!C28&lt;9,"NOTABLE",IF('RESULTADOS 2 ESO PMAR'!C28&lt;=10,"SOBRESAINTE",""))))))</f>
        <v/>
      </c>
      <c r="D28" s="153" t="str">
        <f>IF(OR(A28="",$D$2=""),"",IF('RESULTADOS 2 ESO PMAR'!D28&lt;5,"INSUFICIENTE",IF('RESULTADOS 2 ESO PMAR'!D28&lt;6,"SUFICIENTE",IF('RESULTADOS 2 ESO PMAR'!D28&lt;7,"BEN",IF('RESULTADOS 2 ESO PMAR'!D28&lt;9,"NOTABLE",IF('RESULTADOS 2 ESO PMAR'!D28&lt;=10,"SOBRESAINTE",""))))))</f>
        <v/>
      </c>
      <c r="E28" s="153" t="str">
        <f>IF(OR(A28="",$E$2=""),"",IF('RESULTADOS 2 ESO PMAR'!E28&lt;5,"INSUFICIENTE",IF('RESULTADOS 2 ESO PMAR'!E28&lt;6,"SUFICIENTE",IF('RESULTADOS 2 ESO PMAR'!E28&lt;7,"BEN",IF('RESULTADOS 2 ESO PMAR'!E28&lt;9,"NOTABLE",IF('RESULTADOS 2 ESO PMAR'!E28&lt;=10,"SOBRESAINTE",""))))))</f>
        <v/>
      </c>
      <c r="F28" s="153" t="str">
        <f>IF(OR(A28="",$F$2=""),"",IF('RESULTADOS 2 ESO PMAR'!F28&lt;5,"INSUFICIENTE",IF('RESULTADOS 2 ESO PMAR'!F28&lt;6,"SUFICIENTE",IF('RESULTADOS 2 ESO PMAR'!F28&lt;7,"BEN",IF('RESULTADOS 2 ESO PMAR'!F28&lt;9,"NOTABLE",IF('RESULTADOS 2 ESO PMAR'!F28&lt;=10,"SOBRESAINTE",""))))))</f>
        <v/>
      </c>
      <c r="G28" s="153" t="str">
        <f>IF(OR(A28="",$G$2=""),"",IF('RESULTADOS 2 ESO PMAR'!G28&lt;5,"INSUFICIENTE",IF('RESULTADOS 2 ESO PMAR'!G28&lt;6,"SUFICIENTE",IF('RESULTADOS 2 ESO PMAR'!G28&lt;7,"BEN",IF('RESULTADOS 2 ESO PMAR'!G28&lt;9,"NOTABLE",IF('RESULTADOS 2 ESO PMAR'!G28&lt;=10,"SOBRESAINTE",""))))))</f>
        <v/>
      </c>
      <c r="H28" s="153" t="str">
        <f>IF(OR(A28="",$H$2=""),"",IF('RESULTADOS 2 ESO PMAR'!H28&lt;5,"INSUFICIENTE",IF('RESULTADOS 2 ESO PMAR'!H28&lt;6,"SUFICIENTE",IF('RESULTADOS 2 ESO PMAR'!H28&lt;7,"BEN",IF('RESULTADOS 2 ESO PMAR'!H28&lt;9,"NOTABLE",IF('RESULTADOS 2 ESO PMAR'!H28&lt;=10,"SOBRESAINTE",""))))))</f>
        <v/>
      </c>
      <c r="I28" s="153" t="str">
        <f>IF(OR(A28="",$I$2=""),"",IF('RESULTADOS 2 ESO PMAR'!I28&lt;5,"INSUFICIENTE",IF('RESULTADOS 2 ESO PMAR'!I28&lt;6,"SUFICIENTE",IF('RESULTADOS 2 ESO PMAR'!I28&lt;7,"BEN",IF('RESULTADOS 2 ESO PMAR'!I28&lt;9,"NOTABLE",IF('RESULTADOS 2 ESO PMAR'!I28&lt;=10,"SOBRESAINTE",""))))))</f>
        <v/>
      </c>
      <c r="J28" s="153" t="str">
        <f>IF(OR(A28="",$J$2=""),"",IF('RESULTADOS 2 ESO PMAR'!J28&lt;5,"INSUFICIENTE",IF('RESULTADOS 2 ESO PMAR'!J28&lt;6,"SUFICIENTE",IF('RESULTADOS 2 ESO PMAR'!J28&lt;7,"BEN",IF('RESULTADOS 2 ESO PMAR'!J28&lt;9,"NOTABLE",IF('RESULTADOS 2 ESO PMAR'!J28&lt;=10,"SOBRESAINTE",""))))))</f>
        <v/>
      </c>
      <c r="K28" s="153" t="str">
        <f>IF(OR(A28="",$K$2=""),"",IF('RESULTADOS 2 ESO PMAR'!K28&lt;5,"INSUFICIENTE",IF('RESULTADOS 2 ESO PMAR'!K28&lt;6,"SUFICIENTE",IF('RESULTADOS 2 ESO PMAR'!K28&lt;7,"BEN",IF('RESULTADOS 2 ESO PMAR'!K28&lt;9,"NOTABLE",IF('RESULTADOS 2 ESO PMAR'!K28&lt;=10,IF('RESULTADOS 2 ESO PMAR'!K28&lt;=10,"SOBRESAINTE","")))))))</f>
        <v/>
      </c>
      <c r="L28" s="153" t="str">
        <f>IF(OR(A28="",$L$2=""),"",IF('RESULTADOS 2 ESO PMAR'!L28&lt;5,"INSUFICIENTE",IF('RESULTADOS 2 ESO PMAR'!L28&lt;6,"SUFICIENTE",IF('RESULTADOS 2 ESO PMAR'!L28&lt;7,"BEN",IF('RESULTADOS 2 ESO PMAR'!L28&lt;9,"NOTABLE",IF('RESULTADOS 2 ESO PMAR'!L28&lt;=10,"SOBRESAINTE",""))))))</f>
        <v/>
      </c>
    </row>
    <row r="29" spans="1:12" x14ac:dyDescent="0.25">
      <c r="A29" s="102" t="str">
        <f>IF('RESULTADOS 2 ESO PMAR'!A29="","",'RESULTADOS 2 ESO PMAR'!A29)</f>
        <v/>
      </c>
      <c r="B29" s="153" t="str">
        <f>IF('RESULTADOS 2 ESO PMAR'!A29="","",'RESULTADOS 2 ESO PMAR'!B29)</f>
        <v/>
      </c>
      <c r="C29" s="153" t="str">
        <f>IF(OR(A29="",$C$2=""),"",IF('RESULTADOS 2 ESO PMAR'!C29&lt;5,"INSUFICIENTE",IF('RESULTADOS 2 ESO PMAR'!C29&lt;6,"SUFICIENTE",IF('RESULTADOS 2 ESO PMAR'!C29&lt;7,"BEN",IF('RESULTADOS 2 ESO PMAR'!C29&lt;9,"NOTABLE",IF('RESULTADOS 2 ESO PMAR'!C29&lt;=10,"SOBRESAINTE",""))))))</f>
        <v/>
      </c>
      <c r="D29" s="153" t="str">
        <f>IF(OR(A29="",$D$2=""),"",IF('RESULTADOS 2 ESO PMAR'!D29&lt;5,"INSUFICIENTE",IF('RESULTADOS 2 ESO PMAR'!D29&lt;6,"SUFICIENTE",IF('RESULTADOS 2 ESO PMAR'!D29&lt;7,"BEN",IF('RESULTADOS 2 ESO PMAR'!D29&lt;9,"NOTABLE",IF('RESULTADOS 2 ESO PMAR'!D29&lt;=10,"SOBRESAINTE",""))))))</f>
        <v/>
      </c>
      <c r="E29" s="153" t="str">
        <f>IF(OR(A29="",$E$2=""),"",IF('RESULTADOS 2 ESO PMAR'!E29&lt;5,"INSUFICIENTE",IF('RESULTADOS 2 ESO PMAR'!E29&lt;6,"SUFICIENTE",IF('RESULTADOS 2 ESO PMAR'!E29&lt;7,"BEN",IF('RESULTADOS 2 ESO PMAR'!E29&lt;9,"NOTABLE",IF('RESULTADOS 2 ESO PMAR'!E29&lt;=10,"SOBRESAINTE",""))))))</f>
        <v/>
      </c>
      <c r="F29" s="153" t="str">
        <f>IF(OR(A29="",$F$2=""),"",IF('RESULTADOS 2 ESO PMAR'!F29&lt;5,"INSUFICIENTE",IF('RESULTADOS 2 ESO PMAR'!F29&lt;6,"SUFICIENTE",IF('RESULTADOS 2 ESO PMAR'!F29&lt;7,"BEN",IF('RESULTADOS 2 ESO PMAR'!F29&lt;9,"NOTABLE",IF('RESULTADOS 2 ESO PMAR'!F29&lt;=10,"SOBRESAINTE",""))))))</f>
        <v/>
      </c>
      <c r="G29" s="153" t="str">
        <f>IF(OR(A29="",$G$2=""),"",IF('RESULTADOS 2 ESO PMAR'!G29&lt;5,"INSUFICIENTE",IF('RESULTADOS 2 ESO PMAR'!G29&lt;6,"SUFICIENTE",IF('RESULTADOS 2 ESO PMAR'!G29&lt;7,"BEN",IF('RESULTADOS 2 ESO PMAR'!G29&lt;9,"NOTABLE",IF('RESULTADOS 2 ESO PMAR'!G29&lt;=10,"SOBRESAINTE",""))))))</f>
        <v/>
      </c>
      <c r="H29" s="153" t="str">
        <f>IF(OR(A29="",$H$2=""),"",IF('RESULTADOS 2 ESO PMAR'!H29&lt;5,"INSUFICIENTE",IF('RESULTADOS 2 ESO PMAR'!H29&lt;6,"SUFICIENTE",IF('RESULTADOS 2 ESO PMAR'!H29&lt;7,"BEN",IF('RESULTADOS 2 ESO PMAR'!H29&lt;9,"NOTABLE",IF('RESULTADOS 2 ESO PMAR'!H29&lt;=10,"SOBRESAINTE",""))))))</f>
        <v/>
      </c>
      <c r="I29" s="153" t="str">
        <f>IF(OR(A29="",$I$2=""),"",IF('RESULTADOS 2 ESO PMAR'!I29&lt;5,"INSUFICIENTE",IF('RESULTADOS 2 ESO PMAR'!I29&lt;6,"SUFICIENTE",IF('RESULTADOS 2 ESO PMAR'!I29&lt;7,"BEN",IF('RESULTADOS 2 ESO PMAR'!I29&lt;9,"NOTABLE",IF('RESULTADOS 2 ESO PMAR'!I29&lt;=10,"SOBRESAINTE",""))))))</f>
        <v/>
      </c>
      <c r="J29" s="153" t="str">
        <f>IF(OR(A29="",$J$2=""),"",IF('RESULTADOS 2 ESO PMAR'!J29&lt;5,"INSUFICIENTE",IF('RESULTADOS 2 ESO PMAR'!J29&lt;6,"SUFICIENTE",IF('RESULTADOS 2 ESO PMAR'!J29&lt;7,"BEN",IF('RESULTADOS 2 ESO PMAR'!J29&lt;9,"NOTABLE",IF('RESULTADOS 2 ESO PMAR'!J29&lt;=10,"SOBRESAINTE",""))))))</f>
        <v/>
      </c>
      <c r="K29" s="153" t="str">
        <f>IF(OR(A29="",$K$2=""),"",IF('RESULTADOS 2 ESO PMAR'!K29&lt;5,"INSUFICIENTE",IF('RESULTADOS 2 ESO PMAR'!K29&lt;6,"SUFICIENTE",IF('RESULTADOS 2 ESO PMAR'!K29&lt;7,"BEN",IF('RESULTADOS 2 ESO PMAR'!K29&lt;9,"NOTABLE",IF('RESULTADOS 2 ESO PMAR'!K29&lt;=10,IF('RESULTADOS 2 ESO PMAR'!K29&lt;=10,"SOBRESAINTE","")))))))</f>
        <v/>
      </c>
      <c r="L29" s="153" t="str">
        <f>IF(OR(A29="",$L$2=""),"",IF('RESULTADOS 2 ESO PMAR'!L29&lt;5,"INSUFICIENTE",IF('RESULTADOS 2 ESO PMAR'!L29&lt;6,"SUFICIENTE",IF('RESULTADOS 2 ESO PMAR'!L29&lt;7,"BEN",IF('RESULTADOS 2 ESO PMAR'!L29&lt;9,"NOTABLE",IF('RESULTADOS 2 ESO PMAR'!L29&lt;=10,"SOBRESAINTE",""))))))</f>
        <v/>
      </c>
    </row>
    <row r="30" spans="1:12" x14ac:dyDescent="0.25">
      <c r="A30" s="102" t="str">
        <f>IF('RESULTADOS 2 ESO PMAR'!A30="","",'RESULTADOS 2 ESO PMAR'!A30)</f>
        <v/>
      </c>
      <c r="B30" s="153" t="str">
        <f>IF('RESULTADOS 2 ESO PMAR'!A30="","",'RESULTADOS 2 ESO PMAR'!B30)</f>
        <v/>
      </c>
      <c r="C30" s="153" t="str">
        <f>IF(OR(A30="",$C$2=""),"",IF('RESULTADOS 2 ESO PMAR'!C30&lt;5,"INSUFICIENTE",IF('RESULTADOS 2 ESO PMAR'!C30&lt;6,"SUFICIENTE",IF('RESULTADOS 2 ESO PMAR'!C30&lt;7,"BEN",IF('RESULTADOS 2 ESO PMAR'!C30&lt;9,"NOTABLE",IF('RESULTADOS 2 ESO PMAR'!C30&lt;=10,"SOBRESAINTE",""))))))</f>
        <v/>
      </c>
      <c r="D30" s="153" t="str">
        <f>IF(OR(A30="",$D$2=""),"",IF('RESULTADOS 2 ESO PMAR'!D30&lt;5,"INSUFICIENTE",IF('RESULTADOS 2 ESO PMAR'!D30&lt;6,"SUFICIENTE",IF('RESULTADOS 2 ESO PMAR'!D30&lt;7,"BEN",IF('RESULTADOS 2 ESO PMAR'!D30&lt;9,"NOTABLE",IF('RESULTADOS 2 ESO PMAR'!D30&lt;=10,"SOBRESAINTE",""))))))</f>
        <v/>
      </c>
      <c r="E30" s="153" t="str">
        <f>IF(OR(A30="",$E$2=""),"",IF('RESULTADOS 2 ESO PMAR'!E30&lt;5,"INSUFICIENTE",IF('RESULTADOS 2 ESO PMAR'!E30&lt;6,"SUFICIENTE",IF('RESULTADOS 2 ESO PMAR'!E30&lt;7,"BEN",IF('RESULTADOS 2 ESO PMAR'!E30&lt;9,"NOTABLE",IF('RESULTADOS 2 ESO PMAR'!E30&lt;=10,"SOBRESAINTE",""))))))</f>
        <v/>
      </c>
      <c r="F30" s="153" t="str">
        <f>IF(OR(A30="",$F$2=""),"",IF('RESULTADOS 2 ESO PMAR'!F30&lt;5,"INSUFICIENTE",IF('RESULTADOS 2 ESO PMAR'!F30&lt;6,"SUFICIENTE",IF('RESULTADOS 2 ESO PMAR'!F30&lt;7,"BEN",IF('RESULTADOS 2 ESO PMAR'!F30&lt;9,"NOTABLE",IF('RESULTADOS 2 ESO PMAR'!F30&lt;=10,"SOBRESAINTE",""))))))</f>
        <v/>
      </c>
      <c r="G30" s="153" t="str">
        <f>IF(OR(A30="",$G$2=""),"",IF('RESULTADOS 2 ESO PMAR'!G30&lt;5,"INSUFICIENTE",IF('RESULTADOS 2 ESO PMAR'!G30&lt;6,"SUFICIENTE",IF('RESULTADOS 2 ESO PMAR'!G30&lt;7,"BEN",IF('RESULTADOS 2 ESO PMAR'!G30&lt;9,"NOTABLE",IF('RESULTADOS 2 ESO PMAR'!G30&lt;=10,"SOBRESAINTE",""))))))</f>
        <v/>
      </c>
      <c r="H30" s="153" t="str">
        <f>IF(OR(A30="",$H$2=""),"",IF('RESULTADOS 2 ESO PMAR'!H30&lt;5,"INSUFICIENTE",IF('RESULTADOS 2 ESO PMAR'!H30&lt;6,"SUFICIENTE",IF('RESULTADOS 2 ESO PMAR'!H30&lt;7,"BEN",IF('RESULTADOS 2 ESO PMAR'!H30&lt;9,"NOTABLE",IF('RESULTADOS 2 ESO PMAR'!H30&lt;=10,"SOBRESAINTE",""))))))</f>
        <v/>
      </c>
      <c r="I30" s="153" t="str">
        <f>IF(OR(A30="",$I$2=""),"",IF('RESULTADOS 2 ESO PMAR'!I30&lt;5,"INSUFICIENTE",IF('RESULTADOS 2 ESO PMAR'!I30&lt;6,"SUFICIENTE",IF('RESULTADOS 2 ESO PMAR'!I30&lt;7,"BEN",IF('RESULTADOS 2 ESO PMAR'!I30&lt;9,"NOTABLE",IF('RESULTADOS 2 ESO PMAR'!I30&lt;=10,"SOBRESAINTE",""))))))</f>
        <v/>
      </c>
      <c r="J30" s="153" t="str">
        <f>IF(OR(A30="",$J$2=""),"",IF('RESULTADOS 2 ESO PMAR'!J30&lt;5,"INSUFICIENTE",IF('RESULTADOS 2 ESO PMAR'!J30&lt;6,"SUFICIENTE",IF('RESULTADOS 2 ESO PMAR'!J30&lt;7,"BEN",IF('RESULTADOS 2 ESO PMAR'!J30&lt;9,"NOTABLE",IF('RESULTADOS 2 ESO PMAR'!J30&lt;=10,"SOBRESAINTE",""))))))</f>
        <v/>
      </c>
      <c r="K30" s="153" t="str">
        <f>IF(OR(A30="",$K$2=""),"",IF('RESULTADOS 2 ESO PMAR'!K30&lt;5,"INSUFICIENTE",IF('RESULTADOS 2 ESO PMAR'!K30&lt;6,"SUFICIENTE",IF('RESULTADOS 2 ESO PMAR'!K30&lt;7,"BEN",IF('RESULTADOS 2 ESO PMAR'!K30&lt;9,"NOTABLE",IF('RESULTADOS 2 ESO PMAR'!K30&lt;=10,IF('RESULTADOS 2 ESO PMAR'!K30&lt;=10,"SOBRESAINTE","")))))))</f>
        <v/>
      </c>
      <c r="L30" s="153" t="str">
        <f>IF(OR(A30="",$L$2=""),"",IF('RESULTADOS 2 ESO PMAR'!L30&lt;5,"INSUFICIENTE",IF('RESULTADOS 2 ESO PMAR'!L30&lt;6,"SUFICIENTE",IF('RESULTADOS 2 ESO PMAR'!L30&lt;7,"BEN",IF('RESULTADOS 2 ESO PMAR'!L30&lt;9,"NOTABLE",IF('RESULTADOS 2 ESO PMAR'!L30&lt;=10,"SOBRESAINTE",""))))))</f>
        <v/>
      </c>
    </row>
    <row r="31" spans="1:12" x14ac:dyDescent="0.25">
      <c r="A31" s="102" t="str">
        <f>IF('RESULTADOS 2 ESO PMAR'!A31="","",'RESULTADOS 2 ESO PMAR'!A31)</f>
        <v/>
      </c>
      <c r="B31" s="153" t="str">
        <f>IF('RESULTADOS 2 ESO PMAR'!A31="","",'RESULTADOS 2 ESO PMAR'!B31)</f>
        <v/>
      </c>
      <c r="C31" s="153" t="str">
        <f>IF(OR(A31="",$C$2=""),"",IF('RESULTADOS 2 ESO PMAR'!C31&lt;5,"INSUFICIENTE",IF('RESULTADOS 2 ESO PMAR'!C31&lt;6,"SUFICIENTE",IF('RESULTADOS 2 ESO PMAR'!C31&lt;7,"BEN",IF('RESULTADOS 2 ESO PMAR'!C31&lt;9,"NOTABLE",IF('RESULTADOS 2 ESO PMAR'!C31&lt;=10,"SOBRESAINTE",""))))))</f>
        <v/>
      </c>
      <c r="D31" s="153" t="str">
        <f>IF(OR(A31="",$D$2=""),"",IF('RESULTADOS 2 ESO PMAR'!D31&lt;5,"INSUFICIENTE",IF('RESULTADOS 2 ESO PMAR'!D31&lt;6,"SUFICIENTE",IF('RESULTADOS 2 ESO PMAR'!D31&lt;7,"BEN",IF('RESULTADOS 2 ESO PMAR'!D31&lt;9,"NOTABLE",IF('RESULTADOS 2 ESO PMAR'!D31&lt;=10,"SOBRESAINTE",""))))))</f>
        <v/>
      </c>
      <c r="E31" s="153" t="str">
        <f>IF(OR(A31="",$E$2=""),"",IF('RESULTADOS 2 ESO PMAR'!E31&lt;5,"INSUFICIENTE",IF('RESULTADOS 2 ESO PMAR'!E31&lt;6,"SUFICIENTE",IF('RESULTADOS 2 ESO PMAR'!E31&lt;7,"BEN",IF('RESULTADOS 2 ESO PMAR'!E31&lt;9,"NOTABLE",IF('RESULTADOS 2 ESO PMAR'!E31&lt;=10,"SOBRESAINTE",""))))))</f>
        <v/>
      </c>
      <c r="F31" s="153" t="str">
        <f>IF(OR(A31="",$F$2=""),"",IF('RESULTADOS 2 ESO PMAR'!F31&lt;5,"INSUFICIENTE",IF('RESULTADOS 2 ESO PMAR'!F31&lt;6,"SUFICIENTE",IF('RESULTADOS 2 ESO PMAR'!F31&lt;7,"BEN",IF('RESULTADOS 2 ESO PMAR'!F31&lt;9,"NOTABLE",IF('RESULTADOS 2 ESO PMAR'!F31&lt;=10,"SOBRESAINTE",""))))))</f>
        <v/>
      </c>
      <c r="G31" s="153" t="str">
        <f>IF(OR(A31="",$G$2=""),"",IF('RESULTADOS 2 ESO PMAR'!G31&lt;5,"INSUFICIENTE",IF('RESULTADOS 2 ESO PMAR'!G31&lt;6,"SUFICIENTE",IF('RESULTADOS 2 ESO PMAR'!G31&lt;7,"BEN",IF('RESULTADOS 2 ESO PMAR'!G31&lt;9,"NOTABLE",IF('RESULTADOS 2 ESO PMAR'!G31&lt;=10,"SOBRESAINTE",""))))))</f>
        <v/>
      </c>
      <c r="H31" s="153" t="str">
        <f>IF(OR(A31="",$H$2=""),"",IF('RESULTADOS 2 ESO PMAR'!H31&lt;5,"INSUFICIENTE",IF('RESULTADOS 2 ESO PMAR'!H31&lt;6,"SUFICIENTE",IF('RESULTADOS 2 ESO PMAR'!H31&lt;7,"BEN",IF('RESULTADOS 2 ESO PMAR'!H31&lt;9,"NOTABLE",IF('RESULTADOS 2 ESO PMAR'!H31&lt;=10,"SOBRESAINTE",""))))))</f>
        <v/>
      </c>
      <c r="I31" s="153" t="str">
        <f>IF(OR(A31="",$I$2=""),"",IF('RESULTADOS 2 ESO PMAR'!I31&lt;5,"INSUFICIENTE",IF('RESULTADOS 2 ESO PMAR'!I31&lt;6,"SUFICIENTE",IF('RESULTADOS 2 ESO PMAR'!I31&lt;7,"BEN",IF('RESULTADOS 2 ESO PMAR'!I31&lt;9,"NOTABLE",IF('RESULTADOS 2 ESO PMAR'!I31&lt;=10,"SOBRESAINTE",""))))))</f>
        <v/>
      </c>
      <c r="J31" s="153" t="str">
        <f>IF(OR(A31="",$J$2=""),"",IF('RESULTADOS 2 ESO PMAR'!J31&lt;5,"INSUFICIENTE",IF('RESULTADOS 2 ESO PMAR'!J31&lt;6,"SUFICIENTE",IF('RESULTADOS 2 ESO PMAR'!J31&lt;7,"BEN",IF('RESULTADOS 2 ESO PMAR'!J31&lt;9,"NOTABLE",IF('RESULTADOS 2 ESO PMAR'!J31&lt;=10,"SOBRESAINTE",""))))))</f>
        <v/>
      </c>
      <c r="K31" s="153" t="str">
        <f>IF(OR(A31="",$K$2=""),"",IF('RESULTADOS 2 ESO PMAR'!K31&lt;5,"INSUFICIENTE",IF('RESULTADOS 2 ESO PMAR'!K31&lt;6,"SUFICIENTE",IF('RESULTADOS 2 ESO PMAR'!K31&lt;7,"BEN",IF('RESULTADOS 2 ESO PMAR'!K31&lt;9,"NOTABLE",IF('RESULTADOS 2 ESO PMAR'!K31&lt;=10,IF('RESULTADOS 2 ESO PMAR'!K31&lt;=10,"SOBRESAINTE","")))))))</f>
        <v/>
      </c>
      <c r="L31" s="153" t="str">
        <f>IF(OR(A31="",$L$2=""),"",IF('RESULTADOS 2 ESO PMAR'!L31&lt;5,"INSUFICIENTE",IF('RESULTADOS 2 ESO PMAR'!L31&lt;6,"SUFICIENTE",IF('RESULTADOS 2 ESO PMAR'!L31&lt;7,"BEN",IF('RESULTADOS 2 ESO PMAR'!L31&lt;9,"NOTABLE",IF('RESULTADOS 2 ESO PMAR'!L31&lt;=10,"SOBRESAINTE",""))))))</f>
        <v/>
      </c>
    </row>
    <row r="32" spans="1:12" x14ac:dyDescent="0.25">
      <c r="A32" s="102" t="str">
        <f>IF('RESULTADOS 2 ESO PMAR'!A32="","",'RESULTADOS 2 ESO PMAR'!A32)</f>
        <v/>
      </c>
      <c r="B32" s="153" t="str">
        <f>IF('RESULTADOS 2 ESO PMAR'!A32="","",'RESULTADOS 2 ESO PMAR'!B32)</f>
        <v/>
      </c>
      <c r="C32" s="153" t="str">
        <f>IF(OR(A32="",$C$2=""),"",IF('RESULTADOS 2 ESO PMAR'!C32&lt;5,"INSUFICIENTE",IF('RESULTADOS 2 ESO PMAR'!C32&lt;6,"SUFICIENTE",IF('RESULTADOS 2 ESO PMAR'!C32&lt;7,"BEN",IF('RESULTADOS 2 ESO PMAR'!C32&lt;9,"NOTABLE",IF('RESULTADOS 2 ESO PMAR'!C32&lt;=10,"SOBRESAINTE",""))))))</f>
        <v/>
      </c>
      <c r="D32" s="153" t="str">
        <f>IF(OR(A32="",$D$2=""),"",IF('RESULTADOS 2 ESO PMAR'!D32&lt;5,"INSUFICIENTE",IF('RESULTADOS 2 ESO PMAR'!D32&lt;6,"SUFICIENTE",IF('RESULTADOS 2 ESO PMAR'!D32&lt;7,"BEN",IF('RESULTADOS 2 ESO PMAR'!D32&lt;9,"NOTABLE",IF('RESULTADOS 2 ESO PMAR'!D32&lt;=10,"SOBRESAINTE",""))))))</f>
        <v/>
      </c>
      <c r="E32" s="153" t="str">
        <f>IF(OR(A32="",$E$2=""),"",IF('RESULTADOS 2 ESO PMAR'!E32&lt;5,"INSUFICIENTE",IF('RESULTADOS 2 ESO PMAR'!E32&lt;6,"SUFICIENTE",IF('RESULTADOS 2 ESO PMAR'!E32&lt;7,"BEN",IF('RESULTADOS 2 ESO PMAR'!E32&lt;9,"NOTABLE",IF('RESULTADOS 2 ESO PMAR'!E32&lt;=10,"SOBRESAINTE",""))))))</f>
        <v/>
      </c>
      <c r="F32" s="153" t="str">
        <f>IF(OR(A32="",$F$2=""),"",IF('RESULTADOS 2 ESO PMAR'!F32&lt;5,"INSUFICIENTE",IF('RESULTADOS 2 ESO PMAR'!F32&lt;6,"SUFICIENTE",IF('RESULTADOS 2 ESO PMAR'!F32&lt;7,"BEN",IF('RESULTADOS 2 ESO PMAR'!F32&lt;9,"NOTABLE",IF('RESULTADOS 2 ESO PMAR'!F32&lt;=10,"SOBRESAINTE",""))))))</f>
        <v/>
      </c>
      <c r="G32" s="153" t="str">
        <f>IF(OR(A32="",$G$2=""),"",IF('RESULTADOS 2 ESO PMAR'!G32&lt;5,"INSUFICIENTE",IF('RESULTADOS 2 ESO PMAR'!G32&lt;6,"SUFICIENTE",IF('RESULTADOS 2 ESO PMAR'!G32&lt;7,"BEN",IF('RESULTADOS 2 ESO PMAR'!G32&lt;9,"NOTABLE",IF('RESULTADOS 2 ESO PMAR'!G32&lt;=10,"SOBRESAINTE",""))))))</f>
        <v/>
      </c>
      <c r="H32" s="153" t="str">
        <f>IF(OR(A32="",$H$2=""),"",IF('RESULTADOS 2 ESO PMAR'!H32&lt;5,"INSUFICIENTE",IF('RESULTADOS 2 ESO PMAR'!H32&lt;6,"SUFICIENTE",IF('RESULTADOS 2 ESO PMAR'!H32&lt;7,"BEN",IF('RESULTADOS 2 ESO PMAR'!H32&lt;9,"NOTABLE",IF('RESULTADOS 2 ESO PMAR'!H32&lt;=10,"SOBRESAINTE",""))))))</f>
        <v/>
      </c>
      <c r="I32" s="153" t="str">
        <f>IF(OR(A32="",$I$2=""),"",IF('RESULTADOS 2 ESO PMAR'!I32&lt;5,"INSUFICIENTE",IF('RESULTADOS 2 ESO PMAR'!I32&lt;6,"SUFICIENTE",IF('RESULTADOS 2 ESO PMAR'!I32&lt;7,"BEN",IF('RESULTADOS 2 ESO PMAR'!I32&lt;9,"NOTABLE",IF('RESULTADOS 2 ESO PMAR'!I32&lt;=10,"SOBRESAINTE",""))))))</f>
        <v/>
      </c>
      <c r="J32" s="153" t="str">
        <f>IF(OR(A32="",$J$2=""),"",IF('RESULTADOS 2 ESO PMAR'!J32&lt;5,"INSUFICIENTE",IF('RESULTADOS 2 ESO PMAR'!J32&lt;6,"SUFICIENTE",IF('RESULTADOS 2 ESO PMAR'!J32&lt;7,"BEN",IF('RESULTADOS 2 ESO PMAR'!J32&lt;9,"NOTABLE",IF('RESULTADOS 2 ESO PMAR'!J32&lt;=10,"SOBRESAINTE",""))))))</f>
        <v/>
      </c>
      <c r="K32" s="153" t="str">
        <f>IF(OR(A32="",$K$2=""),"",IF('RESULTADOS 2 ESO PMAR'!K32&lt;5,"INSUFICIENTE",IF('RESULTADOS 2 ESO PMAR'!K32&lt;6,"SUFICIENTE",IF('RESULTADOS 2 ESO PMAR'!K32&lt;7,"BEN",IF('RESULTADOS 2 ESO PMAR'!K32&lt;9,"NOTABLE",IF('RESULTADOS 2 ESO PMAR'!K32&lt;=10,IF('RESULTADOS 2 ESO PMAR'!K32&lt;=10,"SOBRESAINTE","")))))))</f>
        <v/>
      </c>
      <c r="L32" s="153" t="str">
        <f>IF(OR(A32="",$L$2=""),"",IF('RESULTADOS 2 ESO PMAR'!L32&lt;5,"INSUFICIENTE",IF('RESULTADOS 2 ESO PMAR'!L32&lt;6,"SUFICIENTE",IF('RESULTADOS 2 ESO PMAR'!L32&lt;7,"BEN",IF('RESULTADOS 2 ESO PMAR'!L32&lt;9,"NOTABLE",IF('RESULTADOS 2 ESO PMAR'!L32&lt;=10,"SOBRESAINTE",""))))))</f>
        <v/>
      </c>
    </row>
    <row r="33" spans="1:12" x14ac:dyDescent="0.25">
      <c r="A33" s="102" t="str">
        <f>IF('RESULTADOS 2 ESO PMAR'!A33="","",'RESULTADOS 2 ESO PMAR'!A33)</f>
        <v/>
      </c>
      <c r="B33" s="153" t="str">
        <f>IF('RESULTADOS 2 ESO PMAR'!A33="","",'RESULTADOS 2 ESO PMAR'!B33)</f>
        <v/>
      </c>
      <c r="C33" s="153" t="str">
        <f>IF(OR(A33="",$C$2=""),"",IF('RESULTADOS 2 ESO PMAR'!C33&lt;5,"INSUFICIENTE",IF('RESULTADOS 2 ESO PMAR'!C33&lt;6,"SUFICIENTE",IF('RESULTADOS 2 ESO PMAR'!C33&lt;7,"BEN",IF('RESULTADOS 2 ESO PMAR'!C33&lt;9,"NOTABLE",IF('RESULTADOS 2 ESO PMAR'!C33&lt;=10,"SOBRESAINTE",""))))))</f>
        <v/>
      </c>
      <c r="D33" s="153" t="str">
        <f>IF(OR(A33="",$D$2=""),"",IF('RESULTADOS 2 ESO PMAR'!D33&lt;5,"INSUFICIENTE",IF('RESULTADOS 2 ESO PMAR'!D33&lt;6,"SUFICIENTE",IF('RESULTADOS 2 ESO PMAR'!D33&lt;7,"BEN",IF('RESULTADOS 2 ESO PMAR'!D33&lt;9,"NOTABLE",IF('RESULTADOS 2 ESO PMAR'!D33&lt;=10,"SOBRESAINTE",""))))))</f>
        <v/>
      </c>
      <c r="E33" s="153" t="str">
        <f>IF(OR(A33="",$E$2=""),"",IF('RESULTADOS 2 ESO PMAR'!E33&lt;5,"INSUFICIENTE",IF('RESULTADOS 2 ESO PMAR'!E33&lt;6,"SUFICIENTE",IF('RESULTADOS 2 ESO PMAR'!E33&lt;7,"BEN",IF('RESULTADOS 2 ESO PMAR'!E33&lt;9,"NOTABLE",IF('RESULTADOS 2 ESO PMAR'!E33&lt;=10,"SOBRESAINTE",""))))))</f>
        <v/>
      </c>
      <c r="F33" s="153" t="str">
        <f>IF(OR(A33="",$F$2=""),"",IF('RESULTADOS 2 ESO PMAR'!F33&lt;5,"INSUFICIENTE",IF('RESULTADOS 2 ESO PMAR'!F33&lt;6,"SUFICIENTE",IF('RESULTADOS 2 ESO PMAR'!F33&lt;7,"BEN",IF('RESULTADOS 2 ESO PMAR'!F33&lt;9,"NOTABLE",IF('RESULTADOS 2 ESO PMAR'!F33&lt;=10,"SOBRESAINTE",""))))))</f>
        <v/>
      </c>
      <c r="G33" s="153" t="str">
        <f>IF(OR(A33="",$G$2=""),"",IF('RESULTADOS 2 ESO PMAR'!G33&lt;5,"INSUFICIENTE",IF('RESULTADOS 2 ESO PMAR'!G33&lt;6,"SUFICIENTE",IF('RESULTADOS 2 ESO PMAR'!G33&lt;7,"BEN",IF('RESULTADOS 2 ESO PMAR'!G33&lt;9,"NOTABLE",IF('RESULTADOS 2 ESO PMAR'!G33&lt;=10,"SOBRESAINTE",""))))))</f>
        <v/>
      </c>
      <c r="H33" s="153" t="str">
        <f>IF(OR(A33="",$H$2=""),"",IF('RESULTADOS 2 ESO PMAR'!H33&lt;5,"INSUFICIENTE",IF('RESULTADOS 2 ESO PMAR'!H33&lt;6,"SUFICIENTE",IF('RESULTADOS 2 ESO PMAR'!H33&lt;7,"BEN",IF('RESULTADOS 2 ESO PMAR'!H33&lt;9,"NOTABLE",IF('RESULTADOS 2 ESO PMAR'!H33&lt;=10,"SOBRESAINTE",""))))))</f>
        <v/>
      </c>
      <c r="I33" s="153" t="str">
        <f>IF(OR(A33="",$I$2=""),"",IF('RESULTADOS 2 ESO PMAR'!I33&lt;5,"INSUFICIENTE",IF('RESULTADOS 2 ESO PMAR'!I33&lt;6,"SUFICIENTE",IF('RESULTADOS 2 ESO PMAR'!I33&lt;7,"BEN",IF('RESULTADOS 2 ESO PMAR'!I33&lt;9,"NOTABLE",IF('RESULTADOS 2 ESO PMAR'!I33&lt;=10,"SOBRESAINTE",""))))))</f>
        <v/>
      </c>
      <c r="J33" s="153" t="str">
        <f>IF(OR(A33="",$J$2=""),"",IF('RESULTADOS 2 ESO PMAR'!J33&lt;5,"INSUFICIENTE",IF('RESULTADOS 2 ESO PMAR'!J33&lt;6,"SUFICIENTE",IF('RESULTADOS 2 ESO PMAR'!J33&lt;7,"BEN",IF('RESULTADOS 2 ESO PMAR'!J33&lt;9,"NOTABLE",IF('RESULTADOS 2 ESO PMAR'!J33&lt;=10,"SOBRESAINTE",""))))))</f>
        <v/>
      </c>
      <c r="K33" s="153" t="str">
        <f>IF(OR(A33="",$K$2=""),"",IF('RESULTADOS 2 ESO PMAR'!K33&lt;5,"INSUFICIENTE",IF('RESULTADOS 2 ESO PMAR'!K33&lt;6,"SUFICIENTE",IF('RESULTADOS 2 ESO PMAR'!K33&lt;7,"BEN",IF('RESULTADOS 2 ESO PMAR'!K33&lt;9,"NOTABLE",IF('RESULTADOS 2 ESO PMAR'!K33&lt;=10,IF('RESULTADOS 2 ESO PMAR'!K33&lt;=10,"SOBRESAINTE","")))))))</f>
        <v/>
      </c>
      <c r="L33" s="153" t="str">
        <f>IF(OR(A33="",$L$2=""),"",IF('RESULTADOS 2 ESO PMAR'!L33&lt;5,"INSUFICIENTE",IF('RESULTADOS 2 ESO PMAR'!L33&lt;6,"SUFICIENTE",IF('RESULTADOS 2 ESO PMAR'!L33&lt;7,"BEN",IF('RESULTADOS 2 ESO PMAR'!L33&lt;9,"NOTABLE",IF('RESULTADOS 2 ESO PMAR'!L33&lt;=10,"SOBRESAINTE",""))))))</f>
        <v/>
      </c>
    </row>
    <row r="34" spans="1:12" x14ac:dyDescent="0.25">
      <c r="A34" s="102" t="str">
        <f>IF('RESULTADOS 2 ESO PMAR'!A34="","",'RESULTADOS 2 ESO PMAR'!A34)</f>
        <v/>
      </c>
      <c r="B34" s="153" t="str">
        <f>IF('RESULTADOS 2 ESO PMAR'!A34="","",'RESULTADOS 2 ESO PMAR'!B34)</f>
        <v/>
      </c>
      <c r="C34" s="153" t="str">
        <f>IF(OR(A34="",$C$2=""),"",IF('RESULTADOS 2 ESO PMAR'!C34&lt;5,"INSUFICIENTE",IF('RESULTADOS 2 ESO PMAR'!C34&lt;6,"SUFICIENTE",IF('RESULTADOS 2 ESO PMAR'!C34&lt;7,"BEN",IF('RESULTADOS 2 ESO PMAR'!C34&lt;9,"NOTABLE",IF('RESULTADOS 2 ESO PMAR'!C34&lt;=10,"SOBRESAINTE",""))))))</f>
        <v/>
      </c>
      <c r="D34" s="153" t="str">
        <f>IF(OR(A34="",$D$2=""),"",IF('RESULTADOS 2 ESO PMAR'!D34&lt;5,"INSUFICIENTE",IF('RESULTADOS 2 ESO PMAR'!D34&lt;6,"SUFICIENTE",IF('RESULTADOS 2 ESO PMAR'!D34&lt;7,"BEN",IF('RESULTADOS 2 ESO PMAR'!D34&lt;9,"NOTABLE",IF('RESULTADOS 2 ESO PMAR'!D34&lt;=10,"SOBRESAINTE",""))))))</f>
        <v/>
      </c>
      <c r="E34" s="153" t="str">
        <f>IF(OR(A34="",$E$2=""),"",IF('RESULTADOS 2 ESO PMAR'!E34&lt;5,"INSUFICIENTE",IF('RESULTADOS 2 ESO PMAR'!E34&lt;6,"SUFICIENTE",IF('RESULTADOS 2 ESO PMAR'!E34&lt;7,"BEN",IF('RESULTADOS 2 ESO PMAR'!E34&lt;9,"NOTABLE",IF('RESULTADOS 2 ESO PMAR'!E34&lt;=10,"SOBRESAINTE",""))))))</f>
        <v/>
      </c>
      <c r="F34" s="153" t="str">
        <f>IF(OR(A34="",$F$2=""),"",IF('RESULTADOS 2 ESO PMAR'!F34&lt;5,"INSUFICIENTE",IF('RESULTADOS 2 ESO PMAR'!F34&lt;6,"SUFICIENTE",IF('RESULTADOS 2 ESO PMAR'!F34&lt;7,"BEN",IF('RESULTADOS 2 ESO PMAR'!F34&lt;9,"NOTABLE",IF('RESULTADOS 2 ESO PMAR'!F34&lt;=10,"SOBRESAINTE",""))))))</f>
        <v/>
      </c>
      <c r="G34" s="153" t="str">
        <f>IF(OR(A34="",$G$2=""),"",IF('RESULTADOS 2 ESO PMAR'!G34&lt;5,"INSUFICIENTE",IF('RESULTADOS 2 ESO PMAR'!G34&lt;6,"SUFICIENTE",IF('RESULTADOS 2 ESO PMAR'!G34&lt;7,"BEN",IF('RESULTADOS 2 ESO PMAR'!G34&lt;9,"NOTABLE",IF('RESULTADOS 2 ESO PMAR'!G34&lt;=10,"SOBRESAINTE",""))))))</f>
        <v/>
      </c>
      <c r="H34" s="153" t="str">
        <f>IF(OR(A34="",$H$2=""),"",IF('RESULTADOS 2 ESO PMAR'!H34&lt;5,"INSUFICIENTE",IF('RESULTADOS 2 ESO PMAR'!H34&lt;6,"SUFICIENTE",IF('RESULTADOS 2 ESO PMAR'!H34&lt;7,"BEN",IF('RESULTADOS 2 ESO PMAR'!H34&lt;9,"NOTABLE",IF('RESULTADOS 2 ESO PMAR'!H34&lt;=10,"SOBRESAINTE",""))))))</f>
        <v/>
      </c>
      <c r="I34" s="153" t="str">
        <f>IF(OR(A34="",$I$2=""),"",IF('RESULTADOS 2 ESO PMAR'!I34&lt;5,"INSUFICIENTE",IF('RESULTADOS 2 ESO PMAR'!I34&lt;6,"SUFICIENTE",IF('RESULTADOS 2 ESO PMAR'!I34&lt;7,"BEN",IF('RESULTADOS 2 ESO PMAR'!I34&lt;9,"NOTABLE",IF('RESULTADOS 2 ESO PMAR'!I34&lt;=10,"SOBRESAINTE",""))))))</f>
        <v/>
      </c>
      <c r="J34" s="153" t="str">
        <f>IF(OR(A34="",$J$2=""),"",IF('RESULTADOS 2 ESO PMAR'!J34&lt;5,"INSUFICIENTE",IF('RESULTADOS 2 ESO PMAR'!J34&lt;6,"SUFICIENTE",IF('RESULTADOS 2 ESO PMAR'!J34&lt;7,"BEN",IF('RESULTADOS 2 ESO PMAR'!J34&lt;9,"NOTABLE",IF('RESULTADOS 2 ESO PMAR'!J34&lt;=10,"SOBRESAINTE",""))))))</f>
        <v/>
      </c>
      <c r="K34" s="153" t="str">
        <f>IF(OR(A34="",$K$2=""),"",IF('RESULTADOS 2 ESO PMAR'!K34&lt;5,"INSUFICIENTE",IF('RESULTADOS 2 ESO PMAR'!K34&lt;6,"SUFICIENTE",IF('RESULTADOS 2 ESO PMAR'!K34&lt;7,"BEN",IF('RESULTADOS 2 ESO PMAR'!K34&lt;9,"NOTABLE",IF('RESULTADOS 2 ESO PMAR'!K34&lt;=10,IF('RESULTADOS 2 ESO PMAR'!K34&lt;=10,"SOBRESAINTE","")))))))</f>
        <v/>
      </c>
      <c r="L34" s="153" t="str">
        <f>IF(OR(A34="",$L$2=""),"",IF('RESULTADOS 2 ESO PMAR'!L34&lt;5,"INSUFICIENTE",IF('RESULTADOS 2 ESO PMAR'!L34&lt;6,"SUFICIENTE",IF('RESULTADOS 2 ESO PMAR'!L34&lt;7,"BEN",IF('RESULTADOS 2 ESO PMAR'!L34&lt;9,"NOTABLE",IF('RESULTADOS 2 ESO PMAR'!L34&lt;=10,"SOBRESAINTE",""))))))</f>
        <v/>
      </c>
    </row>
    <row r="35" spans="1:12" x14ac:dyDescent="0.25">
      <c r="A35" s="102" t="str">
        <f>IF('RESULTADOS 2 ESO PMAR'!A35="","",'RESULTADOS 2 ESO PMAR'!A35)</f>
        <v/>
      </c>
      <c r="B35" s="153" t="str">
        <f>IF('RESULTADOS 2 ESO PMAR'!A35="","",'RESULTADOS 2 ESO PMAR'!B35)</f>
        <v/>
      </c>
      <c r="C35" s="153" t="str">
        <f>IF(OR(A35="",$C$2=""),"",IF('RESULTADOS 2 ESO PMAR'!C35&lt;5,"INSUFICIENTE",IF('RESULTADOS 2 ESO PMAR'!C35&lt;6,"SUFICIENTE",IF('RESULTADOS 2 ESO PMAR'!C35&lt;7,"BEN",IF('RESULTADOS 2 ESO PMAR'!C35&lt;9,"NOTABLE",IF('RESULTADOS 2 ESO PMAR'!C35&lt;=10,"SOBRESAINTE",""))))))</f>
        <v/>
      </c>
      <c r="D35" s="153" t="str">
        <f>IF(OR(A35="",$D$2=""),"",IF('RESULTADOS 2 ESO PMAR'!D35&lt;5,"INSUFICIENTE",IF('RESULTADOS 2 ESO PMAR'!D35&lt;6,"SUFICIENTE",IF('RESULTADOS 2 ESO PMAR'!D35&lt;7,"BEN",IF('RESULTADOS 2 ESO PMAR'!D35&lt;9,"NOTABLE",IF('RESULTADOS 2 ESO PMAR'!D35&lt;=10,"SOBRESAINTE",""))))))</f>
        <v/>
      </c>
      <c r="E35" s="153" t="str">
        <f>IF(OR(A35="",$E$2=""),"",IF('RESULTADOS 2 ESO PMAR'!E35&lt;5,"INSUFICIENTE",IF('RESULTADOS 2 ESO PMAR'!E35&lt;6,"SUFICIENTE",IF('RESULTADOS 2 ESO PMAR'!E35&lt;7,"BEN",IF('RESULTADOS 2 ESO PMAR'!E35&lt;9,"NOTABLE",IF('RESULTADOS 2 ESO PMAR'!E35&lt;=10,"SOBRESAINTE",""))))))</f>
        <v/>
      </c>
      <c r="F35" s="153" t="str">
        <f>IF(OR(A35="",$F$2=""),"",IF('RESULTADOS 2 ESO PMAR'!F35&lt;5,"INSUFICIENTE",IF('RESULTADOS 2 ESO PMAR'!F35&lt;6,"SUFICIENTE",IF('RESULTADOS 2 ESO PMAR'!F35&lt;7,"BEN",IF('RESULTADOS 2 ESO PMAR'!F35&lt;9,"NOTABLE",IF('RESULTADOS 2 ESO PMAR'!F35&lt;=10,"SOBRESAINTE",""))))))</f>
        <v/>
      </c>
      <c r="G35" s="153" t="str">
        <f>IF(OR(A35="",$G$2=""),"",IF('RESULTADOS 2 ESO PMAR'!G35&lt;5,"INSUFICIENTE",IF('RESULTADOS 2 ESO PMAR'!G35&lt;6,"SUFICIENTE",IF('RESULTADOS 2 ESO PMAR'!G35&lt;7,"BEN",IF('RESULTADOS 2 ESO PMAR'!G35&lt;9,"NOTABLE",IF('RESULTADOS 2 ESO PMAR'!G35&lt;=10,"SOBRESAINTE",""))))))</f>
        <v/>
      </c>
      <c r="H35" s="153" t="str">
        <f>IF(OR(A35="",$H$2=""),"",IF('RESULTADOS 2 ESO PMAR'!H35&lt;5,"INSUFICIENTE",IF('RESULTADOS 2 ESO PMAR'!H35&lt;6,"SUFICIENTE",IF('RESULTADOS 2 ESO PMAR'!H35&lt;7,"BEN",IF('RESULTADOS 2 ESO PMAR'!H35&lt;9,"NOTABLE",IF('RESULTADOS 2 ESO PMAR'!H35&lt;=10,"SOBRESAINTE",""))))))</f>
        <v/>
      </c>
      <c r="I35" s="153" t="str">
        <f>IF(OR(A35="",$I$2=""),"",IF('RESULTADOS 2 ESO PMAR'!I35&lt;5,"INSUFICIENTE",IF('RESULTADOS 2 ESO PMAR'!I35&lt;6,"SUFICIENTE",IF('RESULTADOS 2 ESO PMAR'!I35&lt;7,"BEN",IF('RESULTADOS 2 ESO PMAR'!I35&lt;9,"NOTABLE",IF('RESULTADOS 2 ESO PMAR'!I35&lt;=10,"SOBRESAINTE",""))))))</f>
        <v/>
      </c>
      <c r="J35" s="153" t="str">
        <f>IF(OR(A35="",$J$2=""),"",IF('RESULTADOS 2 ESO PMAR'!J35&lt;5,"INSUFICIENTE",IF('RESULTADOS 2 ESO PMAR'!J35&lt;6,"SUFICIENTE",IF('RESULTADOS 2 ESO PMAR'!J35&lt;7,"BEN",IF('RESULTADOS 2 ESO PMAR'!J35&lt;9,"NOTABLE",IF('RESULTADOS 2 ESO PMAR'!J35&lt;=10,"SOBRESAINTE",""))))))</f>
        <v/>
      </c>
      <c r="K35" s="153" t="str">
        <f>IF(OR(A35="",$K$2=""),"",IF('RESULTADOS 2 ESO PMAR'!K35&lt;5,"INSUFICIENTE",IF('RESULTADOS 2 ESO PMAR'!K35&lt;6,"SUFICIENTE",IF('RESULTADOS 2 ESO PMAR'!K35&lt;7,"BEN",IF('RESULTADOS 2 ESO PMAR'!K35&lt;9,"NOTABLE",IF('RESULTADOS 2 ESO PMAR'!K35&lt;=10,IF('RESULTADOS 2 ESO PMAR'!K35&lt;=10,"SOBRESAINTE","")))))))</f>
        <v/>
      </c>
      <c r="L35" s="153" t="str">
        <f>IF(OR(A35="",$L$2=""),"",IF('RESULTADOS 2 ESO PMAR'!L35&lt;5,"INSUFICIENTE",IF('RESULTADOS 2 ESO PMAR'!L35&lt;6,"SUFICIENTE",IF('RESULTADOS 2 ESO PMAR'!L35&lt;7,"BEN",IF('RESULTADOS 2 ESO PMAR'!L35&lt;9,"NOTABLE",IF('RESULTADOS 2 ESO PMAR'!L35&lt;=10,"SOBRESAINTE",""))))))</f>
        <v/>
      </c>
    </row>
    <row r="36" spans="1:12" x14ac:dyDescent="0.25">
      <c r="A36" s="102" t="str">
        <f>IF('RESULTADOS 2 ESO PMAR'!A36="","",'RESULTADOS 2 ESO PMAR'!A36)</f>
        <v/>
      </c>
      <c r="B36" s="153" t="str">
        <f>IF('RESULTADOS 2 ESO PMAR'!A36="","",'RESULTADOS 2 ESO PMAR'!B36)</f>
        <v/>
      </c>
      <c r="C36" s="153" t="str">
        <f>IF(OR(A36="",$C$2=""),"",IF('RESULTADOS 2 ESO PMAR'!C36&lt;5,"INSUFICIENTE",IF('RESULTADOS 2 ESO PMAR'!C36&lt;6,"SUFICIENTE",IF('RESULTADOS 2 ESO PMAR'!C36&lt;7,"BEN",IF('RESULTADOS 2 ESO PMAR'!C36&lt;9,"NOTABLE",IF('RESULTADOS 2 ESO PMAR'!C36&lt;=10,"SOBRESAINTE",""))))))</f>
        <v/>
      </c>
      <c r="D36" s="153" t="str">
        <f>IF(OR(A36="",$D$2=""),"",IF('RESULTADOS 2 ESO PMAR'!D36&lt;5,"INSUFICIENTE",IF('RESULTADOS 2 ESO PMAR'!D36&lt;6,"SUFICIENTE",IF('RESULTADOS 2 ESO PMAR'!D36&lt;7,"BEN",IF('RESULTADOS 2 ESO PMAR'!D36&lt;9,"NOTABLE",IF('RESULTADOS 2 ESO PMAR'!D36&lt;=10,"SOBRESAINTE",""))))))</f>
        <v/>
      </c>
      <c r="E36" s="153" t="str">
        <f>IF(OR(A36="",$E$2=""),"",IF('RESULTADOS 2 ESO PMAR'!E36&lt;5,"INSUFICIENTE",IF('RESULTADOS 2 ESO PMAR'!E36&lt;6,"SUFICIENTE",IF('RESULTADOS 2 ESO PMAR'!E36&lt;7,"BEN",IF('RESULTADOS 2 ESO PMAR'!E36&lt;9,"NOTABLE",IF('RESULTADOS 2 ESO PMAR'!E36&lt;=10,"SOBRESAINTE",""))))))</f>
        <v/>
      </c>
      <c r="F36" s="153" t="str">
        <f>IF(OR(A36="",$F$2=""),"",IF('RESULTADOS 2 ESO PMAR'!F36&lt;5,"INSUFICIENTE",IF('RESULTADOS 2 ESO PMAR'!F36&lt;6,"SUFICIENTE",IF('RESULTADOS 2 ESO PMAR'!F36&lt;7,"BEN",IF('RESULTADOS 2 ESO PMAR'!F36&lt;9,"NOTABLE",IF('RESULTADOS 2 ESO PMAR'!F36&lt;=10,"SOBRESAINTE",""))))))</f>
        <v/>
      </c>
      <c r="G36" s="153" t="str">
        <f>IF(OR(A36="",$G$2=""),"",IF('RESULTADOS 2 ESO PMAR'!G36&lt;5,"INSUFICIENTE",IF('RESULTADOS 2 ESO PMAR'!G36&lt;6,"SUFICIENTE",IF('RESULTADOS 2 ESO PMAR'!G36&lt;7,"BEN",IF('RESULTADOS 2 ESO PMAR'!G36&lt;9,"NOTABLE",IF('RESULTADOS 2 ESO PMAR'!G36&lt;=10,"SOBRESAINTE",""))))))</f>
        <v/>
      </c>
      <c r="H36" s="153" t="str">
        <f>IF(OR(A36="",$H$2=""),"",IF('RESULTADOS 2 ESO PMAR'!H36&lt;5,"INSUFICIENTE",IF('RESULTADOS 2 ESO PMAR'!H36&lt;6,"SUFICIENTE",IF('RESULTADOS 2 ESO PMAR'!H36&lt;7,"BEN",IF('RESULTADOS 2 ESO PMAR'!H36&lt;9,"NOTABLE",IF('RESULTADOS 2 ESO PMAR'!H36&lt;=10,"SOBRESAINTE",""))))))</f>
        <v/>
      </c>
      <c r="I36" s="153" t="str">
        <f>IF(OR(A36="",$I$2=""),"",IF('RESULTADOS 2 ESO PMAR'!I36&lt;5,"INSUFICIENTE",IF('RESULTADOS 2 ESO PMAR'!I36&lt;6,"SUFICIENTE",IF('RESULTADOS 2 ESO PMAR'!I36&lt;7,"BEN",IF('RESULTADOS 2 ESO PMAR'!I36&lt;9,"NOTABLE",IF('RESULTADOS 2 ESO PMAR'!I36&lt;=10,"SOBRESAINTE",""))))))</f>
        <v/>
      </c>
      <c r="J36" s="153" t="str">
        <f>IF(OR(A36="",$J$2=""),"",IF('RESULTADOS 2 ESO PMAR'!J36&lt;5,"INSUFICIENTE",IF('RESULTADOS 2 ESO PMAR'!J36&lt;6,"SUFICIENTE",IF('RESULTADOS 2 ESO PMAR'!J36&lt;7,"BEN",IF('RESULTADOS 2 ESO PMAR'!J36&lt;9,"NOTABLE",IF('RESULTADOS 2 ESO PMAR'!J36&lt;=10,"SOBRESAINTE",""))))))</f>
        <v/>
      </c>
      <c r="K36" s="153" t="str">
        <f>IF(OR(A36="",$K$2=""),"",IF('RESULTADOS 2 ESO PMAR'!K36&lt;5,"INSUFICIENTE",IF('RESULTADOS 2 ESO PMAR'!K36&lt;6,"SUFICIENTE",IF('RESULTADOS 2 ESO PMAR'!K36&lt;7,"BEN",IF('RESULTADOS 2 ESO PMAR'!K36&lt;9,"NOTABLE",IF('RESULTADOS 2 ESO PMAR'!K36&lt;=10,IF('RESULTADOS 2 ESO PMAR'!K36&lt;=10,"SOBRESAINTE","")))))))</f>
        <v/>
      </c>
      <c r="L36" s="153" t="str">
        <f>IF(OR(A36="",$L$2=""),"",IF('RESULTADOS 2 ESO PMAR'!L36&lt;5,"INSUFICIENTE",IF('RESULTADOS 2 ESO PMAR'!L36&lt;6,"SUFICIENTE",IF('RESULTADOS 2 ESO PMAR'!L36&lt;7,"BEN",IF('RESULTADOS 2 ESO PMAR'!L36&lt;9,"NOTABLE",IF('RESULTADOS 2 ESO PMAR'!L36&lt;=10,"SOBRESAINTE",""))))))</f>
        <v/>
      </c>
    </row>
    <row r="37" spans="1:12" x14ac:dyDescent="0.25">
      <c r="A37" s="102" t="str">
        <f>IF('RESULTADOS 2 ESO PMAR'!A37="","",'RESULTADOS 2 ESO PMAR'!A37)</f>
        <v/>
      </c>
      <c r="B37" s="153" t="str">
        <f>IF('RESULTADOS 2 ESO PMAR'!A37="","",'RESULTADOS 2 ESO PMAR'!B37)</f>
        <v/>
      </c>
      <c r="C37" s="153" t="str">
        <f>IF(OR(A37="",$C$2=""),"",IF('RESULTADOS 2 ESO PMAR'!C37&lt;5,"INSUFICIENTE",IF('RESULTADOS 2 ESO PMAR'!C37&lt;6,"SUFICIENTE",IF('RESULTADOS 2 ESO PMAR'!C37&lt;7,"BEN",IF('RESULTADOS 2 ESO PMAR'!C37&lt;9,"NOTABLE",IF('RESULTADOS 2 ESO PMAR'!C37&lt;=10,"SOBRESAINTE",""))))))</f>
        <v/>
      </c>
      <c r="D37" s="153" t="str">
        <f>IF(OR(A37="",$D$2=""),"",IF('RESULTADOS 2 ESO PMAR'!D37&lt;5,"INSUFICIENTE",IF('RESULTADOS 2 ESO PMAR'!D37&lt;6,"SUFICIENTE",IF('RESULTADOS 2 ESO PMAR'!D37&lt;7,"BEN",IF('RESULTADOS 2 ESO PMAR'!D37&lt;9,"NOTABLE",IF('RESULTADOS 2 ESO PMAR'!D37&lt;=10,"SOBRESAINTE",""))))))</f>
        <v/>
      </c>
      <c r="E37" s="153" t="str">
        <f>IF(OR(A37="",$E$2=""),"",IF('RESULTADOS 2 ESO PMAR'!E37&lt;5,"INSUFICIENTE",IF('RESULTADOS 2 ESO PMAR'!E37&lt;6,"SUFICIENTE",IF('RESULTADOS 2 ESO PMAR'!E37&lt;7,"BEN",IF('RESULTADOS 2 ESO PMAR'!E37&lt;9,"NOTABLE",IF('RESULTADOS 2 ESO PMAR'!E37&lt;=10,"SOBRESAINTE",""))))))</f>
        <v/>
      </c>
      <c r="F37" s="153" t="str">
        <f>IF(OR(A37="",$F$2=""),"",IF('RESULTADOS 2 ESO PMAR'!F37&lt;5,"INSUFICIENTE",IF('RESULTADOS 2 ESO PMAR'!F37&lt;6,"SUFICIENTE",IF('RESULTADOS 2 ESO PMAR'!F37&lt;7,"BEN",IF('RESULTADOS 2 ESO PMAR'!F37&lt;9,"NOTABLE",IF('RESULTADOS 2 ESO PMAR'!F37&lt;=10,"SOBRESAINTE",""))))))</f>
        <v/>
      </c>
      <c r="G37" s="153" t="str">
        <f>IF(OR(A37="",$G$2=""),"",IF('RESULTADOS 2 ESO PMAR'!G37&lt;5,"INSUFICIENTE",IF('RESULTADOS 2 ESO PMAR'!G37&lt;6,"SUFICIENTE",IF('RESULTADOS 2 ESO PMAR'!G37&lt;7,"BEN",IF('RESULTADOS 2 ESO PMAR'!G37&lt;9,"NOTABLE",IF('RESULTADOS 2 ESO PMAR'!G37&lt;=10,"SOBRESAINTE",""))))))</f>
        <v/>
      </c>
      <c r="H37" s="153" t="str">
        <f>IF(OR(A37="",$H$2=""),"",IF('RESULTADOS 2 ESO PMAR'!H37&lt;5,"INSUFICIENTE",IF('RESULTADOS 2 ESO PMAR'!H37&lt;6,"SUFICIENTE",IF('RESULTADOS 2 ESO PMAR'!H37&lt;7,"BEN",IF('RESULTADOS 2 ESO PMAR'!H37&lt;9,"NOTABLE",IF('RESULTADOS 2 ESO PMAR'!H37&lt;=10,"SOBRESAINTE",""))))))</f>
        <v/>
      </c>
      <c r="I37" s="153" t="str">
        <f>IF(OR(A37="",$I$2=""),"",IF('RESULTADOS 2 ESO PMAR'!I37&lt;5,"INSUFICIENTE",IF('RESULTADOS 2 ESO PMAR'!I37&lt;6,"SUFICIENTE",IF('RESULTADOS 2 ESO PMAR'!I37&lt;7,"BEN",IF('RESULTADOS 2 ESO PMAR'!I37&lt;9,"NOTABLE",IF('RESULTADOS 2 ESO PMAR'!I37&lt;=10,"SOBRESAINTE",""))))))</f>
        <v/>
      </c>
      <c r="J37" s="153" t="str">
        <f>IF(OR(A37="",$J$2=""),"",IF('RESULTADOS 2 ESO PMAR'!J37&lt;5,"INSUFICIENTE",IF('RESULTADOS 2 ESO PMAR'!J37&lt;6,"SUFICIENTE",IF('RESULTADOS 2 ESO PMAR'!J37&lt;7,"BEN",IF('RESULTADOS 2 ESO PMAR'!J37&lt;9,"NOTABLE",IF('RESULTADOS 2 ESO PMAR'!J37&lt;=10,"SOBRESAINTE",""))))))</f>
        <v/>
      </c>
      <c r="K37" s="153" t="str">
        <f>IF(OR(A37="",$K$2=""),"",IF('RESULTADOS 2 ESO PMAR'!K37&lt;5,"INSUFICIENTE",IF('RESULTADOS 2 ESO PMAR'!K37&lt;6,"SUFICIENTE",IF('RESULTADOS 2 ESO PMAR'!K37&lt;7,"BEN",IF('RESULTADOS 2 ESO PMAR'!K37&lt;9,"NOTABLE",IF('RESULTADOS 2 ESO PMAR'!K37&lt;=10,IF('RESULTADOS 2 ESO PMAR'!K37&lt;=10,"SOBRESAINTE","")))))))</f>
        <v/>
      </c>
      <c r="L37" s="153" t="str">
        <f>IF(OR(A37="",$L$2=""),"",IF('RESULTADOS 2 ESO PMAR'!L37&lt;5,"INSUFICIENTE",IF('RESULTADOS 2 ESO PMAR'!L37&lt;6,"SUFICIENTE",IF('RESULTADOS 2 ESO PMAR'!L37&lt;7,"BEN",IF('RESULTADOS 2 ESO PMAR'!L37&lt;9,"NOTABLE",IF('RESULTADOS 2 ESO PMAR'!L37&lt;=10,"SOBRESAINTE",""))))))</f>
        <v/>
      </c>
    </row>
    <row r="38" spans="1:12" x14ac:dyDescent="0.25">
      <c r="A38" s="102" t="str">
        <f>IF('RESULTADOS 2 ESO PMAR'!A38="","",'RESULTADOS 2 ESO PMAR'!A38)</f>
        <v/>
      </c>
      <c r="B38" s="153" t="str">
        <f>IF('RESULTADOS 2 ESO PMAR'!A38="","",'RESULTADOS 2 ESO PMAR'!B38)</f>
        <v/>
      </c>
      <c r="C38" s="153" t="str">
        <f>IF(OR(A38="",$C$2=""),"",IF('RESULTADOS 2 ESO PMAR'!C38&lt;5,"INSUFICIENTE",IF('RESULTADOS 2 ESO PMAR'!C38&lt;6,"SUFICIENTE",IF('RESULTADOS 2 ESO PMAR'!C38&lt;7,"BEN",IF('RESULTADOS 2 ESO PMAR'!C38&lt;9,"NOTABLE",IF('RESULTADOS 2 ESO PMAR'!C38&lt;=10,"SOBRESAINTE",""))))))</f>
        <v/>
      </c>
      <c r="D38" s="153" t="str">
        <f>IF(OR(A38="",$D$2=""),"",IF('RESULTADOS 2 ESO PMAR'!D38&lt;5,"INSUFICIENTE",IF('RESULTADOS 2 ESO PMAR'!D38&lt;6,"SUFICIENTE",IF('RESULTADOS 2 ESO PMAR'!D38&lt;7,"BEN",IF('RESULTADOS 2 ESO PMAR'!D38&lt;9,"NOTABLE",IF('RESULTADOS 2 ESO PMAR'!D38&lt;=10,"SOBRESAINTE",""))))))</f>
        <v/>
      </c>
      <c r="E38" s="153" t="str">
        <f>IF(OR(A38="",$E$2=""),"",IF('RESULTADOS 2 ESO PMAR'!E38&lt;5,"INSUFICIENTE",IF('RESULTADOS 2 ESO PMAR'!E38&lt;6,"SUFICIENTE",IF('RESULTADOS 2 ESO PMAR'!E38&lt;7,"BEN",IF('RESULTADOS 2 ESO PMAR'!E38&lt;9,"NOTABLE",IF('RESULTADOS 2 ESO PMAR'!E38&lt;=10,"SOBRESAINTE",""))))))</f>
        <v/>
      </c>
      <c r="F38" s="153" t="str">
        <f>IF(OR(A38="",$F$2=""),"",IF('RESULTADOS 2 ESO PMAR'!F38&lt;5,"INSUFICIENTE",IF('RESULTADOS 2 ESO PMAR'!F38&lt;6,"SUFICIENTE",IF('RESULTADOS 2 ESO PMAR'!F38&lt;7,"BEN",IF('RESULTADOS 2 ESO PMAR'!F38&lt;9,"NOTABLE",IF('RESULTADOS 2 ESO PMAR'!F38&lt;=10,"SOBRESAINTE",""))))))</f>
        <v/>
      </c>
      <c r="G38" s="153" t="str">
        <f>IF(OR(A38="",$G$2=""),"",IF('RESULTADOS 2 ESO PMAR'!G38&lt;5,"INSUFICIENTE",IF('RESULTADOS 2 ESO PMAR'!G38&lt;6,"SUFICIENTE",IF('RESULTADOS 2 ESO PMAR'!G38&lt;7,"BEN",IF('RESULTADOS 2 ESO PMAR'!G38&lt;9,"NOTABLE",IF('RESULTADOS 2 ESO PMAR'!G38&lt;=10,"SOBRESAINTE",""))))))</f>
        <v/>
      </c>
      <c r="H38" s="153" t="str">
        <f>IF(OR(A38="",$H$2=""),"",IF('RESULTADOS 2 ESO PMAR'!H38&lt;5,"INSUFICIENTE",IF('RESULTADOS 2 ESO PMAR'!H38&lt;6,"SUFICIENTE",IF('RESULTADOS 2 ESO PMAR'!H38&lt;7,"BEN",IF('RESULTADOS 2 ESO PMAR'!H38&lt;9,"NOTABLE",IF('RESULTADOS 2 ESO PMAR'!H38&lt;=10,"SOBRESAINTE",""))))))</f>
        <v/>
      </c>
      <c r="I38" s="153" t="str">
        <f>IF(OR(A38="",$I$2=""),"",IF('RESULTADOS 2 ESO PMAR'!I38&lt;5,"INSUFICIENTE",IF('RESULTADOS 2 ESO PMAR'!I38&lt;6,"SUFICIENTE",IF('RESULTADOS 2 ESO PMAR'!I38&lt;7,"BEN",IF('RESULTADOS 2 ESO PMAR'!I38&lt;9,"NOTABLE",IF('RESULTADOS 2 ESO PMAR'!I38&lt;=10,"SOBRESAINTE",""))))))</f>
        <v/>
      </c>
      <c r="J38" s="153" t="str">
        <f>IF(OR(A38="",$J$2=""),"",IF('RESULTADOS 2 ESO PMAR'!J38&lt;5,"INSUFICIENTE",IF('RESULTADOS 2 ESO PMAR'!J38&lt;6,"SUFICIENTE",IF('RESULTADOS 2 ESO PMAR'!J38&lt;7,"BEN",IF('RESULTADOS 2 ESO PMAR'!J38&lt;9,"NOTABLE",IF('RESULTADOS 2 ESO PMAR'!J38&lt;=10,"SOBRESAINTE",""))))))</f>
        <v/>
      </c>
      <c r="K38" s="153" t="str">
        <f>IF(OR(A38="",$K$2=""),"",IF('RESULTADOS 2 ESO PMAR'!K38&lt;5,"INSUFICIENTE",IF('RESULTADOS 2 ESO PMAR'!K38&lt;6,"SUFICIENTE",IF('RESULTADOS 2 ESO PMAR'!K38&lt;7,"BEN",IF('RESULTADOS 2 ESO PMAR'!K38&lt;9,"NOTABLE",IF('RESULTADOS 2 ESO PMAR'!K38&lt;=10,IF('RESULTADOS 2 ESO PMAR'!K38&lt;=10,"SOBRESAINTE","")))))))</f>
        <v/>
      </c>
      <c r="L38" s="153" t="str">
        <f>IF(OR(A38="",$L$2=""),"",IF('RESULTADOS 2 ESO PMAR'!L38&lt;5,"INSUFICIENTE",IF('RESULTADOS 2 ESO PMAR'!L38&lt;6,"SUFICIENTE",IF('RESULTADOS 2 ESO PMAR'!L38&lt;7,"BEN",IF('RESULTADOS 2 ESO PMAR'!L38&lt;9,"NOTABLE",IF('RESULTADOS 2 ESO PMAR'!L38&lt;=10,"SOBRESAINTE",""))))))</f>
        <v/>
      </c>
    </row>
    <row r="39" spans="1:12" x14ac:dyDescent="0.25">
      <c r="A39" s="102" t="str">
        <f>IF('RESULTADOS 2 ESO PMAR'!A39="","",'RESULTADOS 2 ESO PMAR'!A39)</f>
        <v/>
      </c>
      <c r="B39" s="153" t="str">
        <f>IF('RESULTADOS 2 ESO PMAR'!A39="","",'RESULTADOS 2 ESO PMAR'!B39)</f>
        <v/>
      </c>
      <c r="C39" s="153" t="str">
        <f>IF(OR(A39="",$C$2=""),"",IF('RESULTADOS 2 ESO PMAR'!C39&lt;5,"INSUFICIENTE",IF('RESULTADOS 2 ESO PMAR'!C39&lt;6,"SUFICIENTE",IF('RESULTADOS 2 ESO PMAR'!C39&lt;7,"BEN",IF('RESULTADOS 2 ESO PMAR'!C39&lt;9,"NOTABLE",IF('RESULTADOS 2 ESO PMAR'!C39&lt;=10,"SOBRESAINTE",""))))))</f>
        <v/>
      </c>
      <c r="D39" s="153" t="str">
        <f>IF(OR(A39="",$D$2=""),"",IF('RESULTADOS 2 ESO PMAR'!D39&lt;5,"INSUFICIENTE",IF('RESULTADOS 2 ESO PMAR'!D39&lt;6,"SUFICIENTE",IF('RESULTADOS 2 ESO PMAR'!D39&lt;7,"BEN",IF('RESULTADOS 2 ESO PMAR'!D39&lt;9,"NOTABLE",IF('RESULTADOS 2 ESO PMAR'!D39&lt;=10,"SOBRESAINTE",""))))))</f>
        <v/>
      </c>
      <c r="E39" s="153" t="str">
        <f>IF(OR(A39="",$E$2=""),"",IF('RESULTADOS 2 ESO PMAR'!E39&lt;5,"INSUFICIENTE",IF('RESULTADOS 2 ESO PMAR'!E39&lt;6,"SUFICIENTE",IF('RESULTADOS 2 ESO PMAR'!E39&lt;7,"BEN",IF('RESULTADOS 2 ESO PMAR'!E39&lt;9,"NOTABLE",IF('RESULTADOS 2 ESO PMAR'!E39&lt;=10,"SOBRESAINTE",""))))))</f>
        <v/>
      </c>
      <c r="F39" s="153" t="str">
        <f>IF(OR(A39="",$F$2=""),"",IF('RESULTADOS 2 ESO PMAR'!F39&lt;5,"INSUFICIENTE",IF('RESULTADOS 2 ESO PMAR'!F39&lt;6,"SUFICIENTE",IF('RESULTADOS 2 ESO PMAR'!F39&lt;7,"BEN",IF('RESULTADOS 2 ESO PMAR'!F39&lt;9,"NOTABLE",IF('RESULTADOS 2 ESO PMAR'!F39&lt;=10,"SOBRESAINTE",""))))))</f>
        <v/>
      </c>
      <c r="G39" s="153" t="str">
        <f>IF(OR(A39="",$G$2=""),"",IF('RESULTADOS 2 ESO PMAR'!G39&lt;5,"INSUFICIENTE",IF('RESULTADOS 2 ESO PMAR'!G39&lt;6,"SUFICIENTE",IF('RESULTADOS 2 ESO PMAR'!G39&lt;7,"BEN",IF('RESULTADOS 2 ESO PMAR'!G39&lt;9,"NOTABLE",IF('RESULTADOS 2 ESO PMAR'!G39&lt;=10,"SOBRESAINTE",""))))))</f>
        <v/>
      </c>
      <c r="H39" s="153" t="str">
        <f>IF(OR(A39="",$H$2=""),"",IF('RESULTADOS 2 ESO PMAR'!H39&lt;5,"INSUFICIENTE",IF('RESULTADOS 2 ESO PMAR'!H39&lt;6,"SUFICIENTE",IF('RESULTADOS 2 ESO PMAR'!H39&lt;7,"BEN",IF('RESULTADOS 2 ESO PMAR'!H39&lt;9,"NOTABLE",IF('RESULTADOS 2 ESO PMAR'!H39&lt;=10,"SOBRESAINTE",""))))))</f>
        <v/>
      </c>
      <c r="I39" s="153" t="str">
        <f>IF(OR(A39="",$I$2=""),"",IF('RESULTADOS 2 ESO PMAR'!I39&lt;5,"INSUFICIENTE",IF('RESULTADOS 2 ESO PMAR'!I39&lt;6,"SUFICIENTE",IF('RESULTADOS 2 ESO PMAR'!I39&lt;7,"BEN",IF('RESULTADOS 2 ESO PMAR'!I39&lt;9,"NOTABLE",IF('RESULTADOS 2 ESO PMAR'!I39&lt;=10,"SOBRESAINTE",""))))))</f>
        <v/>
      </c>
      <c r="J39" s="153" t="str">
        <f>IF(OR(A39="",$J$2=""),"",IF('RESULTADOS 2 ESO PMAR'!J39&lt;5,"INSUFICIENTE",IF('RESULTADOS 2 ESO PMAR'!J39&lt;6,"SUFICIENTE",IF('RESULTADOS 2 ESO PMAR'!J39&lt;7,"BEN",IF('RESULTADOS 2 ESO PMAR'!J39&lt;9,"NOTABLE",IF('RESULTADOS 2 ESO PMAR'!J39&lt;=10,"SOBRESAINTE",""))))))</f>
        <v/>
      </c>
      <c r="K39" s="153" t="str">
        <f>IF(OR(A39="",$K$2=""),"",IF('RESULTADOS 2 ESO PMAR'!K39&lt;5,"INSUFICIENTE",IF('RESULTADOS 2 ESO PMAR'!K39&lt;6,"SUFICIENTE",IF('RESULTADOS 2 ESO PMAR'!K39&lt;7,"BEN",IF('RESULTADOS 2 ESO PMAR'!K39&lt;9,"NOTABLE",IF('RESULTADOS 2 ESO PMAR'!K39&lt;=10,IF('RESULTADOS 2 ESO PMAR'!K39&lt;=10,"SOBRESAINTE","")))))))</f>
        <v/>
      </c>
      <c r="L39" s="153" t="str">
        <f>IF(OR(A39="",$L$2=""),"",IF('RESULTADOS 2 ESO PMAR'!L39&lt;5,"INSUFICIENTE",IF('RESULTADOS 2 ESO PMAR'!L39&lt;6,"SUFICIENTE",IF('RESULTADOS 2 ESO PMAR'!L39&lt;7,"BEN",IF('RESULTADOS 2 ESO PMAR'!L39&lt;9,"NOTABLE",IF('RESULTADOS 2 ESO PMAR'!L39&lt;=10,"SOBRESAINTE",""))))))</f>
        <v/>
      </c>
    </row>
    <row r="40" spans="1:12" x14ac:dyDescent="0.25">
      <c r="A40" s="102" t="str">
        <f>IF('RESULTADOS 2 ESO PMAR'!A40="","",'RESULTADOS 2 ESO PMAR'!A40)</f>
        <v/>
      </c>
      <c r="B40" s="153" t="str">
        <f>IF('RESULTADOS 2 ESO PMAR'!A40="","",'RESULTADOS 2 ESO PMAR'!B40)</f>
        <v/>
      </c>
      <c r="C40" s="153" t="str">
        <f>IF(OR(A40="",$C$2=""),"",IF('RESULTADOS 2 ESO PMAR'!C40&lt;5,"INSUFICIENTE",IF('RESULTADOS 2 ESO PMAR'!C40&lt;6,"SUFICIENTE",IF('RESULTADOS 2 ESO PMAR'!C40&lt;7,"BEN",IF('RESULTADOS 2 ESO PMAR'!C40&lt;9,"NOTABLE",IF('RESULTADOS 2 ESO PMAR'!C40&lt;=10,"SOBRESAINTE",""))))))</f>
        <v/>
      </c>
      <c r="D40" s="153" t="str">
        <f>IF(OR(A40="",$D$2=""),"",IF('RESULTADOS 2 ESO PMAR'!D40&lt;5,"INSUFICIENTE",IF('RESULTADOS 2 ESO PMAR'!D40&lt;6,"SUFICIENTE",IF('RESULTADOS 2 ESO PMAR'!D40&lt;7,"BEN",IF('RESULTADOS 2 ESO PMAR'!D40&lt;9,"NOTABLE",IF('RESULTADOS 2 ESO PMAR'!D40&lt;=10,"SOBRESAINTE",""))))))</f>
        <v/>
      </c>
      <c r="E40" s="153" t="str">
        <f>IF(OR(A40="",$E$2=""),"",IF('RESULTADOS 2 ESO PMAR'!E40&lt;5,"INSUFICIENTE",IF('RESULTADOS 2 ESO PMAR'!E40&lt;6,"SUFICIENTE",IF('RESULTADOS 2 ESO PMAR'!E40&lt;7,"BEN",IF('RESULTADOS 2 ESO PMAR'!E40&lt;9,"NOTABLE",IF('RESULTADOS 2 ESO PMAR'!E40&lt;=10,"SOBRESAINTE",""))))))</f>
        <v/>
      </c>
      <c r="F40" s="153" t="str">
        <f>IF(OR(A40="",$F$2=""),"",IF('RESULTADOS 2 ESO PMAR'!F40&lt;5,"INSUFICIENTE",IF('RESULTADOS 2 ESO PMAR'!F40&lt;6,"SUFICIENTE",IF('RESULTADOS 2 ESO PMAR'!F40&lt;7,"BEN",IF('RESULTADOS 2 ESO PMAR'!F40&lt;9,"NOTABLE",IF('RESULTADOS 2 ESO PMAR'!F40&lt;=10,"SOBRESAINTE",""))))))</f>
        <v/>
      </c>
      <c r="G40" s="153" t="str">
        <f>IF(OR(A40="",$G$2=""),"",IF('RESULTADOS 2 ESO PMAR'!G40&lt;5,"INSUFICIENTE",IF('RESULTADOS 2 ESO PMAR'!G40&lt;6,"SUFICIENTE",IF('RESULTADOS 2 ESO PMAR'!G40&lt;7,"BEN",IF('RESULTADOS 2 ESO PMAR'!G40&lt;9,"NOTABLE",IF('RESULTADOS 2 ESO PMAR'!G40&lt;=10,"SOBRESAINTE",""))))))</f>
        <v/>
      </c>
      <c r="H40" s="153" t="str">
        <f>IF(OR(A40="",$H$2=""),"",IF('RESULTADOS 2 ESO PMAR'!H40&lt;5,"INSUFICIENTE",IF('RESULTADOS 2 ESO PMAR'!H40&lt;6,"SUFICIENTE",IF('RESULTADOS 2 ESO PMAR'!H40&lt;7,"BEN",IF('RESULTADOS 2 ESO PMAR'!H40&lt;9,"NOTABLE",IF('RESULTADOS 2 ESO PMAR'!H40&lt;=10,"SOBRESAINTE",""))))))</f>
        <v/>
      </c>
      <c r="I40" s="153" t="str">
        <f>IF(OR(A40="",$I$2=""),"",IF('RESULTADOS 2 ESO PMAR'!I40&lt;5,"INSUFICIENTE",IF('RESULTADOS 2 ESO PMAR'!I40&lt;6,"SUFICIENTE",IF('RESULTADOS 2 ESO PMAR'!I40&lt;7,"BEN",IF('RESULTADOS 2 ESO PMAR'!I40&lt;9,"NOTABLE",IF('RESULTADOS 2 ESO PMAR'!I40&lt;=10,"SOBRESAINTE",""))))))</f>
        <v/>
      </c>
      <c r="J40" s="153" t="str">
        <f>IF(OR(A40="",$J$2=""),"",IF('RESULTADOS 2 ESO PMAR'!J40&lt;5,"INSUFICIENTE",IF('RESULTADOS 2 ESO PMAR'!J40&lt;6,"SUFICIENTE",IF('RESULTADOS 2 ESO PMAR'!J40&lt;7,"BEN",IF('RESULTADOS 2 ESO PMAR'!J40&lt;9,"NOTABLE",IF('RESULTADOS 2 ESO PMAR'!J40&lt;=10,"SOBRESAINTE",""))))))</f>
        <v/>
      </c>
      <c r="K40" s="153" t="str">
        <f>IF(OR(A40="",$K$2=""),"",IF('RESULTADOS 2 ESO PMAR'!K40&lt;5,"INSUFICIENTE",IF('RESULTADOS 2 ESO PMAR'!K40&lt;6,"SUFICIENTE",IF('RESULTADOS 2 ESO PMAR'!K40&lt;7,"BEN",IF('RESULTADOS 2 ESO PMAR'!K40&lt;9,"NOTABLE",IF('RESULTADOS 2 ESO PMAR'!K40&lt;=10,IF('RESULTADOS 2 ESO PMAR'!K40&lt;=10,"SOBRESAINTE","")))))))</f>
        <v/>
      </c>
      <c r="L40" s="153" t="str">
        <f>IF(OR(A40="",$L$2=""),"",IF('RESULTADOS 2 ESO PMAR'!L40&lt;5,"INSUFICIENTE",IF('RESULTADOS 2 ESO PMAR'!L40&lt;6,"SUFICIENTE",IF('RESULTADOS 2 ESO PMAR'!L40&lt;7,"BEN",IF('RESULTADOS 2 ESO PMAR'!L40&lt;9,"NOTABLE",IF('RESULTADOS 2 ESO PMAR'!L40&lt;=10,"SOBRESAINTE",""))))))</f>
        <v/>
      </c>
    </row>
    <row r="41" spans="1:12" x14ac:dyDescent="0.25">
      <c r="A41" s="102" t="str">
        <f>IF('RESULTADOS 2 ESO PMAR'!A41="","",'RESULTADOS 2 ESO PMAR'!A41)</f>
        <v/>
      </c>
      <c r="B41" s="153" t="str">
        <f>IF('RESULTADOS 2 ESO PMAR'!A41="","",'RESULTADOS 2 ESO PMAR'!B41)</f>
        <v/>
      </c>
      <c r="C41" s="153" t="str">
        <f>IF(OR(A41="",$C$2=""),"",IF('RESULTADOS 2 ESO PMAR'!C41&lt;5,"INSUFICIENTE",IF('RESULTADOS 2 ESO PMAR'!C41&lt;6,"SUFICIENTE",IF('RESULTADOS 2 ESO PMAR'!C41&lt;7,"BEN",IF('RESULTADOS 2 ESO PMAR'!C41&lt;9,"NOTABLE",IF('RESULTADOS 2 ESO PMAR'!C41&lt;=10,"SOBRESAINTE",""))))))</f>
        <v/>
      </c>
      <c r="D41" s="153" t="str">
        <f>IF(OR(A41="",$D$2=""),"",IF('RESULTADOS 2 ESO PMAR'!D41&lt;5,"INSUFICIENTE",IF('RESULTADOS 2 ESO PMAR'!D41&lt;6,"SUFICIENTE",IF('RESULTADOS 2 ESO PMAR'!D41&lt;7,"BEN",IF('RESULTADOS 2 ESO PMAR'!D41&lt;9,"NOTABLE",IF('RESULTADOS 2 ESO PMAR'!D41&lt;=10,"SOBRESAINTE",""))))))</f>
        <v/>
      </c>
      <c r="E41" s="153" t="str">
        <f>IF(OR(A41="",$E$2=""),"",IF('RESULTADOS 2 ESO PMAR'!E41&lt;5,"INSUFICIENTE",IF('RESULTADOS 2 ESO PMAR'!E41&lt;6,"SUFICIENTE",IF('RESULTADOS 2 ESO PMAR'!E41&lt;7,"BEN",IF('RESULTADOS 2 ESO PMAR'!E41&lt;9,"NOTABLE",IF('RESULTADOS 2 ESO PMAR'!E41&lt;=10,"SOBRESAINTE",""))))))</f>
        <v/>
      </c>
      <c r="F41" s="153" t="str">
        <f>IF(OR(A41="",$F$2=""),"",IF('RESULTADOS 2 ESO PMAR'!F41&lt;5,"INSUFICIENTE",IF('RESULTADOS 2 ESO PMAR'!F41&lt;6,"SUFICIENTE",IF('RESULTADOS 2 ESO PMAR'!F41&lt;7,"BEN",IF('RESULTADOS 2 ESO PMAR'!F41&lt;9,"NOTABLE",IF('RESULTADOS 2 ESO PMAR'!F41&lt;=10,"SOBRESAINTE",""))))))</f>
        <v/>
      </c>
      <c r="G41" s="153" t="str">
        <f>IF(OR(A41="",$G$2=""),"",IF('RESULTADOS 2 ESO PMAR'!G41&lt;5,"INSUFICIENTE",IF('RESULTADOS 2 ESO PMAR'!G41&lt;6,"SUFICIENTE",IF('RESULTADOS 2 ESO PMAR'!G41&lt;7,"BEN",IF('RESULTADOS 2 ESO PMAR'!G41&lt;9,"NOTABLE",IF('RESULTADOS 2 ESO PMAR'!G41&lt;=10,"SOBRESAINTE",""))))))</f>
        <v/>
      </c>
      <c r="H41" s="153" t="str">
        <f>IF(OR(A41="",$H$2=""),"",IF('RESULTADOS 2 ESO PMAR'!H41&lt;5,"INSUFICIENTE",IF('RESULTADOS 2 ESO PMAR'!H41&lt;6,"SUFICIENTE",IF('RESULTADOS 2 ESO PMAR'!H41&lt;7,"BEN",IF('RESULTADOS 2 ESO PMAR'!H41&lt;9,"NOTABLE",IF('RESULTADOS 2 ESO PMAR'!H41&lt;=10,"SOBRESAINTE",""))))))</f>
        <v/>
      </c>
      <c r="I41" s="153" t="str">
        <f>IF(OR(A41="",$I$2=""),"",IF('RESULTADOS 2 ESO PMAR'!I41&lt;5,"INSUFICIENTE",IF('RESULTADOS 2 ESO PMAR'!I41&lt;6,"SUFICIENTE",IF('RESULTADOS 2 ESO PMAR'!I41&lt;7,"BEN",IF('RESULTADOS 2 ESO PMAR'!I41&lt;9,"NOTABLE",IF('RESULTADOS 2 ESO PMAR'!I41&lt;=10,"SOBRESAINTE",""))))))</f>
        <v/>
      </c>
      <c r="J41" s="153" t="str">
        <f>IF(OR(A41="",$J$2=""),"",IF('RESULTADOS 2 ESO PMAR'!J41&lt;5,"INSUFICIENTE",IF('RESULTADOS 2 ESO PMAR'!J41&lt;6,"SUFICIENTE",IF('RESULTADOS 2 ESO PMAR'!J41&lt;7,"BEN",IF('RESULTADOS 2 ESO PMAR'!J41&lt;9,"NOTABLE",IF('RESULTADOS 2 ESO PMAR'!J41&lt;=10,"SOBRESAINTE",""))))))</f>
        <v/>
      </c>
      <c r="K41" s="153" t="str">
        <f>IF(OR(A41="",$K$2=""),"",IF('RESULTADOS 2 ESO PMAR'!K41&lt;5,"INSUFICIENTE",IF('RESULTADOS 2 ESO PMAR'!K41&lt;6,"SUFICIENTE",IF('RESULTADOS 2 ESO PMAR'!K41&lt;7,"BEN",IF('RESULTADOS 2 ESO PMAR'!K41&lt;9,"NOTABLE",IF('RESULTADOS 2 ESO PMAR'!K41&lt;=10,IF('RESULTADOS 2 ESO PMAR'!K41&lt;=10,"SOBRESAINTE","")))))))</f>
        <v/>
      </c>
      <c r="L41" s="153" t="str">
        <f>IF(OR(A41="",$L$2=""),"",IF('RESULTADOS 2 ESO PMAR'!L41&lt;5,"INSUFICIENTE",IF('RESULTADOS 2 ESO PMAR'!L41&lt;6,"SUFICIENTE",IF('RESULTADOS 2 ESO PMAR'!L41&lt;7,"BEN",IF('RESULTADOS 2 ESO PMAR'!L41&lt;9,"NOTABLE",IF('RESULTADOS 2 ESO PMAR'!L41&lt;=10,"SOBRESAINTE",""))))))</f>
        <v/>
      </c>
    </row>
    <row r="42" spans="1:12" x14ac:dyDescent="0.25">
      <c r="A42" s="102" t="str">
        <f>IF('RESULTADOS 2 ESO PMAR'!A42="","",'RESULTADOS 2 ESO PMAR'!A42)</f>
        <v/>
      </c>
      <c r="B42" s="153" t="str">
        <f>IF('RESULTADOS 2 ESO PMAR'!A42="","",'RESULTADOS 2 ESO PMAR'!B42)</f>
        <v/>
      </c>
      <c r="C42" s="153" t="str">
        <f>IF(OR(A42="",$C$2=""),"",IF('RESULTADOS 2 ESO PMAR'!C42&lt;5,"INSUFICIENTE",IF('RESULTADOS 2 ESO PMAR'!C42&lt;6,"SUFICIENTE",IF('RESULTADOS 2 ESO PMAR'!C42&lt;7,"BEN",IF('RESULTADOS 2 ESO PMAR'!C42&lt;9,"NOTABLE",IF('RESULTADOS 2 ESO PMAR'!C42&lt;=10,"SOBRESAINTE",""))))))</f>
        <v/>
      </c>
      <c r="D42" s="153" t="str">
        <f>IF(OR(A42="",$D$2=""),"",IF('RESULTADOS 2 ESO PMAR'!D42&lt;5,"INSUFICIENTE",IF('RESULTADOS 2 ESO PMAR'!D42&lt;6,"SUFICIENTE",IF('RESULTADOS 2 ESO PMAR'!D42&lt;7,"BEN",IF('RESULTADOS 2 ESO PMAR'!D42&lt;9,"NOTABLE",IF('RESULTADOS 2 ESO PMAR'!D42&lt;=10,"SOBRESAINTE",""))))))</f>
        <v/>
      </c>
      <c r="E42" s="153" t="str">
        <f>IF(OR(A42="",$E$2=""),"",IF('RESULTADOS 2 ESO PMAR'!E42&lt;5,"INSUFICIENTE",IF('RESULTADOS 2 ESO PMAR'!E42&lt;6,"SUFICIENTE",IF('RESULTADOS 2 ESO PMAR'!E42&lt;7,"BEN",IF('RESULTADOS 2 ESO PMAR'!E42&lt;9,"NOTABLE",IF('RESULTADOS 2 ESO PMAR'!E42&lt;=10,"SOBRESAINTE",""))))))</f>
        <v/>
      </c>
      <c r="F42" s="153" t="str">
        <f>IF(OR(A42="",$F$2=""),"",IF('RESULTADOS 2 ESO PMAR'!F42&lt;5,"INSUFICIENTE",IF('RESULTADOS 2 ESO PMAR'!F42&lt;6,"SUFICIENTE",IF('RESULTADOS 2 ESO PMAR'!F42&lt;7,"BEN",IF('RESULTADOS 2 ESO PMAR'!F42&lt;9,"NOTABLE",IF('RESULTADOS 2 ESO PMAR'!F42&lt;=10,"SOBRESAINTE",""))))))</f>
        <v/>
      </c>
      <c r="G42" s="153" t="str">
        <f>IF(OR(A42="",$G$2=""),"",IF('RESULTADOS 2 ESO PMAR'!G42&lt;5,"INSUFICIENTE",IF('RESULTADOS 2 ESO PMAR'!G42&lt;6,"SUFICIENTE",IF('RESULTADOS 2 ESO PMAR'!G42&lt;7,"BEN",IF('RESULTADOS 2 ESO PMAR'!G42&lt;9,"NOTABLE",IF('RESULTADOS 2 ESO PMAR'!G42&lt;=10,"SOBRESAINTE",""))))))</f>
        <v/>
      </c>
      <c r="H42" s="153" t="str">
        <f>IF(OR(A42="",$H$2=""),"",IF('RESULTADOS 2 ESO PMAR'!H42&lt;5,"INSUFICIENTE",IF('RESULTADOS 2 ESO PMAR'!H42&lt;6,"SUFICIENTE",IF('RESULTADOS 2 ESO PMAR'!H42&lt;7,"BEN",IF('RESULTADOS 2 ESO PMAR'!H42&lt;9,"NOTABLE",IF('RESULTADOS 2 ESO PMAR'!H42&lt;=10,"SOBRESAINTE",""))))))</f>
        <v/>
      </c>
      <c r="I42" s="153" t="str">
        <f>IF(OR(A42="",$I$2=""),"",IF('RESULTADOS 2 ESO PMAR'!I42&lt;5,"INSUFICIENTE",IF('RESULTADOS 2 ESO PMAR'!I42&lt;6,"SUFICIENTE",IF('RESULTADOS 2 ESO PMAR'!I42&lt;7,"BEN",IF('RESULTADOS 2 ESO PMAR'!I42&lt;9,"NOTABLE",IF('RESULTADOS 2 ESO PMAR'!I42&lt;=10,"SOBRESAINTE",""))))))</f>
        <v/>
      </c>
      <c r="J42" s="153" t="str">
        <f>IF(OR(A42="",$J$2=""),"",IF('RESULTADOS 2 ESO PMAR'!J42&lt;5,"INSUFICIENTE",IF('RESULTADOS 2 ESO PMAR'!J42&lt;6,"SUFICIENTE",IF('RESULTADOS 2 ESO PMAR'!J42&lt;7,"BEN",IF('RESULTADOS 2 ESO PMAR'!J42&lt;9,"NOTABLE",IF('RESULTADOS 2 ESO PMAR'!J42&lt;=10,"SOBRESAINTE",""))))))</f>
        <v/>
      </c>
      <c r="K42" s="153" t="str">
        <f>IF(OR(A42="",$K$2=""),"",IF('RESULTADOS 2 ESO PMAR'!K42&lt;5,"INSUFICIENTE",IF('RESULTADOS 2 ESO PMAR'!K42&lt;6,"SUFICIENTE",IF('RESULTADOS 2 ESO PMAR'!K42&lt;7,"BEN",IF('RESULTADOS 2 ESO PMAR'!K42&lt;9,"NOTABLE",IF('RESULTADOS 2 ESO PMAR'!K42&lt;=10,IF('RESULTADOS 2 ESO PMAR'!K42&lt;=10,"SOBRESAINTE","")))))))</f>
        <v/>
      </c>
      <c r="L42" s="153" t="str">
        <f>IF(OR(A42="",$L$2=""),"",IF('RESULTADOS 2 ESO PMAR'!L42&lt;5,"INSUFICIENTE",IF('RESULTADOS 2 ESO PMAR'!L42&lt;6,"SUFICIENTE",IF('RESULTADOS 2 ESO PMAR'!L42&lt;7,"BEN",IF('RESULTADOS 2 ESO PMAR'!L42&lt;9,"NOTABLE",IF('RESULTADOS 2 ESO PMAR'!L42&lt;=10,"SOBRESAINTE",""))))))</f>
        <v/>
      </c>
    </row>
    <row r="43" spans="1:12" x14ac:dyDescent="0.25">
      <c r="A43" s="102" t="str">
        <f>IF('RESULTADOS 2 ESO PMAR'!A43="","",'RESULTADOS 2 ESO PMAR'!A43)</f>
        <v/>
      </c>
      <c r="B43" s="153" t="str">
        <f>IF('RESULTADOS 2 ESO PMAR'!A43="","",'RESULTADOS 2 ESO PMAR'!B43)</f>
        <v/>
      </c>
      <c r="C43" s="153" t="str">
        <f>IF(OR(A43="",$C$2=""),"",IF('RESULTADOS 2 ESO PMAR'!C43&lt;5,"INSUFICIENTE",IF('RESULTADOS 2 ESO PMAR'!C43&lt;6,"SUFICIENTE",IF('RESULTADOS 2 ESO PMAR'!C43&lt;7,"BEN",IF('RESULTADOS 2 ESO PMAR'!C43&lt;9,"NOTABLE",IF('RESULTADOS 2 ESO PMAR'!C43&lt;=10,"SOBRESAINTE",""))))))</f>
        <v/>
      </c>
      <c r="D43" s="153" t="str">
        <f>IF(OR(A43="",$D$2=""),"",IF('RESULTADOS 2 ESO PMAR'!D43&lt;5,"INSUFICIENTE",IF('RESULTADOS 2 ESO PMAR'!D43&lt;6,"SUFICIENTE",IF('RESULTADOS 2 ESO PMAR'!D43&lt;7,"BEN",IF('RESULTADOS 2 ESO PMAR'!D43&lt;9,"NOTABLE",IF('RESULTADOS 2 ESO PMAR'!D43&lt;=10,"SOBRESAINTE",""))))))</f>
        <v/>
      </c>
      <c r="E43" s="153" t="str">
        <f>IF(OR(A43="",$E$2=""),"",IF('RESULTADOS 2 ESO PMAR'!E43&lt;5,"INSUFICIENTE",IF('RESULTADOS 2 ESO PMAR'!E43&lt;6,"SUFICIENTE",IF('RESULTADOS 2 ESO PMAR'!E43&lt;7,"BEN",IF('RESULTADOS 2 ESO PMAR'!E43&lt;9,"NOTABLE",IF('RESULTADOS 2 ESO PMAR'!E43&lt;=10,"SOBRESAINTE",""))))))</f>
        <v/>
      </c>
      <c r="F43" s="153" t="str">
        <f>IF(OR(A43="",$F$2=""),"",IF('RESULTADOS 2 ESO PMAR'!F43&lt;5,"INSUFICIENTE",IF('RESULTADOS 2 ESO PMAR'!F43&lt;6,"SUFICIENTE",IF('RESULTADOS 2 ESO PMAR'!F43&lt;7,"BEN",IF('RESULTADOS 2 ESO PMAR'!F43&lt;9,"NOTABLE",IF('RESULTADOS 2 ESO PMAR'!F43&lt;=10,"SOBRESAINTE",""))))))</f>
        <v/>
      </c>
      <c r="G43" s="153" t="str">
        <f>IF(OR(A43="",$G$2=""),"",IF('RESULTADOS 2 ESO PMAR'!G43&lt;5,"INSUFICIENTE",IF('RESULTADOS 2 ESO PMAR'!G43&lt;6,"SUFICIENTE",IF('RESULTADOS 2 ESO PMAR'!G43&lt;7,"BEN",IF('RESULTADOS 2 ESO PMAR'!G43&lt;9,"NOTABLE",IF('RESULTADOS 2 ESO PMAR'!G43&lt;=10,"SOBRESAINTE",""))))))</f>
        <v/>
      </c>
      <c r="H43" s="153" t="str">
        <f>IF(OR(A43="",$H$2=""),"",IF('RESULTADOS 2 ESO PMAR'!H43&lt;5,"INSUFICIENTE",IF('RESULTADOS 2 ESO PMAR'!H43&lt;6,"SUFICIENTE",IF('RESULTADOS 2 ESO PMAR'!H43&lt;7,"BEN",IF('RESULTADOS 2 ESO PMAR'!H43&lt;9,"NOTABLE",IF('RESULTADOS 2 ESO PMAR'!H43&lt;=10,"SOBRESAINTE",""))))))</f>
        <v/>
      </c>
      <c r="I43" s="153" t="str">
        <f>IF(OR(A43="",$I$2=""),"",IF('RESULTADOS 2 ESO PMAR'!I43&lt;5,"INSUFICIENTE",IF('RESULTADOS 2 ESO PMAR'!I43&lt;6,"SUFICIENTE",IF('RESULTADOS 2 ESO PMAR'!I43&lt;7,"BEN",IF('RESULTADOS 2 ESO PMAR'!I43&lt;9,"NOTABLE",IF('RESULTADOS 2 ESO PMAR'!I43&lt;=10,"SOBRESAINTE",""))))))</f>
        <v/>
      </c>
      <c r="J43" s="153" t="str">
        <f>IF(OR(A43="",$J$2=""),"",IF('RESULTADOS 2 ESO PMAR'!J43&lt;5,"INSUFICIENTE",IF('RESULTADOS 2 ESO PMAR'!J43&lt;6,"SUFICIENTE",IF('RESULTADOS 2 ESO PMAR'!J43&lt;7,"BEN",IF('RESULTADOS 2 ESO PMAR'!J43&lt;9,"NOTABLE",IF('RESULTADOS 2 ESO PMAR'!J43&lt;=10,"SOBRESAINTE",""))))))</f>
        <v/>
      </c>
      <c r="K43" s="153" t="str">
        <f>IF(OR(A43="",$K$2=""),"",IF('RESULTADOS 2 ESO PMAR'!K43&lt;5,"INSUFICIENTE",IF('RESULTADOS 2 ESO PMAR'!K43&lt;6,"SUFICIENTE",IF('RESULTADOS 2 ESO PMAR'!K43&lt;7,"BEN",IF('RESULTADOS 2 ESO PMAR'!K43&lt;9,"NOTABLE",IF('RESULTADOS 2 ESO PMAR'!K43&lt;=10,IF('RESULTADOS 2 ESO PMAR'!K43&lt;=10,"SOBRESAINTE","")))))))</f>
        <v/>
      </c>
      <c r="L43" s="153" t="str">
        <f>IF(OR(A43="",$L$2=""),"",IF('RESULTADOS 2 ESO PMAR'!L43&lt;5,"INSUFICIENTE",IF('RESULTADOS 2 ESO PMAR'!L43&lt;6,"SUFICIENTE",IF('RESULTADOS 2 ESO PMAR'!L43&lt;7,"BEN",IF('RESULTADOS 2 ESO PMAR'!L43&lt;9,"NOTABLE",IF('RESULTADOS 2 ESO PMAR'!L43&lt;=10,"SOBRESAINTE",""))))))</f>
        <v/>
      </c>
    </row>
    <row r="44" spans="1:12" x14ac:dyDescent="0.25">
      <c r="A44" s="102" t="str">
        <f>IF('RESULTADOS 2 ESO PMAR'!A44="","",'RESULTADOS 2 ESO PMAR'!A44)</f>
        <v/>
      </c>
      <c r="B44" s="153" t="str">
        <f>IF('RESULTADOS 2 ESO PMAR'!A44="","",'RESULTADOS 2 ESO PMAR'!B44)</f>
        <v/>
      </c>
      <c r="C44" s="153" t="str">
        <f>IF(OR(A44="",$C$2=""),"",IF('RESULTADOS 2 ESO PMAR'!C44&lt;5,"INSUFICIENTE",IF('RESULTADOS 2 ESO PMAR'!C44&lt;6,"SUFICIENTE",IF('RESULTADOS 2 ESO PMAR'!C44&lt;7,"BEN",IF('RESULTADOS 2 ESO PMAR'!C44&lt;9,"NOTABLE",IF('RESULTADOS 2 ESO PMAR'!C44&lt;=10,"SOBRESAINTE",""))))))</f>
        <v/>
      </c>
      <c r="D44" s="153" t="str">
        <f>IF(OR(A44="",$D$2=""),"",IF('RESULTADOS 2 ESO PMAR'!D44&lt;5,"INSUFICIENTE",IF('RESULTADOS 2 ESO PMAR'!D44&lt;6,"SUFICIENTE",IF('RESULTADOS 2 ESO PMAR'!D44&lt;7,"BEN",IF('RESULTADOS 2 ESO PMAR'!D44&lt;9,"NOTABLE",IF('RESULTADOS 2 ESO PMAR'!D44&lt;=10,"SOBRESAINTE",""))))))</f>
        <v/>
      </c>
      <c r="E44" s="153" t="str">
        <f>IF(OR(A44="",$E$2=""),"",IF('RESULTADOS 2 ESO PMAR'!E44&lt;5,"INSUFICIENTE",IF('RESULTADOS 2 ESO PMAR'!E44&lt;6,"SUFICIENTE",IF('RESULTADOS 2 ESO PMAR'!E44&lt;7,"BEN",IF('RESULTADOS 2 ESO PMAR'!E44&lt;9,"NOTABLE",IF('RESULTADOS 2 ESO PMAR'!E44&lt;=10,"SOBRESAINTE",""))))))</f>
        <v/>
      </c>
      <c r="F44" s="153" t="str">
        <f>IF(OR(A44="",$F$2=""),"",IF('RESULTADOS 2 ESO PMAR'!F44&lt;5,"INSUFICIENTE",IF('RESULTADOS 2 ESO PMAR'!F44&lt;6,"SUFICIENTE",IF('RESULTADOS 2 ESO PMAR'!F44&lt;7,"BEN",IF('RESULTADOS 2 ESO PMAR'!F44&lt;9,"NOTABLE",IF('RESULTADOS 2 ESO PMAR'!F44&lt;=10,"SOBRESAINTE",""))))))</f>
        <v/>
      </c>
      <c r="G44" s="153" t="str">
        <f>IF(OR(A44="",$G$2=""),"",IF('RESULTADOS 2 ESO PMAR'!G44&lt;5,"INSUFICIENTE",IF('RESULTADOS 2 ESO PMAR'!G44&lt;6,"SUFICIENTE",IF('RESULTADOS 2 ESO PMAR'!G44&lt;7,"BEN",IF('RESULTADOS 2 ESO PMAR'!G44&lt;9,"NOTABLE",IF('RESULTADOS 2 ESO PMAR'!G44&lt;=10,"SOBRESAINTE",""))))))</f>
        <v/>
      </c>
      <c r="H44" s="153" t="str">
        <f>IF(OR(A44="",$H$2=""),"",IF('RESULTADOS 2 ESO PMAR'!H44&lt;5,"INSUFICIENTE",IF('RESULTADOS 2 ESO PMAR'!H44&lt;6,"SUFICIENTE",IF('RESULTADOS 2 ESO PMAR'!H44&lt;7,"BEN",IF('RESULTADOS 2 ESO PMAR'!H44&lt;9,"NOTABLE",IF('RESULTADOS 2 ESO PMAR'!H44&lt;=10,"SOBRESAINTE",""))))))</f>
        <v/>
      </c>
      <c r="I44" s="153" t="str">
        <f>IF(OR(A44="",$I$2=""),"",IF('RESULTADOS 2 ESO PMAR'!I44&lt;5,"INSUFICIENTE",IF('RESULTADOS 2 ESO PMAR'!I44&lt;6,"SUFICIENTE",IF('RESULTADOS 2 ESO PMAR'!I44&lt;7,"BEN",IF('RESULTADOS 2 ESO PMAR'!I44&lt;9,"NOTABLE",IF('RESULTADOS 2 ESO PMAR'!I44&lt;=10,"SOBRESAINTE",""))))))</f>
        <v/>
      </c>
      <c r="J44" s="153" t="str">
        <f>IF(OR(A44="",$J$2=""),"",IF('RESULTADOS 2 ESO PMAR'!J44&lt;5,"INSUFICIENTE",IF('RESULTADOS 2 ESO PMAR'!J44&lt;6,"SUFICIENTE",IF('RESULTADOS 2 ESO PMAR'!J44&lt;7,"BEN",IF('RESULTADOS 2 ESO PMAR'!J44&lt;9,"NOTABLE",IF('RESULTADOS 2 ESO PMAR'!J44&lt;=10,"SOBRESAINTE",""))))))</f>
        <v/>
      </c>
      <c r="K44" s="153" t="str">
        <f>IF(OR(A44="",$K$2=""),"",IF('RESULTADOS 2 ESO PMAR'!K44&lt;5,"INSUFICIENTE",IF('RESULTADOS 2 ESO PMAR'!K44&lt;6,"SUFICIENTE",IF('RESULTADOS 2 ESO PMAR'!K44&lt;7,"BEN",IF('RESULTADOS 2 ESO PMAR'!K44&lt;9,"NOTABLE",IF('RESULTADOS 2 ESO PMAR'!K44&lt;=10,IF('RESULTADOS 2 ESO PMAR'!K44&lt;=10,"SOBRESAINTE","")))))))</f>
        <v/>
      </c>
      <c r="L44" s="153" t="str">
        <f>IF(OR(A44="",$L$2=""),"",IF('RESULTADOS 2 ESO PMAR'!L44&lt;5,"INSUFICIENTE",IF('RESULTADOS 2 ESO PMAR'!L44&lt;6,"SUFICIENTE",IF('RESULTADOS 2 ESO PMAR'!L44&lt;7,"BEN",IF('RESULTADOS 2 ESO PMAR'!L44&lt;9,"NOTABLE",IF('RESULTADOS 2 ESO PMAR'!L44&lt;=10,"SOBRESAINTE",""))))))</f>
        <v/>
      </c>
    </row>
    <row r="45" spans="1:12" x14ac:dyDescent="0.25">
      <c r="A45" s="102" t="str">
        <f>IF('RESULTADOS 2 ESO PMAR'!A45="","",'RESULTADOS 2 ESO PMAR'!A45)</f>
        <v/>
      </c>
      <c r="B45" s="153" t="str">
        <f>IF('RESULTADOS 2 ESO PMAR'!A45="","",'RESULTADOS 2 ESO PMAR'!B45)</f>
        <v/>
      </c>
      <c r="C45" s="153" t="str">
        <f>IF(OR(A45="",$C$2=""),"",IF('RESULTADOS 2 ESO PMAR'!C45&lt;5,"INSUFICIENTE",IF('RESULTADOS 2 ESO PMAR'!C45&lt;6,"SUFICIENTE",IF('RESULTADOS 2 ESO PMAR'!C45&lt;7,"BEN",IF('RESULTADOS 2 ESO PMAR'!C45&lt;9,"NOTABLE",IF('RESULTADOS 2 ESO PMAR'!C45&lt;=10,"SOBRESAINTE",""))))))</f>
        <v/>
      </c>
      <c r="D45" s="153" t="str">
        <f>IF(OR(A45="",$D$2=""),"",IF('RESULTADOS 2 ESO PMAR'!D45&lt;5,"INSUFICIENTE",IF('RESULTADOS 2 ESO PMAR'!D45&lt;6,"SUFICIENTE",IF('RESULTADOS 2 ESO PMAR'!D45&lt;7,"BEN",IF('RESULTADOS 2 ESO PMAR'!D45&lt;9,"NOTABLE",IF('RESULTADOS 2 ESO PMAR'!D45&lt;=10,"SOBRESAINTE",""))))))</f>
        <v/>
      </c>
      <c r="E45" s="153" t="str">
        <f>IF(OR(A45="",$E$2=""),"",IF('RESULTADOS 2 ESO PMAR'!E45&lt;5,"INSUFICIENTE",IF('RESULTADOS 2 ESO PMAR'!E45&lt;6,"SUFICIENTE",IF('RESULTADOS 2 ESO PMAR'!E45&lt;7,"BEN",IF('RESULTADOS 2 ESO PMAR'!E45&lt;9,"NOTABLE",IF('RESULTADOS 2 ESO PMAR'!E45&lt;=10,"SOBRESAINTE",""))))))</f>
        <v/>
      </c>
      <c r="F45" s="153" t="str">
        <f>IF(OR(A45="",$F$2=""),"",IF('RESULTADOS 2 ESO PMAR'!F45&lt;5,"INSUFICIENTE",IF('RESULTADOS 2 ESO PMAR'!F45&lt;6,"SUFICIENTE",IF('RESULTADOS 2 ESO PMAR'!F45&lt;7,"BEN",IF('RESULTADOS 2 ESO PMAR'!F45&lt;9,"NOTABLE",IF('RESULTADOS 2 ESO PMAR'!F45&lt;=10,"SOBRESAINTE",""))))))</f>
        <v/>
      </c>
      <c r="G45" s="153" t="str">
        <f>IF(OR(A45="",$G$2=""),"",IF('RESULTADOS 2 ESO PMAR'!G45&lt;5,"INSUFICIENTE",IF('RESULTADOS 2 ESO PMAR'!G45&lt;6,"SUFICIENTE",IF('RESULTADOS 2 ESO PMAR'!G45&lt;7,"BEN",IF('RESULTADOS 2 ESO PMAR'!G45&lt;9,"NOTABLE",IF('RESULTADOS 2 ESO PMAR'!G45&lt;=10,"SOBRESAINTE",""))))))</f>
        <v/>
      </c>
      <c r="H45" s="153" t="str">
        <f>IF(OR(A45="",$H$2=""),"",IF('RESULTADOS 2 ESO PMAR'!H45&lt;5,"INSUFICIENTE",IF('RESULTADOS 2 ESO PMAR'!H45&lt;6,"SUFICIENTE",IF('RESULTADOS 2 ESO PMAR'!H45&lt;7,"BEN",IF('RESULTADOS 2 ESO PMAR'!H45&lt;9,"NOTABLE",IF('RESULTADOS 2 ESO PMAR'!H45&lt;=10,"SOBRESAINTE",""))))))</f>
        <v/>
      </c>
      <c r="I45" s="153" t="str">
        <f>IF(OR(A45="",$I$2=""),"",IF('RESULTADOS 2 ESO PMAR'!I45&lt;5,"INSUFICIENTE",IF('RESULTADOS 2 ESO PMAR'!I45&lt;6,"SUFICIENTE",IF('RESULTADOS 2 ESO PMAR'!I45&lt;7,"BEN",IF('RESULTADOS 2 ESO PMAR'!I45&lt;9,"NOTABLE",IF('RESULTADOS 2 ESO PMAR'!I45&lt;=10,"SOBRESAINTE",""))))))</f>
        <v/>
      </c>
      <c r="J45" s="153" t="str">
        <f>IF(OR(A45="",$J$2=""),"",IF('RESULTADOS 2 ESO PMAR'!J45&lt;5,"INSUFICIENTE",IF('RESULTADOS 2 ESO PMAR'!J45&lt;6,"SUFICIENTE",IF('RESULTADOS 2 ESO PMAR'!J45&lt;7,"BEN",IF('RESULTADOS 2 ESO PMAR'!J45&lt;9,"NOTABLE",IF('RESULTADOS 2 ESO PMAR'!J45&lt;=10,"SOBRESAINTE",""))))))</f>
        <v/>
      </c>
      <c r="K45" s="153" t="str">
        <f>IF(OR(A45="",$K$2=""),"",IF('RESULTADOS 2 ESO PMAR'!K45&lt;5,"INSUFICIENTE",IF('RESULTADOS 2 ESO PMAR'!K45&lt;6,"SUFICIENTE",IF('RESULTADOS 2 ESO PMAR'!K45&lt;7,"BEN",IF('RESULTADOS 2 ESO PMAR'!K45&lt;9,"NOTABLE",IF('RESULTADOS 2 ESO PMAR'!K45&lt;=10,IF('RESULTADOS 2 ESO PMAR'!K45&lt;=10,"SOBRESAINTE","")))))))</f>
        <v/>
      </c>
      <c r="L45" s="153" t="str">
        <f>IF(OR(A45="",$L$2=""),"",IF('RESULTADOS 2 ESO PMAR'!L45&lt;5,"INSUFICIENTE",IF('RESULTADOS 2 ESO PMAR'!L45&lt;6,"SUFICIENTE",IF('RESULTADOS 2 ESO PMAR'!L45&lt;7,"BEN",IF('RESULTADOS 2 ESO PMAR'!L45&lt;9,"NOTABLE",IF('RESULTADOS 2 ESO PMAR'!L45&lt;=10,"SOBRESAINTE",""))))))</f>
        <v/>
      </c>
    </row>
    <row r="46" spans="1:12" x14ac:dyDescent="0.25">
      <c r="A46" s="102" t="str">
        <f>IF('RESULTADOS 2 ESO PMAR'!A46="","",'RESULTADOS 2 ESO PMAR'!A46)</f>
        <v/>
      </c>
      <c r="B46" s="153" t="str">
        <f>IF('RESULTADOS 2 ESO PMAR'!A46="","",'RESULTADOS 2 ESO PMAR'!B46)</f>
        <v/>
      </c>
      <c r="C46" s="153" t="str">
        <f>IF(OR(A46="",$C$2=""),"",IF('RESULTADOS 2 ESO PMAR'!C46&lt;5,"INSUFICIENTE",IF('RESULTADOS 2 ESO PMAR'!C46&lt;6,"SUFICIENTE",IF('RESULTADOS 2 ESO PMAR'!C46&lt;7,"BEN",IF('RESULTADOS 2 ESO PMAR'!C46&lt;9,"NOTABLE",IF('RESULTADOS 2 ESO PMAR'!C46&lt;=10,"SOBRESAINTE",""))))))</f>
        <v/>
      </c>
      <c r="D46" s="153" t="str">
        <f>IF(OR(A46="",$D$2=""),"",IF('RESULTADOS 2 ESO PMAR'!D46&lt;5,"INSUFICIENTE",IF('RESULTADOS 2 ESO PMAR'!D46&lt;6,"SUFICIENTE",IF('RESULTADOS 2 ESO PMAR'!D46&lt;7,"BEN",IF('RESULTADOS 2 ESO PMAR'!D46&lt;9,"NOTABLE",IF('RESULTADOS 2 ESO PMAR'!D46&lt;=10,"SOBRESAINTE",""))))))</f>
        <v/>
      </c>
      <c r="E46" s="153" t="str">
        <f>IF(OR(A46="",$E$2=""),"",IF('RESULTADOS 2 ESO PMAR'!E46&lt;5,"INSUFICIENTE",IF('RESULTADOS 2 ESO PMAR'!E46&lt;6,"SUFICIENTE",IF('RESULTADOS 2 ESO PMAR'!E46&lt;7,"BEN",IF('RESULTADOS 2 ESO PMAR'!E46&lt;9,"NOTABLE",IF('RESULTADOS 2 ESO PMAR'!E46&lt;=10,"SOBRESAINTE",""))))))</f>
        <v/>
      </c>
      <c r="F46" s="153" t="str">
        <f>IF(OR(A46="",$F$2=""),"",IF('RESULTADOS 2 ESO PMAR'!F46&lt;5,"INSUFICIENTE",IF('RESULTADOS 2 ESO PMAR'!F46&lt;6,"SUFICIENTE",IF('RESULTADOS 2 ESO PMAR'!F46&lt;7,"BEN",IF('RESULTADOS 2 ESO PMAR'!F46&lt;9,"NOTABLE",IF('RESULTADOS 2 ESO PMAR'!F46&lt;=10,"SOBRESAINTE",""))))))</f>
        <v/>
      </c>
      <c r="G46" s="153" t="str">
        <f>IF(OR(A46="",$G$2=""),"",IF('RESULTADOS 2 ESO PMAR'!G46&lt;5,"INSUFICIENTE",IF('RESULTADOS 2 ESO PMAR'!G46&lt;6,"SUFICIENTE",IF('RESULTADOS 2 ESO PMAR'!G46&lt;7,"BEN",IF('RESULTADOS 2 ESO PMAR'!G46&lt;9,"NOTABLE",IF('RESULTADOS 2 ESO PMAR'!G46&lt;=10,"SOBRESAINTE",""))))))</f>
        <v/>
      </c>
      <c r="H46" s="153" t="str">
        <f>IF(OR(A46="",$H$2=""),"",IF('RESULTADOS 2 ESO PMAR'!H46&lt;5,"INSUFICIENTE",IF('RESULTADOS 2 ESO PMAR'!H46&lt;6,"SUFICIENTE",IF('RESULTADOS 2 ESO PMAR'!H46&lt;7,"BEN",IF('RESULTADOS 2 ESO PMAR'!H46&lt;9,"NOTABLE",IF('RESULTADOS 2 ESO PMAR'!H46&lt;=10,"SOBRESAINTE",""))))))</f>
        <v/>
      </c>
      <c r="I46" s="153" t="str">
        <f>IF(OR(A46="",$I$2=""),"",IF('RESULTADOS 2 ESO PMAR'!I46&lt;5,"INSUFICIENTE",IF('RESULTADOS 2 ESO PMAR'!I46&lt;6,"SUFICIENTE",IF('RESULTADOS 2 ESO PMAR'!I46&lt;7,"BEN",IF('RESULTADOS 2 ESO PMAR'!I46&lt;9,"NOTABLE",IF('RESULTADOS 2 ESO PMAR'!I46&lt;=10,"SOBRESAINTE",""))))))</f>
        <v/>
      </c>
      <c r="J46" s="153" t="str">
        <f>IF(OR(A46="",$J$2=""),"",IF('RESULTADOS 2 ESO PMAR'!J46&lt;5,"INSUFICIENTE",IF('RESULTADOS 2 ESO PMAR'!J46&lt;6,"SUFICIENTE",IF('RESULTADOS 2 ESO PMAR'!J46&lt;7,"BEN",IF('RESULTADOS 2 ESO PMAR'!J46&lt;9,"NOTABLE",IF('RESULTADOS 2 ESO PMAR'!J46&lt;=10,"SOBRESAINTE",""))))))</f>
        <v/>
      </c>
      <c r="K46" s="153" t="str">
        <f>IF(OR(A46="",$K$2=""),"",IF('RESULTADOS 2 ESO PMAR'!K46&lt;5,"INSUFICIENTE",IF('RESULTADOS 2 ESO PMAR'!K46&lt;6,"SUFICIENTE",IF('RESULTADOS 2 ESO PMAR'!K46&lt;7,"BEN",IF('RESULTADOS 2 ESO PMAR'!K46&lt;9,"NOTABLE",IF('RESULTADOS 2 ESO PMAR'!K46&lt;=10,IF('RESULTADOS 2 ESO PMAR'!K46&lt;=10,"SOBRESAINTE","")))))))</f>
        <v/>
      </c>
      <c r="L46" s="153" t="str">
        <f>IF(OR(A46="",$L$2=""),"",IF('RESULTADOS 2 ESO PMAR'!L46&lt;5,"INSUFICIENTE",IF('RESULTADOS 2 ESO PMAR'!L46&lt;6,"SUFICIENTE",IF('RESULTADOS 2 ESO PMAR'!L46&lt;7,"BEN",IF('RESULTADOS 2 ESO PMAR'!L46&lt;9,"NOTABLE",IF('RESULTADOS 2 ESO PMAR'!L46&lt;=10,"SOBRESAINTE",""))))))</f>
        <v/>
      </c>
    </row>
    <row r="47" spans="1:12" x14ac:dyDescent="0.25">
      <c r="A47" s="102" t="str">
        <f>IF('RESULTADOS 2 ESO PMAR'!A47="","",'RESULTADOS 2 ESO PMAR'!A47)</f>
        <v/>
      </c>
      <c r="B47" s="153" t="str">
        <f>IF('RESULTADOS 2 ESO PMAR'!A47="","",'RESULTADOS 2 ESO PMAR'!B47)</f>
        <v/>
      </c>
      <c r="C47" s="153" t="str">
        <f>IF(OR(A47="",$C$2=""),"",IF('RESULTADOS 2 ESO PMAR'!C47&lt;5,"INSUFICIENTE",IF('RESULTADOS 2 ESO PMAR'!C47&lt;6,"SUFICIENTE",IF('RESULTADOS 2 ESO PMAR'!C47&lt;7,"BEN",IF('RESULTADOS 2 ESO PMAR'!C47&lt;9,"NOTABLE",IF('RESULTADOS 2 ESO PMAR'!C47&lt;=10,"SOBRESAINTE",""))))))</f>
        <v/>
      </c>
      <c r="D47" s="153" t="str">
        <f>IF(OR(A47="",$D$2=""),"",IF('RESULTADOS 2 ESO PMAR'!D47&lt;5,"INSUFICIENTE",IF('RESULTADOS 2 ESO PMAR'!D47&lt;6,"SUFICIENTE",IF('RESULTADOS 2 ESO PMAR'!D47&lt;7,"BEN",IF('RESULTADOS 2 ESO PMAR'!D47&lt;9,"NOTABLE",IF('RESULTADOS 2 ESO PMAR'!D47&lt;=10,"SOBRESAINTE",""))))))</f>
        <v/>
      </c>
      <c r="E47" s="153" t="str">
        <f>IF(OR(A47="",$E$2=""),"",IF('RESULTADOS 2 ESO PMAR'!E47&lt;5,"INSUFICIENTE",IF('RESULTADOS 2 ESO PMAR'!E47&lt;6,"SUFICIENTE",IF('RESULTADOS 2 ESO PMAR'!E47&lt;7,"BEN",IF('RESULTADOS 2 ESO PMAR'!E47&lt;9,"NOTABLE",IF('RESULTADOS 2 ESO PMAR'!E47&lt;=10,"SOBRESAINTE",""))))))</f>
        <v/>
      </c>
      <c r="F47" s="153" t="str">
        <f>IF(OR(A47="",$F$2=""),"",IF('RESULTADOS 2 ESO PMAR'!F47&lt;5,"INSUFICIENTE",IF('RESULTADOS 2 ESO PMAR'!F47&lt;6,"SUFICIENTE",IF('RESULTADOS 2 ESO PMAR'!F47&lt;7,"BEN",IF('RESULTADOS 2 ESO PMAR'!F47&lt;9,"NOTABLE",IF('RESULTADOS 2 ESO PMAR'!F47&lt;=10,"SOBRESAINTE",""))))))</f>
        <v/>
      </c>
      <c r="G47" s="153" t="str">
        <f>IF(OR(A47="",$G$2=""),"",IF('RESULTADOS 2 ESO PMAR'!G47&lt;5,"INSUFICIENTE",IF('RESULTADOS 2 ESO PMAR'!G47&lt;6,"SUFICIENTE",IF('RESULTADOS 2 ESO PMAR'!G47&lt;7,"BEN",IF('RESULTADOS 2 ESO PMAR'!G47&lt;9,"NOTABLE",IF('RESULTADOS 2 ESO PMAR'!G47&lt;=10,"SOBRESAINTE",""))))))</f>
        <v/>
      </c>
      <c r="H47" s="153" t="str">
        <f>IF(OR(A47="",$H$2=""),"",IF('RESULTADOS 2 ESO PMAR'!H47&lt;5,"INSUFICIENTE",IF('RESULTADOS 2 ESO PMAR'!H47&lt;6,"SUFICIENTE",IF('RESULTADOS 2 ESO PMAR'!H47&lt;7,"BEN",IF('RESULTADOS 2 ESO PMAR'!H47&lt;9,"NOTABLE",IF('RESULTADOS 2 ESO PMAR'!H47&lt;=10,"SOBRESAINTE",""))))))</f>
        <v/>
      </c>
      <c r="I47" s="153" t="str">
        <f>IF(OR(A47="",$I$2=""),"",IF('RESULTADOS 2 ESO PMAR'!I47&lt;5,"INSUFICIENTE",IF('RESULTADOS 2 ESO PMAR'!I47&lt;6,"SUFICIENTE",IF('RESULTADOS 2 ESO PMAR'!I47&lt;7,"BEN",IF('RESULTADOS 2 ESO PMAR'!I47&lt;9,"NOTABLE",IF('RESULTADOS 2 ESO PMAR'!I47&lt;=10,"SOBRESAINTE",""))))))</f>
        <v/>
      </c>
      <c r="J47" s="153" t="str">
        <f>IF(OR(A47="",$J$2=""),"",IF('RESULTADOS 2 ESO PMAR'!J47&lt;5,"INSUFICIENTE",IF('RESULTADOS 2 ESO PMAR'!J47&lt;6,"SUFICIENTE",IF('RESULTADOS 2 ESO PMAR'!J47&lt;7,"BEN",IF('RESULTADOS 2 ESO PMAR'!J47&lt;9,"NOTABLE",IF('RESULTADOS 2 ESO PMAR'!J47&lt;=10,"SOBRESAINTE",""))))))</f>
        <v/>
      </c>
      <c r="K47" s="153" t="str">
        <f>IF(OR(A47="",$K$2=""),"",IF('RESULTADOS 2 ESO PMAR'!K47&lt;5,"INSUFICIENTE",IF('RESULTADOS 2 ESO PMAR'!K47&lt;6,"SUFICIENTE",IF('RESULTADOS 2 ESO PMAR'!K47&lt;7,"BEN",IF('RESULTADOS 2 ESO PMAR'!K47&lt;9,"NOTABLE",IF('RESULTADOS 2 ESO PMAR'!K47&lt;=10,IF('RESULTADOS 2 ESO PMAR'!K47&lt;=10,"SOBRESAINTE","")))))))</f>
        <v/>
      </c>
      <c r="L47" s="153" t="str">
        <f>IF(OR(A47="",$L$2=""),"",IF('RESULTADOS 2 ESO PMAR'!L47&lt;5,"INSUFICIENTE",IF('RESULTADOS 2 ESO PMAR'!L47&lt;6,"SUFICIENTE",IF('RESULTADOS 2 ESO PMAR'!L47&lt;7,"BEN",IF('RESULTADOS 2 ESO PMAR'!L47&lt;9,"NOTABLE",IF('RESULTADOS 2 ESO PMAR'!L47&lt;=10,"SOBRESAINTE",""))))))</f>
        <v/>
      </c>
    </row>
    <row r="48" spans="1:12" x14ac:dyDescent="0.25">
      <c r="A48" s="102" t="str">
        <f>IF('RESULTADOS 2 ESO PMAR'!A48="","",'RESULTADOS 2 ESO PMAR'!A48)</f>
        <v/>
      </c>
      <c r="B48" s="153" t="str">
        <f>IF('RESULTADOS 2 ESO PMAR'!A48="","",'RESULTADOS 2 ESO PMAR'!B48)</f>
        <v/>
      </c>
      <c r="C48" s="153" t="str">
        <f>IF(OR(A48="",$C$2=""),"",IF('RESULTADOS 2 ESO PMAR'!C48&lt;5,"INSUFICIENTE",IF('RESULTADOS 2 ESO PMAR'!C48&lt;6,"SUFICIENTE",IF('RESULTADOS 2 ESO PMAR'!C48&lt;7,"BEN",IF('RESULTADOS 2 ESO PMAR'!C48&lt;9,"NOTABLE",IF('RESULTADOS 2 ESO PMAR'!C48&lt;=10,"SOBRESAINTE",""))))))</f>
        <v/>
      </c>
      <c r="D48" s="153" t="str">
        <f>IF(OR(A48="",$D$2=""),"",IF('RESULTADOS 2 ESO PMAR'!D48&lt;5,"INSUFICIENTE",IF('RESULTADOS 2 ESO PMAR'!D48&lt;6,"SUFICIENTE",IF('RESULTADOS 2 ESO PMAR'!D48&lt;7,"BEN",IF('RESULTADOS 2 ESO PMAR'!D48&lt;9,"NOTABLE",IF('RESULTADOS 2 ESO PMAR'!D48&lt;=10,"SOBRESAINTE",""))))))</f>
        <v/>
      </c>
      <c r="E48" s="153" t="str">
        <f>IF(OR(A48="",$E$2=""),"",IF('RESULTADOS 2 ESO PMAR'!E48&lt;5,"INSUFICIENTE",IF('RESULTADOS 2 ESO PMAR'!E48&lt;6,"SUFICIENTE",IF('RESULTADOS 2 ESO PMAR'!E48&lt;7,"BEN",IF('RESULTADOS 2 ESO PMAR'!E48&lt;9,"NOTABLE",IF('RESULTADOS 2 ESO PMAR'!E48&lt;=10,"SOBRESAINTE",""))))))</f>
        <v/>
      </c>
      <c r="F48" s="153" t="str">
        <f>IF(OR(A48="",$F$2=""),"",IF('RESULTADOS 2 ESO PMAR'!F48&lt;5,"INSUFICIENTE",IF('RESULTADOS 2 ESO PMAR'!F48&lt;6,"SUFICIENTE",IF('RESULTADOS 2 ESO PMAR'!F48&lt;7,"BEN",IF('RESULTADOS 2 ESO PMAR'!F48&lt;9,"NOTABLE",IF('RESULTADOS 2 ESO PMAR'!F48&lt;=10,"SOBRESAINTE",""))))))</f>
        <v/>
      </c>
      <c r="G48" s="153" t="str">
        <f>IF(OR(A48="",$G$2=""),"",IF('RESULTADOS 2 ESO PMAR'!G48&lt;5,"INSUFICIENTE",IF('RESULTADOS 2 ESO PMAR'!G48&lt;6,"SUFICIENTE",IF('RESULTADOS 2 ESO PMAR'!G48&lt;7,"BEN",IF('RESULTADOS 2 ESO PMAR'!G48&lt;9,"NOTABLE",IF('RESULTADOS 2 ESO PMAR'!G48&lt;=10,"SOBRESAINTE",""))))))</f>
        <v/>
      </c>
      <c r="H48" s="153" t="str">
        <f>IF(OR(A48="",$H$2=""),"",IF('RESULTADOS 2 ESO PMAR'!H48&lt;5,"INSUFICIENTE",IF('RESULTADOS 2 ESO PMAR'!H48&lt;6,"SUFICIENTE",IF('RESULTADOS 2 ESO PMAR'!H48&lt;7,"BEN",IF('RESULTADOS 2 ESO PMAR'!H48&lt;9,"NOTABLE",IF('RESULTADOS 2 ESO PMAR'!H48&lt;=10,"SOBRESAINTE",""))))))</f>
        <v/>
      </c>
      <c r="I48" s="153" t="str">
        <f>IF(OR(A48="",$I$2=""),"",IF('RESULTADOS 2 ESO PMAR'!I48&lt;5,"INSUFICIENTE",IF('RESULTADOS 2 ESO PMAR'!I48&lt;6,"SUFICIENTE",IF('RESULTADOS 2 ESO PMAR'!I48&lt;7,"BEN",IF('RESULTADOS 2 ESO PMAR'!I48&lt;9,"NOTABLE",IF('RESULTADOS 2 ESO PMAR'!I48&lt;=10,"SOBRESAINTE",""))))))</f>
        <v/>
      </c>
      <c r="J48" s="153" t="str">
        <f>IF(OR(A48="",$J$2=""),"",IF('RESULTADOS 2 ESO PMAR'!J48&lt;5,"INSUFICIENTE",IF('RESULTADOS 2 ESO PMAR'!J48&lt;6,"SUFICIENTE",IF('RESULTADOS 2 ESO PMAR'!J48&lt;7,"BEN",IF('RESULTADOS 2 ESO PMAR'!J48&lt;9,"NOTABLE",IF('RESULTADOS 2 ESO PMAR'!J48&lt;=10,"SOBRESAINTE",""))))))</f>
        <v/>
      </c>
      <c r="K48" s="153" t="str">
        <f>IF(OR(A48="",$K$2=""),"",IF('RESULTADOS 2 ESO PMAR'!K48&lt;5,"INSUFICIENTE",IF('RESULTADOS 2 ESO PMAR'!K48&lt;6,"SUFICIENTE",IF('RESULTADOS 2 ESO PMAR'!K48&lt;7,"BEN",IF('RESULTADOS 2 ESO PMAR'!K48&lt;9,"NOTABLE",IF('RESULTADOS 2 ESO PMAR'!K48&lt;=10,IF('RESULTADOS 2 ESO PMAR'!K48&lt;=10,"SOBRESAINTE","")))))))</f>
        <v/>
      </c>
      <c r="L48" s="153" t="str">
        <f>IF(OR(A48="",$L$2=""),"",IF('RESULTADOS 2 ESO PMAR'!L48&lt;5,"INSUFICIENTE",IF('RESULTADOS 2 ESO PMAR'!L48&lt;6,"SUFICIENTE",IF('RESULTADOS 2 ESO PMAR'!L48&lt;7,"BEN",IF('RESULTADOS 2 ESO PMAR'!L48&lt;9,"NOTABLE",IF('RESULTADOS 2 ESO PMAR'!L48&lt;=10,"SOBRESAINTE",""))))))</f>
        <v/>
      </c>
    </row>
    <row r="49" spans="1:12" x14ac:dyDescent="0.25">
      <c r="A49" s="102" t="str">
        <f>IF('RESULTADOS 2 ESO PMAR'!A49="","",'RESULTADOS 2 ESO PMAR'!A49)</f>
        <v/>
      </c>
      <c r="B49" s="153" t="str">
        <f>IF('RESULTADOS 2 ESO PMAR'!A49="","",'RESULTADOS 2 ESO PMAR'!B49)</f>
        <v/>
      </c>
      <c r="C49" s="153" t="str">
        <f>IF(OR(A49="",$C$2=""),"",IF('RESULTADOS 2 ESO PMAR'!C49&lt;5,"INSUFICIENTE",IF('RESULTADOS 2 ESO PMAR'!C49&lt;6,"SUFICIENTE",IF('RESULTADOS 2 ESO PMAR'!C49&lt;7,"BEN",IF('RESULTADOS 2 ESO PMAR'!C49&lt;9,"NOTABLE",IF('RESULTADOS 2 ESO PMAR'!C49&lt;=10,"SOBRESAINTE",""))))))</f>
        <v/>
      </c>
      <c r="D49" s="153" t="str">
        <f>IF(OR(A49="",$D$2=""),"",IF('RESULTADOS 2 ESO PMAR'!D49&lt;5,"INSUFICIENTE",IF('RESULTADOS 2 ESO PMAR'!D49&lt;6,"SUFICIENTE",IF('RESULTADOS 2 ESO PMAR'!D49&lt;7,"BEN",IF('RESULTADOS 2 ESO PMAR'!D49&lt;9,"NOTABLE",IF('RESULTADOS 2 ESO PMAR'!D49&lt;=10,"SOBRESAINTE",""))))))</f>
        <v/>
      </c>
      <c r="E49" s="153" t="str">
        <f>IF(OR(A49="",$E$2=""),"",IF('RESULTADOS 2 ESO PMAR'!E49&lt;5,"INSUFICIENTE",IF('RESULTADOS 2 ESO PMAR'!E49&lt;6,"SUFICIENTE",IF('RESULTADOS 2 ESO PMAR'!E49&lt;7,"BEN",IF('RESULTADOS 2 ESO PMAR'!E49&lt;9,"NOTABLE",IF('RESULTADOS 2 ESO PMAR'!E49&lt;=10,"SOBRESAINTE",""))))))</f>
        <v/>
      </c>
      <c r="F49" s="153" t="str">
        <f>IF(OR(A49="",$F$2=""),"",IF('RESULTADOS 2 ESO PMAR'!F49&lt;5,"INSUFICIENTE",IF('RESULTADOS 2 ESO PMAR'!F49&lt;6,"SUFICIENTE",IF('RESULTADOS 2 ESO PMAR'!F49&lt;7,"BEN",IF('RESULTADOS 2 ESO PMAR'!F49&lt;9,"NOTABLE",IF('RESULTADOS 2 ESO PMAR'!F49&lt;=10,"SOBRESAINTE",""))))))</f>
        <v/>
      </c>
      <c r="G49" s="153" t="str">
        <f>IF(OR(A49="",$G$2=""),"",IF('RESULTADOS 2 ESO PMAR'!G49&lt;5,"INSUFICIENTE",IF('RESULTADOS 2 ESO PMAR'!G49&lt;6,"SUFICIENTE",IF('RESULTADOS 2 ESO PMAR'!G49&lt;7,"BEN",IF('RESULTADOS 2 ESO PMAR'!G49&lt;9,"NOTABLE",IF('RESULTADOS 2 ESO PMAR'!G49&lt;=10,"SOBRESAINTE",""))))))</f>
        <v/>
      </c>
      <c r="H49" s="153" t="str">
        <f>IF(OR(A49="",$H$2=""),"",IF('RESULTADOS 2 ESO PMAR'!H49&lt;5,"INSUFICIENTE",IF('RESULTADOS 2 ESO PMAR'!H49&lt;6,"SUFICIENTE",IF('RESULTADOS 2 ESO PMAR'!H49&lt;7,"BEN",IF('RESULTADOS 2 ESO PMAR'!H49&lt;9,"NOTABLE",IF('RESULTADOS 2 ESO PMAR'!H49&lt;=10,"SOBRESAINTE",""))))))</f>
        <v/>
      </c>
      <c r="I49" s="153" t="str">
        <f>IF(OR(A49="",$I$2=""),"",IF('RESULTADOS 2 ESO PMAR'!I49&lt;5,"INSUFICIENTE",IF('RESULTADOS 2 ESO PMAR'!I49&lt;6,"SUFICIENTE",IF('RESULTADOS 2 ESO PMAR'!I49&lt;7,"BEN",IF('RESULTADOS 2 ESO PMAR'!I49&lt;9,"NOTABLE",IF('RESULTADOS 2 ESO PMAR'!I49&lt;=10,"SOBRESAINTE",""))))))</f>
        <v/>
      </c>
      <c r="J49" s="153" t="str">
        <f>IF(OR(A49="",$J$2=""),"",IF('RESULTADOS 2 ESO PMAR'!J49&lt;5,"INSUFICIENTE",IF('RESULTADOS 2 ESO PMAR'!J49&lt;6,"SUFICIENTE",IF('RESULTADOS 2 ESO PMAR'!J49&lt;7,"BEN",IF('RESULTADOS 2 ESO PMAR'!J49&lt;9,"NOTABLE",IF('RESULTADOS 2 ESO PMAR'!J49&lt;=10,"SOBRESAINTE",""))))))</f>
        <v/>
      </c>
      <c r="K49" s="153" t="str">
        <f>IF(OR(A49="",$K$2=""),"",IF('RESULTADOS 2 ESO PMAR'!K49&lt;5,"INSUFICIENTE",IF('RESULTADOS 2 ESO PMAR'!K49&lt;6,"SUFICIENTE",IF('RESULTADOS 2 ESO PMAR'!K49&lt;7,"BEN",IF('RESULTADOS 2 ESO PMAR'!K49&lt;9,"NOTABLE",IF('RESULTADOS 2 ESO PMAR'!K49&lt;=10,IF('RESULTADOS 2 ESO PMAR'!K49&lt;=10,"SOBRESAINTE","")))))))</f>
        <v/>
      </c>
      <c r="L49" s="153" t="str">
        <f>IF(OR(A49="",$L$2=""),"",IF('RESULTADOS 2 ESO PMAR'!L49&lt;5,"INSUFICIENTE",IF('RESULTADOS 2 ESO PMAR'!L49&lt;6,"SUFICIENTE",IF('RESULTADOS 2 ESO PMAR'!L49&lt;7,"BEN",IF('RESULTADOS 2 ESO PMAR'!L49&lt;9,"NOTABLE",IF('RESULTADOS 2 ESO PMAR'!L49&lt;=10,"SOBRESAINTE",""))))))</f>
        <v/>
      </c>
    </row>
    <row r="50" spans="1:12" x14ac:dyDescent="0.25">
      <c r="A50" s="102" t="str">
        <f>IF('RESULTADOS 2 ESO PMAR'!A50="","",'RESULTADOS 2 ESO PMAR'!A50)</f>
        <v/>
      </c>
      <c r="B50" s="153" t="str">
        <f>IF('RESULTADOS 2 ESO PMAR'!A50="","",'RESULTADOS 2 ESO PMAR'!B50)</f>
        <v/>
      </c>
      <c r="C50" s="153" t="str">
        <f>IF(OR(A50="",$C$2=""),"",IF('RESULTADOS 2 ESO PMAR'!C50&lt;5,"INSUFICIENTE",IF('RESULTADOS 2 ESO PMAR'!C50&lt;6,"SUFICIENTE",IF('RESULTADOS 2 ESO PMAR'!C50&lt;7,"BEN",IF('RESULTADOS 2 ESO PMAR'!C50&lt;9,"NOTABLE",IF('RESULTADOS 2 ESO PMAR'!C50&lt;=10,"SOBRESAINTE",""))))))</f>
        <v/>
      </c>
      <c r="D50" s="153" t="str">
        <f>IF(OR(A50="",$D$2=""),"",IF('RESULTADOS 2 ESO PMAR'!D50&lt;5,"INSUFICIENTE",IF('RESULTADOS 2 ESO PMAR'!D50&lt;6,"SUFICIENTE",IF('RESULTADOS 2 ESO PMAR'!D50&lt;7,"BEN",IF('RESULTADOS 2 ESO PMAR'!D50&lt;9,"NOTABLE",IF('RESULTADOS 2 ESO PMAR'!D50&lt;=10,"SOBRESAINTE",""))))))</f>
        <v/>
      </c>
      <c r="E50" s="153" t="str">
        <f>IF(OR(A50="",$E$2=""),"",IF('RESULTADOS 2 ESO PMAR'!E50&lt;5,"INSUFICIENTE",IF('RESULTADOS 2 ESO PMAR'!E50&lt;6,"SUFICIENTE",IF('RESULTADOS 2 ESO PMAR'!E50&lt;7,"BEN",IF('RESULTADOS 2 ESO PMAR'!E50&lt;9,"NOTABLE",IF('RESULTADOS 2 ESO PMAR'!E50&lt;=10,"SOBRESAINTE",""))))))</f>
        <v/>
      </c>
      <c r="F50" s="153" t="str">
        <f>IF(OR(A50="",$F$2=""),"",IF('RESULTADOS 2 ESO PMAR'!F50&lt;5,"INSUFICIENTE",IF('RESULTADOS 2 ESO PMAR'!F50&lt;6,"SUFICIENTE",IF('RESULTADOS 2 ESO PMAR'!F50&lt;7,"BEN",IF('RESULTADOS 2 ESO PMAR'!F50&lt;9,"NOTABLE",IF('RESULTADOS 2 ESO PMAR'!F50&lt;=10,"SOBRESAINTE",""))))))</f>
        <v/>
      </c>
      <c r="G50" s="153" t="str">
        <f>IF(OR(A50="",$G$2=""),"",IF('RESULTADOS 2 ESO PMAR'!G50&lt;5,"INSUFICIENTE",IF('RESULTADOS 2 ESO PMAR'!G50&lt;6,"SUFICIENTE",IF('RESULTADOS 2 ESO PMAR'!G50&lt;7,"BEN",IF('RESULTADOS 2 ESO PMAR'!G50&lt;9,"NOTABLE",IF('RESULTADOS 2 ESO PMAR'!G50&lt;=10,"SOBRESAINTE",""))))))</f>
        <v/>
      </c>
      <c r="H50" s="153" t="str">
        <f>IF(OR(A50="",$H$2=""),"",IF('RESULTADOS 2 ESO PMAR'!H50&lt;5,"INSUFICIENTE",IF('RESULTADOS 2 ESO PMAR'!H50&lt;6,"SUFICIENTE",IF('RESULTADOS 2 ESO PMAR'!H50&lt;7,"BEN",IF('RESULTADOS 2 ESO PMAR'!H50&lt;9,"NOTABLE",IF('RESULTADOS 2 ESO PMAR'!H50&lt;=10,"SOBRESAINTE",""))))))</f>
        <v/>
      </c>
      <c r="I50" s="153" t="str">
        <f>IF(OR(A50="",$I$2=""),"",IF('RESULTADOS 2 ESO PMAR'!I50&lt;5,"INSUFICIENTE",IF('RESULTADOS 2 ESO PMAR'!I50&lt;6,"SUFICIENTE",IF('RESULTADOS 2 ESO PMAR'!I50&lt;7,"BEN",IF('RESULTADOS 2 ESO PMAR'!I50&lt;9,"NOTABLE",IF('RESULTADOS 2 ESO PMAR'!I50&lt;=10,"SOBRESAINTE",""))))))</f>
        <v/>
      </c>
      <c r="J50" s="153" t="str">
        <f>IF(OR(A50="",$J$2=""),"",IF('RESULTADOS 2 ESO PMAR'!J50&lt;5,"INSUFICIENTE",IF('RESULTADOS 2 ESO PMAR'!J50&lt;6,"SUFICIENTE",IF('RESULTADOS 2 ESO PMAR'!J50&lt;7,"BEN",IF('RESULTADOS 2 ESO PMAR'!J50&lt;9,"NOTABLE",IF('RESULTADOS 2 ESO PMAR'!J50&lt;=10,"SOBRESAINTE",""))))))</f>
        <v/>
      </c>
      <c r="K50" s="153" t="str">
        <f>IF(OR(A50="",$K$2=""),"",IF('RESULTADOS 2 ESO PMAR'!K50&lt;5,"INSUFICIENTE",IF('RESULTADOS 2 ESO PMAR'!K50&lt;6,"SUFICIENTE",IF('RESULTADOS 2 ESO PMAR'!K50&lt;7,"BEN",IF('RESULTADOS 2 ESO PMAR'!K50&lt;9,"NOTABLE",IF('RESULTADOS 2 ESO PMAR'!K50&lt;=10,IF('RESULTADOS 2 ESO PMAR'!K50&lt;=10,"SOBRESAINTE","")))))))</f>
        <v/>
      </c>
      <c r="L50" s="153" t="str">
        <f>IF(OR(A50="",$L$2=""),"",IF('RESULTADOS 2 ESO PMAR'!L50&lt;5,"INSUFICIENTE",IF('RESULTADOS 2 ESO PMAR'!L50&lt;6,"SUFICIENTE",IF('RESULTADOS 2 ESO PMAR'!L50&lt;7,"BEN",IF('RESULTADOS 2 ESO PMAR'!L50&lt;9,"NOTABLE",IF('RESULTADOS 2 ESO PMAR'!L50&lt;=10,"SOBRESAINTE",""))))))</f>
        <v/>
      </c>
    </row>
    <row r="51" spans="1:12" x14ac:dyDescent="0.25">
      <c r="A51" s="102" t="str">
        <f>IF('RESULTADOS 2 ESO PMAR'!A51="","",'RESULTADOS 2 ESO PMAR'!A51)</f>
        <v/>
      </c>
      <c r="B51" s="153" t="str">
        <f>IF('RESULTADOS 2 ESO PMAR'!A51="","",'RESULTADOS 2 ESO PMAR'!B51)</f>
        <v/>
      </c>
      <c r="C51" s="153" t="str">
        <f>IF(OR(A51="",$C$2=""),"",IF('RESULTADOS 2 ESO PMAR'!C51&lt;5,"INSUFICIENTE",IF('RESULTADOS 2 ESO PMAR'!C51&lt;6,"SUFICIENTE",IF('RESULTADOS 2 ESO PMAR'!C51&lt;7,"BEN",IF('RESULTADOS 2 ESO PMAR'!C51&lt;9,"NOTABLE",IF('RESULTADOS 2 ESO PMAR'!C51&lt;=10,"SOBRESAINTE",""))))))</f>
        <v/>
      </c>
      <c r="D51" s="153" t="str">
        <f>IF(OR(A51="",$D$2=""),"",IF('RESULTADOS 2 ESO PMAR'!D51&lt;5,"INSUFICIENTE",IF('RESULTADOS 2 ESO PMAR'!D51&lt;6,"SUFICIENTE",IF('RESULTADOS 2 ESO PMAR'!D51&lt;7,"BEN",IF('RESULTADOS 2 ESO PMAR'!D51&lt;9,"NOTABLE",IF('RESULTADOS 2 ESO PMAR'!D51&lt;=10,"SOBRESAINTE",""))))))</f>
        <v/>
      </c>
      <c r="E51" s="153" t="str">
        <f>IF(OR(A51="",$E$2=""),"",IF('RESULTADOS 2 ESO PMAR'!E51&lt;5,"INSUFICIENTE",IF('RESULTADOS 2 ESO PMAR'!E51&lt;6,"SUFICIENTE",IF('RESULTADOS 2 ESO PMAR'!E51&lt;7,"BEN",IF('RESULTADOS 2 ESO PMAR'!E51&lt;9,"NOTABLE",IF('RESULTADOS 2 ESO PMAR'!E51&lt;=10,"SOBRESAINTE",""))))))</f>
        <v/>
      </c>
      <c r="F51" s="153" t="str">
        <f>IF(OR(A51="",$F$2=""),"",IF('RESULTADOS 2 ESO PMAR'!F51&lt;5,"INSUFICIENTE",IF('RESULTADOS 2 ESO PMAR'!F51&lt;6,"SUFICIENTE",IF('RESULTADOS 2 ESO PMAR'!F51&lt;7,"BEN",IF('RESULTADOS 2 ESO PMAR'!F51&lt;9,"NOTABLE",IF('RESULTADOS 2 ESO PMAR'!F51&lt;=10,"SOBRESAINTE",""))))))</f>
        <v/>
      </c>
      <c r="G51" s="153" t="str">
        <f>IF(OR(A51="",$G$2=""),"",IF('RESULTADOS 2 ESO PMAR'!G51&lt;5,"INSUFICIENTE",IF('RESULTADOS 2 ESO PMAR'!G51&lt;6,"SUFICIENTE",IF('RESULTADOS 2 ESO PMAR'!G51&lt;7,"BEN",IF('RESULTADOS 2 ESO PMAR'!G51&lt;9,"NOTABLE",IF('RESULTADOS 2 ESO PMAR'!G51&lt;=10,"SOBRESAINTE",""))))))</f>
        <v/>
      </c>
      <c r="H51" s="153" t="str">
        <f>IF(OR(A51="",$H$2=""),"",IF('RESULTADOS 2 ESO PMAR'!H51&lt;5,"INSUFICIENTE",IF('RESULTADOS 2 ESO PMAR'!H51&lt;6,"SUFICIENTE",IF('RESULTADOS 2 ESO PMAR'!H51&lt;7,"BEN",IF('RESULTADOS 2 ESO PMAR'!H51&lt;9,"NOTABLE",IF('RESULTADOS 2 ESO PMAR'!H51&lt;=10,"SOBRESAINTE",""))))))</f>
        <v/>
      </c>
      <c r="I51" s="153" t="str">
        <f>IF(OR(A51="",$I$2=""),"",IF('RESULTADOS 2 ESO PMAR'!I51&lt;5,"INSUFICIENTE",IF('RESULTADOS 2 ESO PMAR'!I51&lt;6,"SUFICIENTE",IF('RESULTADOS 2 ESO PMAR'!I51&lt;7,"BEN",IF('RESULTADOS 2 ESO PMAR'!I51&lt;9,"NOTABLE",IF('RESULTADOS 2 ESO PMAR'!I51&lt;=10,"SOBRESAINTE",""))))))</f>
        <v/>
      </c>
      <c r="J51" s="153" t="str">
        <f>IF(OR(A51="",$J$2=""),"",IF('RESULTADOS 2 ESO PMAR'!J51&lt;5,"INSUFICIENTE",IF('RESULTADOS 2 ESO PMAR'!J51&lt;6,"SUFICIENTE",IF('RESULTADOS 2 ESO PMAR'!J51&lt;7,"BEN",IF('RESULTADOS 2 ESO PMAR'!J51&lt;9,"NOTABLE",IF('RESULTADOS 2 ESO PMAR'!J51&lt;=10,"SOBRESAINTE",""))))))</f>
        <v/>
      </c>
      <c r="K51" s="153" t="str">
        <f>IF(OR(A51="",$K$2=""),"",IF('RESULTADOS 2 ESO PMAR'!K51&lt;5,"INSUFICIENTE",IF('RESULTADOS 2 ESO PMAR'!K51&lt;6,"SUFICIENTE",IF('RESULTADOS 2 ESO PMAR'!K51&lt;7,"BEN",IF('RESULTADOS 2 ESO PMAR'!K51&lt;9,"NOTABLE",IF('RESULTADOS 2 ESO PMAR'!K51&lt;=10,IF('RESULTADOS 2 ESO PMAR'!K51&lt;=10,"SOBRESAINTE","")))))))</f>
        <v/>
      </c>
      <c r="L51" s="153" t="str">
        <f>IF(OR(A51="",$L$2=""),"",IF('RESULTADOS 2 ESO PMAR'!L51&lt;5,"INSUFICIENTE",IF('RESULTADOS 2 ESO PMAR'!L51&lt;6,"SUFICIENTE",IF('RESULTADOS 2 ESO PMAR'!L51&lt;7,"BEN",IF('RESULTADOS 2 ESO PMAR'!L51&lt;9,"NOTABLE",IF('RESULTADOS 2 ESO PMAR'!L51&lt;=10,"SOBRESAINTE",""))))))</f>
        <v/>
      </c>
    </row>
    <row r="52" spans="1:12" x14ac:dyDescent="0.25">
      <c r="A52" s="102" t="str">
        <f>IF('RESULTADOS 2 ESO PMAR'!A52="","",'RESULTADOS 2 ESO PMAR'!A52)</f>
        <v/>
      </c>
      <c r="B52" s="153" t="str">
        <f>IF('RESULTADOS 2 ESO PMAR'!A52="","",'RESULTADOS 2 ESO PMAR'!B52)</f>
        <v/>
      </c>
      <c r="C52" s="153" t="str">
        <f>IF(OR(A52="",$C$2=""),"",IF('RESULTADOS 2 ESO PMAR'!C52&lt;5,"INSUFICIENTE",IF('RESULTADOS 2 ESO PMAR'!C52&lt;6,"SUFICIENTE",IF('RESULTADOS 2 ESO PMAR'!C52&lt;7,"BEN",IF('RESULTADOS 2 ESO PMAR'!C52&lt;9,"NOTABLE",IF('RESULTADOS 2 ESO PMAR'!C52&lt;=10,"SOBRESAINTE",""))))))</f>
        <v/>
      </c>
      <c r="D52" s="153" t="str">
        <f>IF(OR(A52="",$D$2=""),"",IF('RESULTADOS 2 ESO PMAR'!D52&lt;5,"INSUFICIENTE",IF('RESULTADOS 2 ESO PMAR'!D52&lt;6,"SUFICIENTE",IF('RESULTADOS 2 ESO PMAR'!D52&lt;7,"BEN",IF('RESULTADOS 2 ESO PMAR'!D52&lt;9,"NOTABLE",IF('RESULTADOS 2 ESO PMAR'!D52&lt;=10,"SOBRESAINTE",""))))))</f>
        <v/>
      </c>
      <c r="E52" s="153" t="str">
        <f>IF(OR(A52="",$E$2=""),"",IF('RESULTADOS 2 ESO PMAR'!E52&lt;5,"INSUFICIENTE",IF('RESULTADOS 2 ESO PMAR'!E52&lt;6,"SUFICIENTE",IF('RESULTADOS 2 ESO PMAR'!E52&lt;7,"BEN",IF('RESULTADOS 2 ESO PMAR'!E52&lt;9,"NOTABLE",IF('RESULTADOS 2 ESO PMAR'!E52&lt;=10,"SOBRESAINTE",""))))))</f>
        <v/>
      </c>
      <c r="F52" s="153" t="str">
        <f>IF(OR(A52="",$F$2=""),"",IF('RESULTADOS 2 ESO PMAR'!F52&lt;5,"INSUFICIENTE",IF('RESULTADOS 2 ESO PMAR'!F52&lt;6,"SUFICIENTE",IF('RESULTADOS 2 ESO PMAR'!F52&lt;7,"BEN",IF('RESULTADOS 2 ESO PMAR'!F52&lt;9,"NOTABLE",IF('RESULTADOS 2 ESO PMAR'!F52&lt;=10,"SOBRESAINTE",""))))))</f>
        <v/>
      </c>
      <c r="G52" s="153" t="str">
        <f>IF(OR(A52="",$G$2=""),"",IF('RESULTADOS 2 ESO PMAR'!G52&lt;5,"INSUFICIENTE",IF('RESULTADOS 2 ESO PMAR'!G52&lt;6,"SUFICIENTE",IF('RESULTADOS 2 ESO PMAR'!G52&lt;7,"BEN",IF('RESULTADOS 2 ESO PMAR'!G52&lt;9,"NOTABLE",IF('RESULTADOS 2 ESO PMAR'!G52&lt;=10,"SOBRESAINTE",""))))))</f>
        <v/>
      </c>
      <c r="H52" s="153" t="str">
        <f>IF(OR(A52="",$H$2=""),"",IF('RESULTADOS 2 ESO PMAR'!H52&lt;5,"INSUFICIENTE",IF('RESULTADOS 2 ESO PMAR'!H52&lt;6,"SUFICIENTE",IF('RESULTADOS 2 ESO PMAR'!H52&lt;7,"BEN",IF('RESULTADOS 2 ESO PMAR'!H52&lt;9,"NOTABLE",IF('RESULTADOS 2 ESO PMAR'!H52&lt;=10,"SOBRESAINTE",""))))))</f>
        <v/>
      </c>
      <c r="I52" s="153" t="str">
        <f>IF(OR(A52="",$I$2=""),"",IF('RESULTADOS 2 ESO PMAR'!I52&lt;5,"INSUFICIENTE",IF('RESULTADOS 2 ESO PMAR'!I52&lt;6,"SUFICIENTE",IF('RESULTADOS 2 ESO PMAR'!I52&lt;7,"BEN",IF('RESULTADOS 2 ESO PMAR'!I52&lt;9,"NOTABLE",IF('RESULTADOS 2 ESO PMAR'!I52&lt;=10,"SOBRESAINTE",""))))))</f>
        <v/>
      </c>
      <c r="J52" s="153" t="str">
        <f>IF(OR(A52="",$J$2=""),"",IF('RESULTADOS 2 ESO PMAR'!J52&lt;5,"INSUFICIENTE",IF('RESULTADOS 2 ESO PMAR'!J52&lt;6,"SUFICIENTE",IF('RESULTADOS 2 ESO PMAR'!J52&lt;7,"BEN",IF('RESULTADOS 2 ESO PMAR'!J52&lt;9,"NOTABLE",IF('RESULTADOS 2 ESO PMAR'!J52&lt;=10,"SOBRESAINTE",""))))))</f>
        <v/>
      </c>
      <c r="K52" s="153" t="str">
        <f>IF(OR(A52="",$K$2=""),"",IF('RESULTADOS 2 ESO PMAR'!K52&lt;5,"INSUFICIENTE",IF('RESULTADOS 2 ESO PMAR'!K52&lt;6,"SUFICIENTE",IF('RESULTADOS 2 ESO PMAR'!K52&lt;7,"BEN",IF('RESULTADOS 2 ESO PMAR'!K52&lt;9,"NOTABLE",IF('RESULTADOS 2 ESO PMAR'!K52&lt;=10,IF('RESULTADOS 2 ESO PMAR'!K52&lt;=10,"SOBRESAINTE","")))))))</f>
        <v/>
      </c>
      <c r="L52" s="153" t="str">
        <f>IF(OR(A52="",$L$2=""),"",IF('RESULTADOS 2 ESO PMAR'!L52&lt;5,"INSUFICIENTE",IF('RESULTADOS 2 ESO PMAR'!L52&lt;6,"SUFICIENTE",IF('RESULTADOS 2 ESO PMAR'!L52&lt;7,"BEN",IF('RESULTADOS 2 ESO PMAR'!L52&lt;9,"NOTABLE",IF('RESULTADOS 2 ESO PMAR'!L52&lt;=10,"SOBRESAINTE",""))))))</f>
        <v/>
      </c>
    </row>
    <row r="53" spans="1:12" x14ac:dyDescent="0.25">
      <c r="A53" s="102" t="str">
        <f>IF('RESULTADOS 2 ESO PMAR'!A53="","",'RESULTADOS 2 ESO PMAR'!A53)</f>
        <v/>
      </c>
      <c r="B53" s="153" t="str">
        <f>IF('RESULTADOS 2 ESO PMAR'!A53="","",'RESULTADOS 2 ESO PMAR'!B53)</f>
        <v/>
      </c>
      <c r="C53" s="153" t="str">
        <f>IF(OR(A53="",$C$2=""),"",IF('RESULTADOS 2 ESO PMAR'!C53&lt;5,"INSUFICIENTE",IF('RESULTADOS 2 ESO PMAR'!C53&lt;6,"SUFICIENTE",IF('RESULTADOS 2 ESO PMAR'!C53&lt;7,"BEN",IF('RESULTADOS 2 ESO PMAR'!C53&lt;9,"NOTABLE",IF('RESULTADOS 2 ESO PMAR'!C53&lt;=10,"SOBRESAINTE",""))))))</f>
        <v/>
      </c>
      <c r="D53" s="153" t="str">
        <f>IF(OR(A53="",$D$2=""),"",IF('RESULTADOS 2 ESO PMAR'!D53&lt;5,"INSUFICIENTE",IF('RESULTADOS 2 ESO PMAR'!D53&lt;6,"SUFICIENTE",IF('RESULTADOS 2 ESO PMAR'!D53&lt;7,"BEN",IF('RESULTADOS 2 ESO PMAR'!D53&lt;9,"NOTABLE",IF('RESULTADOS 2 ESO PMAR'!D53&lt;=10,"SOBRESAINTE",""))))))</f>
        <v/>
      </c>
      <c r="E53" s="153" t="str">
        <f>IF(OR(A53="",$E$2=""),"",IF('RESULTADOS 2 ESO PMAR'!E53&lt;5,"INSUFICIENTE",IF('RESULTADOS 2 ESO PMAR'!E53&lt;6,"SUFICIENTE",IF('RESULTADOS 2 ESO PMAR'!E53&lt;7,"BEN",IF('RESULTADOS 2 ESO PMAR'!E53&lt;9,"NOTABLE",IF('RESULTADOS 2 ESO PMAR'!E53&lt;=10,"SOBRESAINTE",""))))))</f>
        <v/>
      </c>
      <c r="F53" s="153" t="str">
        <f>IF(OR(A53="",$F$2=""),"",IF('RESULTADOS 2 ESO PMAR'!F53&lt;5,"INSUFICIENTE",IF('RESULTADOS 2 ESO PMAR'!F53&lt;6,"SUFICIENTE",IF('RESULTADOS 2 ESO PMAR'!F53&lt;7,"BEN",IF('RESULTADOS 2 ESO PMAR'!F53&lt;9,"NOTABLE",IF('RESULTADOS 2 ESO PMAR'!F53&lt;=10,"SOBRESAINTE",""))))))</f>
        <v/>
      </c>
      <c r="G53" s="153" t="str">
        <f>IF(OR(A53="",$G$2=""),"",IF('RESULTADOS 2 ESO PMAR'!G53&lt;5,"INSUFICIENTE",IF('RESULTADOS 2 ESO PMAR'!G53&lt;6,"SUFICIENTE",IF('RESULTADOS 2 ESO PMAR'!G53&lt;7,"BEN",IF('RESULTADOS 2 ESO PMAR'!G53&lt;9,"NOTABLE",IF('RESULTADOS 2 ESO PMAR'!G53&lt;=10,"SOBRESAINTE",""))))))</f>
        <v/>
      </c>
      <c r="H53" s="153" t="str">
        <f>IF(OR(A53="",$H$2=""),"",IF('RESULTADOS 2 ESO PMAR'!H53&lt;5,"INSUFICIENTE",IF('RESULTADOS 2 ESO PMAR'!H53&lt;6,"SUFICIENTE",IF('RESULTADOS 2 ESO PMAR'!H53&lt;7,"BEN",IF('RESULTADOS 2 ESO PMAR'!H53&lt;9,"NOTABLE",IF('RESULTADOS 2 ESO PMAR'!H53&lt;=10,"SOBRESAINTE",""))))))</f>
        <v/>
      </c>
      <c r="I53" s="153" t="str">
        <f>IF(OR(A53="",$I$2=""),"",IF('RESULTADOS 2 ESO PMAR'!I53&lt;5,"INSUFICIENTE",IF('RESULTADOS 2 ESO PMAR'!I53&lt;6,"SUFICIENTE",IF('RESULTADOS 2 ESO PMAR'!I53&lt;7,"BEN",IF('RESULTADOS 2 ESO PMAR'!I53&lt;9,"NOTABLE",IF('RESULTADOS 2 ESO PMAR'!I53&lt;=10,"SOBRESAINTE",""))))))</f>
        <v/>
      </c>
      <c r="J53" s="153" t="str">
        <f>IF(OR(A53="",$J$2=""),"",IF('RESULTADOS 2 ESO PMAR'!J53&lt;5,"INSUFICIENTE",IF('RESULTADOS 2 ESO PMAR'!J53&lt;6,"SUFICIENTE",IF('RESULTADOS 2 ESO PMAR'!J53&lt;7,"BEN",IF('RESULTADOS 2 ESO PMAR'!J53&lt;9,"NOTABLE",IF('RESULTADOS 2 ESO PMAR'!J53&lt;=10,"SOBRESAINTE",""))))))</f>
        <v/>
      </c>
      <c r="K53" s="153" t="str">
        <f>IF(OR(A53="",$K$2=""),"",IF('RESULTADOS 2 ESO PMAR'!K53&lt;5,"INSUFICIENTE",IF('RESULTADOS 2 ESO PMAR'!K53&lt;6,"SUFICIENTE",IF('RESULTADOS 2 ESO PMAR'!K53&lt;7,"BEN",IF('RESULTADOS 2 ESO PMAR'!K53&lt;9,"NOTABLE",IF('RESULTADOS 2 ESO PMAR'!K53&lt;=10,IF('RESULTADOS 2 ESO PMAR'!K53&lt;=10,"SOBRESAINTE","")))))))</f>
        <v/>
      </c>
      <c r="L53" s="153" t="str">
        <f>IF(OR(A53="",$L$2=""),"",IF('RESULTADOS 2 ESO PMAR'!L53&lt;5,"INSUFICIENTE",IF('RESULTADOS 2 ESO PMAR'!L53&lt;6,"SUFICIENTE",IF('RESULTADOS 2 ESO PMAR'!L53&lt;7,"BEN",IF('RESULTADOS 2 ESO PMAR'!L53&lt;9,"NOTABLE",IF('RESULTADOS 2 ESO PMAR'!L53&lt;=10,"SOBRESAINTE",""))))))</f>
        <v/>
      </c>
    </row>
    <row r="54" spans="1:12" x14ac:dyDescent="0.25">
      <c r="A54" s="102" t="str">
        <f>IF('RESULTADOS 2 ESO PMAR'!A54="","",'RESULTADOS 2 ESO PMAR'!A54)</f>
        <v/>
      </c>
      <c r="B54" s="153" t="str">
        <f>IF('RESULTADOS 2 ESO PMAR'!A54="","",'RESULTADOS 2 ESO PMAR'!B54)</f>
        <v/>
      </c>
      <c r="C54" s="153" t="str">
        <f>IF(OR(A54="",$C$2=""),"",IF('RESULTADOS 2 ESO PMAR'!C54&lt;5,"INSUFICIENTE",IF('RESULTADOS 2 ESO PMAR'!C54&lt;6,"SUFICIENTE",IF('RESULTADOS 2 ESO PMAR'!C54&lt;7,"BEN",IF('RESULTADOS 2 ESO PMAR'!C54&lt;9,"NOTABLE",IF('RESULTADOS 2 ESO PMAR'!C54&lt;=10,"SOBRESAINTE",""))))))</f>
        <v/>
      </c>
      <c r="D54" s="153" t="str">
        <f>IF(OR(A54="",$D$2=""),"",IF('RESULTADOS 2 ESO PMAR'!D54&lt;5,"INSUFICIENTE",IF('RESULTADOS 2 ESO PMAR'!D54&lt;6,"SUFICIENTE",IF('RESULTADOS 2 ESO PMAR'!D54&lt;7,"BEN",IF('RESULTADOS 2 ESO PMAR'!D54&lt;9,"NOTABLE",IF('RESULTADOS 2 ESO PMAR'!D54&lt;=10,"SOBRESAINTE",""))))))</f>
        <v/>
      </c>
      <c r="E54" s="153" t="str">
        <f>IF(OR(A54="",$E$2=""),"",IF('RESULTADOS 2 ESO PMAR'!E54&lt;5,"INSUFICIENTE",IF('RESULTADOS 2 ESO PMAR'!E54&lt;6,"SUFICIENTE",IF('RESULTADOS 2 ESO PMAR'!E54&lt;7,"BEN",IF('RESULTADOS 2 ESO PMAR'!E54&lt;9,"NOTABLE",IF('RESULTADOS 2 ESO PMAR'!E54&lt;=10,"SOBRESAINTE",""))))))</f>
        <v/>
      </c>
      <c r="F54" s="153" t="str">
        <f>IF(OR(A54="",$F$2=""),"",IF('RESULTADOS 2 ESO PMAR'!F54&lt;5,"INSUFICIENTE",IF('RESULTADOS 2 ESO PMAR'!F54&lt;6,"SUFICIENTE",IF('RESULTADOS 2 ESO PMAR'!F54&lt;7,"BEN",IF('RESULTADOS 2 ESO PMAR'!F54&lt;9,"NOTABLE",IF('RESULTADOS 2 ESO PMAR'!F54&lt;=10,"SOBRESAINTE",""))))))</f>
        <v/>
      </c>
      <c r="G54" s="153" t="str">
        <f>IF(OR(A54="",$G$2=""),"",IF('RESULTADOS 2 ESO PMAR'!G54&lt;5,"INSUFICIENTE",IF('RESULTADOS 2 ESO PMAR'!G54&lt;6,"SUFICIENTE",IF('RESULTADOS 2 ESO PMAR'!G54&lt;7,"BEN",IF('RESULTADOS 2 ESO PMAR'!G54&lt;9,"NOTABLE",IF('RESULTADOS 2 ESO PMAR'!G54&lt;=10,"SOBRESAINTE",""))))))</f>
        <v/>
      </c>
      <c r="H54" s="153" t="str">
        <f>IF(OR(A54="",$H$2=""),"",IF('RESULTADOS 2 ESO PMAR'!H54&lt;5,"INSUFICIENTE",IF('RESULTADOS 2 ESO PMAR'!H54&lt;6,"SUFICIENTE",IF('RESULTADOS 2 ESO PMAR'!H54&lt;7,"BEN",IF('RESULTADOS 2 ESO PMAR'!H54&lt;9,"NOTABLE",IF('RESULTADOS 2 ESO PMAR'!H54&lt;=10,"SOBRESAINTE",""))))))</f>
        <v/>
      </c>
      <c r="I54" s="153" t="str">
        <f>IF(OR(A54="",$I$2=""),"",IF('RESULTADOS 2 ESO PMAR'!I54&lt;5,"INSUFICIENTE",IF('RESULTADOS 2 ESO PMAR'!I54&lt;6,"SUFICIENTE",IF('RESULTADOS 2 ESO PMAR'!I54&lt;7,"BEN",IF('RESULTADOS 2 ESO PMAR'!I54&lt;9,"NOTABLE",IF('RESULTADOS 2 ESO PMAR'!I54&lt;=10,"SOBRESAINTE",""))))))</f>
        <v/>
      </c>
      <c r="J54" s="153" t="str">
        <f>IF(OR(A54="",$J$2=""),"",IF('RESULTADOS 2 ESO PMAR'!J54&lt;5,"INSUFICIENTE",IF('RESULTADOS 2 ESO PMAR'!J54&lt;6,"SUFICIENTE",IF('RESULTADOS 2 ESO PMAR'!J54&lt;7,"BEN",IF('RESULTADOS 2 ESO PMAR'!J54&lt;9,"NOTABLE",IF('RESULTADOS 2 ESO PMAR'!J54&lt;=10,"SOBRESAINTE",""))))))</f>
        <v/>
      </c>
      <c r="K54" s="153" t="str">
        <f>IF(OR(A54="",$K$2=""),"",IF('RESULTADOS 2 ESO PMAR'!K54&lt;5,"INSUFICIENTE",IF('RESULTADOS 2 ESO PMAR'!K54&lt;6,"SUFICIENTE",IF('RESULTADOS 2 ESO PMAR'!K54&lt;7,"BEN",IF('RESULTADOS 2 ESO PMAR'!K54&lt;9,"NOTABLE",IF('RESULTADOS 2 ESO PMAR'!K54&lt;=10,IF('RESULTADOS 2 ESO PMAR'!K54&lt;=10,"SOBRESAINTE","")))))))</f>
        <v/>
      </c>
      <c r="L54" s="153" t="str">
        <f>IF(OR(A54="",$L$2=""),"",IF('RESULTADOS 2 ESO PMAR'!L54&lt;5,"INSUFICIENTE",IF('RESULTADOS 2 ESO PMAR'!L54&lt;6,"SUFICIENTE",IF('RESULTADOS 2 ESO PMAR'!L54&lt;7,"BEN",IF('RESULTADOS 2 ESO PMAR'!L54&lt;9,"NOTABLE",IF('RESULTADOS 2 ESO PMAR'!L54&lt;=10,"SOBRESAINTE",""))))))</f>
        <v/>
      </c>
    </row>
    <row r="55" spans="1:12" x14ac:dyDescent="0.25">
      <c r="A55" s="102" t="str">
        <f>IF('RESULTADOS 2 ESO PMAR'!A55="","",'RESULTADOS 2 ESO PMAR'!A55)</f>
        <v/>
      </c>
      <c r="B55" s="153" t="str">
        <f>IF('RESULTADOS 2 ESO PMAR'!A55="","",'RESULTADOS 2 ESO PMAR'!B55)</f>
        <v/>
      </c>
      <c r="C55" s="153" t="str">
        <f>IF(OR(A55="",$C$2=""),"",IF('RESULTADOS 2 ESO PMAR'!C55&lt;5,"INSUFICIENTE",IF('RESULTADOS 2 ESO PMAR'!C55&lt;6,"SUFICIENTE",IF('RESULTADOS 2 ESO PMAR'!C55&lt;7,"BEN",IF('RESULTADOS 2 ESO PMAR'!C55&lt;9,"NOTABLE",IF('RESULTADOS 2 ESO PMAR'!C55&lt;=10,"SOBRESAINTE",""))))))</f>
        <v/>
      </c>
      <c r="D55" s="153" t="str">
        <f>IF(OR(A55="",$D$2=""),"",IF('RESULTADOS 2 ESO PMAR'!D55&lt;5,"INSUFICIENTE",IF('RESULTADOS 2 ESO PMAR'!D55&lt;6,"SUFICIENTE",IF('RESULTADOS 2 ESO PMAR'!D55&lt;7,"BEN",IF('RESULTADOS 2 ESO PMAR'!D55&lt;9,"NOTABLE",IF('RESULTADOS 2 ESO PMAR'!D55&lt;=10,"SOBRESAINTE",""))))))</f>
        <v/>
      </c>
      <c r="E55" s="153" t="str">
        <f>IF(OR(A55="",$E$2=""),"",IF('RESULTADOS 2 ESO PMAR'!E55&lt;5,"INSUFICIENTE",IF('RESULTADOS 2 ESO PMAR'!E55&lt;6,"SUFICIENTE",IF('RESULTADOS 2 ESO PMAR'!E55&lt;7,"BEN",IF('RESULTADOS 2 ESO PMAR'!E55&lt;9,"NOTABLE",IF('RESULTADOS 2 ESO PMAR'!E55&lt;=10,"SOBRESAINTE",""))))))</f>
        <v/>
      </c>
      <c r="F55" s="153" t="str">
        <f>IF(OR(A55="",$F$2=""),"",IF('RESULTADOS 2 ESO PMAR'!F55&lt;5,"INSUFICIENTE",IF('RESULTADOS 2 ESO PMAR'!F55&lt;6,"SUFICIENTE",IF('RESULTADOS 2 ESO PMAR'!F55&lt;7,"BEN",IF('RESULTADOS 2 ESO PMAR'!F55&lt;9,"NOTABLE",IF('RESULTADOS 2 ESO PMAR'!F55&lt;=10,"SOBRESAINTE",""))))))</f>
        <v/>
      </c>
      <c r="G55" s="153" t="str">
        <f>IF(OR(A55="",$G$2=""),"",IF('RESULTADOS 2 ESO PMAR'!G55&lt;5,"INSUFICIENTE",IF('RESULTADOS 2 ESO PMAR'!G55&lt;6,"SUFICIENTE",IF('RESULTADOS 2 ESO PMAR'!G55&lt;7,"BEN",IF('RESULTADOS 2 ESO PMAR'!G55&lt;9,"NOTABLE",IF('RESULTADOS 2 ESO PMAR'!G55&lt;=10,"SOBRESAINTE",""))))))</f>
        <v/>
      </c>
      <c r="H55" s="153" t="str">
        <f>IF(OR(A55="",$H$2=""),"",IF('RESULTADOS 2 ESO PMAR'!H55&lt;5,"INSUFICIENTE",IF('RESULTADOS 2 ESO PMAR'!H55&lt;6,"SUFICIENTE",IF('RESULTADOS 2 ESO PMAR'!H55&lt;7,"BEN",IF('RESULTADOS 2 ESO PMAR'!H55&lt;9,"NOTABLE",IF('RESULTADOS 2 ESO PMAR'!H55&lt;=10,"SOBRESAINTE",""))))))</f>
        <v/>
      </c>
      <c r="I55" s="153" t="str">
        <f>IF(OR(A55="",$I$2=""),"",IF('RESULTADOS 2 ESO PMAR'!I55&lt;5,"INSUFICIENTE",IF('RESULTADOS 2 ESO PMAR'!I55&lt;6,"SUFICIENTE",IF('RESULTADOS 2 ESO PMAR'!I55&lt;7,"BEN",IF('RESULTADOS 2 ESO PMAR'!I55&lt;9,"NOTABLE",IF('RESULTADOS 2 ESO PMAR'!I55&lt;=10,"SOBRESAINTE",""))))))</f>
        <v/>
      </c>
      <c r="J55" s="153" t="str">
        <f>IF(OR(A55="",$J$2=""),"",IF('RESULTADOS 2 ESO PMAR'!J55&lt;5,"INSUFICIENTE",IF('RESULTADOS 2 ESO PMAR'!J55&lt;6,"SUFICIENTE",IF('RESULTADOS 2 ESO PMAR'!J55&lt;7,"BEN",IF('RESULTADOS 2 ESO PMAR'!J55&lt;9,"NOTABLE",IF('RESULTADOS 2 ESO PMAR'!J55&lt;=10,"SOBRESAINTE",""))))))</f>
        <v/>
      </c>
      <c r="K55" s="153" t="str">
        <f>IF(OR(A55="",$K$2=""),"",IF('RESULTADOS 2 ESO PMAR'!K55&lt;5,"INSUFICIENTE",IF('RESULTADOS 2 ESO PMAR'!K55&lt;6,"SUFICIENTE",IF('RESULTADOS 2 ESO PMAR'!K55&lt;7,"BEN",IF('RESULTADOS 2 ESO PMAR'!K55&lt;9,"NOTABLE",IF('RESULTADOS 2 ESO PMAR'!K55&lt;=10,IF('RESULTADOS 2 ESO PMAR'!K55&lt;=10,"SOBRESAINTE","")))))))</f>
        <v/>
      </c>
      <c r="L55" s="153" t="str">
        <f>IF(OR(A55="",$L$2=""),"",IF('RESULTADOS 2 ESO PMAR'!L55&lt;5,"INSUFICIENTE",IF('RESULTADOS 2 ESO PMAR'!L55&lt;6,"SUFICIENTE",IF('RESULTADOS 2 ESO PMAR'!L55&lt;7,"BEN",IF('RESULTADOS 2 ESO PMAR'!L55&lt;9,"NOTABLE",IF('RESULTADOS 2 ESO PMAR'!L55&lt;=10,"SOBRESAINTE",""))))))</f>
        <v/>
      </c>
    </row>
    <row r="56" spans="1:12" x14ac:dyDescent="0.25">
      <c r="A56" s="102" t="str">
        <f>IF('RESULTADOS 2 ESO PMAR'!A56="","",'RESULTADOS 2 ESO PMAR'!A56)</f>
        <v/>
      </c>
      <c r="B56" s="153" t="str">
        <f>IF('RESULTADOS 2 ESO PMAR'!A56="","",'RESULTADOS 2 ESO PMAR'!B56)</f>
        <v/>
      </c>
      <c r="C56" s="153" t="str">
        <f>IF(OR(A56="",$C$2=""),"",IF('RESULTADOS 2 ESO PMAR'!C56&lt;5,"INSUFICIENTE",IF('RESULTADOS 2 ESO PMAR'!C56&lt;6,"SUFICIENTE",IF('RESULTADOS 2 ESO PMAR'!C56&lt;7,"BEN",IF('RESULTADOS 2 ESO PMAR'!C56&lt;9,"NOTABLE",IF('RESULTADOS 2 ESO PMAR'!C56&lt;=10,"SOBRESAINTE",""))))))</f>
        <v/>
      </c>
      <c r="D56" s="153" t="str">
        <f>IF(OR(A56="",$D$2=""),"",IF('RESULTADOS 2 ESO PMAR'!D56&lt;5,"INSUFICIENTE",IF('RESULTADOS 2 ESO PMAR'!D56&lt;6,"SUFICIENTE",IF('RESULTADOS 2 ESO PMAR'!D56&lt;7,"BEN",IF('RESULTADOS 2 ESO PMAR'!D56&lt;9,"NOTABLE",IF('RESULTADOS 2 ESO PMAR'!D56&lt;=10,"SOBRESAINTE",""))))))</f>
        <v/>
      </c>
      <c r="E56" s="153" t="str">
        <f>IF(OR(A56="",$E$2=""),"",IF('RESULTADOS 2 ESO PMAR'!E56&lt;5,"INSUFICIENTE",IF('RESULTADOS 2 ESO PMAR'!E56&lt;6,"SUFICIENTE",IF('RESULTADOS 2 ESO PMAR'!E56&lt;7,"BEN",IF('RESULTADOS 2 ESO PMAR'!E56&lt;9,"NOTABLE",IF('RESULTADOS 2 ESO PMAR'!E56&lt;=10,"SOBRESAINTE",""))))))</f>
        <v/>
      </c>
      <c r="F56" s="153" t="str">
        <f>IF(OR(A56="",$F$2=""),"",IF('RESULTADOS 2 ESO PMAR'!F56&lt;5,"INSUFICIENTE",IF('RESULTADOS 2 ESO PMAR'!F56&lt;6,"SUFICIENTE",IF('RESULTADOS 2 ESO PMAR'!F56&lt;7,"BEN",IF('RESULTADOS 2 ESO PMAR'!F56&lt;9,"NOTABLE",IF('RESULTADOS 2 ESO PMAR'!F56&lt;=10,"SOBRESAINTE",""))))))</f>
        <v/>
      </c>
      <c r="G56" s="153" t="str">
        <f>IF(OR(A56="",$G$2=""),"",IF('RESULTADOS 2 ESO PMAR'!G56&lt;5,"INSUFICIENTE",IF('RESULTADOS 2 ESO PMAR'!G56&lt;6,"SUFICIENTE",IF('RESULTADOS 2 ESO PMAR'!G56&lt;7,"BEN",IF('RESULTADOS 2 ESO PMAR'!G56&lt;9,"NOTABLE",IF('RESULTADOS 2 ESO PMAR'!G56&lt;=10,"SOBRESAINTE",""))))))</f>
        <v/>
      </c>
      <c r="H56" s="153" t="str">
        <f>IF(OR(A56="",$H$2=""),"",IF('RESULTADOS 2 ESO PMAR'!H56&lt;5,"INSUFICIENTE",IF('RESULTADOS 2 ESO PMAR'!H56&lt;6,"SUFICIENTE",IF('RESULTADOS 2 ESO PMAR'!H56&lt;7,"BEN",IF('RESULTADOS 2 ESO PMAR'!H56&lt;9,"NOTABLE",IF('RESULTADOS 2 ESO PMAR'!H56&lt;=10,"SOBRESAINTE",""))))))</f>
        <v/>
      </c>
      <c r="I56" s="153" t="str">
        <f>IF(OR(A56="",$I$2=""),"",IF('RESULTADOS 2 ESO PMAR'!I56&lt;5,"INSUFICIENTE",IF('RESULTADOS 2 ESO PMAR'!I56&lt;6,"SUFICIENTE",IF('RESULTADOS 2 ESO PMAR'!I56&lt;7,"BEN",IF('RESULTADOS 2 ESO PMAR'!I56&lt;9,"NOTABLE",IF('RESULTADOS 2 ESO PMAR'!I56&lt;=10,"SOBRESAINTE",""))))))</f>
        <v/>
      </c>
      <c r="J56" s="153" t="str">
        <f>IF(OR(A56="",$J$2=""),"",IF('RESULTADOS 2 ESO PMAR'!J56&lt;5,"INSUFICIENTE",IF('RESULTADOS 2 ESO PMAR'!J56&lt;6,"SUFICIENTE",IF('RESULTADOS 2 ESO PMAR'!J56&lt;7,"BEN",IF('RESULTADOS 2 ESO PMAR'!J56&lt;9,"NOTABLE",IF('RESULTADOS 2 ESO PMAR'!J56&lt;=10,"SOBRESAINTE",""))))))</f>
        <v/>
      </c>
      <c r="K56" s="153" t="str">
        <f>IF(OR(A56="",$K$2=""),"",IF('RESULTADOS 2 ESO PMAR'!K56&lt;5,"INSUFICIENTE",IF('RESULTADOS 2 ESO PMAR'!K56&lt;6,"SUFICIENTE",IF('RESULTADOS 2 ESO PMAR'!K56&lt;7,"BEN",IF('RESULTADOS 2 ESO PMAR'!K56&lt;9,"NOTABLE",IF('RESULTADOS 2 ESO PMAR'!K56&lt;=10,IF('RESULTADOS 2 ESO PMAR'!K56&lt;=10,"SOBRESAINTE","")))))))</f>
        <v/>
      </c>
      <c r="L56" s="153" t="str">
        <f>IF(OR(A56="",$L$2=""),"",IF('RESULTADOS 2 ESO PMAR'!L56&lt;5,"INSUFICIENTE",IF('RESULTADOS 2 ESO PMAR'!L56&lt;6,"SUFICIENTE",IF('RESULTADOS 2 ESO PMAR'!L56&lt;7,"BEN",IF('RESULTADOS 2 ESO PMAR'!L56&lt;9,"NOTABLE",IF('RESULTADOS 2 ESO PMAR'!L56&lt;=10,"SOBRESAINTE",""))))))</f>
        <v/>
      </c>
    </row>
    <row r="57" spans="1:12" x14ac:dyDescent="0.25">
      <c r="A57" s="102" t="str">
        <f>IF('RESULTADOS 2 ESO PMAR'!A57="","",'RESULTADOS 2 ESO PMAR'!A57)</f>
        <v/>
      </c>
      <c r="B57" s="153" t="str">
        <f>IF('RESULTADOS 2 ESO PMAR'!A57="","",'RESULTADOS 2 ESO PMAR'!B57)</f>
        <v/>
      </c>
      <c r="C57" s="153" t="str">
        <f>IF(OR(A57="",$C$2=""),"",IF('RESULTADOS 2 ESO PMAR'!C57&lt;5,"INSUFICIENTE",IF('RESULTADOS 2 ESO PMAR'!C57&lt;6,"SUFICIENTE",IF('RESULTADOS 2 ESO PMAR'!C57&lt;7,"BEN",IF('RESULTADOS 2 ESO PMAR'!C57&lt;9,"NOTABLE",IF('RESULTADOS 2 ESO PMAR'!C57&lt;=10,"SOBRESAINTE",""))))))</f>
        <v/>
      </c>
      <c r="D57" s="153" t="str">
        <f>IF(OR(A57="",$D$2=""),"",IF('RESULTADOS 2 ESO PMAR'!D57&lt;5,"INSUFICIENTE",IF('RESULTADOS 2 ESO PMAR'!D57&lt;6,"SUFICIENTE",IF('RESULTADOS 2 ESO PMAR'!D57&lt;7,"BEN",IF('RESULTADOS 2 ESO PMAR'!D57&lt;9,"NOTABLE",IF('RESULTADOS 2 ESO PMAR'!D57&lt;=10,"SOBRESAINTE",""))))))</f>
        <v/>
      </c>
      <c r="E57" s="153" t="str">
        <f>IF(OR(A57="",$E$2=""),"",IF('RESULTADOS 2 ESO PMAR'!E57&lt;5,"INSUFICIENTE",IF('RESULTADOS 2 ESO PMAR'!E57&lt;6,"SUFICIENTE",IF('RESULTADOS 2 ESO PMAR'!E57&lt;7,"BEN",IF('RESULTADOS 2 ESO PMAR'!E57&lt;9,"NOTABLE",IF('RESULTADOS 2 ESO PMAR'!E57&lt;=10,"SOBRESAINTE",""))))))</f>
        <v/>
      </c>
      <c r="F57" s="153" t="str">
        <f>IF(OR(A57="",$F$2=""),"",IF('RESULTADOS 2 ESO PMAR'!F57&lt;5,"INSUFICIENTE",IF('RESULTADOS 2 ESO PMAR'!F57&lt;6,"SUFICIENTE",IF('RESULTADOS 2 ESO PMAR'!F57&lt;7,"BEN",IF('RESULTADOS 2 ESO PMAR'!F57&lt;9,"NOTABLE",IF('RESULTADOS 2 ESO PMAR'!F57&lt;=10,"SOBRESAINTE",""))))))</f>
        <v/>
      </c>
      <c r="G57" s="153" t="str">
        <f>IF(OR(A57="",$G$2=""),"",IF('RESULTADOS 2 ESO PMAR'!G57&lt;5,"INSUFICIENTE",IF('RESULTADOS 2 ESO PMAR'!G57&lt;6,"SUFICIENTE",IF('RESULTADOS 2 ESO PMAR'!G57&lt;7,"BEN",IF('RESULTADOS 2 ESO PMAR'!G57&lt;9,"NOTABLE",IF('RESULTADOS 2 ESO PMAR'!G57&lt;=10,"SOBRESAINTE",""))))))</f>
        <v/>
      </c>
      <c r="H57" s="153" t="str">
        <f>IF(OR(A57="",$H$2=""),"",IF('RESULTADOS 2 ESO PMAR'!H57&lt;5,"INSUFICIENTE",IF('RESULTADOS 2 ESO PMAR'!H57&lt;6,"SUFICIENTE",IF('RESULTADOS 2 ESO PMAR'!H57&lt;7,"BEN",IF('RESULTADOS 2 ESO PMAR'!H57&lt;9,"NOTABLE",IF('RESULTADOS 2 ESO PMAR'!H57&lt;=10,"SOBRESAINTE",""))))))</f>
        <v/>
      </c>
      <c r="I57" s="153" t="str">
        <f>IF(OR(A57="",$I$2=""),"",IF('RESULTADOS 2 ESO PMAR'!I57&lt;5,"INSUFICIENTE",IF('RESULTADOS 2 ESO PMAR'!I57&lt;6,"SUFICIENTE",IF('RESULTADOS 2 ESO PMAR'!I57&lt;7,"BEN",IF('RESULTADOS 2 ESO PMAR'!I57&lt;9,"NOTABLE",IF('RESULTADOS 2 ESO PMAR'!I57&lt;=10,"SOBRESAINTE",""))))))</f>
        <v/>
      </c>
      <c r="J57" s="153" t="str">
        <f>IF(OR(A57="",$J$2=""),"",IF('RESULTADOS 2 ESO PMAR'!J57&lt;5,"INSUFICIENTE",IF('RESULTADOS 2 ESO PMAR'!J57&lt;6,"SUFICIENTE",IF('RESULTADOS 2 ESO PMAR'!J57&lt;7,"BEN",IF('RESULTADOS 2 ESO PMAR'!J57&lt;9,"NOTABLE",IF('RESULTADOS 2 ESO PMAR'!J57&lt;=10,"SOBRESAINTE",""))))))</f>
        <v/>
      </c>
      <c r="K57" s="153" t="str">
        <f>IF(OR(A57="",$K$2=""),"",IF('RESULTADOS 2 ESO PMAR'!K57&lt;5,"INSUFICIENTE",IF('RESULTADOS 2 ESO PMAR'!K57&lt;6,"SUFICIENTE",IF('RESULTADOS 2 ESO PMAR'!K57&lt;7,"BEN",IF('RESULTADOS 2 ESO PMAR'!K57&lt;9,"NOTABLE",IF('RESULTADOS 2 ESO PMAR'!K57&lt;=10,IF('RESULTADOS 2 ESO PMAR'!K57&lt;=10,"SOBRESAINTE","")))))))</f>
        <v/>
      </c>
      <c r="L57" s="153" t="str">
        <f>IF(OR(A57="",$L$2=""),"",IF('RESULTADOS 2 ESO PMAR'!L57&lt;5,"INSUFICIENTE",IF('RESULTADOS 2 ESO PMAR'!L57&lt;6,"SUFICIENTE",IF('RESULTADOS 2 ESO PMAR'!L57&lt;7,"BEN",IF('RESULTADOS 2 ESO PMAR'!L57&lt;9,"NOTABLE",IF('RESULTADOS 2 ESO PMAR'!L57&lt;=10,"SOBRESAINTE",""))))))</f>
        <v/>
      </c>
    </row>
    <row r="58" spans="1:12" x14ac:dyDescent="0.25">
      <c r="A58" s="102" t="str">
        <f>IF('RESULTADOS 2 ESO PMAR'!A58="","",'RESULTADOS 2 ESO PMAR'!A58)</f>
        <v/>
      </c>
      <c r="B58" s="153" t="str">
        <f>IF('RESULTADOS 2 ESO PMAR'!A58="","",'RESULTADOS 2 ESO PMAR'!B58)</f>
        <v/>
      </c>
      <c r="C58" s="153" t="str">
        <f>IF(OR(A58="",$C$2=""),"",IF('RESULTADOS 2 ESO PMAR'!C58&lt;5,"INSUFICIENTE",IF('RESULTADOS 2 ESO PMAR'!C58&lt;6,"SUFICIENTE",IF('RESULTADOS 2 ESO PMAR'!C58&lt;7,"BEN",IF('RESULTADOS 2 ESO PMAR'!C58&lt;9,"NOTABLE",IF('RESULTADOS 2 ESO PMAR'!C58&lt;=10,"SOBRESAINTE",""))))))</f>
        <v/>
      </c>
      <c r="D58" s="153" t="str">
        <f>IF(OR(A58="",$D$2=""),"",IF('RESULTADOS 2 ESO PMAR'!D58&lt;5,"INSUFICIENTE",IF('RESULTADOS 2 ESO PMAR'!D58&lt;6,"SUFICIENTE",IF('RESULTADOS 2 ESO PMAR'!D58&lt;7,"BEN",IF('RESULTADOS 2 ESO PMAR'!D58&lt;9,"NOTABLE",IF('RESULTADOS 2 ESO PMAR'!D58&lt;=10,"SOBRESAINTE",""))))))</f>
        <v/>
      </c>
      <c r="E58" s="153" t="str">
        <f>IF(OR(A58="",$E$2=""),"",IF('RESULTADOS 2 ESO PMAR'!E58&lt;5,"INSUFICIENTE",IF('RESULTADOS 2 ESO PMAR'!E58&lt;6,"SUFICIENTE",IF('RESULTADOS 2 ESO PMAR'!E58&lt;7,"BEN",IF('RESULTADOS 2 ESO PMAR'!E58&lt;9,"NOTABLE",IF('RESULTADOS 2 ESO PMAR'!E58&lt;=10,"SOBRESAINTE",""))))))</f>
        <v/>
      </c>
      <c r="F58" s="153" t="str">
        <f>IF(OR(A58="",$F$2=""),"",IF('RESULTADOS 2 ESO PMAR'!F58&lt;5,"INSUFICIENTE",IF('RESULTADOS 2 ESO PMAR'!F58&lt;6,"SUFICIENTE",IF('RESULTADOS 2 ESO PMAR'!F58&lt;7,"BEN",IF('RESULTADOS 2 ESO PMAR'!F58&lt;9,"NOTABLE",IF('RESULTADOS 2 ESO PMAR'!F58&lt;=10,"SOBRESAINTE",""))))))</f>
        <v/>
      </c>
      <c r="G58" s="153" t="str">
        <f>IF(OR(A58="",$G$2=""),"",IF('RESULTADOS 2 ESO PMAR'!G58&lt;5,"INSUFICIENTE",IF('RESULTADOS 2 ESO PMAR'!G58&lt;6,"SUFICIENTE",IF('RESULTADOS 2 ESO PMAR'!G58&lt;7,"BEN",IF('RESULTADOS 2 ESO PMAR'!G58&lt;9,"NOTABLE",IF('RESULTADOS 2 ESO PMAR'!G58&lt;=10,"SOBRESAINTE",""))))))</f>
        <v/>
      </c>
      <c r="H58" s="153" t="str">
        <f>IF(OR(A58="",$H$2=""),"",IF('RESULTADOS 2 ESO PMAR'!H58&lt;5,"INSUFICIENTE",IF('RESULTADOS 2 ESO PMAR'!H58&lt;6,"SUFICIENTE",IF('RESULTADOS 2 ESO PMAR'!H58&lt;7,"BEN",IF('RESULTADOS 2 ESO PMAR'!H58&lt;9,"NOTABLE",IF('RESULTADOS 2 ESO PMAR'!H58&lt;=10,"SOBRESAINTE",""))))))</f>
        <v/>
      </c>
      <c r="I58" s="153" t="str">
        <f>IF(OR(A58="",$I$2=""),"",IF('RESULTADOS 2 ESO PMAR'!I58&lt;5,"INSUFICIENTE",IF('RESULTADOS 2 ESO PMAR'!I58&lt;6,"SUFICIENTE",IF('RESULTADOS 2 ESO PMAR'!I58&lt;7,"BEN",IF('RESULTADOS 2 ESO PMAR'!I58&lt;9,"NOTABLE",IF('RESULTADOS 2 ESO PMAR'!I58&lt;=10,"SOBRESAINTE",""))))))</f>
        <v/>
      </c>
      <c r="J58" s="153" t="str">
        <f>IF(OR(A58="",$J$2=""),"",IF('RESULTADOS 2 ESO PMAR'!J58&lt;5,"INSUFICIENTE",IF('RESULTADOS 2 ESO PMAR'!J58&lt;6,"SUFICIENTE",IF('RESULTADOS 2 ESO PMAR'!J58&lt;7,"BEN",IF('RESULTADOS 2 ESO PMAR'!J58&lt;9,"NOTABLE",IF('RESULTADOS 2 ESO PMAR'!J58&lt;=10,"SOBRESAINTE",""))))))</f>
        <v/>
      </c>
      <c r="K58" s="153" t="str">
        <f>IF(OR(A58="",$K$2=""),"",IF('RESULTADOS 2 ESO PMAR'!K58&lt;5,"INSUFICIENTE",IF('RESULTADOS 2 ESO PMAR'!K58&lt;6,"SUFICIENTE",IF('RESULTADOS 2 ESO PMAR'!K58&lt;7,"BEN",IF('RESULTADOS 2 ESO PMAR'!K58&lt;9,"NOTABLE",IF('RESULTADOS 2 ESO PMAR'!K58&lt;=10,IF('RESULTADOS 2 ESO PMAR'!K58&lt;=10,"SOBRESAINTE","")))))))</f>
        <v/>
      </c>
      <c r="L58" s="153" t="str">
        <f>IF(OR(A58="",$L$2=""),"",IF('RESULTADOS 2 ESO PMAR'!L58&lt;5,"INSUFICIENTE",IF('RESULTADOS 2 ESO PMAR'!L58&lt;6,"SUFICIENTE",IF('RESULTADOS 2 ESO PMAR'!L58&lt;7,"BEN",IF('RESULTADOS 2 ESO PMAR'!L58&lt;9,"NOTABLE",IF('RESULTADOS 2 ESO PMAR'!L58&lt;=10,"SOBRESAINTE",""))))))</f>
        <v/>
      </c>
    </row>
    <row r="59" spans="1:12" x14ac:dyDescent="0.25">
      <c r="A59" s="102" t="str">
        <f>IF('RESULTADOS 2 ESO PMAR'!A59="","",'RESULTADOS 2 ESO PMAR'!A59)</f>
        <v/>
      </c>
      <c r="B59" s="153" t="str">
        <f>IF('RESULTADOS 2 ESO PMAR'!A59="","",'RESULTADOS 2 ESO PMAR'!B59)</f>
        <v/>
      </c>
      <c r="C59" s="153" t="str">
        <f>IF(OR(A59="",$C$2=""),"",IF('RESULTADOS 2 ESO PMAR'!C59&lt;5,"INSUFICIENTE",IF('RESULTADOS 2 ESO PMAR'!C59&lt;6,"SUFICIENTE",IF('RESULTADOS 2 ESO PMAR'!C59&lt;7,"BEN",IF('RESULTADOS 2 ESO PMAR'!C59&lt;9,"NOTABLE",IF('RESULTADOS 2 ESO PMAR'!C59&lt;=10,"SOBRESAINTE",""))))))</f>
        <v/>
      </c>
      <c r="D59" s="153" t="str">
        <f>IF(OR(A59="",$D$2=""),"",IF('RESULTADOS 2 ESO PMAR'!D59&lt;5,"INSUFICIENTE",IF('RESULTADOS 2 ESO PMAR'!D59&lt;6,"SUFICIENTE",IF('RESULTADOS 2 ESO PMAR'!D59&lt;7,"BEN",IF('RESULTADOS 2 ESO PMAR'!D59&lt;9,"NOTABLE",IF('RESULTADOS 2 ESO PMAR'!D59&lt;=10,"SOBRESAINTE",""))))))</f>
        <v/>
      </c>
      <c r="E59" s="153" t="str">
        <f>IF(OR(A59="",$E$2=""),"",IF('RESULTADOS 2 ESO PMAR'!E59&lt;5,"INSUFICIENTE",IF('RESULTADOS 2 ESO PMAR'!E59&lt;6,"SUFICIENTE",IF('RESULTADOS 2 ESO PMAR'!E59&lt;7,"BEN",IF('RESULTADOS 2 ESO PMAR'!E59&lt;9,"NOTABLE",IF('RESULTADOS 2 ESO PMAR'!E59&lt;=10,"SOBRESAINTE",""))))))</f>
        <v/>
      </c>
      <c r="F59" s="153" t="str">
        <f>IF(OR(A59="",$F$2=""),"",IF('RESULTADOS 2 ESO PMAR'!F59&lt;5,"INSUFICIENTE",IF('RESULTADOS 2 ESO PMAR'!F59&lt;6,"SUFICIENTE",IF('RESULTADOS 2 ESO PMAR'!F59&lt;7,"BEN",IF('RESULTADOS 2 ESO PMAR'!F59&lt;9,"NOTABLE",IF('RESULTADOS 2 ESO PMAR'!F59&lt;=10,"SOBRESAINTE",""))))))</f>
        <v/>
      </c>
      <c r="G59" s="153" t="str">
        <f>IF(OR(A59="",$G$2=""),"",IF('RESULTADOS 2 ESO PMAR'!G59&lt;5,"INSUFICIENTE",IF('RESULTADOS 2 ESO PMAR'!G59&lt;6,"SUFICIENTE",IF('RESULTADOS 2 ESO PMAR'!G59&lt;7,"BEN",IF('RESULTADOS 2 ESO PMAR'!G59&lt;9,"NOTABLE",IF('RESULTADOS 2 ESO PMAR'!G59&lt;=10,"SOBRESAINTE",""))))))</f>
        <v/>
      </c>
      <c r="H59" s="153" t="str">
        <f>IF(OR(A59="",$H$2=""),"",IF('RESULTADOS 2 ESO PMAR'!H59&lt;5,"INSUFICIENTE",IF('RESULTADOS 2 ESO PMAR'!H59&lt;6,"SUFICIENTE",IF('RESULTADOS 2 ESO PMAR'!H59&lt;7,"BEN",IF('RESULTADOS 2 ESO PMAR'!H59&lt;9,"NOTABLE",IF('RESULTADOS 2 ESO PMAR'!H59&lt;=10,"SOBRESAINTE",""))))))</f>
        <v/>
      </c>
      <c r="I59" s="153" t="str">
        <f>IF(OR(A59="",$I$2=""),"",IF('RESULTADOS 2 ESO PMAR'!I59&lt;5,"INSUFICIENTE",IF('RESULTADOS 2 ESO PMAR'!I59&lt;6,"SUFICIENTE",IF('RESULTADOS 2 ESO PMAR'!I59&lt;7,"BEN",IF('RESULTADOS 2 ESO PMAR'!I59&lt;9,"NOTABLE",IF('RESULTADOS 2 ESO PMAR'!I59&lt;=10,"SOBRESAINTE",""))))))</f>
        <v/>
      </c>
      <c r="J59" s="153" t="str">
        <f>IF(OR(A59="",$J$2=""),"",IF('RESULTADOS 2 ESO PMAR'!J59&lt;5,"INSUFICIENTE",IF('RESULTADOS 2 ESO PMAR'!J59&lt;6,"SUFICIENTE",IF('RESULTADOS 2 ESO PMAR'!J59&lt;7,"BEN",IF('RESULTADOS 2 ESO PMAR'!J59&lt;9,"NOTABLE",IF('RESULTADOS 2 ESO PMAR'!J59&lt;=10,"SOBRESAINTE",""))))))</f>
        <v/>
      </c>
      <c r="K59" s="153" t="str">
        <f>IF(OR(A59="",$K$2=""),"",IF('RESULTADOS 2 ESO PMAR'!K59&lt;5,"INSUFICIENTE",IF('RESULTADOS 2 ESO PMAR'!K59&lt;6,"SUFICIENTE",IF('RESULTADOS 2 ESO PMAR'!K59&lt;7,"BEN",IF('RESULTADOS 2 ESO PMAR'!K59&lt;9,"NOTABLE",IF('RESULTADOS 2 ESO PMAR'!K59&lt;=10,IF('RESULTADOS 2 ESO PMAR'!K59&lt;=10,"SOBRESAINTE","")))))))</f>
        <v/>
      </c>
      <c r="L59" s="153" t="str">
        <f>IF(OR(A59="",$L$2=""),"",IF('RESULTADOS 2 ESO PMAR'!L59&lt;5,"INSUFICIENTE",IF('RESULTADOS 2 ESO PMAR'!L59&lt;6,"SUFICIENTE",IF('RESULTADOS 2 ESO PMAR'!L59&lt;7,"BEN",IF('RESULTADOS 2 ESO PMAR'!L59&lt;9,"NOTABLE",IF('RESULTADOS 2 ESO PMAR'!L59&lt;=10,"SOBRESAINTE",""))))))</f>
        <v/>
      </c>
    </row>
    <row r="60" spans="1:12" x14ac:dyDescent="0.25">
      <c r="A60" s="102" t="str">
        <f>IF('RESULTADOS 2 ESO PMAR'!A60="","",'RESULTADOS 2 ESO PMAR'!A60)</f>
        <v/>
      </c>
      <c r="B60" s="153" t="str">
        <f>IF('RESULTADOS 2 ESO PMAR'!A60="","",'RESULTADOS 2 ESO PMAR'!B60)</f>
        <v/>
      </c>
      <c r="C60" s="153" t="str">
        <f>IF(OR(A60="",$C$2=""),"",IF('RESULTADOS 2 ESO PMAR'!C60&lt;5,"INSUFICIENTE",IF('RESULTADOS 2 ESO PMAR'!C60&lt;6,"SUFICIENTE",IF('RESULTADOS 2 ESO PMAR'!C60&lt;7,"BEN",IF('RESULTADOS 2 ESO PMAR'!C60&lt;9,"NOTABLE",IF('RESULTADOS 2 ESO PMAR'!C60&lt;=10,"SOBRESAINTE",""))))))</f>
        <v/>
      </c>
      <c r="D60" s="153" t="str">
        <f>IF(OR(A60="",$D$2=""),"",IF('RESULTADOS 2 ESO PMAR'!D60&lt;5,"INSUFICIENTE",IF('RESULTADOS 2 ESO PMAR'!D60&lt;6,"SUFICIENTE",IF('RESULTADOS 2 ESO PMAR'!D60&lt;7,"BEN",IF('RESULTADOS 2 ESO PMAR'!D60&lt;9,"NOTABLE",IF('RESULTADOS 2 ESO PMAR'!D60&lt;=10,"SOBRESAINTE",""))))))</f>
        <v/>
      </c>
      <c r="E60" s="153" t="str">
        <f>IF(OR(A60="",$E$2=""),"",IF('RESULTADOS 2 ESO PMAR'!E60&lt;5,"INSUFICIENTE",IF('RESULTADOS 2 ESO PMAR'!E60&lt;6,"SUFICIENTE",IF('RESULTADOS 2 ESO PMAR'!E60&lt;7,"BEN",IF('RESULTADOS 2 ESO PMAR'!E60&lt;9,"NOTABLE",IF('RESULTADOS 2 ESO PMAR'!E60&lt;=10,"SOBRESAINTE",""))))))</f>
        <v/>
      </c>
      <c r="F60" s="153" t="str">
        <f>IF(OR(A60="",$F$2=""),"",IF('RESULTADOS 2 ESO PMAR'!F60&lt;5,"INSUFICIENTE",IF('RESULTADOS 2 ESO PMAR'!F60&lt;6,"SUFICIENTE",IF('RESULTADOS 2 ESO PMAR'!F60&lt;7,"BEN",IF('RESULTADOS 2 ESO PMAR'!F60&lt;9,"NOTABLE",IF('RESULTADOS 2 ESO PMAR'!F60&lt;=10,"SOBRESAINTE",""))))))</f>
        <v/>
      </c>
      <c r="G60" s="153" t="str">
        <f>IF(OR(A60="",$G$2=""),"",IF('RESULTADOS 2 ESO PMAR'!G60&lt;5,"INSUFICIENTE",IF('RESULTADOS 2 ESO PMAR'!G60&lt;6,"SUFICIENTE",IF('RESULTADOS 2 ESO PMAR'!G60&lt;7,"BEN",IF('RESULTADOS 2 ESO PMAR'!G60&lt;9,"NOTABLE",IF('RESULTADOS 2 ESO PMAR'!G60&lt;=10,"SOBRESAINTE",""))))))</f>
        <v/>
      </c>
      <c r="H60" s="153" t="str">
        <f>IF(OR(A60="",$H$2=""),"",IF('RESULTADOS 2 ESO PMAR'!H60&lt;5,"INSUFICIENTE",IF('RESULTADOS 2 ESO PMAR'!H60&lt;6,"SUFICIENTE",IF('RESULTADOS 2 ESO PMAR'!H60&lt;7,"BEN",IF('RESULTADOS 2 ESO PMAR'!H60&lt;9,"NOTABLE",IF('RESULTADOS 2 ESO PMAR'!H60&lt;=10,"SOBRESAINTE",""))))))</f>
        <v/>
      </c>
      <c r="I60" s="153" t="str">
        <f>IF(OR(A60="",$I$2=""),"",IF('RESULTADOS 2 ESO PMAR'!I60&lt;5,"INSUFICIENTE",IF('RESULTADOS 2 ESO PMAR'!I60&lt;6,"SUFICIENTE",IF('RESULTADOS 2 ESO PMAR'!I60&lt;7,"BEN",IF('RESULTADOS 2 ESO PMAR'!I60&lt;9,"NOTABLE",IF('RESULTADOS 2 ESO PMAR'!I60&lt;=10,"SOBRESAINTE",""))))))</f>
        <v/>
      </c>
      <c r="J60" s="153" t="str">
        <f>IF(OR(A60="",$J$2=""),"",IF('RESULTADOS 2 ESO PMAR'!J60&lt;5,"INSUFICIENTE",IF('RESULTADOS 2 ESO PMAR'!J60&lt;6,"SUFICIENTE",IF('RESULTADOS 2 ESO PMAR'!J60&lt;7,"BEN",IF('RESULTADOS 2 ESO PMAR'!J60&lt;9,"NOTABLE",IF('RESULTADOS 2 ESO PMAR'!J60&lt;=10,"SOBRESAINTE",""))))))</f>
        <v/>
      </c>
      <c r="K60" s="153" t="str">
        <f>IF(OR(A60="",$K$2=""),"",IF('RESULTADOS 2 ESO PMAR'!K60&lt;5,"INSUFICIENTE",IF('RESULTADOS 2 ESO PMAR'!K60&lt;6,"SUFICIENTE",IF('RESULTADOS 2 ESO PMAR'!K60&lt;7,"BEN",IF('RESULTADOS 2 ESO PMAR'!K60&lt;9,"NOTABLE",IF('RESULTADOS 2 ESO PMAR'!K60&lt;=10,IF('RESULTADOS 2 ESO PMAR'!K60&lt;=10,"SOBRESAINTE","")))))))</f>
        <v/>
      </c>
      <c r="L60" s="153" t="str">
        <f>IF(OR(A60="",$L$2=""),"",IF('RESULTADOS 2 ESO PMAR'!L60&lt;5,"INSUFICIENTE",IF('RESULTADOS 2 ESO PMAR'!L60&lt;6,"SUFICIENTE",IF('RESULTADOS 2 ESO PMAR'!L60&lt;7,"BEN",IF('RESULTADOS 2 ESO PMAR'!L60&lt;9,"NOTABLE",IF('RESULTADOS 2 ESO PMAR'!L60&lt;=10,"SOBRESAINTE",""))))))</f>
        <v/>
      </c>
    </row>
    <row r="61" spans="1:12" x14ac:dyDescent="0.25">
      <c r="A61" s="102" t="str">
        <f>IF('RESULTADOS 2 ESO PMAR'!A61="","",'RESULTADOS 2 ESO PMAR'!A61)</f>
        <v/>
      </c>
      <c r="B61" s="153" t="str">
        <f>IF('RESULTADOS 2 ESO PMAR'!A61="","",'RESULTADOS 2 ESO PMAR'!B61)</f>
        <v/>
      </c>
      <c r="C61" s="153" t="str">
        <f>IF(OR(A61="",$C$2=""),"",IF('RESULTADOS 2 ESO PMAR'!C61&lt;5,"INSUFICIENTE",IF('RESULTADOS 2 ESO PMAR'!C61&lt;6,"SUFICIENTE",IF('RESULTADOS 2 ESO PMAR'!C61&lt;7,"BEN",IF('RESULTADOS 2 ESO PMAR'!C61&lt;9,"NOTABLE",IF('RESULTADOS 2 ESO PMAR'!C61&lt;=10,"SOBRESAINTE",""))))))</f>
        <v/>
      </c>
      <c r="D61" s="153" t="str">
        <f>IF(OR(A61="",$D$2=""),"",IF('RESULTADOS 2 ESO PMAR'!D61&lt;5,"INSUFICIENTE",IF('RESULTADOS 2 ESO PMAR'!D61&lt;6,"SUFICIENTE",IF('RESULTADOS 2 ESO PMAR'!D61&lt;7,"BEN",IF('RESULTADOS 2 ESO PMAR'!D61&lt;9,"NOTABLE",IF('RESULTADOS 2 ESO PMAR'!D61&lt;=10,"SOBRESAINTE",""))))))</f>
        <v/>
      </c>
      <c r="E61" s="153" t="str">
        <f>IF(OR(A61="",$E$2=""),"",IF('RESULTADOS 2 ESO PMAR'!E61&lt;5,"INSUFICIENTE",IF('RESULTADOS 2 ESO PMAR'!E61&lt;6,"SUFICIENTE",IF('RESULTADOS 2 ESO PMAR'!E61&lt;7,"BEN",IF('RESULTADOS 2 ESO PMAR'!E61&lt;9,"NOTABLE",IF('RESULTADOS 2 ESO PMAR'!E61&lt;=10,"SOBRESAINTE",""))))))</f>
        <v/>
      </c>
      <c r="F61" s="153" t="str">
        <f>IF(OR(A61="",$F$2=""),"",IF('RESULTADOS 2 ESO PMAR'!F61&lt;5,"INSUFICIENTE",IF('RESULTADOS 2 ESO PMAR'!F61&lt;6,"SUFICIENTE",IF('RESULTADOS 2 ESO PMAR'!F61&lt;7,"BEN",IF('RESULTADOS 2 ESO PMAR'!F61&lt;9,"NOTABLE",IF('RESULTADOS 2 ESO PMAR'!F61&lt;=10,"SOBRESAINTE",""))))))</f>
        <v/>
      </c>
      <c r="G61" s="153" t="str">
        <f>IF(OR(A61="",$G$2=""),"",IF('RESULTADOS 2 ESO PMAR'!G61&lt;5,"INSUFICIENTE",IF('RESULTADOS 2 ESO PMAR'!G61&lt;6,"SUFICIENTE",IF('RESULTADOS 2 ESO PMAR'!G61&lt;7,"BEN",IF('RESULTADOS 2 ESO PMAR'!G61&lt;9,"NOTABLE",IF('RESULTADOS 2 ESO PMAR'!G61&lt;=10,"SOBRESAINTE",""))))))</f>
        <v/>
      </c>
      <c r="H61" s="153" t="str">
        <f>IF(OR(A61="",$H$2=""),"",IF('RESULTADOS 2 ESO PMAR'!H61&lt;5,"INSUFICIENTE",IF('RESULTADOS 2 ESO PMAR'!H61&lt;6,"SUFICIENTE",IF('RESULTADOS 2 ESO PMAR'!H61&lt;7,"BEN",IF('RESULTADOS 2 ESO PMAR'!H61&lt;9,"NOTABLE",IF('RESULTADOS 2 ESO PMAR'!H61&lt;=10,"SOBRESAINTE",""))))))</f>
        <v/>
      </c>
      <c r="I61" s="153" t="str">
        <f>IF(OR(A61="",$I$2=""),"",IF('RESULTADOS 2 ESO PMAR'!I61&lt;5,"INSUFICIENTE",IF('RESULTADOS 2 ESO PMAR'!I61&lt;6,"SUFICIENTE",IF('RESULTADOS 2 ESO PMAR'!I61&lt;7,"BEN",IF('RESULTADOS 2 ESO PMAR'!I61&lt;9,"NOTABLE",IF('RESULTADOS 2 ESO PMAR'!I61&lt;=10,"SOBRESAINTE",""))))))</f>
        <v/>
      </c>
      <c r="J61" s="153" t="str">
        <f>IF(OR(A61="",$J$2=""),"",IF('RESULTADOS 2 ESO PMAR'!J61&lt;5,"INSUFICIENTE",IF('RESULTADOS 2 ESO PMAR'!J61&lt;6,"SUFICIENTE",IF('RESULTADOS 2 ESO PMAR'!J61&lt;7,"BEN",IF('RESULTADOS 2 ESO PMAR'!J61&lt;9,"NOTABLE",IF('RESULTADOS 2 ESO PMAR'!J61&lt;=10,"SOBRESAINTE",""))))))</f>
        <v/>
      </c>
      <c r="K61" s="153" t="str">
        <f>IF(OR(A61="",$K$2=""),"",IF('RESULTADOS 2 ESO PMAR'!K61&lt;5,"INSUFICIENTE",IF('RESULTADOS 2 ESO PMAR'!K61&lt;6,"SUFICIENTE",IF('RESULTADOS 2 ESO PMAR'!K61&lt;7,"BEN",IF('RESULTADOS 2 ESO PMAR'!K61&lt;9,"NOTABLE",IF('RESULTADOS 2 ESO PMAR'!K61&lt;=10,IF('RESULTADOS 2 ESO PMAR'!K61&lt;=10,"SOBRESAINTE","")))))))</f>
        <v/>
      </c>
      <c r="L61" s="153" t="str">
        <f>IF(OR(A61="",$L$2=""),"",IF('RESULTADOS 2 ESO PMAR'!L61&lt;5,"INSUFICIENTE",IF('RESULTADOS 2 ESO PMAR'!L61&lt;6,"SUFICIENTE",IF('RESULTADOS 2 ESO PMAR'!L61&lt;7,"BEN",IF('RESULTADOS 2 ESO PMAR'!L61&lt;9,"NOTABLE",IF('RESULTADOS 2 ESO PMAR'!L61&lt;=10,"SOBRESAINTE",""))))))</f>
        <v/>
      </c>
    </row>
    <row r="62" spans="1:12" x14ac:dyDescent="0.25">
      <c r="A62" s="102" t="str">
        <f>IF('RESULTADOS 2 ESO PMAR'!A62="","",'RESULTADOS 2 ESO PMAR'!A62)</f>
        <v/>
      </c>
      <c r="B62" s="153" t="str">
        <f>IF('RESULTADOS 2 ESO PMAR'!A62="","",'RESULTADOS 2 ESO PMAR'!B62)</f>
        <v/>
      </c>
      <c r="C62" s="153" t="str">
        <f>IF(OR(A62="",$C$2=""),"",IF('RESULTADOS 2 ESO PMAR'!C62&lt;5,"INSUFICIENTE",IF('RESULTADOS 2 ESO PMAR'!C62&lt;6,"SUFICIENTE",IF('RESULTADOS 2 ESO PMAR'!C62&lt;7,"BEN",IF('RESULTADOS 2 ESO PMAR'!C62&lt;9,"NOTABLE",IF('RESULTADOS 2 ESO PMAR'!C62&lt;=10,"SOBRESAINTE",""))))))</f>
        <v/>
      </c>
      <c r="D62" s="153" t="str">
        <f>IF(OR(A62="",$D$2=""),"",IF('RESULTADOS 2 ESO PMAR'!D62&lt;5,"INSUFICIENTE",IF('RESULTADOS 2 ESO PMAR'!D62&lt;6,"SUFICIENTE",IF('RESULTADOS 2 ESO PMAR'!D62&lt;7,"BEN",IF('RESULTADOS 2 ESO PMAR'!D62&lt;9,"NOTABLE",IF('RESULTADOS 2 ESO PMAR'!D62&lt;=10,"SOBRESAINTE",""))))))</f>
        <v/>
      </c>
      <c r="E62" s="153" t="str">
        <f>IF(OR(A62="",$E$2=""),"",IF('RESULTADOS 2 ESO PMAR'!E62&lt;5,"INSUFICIENTE",IF('RESULTADOS 2 ESO PMAR'!E62&lt;6,"SUFICIENTE",IF('RESULTADOS 2 ESO PMAR'!E62&lt;7,"BEN",IF('RESULTADOS 2 ESO PMAR'!E62&lt;9,"NOTABLE",IF('RESULTADOS 2 ESO PMAR'!E62&lt;=10,"SOBRESAINTE",""))))))</f>
        <v/>
      </c>
      <c r="F62" s="153" t="str">
        <f>IF(OR(A62="",$F$2=""),"",IF('RESULTADOS 2 ESO PMAR'!F62&lt;5,"INSUFICIENTE",IF('RESULTADOS 2 ESO PMAR'!F62&lt;6,"SUFICIENTE",IF('RESULTADOS 2 ESO PMAR'!F62&lt;7,"BEN",IF('RESULTADOS 2 ESO PMAR'!F62&lt;9,"NOTABLE",IF('RESULTADOS 2 ESO PMAR'!F62&lt;=10,"SOBRESAINTE",""))))))</f>
        <v/>
      </c>
      <c r="G62" s="153" t="str">
        <f>IF(OR(A62="",$G$2=""),"",IF('RESULTADOS 2 ESO PMAR'!G62&lt;5,"INSUFICIENTE",IF('RESULTADOS 2 ESO PMAR'!G62&lt;6,"SUFICIENTE",IF('RESULTADOS 2 ESO PMAR'!G62&lt;7,"BEN",IF('RESULTADOS 2 ESO PMAR'!G62&lt;9,"NOTABLE",IF('RESULTADOS 2 ESO PMAR'!G62&lt;=10,"SOBRESAINTE",""))))))</f>
        <v/>
      </c>
      <c r="H62" s="153" t="str">
        <f>IF(OR(A62="",$H$2=""),"",IF('RESULTADOS 2 ESO PMAR'!H62&lt;5,"INSUFICIENTE",IF('RESULTADOS 2 ESO PMAR'!H62&lt;6,"SUFICIENTE",IF('RESULTADOS 2 ESO PMAR'!H62&lt;7,"BEN",IF('RESULTADOS 2 ESO PMAR'!H62&lt;9,"NOTABLE",IF('RESULTADOS 2 ESO PMAR'!H62&lt;=10,"SOBRESAINTE",""))))))</f>
        <v/>
      </c>
      <c r="I62" s="153" t="str">
        <f>IF(OR(A62="",$I$2=""),"",IF('RESULTADOS 2 ESO PMAR'!I62&lt;5,"INSUFICIENTE",IF('RESULTADOS 2 ESO PMAR'!I62&lt;6,"SUFICIENTE",IF('RESULTADOS 2 ESO PMAR'!I62&lt;7,"BEN",IF('RESULTADOS 2 ESO PMAR'!I62&lt;9,"NOTABLE",IF('RESULTADOS 2 ESO PMAR'!I62&lt;=10,"SOBRESAINTE",""))))))</f>
        <v/>
      </c>
      <c r="J62" s="153" t="str">
        <f>IF(OR(A62="",$J$2=""),"",IF('RESULTADOS 2 ESO PMAR'!J62&lt;5,"INSUFICIENTE",IF('RESULTADOS 2 ESO PMAR'!J62&lt;6,"SUFICIENTE",IF('RESULTADOS 2 ESO PMAR'!J62&lt;7,"BEN",IF('RESULTADOS 2 ESO PMAR'!J62&lt;9,"NOTABLE",IF('RESULTADOS 2 ESO PMAR'!J62&lt;=10,"SOBRESAINTE",""))))))</f>
        <v/>
      </c>
      <c r="K62" s="153" t="str">
        <f>IF(OR(A62="",$K$2=""),"",IF('RESULTADOS 2 ESO PMAR'!K62&lt;5,"INSUFICIENTE",IF('RESULTADOS 2 ESO PMAR'!K62&lt;6,"SUFICIENTE",IF('RESULTADOS 2 ESO PMAR'!K62&lt;7,"BEN",IF('RESULTADOS 2 ESO PMAR'!K62&lt;9,"NOTABLE",IF('RESULTADOS 2 ESO PMAR'!K62&lt;=10,IF('RESULTADOS 2 ESO PMAR'!K62&lt;=10,"SOBRESAINTE","")))))))</f>
        <v/>
      </c>
      <c r="L62" s="153" t="str">
        <f>IF(OR(A62="",$L$2=""),"",IF('RESULTADOS 2 ESO PMAR'!L62&lt;5,"INSUFICIENTE",IF('RESULTADOS 2 ESO PMAR'!L62&lt;6,"SUFICIENTE",IF('RESULTADOS 2 ESO PMAR'!L62&lt;7,"BEN",IF('RESULTADOS 2 ESO PMAR'!L62&lt;9,"NOTABLE",IF('RESULTADOS 2 ESO PMAR'!L62&lt;=10,"SOBRESAINTE",""))))))</f>
        <v/>
      </c>
    </row>
    <row r="63" spans="1:12" x14ac:dyDescent="0.25">
      <c r="A63" s="102" t="str">
        <f>IF('RESULTADOS 2 ESO PMAR'!A63="","",'RESULTADOS 2 ESO PMAR'!A63)</f>
        <v/>
      </c>
      <c r="B63" s="153" t="str">
        <f>IF('RESULTADOS 2 ESO PMAR'!A63="","",'RESULTADOS 2 ESO PMAR'!B63)</f>
        <v/>
      </c>
      <c r="C63" s="153" t="str">
        <f>IF(OR(A63="",$C$2=""),"",IF('RESULTADOS 2 ESO PMAR'!C63&lt;5,"INSUFICIENTE",IF('RESULTADOS 2 ESO PMAR'!C63&lt;6,"SUFICIENTE",IF('RESULTADOS 2 ESO PMAR'!C63&lt;7,"BEN",IF('RESULTADOS 2 ESO PMAR'!C63&lt;9,"NOTABLE",IF('RESULTADOS 2 ESO PMAR'!C63&lt;=10,"SOBRESAINTE",""))))))</f>
        <v/>
      </c>
      <c r="D63" s="153" t="str">
        <f>IF(OR(A63="",$D$2=""),"",IF('RESULTADOS 2 ESO PMAR'!D63&lt;5,"INSUFICIENTE",IF('RESULTADOS 2 ESO PMAR'!D63&lt;6,"SUFICIENTE",IF('RESULTADOS 2 ESO PMAR'!D63&lt;7,"BEN",IF('RESULTADOS 2 ESO PMAR'!D63&lt;9,"NOTABLE",IF('RESULTADOS 2 ESO PMAR'!D63&lt;=10,"SOBRESAINTE",""))))))</f>
        <v/>
      </c>
      <c r="E63" s="153" t="str">
        <f>IF(OR(A63="",$E$2=""),"",IF('RESULTADOS 2 ESO PMAR'!E63&lt;5,"INSUFICIENTE",IF('RESULTADOS 2 ESO PMAR'!E63&lt;6,"SUFICIENTE",IF('RESULTADOS 2 ESO PMAR'!E63&lt;7,"BEN",IF('RESULTADOS 2 ESO PMAR'!E63&lt;9,"NOTABLE",IF('RESULTADOS 2 ESO PMAR'!E63&lt;=10,"SOBRESAINTE",""))))))</f>
        <v/>
      </c>
      <c r="F63" s="153" t="str">
        <f>IF(OR(A63="",$F$2=""),"",IF('RESULTADOS 2 ESO PMAR'!F63&lt;5,"INSUFICIENTE",IF('RESULTADOS 2 ESO PMAR'!F63&lt;6,"SUFICIENTE",IF('RESULTADOS 2 ESO PMAR'!F63&lt;7,"BEN",IF('RESULTADOS 2 ESO PMAR'!F63&lt;9,"NOTABLE",IF('RESULTADOS 2 ESO PMAR'!F63&lt;=10,"SOBRESAINTE",""))))))</f>
        <v/>
      </c>
      <c r="G63" s="153" t="str">
        <f>IF(OR(A63="",$G$2=""),"",IF('RESULTADOS 2 ESO PMAR'!G63&lt;5,"INSUFICIENTE",IF('RESULTADOS 2 ESO PMAR'!G63&lt;6,"SUFICIENTE",IF('RESULTADOS 2 ESO PMAR'!G63&lt;7,"BEN",IF('RESULTADOS 2 ESO PMAR'!G63&lt;9,"NOTABLE",IF('RESULTADOS 2 ESO PMAR'!G63&lt;=10,"SOBRESAINTE",""))))))</f>
        <v/>
      </c>
      <c r="H63" s="153" t="str">
        <f>IF(OR(A63="",$H$2=""),"",IF('RESULTADOS 2 ESO PMAR'!H63&lt;5,"INSUFICIENTE",IF('RESULTADOS 2 ESO PMAR'!H63&lt;6,"SUFICIENTE",IF('RESULTADOS 2 ESO PMAR'!H63&lt;7,"BEN",IF('RESULTADOS 2 ESO PMAR'!H63&lt;9,"NOTABLE",IF('RESULTADOS 2 ESO PMAR'!H63&lt;=10,"SOBRESAINTE",""))))))</f>
        <v/>
      </c>
      <c r="I63" s="153" t="str">
        <f>IF(OR(A63="",$I$2=""),"",IF('RESULTADOS 2 ESO PMAR'!I63&lt;5,"INSUFICIENTE",IF('RESULTADOS 2 ESO PMAR'!I63&lt;6,"SUFICIENTE",IF('RESULTADOS 2 ESO PMAR'!I63&lt;7,"BEN",IF('RESULTADOS 2 ESO PMAR'!I63&lt;9,"NOTABLE",IF('RESULTADOS 2 ESO PMAR'!I63&lt;=10,"SOBRESAINTE",""))))))</f>
        <v/>
      </c>
      <c r="J63" s="153" t="str">
        <f>IF(OR(A63="",$J$2=""),"",IF('RESULTADOS 2 ESO PMAR'!J63&lt;5,"INSUFICIENTE",IF('RESULTADOS 2 ESO PMAR'!J63&lt;6,"SUFICIENTE",IF('RESULTADOS 2 ESO PMAR'!J63&lt;7,"BEN",IF('RESULTADOS 2 ESO PMAR'!J63&lt;9,"NOTABLE",IF('RESULTADOS 2 ESO PMAR'!J63&lt;=10,"SOBRESAINTE",""))))))</f>
        <v/>
      </c>
      <c r="K63" s="153" t="str">
        <f>IF(OR(A63="",$K$2=""),"",IF('RESULTADOS 2 ESO PMAR'!K63&lt;5,"INSUFICIENTE",IF('RESULTADOS 2 ESO PMAR'!K63&lt;6,"SUFICIENTE",IF('RESULTADOS 2 ESO PMAR'!K63&lt;7,"BEN",IF('RESULTADOS 2 ESO PMAR'!K63&lt;9,"NOTABLE",IF('RESULTADOS 2 ESO PMAR'!K63&lt;=10,IF('RESULTADOS 2 ESO PMAR'!K63&lt;=10,"SOBRESAINTE","")))))))</f>
        <v/>
      </c>
      <c r="L63" s="153" t="str">
        <f>IF(OR(A63="",$L$2=""),"",IF('RESULTADOS 2 ESO PMAR'!L63&lt;5,"INSUFICIENTE",IF('RESULTADOS 2 ESO PMAR'!L63&lt;6,"SUFICIENTE",IF('RESULTADOS 2 ESO PMAR'!L63&lt;7,"BEN",IF('RESULTADOS 2 ESO PMAR'!L63&lt;9,"NOTABLE",IF('RESULTADOS 2 ESO PMAR'!L63&lt;=10,"SOBRESAINTE",""))))))</f>
        <v/>
      </c>
    </row>
    <row r="64" spans="1:12" x14ac:dyDescent="0.25">
      <c r="A64" s="102" t="str">
        <f>IF('RESULTADOS 2 ESO PMAR'!A64="","",'RESULTADOS 2 ESO PMAR'!A64)</f>
        <v/>
      </c>
      <c r="B64" s="153" t="str">
        <f>IF('RESULTADOS 2 ESO PMAR'!A64="","",'RESULTADOS 2 ESO PMAR'!B64)</f>
        <v/>
      </c>
      <c r="C64" s="153" t="str">
        <f>IF(OR(A64="",$C$2=""),"",IF('RESULTADOS 2 ESO PMAR'!C64&lt;5,"INSUFICIENTE",IF('RESULTADOS 2 ESO PMAR'!C64&lt;6,"SUFICIENTE",IF('RESULTADOS 2 ESO PMAR'!C64&lt;7,"BEN",IF('RESULTADOS 2 ESO PMAR'!C64&lt;9,"NOTABLE",IF('RESULTADOS 2 ESO PMAR'!C64&lt;=10,"SOBRESAINTE",""))))))</f>
        <v/>
      </c>
      <c r="D64" s="153" t="str">
        <f>IF(OR(A64="",$D$2=""),"",IF('RESULTADOS 2 ESO PMAR'!D64&lt;5,"INSUFICIENTE",IF('RESULTADOS 2 ESO PMAR'!D64&lt;6,"SUFICIENTE",IF('RESULTADOS 2 ESO PMAR'!D64&lt;7,"BEN",IF('RESULTADOS 2 ESO PMAR'!D64&lt;9,"NOTABLE",IF('RESULTADOS 2 ESO PMAR'!D64&lt;=10,"SOBRESAINTE",""))))))</f>
        <v/>
      </c>
      <c r="E64" s="153" t="str">
        <f>IF(OR(A64="",$E$2=""),"",IF('RESULTADOS 2 ESO PMAR'!E64&lt;5,"INSUFICIENTE",IF('RESULTADOS 2 ESO PMAR'!E64&lt;6,"SUFICIENTE",IF('RESULTADOS 2 ESO PMAR'!E64&lt;7,"BEN",IF('RESULTADOS 2 ESO PMAR'!E64&lt;9,"NOTABLE",IF('RESULTADOS 2 ESO PMAR'!E64&lt;=10,"SOBRESAINTE",""))))))</f>
        <v/>
      </c>
      <c r="F64" s="153" t="str">
        <f>IF(OR(A64="",$F$2=""),"",IF('RESULTADOS 2 ESO PMAR'!F64&lt;5,"INSUFICIENTE",IF('RESULTADOS 2 ESO PMAR'!F64&lt;6,"SUFICIENTE",IF('RESULTADOS 2 ESO PMAR'!F64&lt;7,"BEN",IF('RESULTADOS 2 ESO PMAR'!F64&lt;9,"NOTABLE",IF('RESULTADOS 2 ESO PMAR'!F64&lt;=10,"SOBRESAINTE",""))))))</f>
        <v/>
      </c>
      <c r="G64" s="153" t="str">
        <f>IF(OR(A64="",$G$2=""),"",IF('RESULTADOS 2 ESO PMAR'!G64&lt;5,"INSUFICIENTE",IF('RESULTADOS 2 ESO PMAR'!G64&lt;6,"SUFICIENTE",IF('RESULTADOS 2 ESO PMAR'!G64&lt;7,"BEN",IF('RESULTADOS 2 ESO PMAR'!G64&lt;9,"NOTABLE",IF('RESULTADOS 2 ESO PMAR'!G64&lt;=10,"SOBRESAINTE",""))))))</f>
        <v/>
      </c>
      <c r="H64" s="153" t="str">
        <f>IF(OR(A64="",$H$2=""),"",IF('RESULTADOS 2 ESO PMAR'!H64&lt;5,"INSUFICIENTE",IF('RESULTADOS 2 ESO PMAR'!H64&lt;6,"SUFICIENTE",IF('RESULTADOS 2 ESO PMAR'!H64&lt;7,"BEN",IF('RESULTADOS 2 ESO PMAR'!H64&lt;9,"NOTABLE",IF('RESULTADOS 2 ESO PMAR'!H64&lt;=10,"SOBRESAINTE",""))))))</f>
        <v/>
      </c>
      <c r="I64" s="153" t="str">
        <f>IF(OR(A64="",$I$2=""),"",IF('RESULTADOS 2 ESO PMAR'!I64&lt;5,"INSUFICIENTE",IF('RESULTADOS 2 ESO PMAR'!I64&lt;6,"SUFICIENTE",IF('RESULTADOS 2 ESO PMAR'!I64&lt;7,"BEN",IF('RESULTADOS 2 ESO PMAR'!I64&lt;9,"NOTABLE",IF('RESULTADOS 2 ESO PMAR'!I64&lt;=10,"SOBRESAINTE",""))))))</f>
        <v/>
      </c>
      <c r="J64" s="153" t="str">
        <f>IF(OR(A64="",$J$2=""),"",IF('RESULTADOS 2 ESO PMAR'!J64&lt;5,"INSUFICIENTE",IF('RESULTADOS 2 ESO PMAR'!J64&lt;6,"SUFICIENTE",IF('RESULTADOS 2 ESO PMAR'!J64&lt;7,"BEN",IF('RESULTADOS 2 ESO PMAR'!J64&lt;9,"NOTABLE",IF('RESULTADOS 2 ESO PMAR'!J64&lt;=10,"SOBRESAINTE",""))))))</f>
        <v/>
      </c>
      <c r="K64" s="153" t="str">
        <f>IF(OR(A64="",$K$2=""),"",IF('RESULTADOS 2 ESO PMAR'!K64&lt;5,"INSUFICIENTE",IF('RESULTADOS 2 ESO PMAR'!K64&lt;6,"SUFICIENTE",IF('RESULTADOS 2 ESO PMAR'!K64&lt;7,"BEN",IF('RESULTADOS 2 ESO PMAR'!K64&lt;9,"NOTABLE",IF('RESULTADOS 2 ESO PMAR'!K64&lt;=10,IF('RESULTADOS 2 ESO PMAR'!K64&lt;=10,"SOBRESAINTE","")))))))</f>
        <v/>
      </c>
      <c r="L64" s="153" t="str">
        <f>IF(OR(A64="",$L$2=""),"",IF('RESULTADOS 2 ESO PMAR'!L64&lt;5,"INSUFICIENTE",IF('RESULTADOS 2 ESO PMAR'!L64&lt;6,"SUFICIENTE",IF('RESULTADOS 2 ESO PMAR'!L64&lt;7,"BEN",IF('RESULTADOS 2 ESO PMAR'!L64&lt;9,"NOTABLE",IF('RESULTADOS 2 ESO PMAR'!L64&lt;=10,"SOBRESAINTE",""))))))</f>
        <v/>
      </c>
    </row>
    <row r="65" spans="1:12" x14ac:dyDescent="0.25">
      <c r="A65" s="102" t="str">
        <f>IF('RESULTADOS 2 ESO PMAR'!A65="","",'RESULTADOS 2 ESO PMAR'!A65)</f>
        <v/>
      </c>
      <c r="B65" s="153" t="str">
        <f>IF('RESULTADOS 2 ESO PMAR'!A65="","",'RESULTADOS 2 ESO PMAR'!B65)</f>
        <v/>
      </c>
      <c r="C65" s="153" t="str">
        <f>IF(OR(A65="",$C$2=""),"",IF('RESULTADOS 2 ESO PMAR'!C65&lt;5,"INSUFICIENTE",IF('RESULTADOS 2 ESO PMAR'!C65&lt;6,"SUFICIENTE",IF('RESULTADOS 2 ESO PMAR'!C65&lt;7,"BEN",IF('RESULTADOS 2 ESO PMAR'!C65&lt;9,"NOTABLE",IF('RESULTADOS 2 ESO PMAR'!C65&lt;=10,"SOBRESAINTE",""))))))</f>
        <v/>
      </c>
      <c r="D65" s="153" t="str">
        <f>IF(OR(A65="",$D$2=""),"",IF('RESULTADOS 2 ESO PMAR'!D65&lt;5,"INSUFICIENTE",IF('RESULTADOS 2 ESO PMAR'!D65&lt;6,"SUFICIENTE",IF('RESULTADOS 2 ESO PMAR'!D65&lt;7,"BEN",IF('RESULTADOS 2 ESO PMAR'!D65&lt;9,"NOTABLE",IF('RESULTADOS 2 ESO PMAR'!D65&lt;=10,"SOBRESAINTE",""))))))</f>
        <v/>
      </c>
      <c r="E65" s="153" t="str">
        <f>IF(OR(A65="",$E$2=""),"",IF('RESULTADOS 2 ESO PMAR'!E65&lt;5,"INSUFICIENTE",IF('RESULTADOS 2 ESO PMAR'!E65&lt;6,"SUFICIENTE",IF('RESULTADOS 2 ESO PMAR'!E65&lt;7,"BEN",IF('RESULTADOS 2 ESO PMAR'!E65&lt;9,"NOTABLE",IF('RESULTADOS 2 ESO PMAR'!E65&lt;=10,"SOBRESAINTE",""))))))</f>
        <v/>
      </c>
      <c r="F65" s="153" t="str">
        <f>IF(OR(A65="",$F$2=""),"",IF('RESULTADOS 2 ESO PMAR'!F65&lt;5,"INSUFICIENTE",IF('RESULTADOS 2 ESO PMAR'!F65&lt;6,"SUFICIENTE",IF('RESULTADOS 2 ESO PMAR'!F65&lt;7,"BEN",IF('RESULTADOS 2 ESO PMAR'!F65&lt;9,"NOTABLE",IF('RESULTADOS 2 ESO PMAR'!F65&lt;=10,"SOBRESAINTE",""))))))</f>
        <v/>
      </c>
      <c r="G65" s="153" t="str">
        <f>IF(OR(A65="",$G$2=""),"",IF('RESULTADOS 2 ESO PMAR'!G65&lt;5,"INSUFICIENTE",IF('RESULTADOS 2 ESO PMAR'!G65&lt;6,"SUFICIENTE",IF('RESULTADOS 2 ESO PMAR'!G65&lt;7,"BEN",IF('RESULTADOS 2 ESO PMAR'!G65&lt;9,"NOTABLE",IF('RESULTADOS 2 ESO PMAR'!G65&lt;=10,"SOBRESAINTE",""))))))</f>
        <v/>
      </c>
      <c r="H65" s="153" t="str">
        <f>IF(OR(A65="",$H$2=""),"",IF('RESULTADOS 2 ESO PMAR'!H65&lt;5,"INSUFICIENTE",IF('RESULTADOS 2 ESO PMAR'!H65&lt;6,"SUFICIENTE",IF('RESULTADOS 2 ESO PMAR'!H65&lt;7,"BEN",IF('RESULTADOS 2 ESO PMAR'!H65&lt;9,"NOTABLE",IF('RESULTADOS 2 ESO PMAR'!H65&lt;=10,"SOBRESAINTE",""))))))</f>
        <v/>
      </c>
      <c r="I65" s="153" t="str">
        <f>IF(OR(A65="",$I$2=""),"",IF('RESULTADOS 2 ESO PMAR'!I65&lt;5,"INSUFICIENTE",IF('RESULTADOS 2 ESO PMAR'!I65&lt;6,"SUFICIENTE",IF('RESULTADOS 2 ESO PMAR'!I65&lt;7,"BEN",IF('RESULTADOS 2 ESO PMAR'!I65&lt;9,"NOTABLE",IF('RESULTADOS 2 ESO PMAR'!I65&lt;=10,"SOBRESAINTE",""))))))</f>
        <v/>
      </c>
      <c r="J65" s="153" t="str">
        <f>IF(OR(A65="",$J$2=""),"",IF('RESULTADOS 2 ESO PMAR'!J65&lt;5,"INSUFICIENTE",IF('RESULTADOS 2 ESO PMAR'!J65&lt;6,"SUFICIENTE",IF('RESULTADOS 2 ESO PMAR'!J65&lt;7,"BEN",IF('RESULTADOS 2 ESO PMAR'!J65&lt;9,"NOTABLE",IF('RESULTADOS 2 ESO PMAR'!J65&lt;=10,"SOBRESAINTE",""))))))</f>
        <v/>
      </c>
      <c r="K65" s="153" t="str">
        <f>IF(OR(A65="",$K$2=""),"",IF('RESULTADOS 2 ESO PMAR'!K65&lt;5,"INSUFICIENTE",IF('RESULTADOS 2 ESO PMAR'!K65&lt;6,"SUFICIENTE",IF('RESULTADOS 2 ESO PMAR'!K65&lt;7,"BEN",IF('RESULTADOS 2 ESO PMAR'!K65&lt;9,"NOTABLE",IF('RESULTADOS 2 ESO PMAR'!K65&lt;=10,IF('RESULTADOS 2 ESO PMAR'!K65&lt;=10,"SOBRESAINTE","")))))))</f>
        <v/>
      </c>
      <c r="L65" s="153" t="str">
        <f>IF(OR(A65="",$L$2=""),"",IF('RESULTADOS 2 ESO PMAR'!L65&lt;5,"INSUFICIENTE",IF('RESULTADOS 2 ESO PMAR'!L65&lt;6,"SUFICIENTE",IF('RESULTADOS 2 ESO PMAR'!L65&lt;7,"BEN",IF('RESULTADOS 2 ESO PMAR'!L65&lt;9,"NOTABLE",IF('RESULTADOS 2 ESO PMAR'!L65&lt;=10,"SOBRESAINTE",""))))))</f>
        <v/>
      </c>
    </row>
    <row r="66" spans="1:12" x14ac:dyDescent="0.25">
      <c r="A66" s="102" t="str">
        <f>IF('RESULTADOS 2 ESO PMAR'!A66="","",'RESULTADOS 2 ESO PMAR'!A66)</f>
        <v/>
      </c>
      <c r="B66" s="153" t="str">
        <f>IF('RESULTADOS 2 ESO PMAR'!A66="","",'RESULTADOS 2 ESO PMAR'!B66)</f>
        <v/>
      </c>
      <c r="C66" s="153" t="str">
        <f>IF(OR(A66="",$C$2=""),"",IF('RESULTADOS 2 ESO PMAR'!C66&lt;5,"INSUFICIENTE",IF('RESULTADOS 2 ESO PMAR'!C66&lt;6,"SUFICIENTE",IF('RESULTADOS 2 ESO PMAR'!C66&lt;7,"BEN",IF('RESULTADOS 2 ESO PMAR'!C66&lt;9,"NOTABLE",IF('RESULTADOS 2 ESO PMAR'!C66&lt;=10,"SOBRESAINTE",""))))))</f>
        <v/>
      </c>
      <c r="D66" s="153" t="str">
        <f>IF(OR(A66="",$D$2=""),"",IF('RESULTADOS 2 ESO PMAR'!D66&lt;5,"INSUFICIENTE",IF('RESULTADOS 2 ESO PMAR'!D66&lt;6,"SUFICIENTE",IF('RESULTADOS 2 ESO PMAR'!D66&lt;7,"BEN",IF('RESULTADOS 2 ESO PMAR'!D66&lt;9,"NOTABLE",IF('RESULTADOS 2 ESO PMAR'!D66&lt;=10,"SOBRESAINTE",""))))))</f>
        <v/>
      </c>
      <c r="E66" s="153" t="str">
        <f>IF(OR(A66="",$E$2=""),"",IF('RESULTADOS 2 ESO PMAR'!E66&lt;5,"INSUFICIENTE",IF('RESULTADOS 2 ESO PMAR'!E66&lt;6,"SUFICIENTE",IF('RESULTADOS 2 ESO PMAR'!E66&lt;7,"BEN",IF('RESULTADOS 2 ESO PMAR'!E66&lt;9,"NOTABLE",IF('RESULTADOS 2 ESO PMAR'!E66&lt;=10,"SOBRESAINTE",""))))))</f>
        <v/>
      </c>
      <c r="F66" s="153" t="str">
        <f>IF(OR(A66="",$F$2=""),"",IF('RESULTADOS 2 ESO PMAR'!F66&lt;5,"INSUFICIENTE",IF('RESULTADOS 2 ESO PMAR'!F66&lt;6,"SUFICIENTE",IF('RESULTADOS 2 ESO PMAR'!F66&lt;7,"BEN",IF('RESULTADOS 2 ESO PMAR'!F66&lt;9,"NOTABLE",IF('RESULTADOS 2 ESO PMAR'!F66&lt;=10,"SOBRESAINTE",""))))))</f>
        <v/>
      </c>
      <c r="G66" s="153" t="str">
        <f>IF(OR(A66="",$G$2=""),"",IF('RESULTADOS 2 ESO PMAR'!G66&lt;5,"INSUFICIENTE",IF('RESULTADOS 2 ESO PMAR'!G66&lt;6,"SUFICIENTE",IF('RESULTADOS 2 ESO PMAR'!G66&lt;7,"BEN",IF('RESULTADOS 2 ESO PMAR'!G66&lt;9,"NOTABLE",IF('RESULTADOS 2 ESO PMAR'!G66&lt;=10,"SOBRESAINTE",""))))))</f>
        <v/>
      </c>
      <c r="H66" s="153" t="str">
        <f>IF(OR(A66="",$H$2=""),"",IF('RESULTADOS 2 ESO PMAR'!H66&lt;5,"INSUFICIENTE",IF('RESULTADOS 2 ESO PMAR'!H66&lt;6,"SUFICIENTE",IF('RESULTADOS 2 ESO PMAR'!H66&lt;7,"BEN",IF('RESULTADOS 2 ESO PMAR'!H66&lt;9,"NOTABLE",IF('RESULTADOS 2 ESO PMAR'!H66&lt;=10,"SOBRESAINTE",""))))))</f>
        <v/>
      </c>
      <c r="I66" s="153" t="str">
        <f>IF(OR(A66="",$I$2=""),"",IF('RESULTADOS 2 ESO PMAR'!I66&lt;5,"INSUFICIENTE",IF('RESULTADOS 2 ESO PMAR'!I66&lt;6,"SUFICIENTE",IF('RESULTADOS 2 ESO PMAR'!I66&lt;7,"BEN",IF('RESULTADOS 2 ESO PMAR'!I66&lt;9,"NOTABLE",IF('RESULTADOS 2 ESO PMAR'!I66&lt;=10,"SOBRESAINTE",""))))))</f>
        <v/>
      </c>
      <c r="J66" s="153" t="str">
        <f>IF(OR(A66="",$J$2=""),"",IF('RESULTADOS 2 ESO PMAR'!J66&lt;5,"INSUFICIENTE",IF('RESULTADOS 2 ESO PMAR'!J66&lt;6,"SUFICIENTE",IF('RESULTADOS 2 ESO PMAR'!J66&lt;7,"BEN",IF('RESULTADOS 2 ESO PMAR'!J66&lt;9,"NOTABLE",IF('RESULTADOS 2 ESO PMAR'!J66&lt;=10,"SOBRESAINTE",""))))))</f>
        <v/>
      </c>
      <c r="K66" s="153" t="str">
        <f>IF(OR(A66="",$K$2=""),"",IF('RESULTADOS 2 ESO PMAR'!K66&lt;5,"INSUFICIENTE",IF('RESULTADOS 2 ESO PMAR'!K66&lt;6,"SUFICIENTE",IF('RESULTADOS 2 ESO PMAR'!K66&lt;7,"BEN",IF('RESULTADOS 2 ESO PMAR'!K66&lt;9,"NOTABLE",IF('RESULTADOS 2 ESO PMAR'!K66&lt;=10,IF('RESULTADOS 2 ESO PMAR'!K66&lt;=10,"SOBRESAINTE","")))))))</f>
        <v/>
      </c>
      <c r="L66" s="153" t="str">
        <f>IF(OR(A66="",$L$2=""),"",IF('RESULTADOS 2 ESO PMAR'!L66&lt;5,"INSUFICIENTE",IF('RESULTADOS 2 ESO PMAR'!L66&lt;6,"SUFICIENTE",IF('RESULTADOS 2 ESO PMAR'!L66&lt;7,"BEN",IF('RESULTADOS 2 ESO PMAR'!L66&lt;9,"NOTABLE",IF('RESULTADOS 2 ESO PMAR'!L66&lt;=10,"SOBRESAINTE",""))))))</f>
        <v/>
      </c>
    </row>
    <row r="67" spans="1:12" x14ac:dyDescent="0.25">
      <c r="A67" s="102" t="str">
        <f>IF('RESULTADOS 2 ESO PMAR'!A67="","",'RESULTADOS 2 ESO PMAR'!A67)</f>
        <v/>
      </c>
      <c r="B67" s="153" t="str">
        <f>IF('RESULTADOS 2 ESO PMAR'!A67="","",'RESULTADOS 2 ESO PMAR'!B67)</f>
        <v/>
      </c>
      <c r="C67" s="153" t="str">
        <f>IF(OR(A67="",$C$2=""),"",IF('RESULTADOS 2 ESO PMAR'!C67&lt;5,"INSUFICIENTE",IF('RESULTADOS 2 ESO PMAR'!C67&lt;6,"SUFICIENTE",IF('RESULTADOS 2 ESO PMAR'!C67&lt;7,"BEN",IF('RESULTADOS 2 ESO PMAR'!C67&lt;9,"NOTABLE",IF('RESULTADOS 2 ESO PMAR'!C67&lt;=10,"SOBRESAINTE",""))))))</f>
        <v/>
      </c>
      <c r="D67" s="153" t="str">
        <f>IF(OR(A67="",$D$2=""),"",IF('RESULTADOS 2 ESO PMAR'!D67&lt;5,"INSUFICIENTE",IF('RESULTADOS 2 ESO PMAR'!D67&lt;6,"SUFICIENTE",IF('RESULTADOS 2 ESO PMAR'!D67&lt;7,"BEN",IF('RESULTADOS 2 ESO PMAR'!D67&lt;9,"NOTABLE",IF('RESULTADOS 2 ESO PMAR'!D67&lt;=10,"SOBRESAINTE",""))))))</f>
        <v/>
      </c>
      <c r="E67" s="153" t="str">
        <f>IF(OR(A67="",$E$2=""),"",IF('RESULTADOS 2 ESO PMAR'!E67&lt;5,"INSUFICIENTE",IF('RESULTADOS 2 ESO PMAR'!E67&lt;6,"SUFICIENTE",IF('RESULTADOS 2 ESO PMAR'!E67&lt;7,"BEN",IF('RESULTADOS 2 ESO PMAR'!E67&lt;9,"NOTABLE",IF('RESULTADOS 2 ESO PMAR'!E67&lt;=10,"SOBRESAINTE",""))))))</f>
        <v/>
      </c>
      <c r="F67" s="153" t="str">
        <f>IF(OR(A67="",$F$2=""),"",IF('RESULTADOS 2 ESO PMAR'!F67&lt;5,"INSUFICIENTE",IF('RESULTADOS 2 ESO PMAR'!F67&lt;6,"SUFICIENTE",IF('RESULTADOS 2 ESO PMAR'!F67&lt;7,"BEN",IF('RESULTADOS 2 ESO PMAR'!F67&lt;9,"NOTABLE",IF('RESULTADOS 2 ESO PMAR'!F67&lt;=10,"SOBRESAINTE",""))))))</f>
        <v/>
      </c>
      <c r="G67" s="153" t="str">
        <f>IF(OR(A67="",$G$2=""),"",IF('RESULTADOS 2 ESO PMAR'!G67&lt;5,"INSUFICIENTE",IF('RESULTADOS 2 ESO PMAR'!G67&lt;6,"SUFICIENTE",IF('RESULTADOS 2 ESO PMAR'!G67&lt;7,"BEN",IF('RESULTADOS 2 ESO PMAR'!G67&lt;9,"NOTABLE",IF('RESULTADOS 2 ESO PMAR'!G67&lt;=10,"SOBRESAINTE",""))))))</f>
        <v/>
      </c>
      <c r="H67" s="153" t="str">
        <f>IF(OR(A67="",$H$2=""),"",IF('RESULTADOS 2 ESO PMAR'!H67&lt;5,"INSUFICIENTE",IF('RESULTADOS 2 ESO PMAR'!H67&lt;6,"SUFICIENTE",IF('RESULTADOS 2 ESO PMAR'!H67&lt;7,"BEN",IF('RESULTADOS 2 ESO PMAR'!H67&lt;9,"NOTABLE",IF('RESULTADOS 2 ESO PMAR'!H67&lt;=10,"SOBRESAINTE",""))))))</f>
        <v/>
      </c>
      <c r="I67" s="153" t="str">
        <f>IF(OR(A67="",$I$2=""),"",IF('RESULTADOS 2 ESO PMAR'!I67&lt;5,"INSUFICIENTE",IF('RESULTADOS 2 ESO PMAR'!I67&lt;6,"SUFICIENTE",IF('RESULTADOS 2 ESO PMAR'!I67&lt;7,"BEN",IF('RESULTADOS 2 ESO PMAR'!I67&lt;9,"NOTABLE",IF('RESULTADOS 2 ESO PMAR'!I67&lt;=10,"SOBRESAINTE",""))))))</f>
        <v/>
      </c>
      <c r="J67" s="153" t="str">
        <f>IF(OR(A67="",$J$2=""),"",IF('RESULTADOS 2 ESO PMAR'!J67&lt;5,"INSUFICIENTE",IF('RESULTADOS 2 ESO PMAR'!J67&lt;6,"SUFICIENTE",IF('RESULTADOS 2 ESO PMAR'!J67&lt;7,"BEN",IF('RESULTADOS 2 ESO PMAR'!J67&lt;9,"NOTABLE",IF('RESULTADOS 2 ESO PMAR'!J67&lt;=10,"SOBRESAINTE",""))))))</f>
        <v/>
      </c>
      <c r="K67" s="153" t="str">
        <f>IF(OR(A67="",$K$2=""),"",IF('RESULTADOS 2 ESO PMAR'!K67&lt;5,"INSUFICIENTE",IF('RESULTADOS 2 ESO PMAR'!K67&lt;6,"SUFICIENTE",IF('RESULTADOS 2 ESO PMAR'!K67&lt;7,"BEN",IF('RESULTADOS 2 ESO PMAR'!K67&lt;9,"NOTABLE",IF('RESULTADOS 2 ESO PMAR'!K67&lt;=10,IF('RESULTADOS 2 ESO PMAR'!K67&lt;=10,"SOBRESAINTE","")))))))</f>
        <v/>
      </c>
      <c r="L67" s="153" t="str">
        <f>IF(OR(A67="",$L$2=""),"",IF('RESULTADOS 2 ESO PMAR'!L67&lt;5,"INSUFICIENTE",IF('RESULTADOS 2 ESO PMAR'!L67&lt;6,"SUFICIENTE",IF('RESULTADOS 2 ESO PMAR'!L67&lt;7,"BEN",IF('RESULTADOS 2 ESO PMAR'!L67&lt;9,"NOTABLE",IF('RESULTADOS 2 ESO PMAR'!L67&lt;=10,"SOBRESAINTE",""))))))</f>
        <v/>
      </c>
    </row>
    <row r="68" spans="1:12" x14ac:dyDescent="0.25">
      <c r="A68" s="102" t="str">
        <f>IF('RESULTADOS 2 ESO PMAR'!A68="","",'RESULTADOS 2 ESO PMAR'!A68)</f>
        <v/>
      </c>
      <c r="B68" s="153" t="str">
        <f>IF('RESULTADOS 2 ESO PMAR'!A68="","",'RESULTADOS 2 ESO PMAR'!B68)</f>
        <v/>
      </c>
      <c r="C68" s="153" t="str">
        <f>IF(OR(A68="",$C$2=""),"",IF('RESULTADOS 2 ESO PMAR'!C68&lt;5,"INSUFICIENTE",IF('RESULTADOS 2 ESO PMAR'!C68&lt;6,"SUFICIENTE",IF('RESULTADOS 2 ESO PMAR'!C68&lt;7,"BEN",IF('RESULTADOS 2 ESO PMAR'!C68&lt;9,"NOTABLE",IF('RESULTADOS 2 ESO PMAR'!C68&lt;=10,"SOBRESAINTE",""))))))</f>
        <v/>
      </c>
      <c r="D68" s="153" t="str">
        <f>IF(OR(A68="",$D$2=""),"",IF('RESULTADOS 2 ESO PMAR'!D68&lt;5,"INSUFICIENTE",IF('RESULTADOS 2 ESO PMAR'!D68&lt;6,"SUFICIENTE",IF('RESULTADOS 2 ESO PMAR'!D68&lt;7,"BEN",IF('RESULTADOS 2 ESO PMAR'!D68&lt;9,"NOTABLE",IF('RESULTADOS 2 ESO PMAR'!D68&lt;=10,"SOBRESAINTE",""))))))</f>
        <v/>
      </c>
      <c r="E68" s="153" t="str">
        <f>IF(OR(A68="",$E$2=""),"",IF('RESULTADOS 2 ESO PMAR'!E68&lt;5,"INSUFICIENTE",IF('RESULTADOS 2 ESO PMAR'!E68&lt;6,"SUFICIENTE",IF('RESULTADOS 2 ESO PMAR'!E68&lt;7,"BEN",IF('RESULTADOS 2 ESO PMAR'!E68&lt;9,"NOTABLE",IF('RESULTADOS 2 ESO PMAR'!E68&lt;=10,"SOBRESAINTE",""))))))</f>
        <v/>
      </c>
      <c r="F68" s="153" t="str">
        <f>IF(OR(A68="",$F$2=""),"",IF('RESULTADOS 2 ESO PMAR'!F68&lt;5,"INSUFICIENTE",IF('RESULTADOS 2 ESO PMAR'!F68&lt;6,"SUFICIENTE",IF('RESULTADOS 2 ESO PMAR'!F68&lt;7,"BEN",IF('RESULTADOS 2 ESO PMAR'!F68&lt;9,"NOTABLE",IF('RESULTADOS 2 ESO PMAR'!F68&lt;=10,"SOBRESAINTE",""))))))</f>
        <v/>
      </c>
      <c r="G68" s="153" t="str">
        <f>IF(OR(A68="",$G$2=""),"",IF('RESULTADOS 2 ESO PMAR'!G68&lt;5,"INSUFICIENTE",IF('RESULTADOS 2 ESO PMAR'!G68&lt;6,"SUFICIENTE",IF('RESULTADOS 2 ESO PMAR'!G68&lt;7,"BEN",IF('RESULTADOS 2 ESO PMAR'!G68&lt;9,"NOTABLE",IF('RESULTADOS 2 ESO PMAR'!G68&lt;=10,"SOBRESAINTE",""))))))</f>
        <v/>
      </c>
      <c r="H68" s="153" t="str">
        <f>IF(OR(A68="",$H$2=""),"",IF('RESULTADOS 2 ESO PMAR'!H68&lt;5,"INSUFICIENTE",IF('RESULTADOS 2 ESO PMAR'!H68&lt;6,"SUFICIENTE",IF('RESULTADOS 2 ESO PMAR'!H68&lt;7,"BEN",IF('RESULTADOS 2 ESO PMAR'!H68&lt;9,"NOTABLE",IF('RESULTADOS 2 ESO PMAR'!H68&lt;=10,"SOBRESAINTE",""))))))</f>
        <v/>
      </c>
      <c r="I68" s="153" t="str">
        <f>IF(OR(A68="",$I$2=""),"",IF('RESULTADOS 2 ESO PMAR'!I68&lt;5,"INSUFICIENTE",IF('RESULTADOS 2 ESO PMAR'!I68&lt;6,"SUFICIENTE",IF('RESULTADOS 2 ESO PMAR'!I68&lt;7,"BEN",IF('RESULTADOS 2 ESO PMAR'!I68&lt;9,"NOTABLE",IF('RESULTADOS 2 ESO PMAR'!I68&lt;=10,"SOBRESAINTE",""))))))</f>
        <v/>
      </c>
      <c r="J68" s="153" t="str">
        <f>IF(OR(A68="",$J$2=""),"",IF('RESULTADOS 2 ESO PMAR'!J68&lt;5,"INSUFICIENTE",IF('RESULTADOS 2 ESO PMAR'!J68&lt;6,"SUFICIENTE",IF('RESULTADOS 2 ESO PMAR'!J68&lt;7,"BEN",IF('RESULTADOS 2 ESO PMAR'!J68&lt;9,"NOTABLE",IF('RESULTADOS 2 ESO PMAR'!J68&lt;=10,"SOBRESAINTE",""))))))</f>
        <v/>
      </c>
      <c r="K68" s="153" t="str">
        <f>IF(OR(A68="",$K$2=""),"",IF('RESULTADOS 2 ESO PMAR'!K68&lt;5,"INSUFICIENTE",IF('RESULTADOS 2 ESO PMAR'!K68&lt;6,"SUFICIENTE",IF('RESULTADOS 2 ESO PMAR'!K68&lt;7,"BEN",IF('RESULTADOS 2 ESO PMAR'!K68&lt;9,"NOTABLE",IF('RESULTADOS 2 ESO PMAR'!K68&lt;=10,IF('RESULTADOS 2 ESO PMAR'!K68&lt;=10,"SOBRESAINTE","")))))))</f>
        <v/>
      </c>
      <c r="L68" s="153" t="str">
        <f>IF(OR(A68="",$L$2=""),"",IF('RESULTADOS 2 ESO PMAR'!L68&lt;5,"INSUFICIENTE",IF('RESULTADOS 2 ESO PMAR'!L68&lt;6,"SUFICIENTE",IF('RESULTADOS 2 ESO PMAR'!L68&lt;7,"BEN",IF('RESULTADOS 2 ESO PMAR'!L68&lt;9,"NOTABLE",IF('RESULTADOS 2 ESO PMAR'!L68&lt;=10,"SOBRESAINTE",""))))))</f>
        <v/>
      </c>
    </row>
    <row r="69" spans="1:12" x14ac:dyDescent="0.25">
      <c r="A69" s="102" t="str">
        <f>IF('RESULTADOS 2 ESO PMAR'!A69="","",'RESULTADOS 2 ESO PMAR'!A69)</f>
        <v/>
      </c>
      <c r="B69" s="153" t="str">
        <f>IF('RESULTADOS 2 ESO PMAR'!A69="","",'RESULTADOS 2 ESO PMAR'!B69)</f>
        <v/>
      </c>
      <c r="C69" s="153" t="str">
        <f>IF(OR(A69="",$C$2=""),"",IF('RESULTADOS 2 ESO PMAR'!C69&lt;5,"INSUFICIENTE",IF('RESULTADOS 2 ESO PMAR'!C69&lt;6,"SUFICIENTE",IF('RESULTADOS 2 ESO PMAR'!C69&lt;7,"BEN",IF('RESULTADOS 2 ESO PMAR'!C69&lt;9,"NOTABLE",IF('RESULTADOS 2 ESO PMAR'!C69&lt;=10,"SOBRESAINTE",""))))))</f>
        <v/>
      </c>
      <c r="D69" s="153" t="str">
        <f>IF(OR(A69="",$D$2=""),"",IF('RESULTADOS 2 ESO PMAR'!D69&lt;5,"INSUFICIENTE",IF('RESULTADOS 2 ESO PMAR'!D69&lt;6,"SUFICIENTE",IF('RESULTADOS 2 ESO PMAR'!D69&lt;7,"BEN",IF('RESULTADOS 2 ESO PMAR'!D69&lt;9,"NOTABLE",IF('RESULTADOS 2 ESO PMAR'!D69&lt;=10,"SOBRESAINTE",""))))))</f>
        <v/>
      </c>
      <c r="E69" s="153" t="str">
        <f>IF(OR(A69="",$E$2=""),"",IF('RESULTADOS 2 ESO PMAR'!E69&lt;5,"INSUFICIENTE",IF('RESULTADOS 2 ESO PMAR'!E69&lt;6,"SUFICIENTE",IF('RESULTADOS 2 ESO PMAR'!E69&lt;7,"BEN",IF('RESULTADOS 2 ESO PMAR'!E69&lt;9,"NOTABLE",IF('RESULTADOS 2 ESO PMAR'!E69&lt;=10,"SOBRESAINTE",""))))))</f>
        <v/>
      </c>
      <c r="F69" s="153" t="str">
        <f>IF(OR(A69="",$F$2=""),"",IF('RESULTADOS 2 ESO PMAR'!F69&lt;5,"INSUFICIENTE",IF('RESULTADOS 2 ESO PMAR'!F69&lt;6,"SUFICIENTE",IF('RESULTADOS 2 ESO PMAR'!F69&lt;7,"BEN",IF('RESULTADOS 2 ESO PMAR'!F69&lt;9,"NOTABLE",IF('RESULTADOS 2 ESO PMAR'!F69&lt;=10,"SOBRESAINTE",""))))))</f>
        <v/>
      </c>
      <c r="G69" s="153" t="str">
        <f>IF(OR(A69="",$G$2=""),"",IF('RESULTADOS 2 ESO PMAR'!G69&lt;5,"INSUFICIENTE",IF('RESULTADOS 2 ESO PMAR'!G69&lt;6,"SUFICIENTE",IF('RESULTADOS 2 ESO PMAR'!G69&lt;7,"BEN",IF('RESULTADOS 2 ESO PMAR'!G69&lt;9,"NOTABLE",IF('RESULTADOS 2 ESO PMAR'!G69&lt;=10,"SOBRESAINTE",""))))))</f>
        <v/>
      </c>
      <c r="H69" s="153" t="str">
        <f>IF(OR(A69="",$H$2=""),"",IF('RESULTADOS 2 ESO PMAR'!H69&lt;5,"INSUFICIENTE",IF('RESULTADOS 2 ESO PMAR'!H69&lt;6,"SUFICIENTE",IF('RESULTADOS 2 ESO PMAR'!H69&lt;7,"BEN",IF('RESULTADOS 2 ESO PMAR'!H69&lt;9,"NOTABLE",IF('RESULTADOS 2 ESO PMAR'!H69&lt;=10,"SOBRESAINTE",""))))))</f>
        <v/>
      </c>
      <c r="I69" s="153" t="str">
        <f>IF(OR(A69="",$I$2=""),"",IF('RESULTADOS 2 ESO PMAR'!I69&lt;5,"INSUFICIENTE",IF('RESULTADOS 2 ESO PMAR'!I69&lt;6,"SUFICIENTE",IF('RESULTADOS 2 ESO PMAR'!I69&lt;7,"BEN",IF('RESULTADOS 2 ESO PMAR'!I69&lt;9,"NOTABLE",IF('RESULTADOS 2 ESO PMAR'!I69&lt;=10,"SOBRESAINTE",""))))))</f>
        <v/>
      </c>
      <c r="J69" s="153" t="str">
        <f>IF(OR(A69="",$J$2=""),"",IF('RESULTADOS 2 ESO PMAR'!J69&lt;5,"INSUFICIENTE",IF('RESULTADOS 2 ESO PMAR'!J69&lt;6,"SUFICIENTE",IF('RESULTADOS 2 ESO PMAR'!J69&lt;7,"BEN",IF('RESULTADOS 2 ESO PMAR'!J69&lt;9,"NOTABLE",IF('RESULTADOS 2 ESO PMAR'!J69&lt;=10,"SOBRESAINTE",""))))))</f>
        <v/>
      </c>
      <c r="K69" s="153" t="str">
        <f>IF(OR(A69="",$K$2=""),"",IF('RESULTADOS 2 ESO PMAR'!K69&lt;5,"INSUFICIENTE",IF('RESULTADOS 2 ESO PMAR'!K69&lt;6,"SUFICIENTE",IF('RESULTADOS 2 ESO PMAR'!K69&lt;7,"BEN",IF('RESULTADOS 2 ESO PMAR'!K69&lt;9,"NOTABLE",IF('RESULTADOS 2 ESO PMAR'!K69&lt;=10,IF('RESULTADOS 2 ESO PMAR'!K69&lt;=10,"SOBRESAINTE","")))))))</f>
        <v/>
      </c>
      <c r="L69" s="153" t="str">
        <f>IF(OR(A69="",$L$2=""),"",IF('RESULTADOS 2 ESO PMAR'!L69&lt;5,"INSUFICIENTE",IF('RESULTADOS 2 ESO PMAR'!L69&lt;6,"SUFICIENTE",IF('RESULTADOS 2 ESO PMAR'!L69&lt;7,"BEN",IF('RESULTADOS 2 ESO PMAR'!L69&lt;9,"NOTABLE",IF('RESULTADOS 2 ESO PMAR'!L69&lt;=10,"SOBRESAINTE",""))))))</f>
        <v/>
      </c>
    </row>
    <row r="70" spans="1:12" x14ac:dyDescent="0.25">
      <c r="A70" s="102" t="str">
        <f>IF('RESULTADOS 2 ESO PMAR'!A70="","",'RESULTADOS 2 ESO PMAR'!A70)</f>
        <v/>
      </c>
      <c r="B70" s="153" t="str">
        <f>IF('RESULTADOS 2 ESO PMAR'!A70="","",'RESULTADOS 2 ESO PMAR'!B70)</f>
        <v/>
      </c>
      <c r="C70" s="153" t="str">
        <f>IF(OR(A70="",$C$2=""),"",IF('RESULTADOS 2 ESO PMAR'!C70&lt;5,"INSUFICIENTE",IF('RESULTADOS 2 ESO PMAR'!C70&lt;6,"SUFICIENTE",IF('RESULTADOS 2 ESO PMAR'!C70&lt;7,"BEN",IF('RESULTADOS 2 ESO PMAR'!C70&lt;9,"NOTABLE",IF('RESULTADOS 2 ESO PMAR'!C70&lt;=10,"SOBRESAINTE",""))))))</f>
        <v/>
      </c>
      <c r="D70" s="153" t="str">
        <f>IF(OR(A70="",$D$2=""),"",IF('RESULTADOS 2 ESO PMAR'!D70&lt;5,"INSUFICIENTE",IF('RESULTADOS 2 ESO PMAR'!D70&lt;6,"SUFICIENTE",IF('RESULTADOS 2 ESO PMAR'!D70&lt;7,"BEN",IF('RESULTADOS 2 ESO PMAR'!D70&lt;9,"NOTABLE",IF('RESULTADOS 2 ESO PMAR'!D70&lt;=10,"SOBRESAINTE",""))))))</f>
        <v/>
      </c>
      <c r="E70" s="153" t="str">
        <f>IF(OR(A70="",$E$2=""),"",IF('RESULTADOS 2 ESO PMAR'!E70&lt;5,"INSUFICIENTE",IF('RESULTADOS 2 ESO PMAR'!E70&lt;6,"SUFICIENTE",IF('RESULTADOS 2 ESO PMAR'!E70&lt;7,"BEN",IF('RESULTADOS 2 ESO PMAR'!E70&lt;9,"NOTABLE",IF('RESULTADOS 2 ESO PMAR'!E70&lt;=10,"SOBRESAINTE",""))))))</f>
        <v/>
      </c>
      <c r="F70" s="153" t="str">
        <f>IF(OR(A70="",$F$2=""),"",IF('RESULTADOS 2 ESO PMAR'!F70&lt;5,"INSUFICIENTE",IF('RESULTADOS 2 ESO PMAR'!F70&lt;6,"SUFICIENTE",IF('RESULTADOS 2 ESO PMAR'!F70&lt;7,"BEN",IF('RESULTADOS 2 ESO PMAR'!F70&lt;9,"NOTABLE",IF('RESULTADOS 2 ESO PMAR'!F70&lt;=10,"SOBRESAINTE",""))))))</f>
        <v/>
      </c>
      <c r="G70" s="153" t="str">
        <f>IF(OR(A70="",$G$2=""),"",IF('RESULTADOS 2 ESO PMAR'!G70&lt;5,"INSUFICIENTE",IF('RESULTADOS 2 ESO PMAR'!G70&lt;6,"SUFICIENTE",IF('RESULTADOS 2 ESO PMAR'!G70&lt;7,"BEN",IF('RESULTADOS 2 ESO PMAR'!G70&lt;9,"NOTABLE",IF('RESULTADOS 2 ESO PMAR'!G70&lt;=10,"SOBRESAINTE",""))))))</f>
        <v/>
      </c>
      <c r="H70" s="153" t="str">
        <f>IF(OR(A70="",$H$2=""),"",IF('RESULTADOS 2 ESO PMAR'!H70&lt;5,"INSUFICIENTE",IF('RESULTADOS 2 ESO PMAR'!H70&lt;6,"SUFICIENTE",IF('RESULTADOS 2 ESO PMAR'!H70&lt;7,"BEN",IF('RESULTADOS 2 ESO PMAR'!H70&lt;9,"NOTABLE",IF('RESULTADOS 2 ESO PMAR'!H70&lt;=10,"SOBRESAINTE",""))))))</f>
        <v/>
      </c>
      <c r="I70" s="153" t="str">
        <f>IF(OR(A70="",$I$2=""),"",IF('RESULTADOS 2 ESO PMAR'!I70&lt;5,"INSUFICIENTE",IF('RESULTADOS 2 ESO PMAR'!I70&lt;6,"SUFICIENTE",IF('RESULTADOS 2 ESO PMAR'!I70&lt;7,"BEN",IF('RESULTADOS 2 ESO PMAR'!I70&lt;9,"NOTABLE",IF('RESULTADOS 2 ESO PMAR'!I70&lt;=10,"SOBRESAINTE",""))))))</f>
        <v/>
      </c>
      <c r="J70" s="153" t="str">
        <f>IF(OR(A70="",$J$2=""),"",IF('RESULTADOS 2 ESO PMAR'!J70&lt;5,"INSUFICIENTE",IF('RESULTADOS 2 ESO PMAR'!J70&lt;6,"SUFICIENTE",IF('RESULTADOS 2 ESO PMAR'!J70&lt;7,"BEN",IF('RESULTADOS 2 ESO PMAR'!J70&lt;9,"NOTABLE",IF('RESULTADOS 2 ESO PMAR'!J70&lt;=10,"SOBRESAINTE",""))))))</f>
        <v/>
      </c>
      <c r="K70" s="153" t="str">
        <f>IF(OR(A70="",$K$2=""),"",IF('RESULTADOS 2 ESO PMAR'!K70&lt;5,"INSUFICIENTE",IF('RESULTADOS 2 ESO PMAR'!K70&lt;6,"SUFICIENTE",IF('RESULTADOS 2 ESO PMAR'!K70&lt;7,"BEN",IF('RESULTADOS 2 ESO PMAR'!K70&lt;9,"NOTABLE",IF('RESULTADOS 2 ESO PMAR'!K70&lt;=10,IF('RESULTADOS 2 ESO PMAR'!K70&lt;=10,"SOBRESAINTE","")))))))</f>
        <v/>
      </c>
      <c r="L70" s="153" t="str">
        <f>IF(OR(A70="",$L$2=""),"",IF('RESULTADOS 2 ESO PMAR'!L70&lt;5,"INSUFICIENTE",IF('RESULTADOS 2 ESO PMAR'!L70&lt;6,"SUFICIENTE",IF('RESULTADOS 2 ESO PMAR'!L70&lt;7,"BEN",IF('RESULTADOS 2 ESO PMAR'!L70&lt;9,"NOTABLE",IF('RESULTADOS 2 ESO PMAR'!L70&lt;=10,"SOBRESAINTE",""))))))</f>
        <v/>
      </c>
    </row>
    <row r="71" spans="1:12" x14ac:dyDescent="0.25">
      <c r="A71" s="102" t="str">
        <f>IF('RESULTADOS 2 ESO PMAR'!A71="","",'RESULTADOS 2 ESO PMAR'!A71)</f>
        <v/>
      </c>
      <c r="B71" s="153" t="str">
        <f>IF('RESULTADOS 2 ESO PMAR'!A71="","",'RESULTADOS 2 ESO PMAR'!B71)</f>
        <v/>
      </c>
      <c r="C71" s="153" t="str">
        <f>IF(OR(A71="",$C$2=""),"",IF('RESULTADOS 2 ESO PMAR'!C71&lt;5,"INSUFICIENTE",IF('RESULTADOS 2 ESO PMAR'!C71&lt;6,"SUFICIENTE",IF('RESULTADOS 2 ESO PMAR'!C71&lt;7,"BEN",IF('RESULTADOS 2 ESO PMAR'!C71&lt;9,"NOTABLE",IF('RESULTADOS 2 ESO PMAR'!C71&lt;=10,"SOBRESAINTE",""))))))</f>
        <v/>
      </c>
      <c r="D71" s="153" t="str">
        <f>IF(OR(A71="",$D$2=""),"",IF('RESULTADOS 2 ESO PMAR'!D71&lt;5,"INSUFICIENTE",IF('RESULTADOS 2 ESO PMAR'!D71&lt;6,"SUFICIENTE",IF('RESULTADOS 2 ESO PMAR'!D71&lt;7,"BEN",IF('RESULTADOS 2 ESO PMAR'!D71&lt;9,"NOTABLE",IF('RESULTADOS 2 ESO PMAR'!D71&lt;=10,"SOBRESAINTE",""))))))</f>
        <v/>
      </c>
      <c r="E71" s="153" t="str">
        <f>IF(OR(A71="",$E$2=""),"",IF('RESULTADOS 2 ESO PMAR'!E71&lt;5,"INSUFICIENTE",IF('RESULTADOS 2 ESO PMAR'!E71&lt;6,"SUFICIENTE",IF('RESULTADOS 2 ESO PMAR'!E71&lt;7,"BEN",IF('RESULTADOS 2 ESO PMAR'!E71&lt;9,"NOTABLE",IF('RESULTADOS 2 ESO PMAR'!E71&lt;=10,"SOBRESAINTE",""))))))</f>
        <v/>
      </c>
      <c r="F71" s="153" t="str">
        <f>IF(OR(A71="",$F$2=""),"",IF('RESULTADOS 2 ESO PMAR'!F71&lt;5,"INSUFICIENTE",IF('RESULTADOS 2 ESO PMAR'!F71&lt;6,"SUFICIENTE",IF('RESULTADOS 2 ESO PMAR'!F71&lt;7,"BEN",IF('RESULTADOS 2 ESO PMAR'!F71&lt;9,"NOTABLE",IF('RESULTADOS 2 ESO PMAR'!F71&lt;=10,"SOBRESAINTE",""))))))</f>
        <v/>
      </c>
      <c r="G71" s="153" t="str">
        <f>IF(OR(A71="",$G$2=""),"",IF('RESULTADOS 2 ESO PMAR'!G71&lt;5,"INSUFICIENTE",IF('RESULTADOS 2 ESO PMAR'!G71&lt;6,"SUFICIENTE",IF('RESULTADOS 2 ESO PMAR'!G71&lt;7,"BEN",IF('RESULTADOS 2 ESO PMAR'!G71&lt;9,"NOTABLE",IF('RESULTADOS 2 ESO PMAR'!G71&lt;=10,"SOBRESAINTE",""))))))</f>
        <v/>
      </c>
      <c r="H71" s="153" t="str">
        <f>IF(OR(A71="",$H$2=""),"",IF('RESULTADOS 2 ESO PMAR'!H71&lt;5,"INSUFICIENTE",IF('RESULTADOS 2 ESO PMAR'!H71&lt;6,"SUFICIENTE",IF('RESULTADOS 2 ESO PMAR'!H71&lt;7,"BEN",IF('RESULTADOS 2 ESO PMAR'!H71&lt;9,"NOTABLE",IF('RESULTADOS 2 ESO PMAR'!H71&lt;=10,"SOBRESAINTE",""))))))</f>
        <v/>
      </c>
      <c r="I71" s="153" t="str">
        <f>IF(OR(A71="",$I$2=""),"",IF('RESULTADOS 2 ESO PMAR'!I71&lt;5,"INSUFICIENTE",IF('RESULTADOS 2 ESO PMAR'!I71&lt;6,"SUFICIENTE",IF('RESULTADOS 2 ESO PMAR'!I71&lt;7,"BEN",IF('RESULTADOS 2 ESO PMAR'!I71&lt;9,"NOTABLE",IF('RESULTADOS 2 ESO PMAR'!I71&lt;=10,"SOBRESAINTE",""))))))</f>
        <v/>
      </c>
      <c r="J71" s="153" t="str">
        <f>IF(OR(A71="",$J$2=""),"",IF('RESULTADOS 2 ESO PMAR'!J71&lt;5,"INSUFICIENTE",IF('RESULTADOS 2 ESO PMAR'!J71&lt;6,"SUFICIENTE",IF('RESULTADOS 2 ESO PMAR'!J71&lt;7,"BEN",IF('RESULTADOS 2 ESO PMAR'!J71&lt;9,"NOTABLE",IF('RESULTADOS 2 ESO PMAR'!J71&lt;=10,"SOBRESAINTE",""))))))</f>
        <v/>
      </c>
      <c r="K71" s="153" t="str">
        <f>IF(OR(A71="",$K$2=""),"",IF('RESULTADOS 2 ESO PMAR'!K71&lt;5,"INSUFICIENTE",IF('RESULTADOS 2 ESO PMAR'!K71&lt;6,"SUFICIENTE",IF('RESULTADOS 2 ESO PMAR'!K71&lt;7,"BEN",IF('RESULTADOS 2 ESO PMAR'!K71&lt;9,"NOTABLE",IF('RESULTADOS 2 ESO PMAR'!K71&lt;=10,IF('RESULTADOS 2 ESO PMAR'!K71&lt;=10,"SOBRESAINTE","")))))))</f>
        <v/>
      </c>
      <c r="L71" s="153" t="str">
        <f>IF(OR(A71="",$L$2=""),"",IF('RESULTADOS 2 ESO PMAR'!L71&lt;5,"INSUFICIENTE",IF('RESULTADOS 2 ESO PMAR'!L71&lt;6,"SUFICIENTE",IF('RESULTADOS 2 ESO PMAR'!L71&lt;7,"BEN",IF('RESULTADOS 2 ESO PMAR'!L71&lt;9,"NOTABLE",IF('RESULTADOS 2 ESO PMAR'!L71&lt;=10,"SOBRESAINTE",""))))))</f>
        <v/>
      </c>
    </row>
    <row r="72" spans="1:12" x14ac:dyDescent="0.25">
      <c r="A72" s="102" t="str">
        <f>IF('RESULTADOS 2 ESO PMAR'!A72="","",'RESULTADOS 2 ESO PMAR'!A72)</f>
        <v/>
      </c>
      <c r="B72" s="153" t="str">
        <f>IF('RESULTADOS 2 ESO PMAR'!A72="","",'RESULTADOS 2 ESO PMAR'!B72)</f>
        <v/>
      </c>
      <c r="C72" s="153" t="str">
        <f>IF(OR(A72="",$C$2=""),"",IF('RESULTADOS 2 ESO PMAR'!C72&lt;5,"INSUFICIENTE",IF('RESULTADOS 2 ESO PMAR'!C72&lt;6,"SUFICIENTE",IF('RESULTADOS 2 ESO PMAR'!C72&lt;7,"BEN",IF('RESULTADOS 2 ESO PMAR'!C72&lt;9,"NOTABLE",IF('RESULTADOS 2 ESO PMAR'!C72&lt;=10,"SOBRESAINTE",""))))))</f>
        <v/>
      </c>
      <c r="D72" s="153" t="str">
        <f>IF(OR(A72="",$D$2=""),"",IF('RESULTADOS 2 ESO PMAR'!D72&lt;5,"INSUFICIENTE",IF('RESULTADOS 2 ESO PMAR'!D72&lt;6,"SUFICIENTE",IF('RESULTADOS 2 ESO PMAR'!D72&lt;7,"BEN",IF('RESULTADOS 2 ESO PMAR'!D72&lt;9,"NOTABLE",IF('RESULTADOS 2 ESO PMAR'!D72&lt;=10,"SOBRESAINTE",""))))))</f>
        <v/>
      </c>
      <c r="E72" s="153" t="str">
        <f>IF(OR(A72="",$E$2=""),"",IF('RESULTADOS 2 ESO PMAR'!E72&lt;5,"INSUFICIENTE",IF('RESULTADOS 2 ESO PMAR'!E72&lt;6,"SUFICIENTE",IF('RESULTADOS 2 ESO PMAR'!E72&lt;7,"BEN",IF('RESULTADOS 2 ESO PMAR'!E72&lt;9,"NOTABLE",IF('RESULTADOS 2 ESO PMAR'!E72&lt;=10,"SOBRESAINTE",""))))))</f>
        <v/>
      </c>
      <c r="F72" s="153" t="str">
        <f>IF(OR(A72="",$F$2=""),"",IF('RESULTADOS 2 ESO PMAR'!F72&lt;5,"INSUFICIENTE",IF('RESULTADOS 2 ESO PMAR'!F72&lt;6,"SUFICIENTE",IF('RESULTADOS 2 ESO PMAR'!F72&lt;7,"BEN",IF('RESULTADOS 2 ESO PMAR'!F72&lt;9,"NOTABLE",IF('RESULTADOS 2 ESO PMAR'!F72&lt;=10,"SOBRESAINTE",""))))))</f>
        <v/>
      </c>
      <c r="G72" s="153" t="str">
        <f>IF(OR(A72="",$G$2=""),"",IF('RESULTADOS 2 ESO PMAR'!G72&lt;5,"INSUFICIENTE",IF('RESULTADOS 2 ESO PMAR'!G72&lt;6,"SUFICIENTE",IF('RESULTADOS 2 ESO PMAR'!G72&lt;7,"BEN",IF('RESULTADOS 2 ESO PMAR'!G72&lt;9,"NOTABLE",IF('RESULTADOS 2 ESO PMAR'!G72&lt;=10,"SOBRESAINTE",""))))))</f>
        <v/>
      </c>
      <c r="H72" s="153" t="str">
        <f>IF(OR(A72="",$H$2=""),"",IF('RESULTADOS 2 ESO PMAR'!H72&lt;5,"INSUFICIENTE",IF('RESULTADOS 2 ESO PMAR'!H72&lt;6,"SUFICIENTE",IF('RESULTADOS 2 ESO PMAR'!H72&lt;7,"BEN",IF('RESULTADOS 2 ESO PMAR'!H72&lt;9,"NOTABLE",IF('RESULTADOS 2 ESO PMAR'!H72&lt;=10,"SOBRESAINTE",""))))))</f>
        <v/>
      </c>
      <c r="I72" s="153" t="str">
        <f>IF(OR(A72="",$I$2=""),"",IF('RESULTADOS 2 ESO PMAR'!I72&lt;5,"INSUFICIENTE",IF('RESULTADOS 2 ESO PMAR'!I72&lt;6,"SUFICIENTE",IF('RESULTADOS 2 ESO PMAR'!I72&lt;7,"BEN",IF('RESULTADOS 2 ESO PMAR'!I72&lt;9,"NOTABLE",IF('RESULTADOS 2 ESO PMAR'!I72&lt;=10,"SOBRESAINTE",""))))))</f>
        <v/>
      </c>
      <c r="J72" s="153" t="str">
        <f>IF(OR(A72="",$J$2=""),"",IF('RESULTADOS 2 ESO PMAR'!J72&lt;5,"INSUFICIENTE",IF('RESULTADOS 2 ESO PMAR'!J72&lt;6,"SUFICIENTE",IF('RESULTADOS 2 ESO PMAR'!J72&lt;7,"BEN",IF('RESULTADOS 2 ESO PMAR'!J72&lt;9,"NOTABLE",IF('RESULTADOS 2 ESO PMAR'!J72&lt;=10,"SOBRESAINTE",""))))))</f>
        <v/>
      </c>
      <c r="K72" s="153" t="str">
        <f>IF(OR(A72="",$K$2=""),"",IF('RESULTADOS 2 ESO PMAR'!K72&lt;5,"INSUFICIENTE",IF('RESULTADOS 2 ESO PMAR'!K72&lt;6,"SUFICIENTE",IF('RESULTADOS 2 ESO PMAR'!K72&lt;7,"BEN",IF('RESULTADOS 2 ESO PMAR'!K72&lt;9,"NOTABLE",IF('RESULTADOS 2 ESO PMAR'!K72&lt;=10,IF('RESULTADOS 2 ESO PMAR'!K72&lt;=10,"SOBRESAINTE","")))))))</f>
        <v/>
      </c>
      <c r="L72" s="153" t="str">
        <f>IF(OR(A72="",$L$2=""),"",IF('RESULTADOS 2 ESO PMAR'!L72&lt;5,"INSUFICIENTE",IF('RESULTADOS 2 ESO PMAR'!L72&lt;6,"SUFICIENTE",IF('RESULTADOS 2 ESO PMAR'!L72&lt;7,"BEN",IF('RESULTADOS 2 ESO PMAR'!L72&lt;9,"NOTABLE",IF('RESULTADOS 2 ESO PMAR'!L72&lt;=10,"SOBRESAINTE",""))))))</f>
        <v/>
      </c>
    </row>
    <row r="73" spans="1:12" x14ac:dyDescent="0.25">
      <c r="A73" s="102" t="str">
        <f>IF('RESULTADOS 2 ESO PMAR'!A73="","",'RESULTADOS 2 ESO PMAR'!A73)</f>
        <v/>
      </c>
      <c r="B73" s="153" t="str">
        <f>IF('RESULTADOS 2 ESO PMAR'!A73="","",'RESULTADOS 2 ESO PMAR'!B73)</f>
        <v/>
      </c>
      <c r="C73" s="153" t="str">
        <f>IF(OR(A73="",$C$2=""),"",IF('RESULTADOS 2 ESO PMAR'!C73&lt;5,"INSUFICIENTE",IF('RESULTADOS 2 ESO PMAR'!C73&lt;6,"SUFICIENTE",IF('RESULTADOS 2 ESO PMAR'!C73&lt;7,"BEN",IF('RESULTADOS 2 ESO PMAR'!C73&lt;9,"NOTABLE",IF('RESULTADOS 2 ESO PMAR'!C73&lt;=10,"SOBRESAINTE",""))))))</f>
        <v/>
      </c>
      <c r="D73" s="153" t="str">
        <f>IF(OR(A73="",$D$2=""),"",IF('RESULTADOS 2 ESO PMAR'!D73&lt;5,"INSUFICIENTE",IF('RESULTADOS 2 ESO PMAR'!D73&lt;6,"SUFICIENTE",IF('RESULTADOS 2 ESO PMAR'!D73&lt;7,"BEN",IF('RESULTADOS 2 ESO PMAR'!D73&lt;9,"NOTABLE",IF('RESULTADOS 2 ESO PMAR'!D73&lt;=10,"SOBRESAINTE",""))))))</f>
        <v/>
      </c>
      <c r="E73" s="153" t="str">
        <f>IF(OR(A73="",$E$2=""),"",IF('RESULTADOS 2 ESO PMAR'!E73&lt;5,"INSUFICIENTE",IF('RESULTADOS 2 ESO PMAR'!E73&lt;6,"SUFICIENTE",IF('RESULTADOS 2 ESO PMAR'!E73&lt;7,"BEN",IF('RESULTADOS 2 ESO PMAR'!E73&lt;9,"NOTABLE",IF('RESULTADOS 2 ESO PMAR'!E73&lt;=10,"SOBRESAINTE",""))))))</f>
        <v/>
      </c>
      <c r="F73" s="153" t="str">
        <f>IF(OR(A73="",$F$2=""),"",IF('RESULTADOS 2 ESO PMAR'!F73&lt;5,"INSUFICIENTE",IF('RESULTADOS 2 ESO PMAR'!F73&lt;6,"SUFICIENTE",IF('RESULTADOS 2 ESO PMAR'!F73&lt;7,"BEN",IF('RESULTADOS 2 ESO PMAR'!F73&lt;9,"NOTABLE",IF('RESULTADOS 2 ESO PMAR'!F73&lt;=10,"SOBRESAINTE",""))))))</f>
        <v/>
      </c>
      <c r="G73" s="153" t="str">
        <f>IF(OR(A73="",$G$2=""),"",IF('RESULTADOS 2 ESO PMAR'!G73&lt;5,"INSUFICIENTE",IF('RESULTADOS 2 ESO PMAR'!G73&lt;6,"SUFICIENTE",IF('RESULTADOS 2 ESO PMAR'!G73&lt;7,"BEN",IF('RESULTADOS 2 ESO PMAR'!G73&lt;9,"NOTABLE",IF('RESULTADOS 2 ESO PMAR'!G73&lt;=10,"SOBRESAINTE",""))))))</f>
        <v/>
      </c>
      <c r="H73" s="153" t="str">
        <f>IF(OR(A73="",$H$2=""),"",IF('RESULTADOS 2 ESO PMAR'!H73&lt;5,"INSUFICIENTE",IF('RESULTADOS 2 ESO PMAR'!H73&lt;6,"SUFICIENTE",IF('RESULTADOS 2 ESO PMAR'!H73&lt;7,"BEN",IF('RESULTADOS 2 ESO PMAR'!H73&lt;9,"NOTABLE",IF('RESULTADOS 2 ESO PMAR'!H73&lt;=10,"SOBRESAINTE",""))))))</f>
        <v/>
      </c>
      <c r="I73" s="153" t="str">
        <f>IF(OR(A73="",$I$2=""),"",IF('RESULTADOS 2 ESO PMAR'!I73&lt;5,"INSUFICIENTE",IF('RESULTADOS 2 ESO PMAR'!I73&lt;6,"SUFICIENTE",IF('RESULTADOS 2 ESO PMAR'!I73&lt;7,"BEN",IF('RESULTADOS 2 ESO PMAR'!I73&lt;9,"NOTABLE",IF('RESULTADOS 2 ESO PMAR'!I73&lt;=10,"SOBRESAINTE",""))))))</f>
        <v/>
      </c>
      <c r="J73" s="153" t="str">
        <f>IF(OR(A73="",$J$2=""),"",IF('RESULTADOS 2 ESO PMAR'!J73&lt;5,"INSUFICIENTE",IF('RESULTADOS 2 ESO PMAR'!J73&lt;6,"SUFICIENTE",IF('RESULTADOS 2 ESO PMAR'!J73&lt;7,"BEN",IF('RESULTADOS 2 ESO PMAR'!J73&lt;9,"NOTABLE",IF('RESULTADOS 2 ESO PMAR'!J73&lt;=10,"SOBRESAINTE",""))))))</f>
        <v/>
      </c>
      <c r="K73" s="153" t="str">
        <f>IF(OR(A73="",$K$2=""),"",IF('RESULTADOS 2 ESO PMAR'!K73&lt;5,"INSUFICIENTE",IF('RESULTADOS 2 ESO PMAR'!K73&lt;6,"SUFICIENTE",IF('RESULTADOS 2 ESO PMAR'!K73&lt;7,"BEN",IF('RESULTADOS 2 ESO PMAR'!K73&lt;9,"NOTABLE",IF('RESULTADOS 2 ESO PMAR'!K73&lt;=10,IF('RESULTADOS 2 ESO PMAR'!K73&lt;=10,"SOBRESAINTE","")))))))</f>
        <v/>
      </c>
      <c r="L73" s="153" t="str">
        <f>IF(OR(A73="",$L$2=""),"",IF('RESULTADOS 2 ESO PMAR'!L73&lt;5,"INSUFICIENTE",IF('RESULTADOS 2 ESO PMAR'!L73&lt;6,"SUFICIENTE",IF('RESULTADOS 2 ESO PMAR'!L73&lt;7,"BEN",IF('RESULTADOS 2 ESO PMAR'!L73&lt;9,"NOTABLE",IF('RESULTADOS 2 ESO PMAR'!L73&lt;=10,"SOBRESAINTE",""))))))</f>
        <v/>
      </c>
    </row>
    <row r="74" spans="1:12" x14ac:dyDescent="0.25">
      <c r="A74" s="102" t="str">
        <f>IF('RESULTADOS 2 ESO PMAR'!A74="","",'RESULTADOS 2 ESO PMAR'!A74)</f>
        <v/>
      </c>
      <c r="B74" s="153" t="str">
        <f>IF('RESULTADOS 2 ESO PMAR'!A74="","",'RESULTADOS 2 ESO PMAR'!B74)</f>
        <v/>
      </c>
      <c r="C74" s="153" t="str">
        <f>IF(OR(A74="",$C$2=""),"",IF('RESULTADOS 2 ESO PMAR'!C74&lt;5,"INSUFICIENTE",IF('RESULTADOS 2 ESO PMAR'!C74&lt;6,"SUFICIENTE",IF('RESULTADOS 2 ESO PMAR'!C74&lt;7,"BEN",IF('RESULTADOS 2 ESO PMAR'!C74&lt;9,"NOTABLE",IF('RESULTADOS 2 ESO PMAR'!C74&lt;=10,"SOBRESAINTE",""))))))</f>
        <v/>
      </c>
      <c r="D74" s="153" t="str">
        <f>IF(OR(A74="",$D$2=""),"",IF('RESULTADOS 2 ESO PMAR'!D74&lt;5,"INSUFICIENTE",IF('RESULTADOS 2 ESO PMAR'!D74&lt;6,"SUFICIENTE",IF('RESULTADOS 2 ESO PMAR'!D74&lt;7,"BEN",IF('RESULTADOS 2 ESO PMAR'!D74&lt;9,"NOTABLE",IF('RESULTADOS 2 ESO PMAR'!D74&lt;=10,"SOBRESAINTE",""))))))</f>
        <v/>
      </c>
      <c r="E74" s="153" t="str">
        <f>IF(OR(A74="",$E$2=""),"",IF('RESULTADOS 2 ESO PMAR'!E74&lt;5,"INSUFICIENTE",IF('RESULTADOS 2 ESO PMAR'!E74&lt;6,"SUFICIENTE",IF('RESULTADOS 2 ESO PMAR'!E74&lt;7,"BEN",IF('RESULTADOS 2 ESO PMAR'!E74&lt;9,"NOTABLE",IF('RESULTADOS 2 ESO PMAR'!E74&lt;=10,"SOBRESAINTE",""))))))</f>
        <v/>
      </c>
      <c r="F74" s="153" t="str">
        <f>IF(OR(A74="",$F$2=""),"",IF('RESULTADOS 2 ESO PMAR'!F74&lt;5,"INSUFICIENTE",IF('RESULTADOS 2 ESO PMAR'!F74&lt;6,"SUFICIENTE",IF('RESULTADOS 2 ESO PMAR'!F74&lt;7,"BEN",IF('RESULTADOS 2 ESO PMAR'!F74&lt;9,"NOTABLE",IF('RESULTADOS 2 ESO PMAR'!F74&lt;=10,"SOBRESAINTE",""))))))</f>
        <v/>
      </c>
      <c r="G74" s="153" t="str">
        <f>IF(OR(A74="",$G$2=""),"",IF('RESULTADOS 2 ESO PMAR'!G74&lt;5,"INSUFICIENTE",IF('RESULTADOS 2 ESO PMAR'!G74&lt;6,"SUFICIENTE",IF('RESULTADOS 2 ESO PMAR'!G74&lt;7,"BEN",IF('RESULTADOS 2 ESO PMAR'!G74&lt;9,"NOTABLE",IF('RESULTADOS 2 ESO PMAR'!G74&lt;=10,"SOBRESAINTE",""))))))</f>
        <v/>
      </c>
      <c r="H74" s="153" t="str">
        <f>IF(OR(A74="",$H$2=""),"",IF('RESULTADOS 2 ESO PMAR'!H74&lt;5,"INSUFICIENTE",IF('RESULTADOS 2 ESO PMAR'!H74&lt;6,"SUFICIENTE",IF('RESULTADOS 2 ESO PMAR'!H74&lt;7,"BEN",IF('RESULTADOS 2 ESO PMAR'!H74&lt;9,"NOTABLE",IF('RESULTADOS 2 ESO PMAR'!H74&lt;=10,"SOBRESAINTE",""))))))</f>
        <v/>
      </c>
      <c r="I74" s="153" t="str">
        <f>IF(OR(A74="",$I$2=""),"",IF('RESULTADOS 2 ESO PMAR'!I74&lt;5,"INSUFICIENTE",IF('RESULTADOS 2 ESO PMAR'!I74&lt;6,"SUFICIENTE",IF('RESULTADOS 2 ESO PMAR'!I74&lt;7,"BEN",IF('RESULTADOS 2 ESO PMAR'!I74&lt;9,"NOTABLE",IF('RESULTADOS 2 ESO PMAR'!I74&lt;=10,"SOBRESAINTE",""))))))</f>
        <v/>
      </c>
      <c r="J74" s="153" t="str">
        <f>IF(OR(A74="",$J$2=""),"",IF('RESULTADOS 2 ESO PMAR'!J74&lt;5,"INSUFICIENTE",IF('RESULTADOS 2 ESO PMAR'!J74&lt;6,"SUFICIENTE",IF('RESULTADOS 2 ESO PMAR'!J74&lt;7,"BEN",IF('RESULTADOS 2 ESO PMAR'!J74&lt;9,"NOTABLE",IF('RESULTADOS 2 ESO PMAR'!J74&lt;=10,"SOBRESAINTE",""))))))</f>
        <v/>
      </c>
      <c r="K74" s="153" t="str">
        <f>IF(OR(A74="",$K$2=""),"",IF('RESULTADOS 2 ESO PMAR'!K74&lt;5,"INSUFICIENTE",IF('RESULTADOS 2 ESO PMAR'!K74&lt;6,"SUFICIENTE",IF('RESULTADOS 2 ESO PMAR'!K74&lt;7,"BEN",IF('RESULTADOS 2 ESO PMAR'!K74&lt;9,"NOTABLE",IF('RESULTADOS 2 ESO PMAR'!K74&lt;=10,IF('RESULTADOS 2 ESO PMAR'!K74&lt;=10,"SOBRESAINTE","")))))))</f>
        <v/>
      </c>
      <c r="L74" s="153" t="str">
        <f>IF(OR(A74="",$L$2=""),"",IF('RESULTADOS 2 ESO PMAR'!L74&lt;5,"INSUFICIENTE",IF('RESULTADOS 2 ESO PMAR'!L74&lt;6,"SUFICIENTE",IF('RESULTADOS 2 ESO PMAR'!L74&lt;7,"BEN",IF('RESULTADOS 2 ESO PMAR'!L74&lt;9,"NOTABLE",IF('RESULTADOS 2 ESO PMAR'!L74&lt;=10,"SOBRESAINTE",""))))))</f>
        <v/>
      </c>
    </row>
    <row r="75" spans="1:12" x14ac:dyDescent="0.25">
      <c r="A75" s="102" t="str">
        <f>IF('RESULTADOS 2 ESO PMAR'!A75="","",'RESULTADOS 2 ESO PMAR'!A75)</f>
        <v/>
      </c>
      <c r="B75" s="153" t="str">
        <f>IF('RESULTADOS 2 ESO PMAR'!A75="","",'RESULTADOS 2 ESO PMAR'!B75)</f>
        <v/>
      </c>
      <c r="C75" s="153" t="str">
        <f>IF(OR(A75="",$C$2=""),"",IF('RESULTADOS 2 ESO PMAR'!C75&lt;5,"INSUFICIENTE",IF('RESULTADOS 2 ESO PMAR'!C75&lt;6,"SUFICIENTE",IF('RESULTADOS 2 ESO PMAR'!C75&lt;7,"BEN",IF('RESULTADOS 2 ESO PMAR'!C75&lt;9,"NOTABLE",IF('RESULTADOS 2 ESO PMAR'!C75&lt;=10,"SOBRESAINTE",""))))))</f>
        <v/>
      </c>
      <c r="D75" s="153" t="str">
        <f>IF(OR(A75="",$D$2=""),"",IF('RESULTADOS 2 ESO PMAR'!D75&lt;5,"INSUFICIENTE",IF('RESULTADOS 2 ESO PMAR'!D75&lt;6,"SUFICIENTE",IF('RESULTADOS 2 ESO PMAR'!D75&lt;7,"BEN",IF('RESULTADOS 2 ESO PMAR'!D75&lt;9,"NOTABLE",IF('RESULTADOS 2 ESO PMAR'!D75&lt;=10,"SOBRESAINTE",""))))))</f>
        <v/>
      </c>
      <c r="E75" s="153" t="str">
        <f>IF(OR(A75="",$E$2=""),"",IF('RESULTADOS 2 ESO PMAR'!E75&lt;5,"INSUFICIENTE",IF('RESULTADOS 2 ESO PMAR'!E75&lt;6,"SUFICIENTE",IF('RESULTADOS 2 ESO PMAR'!E75&lt;7,"BEN",IF('RESULTADOS 2 ESO PMAR'!E75&lt;9,"NOTABLE",IF('RESULTADOS 2 ESO PMAR'!E75&lt;=10,"SOBRESAINTE",""))))))</f>
        <v/>
      </c>
      <c r="F75" s="153" t="str">
        <f>IF(OR(A75="",$F$2=""),"",IF('RESULTADOS 2 ESO PMAR'!F75&lt;5,"INSUFICIENTE",IF('RESULTADOS 2 ESO PMAR'!F75&lt;6,"SUFICIENTE",IF('RESULTADOS 2 ESO PMAR'!F75&lt;7,"BEN",IF('RESULTADOS 2 ESO PMAR'!F75&lt;9,"NOTABLE",IF('RESULTADOS 2 ESO PMAR'!F75&lt;=10,"SOBRESAINTE",""))))))</f>
        <v/>
      </c>
      <c r="G75" s="153" t="str">
        <f>IF(OR(A75="",$G$2=""),"",IF('RESULTADOS 2 ESO PMAR'!G75&lt;5,"INSUFICIENTE",IF('RESULTADOS 2 ESO PMAR'!G75&lt;6,"SUFICIENTE",IF('RESULTADOS 2 ESO PMAR'!G75&lt;7,"BEN",IF('RESULTADOS 2 ESO PMAR'!G75&lt;9,"NOTABLE",IF('RESULTADOS 2 ESO PMAR'!G75&lt;=10,"SOBRESAINTE",""))))))</f>
        <v/>
      </c>
      <c r="H75" s="153" t="str">
        <f>IF(OR(A75="",$H$2=""),"",IF('RESULTADOS 2 ESO PMAR'!H75&lt;5,"INSUFICIENTE",IF('RESULTADOS 2 ESO PMAR'!H75&lt;6,"SUFICIENTE",IF('RESULTADOS 2 ESO PMAR'!H75&lt;7,"BEN",IF('RESULTADOS 2 ESO PMAR'!H75&lt;9,"NOTABLE",IF('RESULTADOS 2 ESO PMAR'!H75&lt;=10,"SOBRESAINTE",""))))))</f>
        <v/>
      </c>
      <c r="I75" s="153" t="str">
        <f>IF(OR(A75="",$I$2=""),"",IF('RESULTADOS 2 ESO PMAR'!I75&lt;5,"INSUFICIENTE",IF('RESULTADOS 2 ESO PMAR'!I75&lt;6,"SUFICIENTE",IF('RESULTADOS 2 ESO PMAR'!I75&lt;7,"BEN",IF('RESULTADOS 2 ESO PMAR'!I75&lt;9,"NOTABLE",IF('RESULTADOS 2 ESO PMAR'!I75&lt;=10,"SOBRESAINTE",""))))))</f>
        <v/>
      </c>
      <c r="J75" s="153" t="str">
        <f>IF(OR(A75="",$J$2=""),"",IF('RESULTADOS 2 ESO PMAR'!J75&lt;5,"INSUFICIENTE",IF('RESULTADOS 2 ESO PMAR'!J75&lt;6,"SUFICIENTE",IF('RESULTADOS 2 ESO PMAR'!J75&lt;7,"BEN",IF('RESULTADOS 2 ESO PMAR'!J75&lt;9,"NOTABLE",IF('RESULTADOS 2 ESO PMAR'!J75&lt;=10,"SOBRESAINTE",""))))))</f>
        <v/>
      </c>
      <c r="K75" s="153" t="str">
        <f>IF(OR(A75="",$K$2=""),"",IF('RESULTADOS 2 ESO PMAR'!K75&lt;5,"INSUFICIENTE",IF('RESULTADOS 2 ESO PMAR'!K75&lt;6,"SUFICIENTE",IF('RESULTADOS 2 ESO PMAR'!K75&lt;7,"BEN",IF('RESULTADOS 2 ESO PMAR'!K75&lt;9,"NOTABLE",IF('RESULTADOS 2 ESO PMAR'!K75&lt;=10,IF('RESULTADOS 2 ESO PMAR'!K75&lt;=10,"SOBRESAINTE","")))))))</f>
        <v/>
      </c>
      <c r="L75" s="153" t="str">
        <f>IF(OR(A75="",$L$2=""),"",IF('RESULTADOS 2 ESO PMAR'!L75&lt;5,"INSUFICIENTE",IF('RESULTADOS 2 ESO PMAR'!L75&lt;6,"SUFICIENTE",IF('RESULTADOS 2 ESO PMAR'!L75&lt;7,"BEN",IF('RESULTADOS 2 ESO PMAR'!L75&lt;9,"NOTABLE",IF('RESULTADOS 2 ESO PMAR'!L75&lt;=10,"SOBRESAINTE",""))))))</f>
        <v/>
      </c>
    </row>
    <row r="76" spans="1:12" x14ac:dyDescent="0.25">
      <c r="A76" s="102" t="str">
        <f>IF('RESULTADOS 2 ESO PMAR'!A76="","",'RESULTADOS 2 ESO PMAR'!A76)</f>
        <v/>
      </c>
      <c r="B76" s="153" t="str">
        <f>IF('RESULTADOS 2 ESO PMAR'!A76="","",'RESULTADOS 2 ESO PMAR'!B76)</f>
        <v/>
      </c>
      <c r="C76" s="153" t="str">
        <f>IF(OR(A76="",$C$2=""),"",IF('RESULTADOS 2 ESO PMAR'!C76&lt;5,"INSUFICIENTE",IF('RESULTADOS 2 ESO PMAR'!C76&lt;6,"SUFICIENTE",IF('RESULTADOS 2 ESO PMAR'!C76&lt;7,"BEN",IF('RESULTADOS 2 ESO PMAR'!C76&lt;9,"NOTABLE",IF('RESULTADOS 2 ESO PMAR'!C76&lt;=10,"SOBRESAINTE",""))))))</f>
        <v/>
      </c>
      <c r="D76" s="153" t="str">
        <f>IF(OR(A76="",$D$2=""),"",IF('RESULTADOS 2 ESO PMAR'!D76&lt;5,"INSUFICIENTE",IF('RESULTADOS 2 ESO PMAR'!D76&lt;6,"SUFICIENTE",IF('RESULTADOS 2 ESO PMAR'!D76&lt;7,"BEN",IF('RESULTADOS 2 ESO PMAR'!D76&lt;9,"NOTABLE",IF('RESULTADOS 2 ESO PMAR'!D76&lt;=10,"SOBRESAINTE",""))))))</f>
        <v/>
      </c>
      <c r="E76" s="153" t="str">
        <f>IF(OR(A76="",$E$2=""),"",IF('RESULTADOS 2 ESO PMAR'!E76&lt;5,"INSUFICIENTE",IF('RESULTADOS 2 ESO PMAR'!E76&lt;6,"SUFICIENTE",IF('RESULTADOS 2 ESO PMAR'!E76&lt;7,"BEN",IF('RESULTADOS 2 ESO PMAR'!E76&lt;9,"NOTABLE",IF('RESULTADOS 2 ESO PMAR'!E76&lt;=10,"SOBRESAINTE",""))))))</f>
        <v/>
      </c>
      <c r="F76" s="153" t="str">
        <f>IF(OR(A76="",$F$2=""),"",IF('RESULTADOS 2 ESO PMAR'!F76&lt;5,"INSUFICIENTE",IF('RESULTADOS 2 ESO PMAR'!F76&lt;6,"SUFICIENTE",IF('RESULTADOS 2 ESO PMAR'!F76&lt;7,"BEN",IF('RESULTADOS 2 ESO PMAR'!F76&lt;9,"NOTABLE",IF('RESULTADOS 2 ESO PMAR'!F76&lt;=10,"SOBRESAINTE",""))))))</f>
        <v/>
      </c>
      <c r="G76" s="153" t="str">
        <f>IF(OR(A76="",$G$2=""),"",IF('RESULTADOS 2 ESO PMAR'!G76&lt;5,"INSUFICIENTE",IF('RESULTADOS 2 ESO PMAR'!G76&lt;6,"SUFICIENTE",IF('RESULTADOS 2 ESO PMAR'!G76&lt;7,"BEN",IF('RESULTADOS 2 ESO PMAR'!G76&lt;9,"NOTABLE",IF('RESULTADOS 2 ESO PMAR'!G76&lt;=10,"SOBRESAINTE",""))))))</f>
        <v/>
      </c>
      <c r="H76" s="153" t="str">
        <f>IF(OR(A76="",$H$2=""),"",IF('RESULTADOS 2 ESO PMAR'!H76&lt;5,"INSUFICIENTE",IF('RESULTADOS 2 ESO PMAR'!H76&lt;6,"SUFICIENTE",IF('RESULTADOS 2 ESO PMAR'!H76&lt;7,"BEN",IF('RESULTADOS 2 ESO PMAR'!H76&lt;9,"NOTABLE",IF('RESULTADOS 2 ESO PMAR'!H76&lt;=10,"SOBRESAINTE",""))))))</f>
        <v/>
      </c>
      <c r="I76" s="153" t="str">
        <f>IF(OR(A76="",$I$2=""),"",IF('RESULTADOS 2 ESO PMAR'!I76&lt;5,"INSUFICIENTE",IF('RESULTADOS 2 ESO PMAR'!I76&lt;6,"SUFICIENTE",IF('RESULTADOS 2 ESO PMAR'!I76&lt;7,"BEN",IF('RESULTADOS 2 ESO PMAR'!I76&lt;9,"NOTABLE",IF('RESULTADOS 2 ESO PMAR'!I76&lt;=10,"SOBRESAINTE",""))))))</f>
        <v/>
      </c>
      <c r="J76" s="153" t="str">
        <f>IF(OR(A76="",$J$2=""),"",IF('RESULTADOS 2 ESO PMAR'!J76&lt;5,"INSUFICIENTE",IF('RESULTADOS 2 ESO PMAR'!J76&lt;6,"SUFICIENTE",IF('RESULTADOS 2 ESO PMAR'!J76&lt;7,"BEN",IF('RESULTADOS 2 ESO PMAR'!J76&lt;9,"NOTABLE",IF('RESULTADOS 2 ESO PMAR'!J76&lt;=10,"SOBRESAINTE",""))))))</f>
        <v/>
      </c>
      <c r="K76" s="153" t="str">
        <f>IF(OR(A76="",$K$2=""),"",IF('RESULTADOS 2 ESO PMAR'!K76&lt;5,"INSUFICIENTE",IF('RESULTADOS 2 ESO PMAR'!K76&lt;6,"SUFICIENTE",IF('RESULTADOS 2 ESO PMAR'!K76&lt;7,"BEN",IF('RESULTADOS 2 ESO PMAR'!K76&lt;9,"NOTABLE",IF('RESULTADOS 2 ESO PMAR'!K76&lt;=10,IF('RESULTADOS 2 ESO PMAR'!K76&lt;=10,"SOBRESAINTE","")))))))</f>
        <v/>
      </c>
      <c r="L76" s="153" t="str">
        <f>IF(OR(A76="",$L$2=""),"",IF('RESULTADOS 2 ESO PMAR'!L76&lt;5,"INSUFICIENTE",IF('RESULTADOS 2 ESO PMAR'!L76&lt;6,"SUFICIENTE",IF('RESULTADOS 2 ESO PMAR'!L76&lt;7,"BEN",IF('RESULTADOS 2 ESO PMAR'!L76&lt;9,"NOTABLE",IF('RESULTADOS 2 ESO PMAR'!L76&lt;=10,"SOBRESAINTE",""))))))</f>
        <v/>
      </c>
    </row>
    <row r="77" spans="1:12" x14ac:dyDescent="0.25">
      <c r="A77" s="102" t="str">
        <f>IF('RESULTADOS 2 ESO PMAR'!A77="","",'RESULTADOS 2 ESO PMAR'!A77)</f>
        <v/>
      </c>
      <c r="B77" s="153" t="str">
        <f>IF('RESULTADOS 2 ESO PMAR'!A77="","",'RESULTADOS 2 ESO PMAR'!B77)</f>
        <v/>
      </c>
      <c r="C77" s="153" t="str">
        <f>IF(OR(A77="",$C$2=""),"",IF('RESULTADOS 2 ESO PMAR'!C77&lt;5,"INSUFICIENTE",IF('RESULTADOS 2 ESO PMAR'!C77&lt;6,"SUFICIENTE",IF('RESULTADOS 2 ESO PMAR'!C77&lt;7,"BEN",IF('RESULTADOS 2 ESO PMAR'!C77&lt;9,"NOTABLE",IF('RESULTADOS 2 ESO PMAR'!C77&lt;=10,"SOBRESAINTE",""))))))</f>
        <v/>
      </c>
      <c r="D77" s="153" t="str">
        <f>IF(OR(A77="",$D$2=""),"",IF('RESULTADOS 2 ESO PMAR'!D77&lt;5,"INSUFICIENTE",IF('RESULTADOS 2 ESO PMAR'!D77&lt;6,"SUFICIENTE",IF('RESULTADOS 2 ESO PMAR'!D77&lt;7,"BEN",IF('RESULTADOS 2 ESO PMAR'!D77&lt;9,"NOTABLE",IF('RESULTADOS 2 ESO PMAR'!D77&lt;=10,"SOBRESAINTE",""))))))</f>
        <v/>
      </c>
      <c r="E77" s="153" t="str">
        <f>IF(OR(A77="",$E$2=""),"",IF('RESULTADOS 2 ESO PMAR'!E77&lt;5,"INSUFICIENTE",IF('RESULTADOS 2 ESO PMAR'!E77&lt;6,"SUFICIENTE",IF('RESULTADOS 2 ESO PMAR'!E77&lt;7,"BEN",IF('RESULTADOS 2 ESO PMAR'!E77&lt;9,"NOTABLE",IF('RESULTADOS 2 ESO PMAR'!E77&lt;=10,"SOBRESAINTE",""))))))</f>
        <v/>
      </c>
      <c r="F77" s="153" t="str">
        <f>IF(OR(A77="",$F$2=""),"",IF('RESULTADOS 2 ESO PMAR'!F77&lt;5,"INSUFICIENTE",IF('RESULTADOS 2 ESO PMAR'!F77&lt;6,"SUFICIENTE",IF('RESULTADOS 2 ESO PMAR'!F77&lt;7,"BEN",IF('RESULTADOS 2 ESO PMAR'!F77&lt;9,"NOTABLE",IF('RESULTADOS 2 ESO PMAR'!F77&lt;=10,"SOBRESAINTE",""))))))</f>
        <v/>
      </c>
      <c r="G77" s="153" t="str">
        <f>IF(OR(A77="",$G$2=""),"",IF('RESULTADOS 2 ESO PMAR'!G77&lt;5,"INSUFICIENTE",IF('RESULTADOS 2 ESO PMAR'!G77&lt;6,"SUFICIENTE",IF('RESULTADOS 2 ESO PMAR'!G77&lt;7,"BEN",IF('RESULTADOS 2 ESO PMAR'!G77&lt;9,"NOTABLE",IF('RESULTADOS 2 ESO PMAR'!G77&lt;=10,"SOBRESAINTE",""))))))</f>
        <v/>
      </c>
      <c r="H77" s="153" t="str">
        <f>IF(OR(A77="",$H$2=""),"",IF('RESULTADOS 2 ESO PMAR'!H77&lt;5,"INSUFICIENTE",IF('RESULTADOS 2 ESO PMAR'!H77&lt;6,"SUFICIENTE",IF('RESULTADOS 2 ESO PMAR'!H77&lt;7,"BEN",IF('RESULTADOS 2 ESO PMAR'!H77&lt;9,"NOTABLE",IF('RESULTADOS 2 ESO PMAR'!H77&lt;=10,"SOBRESAINTE",""))))))</f>
        <v/>
      </c>
      <c r="I77" s="153" t="str">
        <f>IF(OR(A77="",$I$2=""),"",IF('RESULTADOS 2 ESO PMAR'!I77&lt;5,"INSUFICIENTE",IF('RESULTADOS 2 ESO PMAR'!I77&lt;6,"SUFICIENTE",IF('RESULTADOS 2 ESO PMAR'!I77&lt;7,"BEN",IF('RESULTADOS 2 ESO PMAR'!I77&lt;9,"NOTABLE",IF('RESULTADOS 2 ESO PMAR'!I77&lt;=10,"SOBRESAINTE",""))))))</f>
        <v/>
      </c>
      <c r="J77" s="153" t="str">
        <f>IF(OR(A77="",$J$2=""),"",IF('RESULTADOS 2 ESO PMAR'!J77&lt;5,"INSUFICIENTE",IF('RESULTADOS 2 ESO PMAR'!J77&lt;6,"SUFICIENTE",IF('RESULTADOS 2 ESO PMAR'!J77&lt;7,"BEN",IF('RESULTADOS 2 ESO PMAR'!J77&lt;9,"NOTABLE",IF('RESULTADOS 2 ESO PMAR'!J77&lt;=10,"SOBRESAINTE",""))))))</f>
        <v/>
      </c>
      <c r="K77" s="153" t="str">
        <f>IF(OR(A77="",$K$2=""),"",IF('RESULTADOS 2 ESO PMAR'!K77&lt;5,"INSUFICIENTE",IF('RESULTADOS 2 ESO PMAR'!K77&lt;6,"SUFICIENTE",IF('RESULTADOS 2 ESO PMAR'!K77&lt;7,"BEN",IF('RESULTADOS 2 ESO PMAR'!K77&lt;9,"NOTABLE",IF('RESULTADOS 2 ESO PMAR'!K77&lt;=10,IF('RESULTADOS 2 ESO PMAR'!K77&lt;=10,"SOBRESAINTE","")))))))</f>
        <v/>
      </c>
      <c r="L77" s="153" t="str">
        <f>IF(OR(A77="",$L$2=""),"",IF('RESULTADOS 2 ESO PMAR'!L77&lt;5,"INSUFICIENTE",IF('RESULTADOS 2 ESO PMAR'!L77&lt;6,"SUFICIENTE",IF('RESULTADOS 2 ESO PMAR'!L77&lt;7,"BEN",IF('RESULTADOS 2 ESO PMAR'!L77&lt;9,"NOTABLE",IF('RESULTADOS 2 ESO PMAR'!L77&lt;=10,"SOBRESAINTE",""))))))</f>
        <v/>
      </c>
    </row>
    <row r="78" spans="1:12" x14ac:dyDescent="0.25">
      <c r="A78" s="102" t="str">
        <f>IF('RESULTADOS 2 ESO PMAR'!A78="","",'RESULTADOS 2 ESO PMAR'!A78)</f>
        <v/>
      </c>
      <c r="B78" s="153" t="str">
        <f>IF('RESULTADOS 2 ESO PMAR'!A78="","",'RESULTADOS 2 ESO PMAR'!B78)</f>
        <v/>
      </c>
      <c r="C78" s="153" t="str">
        <f>IF(OR(A78="",$C$2=""),"",IF('RESULTADOS 2 ESO PMAR'!C78&lt;5,"INSUFICIENTE",IF('RESULTADOS 2 ESO PMAR'!C78&lt;6,"SUFICIENTE",IF('RESULTADOS 2 ESO PMAR'!C78&lt;7,"BEN",IF('RESULTADOS 2 ESO PMAR'!C78&lt;9,"NOTABLE",IF('RESULTADOS 2 ESO PMAR'!C78&lt;=10,"SOBRESAINTE",""))))))</f>
        <v/>
      </c>
      <c r="D78" s="153" t="str">
        <f>IF(OR(A78="",$D$2=""),"",IF('RESULTADOS 2 ESO PMAR'!D78&lt;5,"INSUFICIENTE",IF('RESULTADOS 2 ESO PMAR'!D78&lt;6,"SUFICIENTE",IF('RESULTADOS 2 ESO PMAR'!D78&lt;7,"BEN",IF('RESULTADOS 2 ESO PMAR'!D78&lt;9,"NOTABLE",IF('RESULTADOS 2 ESO PMAR'!D78&lt;=10,"SOBRESAINTE",""))))))</f>
        <v/>
      </c>
      <c r="E78" s="153" t="str">
        <f>IF(OR(A78="",$E$2=""),"",IF('RESULTADOS 2 ESO PMAR'!E78&lt;5,"INSUFICIENTE",IF('RESULTADOS 2 ESO PMAR'!E78&lt;6,"SUFICIENTE",IF('RESULTADOS 2 ESO PMAR'!E78&lt;7,"BEN",IF('RESULTADOS 2 ESO PMAR'!E78&lt;9,"NOTABLE",IF('RESULTADOS 2 ESO PMAR'!E78&lt;=10,"SOBRESAINTE",""))))))</f>
        <v/>
      </c>
      <c r="F78" s="153" t="str">
        <f>IF(OR(A78="",$F$2=""),"",IF('RESULTADOS 2 ESO PMAR'!F78&lt;5,"INSUFICIENTE",IF('RESULTADOS 2 ESO PMAR'!F78&lt;6,"SUFICIENTE",IF('RESULTADOS 2 ESO PMAR'!F78&lt;7,"BEN",IF('RESULTADOS 2 ESO PMAR'!F78&lt;9,"NOTABLE",IF('RESULTADOS 2 ESO PMAR'!F78&lt;=10,"SOBRESAINTE",""))))))</f>
        <v/>
      </c>
      <c r="G78" s="153" t="str">
        <f>IF(OR(A78="",$G$2=""),"",IF('RESULTADOS 2 ESO PMAR'!G78&lt;5,"INSUFICIENTE",IF('RESULTADOS 2 ESO PMAR'!G78&lt;6,"SUFICIENTE",IF('RESULTADOS 2 ESO PMAR'!G78&lt;7,"BEN",IF('RESULTADOS 2 ESO PMAR'!G78&lt;9,"NOTABLE",IF('RESULTADOS 2 ESO PMAR'!G78&lt;=10,"SOBRESAINTE",""))))))</f>
        <v/>
      </c>
      <c r="H78" s="153" t="str">
        <f>IF(OR(A78="",$H$2=""),"",IF('RESULTADOS 2 ESO PMAR'!H78&lt;5,"INSUFICIENTE",IF('RESULTADOS 2 ESO PMAR'!H78&lt;6,"SUFICIENTE",IF('RESULTADOS 2 ESO PMAR'!H78&lt;7,"BEN",IF('RESULTADOS 2 ESO PMAR'!H78&lt;9,"NOTABLE",IF('RESULTADOS 2 ESO PMAR'!H78&lt;=10,"SOBRESAINTE",""))))))</f>
        <v/>
      </c>
      <c r="I78" s="153" t="str">
        <f>IF(OR(A78="",$I$2=""),"",IF('RESULTADOS 2 ESO PMAR'!I78&lt;5,"INSUFICIENTE",IF('RESULTADOS 2 ESO PMAR'!I78&lt;6,"SUFICIENTE",IF('RESULTADOS 2 ESO PMAR'!I78&lt;7,"BEN",IF('RESULTADOS 2 ESO PMAR'!I78&lt;9,"NOTABLE",IF('RESULTADOS 2 ESO PMAR'!I78&lt;=10,"SOBRESAINTE",""))))))</f>
        <v/>
      </c>
      <c r="J78" s="153" t="str">
        <f>IF(OR(A78="",$J$2=""),"",IF('RESULTADOS 2 ESO PMAR'!J78&lt;5,"INSUFICIENTE",IF('RESULTADOS 2 ESO PMAR'!J78&lt;6,"SUFICIENTE",IF('RESULTADOS 2 ESO PMAR'!J78&lt;7,"BEN",IF('RESULTADOS 2 ESO PMAR'!J78&lt;9,"NOTABLE",IF('RESULTADOS 2 ESO PMAR'!J78&lt;=10,"SOBRESAINTE",""))))))</f>
        <v/>
      </c>
      <c r="K78" s="153" t="str">
        <f>IF(OR(A78="",$K$2=""),"",IF('RESULTADOS 2 ESO PMAR'!K78&lt;5,"INSUFICIENTE",IF('RESULTADOS 2 ESO PMAR'!K78&lt;6,"SUFICIENTE",IF('RESULTADOS 2 ESO PMAR'!K78&lt;7,"BEN",IF('RESULTADOS 2 ESO PMAR'!K78&lt;9,"NOTABLE",IF('RESULTADOS 2 ESO PMAR'!K78&lt;=10,IF('RESULTADOS 2 ESO PMAR'!K78&lt;=10,"SOBRESAINTE","")))))))</f>
        <v/>
      </c>
      <c r="L78" s="153" t="str">
        <f>IF(OR(A78="",$L$2=""),"",IF('RESULTADOS 2 ESO PMAR'!L78&lt;5,"INSUFICIENTE",IF('RESULTADOS 2 ESO PMAR'!L78&lt;6,"SUFICIENTE",IF('RESULTADOS 2 ESO PMAR'!L78&lt;7,"BEN",IF('RESULTADOS 2 ESO PMAR'!L78&lt;9,"NOTABLE",IF('RESULTADOS 2 ESO PMAR'!L78&lt;=10,"SOBRESAINTE",""))))))</f>
        <v/>
      </c>
    </row>
    <row r="79" spans="1:12" x14ac:dyDescent="0.25">
      <c r="A79" s="102" t="str">
        <f>IF('RESULTADOS 2 ESO PMAR'!A79="","",'RESULTADOS 2 ESO PMAR'!A79)</f>
        <v/>
      </c>
      <c r="B79" s="153" t="str">
        <f>IF('RESULTADOS 2 ESO PMAR'!A79="","",'RESULTADOS 2 ESO PMAR'!B79)</f>
        <v/>
      </c>
      <c r="C79" s="153" t="str">
        <f>IF(OR(A79="",$C$2=""),"",IF('RESULTADOS 2 ESO PMAR'!C79&lt;5,"INSUFICIENTE",IF('RESULTADOS 2 ESO PMAR'!C79&lt;6,"SUFICIENTE",IF('RESULTADOS 2 ESO PMAR'!C79&lt;7,"BEN",IF('RESULTADOS 2 ESO PMAR'!C79&lt;9,"NOTABLE",IF('RESULTADOS 2 ESO PMAR'!C79&lt;=10,"SOBRESAINTE",""))))))</f>
        <v/>
      </c>
      <c r="D79" s="153" t="str">
        <f>IF(OR(A79="",$D$2=""),"",IF('RESULTADOS 2 ESO PMAR'!D79&lt;5,"INSUFICIENTE",IF('RESULTADOS 2 ESO PMAR'!D79&lt;6,"SUFICIENTE",IF('RESULTADOS 2 ESO PMAR'!D79&lt;7,"BEN",IF('RESULTADOS 2 ESO PMAR'!D79&lt;9,"NOTABLE",IF('RESULTADOS 2 ESO PMAR'!D79&lt;=10,"SOBRESAINTE",""))))))</f>
        <v/>
      </c>
      <c r="E79" s="153" t="str">
        <f>IF(OR(A79="",$E$2=""),"",IF('RESULTADOS 2 ESO PMAR'!E79&lt;5,"INSUFICIENTE",IF('RESULTADOS 2 ESO PMAR'!E79&lt;6,"SUFICIENTE",IF('RESULTADOS 2 ESO PMAR'!E79&lt;7,"BEN",IF('RESULTADOS 2 ESO PMAR'!E79&lt;9,"NOTABLE",IF('RESULTADOS 2 ESO PMAR'!E79&lt;=10,"SOBRESAINTE",""))))))</f>
        <v/>
      </c>
      <c r="F79" s="153" t="str">
        <f>IF(OR(A79="",$F$2=""),"",IF('RESULTADOS 2 ESO PMAR'!F79&lt;5,"INSUFICIENTE",IF('RESULTADOS 2 ESO PMAR'!F79&lt;6,"SUFICIENTE",IF('RESULTADOS 2 ESO PMAR'!F79&lt;7,"BEN",IF('RESULTADOS 2 ESO PMAR'!F79&lt;9,"NOTABLE",IF('RESULTADOS 2 ESO PMAR'!F79&lt;=10,"SOBRESAINTE",""))))))</f>
        <v/>
      </c>
      <c r="G79" s="153" t="str">
        <f>IF(OR(A79="",$G$2=""),"",IF('RESULTADOS 2 ESO PMAR'!G79&lt;5,"INSUFICIENTE",IF('RESULTADOS 2 ESO PMAR'!G79&lt;6,"SUFICIENTE",IF('RESULTADOS 2 ESO PMAR'!G79&lt;7,"BEN",IF('RESULTADOS 2 ESO PMAR'!G79&lt;9,"NOTABLE",IF('RESULTADOS 2 ESO PMAR'!G79&lt;=10,"SOBRESAINTE",""))))))</f>
        <v/>
      </c>
      <c r="H79" s="153" t="str">
        <f>IF(OR(A79="",$H$2=""),"",IF('RESULTADOS 2 ESO PMAR'!H79&lt;5,"INSUFICIENTE",IF('RESULTADOS 2 ESO PMAR'!H79&lt;6,"SUFICIENTE",IF('RESULTADOS 2 ESO PMAR'!H79&lt;7,"BEN",IF('RESULTADOS 2 ESO PMAR'!H79&lt;9,"NOTABLE",IF('RESULTADOS 2 ESO PMAR'!H79&lt;=10,"SOBRESAINTE",""))))))</f>
        <v/>
      </c>
      <c r="I79" s="153" t="str">
        <f>IF(OR(A79="",$I$2=""),"",IF('RESULTADOS 2 ESO PMAR'!I79&lt;5,"INSUFICIENTE",IF('RESULTADOS 2 ESO PMAR'!I79&lt;6,"SUFICIENTE",IF('RESULTADOS 2 ESO PMAR'!I79&lt;7,"BEN",IF('RESULTADOS 2 ESO PMAR'!I79&lt;9,"NOTABLE",IF('RESULTADOS 2 ESO PMAR'!I79&lt;=10,"SOBRESAINTE",""))))))</f>
        <v/>
      </c>
      <c r="J79" s="153" t="str">
        <f>IF(OR(A79="",$J$2=""),"",IF('RESULTADOS 2 ESO PMAR'!J79&lt;5,"INSUFICIENTE",IF('RESULTADOS 2 ESO PMAR'!J79&lt;6,"SUFICIENTE",IF('RESULTADOS 2 ESO PMAR'!J79&lt;7,"BEN",IF('RESULTADOS 2 ESO PMAR'!J79&lt;9,"NOTABLE",IF('RESULTADOS 2 ESO PMAR'!J79&lt;=10,"SOBRESAINTE",""))))))</f>
        <v/>
      </c>
      <c r="K79" s="153" t="str">
        <f>IF(OR(A79="",$K$2=""),"",IF('RESULTADOS 2 ESO PMAR'!K79&lt;5,"INSUFICIENTE",IF('RESULTADOS 2 ESO PMAR'!K79&lt;6,"SUFICIENTE",IF('RESULTADOS 2 ESO PMAR'!K79&lt;7,"BEN",IF('RESULTADOS 2 ESO PMAR'!K79&lt;9,"NOTABLE",IF('RESULTADOS 2 ESO PMAR'!K79&lt;=10,IF('RESULTADOS 2 ESO PMAR'!K79&lt;=10,"SOBRESAINTE","")))))))</f>
        <v/>
      </c>
      <c r="L79" s="153" t="str">
        <f>IF(OR(A79="",$L$2=""),"",IF('RESULTADOS 2 ESO PMAR'!L79&lt;5,"INSUFICIENTE",IF('RESULTADOS 2 ESO PMAR'!L79&lt;6,"SUFICIENTE",IF('RESULTADOS 2 ESO PMAR'!L79&lt;7,"BEN",IF('RESULTADOS 2 ESO PMAR'!L79&lt;9,"NOTABLE",IF('RESULTADOS 2 ESO PMAR'!L79&lt;=10,"SOBRESAINTE",""))))))</f>
        <v/>
      </c>
    </row>
    <row r="80" spans="1:12" x14ac:dyDescent="0.25">
      <c r="A80" s="102" t="str">
        <f>IF('RESULTADOS 2 ESO PMAR'!A80="","",'RESULTADOS 2 ESO PMAR'!A80)</f>
        <v/>
      </c>
      <c r="B80" s="153" t="str">
        <f>IF('RESULTADOS 2 ESO PMAR'!A80="","",'RESULTADOS 2 ESO PMAR'!B80)</f>
        <v/>
      </c>
      <c r="C80" s="153" t="str">
        <f>IF(OR(A80="",$C$2=""),"",IF('RESULTADOS 2 ESO PMAR'!C80&lt;5,"INSUFICIENTE",IF('RESULTADOS 2 ESO PMAR'!C80&lt;6,"SUFICIENTE",IF('RESULTADOS 2 ESO PMAR'!C80&lt;7,"BEN",IF('RESULTADOS 2 ESO PMAR'!C80&lt;9,"NOTABLE",IF('RESULTADOS 2 ESO PMAR'!C80&lt;=10,"SOBRESAINTE",""))))))</f>
        <v/>
      </c>
      <c r="D80" s="153" t="str">
        <f>IF(OR(A80="",$D$2=""),"",IF('RESULTADOS 2 ESO PMAR'!D80&lt;5,"INSUFICIENTE",IF('RESULTADOS 2 ESO PMAR'!D80&lt;6,"SUFICIENTE",IF('RESULTADOS 2 ESO PMAR'!D80&lt;7,"BEN",IF('RESULTADOS 2 ESO PMAR'!D80&lt;9,"NOTABLE",IF('RESULTADOS 2 ESO PMAR'!D80&lt;=10,"SOBRESAINTE",""))))))</f>
        <v/>
      </c>
      <c r="E80" s="153" t="str">
        <f>IF(OR(A80="",$E$2=""),"",IF('RESULTADOS 2 ESO PMAR'!E80&lt;5,"INSUFICIENTE",IF('RESULTADOS 2 ESO PMAR'!E80&lt;6,"SUFICIENTE",IF('RESULTADOS 2 ESO PMAR'!E80&lt;7,"BEN",IF('RESULTADOS 2 ESO PMAR'!E80&lt;9,"NOTABLE",IF('RESULTADOS 2 ESO PMAR'!E80&lt;=10,"SOBRESAINTE",""))))))</f>
        <v/>
      </c>
      <c r="F80" s="153" t="str">
        <f>IF(OR(A80="",$F$2=""),"",IF('RESULTADOS 2 ESO PMAR'!F80&lt;5,"INSUFICIENTE",IF('RESULTADOS 2 ESO PMAR'!F80&lt;6,"SUFICIENTE",IF('RESULTADOS 2 ESO PMAR'!F80&lt;7,"BEN",IF('RESULTADOS 2 ESO PMAR'!F80&lt;9,"NOTABLE",IF('RESULTADOS 2 ESO PMAR'!F80&lt;=10,"SOBRESAINTE",""))))))</f>
        <v/>
      </c>
      <c r="G80" s="153" t="str">
        <f>IF(OR(A80="",$G$2=""),"",IF('RESULTADOS 2 ESO PMAR'!G80&lt;5,"INSUFICIENTE",IF('RESULTADOS 2 ESO PMAR'!G80&lt;6,"SUFICIENTE",IF('RESULTADOS 2 ESO PMAR'!G80&lt;7,"BEN",IF('RESULTADOS 2 ESO PMAR'!G80&lt;9,"NOTABLE",IF('RESULTADOS 2 ESO PMAR'!G80&lt;=10,"SOBRESAINTE",""))))))</f>
        <v/>
      </c>
      <c r="H80" s="153" t="str">
        <f>IF(OR(A80="",$H$2=""),"",IF('RESULTADOS 2 ESO PMAR'!H80&lt;5,"INSUFICIENTE",IF('RESULTADOS 2 ESO PMAR'!H80&lt;6,"SUFICIENTE",IF('RESULTADOS 2 ESO PMAR'!H80&lt;7,"BEN",IF('RESULTADOS 2 ESO PMAR'!H80&lt;9,"NOTABLE",IF('RESULTADOS 2 ESO PMAR'!H80&lt;=10,"SOBRESAINTE",""))))))</f>
        <v/>
      </c>
      <c r="I80" s="153" t="str">
        <f>IF(OR(A80="",$I$2=""),"",IF('RESULTADOS 2 ESO PMAR'!I80&lt;5,"INSUFICIENTE",IF('RESULTADOS 2 ESO PMAR'!I80&lt;6,"SUFICIENTE",IF('RESULTADOS 2 ESO PMAR'!I80&lt;7,"BEN",IF('RESULTADOS 2 ESO PMAR'!I80&lt;9,"NOTABLE",IF('RESULTADOS 2 ESO PMAR'!I80&lt;=10,"SOBRESAINTE",""))))))</f>
        <v/>
      </c>
      <c r="J80" s="153" t="str">
        <f>IF(OR(A80="",$J$2=""),"",IF('RESULTADOS 2 ESO PMAR'!J80&lt;5,"INSUFICIENTE",IF('RESULTADOS 2 ESO PMAR'!J80&lt;6,"SUFICIENTE",IF('RESULTADOS 2 ESO PMAR'!J80&lt;7,"BEN",IF('RESULTADOS 2 ESO PMAR'!J80&lt;9,"NOTABLE",IF('RESULTADOS 2 ESO PMAR'!J80&lt;=10,"SOBRESAINTE",""))))))</f>
        <v/>
      </c>
      <c r="K80" s="153" t="str">
        <f>IF(OR(A80="",$K$2=""),"",IF('RESULTADOS 2 ESO PMAR'!K80&lt;5,"INSUFICIENTE",IF('RESULTADOS 2 ESO PMAR'!K80&lt;6,"SUFICIENTE",IF('RESULTADOS 2 ESO PMAR'!K80&lt;7,"BEN",IF('RESULTADOS 2 ESO PMAR'!K80&lt;9,"NOTABLE",IF('RESULTADOS 2 ESO PMAR'!K80&lt;=10,IF('RESULTADOS 2 ESO PMAR'!K80&lt;=10,"SOBRESAINTE","")))))))</f>
        <v/>
      </c>
      <c r="L80" s="153" t="str">
        <f>IF(OR(A80="",$L$2=""),"",IF('RESULTADOS 2 ESO PMAR'!L80&lt;5,"INSUFICIENTE",IF('RESULTADOS 2 ESO PMAR'!L80&lt;6,"SUFICIENTE",IF('RESULTADOS 2 ESO PMAR'!L80&lt;7,"BEN",IF('RESULTADOS 2 ESO PMAR'!L80&lt;9,"NOTABLE",IF('RESULTADOS 2 ESO PMAR'!L80&lt;=10,"SOBRESAINTE",""))))))</f>
        <v/>
      </c>
    </row>
    <row r="81" spans="1:12" x14ac:dyDescent="0.25">
      <c r="A81" s="102" t="str">
        <f>IF('RESULTADOS 2 ESO PMAR'!A81="","",'RESULTADOS 2 ESO PMAR'!A81)</f>
        <v/>
      </c>
      <c r="B81" s="153" t="str">
        <f>IF('RESULTADOS 2 ESO PMAR'!A81="","",'RESULTADOS 2 ESO PMAR'!B81)</f>
        <v/>
      </c>
      <c r="C81" s="153" t="str">
        <f>IF(OR(A81="",$C$2=""),"",IF('RESULTADOS 2 ESO PMAR'!C81&lt;5,"INSUFICIENTE",IF('RESULTADOS 2 ESO PMAR'!C81&lt;6,"SUFICIENTE",IF('RESULTADOS 2 ESO PMAR'!C81&lt;7,"BEN",IF('RESULTADOS 2 ESO PMAR'!C81&lt;9,"NOTABLE",IF('RESULTADOS 2 ESO PMAR'!C81&lt;=10,"SOBRESAINTE",""))))))</f>
        <v/>
      </c>
      <c r="D81" s="153" t="str">
        <f>IF(OR(A81="",$D$2=""),"",IF('RESULTADOS 2 ESO PMAR'!D81&lt;5,"INSUFICIENTE",IF('RESULTADOS 2 ESO PMAR'!D81&lt;6,"SUFICIENTE",IF('RESULTADOS 2 ESO PMAR'!D81&lt;7,"BEN",IF('RESULTADOS 2 ESO PMAR'!D81&lt;9,"NOTABLE",IF('RESULTADOS 2 ESO PMAR'!D81&lt;=10,"SOBRESAINTE",""))))))</f>
        <v/>
      </c>
      <c r="E81" s="153" t="str">
        <f>IF(OR(A81="",$E$2=""),"",IF('RESULTADOS 2 ESO PMAR'!E81&lt;5,"INSUFICIENTE",IF('RESULTADOS 2 ESO PMAR'!E81&lt;6,"SUFICIENTE",IF('RESULTADOS 2 ESO PMAR'!E81&lt;7,"BEN",IF('RESULTADOS 2 ESO PMAR'!E81&lt;9,"NOTABLE",IF('RESULTADOS 2 ESO PMAR'!E81&lt;=10,"SOBRESAINTE",""))))))</f>
        <v/>
      </c>
      <c r="F81" s="153" t="str">
        <f>IF(OR(A81="",$F$2=""),"",IF('RESULTADOS 2 ESO PMAR'!F81&lt;5,"INSUFICIENTE",IF('RESULTADOS 2 ESO PMAR'!F81&lt;6,"SUFICIENTE",IF('RESULTADOS 2 ESO PMAR'!F81&lt;7,"BEN",IF('RESULTADOS 2 ESO PMAR'!F81&lt;9,"NOTABLE",IF('RESULTADOS 2 ESO PMAR'!F81&lt;=10,"SOBRESAINTE",""))))))</f>
        <v/>
      </c>
      <c r="G81" s="153" t="str">
        <f>IF(OR(A81="",$G$2=""),"",IF('RESULTADOS 2 ESO PMAR'!G81&lt;5,"INSUFICIENTE",IF('RESULTADOS 2 ESO PMAR'!G81&lt;6,"SUFICIENTE",IF('RESULTADOS 2 ESO PMAR'!G81&lt;7,"BEN",IF('RESULTADOS 2 ESO PMAR'!G81&lt;9,"NOTABLE",IF('RESULTADOS 2 ESO PMAR'!G81&lt;=10,"SOBRESAINTE",""))))))</f>
        <v/>
      </c>
      <c r="H81" s="153" t="str">
        <f>IF(OR(A81="",$H$2=""),"",IF('RESULTADOS 2 ESO PMAR'!H81&lt;5,"INSUFICIENTE",IF('RESULTADOS 2 ESO PMAR'!H81&lt;6,"SUFICIENTE",IF('RESULTADOS 2 ESO PMAR'!H81&lt;7,"BEN",IF('RESULTADOS 2 ESO PMAR'!H81&lt;9,"NOTABLE",IF('RESULTADOS 2 ESO PMAR'!H81&lt;=10,"SOBRESAINTE",""))))))</f>
        <v/>
      </c>
      <c r="I81" s="153" t="str">
        <f>IF(OR(A81="",$I$2=""),"",IF('RESULTADOS 2 ESO PMAR'!I81&lt;5,"INSUFICIENTE",IF('RESULTADOS 2 ESO PMAR'!I81&lt;6,"SUFICIENTE",IF('RESULTADOS 2 ESO PMAR'!I81&lt;7,"BEN",IF('RESULTADOS 2 ESO PMAR'!I81&lt;9,"NOTABLE",IF('RESULTADOS 2 ESO PMAR'!I81&lt;=10,"SOBRESAINTE",""))))))</f>
        <v/>
      </c>
      <c r="J81" s="153" t="str">
        <f>IF(OR(A81="",$J$2=""),"",IF('RESULTADOS 2 ESO PMAR'!J81&lt;5,"INSUFICIENTE",IF('RESULTADOS 2 ESO PMAR'!J81&lt;6,"SUFICIENTE",IF('RESULTADOS 2 ESO PMAR'!J81&lt;7,"BEN",IF('RESULTADOS 2 ESO PMAR'!J81&lt;9,"NOTABLE",IF('RESULTADOS 2 ESO PMAR'!J81&lt;=10,"SOBRESAINTE",""))))))</f>
        <v/>
      </c>
      <c r="K81" s="153" t="str">
        <f>IF(OR(A81="",$K$2=""),"",IF('RESULTADOS 2 ESO PMAR'!K81&lt;5,"INSUFICIENTE",IF('RESULTADOS 2 ESO PMAR'!K81&lt;6,"SUFICIENTE",IF('RESULTADOS 2 ESO PMAR'!K81&lt;7,"BEN",IF('RESULTADOS 2 ESO PMAR'!K81&lt;9,"NOTABLE",IF('RESULTADOS 2 ESO PMAR'!K81&lt;=10,IF('RESULTADOS 2 ESO PMAR'!K81&lt;=10,"SOBRESAINTE","")))))))</f>
        <v/>
      </c>
      <c r="L81" s="153" t="str">
        <f>IF(OR(A81="",$L$2=""),"",IF('RESULTADOS 2 ESO PMAR'!L81&lt;5,"INSUFICIENTE",IF('RESULTADOS 2 ESO PMAR'!L81&lt;6,"SUFICIENTE",IF('RESULTADOS 2 ESO PMAR'!L81&lt;7,"BEN",IF('RESULTADOS 2 ESO PMAR'!L81&lt;9,"NOTABLE",IF('RESULTADOS 2 ESO PMAR'!L81&lt;=10,"SOBRESAINTE",""))))))</f>
        <v/>
      </c>
    </row>
    <row r="82" spans="1:12" x14ac:dyDescent="0.25">
      <c r="A82" s="102" t="str">
        <f>IF('RESULTADOS 2 ESO PMAR'!A82="","",'RESULTADOS 2 ESO PMAR'!A82)</f>
        <v/>
      </c>
      <c r="B82" s="153" t="str">
        <f>IF('RESULTADOS 2 ESO PMAR'!A82="","",'RESULTADOS 2 ESO PMAR'!B82)</f>
        <v/>
      </c>
      <c r="C82" s="153" t="str">
        <f>IF(OR(A82="",$C$2=""),"",IF('RESULTADOS 2 ESO PMAR'!C82&lt;5,"INSUFICIENTE",IF('RESULTADOS 2 ESO PMAR'!C82&lt;6,"SUFICIENTE",IF('RESULTADOS 2 ESO PMAR'!C82&lt;7,"BEN",IF('RESULTADOS 2 ESO PMAR'!C82&lt;9,"NOTABLE",IF('RESULTADOS 2 ESO PMAR'!C82&lt;=10,"SOBRESAINTE",""))))))</f>
        <v/>
      </c>
      <c r="D82" s="153" t="str">
        <f>IF(OR(A82="",$D$2=""),"",IF('RESULTADOS 2 ESO PMAR'!D82&lt;5,"INSUFICIENTE",IF('RESULTADOS 2 ESO PMAR'!D82&lt;6,"SUFICIENTE",IF('RESULTADOS 2 ESO PMAR'!D82&lt;7,"BEN",IF('RESULTADOS 2 ESO PMAR'!D82&lt;9,"NOTABLE",IF('RESULTADOS 2 ESO PMAR'!D82&lt;=10,"SOBRESAINTE",""))))))</f>
        <v/>
      </c>
      <c r="E82" s="153" t="str">
        <f>IF(OR(A82="",$E$2=""),"",IF('RESULTADOS 2 ESO PMAR'!E82&lt;5,"INSUFICIENTE",IF('RESULTADOS 2 ESO PMAR'!E82&lt;6,"SUFICIENTE",IF('RESULTADOS 2 ESO PMAR'!E82&lt;7,"BEN",IF('RESULTADOS 2 ESO PMAR'!E82&lt;9,"NOTABLE",IF('RESULTADOS 2 ESO PMAR'!E82&lt;=10,"SOBRESAINTE",""))))))</f>
        <v/>
      </c>
      <c r="F82" s="153" t="str">
        <f>IF(OR(A82="",$F$2=""),"",IF('RESULTADOS 2 ESO PMAR'!F82&lt;5,"INSUFICIENTE",IF('RESULTADOS 2 ESO PMAR'!F82&lt;6,"SUFICIENTE",IF('RESULTADOS 2 ESO PMAR'!F82&lt;7,"BEN",IF('RESULTADOS 2 ESO PMAR'!F82&lt;9,"NOTABLE",IF('RESULTADOS 2 ESO PMAR'!F82&lt;=10,"SOBRESAINTE",""))))))</f>
        <v/>
      </c>
      <c r="G82" s="153" t="str">
        <f>IF(OR(A82="",$G$2=""),"",IF('RESULTADOS 2 ESO PMAR'!G82&lt;5,"INSUFICIENTE",IF('RESULTADOS 2 ESO PMAR'!G82&lt;6,"SUFICIENTE",IF('RESULTADOS 2 ESO PMAR'!G82&lt;7,"BEN",IF('RESULTADOS 2 ESO PMAR'!G82&lt;9,"NOTABLE",IF('RESULTADOS 2 ESO PMAR'!G82&lt;=10,"SOBRESAINTE",""))))))</f>
        <v/>
      </c>
      <c r="H82" s="153" t="str">
        <f>IF(OR(A82="",$H$2=""),"",IF('RESULTADOS 2 ESO PMAR'!H82&lt;5,"INSUFICIENTE",IF('RESULTADOS 2 ESO PMAR'!H82&lt;6,"SUFICIENTE",IF('RESULTADOS 2 ESO PMAR'!H82&lt;7,"BEN",IF('RESULTADOS 2 ESO PMAR'!H82&lt;9,"NOTABLE",IF('RESULTADOS 2 ESO PMAR'!H82&lt;=10,"SOBRESAINTE",""))))))</f>
        <v/>
      </c>
      <c r="I82" s="153" t="str">
        <f>IF(OR(A82="",$I$2=""),"",IF('RESULTADOS 2 ESO PMAR'!I82&lt;5,"INSUFICIENTE",IF('RESULTADOS 2 ESO PMAR'!I82&lt;6,"SUFICIENTE",IF('RESULTADOS 2 ESO PMAR'!I82&lt;7,"BEN",IF('RESULTADOS 2 ESO PMAR'!I82&lt;9,"NOTABLE",IF('RESULTADOS 2 ESO PMAR'!I82&lt;=10,"SOBRESAINTE",""))))))</f>
        <v/>
      </c>
      <c r="J82" s="153" t="str">
        <f>IF(OR(A82="",$J$2=""),"",IF('RESULTADOS 2 ESO PMAR'!J82&lt;5,"INSUFICIENTE",IF('RESULTADOS 2 ESO PMAR'!J82&lt;6,"SUFICIENTE",IF('RESULTADOS 2 ESO PMAR'!J82&lt;7,"BEN",IF('RESULTADOS 2 ESO PMAR'!J82&lt;9,"NOTABLE",IF('RESULTADOS 2 ESO PMAR'!J82&lt;=10,"SOBRESAINTE",""))))))</f>
        <v/>
      </c>
      <c r="K82" s="153" t="str">
        <f>IF(OR(A82="",$K$2=""),"",IF('RESULTADOS 2 ESO PMAR'!K82&lt;5,"INSUFICIENTE",IF('RESULTADOS 2 ESO PMAR'!K82&lt;6,"SUFICIENTE",IF('RESULTADOS 2 ESO PMAR'!K82&lt;7,"BEN",IF('RESULTADOS 2 ESO PMAR'!K82&lt;9,"NOTABLE",IF('RESULTADOS 2 ESO PMAR'!K82&lt;=10,IF('RESULTADOS 2 ESO PMAR'!K82&lt;=10,"SOBRESAINTE","")))))))</f>
        <v/>
      </c>
      <c r="L82" s="153" t="str">
        <f>IF(OR(A82="",$L$2=""),"",IF('RESULTADOS 2 ESO PMAR'!L82&lt;5,"INSUFICIENTE",IF('RESULTADOS 2 ESO PMAR'!L82&lt;6,"SUFICIENTE",IF('RESULTADOS 2 ESO PMAR'!L82&lt;7,"BEN",IF('RESULTADOS 2 ESO PMAR'!L82&lt;9,"NOTABLE",IF('RESULTADOS 2 ESO PMAR'!L82&lt;=10,"SOBRESAINTE",""))))))</f>
        <v/>
      </c>
    </row>
    <row r="83" spans="1:12" x14ac:dyDescent="0.25">
      <c r="A83" s="102" t="str">
        <f>IF('RESULTADOS 2 ESO PMAR'!A83="","",'RESULTADOS 2 ESO PMAR'!A83)</f>
        <v/>
      </c>
      <c r="B83" s="153" t="str">
        <f>IF('RESULTADOS 2 ESO PMAR'!A83="","",'RESULTADOS 2 ESO PMAR'!B83)</f>
        <v/>
      </c>
      <c r="C83" s="153" t="str">
        <f>IF(OR(A83="",$C$2=""),"",IF('RESULTADOS 2 ESO PMAR'!C83&lt;5,"INSUFICIENTE",IF('RESULTADOS 2 ESO PMAR'!C83&lt;6,"SUFICIENTE",IF('RESULTADOS 2 ESO PMAR'!C83&lt;7,"BEN",IF('RESULTADOS 2 ESO PMAR'!C83&lt;9,"NOTABLE",IF('RESULTADOS 2 ESO PMAR'!C83&lt;=10,"SOBRESAINTE",""))))))</f>
        <v/>
      </c>
      <c r="D83" s="153" t="str">
        <f>IF(OR(A83="",$D$2=""),"",IF('RESULTADOS 2 ESO PMAR'!D83&lt;5,"INSUFICIENTE",IF('RESULTADOS 2 ESO PMAR'!D83&lt;6,"SUFICIENTE",IF('RESULTADOS 2 ESO PMAR'!D83&lt;7,"BEN",IF('RESULTADOS 2 ESO PMAR'!D83&lt;9,"NOTABLE",IF('RESULTADOS 2 ESO PMAR'!D83&lt;=10,"SOBRESAINTE",""))))))</f>
        <v/>
      </c>
      <c r="E83" s="153" t="str">
        <f>IF(OR(A83="",$E$2=""),"",IF('RESULTADOS 2 ESO PMAR'!E83&lt;5,"INSUFICIENTE",IF('RESULTADOS 2 ESO PMAR'!E83&lt;6,"SUFICIENTE",IF('RESULTADOS 2 ESO PMAR'!E83&lt;7,"BEN",IF('RESULTADOS 2 ESO PMAR'!E83&lt;9,"NOTABLE",IF('RESULTADOS 2 ESO PMAR'!E83&lt;=10,"SOBRESAINTE",""))))))</f>
        <v/>
      </c>
      <c r="F83" s="153" t="str">
        <f>IF(OR(A83="",$F$2=""),"",IF('RESULTADOS 2 ESO PMAR'!F83&lt;5,"INSUFICIENTE",IF('RESULTADOS 2 ESO PMAR'!F83&lt;6,"SUFICIENTE",IF('RESULTADOS 2 ESO PMAR'!F83&lt;7,"BEN",IF('RESULTADOS 2 ESO PMAR'!F83&lt;9,"NOTABLE",IF('RESULTADOS 2 ESO PMAR'!F83&lt;=10,"SOBRESAINTE",""))))))</f>
        <v/>
      </c>
      <c r="G83" s="153" t="str">
        <f>IF(OR(A83="",$G$2=""),"",IF('RESULTADOS 2 ESO PMAR'!G83&lt;5,"INSUFICIENTE",IF('RESULTADOS 2 ESO PMAR'!G83&lt;6,"SUFICIENTE",IF('RESULTADOS 2 ESO PMAR'!G83&lt;7,"BEN",IF('RESULTADOS 2 ESO PMAR'!G83&lt;9,"NOTABLE",IF('RESULTADOS 2 ESO PMAR'!G83&lt;=10,"SOBRESAINTE",""))))))</f>
        <v/>
      </c>
      <c r="H83" s="153" t="str">
        <f>IF(OR(A83="",$H$2=""),"",IF('RESULTADOS 2 ESO PMAR'!H83&lt;5,"INSUFICIENTE",IF('RESULTADOS 2 ESO PMAR'!H83&lt;6,"SUFICIENTE",IF('RESULTADOS 2 ESO PMAR'!H83&lt;7,"BEN",IF('RESULTADOS 2 ESO PMAR'!H83&lt;9,"NOTABLE",IF('RESULTADOS 2 ESO PMAR'!H83&lt;=10,"SOBRESAINTE",""))))))</f>
        <v/>
      </c>
      <c r="I83" s="153" t="str">
        <f>IF(OR(A83="",$I$2=""),"",IF('RESULTADOS 2 ESO PMAR'!I83&lt;5,"INSUFICIENTE",IF('RESULTADOS 2 ESO PMAR'!I83&lt;6,"SUFICIENTE",IF('RESULTADOS 2 ESO PMAR'!I83&lt;7,"BEN",IF('RESULTADOS 2 ESO PMAR'!I83&lt;9,"NOTABLE",IF('RESULTADOS 2 ESO PMAR'!I83&lt;=10,"SOBRESAINTE",""))))))</f>
        <v/>
      </c>
      <c r="J83" s="153" t="str">
        <f>IF(OR(A83="",$J$2=""),"",IF('RESULTADOS 2 ESO PMAR'!J83&lt;5,"INSUFICIENTE",IF('RESULTADOS 2 ESO PMAR'!J83&lt;6,"SUFICIENTE",IF('RESULTADOS 2 ESO PMAR'!J83&lt;7,"BEN",IF('RESULTADOS 2 ESO PMAR'!J83&lt;9,"NOTABLE",IF('RESULTADOS 2 ESO PMAR'!J83&lt;=10,"SOBRESAINTE",""))))))</f>
        <v/>
      </c>
      <c r="K83" s="153" t="str">
        <f>IF(OR(A83="",$K$2=""),"",IF('RESULTADOS 2 ESO PMAR'!K83&lt;5,"INSUFICIENTE",IF('RESULTADOS 2 ESO PMAR'!K83&lt;6,"SUFICIENTE",IF('RESULTADOS 2 ESO PMAR'!K83&lt;7,"BEN",IF('RESULTADOS 2 ESO PMAR'!K83&lt;9,"NOTABLE",IF('RESULTADOS 2 ESO PMAR'!K83&lt;=10,IF('RESULTADOS 2 ESO PMAR'!K83&lt;=10,"SOBRESAINTE","")))))))</f>
        <v/>
      </c>
      <c r="L83" s="153" t="str">
        <f>IF(OR(A83="",$L$2=""),"",IF('RESULTADOS 2 ESO PMAR'!L83&lt;5,"INSUFICIENTE",IF('RESULTADOS 2 ESO PMAR'!L83&lt;6,"SUFICIENTE",IF('RESULTADOS 2 ESO PMAR'!L83&lt;7,"BEN",IF('RESULTADOS 2 ESO PMAR'!L83&lt;9,"NOTABLE",IF('RESULTADOS 2 ESO PMAR'!L83&lt;=10,"SOBRESAINTE",""))))))</f>
        <v/>
      </c>
    </row>
    <row r="84" spans="1:12" x14ac:dyDescent="0.25">
      <c r="A84" s="102" t="str">
        <f>IF('RESULTADOS 2 ESO PMAR'!A84="","",'RESULTADOS 2 ESO PMAR'!A84)</f>
        <v/>
      </c>
      <c r="B84" s="153" t="str">
        <f>IF('RESULTADOS 2 ESO PMAR'!A84="","",'RESULTADOS 2 ESO PMAR'!B84)</f>
        <v/>
      </c>
      <c r="C84" s="153" t="str">
        <f>IF(OR(A84="",$C$2=""),"",IF('RESULTADOS 2 ESO PMAR'!C84&lt;5,"INSUFICIENTE",IF('RESULTADOS 2 ESO PMAR'!C84&lt;6,"SUFICIENTE",IF('RESULTADOS 2 ESO PMAR'!C84&lt;7,"BEN",IF('RESULTADOS 2 ESO PMAR'!C84&lt;9,"NOTABLE",IF('RESULTADOS 2 ESO PMAR'!C84&lt;=10,"SOBRESAINTE",""))))))</f>
        <v/>
      </c>
      <c r="D84" s="153" t="str">
        <f>IF(OR(A84="",$D$2=""),"",IF('RESULTADOS 2 ESO PMAR'!D84&lt;5,"INSUFICIENTE",IF('RESULTADOS 2 ESO PMAR'!D84&lt;6,"SUFICIENTE",IF('RESULTADOS 2 ESO PMAR'!D84&lt;7,"BEN",IF('RESULTADOS 2 ESO PMAR'!D84&lt;9,"NOTABLE",IF('RESULTADOS 2 ESO PMAR'!D84&lt;=10,"SOBRESAINTE",""))))))</f>
        <v/>
      </c>
      <c r="E84" s="153" t="str">
        <f>IF(OR(A84="",$E$2=""),"",IF('RESULTADOS 2 ESO PMAR'!E84&lt;5,"INSUFICIENTE",IF('RESULTADOS 2 ESO PMAR'!E84&lt;6,"SUFICIENTE",IF('RESULTADOS 2 ESO PMAR'!E84&lt;7,"BEN",IF('RESULTADOS 2 ESO PMAR'!E84&lt;9,"NOTABLE",IF('RESULTADOS 2 ESO PMAR'!E84&lt;=10,"SOBRESAINTE",""))))))</f>
        <v/>
      </c>
      <c r="F84" s="153" t="str">
        <f>IF(OR(A84="",$F$2=""),"",IF('RESULTADOS 2 ESO PMAR'!F84&lt;5,"INSUFICIENTE",IF('RESULTADOS 2 ESO PMAR'!F84&lt;6,"SUFICIENTE",IF('RESULTADOS 2 ESO PMAR'!F84&lt;7,"BEN",IF('RESULTADOS 2 ESO PMAR'!F84&lt;9,"NOTABLE",IF('RESULTADOS 2 ESO PMAR'!F84&lt;=10,"SOBRESAINTE",""))))))</f>
        <v/>
      </c>
      <c r="G84" s="153" t="str">
        <f>IF(OR(A84="",$G$2=""),"",IF('RESULTADOS 2 ESO PMAR'!G84&lt;5,"INSUFICIENTE",IF('RESULTADOS 2 ESO PMAR'!G84&lt;6,"SUFICIENTE",IF('RESULTADOS 2 ESO PMAR'!G84&lt;7,"BEN",IF('RESULTADOS 2 ESO PMAR'!G84&lt;9,"NOTABLE",IF('RESULTADOS 2 ESO PMAR'!G84&lt;=10,"SOBRESAINTE",""))))))</f>
        <v/>
      </c>
      <c r="H84" s="153" t="str">
        <f>IF(OR(A84="",$H$2=""),"",IF('RESULTADOS 2 ESO PMAR'!H84&lt;5,"INSUFICIENTE",IF('RESULTADOS 2 ESO PMAR'!H84&lt;6,"SUFICIENTE",IF('RESULTADOS 2 ESO PMAR'!H84&lt;7,"BEN",IF('RESULTADOS 2 ESO PMAR'!H84&lt;9,"NOTABLE",IF('RESULTADOS 2 ESO PMAR'!H84&lt;=10,"SOBRESAINTE",""))))))</f>
        <v/>
      </c>
      <c r="I84" s="153" t="str">
        <f>IF(OR(A84="",$I$2=""),"",IF('RESULTADOS 2 ESO PMAR'!I84&lt;5,"INSUFICIENTE",IF('RESULTADOS 2 ESO PMAR'!I84&lt;6,"SUFICIENTE",IF('RESULTADOS 2 ESO PMAR'!I84&lt;7,"BEN",IF('RESULTADOS 2 ESO PMAR'!I84&lt;9,"NOTABLE",IF('RESULTADOS 2 ESO PMAR'!I84&lt;=10,"SOBRESAINTE",""))))))</f>
        <v/>
      </c>
      <c r="J84" s="153" t="str">
        <f>IF(OR(A84="",$J$2=""),"",IF('RESULTADOS 2 ESO PMAR'!J84&lt;5,"INSUFICIENTE",IF('RESULTADOS 2 ESO PMAR'!J84&lt;6,"SUFICIENTE",IF('RESULTADOS 2 ESO PMAR'!J84&lt;7,"BEN",IF('RESULTADOS 2 ESO PMAR'!J84&lt;9,"NOTABLE",IF('RESULTADOS 2 ESO PMAR'!J84&lt;=10,"SOBRESAINTE",""))))))</f>
        <v/>
      </c>
      <c r="K84" s="153" t="str">
        <f>IF(OR(A84="",$K$2=""),"",IF('RESULTADOS 2 ESO PMAR'!K84&lt;5,"INSUFICIENTE",IF('RESULTADOS 2 ESO PMAR'!K84&lt;6,"SUFICIENTE",IF('RESULTADOS 2 ESO PMAR'!K84&lt;7,"BEN",IF('RESULTADOS 2 ESO PMAR'!K84&lt;9,"NOTABLE",IF('RESULTADOS 2 ESO PMAR'!K84&lt;=10,IF('RESULTADOS 2 ESO PMAR'!K84&lt;=10,"SOBRESAINTE","")))))))</f>
        <v/>
      </c>
      <c r="L84" s="153" t="str">
        <f>IF(OR(A84="",$L$2=""),"",IF('RESULTADOS 2 ESO PMAR'!L84&lt;5,"INSUFICIENTE",IF('RESULTADOS 2 ESO PMAR'!L84&lt;6,"SUFICIENTE",IF('RESULTADOS 2 ESO PMAR'!L84&lt;7,"BEN",IF('RESULTADOS 2 ESO PMAR'!L84&lt;9,"NOTABLE",IF('RESULTADOS 2 ESO PMAR'!L84&lt;=10,"SOBRESAINTE",""))))))</f>
        <v/>
      </c>
    </row>
    <row r="85" spans="1:12" x14ac:dyDescent="0.25">
      <c r="A85" s="102" t="str">
        <f>IF('RESULTADOS 2 ESO PMAR'!A85="","",'RESULTADOS 2 ESO PMAR'!A85)</f>
        <v/>
      </c>
      <c r="B85" s="153" t="str">
        <f>IF('RESULTADOS 2 ESO PMAR'!A85="","",'RESULTADOS 2 ESO PMAR'!B85)</f>
        <v/>
      </c>
      <c r="C85" s="153" t="str">
        <f>IF(OR(A85="",$C$2=""),"",IF('RESULTADOS 2 ESO PMAR'!C85&lt;5,"INSUFICIENTE",IF('RESULTADOS 2 ESO PMAR'!C85&lt;6,"SUFICIENTE",IF('RESULTADOS 2 ESO PMAR'!C85&lt;7,"BEN",IF('RESULTADOS 2 ESO PMAR'!C85&lt;9,"NOTABLE",IF('RESULTADOS 2 ESO PMAR'!C85&lt;=10,"SOBRESAINTE",""))))))</f>
        <v/>
      </c>
      <c r="D85" s="153" t="str">
        <f>IF(OR(A85="",$D$2=""),"",IF('RESULTADOS 2 ESO PMAR'!D85&lt;5,"INSUFICIENTE",IF('RESULTADOS 2 ESO PMAR'!D85&lt;6,"SUFICIENTE",IF('RESULTADOS 2 ESO PMAR'!D85&lt;7,"BEN",IF('RESULTADOS 2 ESO PMAR'!D85&lt;9,"NOTABLE",IF('RESULTADOS 2 ESO PMAR'!D85&lt;=10,"SOBRESAINTE",""))))))</f>
        <v/>
      </c>
      <c r="E85" s="153" t="str">
        <f>IF(OR(A85="",$E$2=""),"",IF('RESULTADOS 2 ESO PMAR'!E85&lt;5,"INSUFICIENTE",IF('RESULTADOS 2 ESO PMAR'!E85&lt;6,"SUFICIENTE",IF('RESULTADOS 2 ESO PMAR'!E85&lt;7,"BEN",IF('RESULTADOS 2 ESO PMAR'!E85&lt;9,"NOTABLE",IF('RESULTADOS 2 ESO PMAR'!E85&lt;=10,"SOBRESAINTE",""))))))</f>
        <v/>
      </c>
      <c r="F85" s="153" t="str">
        <f>IF(OR(A85="",$F$2=""),"",IF('RESULTADOS 2 ESO PMAR'!F85&lt;5,"INSUFICIENTE",IF('RESULTADOS 2 ESO PMAR'!F85&lt;6,"SUFICIENTE",IF('RESULTADOS 2 ESO PMAR'!F85&lt;7,"BEN",IF('RESULTADOS 2 ESO PMAR'!F85&lt;9,"NOTABLE",IF('RESULTADOS 2 ESO PMAR'!F85&lt;=10,"SOBRESAINTE",""))))))</f>
        <v/>
      </c>
      <c r="G85" s="153" t="str">
        <f>IF(OR(A85="",$G$2=""),"",IF('RESULTADOS 2 ESO PMAR'!G85&lt;5,"INSUFICIENTE",IF('RESULTADOS 2 ESO PMAR'!G85&lt;6,"SUFICIENTE",IF('RESULTADOS 2 ESO PMAR'!G85&lt;7,"BEN",IF('RESULTADOS 2 ESO PMAR'!G85&lt;9,"NOTABLE",IF('RESULTADOS 2 ESO PMAR'!G85&lt;=10,"SOBRESAINTE",""))))))</f>
        <v/>
      </c>
      <c r="H85" s="153" t="str">
        <f>IF(OR(A85="",$H$2=""),"",IF('RESULTADOS 2 ESO PMAR'!H85&lt;5,"INSUFICIENTE",IF('RESULTADOS 2 ESO PMAR'!H85&lt;6,"SUFICIENTE",IF('RESULTADOS 2 ESO PMAR'!H85&lt;7,"BEN",IF('RESULTADOS 2 ESO PMAR'!H85&lt;9,"NOTABLE",IF('RESULTADOS 2 ESO PMAR'!H85&lt;=10,"SOBRESAINTE",""))))))</f>
        <v/>
      </c>
      <c r="I85" s="153" t="str">
        <f>IF(OR(A85="",$I$2=""),"",IF('RESULTADOS 2 ESO PMAR'!I85&lt;5,"INSUFICIENTE",IF('RESULTADOS 2 ESO PMAR'!I85&lt;6,"SUFICIENTE",IF('RESULTADOS 2 ESO PMAR'!I85&lt;7,"BEN",IF('RESULTADOS 2 ESO PMAR'!I85&lt;9,"NOTABLE",IF('RESULTADOS 2 ESO PMAR'!I85&lt;=10,"SOBRESAINTE",""))))))</f>
        <v/>
      </c>
      <c r="J85" s="153" t="str">
        <f>IF(OR(A85="",$J$2=""),"",IF('RESULTADOS 2 ESO PMAR'!J85&lt;5,"INSUFICIENTE",IF('RESULTADOS 2 ESO PMAR'!J85&lt;6,"SUFICIENTE",IF('RESULTADOS 2 ESO PMAR'!J85&lt;7,"BEN",IF('RESULTADOS 2 ESO PMAR'!J85&lt;9,"NOTABLE",IF('RESULTADOS 2 ESO PMAR'!J85&lt;=10,"SOBRESAINTE",""))))))</f>
        <v/>
      </c>
      <c r="K85" s="153" t="str">
        <f>IF(OR(A85="",$K$2=""),"",IF('RESULTADOS 2 ESO PMAR'!K85&lt;5,"INSUFICIENTE",IF('RESULTADOS 2 ESO PMAR'!K85&lt;6,"SUFICIENTE",IF('RESULTADOS 2 ESO PMAR'!K85&lt;7,"BEN",IF('RESULTADOS 2 ESO PMAR'!K85&lt;9,"NOTABLE",IF('RESULTADOS 2 ESO PMAR'!K85&lt;=10,IF('RESULTADOS 2 ESO PMAR'!K85&lt;=10,"SOBRESAINTE","")))))))</f>
        <v/>
      </c>
      <c r="L85" s="153" t="str">
        <f>IF(OR(A85="",$L$2=""),"",IF('RESULTADOS 2 ESO PMAR'!L85&lt;5,"INSUFICIENTE",IF('RESULTADOS 2 ESO PMAR'!L85&lt;6,"SUFICIENTE",IF('RESULTADOS 2 ESO PMAR'!L85&lt;7,"BEN",IF('RESULTADOS 2 ESO PMAR'!L85&lt;9,"NOTABLE",IF('RESULTADOS 2 ESO PMAR'!L85&lt;=10,"SOBRESAINTE",""))))))</f>
        <v/>
      </c>
    </row>
    <row r="86" spans="1:12" x14ac:dyDescent="0.25">
      <c r="A86" s="102" t="str">
        <f>IF('RESULTADOS 2 ESO PMAR'!A86="","",'RESULTADOS 2 ESO PMAR'!A86)</f>
        <v/>
      </c>
      <c r="B86" s="153" t="str">
        <f>IF('RESULTADOS 2 ESO PMAR'!A86="","",'RESULTADOS 2 ESO PMAR'!B86)</f>
        <v/>
      </c>
      <c r="C86" s="153" t="str">
        <f>IF(OR(A86="",$C$2=""),"",IF('RESULTADOS 2 ESO PMAR'!C86&lt;5,"INSUFICIENTE",IF('RESULTADOS 2 ESO PMAR'!C86&lt;6,"SUFICIENTE",IF('RESULTADOS 2 ESO PMAR'!C86&lt;7,"BEN",IF('RESULTADOS 2 ESO PMAR'!C86&lt;9,"NOTABLE",IF('RESULTADOS 2 ESO PMAR'!C86&lt;=10,"SOBRESAINTE",""))))))</f>
        <v/>
      </c>
      <c r="D86" s="153" t="str">
        <f>IF(OR(A86="",$D$2=""),"",IF('RESULTADOS 2 ESO PMAR'!D86&lt;5,"INSUFICIENTE",IF('RESULTADOS 2 ESO PMAR'!D86&lt;6,"SUFICIENTE",IF('RESULTADOS 2 ESO PMAR'!D86&lt;7,"BEN",IF('RESULTADOS 2 ESO PMAR'!D86&lt;9,"NOTABLE",IF('RESULTADOS 2 ESO PMAR'!D86&lt;=10,"SOBRESAINTE",""))))))</f>
        <v/>
      </c>
      <c r="E86" s="153" t="str">
        <f>IF(OR(A86="",$E$2=""),"",IF('RESULTADOS 2 ESO PMAR'!E86&lt;5,"INSUFICIENTE",IF('RESULTADOS 2 ESO PMAR'!E86&lt;6,"SUFICIENTE",IF('RESULTADOS 2 ESO PMAR'!E86&lt;7,"BEN",IF('RESULTADOS 2 ESO PMAR'!E86&lt;9,"NOTABLE",IF('RESULTADOS 2 ESO PMAR'!E86&lt;=10,"SOBRESAINTE",""))))))</f>
        <v/>
      </c>
      <c r="F86" s="153" t="str">
        <f>IF(OR(A86="",$F$2=""),"",IF('RESULTADOS 2 ESO PMAR'!F86&lt;5,"INSUFICIENTE",IF('RESULTADOS 2 ESO PMAR'!F86&lt;6,"SUFICIENTE",IF('RESULTADOS 2 ESO PMAR'!F86&lt;7,"BEN",IF('RESULTADOS 2 ESO PMAR'!F86&lt;9,"NOTABLE",IF('RESULTADOS 2 ESO PMAR'!F86&lt;=10,"SOBRESAINTE",""))))))</f>
        <v/>
      </c>
      <c r="G86" s="153" t="str">
        <f>IF(OR(A86="",$G$2=""),"",IF('RESULTADOS 2 ESO PMAR'!G86&lt;5,"INSUFICIENTE",IF('RESULTADOS 2 ESO PMAR'!G86&lt;6,"SUFICIENTE",IF('RESULTADOS 2 ESO PMAR'!G86&lt;7,"BEN",IF('RESULTADOS 2 ESO PMAR'!G86&lt;9,"NOTABLE",IF('RESULTADOS 2 ESO PMAR'!G86&lt;=10,"SOBRESAINTE",""))))))</f>
        <v/>
      </c>
      <c r="H86" s="153" t="str">
        <f>IF(OR(A86="",$H$2=""),"",IF('RESULTADOS 2 ESO PMAR'!H86&lt;5,"INSUFICIENTE",IF('RESULTADOS 2 ESO PMAR'!H86&lt;6,"SUFICIENTE",IF('RESULTADOS 2 ESO PMAR'!H86&lt;7,"BEN",IF('RESULTADOS 2 ESO PMAR'!H86&lt;9,"NOTABLE",IF('RESULTADOS 2 ESO PMAR'!H86&lt;=10,"SOBRESAINTE",""))))))</f>
        <v/>
      </c>
      <c r="I86" s="153" t="str">
        <f>IF(OR(A86="",$I$2=""),"",IF('RESULTADOS 2 ESO PMAR'!I86&lt;5,"INSUFICIENTE",IF('RESULTADOS 2 ESO PMAR'!I86&lt;6,"SUFICIENTE",IF('RESULTADOS 2 ESO PMAR'!I86&lt;7,"BEN",IF('RESULTADOS 2 ESO PMAR'!I86&lt;9,"NOTABLE",IF('RESULTADOS 2 ESO PMAR'!I86&lt;=10,"SOBRESAINTE",""))))))</f>
        <v/>
      </c>
      <c r="J86" s="153" t="str">
        <f>IF(OR(A86="",$J$2=""),"",IF('RESULTADOS 2 ESO PMAR'!J86&lt;5,"INSUFICIENTE",IF('RESULTADOS 2 ESO PMAR'!J86&lt;6,"SUFICIENTE",IF('RESULTADOS 2 ESO PMAR'!J86&lt;7,"BEN",IF('RESULTADOS 2 ESO PMAR'!J86&lt;9,"NOTABLE",IF('RESULTADOS 2 ESO PMAR'!J86&lt;=10,"SOBRESAINTE",""))))))</f>
        <v/>
      </c>
      <c r="K86" s="153" t="str">
        <f>IF(OR(A86="",$K$2=""),"",IF('RESULTADOS 2 ESO PMAR'!K86&lt;5,"INSUFICIENTE",IF('RESULTADOS 2 ESO PMAR'!K86&lt;6,"SUFICIENTE",IF('RESULTADOS 2 ESO PMAR'!K86&lt;7,"BEN",IF('RESULTADOS 2 ESO PMAR'!K86&lt;9,"NOTABLE",IF('RESULTADOS 2 ESO PMAR'!K86&lt;=10,IF('RESULTADOS 2 ESO PMAR'!K86&lt;=10,"SOBRESAINTE","")))))))</f>
        <v/>
      </c>
      <c r="L86" s="153" t="str">
        <f>IF(OR(A86="",$L$2=""),"",IF('RESULTADOS 2 ESO PMAR'!L86&lt;5,"INSUFICIENTE",IF('RESULTADOS 2 ESO PMAR'!L86&lt;6,"SUFICIENTE",IF('RESULTADOS 2 ESO PMAR'!L86&lt;7,"BEN",IF('RESULTADOS 2 ESO PMAR'!L86&lt;9,"NOTABLE",IF('RESULTADOS 2 ESO PMAR'!L86&lt;=10,"SOBRESAINTE",""))))))</f>
        <v/>
      </c>
    </row>
    <row r="87" spans="1:12" x14ac:dyDescent="0.25">
      <c r="A87" s="102" t="str">
        <f>IF('RESULTADOS 2 ESO PMAR'!A87="","",'RESULTADOS 2 ESO PMAR'!A87)</f>
        <v/>
      </c>
      <c r="B87" s="153" t="str">
        <f>IF('RESULTADOS 2 ESO PMAR'!A87="","",'RESULTADOS 2 ESO PMAR'!B87)</f>
        <v/>
      </c>
      <c r="C87" s="153" t="str">
        <f>IF(OR(A87="",$C$2=""),"",IF('RESULTADOS 2 ESO PMAR'!C87&lt;5,"INSUFICIENTE",IF('RESULTADOS 2 ESO PMAR'!C87&lt;6,"SUFICIENTE",IF('RESULTADOS 2 ESO PMAR'!C87&lt;7,"BEN",IF('RESULTADOS 2 ESO PMAR'!C87&lt;9,"NOTABLE",IF('RESULTADOS 2 ESO PMAR'!C87&lt;=10,"SOBRESAINTE",""))))))</f>
        <v/>
      </c>
      <c r="D87" s="153" t="str">
        <f>IF(OR(A87="",$D$2=""),"",IF('RESULTADOS 2 ESO PMAR'!D87&lt;5,"INSUFICIENTE",IF('RESULTADOS 2 ESO PMAR'!D87&lt;6,"SUFICIENTE",IF('RESULTADOS 2 ESO PMAR'!D87&lt;7,"BEN",IF('RESULTADOS 2 ESO PMAR'!D87&lt;9,"NOTABLE",IF('RESULTADOS 2 ESO PMAR'!D87&lt;=10,"SOBRESAINTE",""))))))</f>
        <v/>
      </c>
      <c r="E87" s="153" t="str">
        <f>IF(OR(A87="",$E$2=""),"",IF('RESULTADOS 2 ESO PMAR'!E87&lt;5,"INSUFICIENTE",IF('RESULTADOS 2 ESO PMAR'!E87&lt;6,"SUFICIENTE",IF('RESULTADOS 2 ESO PMAR'!E87&lt;7,"BEN",IF('RESULTADOS 2 ESO PMAR'!E87&lt;9,"NOTABLE",IF('RESULTADOS 2 ESO PMAR'!E87&lt;=10,"SOBRESAINTE",""))))))</f>
        <v/>
      </c>
      <c r="F87" s="153" t="str">
        <f>IF(OR(A87="",$F$2=""),"",IF('RESULTADOS 2 ESO PMAR'!F87&lt;5,"INSUFICIENTE",IF('RESULTADOS 2 ESO PMAR'!F87&lt;6,"SUFICIENTE",IF('RESULTADOS 2 ESO PMAR'!F87&lt;7,"BEN",IF('RESULTADOS 2 ESO PMAR'!F87&lt;9,"NOTABLE",IF('RESULTADOS 2 ESO PMAR'!F87&lt;=10,"SOBRESAINTE",""))))))</f>
        <v/>
      </c>
      <c r="G87" s="153" t="str">
        <f>IF(OR(A87="",$G$2=""),"",IF('RESULTADOS 2 ESO PMAR'!G87&lt;5,"INSUFICIENTE",IF('RESULTADOS 2 ESO PMAR'!G87&lt;6,"SUFICIENTE",IF('RESULTADOS 2 ESO PMAR'!G87&lt;7,"BEN",IF('RESULTADOS 2 ESO PMAR'!G87&lt;9,"NOTABLE",IF('RESULTADOS 2 ESO PMAR'!G87&lt;=10,"SOBRESAINTE",""))))))</f>
        <v/>
      </c>
      <c r="H87" s="153" t="str">
        <f>IF(OR(A87="",$H$2=""),"",IF('RESULTADOS 2 ESO PMAR'!H87&lt;5,"INSUFICIENTE",IF('RESULTADOS 2 ESO PMAR'!H87&lt;6,"SUFICIENTE",IF('RESULTADOS 2 ESO PMAR'!H87&lt;7,"BEN",IF('RESULTADOS 2 ESO PMAR'!H87&lt;9,"NOTABLE",IF('RESULTADOS 2 ESO PMAR'!H87&lt;=10,"SOBRESAINTE",""))))))</f>
        <v/>
      </c>
      <c r="I87" s="153" t="str">
        <f>IF(OR(A87="",$I$2=""),"",IF('RESULTADOS 2 ESO PMAR'!I87&lt;5,"INSUFICIENTE",IF('RESULTADOS 2 ESO PMAR'!I87&lt;6,"SUFICIENTE",IF('RESULTADOS 2 ESO PMAR'!I87&lt;7,"BEN",IF('RESULTADOS 2 ESO PMAR'!I87&lt;9,"NOTABLE",IF('RESULTADOS 2 ESO PMAR'!I87&lt;=10,"SOBRESAINTE",""))))))</f>
        <v/>
      </c>
      <c r="J87" s="153" t="str">
        <f>IF(OR(A87="",$J$2=""),"",IF('RESULTADOS 2 ESO PMAR'!J87&lt;5,"INSUFICIENTE",IF('RESULTADOS 2 ESO PMAR'!J87&lt;6,"SUFICIENTE",IF('RESULTADOS 2 ESO PMAR'!J87&lt;7,"BEN",IF('RESULTADOS 2 ESO PMAR'!J87&lt;9,"NOTABLE",IF('RESULTADOS 2 ESO PMAR'!J87&lt;=10,"SOBRESAINTE",""))))))</f>
        <v/>
      </c>
      <c r="K87" s="153" t="str">
        <f>IF(OR(A87="",$K$2=""),"",IF('RESULTADOS 2 ESO PMAR'!K87&lt;5,"INSUFICIENTE",IF('RESULTADOS 2 ESO PMAR'!K87&lt;6,"SUFICIENTE",IF('RESULTADOS 2 ESO PMAR'!K87&lt;7,"BEN",IF('RESULTADOS 2 ESO PMAR'!K87&lt;9,"NOTABLE",IF('RESULTADOS 2 ESO PMAR'!K87&lt;=10,IF('RESULTADOS 2 ESO PMAR'!K87&lt;=10,"SOBRESAINTE","")))))))</f>
        <v/>
      </c>
      <c r="L87" s="153" t="str">
        <f>IF(OR(A87="",$L$2=""),"",IF('RESULTADOS 2 ESO PMAR'!L87&lt;5,"INSUFICIENTE",IF('RESULTADOS 2 ESO PMAR'!L87&lt;6,"SUFICIENTE",IF('RESULTADOS 2 ESO PMAR'!L87&lt;7,"BEN",IF('RESULTADOS 2 ESO PMAR'!L87&lt;9,"NOTABLE",IF('RESULTADOS 2 ESO PMAR'!L87&lt;=10,"SOBRESAINTE",""))))))</f>
        <v/>
      </c>
    </row>
    <row r="88" spans="1:12" x14ac:dyDescent="0.25">
      <c r="A88" s="102" t="str">
        <f>IF('RESULTADOS 2 ESO PMAR'!A88="","",'RESULTADOS 2 ESO PMAR'!A88)</f>
        <v/>
      </c>
      <c r="B88" s="153" t="str">
        <f>IF('RESULTADOS 2 ESO PMAR'!A88="","",'RESULTADOS 2 ESO PMAR'!B88)</f>
        <v/>
      </c>
      <c r="C88" s="153" t="str">
        <f>IF(OR(A88="",$C$2=""),"",IF('RESULTADOS 2 ESO PMAR'!C88&lt;5,"INSUFICIENTE",IF('RESULTADOS 2 ESO PMAR'!C88&lt;6,"SUFICIENTE",IF('RESULTADOS 2 ESO PMAR'!C88&lt;7,"BEN",IF('RESULTADOS 2 ESO PMAR'!C88&lt;9,"NOTABLE",IF('RESULTADOS 2 ESO PMAR'!C88&lt;=10,"SOBRESAINTE",""))))))</f>
        <v/>
      </c>
      <c r="D88" s="153" t="str">
        <f>IF(OR(A88="",$D$2=""),"",IF('RESULTADOS 2 ESO PMAR'!D88&lt;5,"INSUFICIENTE",IF('RESULTADOS 2 ESO PMAR'!D88&lt;6,"SUFICIENTE",IF('RESULTADOS 2 ESO PMAR'!D88&lt;7,"BEN",IF('RESULTADOS 2 ESO PMAR'!D88&lt;9,"NOTABLE",IF('RESULTADOS 2 ESO PMAR'!D88&lt;=10,"SOBRESAINTE",""))))))</f>
        <v/>
      </c>
      <c r="E88" s="153" t="str">
        <f>IF(OR(A88="",$E$2=""),"",IF('RESULTADOS 2 ESO PMAR'!E88&lt;5,"INSUFICIENTE",IF('RESULTADOS 2 ESO PMAR'!E88&lt;6,"SUFICIENTE",IF('RESULTADOS 2 ESO PMAR'!E88&lt;7,"BEN",IF('RESULTADOS 2 ESO PMAR'!E88&lt;9,"NOTABLE",IF('RESULTADOS 2 ESO PMAR'!E88&lt;=10,"SOBRESAINTE",""))))))</f>
        <v/>
      </c>
      <c r="F88" s="153" t="str">
        <f>IF(OR(A88="",$F$2=""),"",IF('RESULTADOS 2 ESO PMAR'!F88&lt;5,"INSUFICIENTE",IF('RESULTADOS 2 ESO PMAR'!F88&lt;6,"SUFICIENTE",IF('RESULTADOS 2 ESO PMAR'!F88&lt;7,"BEN",IF('RESULTADOS 2 ESO PMAR'!F88&lt;9,"NOTABLE",IF('RESULTADOS 2 ESO PMAR'!F88&lt;=10,"SOBRESAINTE",""))))))</f>
        <v/>
      </c>
      <c r="G88" s="153" t="str">
        <f>IF(OR(A88="",$G$2=""),"",IF('RESULTADOS 2 ESO PMAR'!G88&lt;5,"INSUFICIENTE",IF('RESULTADOS 2 ESO PMAR'!G88&lt;6,"SUFICIENTE",IF('RESULTADOS 2 ESO PMAR'!G88&lt;7,"BEN",IF('RESULTADOS 2 ESO PMAR'!G88&lt;9,"NOTABLE",IF('RESULTADOS 2 ESO PMAR'!G88&lt;=10,"SOBRESAINTE",""))))))</f>
        <v/>
      </c>
      <c r="H88" s="153" t="str">
        <f>IF(OR(A88="",$H$2=""),"",IF('RESULTADOS 2 ESO PMAR'!H88&lt;5,"INSUFICIENTE",IF('RESULTADOS 2 ESO PMAR'!H88&lt;6,"SUFICIENTE",IF('RESULTADOS 2 ESO PMAR'!H88&lt;7,"BEN",IF('RESULTADOS 2 ESO PMAR'!H88&lt;9,"NOTABLE",IF('RESULTADOS 2 ESO PMAR'!H88&lt;=10,"SOBRESAINTE",""))))))</f>
        <v/>
      </c>
      <c r="I88" s="153" t="str">
        <f>IF(OR(A88="",$I$2=""),"",IF('RESULTADOS 2 ESO PMAR'!I88&lt;5,"INSUFICIENTE",IF('RESULTADOS 2 ESO PMAR'!I88&lt;6,"SUFICIENTE",IF('RESULTADOS 2 ESO PMAR'!I88&lt;7,"BEN",IF('RESULTADOS 2 ESO PMAR'!I88&lt;9,"NOTABLE",IF('RESULTADOS 2 ESO PMAR'!I88&lt;=10,"SOBRESAINTE",""))))))</f>
        <v/>
      </c>
      <c r="J88" s="153" t="str">
        <f>IF(OR(A88="",$J$2=""),"",IF('RESULTADOS 2 ESO PMAR'!J88&lt;5,"INSUFICIENTE",IF('RESULTADOS 2 ESO PMAR'!J88&lt;6,"SUFICIENTE",IF('RESULTADOS 2 ESO PMAR'!J88&lt;7,"BEN",IF('RESULTADOS 2 ESO PMAR'!J88&lt;9,"NOTABLE",IF('RESULTADOS 2 ESO PMAR'!J88&lt;=10,"SOBRESAINTE",""))))))</f>
        <v/>
      </c>
      <c r="K88" s="153" t="str">
        <f>IF(OR(A88="",$K$2=""),"",IF('RESULTADOS 2 ESO PMAR'!K88&lt;5,"INSUFICIENTE",IF('RESULTADOS 2 ESO PMAR'!K88&lt;6,"SUFICIENTE",IF('RESULTADOS 2 ESO PMAR'!K88&lt;7,"BEN",IF('RESULTADOS 2 ESO PMAR'!K88&lt;9,"NOTABLE",IF('RESULTADOS 2 ESO PMAR'!K88&lt;=10,IF('RESULTADOS 2 ESO PMAR'!K88&lt;=10,"SOBRESAINTE","")))))))</f>
        <v/>
      </c>
      <c r="L88" s="153" t="str">
        <f>IF(OR(A88="",$L$2=""),"",IF('RESULTADOS 2 ESO PMAR'!L88&lt;5,"INSUFICIENTE",IF('RESULTADOS 2 ESO PMAR'!L88&lt;6,"SUFICIENTE",IF('RESULTADOS 2 ESO PMAR'!L88&lt;7,"BEN",IF('RESULTADOS 2 ESO PMAR'!L88&lt;9,"NOTABLE",IF('RESULTADOS 2 ESO PMAR'!L88&lt;=10,"SOBRESAINTE",""))))))</f>
        <v/>
      </c>
    </row>
    <row r="89" spans="1:12" x14ac:dyDescent="0.25">
      <c r="A89" s="102" t="str">
        <f>IF('RESULTADOS 2 ESO PMAR'!A89="","",'RESULTADOS 2 ESO PMAR'!A89)</f>
        <v/>
      </c>
      <c r="B89" s="153" t="str">
        <f>IF('RESULTADOS 2 ESO PMAR'!A89="","",'RESULTADOS 2 ESO PMAR'!B89)</f>
        <v/>
      </c>
      <c r="C89" s="153" t="str">
        <f>IF(OR(A89="",$C$2=""),"",IF('RESULTADOS 2 ESO PMAR'!C89&lt;5,"INSUFICIENTE",IF('RESULTADOS 2 ESO PMAR'!C89&lt;6,"SUFICIENTE",IF('RESULTADOS 2 ESO PMAR'!C89&lt;7,"BEN",IF('RESULTADOS 2 ESO PMAR'!C89&lt;9,"NOTABLE",IF('RESULTADOS 2 ESO PMAR'!C89&lt;=10,"SOBRESAINTE",""))))))</f>
        <v/>
      </c>
      <c r="D89" s="153" t="str">
        <f>IF(OR(A89="",$D$2=""),"",IF('RESULTADOS 2 ESO PMAR'!D89&lt;5,"INSUFICIENTE",IF('RESULTADOS 2 ESO PMAR'!D89&lt;6,"SUFICIENTE",IF('RESULTADOS 2 ESO PMAR'!D89&lt;7,"BEN",IF('RESULTADOS 2 ESO PMAR'!D89&lt;9,"NOTABLE",IF('RESULTADOS 2 ESO PMAR'!D89&lt;=10,"SOBRESAINTE",""))))))</f>
        <v/>
      </c>
      <c r="E89" s="153" t="str">
        <f>IF(OR(A89="",$E$2=""),"",IF('RESULTADOS 2 ESO PMAR'!E89&lt;5,"INSUFICIENTE",IF('RESULTADOS 2 ESO PMAR'!E89&lt;6,"SUFICIENTE",IF('RESULTADOS 2 ESO PMAR'!E89&lt;7,"BEN",IF('RESULTADOS 2 ESO PMAR'!E89&lt;9,"NOTABLE",IF('RESULTADOS 2 ESO PMAR'!E89&lt;=10,"SOBRESAINTE",""))))))</f>
        <v/>
      </c>
      <c r="F89" s="153" t="str">
        <f>IF(OR(A89="",$F$2=""),"",IF('RESULTADOS 2 ESO PMAR'!F89&lt;5,"INSUFICIENTE",IF('RESULTADOS 2 ESO PMAR'!F89&lt;6,"SUFICIENTE",IF('RESULTADOS 2 ESO PMAR'!F89&lt;7,"BEN",IF('RESULTADOS 2 ESO PMAR'!F89&lt;9,"NOTABLE",IF('RESULTADOS 2 ESO PMAR'!F89&lt;=10,"SOBRESAINTE",""))))))</f>
        <v/>
      </c>
      <c r="G89" s="153" t="str">
        <f>IF(OR(A89="",$G$2=""),"",IF('RESULTADOS 2 ESO PMAR'!G89&lt;5,"INSUFICIENTE",IF('RESULTADOS 2 ESO PMAR'!G89&lt;6,"SUFICIENTE",IF('RESULTADOS 2 ESO PMAR'!G89&lt;7,"BEN",IF('RESULTADOS 2 ESO PMAR'!G89&lt;9,"NOTABLE",IF('RESULTADOS 2 ESO PMAR'!G89&lt;=10,"SOBRESAINTE",""))))))</f>
        <v/>
      </c>
      <c r="H89" s="153" t="str">
        <f>IF(OR(A89="",$H$2=""),"",IF('RESULTADOS 2 ESO PMAR'!H89&lt;5,"INSUFICIENTE",IF('RESULTADOS 2 ESO PMAR'!H89&lt;6,"SUFICIENTE",IF('RESULTADOS 2 ESO PMAR'!H89&lt;7,"BEN",IF('RESULTADOS 2 ESO PMAR'!H89&lt;9,"NOTABLE",IF('RESULTADOS 2 ESO PMAR'!H89&lt;=10,"SOBRESAINTE",""))))))</f>
        <v/>
      </c>
      <c r="I89" s="153" t="str">
        <f>IF(OR(A89="",$I$2=""),"",IF('RESULTADOS 2 ESO PMAR'!I89&lt;5,"INSUFICIENTE",IF('RESULTADOS 2 ESO PMAR'!I89&lt;6,"SUFICIENTE",IF('RESULTADOS 2 ESO PMAR'!I89&lt;7,"BEN",IF('RESULTADOS 2 ESO PMAR'!I89&lt;9,"NOTABLE",IF('RESULTADOS 2 ESO PMAR'!I89&lt;=10,"SOBRESAINTE",""))))))</f>
        <v/>
      </c>
      <c r="J89" s="153" t="str">
        <f>IF(OR(A89="",$J$2=""),"",IF('RESULTADOS 2 ESO PMAR'!J89&lt;5,"INSUFICIENTE",IF('RESULTADOS 2 ESO PMAR'!J89&lt;6,"SUFICIENTE",IF('RESULTADOS 2 ESO PMAR'!J89&lt;7,"BEN",IF('RESULTADOS 2 ESO PMAR'!J89&lt;9,"NOTABLE",IF('RESULTADOS 2 ESO PMAR'!J89&lt;=10,"SOBRESAINTE",""))))))</f>
        <v/>
      </c>
      <c r="K89" s="153" t="str">
        <f>IF(OR(A89="",$K$2=""),"",IF('RESULTADOS 2 ESO PMAR'!K89&lt;5,"INSUFICIENTE",IF('RESULTADOS 2 ESO PMAR'!K89&lt;6,"SUFICIENTE",IF('RESULTADOS 2 ESO PMAR'!K89&lt;7,"BEN",IF('RESULTADOS 2 ESO PMAR'!K89&lt;9,"NOTABLE",IF('RESULTADOS 2 ESO PMAR'!K89&lt;=10,IF('RESULTADOS 2 ESO PMAR'!K89&lt;=10,"SOBRESAINTE","")))))))</f>
        <v/>
      </c>
      <c r="L89" s="153" t="str">
        <f>IF(OR(A89="",$L$2=""),"",IF('RESULTADOS 2 ESO PMAR'!L89&lt;5,"INSUFICIENTE",IF('RESULTADOS 2 ESO PMAR'!L89&lt;6,"SUFICIENTE",IF('RESULTADOS 2 ESO PMAR'!L89&lt;7,"BEN",IF('RESULTADOS 2 ESO PMAR'!L89&lt;9,"NOTABLE",IF('RESULTADOS 2 ESO PMAR'!L89&lt;=10,"SOBRESAINTE",""))))))</f>
        <v/>
      </c>
    </row>
    <row r="90" spans="1:12" x14ac:dyDescent="0.25">
      <c r="A90" s="102" t="str">
        <f>IF('RESULTADOS 2 ESO PMAR'!A90="","",'RESULTADOS 2 ESO PMAR'!A90)</f>
        <v/>
      </c>
      <c r="B90" s="153" t="str">
        <f>IF('RESULTADOS 2 ESO PMAR'!A90="","",'RESULTADOS 2 ESO PMAR'!B90)</f>
        <v/>
      </c>
      <c r="C90" s="153" t="str">
        <f>IF(OR(A90="",$C$2=""),"",IF('RESULTADOS 2 ESO PMAR'!C90&lt;5,"INSUFICIENTE",IF('RESULTADOS 2 ESO PMAR'!C90&lt;6,"SUFICIENTE",IF('RESULTADOS 2 ESO PMAR'!C90&lt;7,"BEN",IF('RESULTADOS 2 ESO PMAR'!C90&lt;9,"NOTABLE",IF('RESULTADOS 2 ESO PMAR'!C90&lt;=10,"SOBRESAINTE",""))))))</f>
        <v/>
      </c>
      <c r="D90" s="153" t="str">
        <f>IF(OR(A90="",$D$2=""),"",IF('RESULTADOS 2 ESO PMAR'!D90&lt;5,"INSUFICIENTE",IF('RESULTADOS 2 ESO PMAR'!D90&lt;6,"SUFICIENTE",IF('RESULTADOS 2 ESO PMAR'!D90&lt;7,"BEN",IF('RESULTADOS 2 ESO PMAR'!D90&lt;9,"NOTABLE",IF('RESULTADOS 2 ESO PMAR'!D90&lt;=10,"SOBRESAINTE",""))))))</f>
        <v/>
      </c>
      <c r="E90" s="153" t="str">
        <f>IF(OR(A90="",$E$2=""),"",IF('RESULTADOS 2 ESO PMAR'!E90&lt;5,"INSUFICIENTE",IF('RESULTADOS 2 ESO PMAR'!E90&lt;6,"SUFICIENTE",IF('RESULTADOS 2 ESO PMAR'!E90&lt;7,"BEN",IF('RESULTADOS 2 ESO PMAR'!E90&lt;9,"NOTABLE",IF('RESULTADOS 2 ESO PMAR'!E90&lt;=10,"SOBRESAINTE",""))))))</f>
        <v/>
      </c>
      <c r="F90" s="153" t="str">
        <f>IF(OR(A90="",$F$2=""),"",IF('RESULTADOS 2 ESO PMAR'!F90&lt;5,"INSUFICIENTE",IF('RESULTADOS 2 ESO PMAR'!F90&lt;6,"SUFICIENTE",IF('RESULTADOS 2 ESO PMAR'!F90&lt;7,"BEN",IF('RESULTADOS 2 ESO PMAR'!F90&lt;9,"NOTABLE",IF('RESULTADOS 2 ESO PMAR'!F90&lt;=10,"SOBRESAINTE",""))))))</f>
        <v/>
      </c>
      <c r="G90" s="153" t="str">
        <f>IF(OR(A90="",$G$2=""),"",IF('RESULTADOS 2 ESO PMAR'!G90&lt;5,"INSUFICIENTE",IF('RESULTADOS 2 ESO PMAR'!G90&lt;6,"SUFICIENTE",IF('RESULTADOS 2 ESO PMAR'!G90&lt;7,"BEN",IF('RESULTADOS 2 ESO PMAR'!G90&lt;9,"NOTABLE",IF('RESULTADOS 2 ESO PMAR'!G90&lt;=10,"SOBRESAINTE",""))))))</f>
        <v/>
      </c>
      <c r="H90" s="153" t="str">
        <f>IF(OR(A90="",$H$2=""),"",IF('RESULTADOS 2 ESO PMAR'!H90&lt;5,"INSUFICIENTE",IF('RESULTADOS 2 ESO PMAR'!H90&lt;6,"SUFICIENTE",IF('RESULTADOS 2 ESO PMAR'!H90&lt;7,"BEN",IF('RESULTADOS 2 ESO PMAR'!H90&lt;9,"NOTABLE",IF('RESULTADOS 2 ESO PMAR'!H90&lt;=10,"SOBRESAINTE",""))))))</f>
        <v/>
      </c>
      <c r="I90" s="153" t="str">
        <f>IF(OR(A90="",$I$2=""),"",IF('RESULTADOS 2 ESO PMAR'!I90&lt;5,"INSUFICIENTE",IF('RESULTADOS 2 ESO PMAR'!I90&lt;6,"SUFICIENTE",IF('RESULTADOS 2 ESO PMAR'!I90&lt;7,"BEN",IF('RESULTADOS 2 ESO PMAR'!I90&lt;9,"NOTABLE",IF('RESULTADOS 2 ESO PMAR'!I90&lt;=10,"SOBRESAINTE",""))))))</f>
        <v/>
      </c>
      <c r="J90" s="153" t="str">
        <f>IF(OR(A90="",$J$2=""),"",IF('RESULTADOS 2 ESO PMAR'!J90&lt;5,"INSUFICIENTE",IF('RESULTADOS 2 ESO PMAR'!J90&lt;6,"SUFICIENTE",IF('RESULTADOS 2 ESO PMAR'!J90&lt;7,"BEN",IF('RESULTADOS 2 ESO PMAR'!J90&lt;9,"NOTABLE",IF('RESULTADOS 2 ESO PMAR'!J90&lt;=10,"SOBRESAINTE",""))))))</f>
        <v/>
      </c>
      <c r="K90" s="153" t="str">
        <f>IF(OR(A90="",$K$2=""),"",IF('RESULTADOS 2 ESO PMAR'!K90&lt;5,"INSUFICIENTE",IF('RESULTADOS 2 ESO PMAR'!K90&lt;6,"SUFICIENTE",IF('RESULTADOS 2 ESO PMAR'!K90&lt;7,"BEN",IF('RESULTADOS 2 ESO PMAR'!K90&lt;9,"NOTABLE",IF('RESULTADOS 2 ESO PMAR'!K90&lt;=10,IF('RESULTADOS 2 ESO PMAR'!K90&lt;=10,"SOBRESAINTE","")))))))</f>
        <v/>
      </c>
      <c r="L90" s="153" t="str">
        <f>IF(OR(A90="",$L$2=""),"",IF('RESULTADOS 2 ESO PMAR'!L90&lt;5,"INSUFICIENTE",IF('RESULTADOS 2 ESO PMAR'!L90&lt;6,"SUFICIENTE",IF('RESULTADOS 2 ESO PMAR'!L90&lt;7,"BEN",IF('RESULTADOS 2 ESO PMAR'!L90&lt;9,"NOTABLE",IF('RESULTADOS 2 ESO PMAR'!L90&lt;=10,"SOBRESAINTE",""))))))</f>
        <v/>
      </c>
    </row>
    <row r="91" spans="1:12" x14ac:dyDescent="0.25">
      <c r="A91" s="102" t="str">
        <f>IF('RESULTADOS 2 ESO PMAR'!A91="","",'RESULTADOS 2 ESO PMAR'!A91)</f>
        <v/>
      </c>
      <c r="B91" s="153" t="str">
        <f>IF('RESULTADOS 2 ESO PMAR'!A91="","",'RESULTADOS 2 ESO PMAR'!B91)</f>
        <v/>
      </c>
      <c r="C91" s="153" t="str">
        <f>IF(OR(A91="",$C$2=""),"",IF('RESULTADOS 2 ESO PMAR'!C91&lt;5,"INSUFICIENTE",IF('RESULTADOS 2 ESO PMAR'!C91&lt;6,"SUFICIENTE",IF('RESULTADOS 2 ESO PMAR'!C91&lt;7,"BEN",IF('RESULTADOS 2 ESO PMAR'!C91&lt;9,"NOTABLE",IF('RESULTADOS 2 ESO PMAR'!C91&lt;=10,"SOBRESAINTE",""))))))</f>
        <v/>
      </c>
      <c r="D91" s="153" t="str">
        <f>IF(OR(A91="",$D$2=""),"",IF('RESULTADOS 2 ESO PMAR'!D91&lt;5,"INSUFICIENTE",IF('RESULTADOS 2 ESO PMAR'!D91&lt;6,"SUFICIENTE",IF('RESULTADOS 2 ESO PMAR'!D91&lt;7,"BEN",IF('RESULTADOS 2 ESO PMAR'!D91&lt;9,"NOTABLE",IF('RESULTADOS 2 ESO PMAR'!D91&lt;=10,"SOBRESAINTE",""))))))</f>
        <v/>
      </c>
      <c r="E91" s="153" t="str">
        <f>IF(OR(A91="",$E$2=""),"",IF('RESULTADOS 2 ESO PMAR'!E91&lt;5,"INSUFICIENTE",IF('RESULTADOS 2 ESO PMAR'!E91&lt;6,"SUFICIENTE",IF('RESULTADOS 2 ESO PMAR'!E91&lt;7,"BEN",IF('RESULTADOS 2 ESO PMAR'!E91&lt;9,"NOTABLE",IF('RESULTADOS 2 ESO PMAR'!E91&lt;=10,"SOBRESAINTE",""))))))</f>
        <v/>
      </c>
      <c r="F91" s="153" t="str">
        <f>IF(OR(A91="",$F$2=""),"",IF('RESULTADOS 2 ESO PMAR'!F91&lt;5,"INSUFICIENTE",IF('RESULTADOS 2 ESO PMAR'!F91&lt;6,"SUFICIENTE",IF('RESULTADOS 2 ESO PMAR'!F91&lt;7,"BEN",IF('RESULTADOS 2 ESO PMAR'!F91&lt;9,"NOTABLE",IF('RESULTADOS 2 ESO PMAR'!F91&lt;=10,"SOBRESAINTE",""))))))</f>
        <v/>
      </c>
      <c r="G91" s="153" t="str">
        <f>IF(OR(A91="",$G$2=""),"",IF('RESULTADOS 2 ESO PMAR'!G91&lt;5,"INSUFICIENTE",IF('RESULTADOS 2 ESO PMAR'!G91&lt;6,"SUFICIENTE",IF('RESULTADOS 2 ESO PMAR'!G91&lt;7,"BEN",IF('RESULTADOS 2 ESO PMAR'!G91&lt;9,"NOTABLE",IF('RESULTADOS 2 ESO PMAR'!G91&lt;=10,"SOBRESAINTE",""))))))</f>
        <v/>
      </c>
      <c r="H91" s="153" t="str">
        <f>IF(OR(A91="",$H$2=""),"",IF('RESULTADOS 2 ESO PMAR'!H91&lt;5,"INSUFICIENTE",IF('RESULTADOS 2 ESO PMAR'!H91&lt;6,"SUFICIENTE",IF('RESULTADOS 2 ESO PMAR'!H91&lt;7,"BEN",IF('RESULTADOS 2 ESO PMAR'!H91&lt;9,"NOTABLE",IF('RESULTADOS 2 ESO PMAR'!H91&lt;=10,"SOBRESAINTE",""))))))</f>
        <v/>
      </c>
      <c r="I91" s="153" t="str">
        <f>IF(OR(A91="",$I$2=""),"",IF('RESULTADOS 2 ESO PMAR'!I91&lt;5,"INSUFICIENTE",IF('RESULTADOS 2 ESO PMAR'!I91&lt;6,"SUFICIENTE",IF('RESULTADOS 2 ESO PMAR'!I91&lt;7,"BEN",IF('RESULTADOS 2 ESO PMAR'!I91&lt;9,"NOTABLE",IF('RESULTADOS 2 ESO PMAR'!I91&lt;=10,"SOBRESAINTE",""))))))</f>
        <v/>
      </c>
      <c r="J91" s="153" t="str">
        <f>IF(OR(A91="",$J$2=""),"",IF('RESULTADOS 2 ESO PMAR'!J91&lt;5,"INSUFICIENTE",IF('RESULTADOS 2 ESO PMAR'!J91&lt;6,"SUFICIENTE",IF('RESULTADOS 2 ESO PMAR'!J91&lt;7,"BEN",IF('RESULTADOS 2 ESO PMAR'!J91&lt;9,"NOTABLE",IF('RESULTADOS 2 ESO PMAR'!J91&lt;=10,"SOBRESAINTE",""))))))</f>
        <v/>
      </c>
      <c r="K91" s="153" t="str">
        <f>IF(OR(A91="",$K$2=""),"",IF('RESULTADOS 2 ESO PMAR'!K91&lt;5,"INSUFICIENTE",IF('RESULTADOS 2 ESO PMAR'!K91&lt;6,"SUFICIENTE",IF('RESULTADOS 2 ESO PMAR'!K91&lt;7,"BEN",IF('RESULTADOS 2 ESO PMAR'!K91&lt;9,"NOTABLE",IF('RESULTADOS 2 ESO PMAR'!K91&lt;=10,IF('RESULTADOS 2 ESO PMAR'!K91&lt;=10,"SOBRESAINTE","")))))))</f>
        <v/>
      </c>
      <c r="L91" s="153" t="str">
        <f>IF(OR(A91="",$L$2=""),"",IF('RESULTADOS 2 ESO PMAR'!L91&lt;5,"INSUFICIENTE",IF('RESULTADOS 2 ESO PMAR'!L91&lt;6,"SUFICIENTE",IF('RESULTADOS 2 ESO PMAR'!L91&lt;7,"BEN",IF('RESULTADOS 2 ESO PMAR'!L91&lt;9,"NOTABLE",IF('RESULTADOS 2 ESO PMAR'!L91&lt;=10,"SOBRESAINTE",""))))))</f>
        <v/>
      </c>
    </row>
    <row r="92" spans="1:12" x14ac:dyDescent="0.25">
      <c r="A92" s="102" t="str">
        <f>IF('RESULTADOS 2 ESO PMAR'!A92="","",'RESULTADOS 2 ESO PMAR'!A92)</f>
        <v/>
      </c>
      <c r="B92" s="153" t="str">
        <f>IF('RESULTADOS 2 ESO PMAR'!A92="","",'RESULTADOS 2 ESO PMAR'!B92)</f>
        <v/>
      </c>
      <c r="C92" s="153" t="str">
        <f>IF(OR(A92="",$C$2=""),"",IF('RESULTADOS 2 ESO PMAR'!C92&lt;5,"INSUFICIENTE",IF('RESULTADOS 2 ESO PMAR'!C92&lt;6,"SUFICIENTE",IF('RESULTADOS 2 ESO PMAR'!C92&lt;7,"BEN",IF('RESULTADOS 2 ESO PMAR'!C92&lt;9,"NOTABLE",IF('RESULTADOS 2 ESO PMAR'!C92&lt;=10,"SOBRESAINTE",""))))))</f>
        <v/>
      </c>
      <c r="D92" s="153" t="str">
        <f>IF(OR(A92="",$D$2=""),"",IF('RESULTADOS 2 ESO PMAR'!D92&lt;5,"INSUFICIENTE",IF('RESULTADOS 2 ESO PMAR'!D92&lt;6,"SUFICIENTE",IF('RESULTADOS 2 ESO PMAR'!D92&lt;7,"BEN",IF('RESULTADOS 2 ESO PMAR'!D92&lt;9,"NOTABLE",IF('RESULTADOS 2 ESO PMAR'!D92&lt;=10,"SOBRESAINTE",""))))))</f>
        <v/>
      </c>
      <c r="E92" s="153" t="str">
        <f>IF(OR(A92="",$E$2=""),"",IF('RESULTADOS 2 ESO PMAR'!E92&lt;5,"INSUFICIENTE",IF('RESULTADOS 2 ESO PMAR'!E92&lt;6,"SUFICIENTE",IF('RESULTADOS 2 ESO PMAR'!E92&lt;7,"BEN",IF('RESULTADOS 2 ESO PMAR'!E92&lt;9,"NOTABLE",IF('RESULTADOS 2 ESO PMAR'!E92&lt;=10,"SOBRESAINTE",""))))))</f>
        <v/>
      </c>
      <c r="F92" s="153" t="str">
        <f>IF(OR(A92="",$F$2=""),"",IF('RESULTADOS 2 ESO PMAR'!F92&lt;5,"INSUFICIENTE",IF('RESULTADOS 2 ESO PMAR'!F92&lt;6,"SUFICIENTE",IF('RESULTADOS 2 ESO PMAR'!F92&lt;7,"BEN",IF('RESULTADOS 2 ESO PMAR'!F92&lt;9,"NOTABLE",IF('RESULTADOS 2 ESO PMAR'!F92&lt;=10,"SOBRESAINTE",""))))))</f>
        <v/>
      </c>
      <c r="G92" s="153" t="str">
        <f>IF(OR(A92="",$G$2=""),"",IF('RESULTADOS 2 ESO PMAR'!G92&lt;5,"INSUFICIENTE",IF('RESULTADOS 2 ESO PMAR'!G92&lt;6,"SUFICIENTE",IF('RESULTADOS 2 ESO PMAR'!G92&lt;7,"BEN",IF('RESULTADOS 2 ESO PMAR'!G92&lt;9,"NOTABLE",IF('RESULTADOS 2 ESO PMAR'!G92&lt;=10,"SOBRESAINTE",""))))))</f>
        <v/>
      </c>
      <c r="H92" s="153" t="str">
        <f>IF(OR(A92="",$H$2=""),"",IF('RESULTADOS 2 ESO PMAR'!H92&lt;5,"INSUFICIENTE",IF('RESULTADOS 2 ESO PMAR'!H92&lt;6,"SUFICIENTE",IF('RESULTADOS 2 ESO PMAR'!H92&lt;7,"BEN",IF('RESULTADOS 2 ESO PMAR'!H92&lt;9,"NOTABLE",IF('RESULTADOS 2 ESO PMAR'!H92&lt;=10,"SOBRESAINTE",""))))))</f>
        <v/>
      </c>
      <c r="I92" s="153" t="str">
        <f>IF(OR(A92="",$I$2=""),"",IF('RESULTADOS 2 ESO PMAR'!I92&lt;5,"INSUFICIENTE",IF('RESULTADOS 2 ESO PMAR'!I92&lt;6,"SUFICIENTE",IF('RESULTADOS 2 ESO PMAR'!I92&lt;7,"BEN",IF('RESULTADOS 2 ESO PMAR'!I92&lt;9,"NOTABLE",IF('RESULTADOS 2 ESO PMAR'!I92&lt;=10,"SOBRESAINTE",""))))))</f>
        <v/>
      </c>
      <c r="J92" s="153" t="str">
        <f>IF(OR(A92="",$J$2=""),"",IF('RESULTADOS 2 ESO PMAR'!J92&lt;5,"INSUFICIENTE",IF('RESULTADOS 2 ESO PMAR'!J92&lt;6,"SUFICIENTE",IF('RESULTADOS 2 ESO PMAR'!J92&lt;7,"BEN",IF('RESULTADOS 2 ESO PMAR'!J92&lt;9,"NOTABLE",IF('RESULTADOS 2 ESO PMAR'!J92&lt;=10,"SOBRESAINTE",""))))))</f>
        <v/>
      </c>
      <c r="K92" s="153" t="str">
        <f>IF(OR(A92="",$K$2=""),"",IF('RESULTADOS 2 ESO PMAR'!K92&lt;5,"INSUFICIENTE",IF('RESULTADOS 2 ESO PMAR'!K92&lt;6,"SUFICIENTE",IF('RESULTADOS 2 ESO PMAR'!K92&lt;7,"BEN",IF('RESULTADOS 2 ESO PMAR'!K92&lt;9,"NOTABLE",IF('RESULTADOS 2 ESO PMAR'!K92&lt;=10,IF('RESULTADOS 2 ESO PMAR'!K92&lt;=10,"SOBRESAINTE","")))))))</f>
        <v/>
      </c>
      <c r="L92" s="153" t="str">
        <f>IF(OR(A92="",$L$2=""),"",IF('RESULTADOS 2 ESO PMAR'!L92&lt;5,"INSUFICIENTE",IF('RESULTADOS 2 ESO PMAR'!L92&lt;6,"SUFICIENTE",IF('RESULTADOS 2 ESO PMAR'!L92&lt;7,"BEN",IF('RESULTADOS 2 ESO PMAR'!L92&lt;9,"NOTABLE",IF('RESULTADOS 2 ESO PMAR'!L92&lt;=10,"SOBRESAINTE",""))))))</f>
        <v/>
      </c>
    </row>
    <row r="93" spans="1:12" x14ac:dyDescent="0.25">
      <c r="A93" s="102" t="str">
        <f>IF('RESULTADOS 2 ESO PMAR'!A93="","",'RESULTADOS 2 ESO PMAR'!A93)</f>
        <v/>
      </c>
      <c r="B93" s="153" t="str">
        <f>IF('RESULTADOS 2 ESO PMAR'!A93="","",'RESULTADOS 2 ESO PMAR'!B93)</f>
        <v/>
      </c>
      <c r="C93" s="153" t="str">
        <f>IF(OR(A93="",$C$2=""),"",IF('RESULTADOS 2 ESO PMAR'!C93&lt;5,"INSUFICIENTE",IF('RESULTADOS 2 ESO PMAR'!C93&lt;6,"SUFICIENTE",IF('RESULTADOS 2 ESO PMAR'!C93&lt;7,"BEN",IF('RESULTADOS 2 ESO PMAR'!C93&lt;9,"NOTABLE",IF('RESULTADOS 2 ESO PMAR'!C93&lt;=10,"SOBRESAINTE",""))))))</f>
        <v/>
      </c>
      <c r="D93" s="153" t="str">
        <f>IF(OR(A93="",$D$2=""),"",IF('RESULTADOS 2 ESO PMAR'!D93&lt;5,"INSUFICIENTE",IF('RESULTADOS 2 ESO PMAR'!D93&lt;6,"SUFICIENTE",IF('RESULTADOS 2 ESO PMAR'!D93&lt;7,"BEN",IF('RESULTADOS 2 ESO PMAR'!D93&lt;9,"NOTABLE",IF('RESULTADOS 2 ESO PMAR'!D93&lt;=10,"SOBRESAINTE",""))))))</f>
        <v/>
      </c>
      <c r="E93" s="153" t="str">
        <f>IF(OR(A93="",$E$2=""),"",IF('RESULTADOS 2 ESO PMAR'!E93&lt;5,"INSUFICIENTE",IF('RESULTADOS 2 ESO PMAR'!E93&lt;6,"SUFICIENTE",IF('RESULTADOS 2 ESO PMAR'!E93&lt;7,"BEN",IF('RESULTADOS 2 ESO PMAR'!E93&lt;9,"NOTABLE",IF('RESULTADOS 2 ESO PMAR'!E93&lt;=10,"SOBRESAINTE",""))))))</f>
        <v/>
      </c>
      <c r="F93" s="153" t="str">
        <f>IF(OR(A93="",$F$2=""),"",IF('RESULTADOS 2 ESO PMAR'!F93&lt;5,"INSUFICIENTE",IF('RESULTADOS 2 ESO PMAR'!F93&lt;6,"SUFICIENTE",IF('RESULTADOS 2 ESO PMAR'!F93&lt;7,"BEN",IF('RESULTADOS 2 ESO PMAR'!F93&lt;9,"NOTABLE",IF('RESULTADOS 2 ESO PMAR'!F93&lt;=10,"SOBRESAINTE",""))))))</f>
        <v/>
      </c>
      <c r="G93" s="153" t="str">
        <f>IF(OR(A93="",$G$2=""),"",IF('RESULTADOS 2 ESO PMAR'!G93&lt;5,"INSUFICIENTE",IF('RESULTADOS 2 ESO PMAR'!G93&lt;6,"SUFICIENTE",IF('RESULTADOS 2 ESO PMAR'!G93&lt;7,"BEN",IF('RESULTADOS 2 ESO PMAR'!G93&lt;9,"NOTABLE",IF('RESULTADOS 2 ESO PMAR'!G93&lt;=10,"SOBRESAINTE",""))))))</f>
        <v/>
      </c>
      <c r="H93" s="153" t="str">
        <f>IF(OR(A93="",$H$2=""),"",IF('RESULTADOS 2 ESO PMAR'!H93&lt;5,"INSUFICIENTE",IF('RESULTADOS 2 ESO PMAR'!H93&lt;6,"SUFICIENTE",IF('RESULTADOS 2 ESO PMAR'!H93&lt;7,"BEN",IF('RESULTADOS 2 ESO PMAR'!H93&lt;9,"NOTABLE",IF('RESULTADOS 2 ESO PMAR'!H93&lt;=10,"SOBRESAINTE",""))))))</f>
        <v/>
      </c>
      <c r="I93" s="153" t="str">
        <f>IF(OR(A93="",$I$2=""),"",IF('RESULTADOS 2 ESO PMAR'!I93&lt;5,"INSUFICIENTE",IF('RESULTADOS 2 ESO PMAR'!I93&lt;6,"SUFICIENTE",IF('RESULTADOS 2 ESO PMAR'!I93&lt;7,"BEN",IF('RESULTADOS 2 ESO PMAR'!I93&lt;9,"NOTABLE",IF('RESULTADOS 2 ESO PMAR'!I93&lt;=10,"SOBRESAINTE",""))))))</f>
        <v/>
      </c>
      <c r="J93" s="153" t="str">
        <f>IF(OR(A93="",$J$2=""),"",IF('RESULTADOS 2 ESO PMAR'!J93&lt;5,"INSUFICIENTE",IF('RESULTADOS 2 ESO PMAR'!J93&lt;6,"SUFICIENTE",IF('RESULTADOS 2 ESO PMAR'!J93&lt;7,"BEN",IF('RESULTADOS 2 ESO PMAR'!J93&lt;9,"NOTABLE",IF('RESULTADOS 2 ESO PMAR'!J93&lt;=10,"SOBRESAINTE",""))))))</f>
        <v/>
      </c>
      <c r="K93" s="153" t="str">
        <f>IF(OR(A93="",$K$2=""),"",IF('RESULTADOS 2 ESO PMAR'!K93&lt;5,"INSUFICIENTE",IF('RESULTADOS 2 ESO PMAR'!K93&lt;6,"SUFICIENTE",IF('RESULTADOS 2 ESO PMAR'!K93&lt;7,"BEN",IF('RESULTADOS 2 ESO PMAR'!K93&lt;9,"NOTABLE",IF('RESULTADOS 2 ESO PMAR'!K93&lt;=10,IF('RESULTADOS 2 ESO PMAR'!K93&lt;=10,"SOBRESAINTE","")))))))</f>
        <v/>
      </c>
      <c r="L93" s="153" t="str">
        <f>IF(OR(A93="",$L$2=""),"",IF('RESULTADOS 2 ESO PMAR'!L93&lt;5,"INSUFICIENTE",IF('RESULTADOS 2 ESO PMAR'!L93&lt;6,"SUFICIENTE",IF('RESULTADOS 2 ESO PMAR'!L93&lt;7,"BEN",IF('RESULTADOS 2 ESO PMAR'!L93&lt;9,"NOTABLE",IF('RESULTADOS 2 ESO PMAR'!L93&lt;=10,"SOBRESAINTE",""))))))</f>
        <v/>
      </c>
    </row>
    <row r="94" spans="1:12" x14ac:dyDescent="0.25">
      <c r="A94" s="102" t="str">
        <f>IF('RESULTADOS 2 ESO PMAR'!A94="","",'RESULTADOS 2 ESO PMAR'!A94)</f>
        <v/>
      </c>
      <c r="B94" s="153" t="str">
        <f>IF('RESULTADOS 2 ESO PMAR'!A94="","",'RESULTADOS 2 ESO PMAR'!B94)</f>
        <v/>
      </c>
      <c r="C94" s="153" t="str">
        <f>IF(OR(A94="",$C$2=""),"",IF('RESULTADOS 2 ESO PMAR'!C94&lt;5,"INSUFICIENTE",IF('RESULTADOS 2 ESO PMAR'!C94&lt;6,"SUFICIENTE",IF('RESULTADOS 2 ESO PMAR'!C94&lt;7,"BEN",IF('RESULTADOS 2 ESO PMAR'!C94&lt;9,"NOTABLE",IF('RESULTADOS 2 ESO PMAR'!C94&lt;=10,"SOBRESAINTE",""))))))</f>
        <v/>
      </c>
      <c r="D94" s="153" t="str">
        <f>IF(OR(A94="",$D$2=""),"",IF('RESULTADOS 2 ESO PMAR'!D94&lt;5,"INSUFICIENTE",IF('RESULTADOS 2 ESO PMAR'!D94&lt;6,"SUFICIENTE",IF('RESULTADOS 2 ESO PMAR'!D94&lt;7,"BEN",IF('RESULTADOS 2 ESO PMAR'!D94&lt;9,"NOTABLE",IF('RESULTADOS 2 ESO PMAR'!D94&lt;=10,"SOBRESAINTE",""))))))</f>
        <v/>
      </c>
      <c r="E94" s="153" t="str">
        <f>IF(OR(A94="",$E$2=""),"",IF('RESULTADOS 2 ESO PMAR'!E94&lt;5,"INSUFICIENTE",IF('RESULTADOS 2 ESO PMAR'!E94&lt;6,"SUFICIENTE",IF('RESULTADOS 2 ESO PMAR'!E94&lt;7,"BEN",IF('RESULTADOS 2 ESO PMAR'!E94&lt;9,"NOTABLE",IF('RESULTADOS 2 ESO PMAR'!E94&lt;=10,"SOBRESAINTE",""))))))</f>
        <v/>
      </c>
      <c r="F94" s="153" t="str">
        <f>IF(OR(A94="",$F$2=""),"",IF('RESULTADOS 2 ESO PMAR'!F94&lt;5,"INSUFICIENTE",IF('RESULTADOS 2 ESO PMAR'!F94&lt;6,"SUFICIENTE",IF('RESULTADOS 2 ESO PMAR'!F94&lt;7,"BEN",IF('RESULTADOS 2 ESO PMAR'!F94&lt;9,"NOTABLE",IF('RESULTADOS 2 ESO PMAR'!F94&lt;=10,"SOBRESAINTE",""))))))</f>
        <v/>
      </c>
      <c r="G94" s="153" t="str">
        <f>IF(OR(A94="",$G$2=""),"",IF('RESULTADOS 2 ESO PMAR'!G94&lt;5,"INSUFICIENTE",IF('RESULTADOS 2 ESO PMAR'!G94&lt;6,"SUFICIENTE",IF('RESULTADOS 2 ESO PMAR'!G94&lt;7,"BEN",IF('RESULTADOS 2 ESO PMAR'!G94&lt;9,"NOTABLE",IF('RESULTADOS 2 ESO PMAR'!G94&lt;=10,"SOBRESAINTE",""))))))</f>
        <v/>
      </c>
      <c r="H94" s="153" t="str">
        <f>IF(OR(A94="",$H$2=""),"",IF('RESULTADOS 2 ESO PMAR'!H94&lt;5,"INSUFICIENTE",IF('RESULTADOS 2 ESO PMAR'!H94&lt;6,"SUFICIENTE",IF('RESULTADOS 2 ESO PMAR'!H94&lt;7,"BEN",IF('RESULTADOS 2 ESO PMAR'!H94&lt;9,"NOTABLE",IF('RESULTADOS 2 ESO PMAR'!H94&lt;=10,"SOBRESAINTE",""))))))</f>
        <v/>
      </c>
      <c r="I94" s="153" t="str">
        <f>IF(OR(A94="",$I$2=""),"",IF('RESULTADOS 2 ESO PMAR'!I94&lt;5,"INSUFICIENTE",IF('RESULTADOS 2 ESO PMAR'!I94&lt;6,"SUFICIENTE",IF('RESULTADOS 2 ESO PMAR'!I94&lt;7,"BEN",IF('RESULTADOS 2 ESO PMAR'!I94&lt;9,"NOTABLE",IF('RESULTADOS 2 ESO PMAR'!I94&lt;=10,"SOBRESAINTE",""))))))</f>
        <v/>
      </c>
      <c r="J94" s="153" t="str">
        <f>IF(OR(A94="",$J$2=""),"",IF('RESULTADOS 2 ESO PMAR'!J94&lt;5,"INSUFICIENTE",IF('RESULTADOS 2 ESO PMAR'!J94&lt;6,"SUFICIENTE",IF('RESULTADOS 2 ESO PMAR'!J94&lt;7,"BEN",IF('RESULTADOS 2 ESO PMAR'!J94&lt;9,"NOTABLE",IF('RESULTADOS 2 ESO PMAR'!J94&lt;=10,"SOBRESAINTE",""))))))</f>
        <v/>
      </c>
      <c r="K94" s="153" t="str">
        <f>IF(OR(A94="",$K$2=""),"",IF('RESULTADOS 2 ESO PMAR'!K94&lt;5,"INSUFICIENTE",IF('RESULTADOS 2 ESO PMAR'!K94&lt;6,"SUFICIENTE",IF('RESULTADOS 2 ESO PMAR'!K94&lt;7,"BEN",IF('RESULTADOS 2 ESO PMAR'!K94&lt;9,"NOTABLE",IF('RESULTADOS 2 ESO PMAR'!K94&lt;=10,IF('RESULTADOS 2 ESO PMAR'!K94&lt;=10,"SOBRESAINTE","")))))))</f>
        <v/>
      </c>
      <c r="L94" s="153" t="str">
        <f>IF(OR(A94="",$L$2=""),"",IF('RESULTADOS 2 ESO PMAR'!L94&lt;5,"INSUFICIENTE",IF('RESULTADOS 2 ESO PMAR'!L94&lt;6,"SUFICIENTE",IF('RESULTADOS 2 ESO PMAR'!L94&lt;7,"BEN",IF('RESULTADOS 2 ESO PMAR'!L94&lt;9,"NOTABLE",IF('RESULTADOS 2 ESO PMAR'!L94&lt;=10,"SOBRESAINTE",""))))))</f>
        <v/>
      </c>
    </row>
    <row r="95" spans="1:12" x14ac:dyDescent="0.25">
      <c r="A95" s="102" t="str">
        <f>IF('RESULTADOS 2 ESO PMAR'!A95="","",'RESULTADOS 2 ESO PMAR'!A95)</f>
        <v/>
      </c>
      <c r="B95" s="153" t="str">
        <f>IF('RESULTADOS 2 ESO PMAR'!A95="","",'RESULTADOS 2 ESO PMAR'!B95)</f>
        <v/>
      </c>
      <c r="C95" s="153" t="str">
        <f>IF(OR(A95="",$C$2=""),"",IF('RESULTADOS 2 ESO PMAR'!C95&lt;5,"INSUFICIENTE",IF('RESULTADOS 2 ESO PMAR'!C95&lt;6,"SUFICIENTE",IF('RESULTADOS 2 ESO PMAR'!C95&lt;7,"BEN",IF('RESULTADOS 2 ESO PMAR'!C95&lt;9,"NOTABLE",IF('RESULTADOS 2 ESO PMAR'!C95&lt;=10,"SOBRESAINTE",""))))))</f>
        <v/>
      </c>
      <c r="D95" s="153" t="str">
        <f>IF(OR(A95="",$D$2=""),"",IF('RESULTADOS 2 ESO PMAR'!D95&lt;5,"INSUFICIENTE",IF('RESULTADOS 2 ESO PMAR'!D95&lt;6,"SUFICIENTE",IF('RESULTADOS 2 ESO PMAR'!D95&lt;7,"BEN",IF('RESULTADOS 2 ESO PMAR'!D95&lt;9,"NOTABLE",IF('RESULTADOS 2 ESO PMAR'!D95&lt;=10,"SOBRESAINTE",""))))))</f>
        <v/>
      </c>
      <c r="E95" s="153" t="str">
        <f>IF(OR(A95="",$E$2=""),"",IF('RESULTADOS 2 ESO PMAR'!E95&lt;5,"INSUFICIENTE",IF('RESULTADOS 2 ESO PMAR'!E95&lt;6,"SUFICIENTE",IF('RESULTADOS 2 ESO PMAR'!E95&lt;7,"BEN",IF('RESULTADOS 2 ESO PMAR'!E95&lt;9,"NOTABLE",IF('RESULTADOS 2 ESO PMAR'!E95&lt;=10,"SOBRESAINTE",""))))))</f>
        <v/>
      </c>
      <c r="F95" s="153" t="str">
        <f>IF(OR(A95="",$F$2=""),"",IF('RESULTADOS 2 ESO PMAR'!F95&lt;5,"INSUFICIENTE",IF('RESULTADOS 2 ESO PMAR'!F95&lt;6,"SUFICIENTE",IF('RESULTADOS 2 ESO PMAR'!F95&lt;7,"BEN",IF('RESULTADOS 2 ESO PMAR'!F95&lt;9,"NOTABLE",IF('RESULTADOS 2 ESO PMAR'!F95&lt;=10,"SOBRESAINTE",""))))))</f>
        <v/>
      </c>
      <c r="G95" s="153" t="str">
        <f>IF(OR(A95="",$G$2=""),"",IF('RESULTADOS 2 ESO PMAR'!G95&lt;5,"INSUFICIENTE",IF('RESULTADOS 2 ESO PMAR'!G95&lt;6,"SUFICIENTE",IF('RESULTADOS 2 ESO PMAR'!G95&lt;7,"BEN",IF('RESULTADOS 2 ESO PMAR'!G95&lt;9,"NOTABLE",IF('RESULTADOS 2 ESO PMAR'!G95&lt;=10,"SOBRESAINTE",""))))))</f>
        <v/>
      </c>
      <c r="H95" s="153" t="str">
        <f>IF(OR(A95="",$H$2=""),"",IF('RESULTADOS 2 ESO PMAR'!H95&lt;5,"INSUFICIENTE",IF('RESULTADOS 2 ESO PMAR'!H95&lt;6,"SUFICIENTE",IF('RESULTADOS 2 ESO PMAR'!H95&lt;7,"BEN",IF('RESULTADOS 2 ESO PMAR'!H95&lt;9,"NOTABLE",IF('RESULTADOS 2 ESO PMAR'!H95&lt;=10,"SOBRESAINTE",""))))))</f>
        <v/>
      </c>
      <c r="I95" s="153" t="str">
        <f>IF(OR(A95="",$I$2=""),"",IF('RESULTADOS 2 ESO PMAR'!I95&lt;5,"INSUFICIENTE",IF('RESULTADOS 2 ESO PMAR'!I95&lt;6,"SUFICIENTE",IF('RESULTADOS 2 ESO PMAR'!I95&lt;7,"BEN",IF('RESULTADOS 2 ESO PMAR'!I95&lt;9,"NOTABLE",IF('RESULTADOS 2 ESO PMAR'!I95&lt;=10,"SOBRESAINTE",""))))))</f>
        <v/>
      </c>
      <c r="J95" s="153" t="str">
        <f>IF(OR(A95="",$J$2=""),"",IF('RESULTADOS 2 ESO PMAR'!J95&lt;5,"INSUFICIENTE",IF('RESULTADOS 2 ESO PMAR'!J95&lt;6,"SUFICIENTE",IF('RESULTADOS 2 ESO PMAR'!J95&lt;7,"BEN",IF('RESULTADOS 2 ESO PMAR'!J95&lt;9,"NOTABLE",IF('RESULTADOS 2 ESO PMAR'!J95&lt;=10,"SOBRESAINTE",""))))))</f>
        <v/>
      </c>
      <c r="K95" s="153" t="str">
        <f>IF(OR(A95="",$K$2=""),"",IF('RESULTADOS 2 ESO PMAR'!K95&lt;5,"INSUFICIENTE",IF('RESULTADOS 2 ESO PMAR'!K95&lt;6,"SUFICIENTE",IF('RESULTADOS 2 ESO PMAR'!K95&lt;7,"BEN",IF('RESULTADOS 2 ESO PMAR'!K95&lt;9,"NOTABLE",IF('RESULTADOS 2 ESO PMAR'!K95&lt;=10,IF('RESULTADOS 2 ESO PMAR'!K95&lt;=10,"SOBRESAINTE","")))))))</f>
        <v/>
      </c>
      <c r="L95" s="153" t="str">
        <f>IF(OR(A95="",$L$2=""),"",IF('RESULTADOS 2 ESO PMAR'!L95&lt;5,"INSUFICIENTE",IF('RESULTADOS 2 ESO PMAR'!L95&lt;6,"SUFICIENTE",IF('RESULTADOS 2 ESO PMAR'!L95&lt;7,"BEN",IF('RESULTADOS 2 ESO PMAR'!L95&lt;9,"NOTABLE",IF('RESULTADOS 2 ESO PMAR'!L95&lt;=10,"SOBRESAINTE",""))))))</f>
        <v/>
      </c>
    </row>
    <row r="96" spans="1:12" x14ac:dyDescent="0.25">
      <c r="A96" s="102" t="str">
        <f>IF('RESULTADOS 2 ESO PMAR'!A96="","",'RESULTADOS 2 ESO PMAR'!A96)</f>
        <v/>
      </c>
      <c r="B96" s="153" t="str">
        <f>IF('RESULTADOS 2 ESO PMAR'!A96="","",'RESULTADOS 2 ESO PMAR'!B96)</f>
        <v/>
      </c>
      <c r="C96" s="153" t="str">
        <f>IF(OR(A96="",$C$2=""),"",IF('RESULTADOS 2 ESO PMAR'!C96&lt;5,"INSUFICIENTE",IF('RESULTADOS 2 ESO PMAR'!C96&lt;6,"SUFICIENTE",IF('RESULTADOS 2 ESO PMAR'!C96&lt;7,"BEN",IF('RESULTADOS 2 ESO PMAR'!C96&lt;9,"NOTABLE",IF('RESULTADOS 2 ESO PMAR'!C96&lt;=10,"SOBRESAINTE",""))))))</f>
        <v/>
      </c>
      <c r="D96" s="153" t="str">
        <f>IF(OR(A96="",$D$2=""),"",IF('RESULTADOS 2 ESO PMAR'!D96&lt;5,"INSUFICIENTE",IF('RESULTADOS 2 ESO PMAR'!D96&lt;6,"SUFICIENTE",IF('RESULTADOS 2 ESO PMAR'!D96&lt;7,"BEN",IF('RESULTADOS 2 ESO PMAR'!D96&lt;9,"NOTABLE",IF('RESULTADOS 2 ESO PMAR'!D96&lt;=10,"SOBRESAINTE",""))))))</f>
        <v/>
      </c>
      <c r="E96" s="153" t="str">
        <f>IF(OR(A96="",$E$2=""),"",IF('RESULTADOS 2 ESO PMAR'!E96&lt;5,"INSUFICIENTE",IF('RESULTADOS 2 ESO PMAR'!E96&lt;6,"SUFICIENTE",IF('RESULTADOS 2 ESO PMAR'!E96&lt;7,"BEN",IF('RESULTADOS 2 ESO PMAR'!E96&lt;9,"NOTABLE",IF('RESULTADOS 2 ESO PMAR'!E96&lt;=10,"SOBRESAINTE",""))))))</f>
        <v/>
      </c>
      <c r="F96" s="153" t="str">
        <f>IF(OR(A96="",$F$2=""),"",IF('RESULTADOS 2 ESO PMAR'!F96&lt;5,"INSUFICIENTE",IF('RESULTADOS 2 ESO PMAR'!F96&lt;6,"SUFICIENTE",IF('RESULTADOS 2 ESO PMAR'!F96&lt;7,"BEN",IF('RESULTADOS 2 ESO PMAR'!F96&lt;9,"NOTABLE",IF('RESULTADOS 2 ESO PMAR'!F96&lt;=10,"SOBRESAINTE",""))))))</f>
        <v/>
      </c>
      <c r="G96" s="153" t="str">
        <f>IF(OR(A96="",$G$2=""),"",IF('RESULTADOS 2 ESO PMAR'!G96&lt;5,"INSUFICIENTE",IF('RESULTADOS 2 ESO PMAR'!G96&lt;6,"SUFICIENTE",IF('RESULTADOS 2 ESO PMAR'!G96&lt;7,"BEN",IF('RESULTADOS 2 ESO PMAR'!G96&lt;9,"NOTABLE",IF('RESULTADOS 2 ESO PMAR'!G96&lt;=10,"SOBRESAINTE",""))))))</f>
        <v/>
      </c>
      <c r="H96" s="153" t="str">
        <f>IF(OR(A96="",$H$2=""),"",IF('RESULTADOS 2 ESO PMAR'!H96&lt;5,"INSUFICIENTE",IF('RESULTADOS 2 ESO PMAR'!H96&lt;6,"SUFICIENTE",IF('RESULTADOS 2 ESO PMAR'!H96&lt;7,"BEN",IF('RESULTADOS 2 ESO PMAR'!H96&lt;9,"NOTABLE",IF('RESULTADOS 2 ESO PMAR'!H96&lt;=10,"SOBRESAINTE",""))))))</f>
        <v/>
      </c>
      <c r="I96" s="153" t="str">
        <f>IF(OR(A96="",$I$2=""),"",IF('RESULTADOS 2 ESO PMAR'!I96&lt;5,"INSUFICIENTE",IF('RESULTADOS 2 ESO PMAR'!I96&lt;6,"SUFICIENTE",IF('RESULTADOS 2 ESO PMAR'!I96&lt;7,"BEN",IF('RESULTADOS 2 ESO PMAR'!I96&lt;9,"NOTABLE",IF('RESULTADOS 2 ESO PMAR'!I96&lt;=10,"SOBRESAINTE",""))))))</f>
        <v/>
      </c>
      <c r="J96" s="153" t="str">
        <f>IF(OR(A96="",$J$2=""),"",IF('RESULTADOS 2 ESO PMAR'!J96&lt;5,"INSUFICIENTE",IF('RESULTADOS 2 ESO PMAR'!J96&lt;6,"SUFICIENTE",IF('RESULTADOS 2 ESO PMAR'!J96&lt;7,"BEN",IF('RESULTADOS 2 ESO PMAR'!J96&lt;9,"NOTABLE",IF('RESULTADOS 2 ESO PMAR'!J96&lt;=10,"SOBRESAINTE",""))))))</f>
        <v/>
      </c>
      <c r="K96" s="153" t="str">
        <f>IF(OR(A96="",$K$2=""),"",IF('RESULTADOS 2 ESO PMAR'!K96&lt;5,"INSUFICIENTE",IF('RESULTADOS 2 ESO PMAR'!K96&lt;6,"SUFICIENTE",IF('RESULTADOS 2 ESO PMAR'!K96&lt;7,"BEN",IF('RESULTADOS 2 ESO PMAR'!K96&lt;9,"NOTABLE",IF('RESULTADOS 2 ESO PMAR'!K96&lt;=10,IF('RESULTADOS 2 ESO PMAR'!K96&lt;=10,"SOBRESAINTE","")))))))</f>
        <v/>
      </c>
      <c r="L96" s="153" t="str">
        <f>IF(OR(A96="",$L$2=""),"",IF('RESULTADOS 2 ESO PMAR'!L96&lt;5,"INSUFICIENTE",IF('RESULTADOS 2 ESO PMAR'!L96&lt;6,"SUFICIENTE",IF('RESULTADOS 2 ESO PMAR'!L96&lt;7,"BEN",IF('RESULTADOS 2 ESO PMAR'!L96&lt;9,"NOTABLE",IF('RESULTADOS 2 ESO PMAR'!L96&lt;=10,"SOBRESAINTE",""))))))</f>
        <v/>
      </c>
    </row>
    <row r="97" spans="1:12" x14ac:dyDescent="0.25">
      <c r="A97" s="102" t="str">
        <f>IF('RESULTADOS 2 ESO PMAR'!A97="","",'RESULTADOS 2 ESO PMAR'!A97)</f>
        <v/>
      </c>
      <c r="B97" s="153" t="str">
        <f>IF('RESULTADOS 2 ESO PMAR'!A97="","",'RESULTADOS 2 ESO PMAR'!B97)</f>
        <v/>
      </c>
      <c r="C97" s="153" t="str">
        <f>IF(OR(A97="",$C$2=""),"",IF('RESULTADOS 2 ESO PMAR'!C97&lt;5,"INSUFICIENTE",IF('RESULTADOS 2 ESO PMAR'!C97&lt;6,"SUFICIENTE",IF('RESULTADOS 2 ESO PMAR'!C97&lt;7,"BEN",IF('RESULTADOS 2 ESO PMAR'!C97&lt;9,"NOTABLE",IF('RESULTADOS 2 ESO PMAR'!C97&lt;=10,"SOBRESAINTE",""))))))</f>
        <v/>
      </c>
      <c r="D97" s="153" t="str">
        <f>IF(OR(A97="",$D$2=""),"",IF('RESULTADOS 2 ESO PMAR'!D97&lt;5,"INSUFICIENTE",IF('RESULTADOS 2 ESO PMAR'!D97&lt;6,"SUFICIENTE",IF('RESULTADOS 2 ESO PMAR'!D97&lt;7,"BEN",IF('RESULTADOS 2 ESO PMAR'!D97&lt;9,"NOTABLE",IF('RESULTADOS 2 ESO PMAR'!D97&lt;=10,"SOBRESAINTE",""))))))</f>
        <v/>
      </c>
      <c r="E97" s="153" t="str">
        <f>IF(OR(A97="",$E$2=""),"",IF('RESULTADOS 2 ESO PMAR'!E97&lt;5,"INSUFICIENTE",IF('RESULTADOS 2 ESO PMAR'!E97&lt;6,"SUFICIENTE",IF('RESULTADOS 2 ESO PMAR'!E97&lt;7,"BEN",IF('RESULTADOS 2 ESO PMAR'!E97&lt;9,"NOTABLE",IF('RESULTADOS 2 ESO PMAR'!E97&lt;=10,"SOBRESAINTE",""))))))</f>
        <v/>
      </c>
      <c r="F97" s="153" t="str">
        <f>IF(OR(A97="",$F$2=""),"",IF('RESULTADOS 2 ESO PMAR'!F97&lt;5,"INSUFICIENTE",IF('RESULTADOS 2 ESO PMAR'!F97&lt;6,"SUFICIENTE",IF('RESULTADOS 2 ESO PMAR'!F97&lt;7,"BEN",IF('RESULTADOS 2 ESO PMAR'!F97&lt;9,"NOTABLE",IF('RESULTADOS 2 ESO PMAR'!F97&lt;=10,"SOBRESAINTE",""))))))</f>
        <v/>
      </c>
      <c r="G97" s="153" t="str">
        <f>IF(OR(A97="",$G$2=""),"",IF('RESULTADOS 2 ESO PMAR'!G97&lt;5,"INSUFICIENTE",IF('RESULTADOS 2 ESO PMAR'!G97&lt;6,"SUFICIENTE",IF('RESULTADOS 2 ESO PMAR'!G97&lt;7,"BEN",IF('RESULTADOS 2 ESO PMAR'!G97&lt;9,"NOTABLE",IF('RESULTADOS 2 ESO PMAR'!G97&lt;=10,"SOBRESAINTE",""))))))</f>
        <v/>
      </c>
      <c r="H97" s="153" t="str">
        <f>IF(OR(A97="",$H$2=""),"",IF('RESULTADOS 2 ESO PMAR'!H97&lt;5,"INSUFICIENTE",IF('RESULTADOS 2 ESO PMAR'!H97&lt;6,"SUFICIENTE",IF('RESULTADOS 2 ESO PMAR'!H97&lt;7,"BEN",IF('RESULTADOS 2 ESO PMAR'!H97&lt;9,"NOTABLE",IF('RESULTADOS 2 ESO PMAR'!H97&lt;=10,"SOBRESAINTE",""))))))</f>
        <v/>
      </c>
      <c r="I97" s="153" t="str">
        <f>IF(OR(A97="",$I$2=""),"",IF('RESULTADOS 2 ESO PMAR'!I97&lt;5,"INSUFICIENTE",IF('RESULTADOS 2 ESO PMAR'!I97&lt;6,"SUFICIENTE",IF('RESULTADOS 2 ESO PMAR'!I97&lt;7,"BEN",IF('RESULTADOS 2 ESO PMAR'!I97&lt;9,"NOTABLE",IF('RESULTADOS 2 ESO PMAR'!I97&lt;=10,"SOBRESAINTE",""))))))</f>
        <v/>
      </c>
      <c r="J97" s="153" t="str">
        <f>IF(OR(A97="",$J$2=""),"",IF('RESULTADOS 2 ESO PMAR'!J97&lt;5,"INSUFICIENTE",IF('RESULTADOS 2 ESO PMAR'!J97&lt;6,"SUFICIENTE",IF('RESULTADOS 2 ESO PMAR'!J97&lt;7,"BEN",IF('RESULTADOS 2 ESO PMAR'!J97&lt;9,"NOTABLE",IF('RESULTADOS 2 ESO PMAR'!J97&lt;=10,"SOBRESAINTE",""))))))</f>
        <v/>
      </c>
      <c r="K97" s="153" t="str">
        <f>IF(OR(A97="",$K$2=""),"",IF('RESULTADOS 2 ESO PMAR'!K97&lt;5,"INSUFICIENTE",IF('RESULTADOS 2 ESO PMAR'!K97&lt;6,"SUFICIENTE",IF('RESULTADOS 2 ESO PMAR'!K97&lt;7,"BEN",IF('RESULTADOS 2 ESO PMAR'!K97&lt;9,"NOTABLE",IF('RESULTADOS 2 ESO PMAR'!K97&lt;=10,IF('RESULTADOS 2 ESO PMAR'!K97&lt;=10,"SOBRESAINTE","")))))))</f>
        <v/>
      </c>
      <c r="L97" s="153" t="str">
        <f>IF(OR(A97="",$L$2=""),"",IF('RESULTADOS 2 ESO PMAR'!L97&lt;5,"INSUFICIENTE",IF('RESULTADOS 2 ESO PMAR'!L97&lt;6,"SUFICIENTE",IF('RESULTADOS 2 ESO PMAR'!L97&lt;7,"BEN",IF('RESULTADOS 2 ESO PMAR'!L97&lt;9,"NOTABLE",IF('RESULTADOS 2 ESO PMAR'!L97&lt;=10,"SOBRESAINTE",""))))))</f>
        <v/>
      </c>
    </row>
    <row r="98" spans="1:12" x14ac:dyDescent="0.25">
      <c r="A98" s="102" t="str">
        <f>IF('RESULTADOS 2 ESO PMAR'!A98="","",'RESULTADOS 2 ESO PMAR'!A98)</f>
        <v/>
      </c>
      <c r="B98" s="153" t="str">
        <f>IF('RESULTADOS 2 ESO PMAR'!A98="","",'RESULTADOS 2 ESO PMAR'!B98)</f>
        <v/>
      </c>
      <c r="C98" s="153" t="str">
        <f>IF(OR(A98="",$C$2=""),"",IF('RESULTADOS 2 ESO PMAR'!C98&lt;5,"INSUFICIENTE",IF('RESULTADOS 2 ESO PMAR'!C98&lt;6,"SUFICIENTE",IF('RESULTADOS 2 ESO PMAR'!C98&lt;7,"BEN",IF('RESULTADOS 2 ESO PMAR'!C98&lt;9,"NOTABLE",IF('RESULTADOS 2 ESO PMAR'!C98&lt;=10,"SOBRESAINTE",""))))))</f>
        <v/>
      </c>
      <c r="D98" s="153" t="str">
        <f>IF(OR(A98="",$D$2=""),"",IF('RESULTADOS 2 ESO PMAR'!D98&lt;5,"INSUFICIENTE",IF('RESULTADOS 2 ESO PMAR'!D98&lt;6,"SUFICIENTE",IF('RESULTADOS 2 ESO PMAR'!D98&lt;7,"BEN",IF('RESULTADOS 2 ESO PMAR'!D98&lt;9,"NOTABLE",IF('RESULTADOS 2 ESO PMAR'!D98&lt;=10,"SOBRESAINTE",""))))))</f>
        <v/>
      </c>
      <c r="E98" s="153" t="str">
        <f>IF(OR(A98="",$E$2=""),"",IF('RESULTADOS 2 ESO PMAR'!E98&lt;5,"INSUFICIENTE",IF('RESULTADOS 2 ESO PMAR'!E98&lt;6,"SUFICIENTE",IF('RESULTADOS 2 ESO PMAR'!E98&lt;7,"BEN",IF('RESULTADOS 2 ESO PMAR'!E98&lt;9,"NOTABLE",IF('RESULTADOS 2 ESO PMAR'!E98&lt;=10,"SOBRESAINTE",""))))))</f>
        <v/>
      </c>
      <c r="F98" s="153" t="str">
        <f>IF(OR(A98="",$F$2=""),"",IF('RESULTADOS 2 ESO PMAR'!F98&lt;5,"INSUFICIENTE",IF('RESULTADOS 2 ESO PMAR'!F98&lt;6,"SUFICIENTE",IF('RESULTADOS 2 ESO PMAR'!F98&lt;7,"BEN",IF('RESULTADOS 2 ESO PMAR'!F98&lt;9,"NOTABLE",IF('RESULTADOS 2 ESO PMAR'!F98&lt;=10,"SOBRESAINTE",""))))))</f>
        <v/>
      </c>
      <c r="G98" s="153" t="str">
        <f>IF(OR(A98="",$G$2=""),"",IF('RESULTADOS 2 ESO PMAR'!G98&lt;5,"INSUFICIENTE",IF('RESULTADOS 2 ESO PMAR'!G98&lt;6,"SUFICIENTE",IF('RESULTADOS 2 ESO PMAR'!G98&lt;7,"BEN",IF('RESULTADOS 2 ESO PMAR'!G98&lt;9,"NOTABLE",IF('RESULTADOS 2 ESO PMAR'!G98&lt;=10,"SOBRESAINTE",""))))))</f>
        <v/>
      </c>
      <c r="H98" s="153" t="str">
        <f>IF(OR(A98="",$H$2=""),"",IF('RESULTADOS 2 ESO PMAR'!H98&lt;5,"INSUFICIENTE",IF('RESULTADOS 2 ESO PMAR'!H98&lt;6,"SUFICIENTE",IF('RESULTADOS 2 ESO PMAR'!H98&lt;7,"BEN",IF('RESULTADOS 2 ESO PMAR'!H98&lt;9,"NOTABLE",IF('RESULTADOS 2 ESO PMAR'!H98&lt;=10,"SOBRESAINTE",""))))))</f>
        <v/>
      </c>
      <c r="I98" s="153" t="str">
        <f>IF(OR(A98="",$I$2=""),"",IF('RESULTADOS 2 ESO PMAR'!I98&lt;5,"INSUFICIENTE",IF('RESULTADOS 2 ESO PMAR'!I98&lt;6,"SUFICIENTE",IF('RESULTADOS 2 ESO PMAR'!I98&lt;7,"BEN",IF('RESULTADOS 2 ESO PMAR'!I98&lt;9,"NOTABLE",IF('RESULTADOS 2 ESO PMAR'!I98&lt;=10,"SOBRESAINTE",""))))))</f>
        <v/>
      </c>
      <c r="J98" s="153" t="str">
        <f>IF(OR(A98="",$J$2=""),"",IF('RESULTADOS 2 ESO PMAR'!J98&lt;5,"INSUFICIENTE",IF('RESULTADOS 2 ESO PMAR'!J98&lt;6,"SUFICIENTE",IF('RESULTADOS 2 ESO PMAR'!J98&lt;7,"BEN",IF('RESULTADOS 2 ESO PMAR'!J98&lt;9,"NOTABLE",IF('RESULTADOS 2 ESO PMAR'!J98&lt;=10,"SOBRESAINTE",""))))))</f>
        <v/>
      </c>
      <c r="K98" s="153" t="str">
        <f>IF(OR(A98="",$K$2=""),"",IF('RESULTADOS 2 ESO PMAR'!K98&lt;5,"INSUFICIENTE",IF('RESULTADOS 2 ESO PMAR'!K98&lt;6,"SUFICIENTE",IF('RESULTADOS 2 ESO PMAR'!K98&lt;7,"BEN",IF('RESULTADOS 2 ESO PMAR'!K98&lt;9,"NOTABLE",IF('RESULTADOS 2 ESO PMAR'!K98&lt;=10,IF('RESULTADOS 2 ESO PMAR'!K98&lt;=10,"SOBRESAINTE","")))))))</f>
        <v/>
      </c>
      <c r="L98" s="153" t="str">
        <f>IF(OR(A98="",$L$2=""),"",IF('RESULTADOS 2 ESO PMAR'!L98&lt;5,"INSUFICIENTE",IF('RESULTADOS 2 ESO PMAR'!L98&lt;6,"SUFICIENTE",IF('RESULTADOS 2 ESO PMAR'!L98&lt;7,"BEN",IF('RESULTADOS 2 ESO PMAR'!L98&lt;9,"NOTABLE",IF('RESULTADOS 2 ESO PMAR'!L98&lt;=10,"SOBRESAINTE",""))))))</f>
        <v/>
      </c>
    </row>
    <row r="99" spans="1:12" x14ac:dyDescent="0.25">
      <c r="A99" s="102" t="str">
        <f>IF('RESULTADOS 2 ESO PMAR'!A99="","",'RESULTADOS 2 ESO PMAR'!A99)</f>
        <v/>
      </c>
      <c r="B99" s="153" t="str">
        <f>IF('RESULTADOS 2 ESO PMAR'!A99="","",'RESULTADOS 2 ESO PMAR'!B99)</f>
        <v/>
      </c>
      <c r="C99" s="153" t="str">
        <f>IF(OR(A99="",$C$2=""),"",IF('RESULTADOS 2 ESO PMAR'!C99&lt;5,"INSUFICIENTE",IF('RESULTADOS 2 ESO PMAR'!C99&lt;6,"SUFICIENTE",IF('RESULTADOS 2 ESO PMAR'!C99&lt;7,"BEN",IF('RESULTADOS 2 ESO PMAR'!C99&lt;9,"NOTABLE",IF('RESULTADOS 2 ESO PMAR'!C99&lt;=10,"SOBRESAINTE",""))))))</f>
        <v/>
      </c>
      <c r="D99" s="153" t="str">
        <f>IF(OR(A99="",$D$2=""),"",IF('RESULTADOS 2 ESO PMAR'!D99&lt;5,"INSUFICIENTE",IF('RESULTADOS 2 ESO PMAR'!D99&lt;6,"SUFICIENTE",IF('RESULTADOS 2 ESO PMAR'!D99&lt;7,"BEN",IF('RESULTADOS 2 ESO PMAR'!D99&lt;9,"NOTABLE",IF('RESULTADOS 2 ESO PMAR'!D99&lt;=10,"SOBRESAINTE",""))))))</f>
        <v/>
      </c>
      <c r="E99" s="153" t="str">
        <f>IF(OR(A99="",$E$2=""),"",IF('RESULTADOS 2 ESO PMAR'!E99&lt;5,"INSUFICIENTE",IF('RESULTADOS 2 ESO PMAR'!E99&lt;6,"SUFICIENTE",IF('RESULTADOS 2 ESO PMAR'!E99&lt;7,"BEN",IF('RESULTADOS 2 ESO PMAR'!E99&lt;9,"NOTABLE",IF('RESULTADOS 2 ESO PMAR'!E99&lt;=10,"SOBRESAINTE",""))))))</f>
        <v/>
      </c>
      <c r="F99" s="153" t="str">
        <f>IF(OR(A99="",$F$2=""),"",IF('RESULTADOS 2 ESO PMAR'!F99&lt;5,"INSUFICIENTE",IF('RESULTADOS 2 ESO PMAR'!F99&lt;6,"SUFICIENTE",IF('RESULTADOS 2 ESO PMAR'!F99&lt;7,"BEN",IF('RESULTADOS 2 ESO PMAR'!F99&lt;9,"NOTABLE",IF('RESULTADOS 2 ESO PMAR'!F99&lt;=10,"SOBRESAINTE",""))))))</f>
        <v/>
      </c>
      <c r="G99" s="153" t="str">
        <f>IF(OR(A99="",$G$2=""),"",IF('RESULTADOS 2 ESO PMAR'!G99&lt;5,"INSUFICIENTE",IF('RESULTADOS 2 ESO PMAR'!G99&lt;6,"SUFICIENTE",IF('RESULTADOS 2 ESO PMAR'!G99&lt;7,"BEN",IF('RESULTADOS 2 ESO PMAR'!G99&lt;9,"NOTABLE",IF('RESULTADOS 2 ESO PMAR'!G99&lt;=10,"SOBRESAINTE",""))))))</f>
        <v/>
      </c>
      <c r="H99" s="153" t="str">
        <f>IF(OR(A99="",$H$2=""),"",IF('RESULTADOS 2 ESO PMAR'!H99&lt;5,"INSUFICIENTE",IF('RESULTADOS 2 ESO PMAR'!H99&lt;6,"SUFICIENTE",IF('RESULTADOS 2 ESO PMAR'!H99&lt;7,"BEN",IF('RESULTADOS 2 ESO PMAR'!H99&lt;9,"NOTABLE",IF('RESULTADOS 2 ESO PMAR'!H99&lt;=10,"SOBRESAINTE",""))))))</f>
        <v/>
      </c>
      <c r="I99" s="153" t="str">
        <f>IF(OR(A99="",$I$2=""),"",IF('RESULTADOS 2 ESO PMAR'!I99&lt;5,"INSUFICIENTE",IF('RESULTADOS 2 ESO PMAR'!I99&lt;6,"SUFICIENTE",IF('RESULTADOS 2 ESO PMAR'!I99&lt;7,"BEN",IF('RESULTADOS 2 ESO PMAR'!I99&lt;9,"NOTABLE",IF('RESULTADOS 2 ESO PMAR'!I99&lt;=10,"SOBRESAINTE",""))))))</f>
        <v/>
      </c>
      <c r="J99" s="153" t="str">
        <f>IF(OR(A99="",$J$2=""),"",IF('RESULTADOS 2 ESO PMAR'!J99&lt;5,"INSUFICIENTE",IF('RESULTADOS 2 ESO PMAR'!J99&lt;6,"SUFICIENTE",IF('RESULTADOS 2 ESO PMAR'!J99&lt;7,"BEN",IF('RESULTADOS 2 ESO PMAR'!J99&lt;9,"NOTABLE",IF('RESULTADOS 2 ESO PMAR'!J99&lt;=10,"SOBRESAINTE",""))))))</f>
        <v/>
      </c>
      <c r="K99" s="153" t="str">
        <f>IF(OR(A99="",$K$2=""),"",IF('RESULTADOS 2 ESO PMAR'!K99&lt;5,"INSUFICIENTE",IF('RESULTADOS 2 ESO PMAR'!K99&lt;6,"SUFICIENTE",IF('RESULTADOS 2 ESO PMAR'!K99&lt;7,"BEN",IF('RESULTADOS 2 ESO PMAR'!K99&lt;9,"NOTABLE",IF('RESULTADOS 2 ESO PMAR'!K99&lt;=10,IF('RESULTADOS 2 ESO PMAR'!K99&lt;=10,"SOBRESAINTE","")))))))</f>
        <v/>
      </c>
      <c r="L99" s="153" t="str">
        <f>IF(OR(A99="",$L$2=""),"",IF('RESULTADOS 2 ESO PMAR'!L99&lt;5,"INSUFICIENTE",IF('RESULTADOS 2 ESO PMAR'!L99&lt;6,"SUFICIENTE",IF('RESULTADOS 2 ESO PMAR'!L99&lt;7,"BEN",IF('RESULTADOS 2 ESO PMAR'!L99&lt;9,"NOTABLE",IF('RESULTADOS 2 ESO PMAR'!L99&lt;=10,"SOBRESAINTE",""))))))</f>
        <v/>
      </c>
    </row>
    <row r="100" spans="1:12" x14ac:dyDescent="0.25">
      <c r="A100" s="102" t="str">
        <f>IF('RESULTADOS 2 ESO PMAR'!A100="","",'RESULTADOS 2 ESO PMAR'!A100)</f>
        <v/>
      </c>
      <c r="B100" s="153" t="str">
        <f>IF('RESULTADOS 2 ESO PMAR'!A100="","",'RESULTADOS 2 ESO PMAR'!B100)</f>
        <v/>
      </c>
      <c r="C100" s="153" t="str">
        <f>IF(OR(A100="",$C$2=""),"",IF('RESULTADOS 2 ESO PMAR'!C100&lt;5,"INSUFICIENTE",IF('RESULTADOS 2 ESO PMAR'!C100&lt;6,"SUFICIENTE",IF('RESULTADOS 2 ESO PMAR'!C100&lt;7,"BEN",IF('RESULTADOS 2 ESO PMAR'!C100&lt;9,"NOTABLE",IF('RESULTADOS 2 ESO PMAR'!C100&lt;=10,"SOBRESAINTE",""))))))</f>
        <v/>
      </c>
      <c r="D100" s="153" t="str">
        <f>IF(OR(A100="",$D$2=""),"",IF('RESULTADOS 2 ESO PMAR'!D100&lt;5,"INSUFICIENTE",IF('RESULTADOS 2 ESO PMAR'!D100&lt;6,"SUFICIENTE",IF('RESULTADOS 2 ESO PMAR'!D100&lt;7,"BEN",IF('RESULTADOS 2 ESO PMAR'!D100&lt;9,"NOTABLE",IF('RESULTADOS 2 ESO PMAR'!D100&lt;=10,"SOBRESAINTE",""))))))</f>
        <v/>
      </c>
      <c r="E100" s="153" t="str">
        <f>IF(OR(A100="",$E$2=""),"",IF('RESULTADOS 2 ESO PMAR'!E100&lt;5,"INSUFICIENTE",IF('RESULTADOS 2 ESO PMAR'!E100&lt;6,"SUFICIENTE",IF('RESULTADOS 2 ESO PMAR'!E100&lt;7,"BEN",IF('RESULTADOS 2 ESO PMAR'!E100&lt;9,"NOTABLE",IF('RESULTADOS 2 ESO PMAR'!E100&lt;=10,"SOBRESAINTE",""))))))</f>
        <v/>
      </c>
      <c r="F100" s="153" t="str">
        <f>IF(OR(A100="",$F$2=""),"",IF('RESULTADOS 2 ESO PMAR'!F100&lt;5,"INSUFICIENTE",IF('RESULTADOS 2 ESO PMAR'!F100&lt;6,"SUFICIENTE",IF('RESULTADOS 2 ESO PMAR'!F100&lt;7,"BEN",IF('RESULTADOS 2 ESO PMAR'!F100&lt;9,"NOTABLE",IF('RESULTADOS 2 ESO PMAR'!F100&lt;=10,"SOBRESAINTE",""))))))</f>
        <v/>
      </c>
      <c r="G100" s="153" t="str">
        <f>IF(OR(A100="",$G$2=""),"",IF('RESULTADOS 2 ESO PMAR'!G100&lt;5,"INSUFICIENTE",IF('RESULTADOS 2 ESO PMAR'!G100&lt;6,"SUFICIENTE",IF('RESULTADOS 2 ESO PMAR'!G100&lt;7,"BEN",IF('RESULTADOS 2 ESO PMAR'!G100&lt;9,"NOTABLE",IF('RESULTADOS 2 ESO PMAR'!G100&lt;=10,"SOBRESAINTE",""))))))</f>
        <v/>
      </c>
      <c r="H100" s="153" t="str">
        <f>IF(OR(A100="",$H$2=""),"",IF('RESULTADOS 2 ESO PMAR'!H100&lt;5,"INSUFICIENTE",IF('RESULTADOS 2 ESO PMAR'!H100&lt;6,"SUFICIENTE",IF('RESULTADOS 2 ESO PMAR'!H100&lt;7,"BEN",IF('RESULTADOS 2 ESO PMAR'!H100&lt;9,"NOTABLE",IF('RESULTADOS 2 ESO PMAR'!H100&lt;=10,"SOBRESAINTE",""))))))</f>
        <v/>
      </c>
      <c r="I100" s="153" t="str">
        <f>IF(OR(A100="",$I$2=""),"",IF('RESULTADOS 2 ESO PMAR'!I100&lt;5,"INSUFICIENTE",IF('RESULTADOS 2 ESO PMAR'!I100&lt;6,"SUFICIENTE",IF('RESULTADOS 2 ESO PMAR'!I100&lt;7,"BEN",IF('RESULTADOS 2 ESO PMAR'!I100&lt;9,"NOTABLE",IF('RESULTADOS 2 ESO PMAR'!I100&lt;=10,"SOBRESAINTE",""))))))</f>
        <v/>
      </c>
      <c r="J100" s="153" t="str">
        <f>IF(OR(A100="",$J$2=""),"",IF('RESULTADOS 2 ESO PMAR'!J100&lt;5,"INSUFICIENTE",IF('RESULTADOS 2 ESO PMAR'!J100&lt;6,"SUFICIENTE",IF('RESULTADOS 2 ESO PMAR'!J100&lt;7,"BEN",IF('RESULTADOS 2 ESO PMAR'!J100&lt;9,"NOTABLE",IF('RESULTADOS 2 ESO PMAR'!J100&lt;=10,"SOBRESAINTE",""))))))</f>
        <v/>
      </c>
      <c r="K100" s="153" t="str">
        <f>IF(OR(A100="",$K$2=""),"",IF('RESULTADOS 2 ESO PMAR'!K100&lt;5,"INSUFICIENTE",IF('RESULTADOS 2 ESO PMAR'!K100&lt;6,"SUFICIENTE",IF('RESULTADOS 2 ESO PMAR'!K100&lt;7,"BEN",IF('RESULTADOS 2 ESO PMAR'!K100&lt;9,"NOTABLE",IF('RESULTADOS 2 ESO PMAR'!K100&lt;=10,IF('RESULTADOS 2 ESO PMAR'!K100&lt;=10,"SOBRESAINTE","")))))))</f>
        <v/>
      </c>
      <c r="L100" s="153" t="str">
        <f>IF(OR(A100="",$L$2=""),"",IF('RESULTADOS 2 ESO PMAR'!L100&lt;5,"INSUFICIENTE",IF('RESULTADOS 2 ESO PMAR'!L100&lt;6,"SUFICIENTE",IF('RESULTADOS 2 ESO PMAR'!L100&lt;7,"BEN",IF('RESULTADOS 2 ESO PMAR'!L100&lt;9,"NOTABLE",IF('RESULTADOS 2 ESO PMAR'!L100&lt;=10,"SOBRESAINTE",""))))))</f>
        <v/>
      </c>
    </row>
    <row r="101" spans="1:12" x14ac:dyDescent="0.25">
      <c r="A101" s="102" t="str">
        <f>IF('RESULTADOS 2 ESO PMAR'!A101="","",'RESULTADOS 2 ESO PMAR'!A101)</f>
        <v/>
      </c>
      <c r="B101" s="153" t="str">
        <f>IF('RESULTADOS 2 ESO PMAR'!A101="","",'RESULTADOS 2 ESO PMAR'!B101)</f>
        <v/>
      </c>
      <c r="C101" s="153" t="str">
        <f>IF(OR(A101="",$C$2=""),"",IF('RESULTADOS 2 ESO PMAR'!C101&lt;5,"INSUFICIENTE",IF('RESULTADOS 2 ESO PMAR'!C101&lt;6,"SUFICIENTE",IF('RESULTADOS 2 ESO PMAR'!C101&lt;7,"BEN",IF('RESULTADOS 2 ESO PMAR'!C101&lt;9,"NOTABLE",IF('RESULTADOS 2 ESO PMAR'!C101&lt;=10,"SOBRESAINTE",""))))))</f>
        <v/>
      </c>
      <c r="D101" s="153" t="str">
        <f>IF(OR(A101="",$D$2=""),"",IF('RESULTADOS 2 ESO PMAR'!D101&lt;5,"INSUFICIENTE",IF('RESULTADOS 2 ESO PMAR'!D101&lt;6,"SUFICIENTE",IF('RESULTADOS 2 ESO PMAR'!D101&lt;7,"BEN",IF('RESULTADOS 2 ESO PMAR'!D101&lt;9,"NOTABLE",IF('RESULTADOS 2 ESO PMAR'!D101&lt;=10,"SOBRESAINTE",""))))))</f>
        <v/>
      </c>
      <c r="E101" s="153" t="str">
        <f>IF(OR(A101="",$E$2=""),"",IF('RESULTADOS 2 ESO PMAR'!E101&lt;5,"INSUFICIENTE",IF('RESULTADOS 2 ESO PMAR'!E101&lt;6,"SUFICIENTE",IF('RESULTADOS 2 ESO PMAR'!E101&lt;7,"BEN",IF('RESULTADOS 2 ESO PMAR'!E101&lt;9,"NOTABLE",IF('RESULTADOS 2 ESO PMAR'!E101&lt;=10,"SOBRESAINTE",""))))))</f>
        <v/>
      </c>
      <c r="F101" s="153" t="str">
        <f>IF(OR(A101="",$F$2=""),"",IF('RESULTADOS 2 ESO PMAR'!F101&lt;5,"INSUFICIENTE",IF('RESULTADOS 2 ESO PMAR'!F101&lt;6,"SUFICIENTE",IF('RESULTADOS 2 ESO PMAR'!F101&lt;7,"BEN",IF('RESULTADOS 2 ESO PMAR'!F101&lt;9,"NOTABLE",IF('RESULTADOS 2 ESO PMAR'!F101&lt;=10,"SOBRESAINTE",""))))))</f>
        <v/>
      </c>
      <c r="G101" s="153" t="str">
        <f>IF(OR(A101="",$G$2=""),"",IF('RESULTADOS 2 ESO PMAR'!G101&lt;5,"INSUFICIENTE",IF('RESULTADOS 2 ESO PMAR'!G101&lt;6,"SUFICIENTE",IF('RESULTADOS 2 ESO PMAR'!G101&lt;7,"BEN",IF('RESULTADOS 2 ESO PMAR'!G101&lt;9,"NOTABLE",IF('RESULTADOS 2 ESO PMAR'!G101&lt;=10,"SOBRESAINTE",""))))))</f>
        <v/>
      </c>
      <c r="H101" s="153" t="str">
        <f>IF(OR(A101="",$H$2=""),"",IF('RESULTADOS 2 ESO PMAR'!H101&lt;5,"INSUFICIENTE",IF('RESULTADOS 2 ESO PMAR'!H101&lt;6,"SUFICIENTE",IF('RESULTADOS 2 ESO PMAR'!H101&lt;7,"BEN",IF('RESULTADOS 2 ESO PMAR'!H101&lt;9,"NOTABLE",IF('RESULTADOS 2 ESO PMAR'!H101&lt;=10,"SOBRESAINTE",""))))))</f>
        <v/>
      </c>
      <c r="I101" s="153" t="str">
        <f>IF(OR(A101="",$I$2=""),"",IF('RESULTADOS 2 ESO PMAR'!I101&lt;5,"INSUFICIENTE",IF('RESULTADOS 2 ESO PMAR'!I101&lt;6,"SUFICIENTE",IF('RESULTADOS 2 ESO PMAR'!I101&lt;7,"BEN",IF('RESULTADOS 2 ESO PMAR'!I101&lt;9,"NOTABLE",IF('RESULTADOS 2 ESO PMAR'!I101&lt;=10,"SOBRESAINTE",""))))))</f>
        <v/>
      </c>
      <c r="J101" s="153" t="str">
        <f>IF(OR(A101="",$J$2=""),"",IF('RESULTADOS 2 ESO PMAR'!J101&lt;5,"INSUFICIENTE",IF('RESULTADOS 2 ESO PMAR'!J101&lt;6,"SUFICIENTE",IF('RESULTADOS 2 ESO PMAR'!J101&lt;7,"BEN",IF('RESULTADOS 2 ESO PMAR'!J101&lt;9,"NOTABLE",IF('RESULTADOS 2 ESO PMAR'!J101&lt;=10,"SOBRESAINTE",""))))))</f>
        <v/>
      </c>
      <c r="K101" s="153" t="str">
        <f>IF(OR(A101="",$K$2=""),"",IF('RESULTADOS 2 ESO PMAR'!K101&lt;5,"INSUFICIENTE",IF('RESULTADOS 2 ESO PMAR'!K101&lt;6,"SUFICIENTE",IF('RESULTADOS 2 ESO PMAR'!K101&lt;7,"BEN",IF('RESULTADOS 2 ESO PMAR'!K101&lt;9,"NOTABLE",IF('RESULTADOS 2 ESO PMAR'!K101&lt;=10,IF('RESULTADOS 2 ESO PMAR'!K101&lt;=10,"SOBRESAINTE","")))))))</f>
        <v/>
      </c>
      <c r="L101" s="153" t="str">
        <f>IF(OR(A101="",$L$2=""),"",IF('RESULTADOS 2 ESO PMAR'!L101&lt;5,"INSUFICIENTE",IF('RESULTADOS 2 ESO PMAR'!L101&lt;6,"SUFICIENTE",IF('RESULTADOS 2 ESO PMAR'!L101&lt;7,"BEN",IF('RESULTADOS 2 ESO PMAR'!L101&lt;9,"NOTABLE",IF('RESULTADOS 2 ESO PMAR'!L101&lt;=10,"SOBRESAINTE",""))))))</f>
        <v/>
      </c>
    </row>
    <row r="102" spans="1:12" x14ac:dyDescent="0.25">
      <c r="A102" s="102" t="str">
        <f>IF('RESULTADOS 2 ESO PMAR'!A102="","",'RESULTADOS 2 ESO PMAR'!A102)</f>
        <v/>
      </c>
      <c r="B102" s="153" t="str">
        <f>IF('RESULTADOS 2 ESO PMAR'!A102="","",'RESULTADOS 2 ESO PMAR'!B102)</f>
        <v/>
      </c>
      <c r="C102" s="153" t="str">
        <f>IF(OR(A102="",$C$2=""),"",IF('RESULTADOS 2 ESO PMAR'!C102&lt;5,"INSUFICIENTE",IF('RESULTADOS 2 ESO PMAR'!C102&lt;6,"SUFICIENTE",IF('RESULTADOS 2 ESO PMAR'!C102&lt;7,"BEN",IF('RESULTADOS 2 ESO PMAR'!C102&lt;9,"NOTABLE",IF('RESULTADOS 2 ESO PMAR'!C102&lt;=10,"SOBRESAINTE",""))))))</f>
        <v/>
      </c>
      <c r="D102" s="153" t="str">
        <f>IF(OR(A102="",$D$2=""),"",IF('RESULTADOS 2 ESO PMAR'!D102&lt;5,"INSUFICIENTE",IF('RESULTADOS 2 ESO PMAR'!D102&lt;6,"SUFICIENTE",IF('RESULTADOS 2 ESO PMAR'!D102&lt;7,"BEN",IF('RESULTADOS 2 ESO PMAR'!D102&lt;9,"NOTABLE",IF('RESULTADOS 2 ESO PMAR'!D102&lt;=10,"SOBRESAINTE",""))))))</f>
        <v/>
      </c>
      <c r="E102" s="153" t="str">
        <f>IF(OR(A102="",$E$2=""),"",IF('RESULTADOS 2 ESO PMAR'!E102&lt;5,"INSUFICIENTE",IF('RESULTADOS 2 ESO PMAR'!E102&lt;6,"SUFICIENTE",IF('RESULTADOS 2 ESO PMAR'!E102&lt;7,"BEN",IF('RESULTADOS 2 ESO PMAR'!E102&lt;9,"NOTABLE",IF('RESULTADOS 2 ESO PMAR'!E102&lt;=10,"SOBRESAINTE",""))))))</f>
        <v/>
      </c>
      <c r="F102" s="153" t="str">
        <f>IF(OR(A102="",$F$2=""),"",IF('RESULTADOS 2 ESO PMAR'!F102&lt;5,"INSUFICIENTE",IF('RESULTADOS 2 ESO PMAR'!F102&lt;6,"SUFICIENTE",IF('RESULTADOS 2 ESO PMAR'!F102&lt;7,"BEN",IF('RESULTADOS 2 ESO PMAR'!F102&lt;9,"NOTABLE",IF('RESULTADOS 2 ESO PMAR'!F102&lt;=10,"SOBRESAINTE",""))))))</f>
        <v/>
      </c>
      <c r="G102" s="153" t="str">
        <f>IF(OR(A102="",$G$2=""),"",IF('RESULTADOS 2 ESO PMAR'!G102&lt;5,"INSUFICIENTE",IF('RESULTADOS 2 ESO PMAR'!G102&lt;6,"SUFICIENTE",IF('RESULTADOS 2 ESO PMAR'!G102&lt;7,"BEN",IF('RESULTADOS 2 ESO PMAR'!G102&lt;9,"NOTABLE",IF('RESULTADOS 2 ESO PMAR'!G102&lt;=10,"SOBRESAINTE",""))))))</f>
        <v/>
      </c>
      <c r="H102" s="153" t="str">
        <f>IF(OR(A102="",$H$2=""),"",IF('RESULTADOS 2 ESO PMAR'!H102&lt;5,"INSUFICIENTE",IF('RESULTADOS 2 ESO PMAR'!H102&lt;6,"SUFICIENTE",IF('RESULTADOS 2 ESO PMAR'!H102&lt;7,"BEN",IF('RESULTADOS 2 ESO PMAR'!H102&lt;9,"NOTABLE",IF('RESULTADOS 2 ESO PMAR'!H102&lt;=10,"SOBRESAINTE",""))))))</f>
        <v/>
      </c>
      <c r="I102" s="153" t="str">
        <f>IF(OR(A102="",$I$2=""),"",IF('RESULTADOS 2 ESO PMAR'!I102&lt;5,"INSUFICIENTE",IF('RESULTADOS 2 ESO PMAR'!I102&lt;6,"SUFICIENTE",IF('RESULTADOS 2 ESO PMAR'!I102&lt;7,"BEN",IF('RESULTADOS 2 ESO PMAR'!I102&lt;9,"NOTABLE",IF('RESULTADOS 2 ESO PMAR'!I102&lt;=10,"SOBRESAINTE",""))))))</f>
        <v/>
      </c>
      <c r="J102" s="153" t="str">
        <f>IF(OR(A102="",$J$2=""),"",IF('RESULTADOS 2 ESO PMAR'!J102&lt;5,"INSUFICIENTE",IF('RESULTADOS 2 ESO PMAR'!J102&lt;6,"SUFICIENTE",IF('RESULTADOS 2 ESO PMAR'!J102&lt;7,"BEN",IF('RESULTADOS 2 ESO PMAR'!J102&lt;9,"NOTABLE",IF('RESULTADOS 2 ESO PMAR'!J102&lt;=10,"SOBRESAINTE",""))))))</f>
        <v/>
      </c>
      <c r="K102" s="153" t="str">
        <f>IF(OR(A102="",$K$2=""),"",IF('RESULTADOS 2 ESO PMAR'!K102&lt;5,"INSUFICIENTE",IF('RESULTADOS 2 ESO PMAR'!K102&lt;6,"SUFICIENTE",IF('RESULTADOS 2 ESO PMAR'!K102&lt;7,"BEN",IF('RESULTADOS 2 ESO PMAR'!K102&lt;9,"NOTABLE",IF('RESULTADOS 2 ESO PMAR'!K102&lt;=10,IF('RESULTADOS 2 ESO PMAR'!K102&lt;=10,"SOBRESAINTE","")))))))</f>
        <v/>
      </c>
      <c r="L102" s="153" t="str">
        <f>IF(OR(A102="",$L$2=""),"",IF('RESULTADOS 2 ESO PMAR'!L102&lt;5,"INSUFICIENTE",IF('RESULTADOS 2 ESO PMAR'!L102&lt;6,"SUFICIENTE",IF('RESULTADOS 2 ESO PMAR'!L102&lt;7,"BEN",IF('RESULTADOS 2 ESO PMAR'!L102&lt;9,"NOTABLE",IF('RESULTADOS 2 ESO PMAR'!L102&lt;=10,"SOBRESAINTE",""))))))</f>
        <v/>
      </c>
    </row>
    <row r="103" spans="1:12" x14ac:dyDescent="0.25">
      <c r="A103" s="102" t="str">
        <f>IF('RESULTADOS 2 ESO PMAR'!A103="","",'RESULTADOS 2 ESO PMAR'!A103)</f>
        <v/>
      </c>
      <c r="B103" s="153" t="str">
        <f>IF('RESULTADOS 2 ESO PMAR'!A103="","",'RESULTADOS 2 ESO PMAR'!B103)</f>
        <v/>
      </c>
      <c r="C103" s="153" t="str">
        <f>IF(OR(A103="",$C$2=""),"",IF('RESULTADOS 2 ESO PMAR'!C103&lt;5,"INSUFICIENTE",IF('RESULTADOS 2 ESO PMAR'!C103&lt;6,"SUFICIENTE",IF('RESULTADOS 2 ESO PMAR'!C103&lt;7,"BEN",IF('RESULTADOS 2 ESO PMAR'!C103&lt;9,"NOTABLE",IF('RESULTADOS 2 ESO PMAR'!C103&lt;=10,"SOBRESAINTE",""))))))</f>
        <v/>
      </c>
      <c r="D103" s="153" t="str">
        <f>IF(OR(A103="",$D$2=""),"",IF('RESULTADOS 2 ESO PMAR'!D103&lt;5,"INSUFICIENTE",IF('RESULTADOS 2 ESO PMAR'!D103&lt;6,"SUFICIENTE",IF('RESULTADOS 2 ESO PMAR'!D103&lt;7,"BEN",IF('RESULTADOS 2 ESO PMAR'!D103&lt;9,"NOTABLE",IF('RESULTADOS 2 ESO PMAR'!D103&lt;=10,"SOBRESAINTE",""))))))</f>
        <v/>
      </c>
      <c r="E103" s="153" t="str">
        <f>IF(OR(A103="",$E$2=""),"",IF('RESULTADOS 2 ESO PMAR'!E103&lt;5,"INSUFICIENTE",IF('RESULTADOS 2 ESO PMAR'!E103&lt;6,"SUFICIENTE",IF('RESULTADOS 2 ESO PMAR'!E103&lt;7,"BEN",IF('RESULTADOS 2 ESO PMAR'!E103&lt;9,"NOTABLE",IF('RESULTADOS 2 ESO PMAR'!E103&lt;=10,"SOBRESAINTE",""))))))</f>
        <v/>
      </c>
      <c r="F103" s="153" t="str">
        <f>IF(OR(A103="",$F$2=""),"",IF('RESULTADOS 2 ESO PMAR'!F103&lt;5,"INSUFICIENTE",IF('RESULTADOS 2 ESO PMAR'!F103&lt;6,"SUFICIENTE",IF('RESULTADOS 2 ESO PMAR'!F103&lt;7,"BEN",IF('RESULTADOS 2 ESO PMAR'!F103&lt;9,"NOTABLE",IF('RESULTADOS 2 ESO PMAR'!F103&lt;=10,"SOBRESAINTE",""))))))</f>
        <v/>
      </c>
      <c r="G103" s="153" t="str">
        <f>IF(OR(A103="",$G$2=""),"",IF('RESULTADOS 2 ESO PMAR'!G103&lt;5,"INSUFICIENTE",IF('RESULTADOS 2 ESO PMAR'!G103&lt;6,"SUFICIENTE",IF('RESULTADOS 2 ESO PMAR'!G103&lt;7,"BEN",IF('RESULTADOS 2 ESO PMAR'!G103&lt;9,"NOTABLE",IF('RESULTADOS 2 ESO PMAR'!G103&lt;=10,"SOBRESAINTE",""))))))</f>
        <v/>
      </c>
      <c r="H103" s="153" t="str">
        <f>IF(OR(A103="",$H$2=""),"",IF('RESULTADOS 2 ESO PMAR'!H103&lt;5,"INSUFICIENTE",IF('RESULTADOS 2 ESO PMAR'!H103&lt;6,"SUFICIENTE",IF('RESULTADOS 2 ESO PMAR'!H103&lt;7,"BEN",IF('RESULTADOS 2 ESO PMAR'!H103&lt;9,"NOTABLE",IF('RESULTADOS 2 ESO PMAR'!H103&lt;=10,"SOBRESAINTE",""))))))</f>
        <v/>
      </c>
      <c r="I103" s="153" t="str">
        <f>IF(OR(A103="",$I$2=""),"",IF('RESULTADOS 2 ESO PMAR'!I103&lt;5,"INSUFICIENTE",IF('RESULTADOS 2 ESO PMAR'!I103&lt;6,"SUFICIENTE",IF('RESULTADOS 2 ESO PMAR'!I103&lt;7,"BEN",IF('RESULTADOS 2 ESO PMAR'!I103&lt;9,"NOTABLE",IF('RESULTADOS 2 ESO PMAR'!I103&lt;=10,"SOBRESAINTE",""))))))</f>
        <v/>
      </c>
      <c r="J103" s="153" t="str">
        <f>IF(OR(A103="",$J$2=""),"",IF('RESULTADOS 2 ESO PMAR'!J103&lt;5,"INSUFICIENTE",IF('RESULTADOS 2 ESO PMAR'!J103&lt;6,"SUFICIENTE",IF('RESULTADOS 2 ESO PMAR'!J103&lt;7,"BEN",IF('RESULTADOS 2 ESO PMAR'!J103&lt;9,"NOTABLE",IF('RESULTADOS 2 ESO PMAR'!J103&lt;=10,"SOBRESAINTE",""))))))</f>
        <v/>
      </c>
      <c r="K103" s="153" t="str">
        <f>IF(OR(A103="",$K$2=""),"",IF('RESULTADOS 2 ESO PMAR'!K103&lt;5,"INSUFICIENTE",IF('RESULTADOS 2 ESO PMAR'!K103&lt;6,"SUFICIENTE",IF('RESULTADOS 2 ESO PMAR'!K103&lt;7,"BEN",IF('RESULTADOS 2 ESO PMAR'!K103&lt;9,"NOTABLE",IF('RESULTADOS 2 ESO PMAR'!K103&lt;=10,IF('RESULTADOS 2 ESO PMAR'!K103&lt;=10,"SOBRESAINTE","")))))))</f>
        <v/>
      </c>
      <c r="L103" s="153" t="str">
        <f>IF(OR(A103="",$L$2=""),"",IF('RESULTADOS 2 ESO PMAR'!L103&lt;5,"INSUFICIENTE",IF('RESULTADOS 2 ESO PMAR'!L103&lt;6,"SUFICIENTE",IF('RESULTADOS 2 ESO PMAR'!L103&lt;7,"BEN",IF('RESULTADOS 2 ESO PMAR'!L103&lt;9,"NOTABLE",IF('RESULTADOS 2 ESO PMAR'!L103&lt;=10,"SOBRESAINTE",""))))))</f>
        <v/>
      </c>
    </row>
    <row r="104" spans="1:12" x14ac:dyDescent="0.25">
      <c r="A104" s="102" t="str">
        <f>IF('RESULTADOS 2 ESO PMAR'!A104="","",'RESULTADOS 2 ESO PMAR'!A104)</f>
        <v/>
      </c>
      <c r="B104" s="153" t="str">
        <f>IF('RESULTADOS 2 ESO PMAR'!A104="","",'RESULTADOS 2 ESO PMAR'!B104)</f>
        <v/>
      </c>
      <c r="C104" s="153" t="str">
        <f>IF(OR(A104="",$C$2=""),"",IF('RESULTADOS 2 ESO PMAR'!C104&lt;5,"INSUFICIENTE",IF('RESULTADOS 2 ESO PMAR'!C104&lt;6,"SUFICIENTE",IF('RESULTADOS 2 ESO PMAR'!C104&lt;7,"BEN",IF('RESULTADOS 2 ESO PMAR'!C104&lt;9,"NOTABLE",IF('RESULTADOS 2 ESO PMAR'!C104&lt;=10,"SOBRESAINTE",""))))))</f>
        <v/>
      </c>
      <c r="D104" s="153" t="str">
        <f>IF(OR(A104="",$D$2=""),"",IF('RESULTADOS 2 ESO PMAR'!D104&lt;5,"INSUFICIENTE",IF('RESULTADOS 2 ESO PMAR'!D104&lt;6,"SUFICIENTE",IF('RESULTADOS 2 ESO PMAR'!D104&lt;7,"BEN",IF('RESULTADOS 2 ESO PMAR'!D104&lt;9,"NOTABLE",IF('RESULTADOS 2 ESO PMAR'!D104&lt;=10,"SOBRESAINTE",""))))))</f>
        <v/>
      </c>
      <c r="E104" s="153" t="str">
        <f>IF(OR(A104="",$E$2=""),"",IF('RESULTADOS 2 ESO PMAR'!E104&lt;5,"INSUFICIENTE",IF('RESULTADOS 2 ESO PMAR'!E104&lt;6,"SUFICIENTE",IF('RESULTADOS 2 ESO PMAR'!E104&lt;7,"BEN",IF('RESULTADOS 2 ESO PMAR'!E104&lt;9,"NOTABLE",IF('RESULTADOS 2 ESO PMAR'!E104&lt;=10,"SOBRESAINTE",""))))))</f>
        <v/>
      </c>
      <c r="F104" s="153" t="str">
        <f>IF(OR(A104="",$F$2=""),"",IF('RESULTADOS 2 ESO PMAR'!F104&lt;5,"INSUFICIENTE",IF('RESULTADOS 2 ESO PMAR'!F104&lt;6,"SUFICIENTE",IF('RESULTADOS 2 ESO PMAR'!F104&lt;7,"BEN",IF('RESULTADOS 2 ESO PMAR'!F104&lt;9,"NOTABLE",IF('RESULTADOS 2 ESO PMAR'!F104&lt;=10,"SOBRESAINTE",""))))))</f>
        <v/>
      </c>
      <c r="G104" s="153" t="str">
        <f>IF(OR(A104="",$G$2=""),"",IF('RESULTADOS 2 ESO PMAR'!G104&lt;5,"INSUFICIENTE",IF('RESULTADOS 2 ESO PMAR'!G104&lt;6,"SUFICIENTE",IF('RESULTADOS 2 ESO PMAR'!G104&lt;7,"BEN",IF('RESULTADOS 2 ESO PMAR'!G104&lt;9,"NOTABLE",IF('RESULTADOS 2 ESO PMAR'!G104&lt;=10,"SOBRESAINTE",""))))))</f>
        <v/>
      </c>
      <c r="H104" s="153" t="str">
        <f>IF(OR(A104="",$H$2=""),"",IF('RESULTADOS 2 ESO PMAR'!H104&lt;5,"INSUFICIENTE",IF('RESULTADOS 2 ESO PMAR'!H104&lt;6,"SUFICIENTE",IF('RESULTADOS 2 ESO PMAR'!H104&lt;7,"BEN",IF('RESULTADOS 2 ESO PMAR'!H104&lt;9,"NOTABLE",IF('RESULTADOS 2 ESO PMAR'!H104&lt;=10,"SOBRESAINTE",""))))))</f>
        <v/>
      </c>
      <c r="I104" s="153" t="str">
        <f>IF(OR(A104="",$I$2=""),"",IF('RESULTADOS 2 ESO PMAR'!I104&lt;5,"INSUFICIENTE",IF('RESULTADOS 2 ESO PMAR'!I104&lt;6,"SUFICIENTE",IF('RESULTADOS 2 ESO PMAR'!I104&lt;7,"BEN",IF('RESULTADOS 2 ESO PMAR'!I104&lt;9,"NOTABLE",IF('RESULTADOS 2 ESO PMAR'!I104&lt;=10,"SOBRESAINTE",""))))))</f>
        <v/>
      </c>
      <c r="J104" s="153" t="str">
        <f>IF(OR(A104="",$J$2=""),"",IF('RESULTADOS 2 ESO PMAR'!J104&lt;5,"INSUFICIENTE",IF('RESULTADOS 2 ESO PMAR'!J104&lt;6,"SUFICIENTE",IF('RESULTADOS 2 ESO PMAR'!J104&lt;7,"BEN",IF('RESULTADOS 2 ESO PMAR'!J104&lt;9,"NOTABLE",IF('RESULTADOS 2 ESO PMAR'!J104&lt;=10,"SOBRESAINTE",""))))))</f>
        <v/>
      </c>
      <c r="K104" s="153" t="str">
        <f>IF(OR(A104="",$K$2=""),"",IF('RESULTADOS 2 ESO PMAR'!K104&lt;5,"INSUFICIENTE",IF('RESULTADOS 2 ESO PMAR'!K104&lt;6,"SUFICIENTE",IF('RESULTADOS 2 ESO PMAR'!K104&lt;7,"BEN",IF('RESULTADOS 2 ESO PMAR'!K104&lt;9,"NOTABLE",IF('RESULTADOS 2 ESO PMAR'!K104&lt;=10,IF('RESULTADOS 2 ESO PMAR'!K104&lt;=10,"SOBRESAINTE","")))))))</f>
        <v/>
      </c>
      <c r="L104" s="153" t="str">
        <f>IF(OR(A104="",$L$2=""),"",IF('RESULTADOS 2 ESO PMAR'!L104&lt;5,"INSUFICIENTE",IF('RESULTADOS 2 ESO PMAR'!L104&lt;6,"SUFICIENTE",IF('RESULTADOS 2 ESO PMAR'!L104&lt;7,"BEN",IF('RESULTADOS 2 ESO PMAR'!L104&lt;9,"NOTABLE",IF('RESULTADOS 2 ESO PMAR'!L104&lt;=10,"SOBRESAINTE",""))))))</f>
        <v/>
      </c>
    </row>
    <row r="105" spans="1:12" x14ac:dyDescent="0.25">
      <c r="A105" s="102" t="str">
        <f>IF('RESULTADOS 2 ESO PMAR'!A105="","",'RESULTADOS 2 ESO PMAR'!A105)</f>
        <v/>
      </c>
      <c r="B105" s="153" t="str">
        <f>IF('RESULTADOS 2 ESO PMAR'!A105="","",'RESULTADOS 2 ESO PMAR'!B105)</f>
        <v/>
      </c>
      <c r="C105" s="153" t="str">
        <f>IF(OR(A105="",$C$2=""),"",IF('RESULTADOS 2 ESO PMAR'!C105&lt;5,"INSUFICIENTE",IF('RESULTADOS 2 ESO PMAR'!C105&lt;6,"SUFICIENTE",IF('RESULTADOS 2 ESO PMAR'!C105&lt;7,"BEN",IF('RESULTADOS 2 ESO PMAR'!C105&lt;9,"NOTABLE",IF('RESULTADOS 2 ESO PMAR'!C105&lt;=10,"SOBRESAINTE",""))))))</f>
        <v/>
      </c>
      <c r="D105" s="153" t="str">
        <f>IF(OR(A105="",$D$2=""),"",IF('RESULTADOS 2 ESO PMAR'!D105&lt;5,"INSUFICIENTE",IF('RESULTADOS 2 ESO PMAR'!D105&lt;6,"SUFICIENTE",IF('RESULTADOS 2 ESO PMAR'!D105&lt;7,"BEN",IF('RESULTADOS 2 ESO PMAR'!D105&lt;9,"NOTABLE",IF('RESULTADOS 2 ESO PMAR'!D105&lt;=10,"SOBRESAINTE",""))))))</f>
        <v/>
      </c>
      <c r="E105" s="153" t="str">
        <f>IF(OR(A105="",$E$2=""),"",IF('RESULTADOS 2 ESO PMAR'!E105&lt;5,"INSUFICIENTE",IF('RESULTADOS 2 ESO PMAR'!E105&lt;6,"SUFICIENTE",IF('RESULTADOS 2 ESO PMAR'!E105&lt;7,"BEN",IF('RESULTADOS 2 ESO PMAR'!E105&lt;9,"NOTABLE",IF('RESULTADOS 2 ESO PMAR'!E105&lt;=10,"SOBRESAINTE",""))))))</f>
        <v/>
      </c>
      <c r="F105" s="153" t="str">
        <f>IF(OR(A105="",$F$2=""),"",IF('RESULTADOS 2 ESO PMAR'!F105&lt;5,"INSUFICIENTE",IF('RESULTADOS 2 ESO PMAR'!F105&lt;6,"SUFICIENTE",IF('RESULTADOS 2 ESO PMAR'!F105&lt;7,"BEN",IF('RESULTADOS 2 ESO PMAR'!F105&lt;9,"NOTABLE",IF('RESULTADOS 2 ESO PMAR'!F105&lt;=10,"SOBRESAINTE",""))))))</f>
        <v/>
      </c>
      <c r="G105" s="153" t="str">
        <f>IF(OR(A105="",$G$2=""),"",IF('RESULTADOS 2 ESO PMAR'!G105&lt;5,"INSUFICIENTE",IF('RESULTADOS 2 ESO PMAR'!G105&lt;6,"SUFICIENTE",IF('RESULTADOS 2 ESO PMAR'!G105&lt;7,"BEN",IF('RESULTADOS 2 ESO PMAR'!G105&lt;9,"NOTABLE",IF('RESULTADOS 2 ESO PMAR'!G105&lt;=10,"SOBRESAINTE",""))))))</f>
        <v/>
      </c>
      <c r="H105" s="153" t="str">
        <f>IF(OR(A105="",$H$2=""),"",IF('RESULTADOS 2 ESO PMAR'!H105&lt;5,"INSUFICIENTE",IF('RESULTADOS 2 ESO PMAR'!H105&lt;6,"SUFICIENTE",IF('RESULTADOS 2 ESO PMAR'!H105&lt;7,"BEN",IF('RESULTADOS 2 ESO PMAR'!H105&lt;9,"NOTABLE",IF('RESULTADOS 2 ESO PMAR'!H105&lt;=10,"SOBRESAINTE",""))))))</f>
        <v/>
      </c>
      <c r="I105" s="153" t="str">
        <f>IF(OR(A105="",$I$2=""),"",IF('RESULTADOS 2 ESO PMAR'!I105&lt;5,"INSUFICIENTE",IF('RESULTADOS 2 ESO PMAR'!I105&lt;6,"SUFICIENTE",IF('RESULTADOS 2 ESO PMAR'!I105&lt;7,"BEN",IF('RESULTADOS 2 ESO PMAR'!I105&lt;9,"NOTABLE",IF('RESULTADOS 2 ESO PMAR'!I105&lt;=10,"SOBRESAINTE",""))))))</f>
        <v/>
      </c>
      <c r="J105" s="153" t="str">
        <f>IF(OR(A105="",$J$2=""),"",IF('RESULTADOS 2 ESO PMAR'!J105&lt;5,"INSUFICIENTE",IF('RESULTADOS 2 ESO PMAR'!J105&lt;6,"SUFICIENTE",IF('RESULTADOS 2 ESO PMAR'!J105&lt;7,"BEN",IF('RESULTADOS 2 ESO PMAR'!J105&lt;9,"NOTABLE",IF('RESULTADOS 2 ESO PMAR'!J105&lt;=10,"SOBRESAINTE",""))))))</f>
        <v/>
      </c>
      <c r="K105" s="153" t="str">
        <f>IF(OR(A105="",$K$2=""),"",IF('RESULTADOS 2 ESO PMAR'!K105&lt;5,"INSUFICIENTE",IF('RESULTADOS 2 ESO PMAR'!K105&lt;6,"SUFICIENTE",IF('RESULTADOS 2 ESO PMAR'!K105&lt;7,"BEN",IF('RESULTADOS 2 ESO PMAR'!K105&lt;9,"NOTABLE",IF('RESULTADOS 2 ESO PMAR'!K105&lt;=10,IF('RESULTADOS 2 ESO PMAR'!K105&lt;=10,"SOBRESAINTE","")))))))</f>
        <v/>
      </c>
      <c r="L105" s="153" t="str">
        <f>IF(OR(A105="",$L$2=""),"",IF('RESULTADOS 2 ESO PMAR'!L105&lt;5,"INSUFICIENTE",IF('RESULTADOS 2 ESO PMAR'!L105&lt;6,"SUFICIENTE",IF('RESULTADOS 2 ESO PMAR'!L105&lt;7,"BEN",IF('RESULTADOS 2 ESO PMAR'!L105&lt;9,"NOTABLE",IF('RESULTADOS 2 ESO PMAR'!L105&lt;=10,"SOBRESAINTE",""))))))</f>
        <v/>
      </c>
    </row>
    <row r="106" spans="1:12" x14ac:dyDescent="0.25">
      <c r="A106" s="102" t="str">
        <f>IF('RESULTADOS 2 ESO PMAR'!A106="","",'RESULTADOS 2 ESO PMAR'!A106)</f>
        <v/>
      </c>
      <c r="B106" s="153" t="str">
        <f>IF('RESULTADOS 2 ESO PMAR'!A106="","",'RESULTADOS 2 ESO PMAR'!B106)</f>
        <v/>
      </c>
      <c r="C106" s="153" t="str">
        <f>IF(OR(A106="",$C$2=""),"",IF('RESULTADOS 2 ESO PMAR'!C106&lt;5,"INSUFICIENTE",IF('RESULTADOS 2 ESO PMAR'!C106&lt;6,"SUFICIENTE",IF('RESULTADOS 2 ESO PMAR'!C106&lt;7,"BEN",IF('RESULTADOS 2 ESO PMAR'!C106&lt;9,"NOTABLE",IF('RESULTADOS 2 ESO PMAR'!C106&lt;=10,"SOBRESAINTE",""))))))</f>
        <v/>
      </c>
      <c r="D106" s="153" t="str">
        <f>IF(OR(A106="",$D$2=""),"",IF('RESULTADOS 2 ESO PMAR'!D106&lt;5,"INSUFICIENTE",IF('RESULTADOS 2 ESO PMAR'!D106&lt;6,"SUFICIENTE",IF('RESULTADOS 2 ESO PMAR'!D106&lt;7,"BEN",IF('RESULTADOS 2 ESO PMAR'!D106&lt;9,"NOTABLE",IF('RESULTADOS 2 ESO PMAR'!D106&lt;=10,"SOBRESAINTE",""))))))</f>
        <v/>
      </c>
      <c r="E106" s="153" t="str">
        <f>IF(OR(A106="",$E$2=""),"",IF('RESULTADOS 2 ESO PMAR'!E106&lt;5,"INSUFICIENTE",IF('RESULTADOS 2 ESO PMAR'!E106&lt;6,"SUFICIENTE",IF('RESULTADOS 2 ESO PMAR'!E106&lt;7,"BEN",IF('RESULTADOS 2 ESO PMAR'!E106&lt;9,"NOTABLE",IF('RESULTADOS 2 ESO PMAR'!E106&lt;=10,"SOBRESAINTE",""))))))</f>
        <v/>
      </c>
      <c r="F106" s="153" t="str">
        <f>IF(OR(A106="",$F$2=""),"",IF('RESULTADOS 2 ESO PMAR'!F106&lt;5,"INSUFICIENTE",IF('RESULTADOS 2 ESO PMAR'!F106&lt;6,"SUFICIENTE",IF('RESULTADOS 2 ESO PMAR'!F106&lt;7,"BEN",IF('RESULTADOS 2 ESO PMAR'!F106&lt;9,"NOTABLE",IF('RESULTADOS 2 ESO PMAR'!F106&lt;=10,"SOBRESAINTE",""))))))</f>
        <v/>
      </c>
      <c r="G106" s="153" t="str">
        <f>IF(OR(A106="",$G$2=""),"",IF('RESULTADOS 2 ESO PMAR'!G106&lt;5,"INSUFICIENTE",IF('RESULTADOS 2 ESO PMAR'!G106&lt;6,"SUFICIENTE",IF('RESULTADOS 2 ESO PMAR'!G106&lt;7,"BEN",IF('RESULTADOS 2 ESO PMAR'!G106&lt;9,"NOTABLE",IF('RESULTADOS 2 ESO PMAR'!G106&lt;=10,"SOBRESAINTE",""))))))</f>
        <v/>
      </c>
      <c r="H106" s="153" t="str">
        <f>IF(OR(A106="",$H$2=""),"",IF('RESULTADOS 2 ESO PMAR'!H106&lt;5,"INSUFICIENTE",IF('RESULTADOS 2 ESO PMAR'!H106&lt;6,"SUFICIENTE",IF('RESULTADOS 2 ESO PMAR'!H106&lt;7,"BEN",IF('RESULTADOS 2 ESO PMAR'!H106&lt;9,"NOTABLE",IF('RESULTADOS 2 ESO PMAR'!H106&lt;=10,"SOBRESAINTE",""))))))</f>
        <v/>
      </c>
      <c r="I106" s="153" t="str">
        <f>IF(OR(A106="",$I$2=""),"",IF('RESULTADOS 2 ESO PMAR'!I106&lt;5,"INSUFICIENTE",IF('RESULTADOS 2 ESO PMAR'!I106&lt;6,"SUFICIENTE",IF('RESULTADOS 2 ESO PMAR'!I106&lt;7,"BEN",IF('RESULTADOS 2 ESO PMAR'!I106&lt;9,"NOTABLE",IF('RESULTADOS 2 ESO PMAR'!I106&lt;=10,"SOBRESAINTE",""))))))</f>
        <v/>
      </c>
      <c r="J106" s="153" t="str">
        <f>IF(OR(A106="",$J$2=""),"",IF('RESULTADOS 2 ESO PMAR'!J106&lt;5,"INSUFICIENTE",IF('RESULTADOS 2 ESO PMAR'!J106&lt;6,"SUFICIENTE",IF('RESULTADOS 2 ESO PMAR'!J106&lt;7,"BEN",IF('RESULTADOS 2 ESO PMAR'!J106&lt;9,"NOTABLE",IF('RESULTADOS 2 ESO PMAR'!J106&lt;=10,"SOBRESAINTE",""))))))</f>
        <v/>
      </c>
      <c r="K106" s="153" t="str">
        <f>IF(OR(A106="",$K$2=""),"",IF('RESULTADOS 2 ESO PMAR'!K106&lt;5,"INSUFICIENTE",IF('RESULTADOS 2 ESO PMAR'!K106&lt;6,"SUFICIENTE",IF('RESULTADOS 2 ESO PMAR'!K106&lt;7,"BEN",IF('RESULTADOS 2 ESO PMAR'!K106&lt;9,"NOTABLE",IF('RESULTADOS 2 ESO PMAR'!K106&lt;=10,IF('RESULTADOS 2 ESO PMAR'!K106&lt;=10,"SOBRESAINTE","")))))))</f>
        <v/>
      </c>
      <c r="L106" s="153" t="str">
        <f>IF(OR(A106="",$L$2=""),"",IF('RESULTADOS 2 ESO PMAR'!L106&lt;5,"INSUFICIENTE",IF('RESULTADOS 2 ESO PMAR'!L106&lt;6,"SUFICIENTE",IF('RESULTADOS 2 ESO PMAR'!L106&lt;7,"BEN",IF('RESULTADOS 2 ESO PMAR'!L106&lt;9,"NOTABLE",IF('RESULTADOS 2 ESO PMAR'!L106&lt;=10,"SOBRESAINTE",""))))))</f>
        <v/>
      </c>
    </row>
    <row r="107" spans="1:12" x14ac:dyDescent="0.25">
      <c r="A107" s="102" t="str">
        <f>IF('RESULTADOS 2 ESO PMAR'!A107="","",'RESULTADOS 2 ESO PMAR'!A107)</f>
        <v/>
      </c>
      <c r="B107" s="153" t="str">
        <f>IF('RESULTADOS 2 ESO PMAR'!A107="","",'RESULTADOS 2 ESO PMAR'!B107)</f>
        <v/>
      </c>
      <c r="C107" s="153" t="str">
        <f>IF(OR(A107="",$C$2=""),"",IF('RESULTADOS 2 ESO PMAR'!C107&lt;5,"INSUFICIENTE",IF('RESULTADOS 2 ESO PMAR'!C107&lt;6,"SUFICIENTE",IF('RESULTADOS 2 ESO PMAR'!C107&lt;7,"BEN",IF('RESULTADOS 2 ESO PMAR'!C107&lt;9,"NOTABLE",IF('RESULTADOS 2 ESO PMAR'!C107&lt;=10,"SOBRESAINTE",""))))))</f>
        <v/>
      </c>
      <c r="D107" s="153" t="str">
        <f>IF(OR(A107="",$D$2=""),"",IF('RESULTADOS 2 ESO PMAR'!D107&lt;5,"INSUFICIENTE",IF('RESULTADOS 2 ESO PMAR'!D107&lt;6,"SUFICIENTE",IF('RESULTADOS 2 ESO PMAR'!D107&lt;7,"BEN",IF('RESULTADOS 2 ESO PMAR'!D107&lt;9,"NOTABLE",IF('RESULTADOS 2 ESO PMAR'!D107&lt;=10,"SOBRESAINTE",""))))))</f>
        <v/>
      </c>
      <c r="E107" s="153" t="str">
        <f>IF(OR(A107="",$E$2=""),"",IF('RESULTADOS 2 ESO PMAR'!E107&lt;5,"INSUFICIENTE",IF('RESULTADOS 2 ESO PMAR'!E107&lt;6,"SUFICIENTE",IF('RESULTADOS 2 ESO PMAR'!E107&lt;7,"BEN",IF('RESULTADOS 2 ESO PMAR'!E107&lt;9,"NOTABLE",IF('RESULTADOS 2 ESO PMAR'!E107&lt;=10,"SOBRESAINTE",""))))))</f>
        <v/>
      </c>
      <c r="F107" s="153" t="str">
        <f>IF(OR(A107="",$F$2=""),"",IF('RESULTADOS 2 ESO PMAR'!F107&lt;5,"INSUFICIENTE",IF('RESULTADOS 2 ESO PMAR'!F107&lt;6,"SUFICIENTE",IF('RESULTADOS 2 ESO PMAR'!F107&lt;7,"BEN",IF('RESULTADOS 2 ESO PMAR'!F107&lt;9,"NOTABLE",IF('RESULTADOS 2 ESO PMAR'!F107&lt;=10,"SOBRESAINTE",""))))))</f>
        <v/>
      </c>
      <c r="G107" s="153" t="str">
        <f>IF(OR(A107="",$G$2=""),"",IF('RESULTADOS 2 ESO PMAR'!G107&lt;5,"INSUFICIENTE",IF('RESULTADOS 2 ESO PMAR'!G107&lt;6,"SUFICIENTE",IF('RESULTADOS 2 ESO PMAR'!G107&lt;7,"BEN",IF('RESULTADOS 2 ESO PMAR'!G107&lt;9,"NOTABLE",IF('RESULTADOS 2 ESO PMAR'!G107&lt;=10,"SOBRESAINTE",""))))))</f>
        <v/>
      </c>
      <c r="H107" s="153" t="str">
        <f>IF(OR(A107="",$H$2=""),"",IF('RESULTADOS 2 ESO PMAR'!H107&lt;5,"INSUFICIENTE",IF('RESULTADOS 2 ESO PMAR'!H107&lt;6,"SUFICIENTE",IF('RESULTADOS 2 ESO PMAR'!H107&lt;7,"BEN",IF('RESULTADOS 2 ESO PMAR'!H107&lt;9,"NOTABLE",IF('RESULTADOS 2 ESO PMAR'!H107&lt;=10,"SOBRESAINTE",""))))))</f>
        <v/>
      </c>
      <c r="I107" s="153" t="str">
        <f>IF(OR(A107="",$I$2=""),"",IF('RESULTADOS 2 ESO PMAR'!I107&lt;5,"INSUFICIENTE",IF('RESULTADOS 2 ESO PMAR'!I107&lt;6,"SUFICIENTE",IF('RESULTADOS 2 ESO PMAR'!I107&lt;7,"BEN",IF('RESULTADOS 2 ESO PMAR'!I107&lt;9,"NOTABLE",IF('RESULTADOS 2 ESO PMAR'!I107&lt;=10,"SOBRESAINTE",""))))))</f>
        <v/>
      </c>
      <c r="J107" s="153" t="str">
        <f>IF(OR(A107="",$J$2=""),"",IF('RESULTADOS 2 ESO PMAR'!J107&lt;5,"INSUFICIENTE",IF('RESULTADOS 2 ESO PMAR'!J107&lt;6,"SUFICIENTE",IF('RESULTADOS 2 ESO PMAR'!J107&lt;7,"BEN",IF('RESULTADOS 2 ESO PMAR'!J107&lt;9,"NOTABLE",IF('RESULTADOS 2 ESO PMAR'!J107&lt;=10,"SOBRESAINTE",""))))))</f>
        <v/>
      </c>
      <c r="K107" s="153" t="str">
        <f>IF(OR(A107="",$K$2=""),"",IF('RESULTADOS 2 ESO PMAR'!K107&lt;5,"INSUFICIENTE",IF('RESULTADOS 2 ESO PMAR'!K107&lt;6,"SUFICIENTE",IF('RESULTADOS 2 ESO PMAR'!K107&lt;7,"BEN",IF('RESULTADOS 2 ESO PMAR'!K107&lt;9,"NOTABLE",IF('RESULTADOS 2 ESO PMAR'!K107&lt;=10,IF('RESULTADOS 2 ESO PMAR'!K107&lt;=10,"SOBRESAINTE","")))))))</f>
        <v/>
      </c>
      <c r="L107" s="153" t="str">
        <f>IF(OR(A107="",$L$2=""),"",IF('RESULTADOS 2 ESO PMAR'!L107&lt;5,"INSUFICIENTE",IF('RESULTADOS 2 ESO PMAR'!L107&lt;6,"SUFICIENTE",IF('RESULTADOS 2 ESO PMAR'!L107&lt;7,"BEN",IF('RESULTADOS 2 ESO PMAR'!L107&lt;9,"NOTABLE",IF('RESULTADOS 2 ESO PMAR'!L107&lt;=10,"SOBRESAINTE",""))))))</f>
        <v/>
      </c>
    </row>
    <row r="108" spans="1:12" x14ac:dyDescent="0.25">
      <c r="A108" s="102" t="str">
        <f>IF('RESULTADOS 2 ESO PMAR'!A108="","",'RESULTADOS 2 ESO PMAR'!A108)</f>
        <v/>
      </c>
      <c r="B108" s="153" t="str">
        <f>IF('RESULTADOS 2 ESO PMAR'!A108="","",'RESULTADOS 2 ESO PMAR'!B108)</f>
        <v/>
      </c>
      <c r="C108" s="153" t="str">
        <f>IF(OR(A108="",$C$2=""),"",IF('RESULTADOS 2 ESO PMAR'!C108&lt;5,"INSUFICIENTE",IF('RESULTADOS 2 ESO PMAR'!C108&lt;6,"SUFICIENTE",IF('RESULTADOS 2 ESO PMAR'!C108&lt;7,"BEN",IF('RESULTADOS 2 ESO PMAR'!C108&lt;9,"NOTABLE",IF('RESULTADOS 2 ESO PMAR'!C108&lt;=10,"SOBRESAINTE",""))))))</f>
        <v/>
      </c>
      <c r="D108" s="153" t="str">
        <f>IF(OR(A108="",$D$2=""),"",IF('RESULTADOS 2 ESO PMAR'!D108&lt;5,"INSUFICIENTE",IF('RESULTADOS 2 ESO PMAR'!D108&lt;6,"SUFICIENTE",IF('RESULTADOS 2 ESO PMAR'!D108&lt;7,"BEN",IF('RESULTADOS 2 ESO PMAR'!D108&lt;9,"NOTABLE",IF('RESULTADOS 2 ESO PMAR'!D108&lt;=10,"SOBRESAINTE",""))))))</f>
        <v/>
      </c>
      <c r="E108" s="153" t="str">
        <f>IF(OR(A108="",$E$2=""),"",IF('RESULTADOS 2 ESO PMAR'!E108&lt;5,"INSUFICIENTE",IF('RESULTADOS 2 ESO PMAR'!E108&lt;6,"SUFICIENTE",IF('RESULTADOS 2 ESO PMAR'!E108&lt;7,"BEN",IF('RESULTADOS 2 ESO PMAR'!E108&lt;9,"NOTABLE",IF('RESULTADOS 2 ESO PMAR'!E108&lt;=10,"SOBRESAINTE",""))))))</f>
        <v/>
      </c>
      <c r="F108" s="153" t="str">
        <f>IF(OR(A108="",$F$2=""),"",IF('RESULTADOS 2 ESO PMAR'!F108&lt;5,"INSUFICIENTE",IF('RESULTADOS 2 ESO PMAR'!F108&lt;6,"SUFICIENTE",IF('RESULTADOS 2 ESO PMAR'!F108&lt;7,"BEN",IF('RESULTADOS 2 ESO PMAR'!F108&lt;9,"NOTABLE",IF('RESULTADOS 2 ESO PMAR'!F108&lt;=10,"SOBRESAINTE",""))))))</f>
        <v/>
      </c>
      <c r="G108" s="153" t="str">
        <f>IF(OR(A108="",$G$2=""),"",IF('RESULTADOS 2 ESO PMAR'!G108&lt;5,"INSUFICIENTE",IF('RESULTADOS 2 ESO PMAR'!G108&lt;6,"SUFICIENTE",IF('RESULTADOS 2 ESO PMAR'!G108&lt;7,"BEN",IF('RESULTADOS 2 ESO PMAR'!G108&lt;9,"NOTABLE",IF('RESULTADOS 2 ESO PMAR'!G108&lt;=10,"SOBRESAINTE",""))))))</f>
        <v/>
      </c>
      <c r="H108" s="153" t="str">
        <f>IF(OR(A108="",$H$2=""),"",IF('RESULTADOS 2 ESO PMAR'!H108&lt;5,"INSUFICIENTE",IF('RESULTADOS 2 ESO PMAR'!H108&lt;6,"SUFICIENTE",IF('RESULTADOS 2 ESO PMAR'!H108&lt;7,"BEN",IF('RESULTADOS 2 ESO PMAR'!H108&lt;9,"NOTABLE",IF('RESULTADOS 2 ESO PMAR'!H108&lt;=10,"SOBRESAINTE",""))))))</f>
        <v/>
      </c>
      <c r="I108" s="153" t="str">
        <f>IF(OR(A108="",$I$2=""),"",IF('RESULTADOS 2 ESO PMAR'!I108&lt;5,"INSUFICIENTE",IF('RESULTADOS 2 ESO PMAR'!I108&lt;6,"SUFICIENTE",IF('RESULTADOS 2 ESO PMAR'!I108&lt;7,"BEN",IF('RESULTADOS 2 ESO PMAR'!I108&lt;9,"NOTABLE",IF('RESULTADOS 2 ESO PMAR'!I108&lt;=10,"SOBRESAINTE",""))))))</f>
        <v/>
      </c>
      <c r="J108" s="153" t="str">
        <f>IF(OR(A108="",$J$2=""),"",IF('RESULTADOS 2 ESO PMAR'!J108&lt;5,"INSUFICIENTE",IF('RESULTADOS 2 ESO PMAR'!J108&lt;6,"SUFICIENTE",IF('RESULTADOS 2 ESO PMAR'!J108&lt;7,"BEN",IF('RESULTADOS 2 ESO PMAR'!J108&lt;9,"NOTABLE",IF('RESULTADOS 2 ESO PMAR'!J108&lt;=10,"SOBRESAINTE",""))))))</f>
        <v/>
      </c>
      <c r="K108" s="153" t="str">
        <f>IF(OR(A108="",$K$2=""),"",IF('RESULTADOS 2 ESO PMAR'!K108&lt;5,"INSUFICIENTE",IF('RESULTADOS 2 ESO PMAR'!K108&lt;6,"SUFICIENTE",IF('RESULTADOS 2 ESO PMAR'!K108&lt;7,"BEN",IF('RESULTADOS 2 ESO PMAR'!K108&lt;9,"NOTABLE",IF('RESULTADOS 2 ESO PMAR'!K108&lt;=10,IF('RESULTADOS 2 ESO PMAR'!K108&lt;=10,"SOBRESAINTE","")))))))</f>
        <v/>
      </c>
      <c r="L108" s="153" t="str">
        <f>IF(OR(A108="",$L$2=""),"",IF('RESULTADOS 2 ESO PMAR'!L108&lt;5,"INSUFICIENTE",IF('RESULTADOS 2 ESO PMAR'!L108&lt;6,"SUFICIENTE",IF('RESULTADOS 2 ESO PMAR'!L108&lt;7,"BEN",IF('RESULTADOS 2 ESO PMAR'!L108&lt;9,"NOTABLE",IF('RESULTADOS 2 ESO PMAR'!L108&lt;=10,"SOBRESAINTE",""))))))</f>
        <v/>
      </c>
    </row>
    <row r="109" spans="1:12" x14ac:dyDescent="0.25">
      <c r="A109" s="102" t="str">
        <f>IF('RESULTADOS 2 ESO PMAR'!A109="","",'RESULTADOS 2 ESO PMAR'!A109)</f>
        <v/>
      </c>
      <c r="B109" s="153" t="str">
        <f>IF('RESULTADOS 2 ESO PMAR'!A109="","",'RESULTADOS 2 ESO PMAR'!B109)</f>
        <v/>
      </c>
      <c r="C109" s="153" t="str">
        <f>IF(OR(A109="",$C$2=""),"",IF('RESULTADOS 2 ESO PMAR'!C109&lt;5,"INSUFICIENTE",IF('RESULTADOS 2 ESO PMAR'!C109&lt;6,"SUFICIENTE",IF('RESULTADOS 2 ESO PMAR'!C109&lt;7,"BEN",IF('RESULTADOS 2 ESO PMAR'!C109&lt;9,"NOTABLE",IF('RESULTADOS 2 ESO PMAR'!C109&lt;=10,"SOBRESAINTE",""))))))</f>
        <v/>
      </c>
      <c r="D109" s="153" t="str">
        <f>IF(OR(A109="",$D$2=""),"",IF('RESULTADOS 2 ESO PMAR'!D109&lt;5,"INSUFICIENTE",IF('RESULTADOS 2 ESO PMAR'!D109&lt;6,"SUFICIENTE",IF('RESULTADOS 2 ESO PMAR'!D109&lt;7,"BEN",IF('RESULTADOS 2 ESO PMAR'!D109&lt;9,"NOTABLE",IF('RESULTADOS 2 ESO PMAR'!D109&lt;=10,"SOBRESAINTE",""))))))</f>
        <v/>
      </c>
      <c r="E109" s="153" t="str">
        <f>IF(OR(A109="",$E$2=""),"",IF('RESULTADOS 2 ESO PMAR'!E109&lt;5,"INSUFICIENTE",IF('RESULTADOS 2 ESO PMAR'!E109&lt;6,"SUFICIENTE",IF('RESULTADOS 2 ESO PMAR'!E109&lt;7,"BEN",IF('RESULTADOS 2 ESO PMAR'!E109&lt;9,"NOTABLE",IF('RESULTADOS 2 ESO PMAR'!E109&lt;=10,"SOBRESAINTE",""))))))</f>
        <v/>
      </c>
      <c r="F109" s="153" t="str">
        <f>IF(OR(A109="",$F$2=""),"",IF('RESULTADOS 2 ESO PMAR'!F109&lt;5,"INSUFICIENTE",IF('RESULTADOS 2 ESO PMAR'!F109&lt;6,"SUFICIENTE",IF('RESULTADOS 2 ESO PMAR'!F109&lt;7,"BEN",IF('RESULTADOS 2 ESO PMAR'!F109&lt;9,"NOTABLE",IF('RESULTADOS 2 ESO PMAR'!F109&lt;=10,"SOBRESAINTE",""))))))</f>
        <v/>
      </c>
      <c r="G109" s="153" t="str">
        <f>IF(OR(A109="",$G$2=""),"",IF('RESULTADOS 2 ESO PMAR'!G109&lt;5,"INSUFICIENTE",IF('RESULTADOS 2 ESO PMAR'!G109&lt;6,"SUFICIENTE",IF('RESULTADOS 2 ESO PMAR'!G109&lt;7,"BEN",IF('RESULTADOS 2 ESO PMAR'!G109&lt;9,"NOTABLE",IF('RESULTADOS 2 ESO PMAR'!G109&lt;=10,"SOBRESAINTE",""))))))</f>
        <v/>
      </c>
      <c r="H109" s="153" t="str">
        <f>IF(OR(A109="",$H$2=""),"",IF('RESULTADOS 2 ESO PMAR'!H109&lt;5,"INSUFICIENTE",IF('RESULTADOS 2 ESO PMAR'!H109&lt;6,"SUFICIENTE",IF('RESULTADOS 2 ESO PMAR'!H109&lt;7,"BEN",IF('RESULTADOS 2 ESO PMAR'!H109&lt;9,"NOTABLE",IF('RESULTADOS 2 ESO PMAR'!H109&lt;=10,"SOBRESAINTE",""))))))</f>
        <v/>
      </c>
      <c r="I109" s="153" t="str">
        <f>IF(OR(A109="",$I$2=""),"",IF('RESULTADOS 2 ESO PMAR'!I109&lt;5,"INSUFICIENTE",IF('RESULTADOS 2 ESO PMAR'!I109&lt;6,"SUFICIENTE",IF('RESULTADOS 2 ESO PMAR'!I109&lt;7,"BEN",IF('RESULTADOS 2 ESO PMAR'!I109&lt;9,"NOTABLE",IF('RESULTADOS 2 ESO PMAR'!I109&lt;=10,"SOBRESAINTE",""))))))</f>
        <v/>
      </c>
      <c r="J109" s="153" t="str">
        <f>IF(OR(A109="",$J$2=""),"",IF('RESULTADOS 2 ESO PMAR'!J109&lt;5,"INSUFICIENTE",IF('RESULTADOS 2 ESO PMAR'!J109&lt;6,"SUFICIENTE",IF('RESULTADOS 2 ESO PMAR'!J109&lt;7,"BEN",IF('RESULTADOS 2 ESO PMAR'!J109&lt;9,"NOTABLE",IF('RESULTADOS 2 ESO PMAR'!J109&lt;=10,"SOBRESAINTE",""))))))</f>
        <v/>
      </c>
      <c r="K109" s="153" t="str">
        <f>IF(OR(A109="",$K$2=""),"",IF('RESULTADOS 2 ESO PMAR'!K109&lt;5,"INSUFICIENTE",IF('RESULTADOS 2 ESO PMAR'!K109&lt;6,"SUFICIENTE",IF('RESULTADOS 2 ESO PMAR'!K109&lt;7,"BEN",IF('RESULTADOS 2 ESO PMAR'!K109&lt;9,"NOTABLE",IF('RESULTADOS 2 ESO PMAR'!K109&lt;=10,IF('RESULTADOS 2 ESO PMAR'!K109&lt;=10,"SOBRESAINTE","")))))))</f>
        <v/>
      </c>
      <c r="L109" s="153" t="str">
        <f>IF(OR(A109="",$L$2=""),"",IF('RESULTADOS 2 ESO PMAR'!L109&lt;5,"INSUFICIENTE",IF('RESULTADOS 2 ESO PMAR'!L109&lt;6,"SUFICIENTE",IF('RESULTADOS 2 ESO PMAR'!L109&lt;7,"BEN",IF('RESULTADOS 2 ESO PMAR'!L109&lt;9,"NOTABLE",IF('RESULTADOS 2 ESO PMAR'!L109&lt;=10,"SOBRESAINTE",""))))))</f>
        <v/>
      </c>
    </row>
    <row r="110" spans="1:12" x14ac:dyDescent="0.25">
      <c r="A110" s="102" t="str">
        <f>IF('RESULTADOS 2 ESO PMAR'!A110="","",'RESULTADOS 2 ESO PMAR'!A110)</f>
        <v/>
      </c>
      <c r="B110" s="153" t="str">
        <f>IF('RESULTADOS 2 ESO PMAR'!A110="","",'RESULTADOS 2 ESO PMAR'!B110)</f>
        <v/>
      </c>
      <c r="C110" s="153" t="str">
        <f>IF(OR(A110="",$C$2=""),"",IF('RESULTADOS 2 ESO PMAR'!C110&lt;5,"INSUFICIENTE",IF('RESULTADOS 2 ESO PMAR'!C110&lt;6,"SUFICIENTE",IF('RESULTADOS 2 ESO PMAR'!C110&lt;7,"BEN",IF('RESULTADOS 2 ESO PMAR'!C110&lt;9,"NOTABLE",IF('RESULTADOS 2 ESO PMAR'!C110&lt;=10,"SOBRESAINTE",""))))))</f>
        <v/>
      </c>
      <c r="D110" s="153" t="str">
        <f>IF(OR(A110="",$D$2=""),"",IF('RESULTADOS 2 ESO PMAR'!D110&lt;5,"INSUFICIENTE",IF('RESULTADOS 2 ESO PMAR'!D110&lt;6,"SUFICIENTE",IF('RESULTADOS 2 ESO PMAR'!D110&lt;7,"BEN",IF('RESULTADOS 2 ESO PMAR'!D110&lt;9,"NOTABLE",IF('RESULTADOS 2 ESO PMAR'!D110&lt;=10,"SOBRESAINTE",""))))))</f>
        <v/>
      </c>
      <c r="E110" s="153" t="str">
        <f>IF(OR(A110="",$E$2=""),"",IF('RESULTADOS 2 ESO PMAR'!E110&lt;5,"INSUFICIENTE",IF('RESULTADOS 2 ESO PMAR'!E110&lt;6,"SUFICIENTE",IF('RESULTADOS 2 ESO PMAR'!E110&lt;7,"BEN",IF('RESULTADOS 2 ESO PMAR'!E110&lt;9,"NOTABLE",IF('RESULTADOS 2 ESO PMAR'!E110&lt;=10,"SOBRESAINTE",""))))))</f>
        <v/>
      </c>
      <c r="F110" s="153" t="str">
        <f>IF(OR(A110="",$F$2=""),"",IF('RESULTADOS 2 ESO PMAR'!F110&lt;5,"INSUFICIENTE",IF('RESULTADOS 2 ESO PMAR'!F110&lt;6,"SUFICIENTE",IF('RESULTADOS 2 ESO PMAR'!F110&lt;7,"BEN",IF('RESULTADOS 2 ESO PMAR'!F110&lt;9,"NOTABLE",IF('RESULTADOS 2 ESO PMAR'!F110&lt;=10,"SOBRESAINTE",""))))))</f>
        <v/>
      </c>
      <c r="G110" s="153" t="str">
        <f>IF(OR(A110="",$G$2=""),"",IF('RESULTADOS 2 ESO PMAR'!G110&lt;5,"INSUFICIENTE",IF('RESULTADOS 2 ESO PMAR'!G110&lt;6,"SUFICIENTE",IF('RESULTADOS 2 ESO PMAR'!G110&lt;7,"BEN",IF('RESULTADOS 2 ESO PMAR'!G110&lt;9,"NOTABLE",IF('RESULTADOS 2 ESO PMAR'!G110&lt;=10,"SOBRESAINTE",""))))))</f>
        <v/>
      </c>
      <c r="H110" s="153" t="str">
        <f>IF(OR(A110="",$H$2=""),"",IF('RESULTADOS 2 ESO PMAR'!H110&lt;5,"INSUFICIENTE",IF('RESULTADOS 2 ESO PMAR'!H110&lt;6,"SUFICIENTE",IF('RESULTADOS 2 ESO PMAR'!H110&lt;7,"BEN",IF('RESULTADOS 2 ESO PMAR'!H110&lt;9,"NOTABLE",IF('RESULTADOS 2 ESO PMAR'!H110&lt;=10,"SOBRESAINTE",""))))))</f>
        <v/>
      </c>
      <c r="I110" s="153" t="str">
        <f>IF(OR(A110="",$I$2=""),"",IF('RESULTADOS 2 ESO PMAR'!I110&lt;5,"INSUFICIENTE",IF('RESULTADOS 2 ESO PMAR'!I110&lt;6,"SUFICIENTE",IF('RESULTADOS 2 ESO PMAR'!I110&lt;7,"BEN",IF('RESULTADOS 2 ESO PMAR'!I110&lt;9,"NOTABLE",IF('RESULTADOS 2 ESO PMAR'!I110&lt;=10,"SOBRESAINTE",""))))))</f>
        <v/>
      </c>
      <c r="J110" s="153" t="str">
        <f>IF(OR(A110="",$J$2=""),"",IF('RESULTADOS 2 ESO PMAR'!J110&lt;5,"INSUFICIENTE",IF('RESULTADOS 2 ESO PMAR'!J110&lt;6,"SUFICIENTE",IF('RESULTADOS 2 ESO PMAR'!J110&lt;7,"BEN",IF('RESULTADOS 2 ESO PMAR'!J110&lt;9,"NOTABLE",IF('RESULTADOS 2 ESO PMAR'!J110&lt;=10,"SOBRESAINTE",""))))))</f>
        <v/>
      </c>
      <c r="K110" s="153" t="str">
        <f>IF(OR(A110="",$K$2=""),"",IF('RESULTADOS 2 ESO PMAR'!K110&lt;5,"INSUFICIENTE",IF('RESULTADOS 2 ESO PMAR'!K110&lt;6,"SUFICIENTE",IF('RESULTADOS 2 ESO PMAR'!K110&lt;7,"BEN",IF('RESULTADOS 2 ESO PMAR'!K110&lt;9,"NOTABLE",IF('RESULTADOS 2 ESO PMAR'!K110&lt;=10,IF('RESULTADOS 2 ESO PMAR'!K110&lt;=10,"SOBRESAINTE","")))))))</f>
        <v/>
      </c>
      <c r="L110" s="153" t="str">
        <f>IF(OR(A110="",$L$2=""),"",IF('RESULTADOS 2 ESO PMAR'!L110&lt;5,"INSUFICIENTE",IF('RESULTADOS 2 ESO PMAR'!L110&lt;6,"SUFICIENTE",IF('RESULTADOS 2 ESO PMAR'!L110&lt;7,"BEN",IF('RESULTADOS 2 ESO PMAR'!L110&lt;9,"NOTABLE",IF('RESULTADOS 2 ESO PMAR'!L110&lt;=10,"SOBRESAINTE",""))))))</f>
        <v/>
      </c>
    </row>
    <row r="111" spans="1:12" x14ac:dyDescent="0.25">
      <c r="A111" s="102" t="str">
        <f>IF('RESULTADOS 2 ESO PMAR'!A111="","",'RESULTADOS 2 ESO PMAR'!A111)</f>
        <v/>
      </c>
      <c r="B111" s="153" t="str">
        <f>IF('RESULTADOS 2 ESO PMAR'!A111="","",'RESULTADOS 2 ESO PMAR'!B111)</f>
        <v/>
      </c>
      <c r="C111" s="153" t="str">
        <f>IF(OR(A111="",$C$2=""),"",IF('RESULTADOS 2 ESO PMAR'!C111&lt;5,"INSUFICIENTE",IF('RESULTADOS 2 ESO PMAR'!C111&lt;6,"SUFICIENTE",IF('RESULTADOS 2 ESO PMAR'!C111&lt;7,"BEN",IF('RESULTADOS 2 ESO PMAR'!C111&lt;9,"NOTABLE",IF('RESULTADOS 2 ESO PMAR'!C111&lt;=10,"SOBRESAINTE",""))))))</f>
        <v/>
      </c>
      <c r="D111" s="153" t="str">
        <f>IF(OR(A111="",$D$2=""),"",IF('RESULTADOS 2 ESO PMAR'!D111&lt;5,"INSUFICIENTE",IF('RESULTADOS 2 ESO PMAR'!D111&lt;6,"SUFICIENTE",IF('RESULTADOS 2 ESO PMAR'!D111&lt;7,"BEN",IF('RESULTADOS 2 ESO PMAR'!D111&lt;9,"NOTABLE",IF('RESULTADOS 2 ESO PMAR'!D111&lt;=10,"SOBRESAINTE",""))))))</f>
        <v/>
      </c>
      <c r="E111" s="153" t="str">
        <f>IF(OR(A111="",$E$2=""),"",IF('RESULTADOS 2 ESO PMAR'!E111&lt;5,"INSUFICIENTE",IF('RESULTADOS 2 ESO PMAR'!E111&lt;6,"SUFICIENTE",IF('RESULTADOS 2 ESO PMAR'!E111&lt;7,"BEN",IF('RESULTADOS 2 ESO PMAR'!E111&lt;9,"NOTABLE",IF('RESULTADOS 2 ESO PMAR'!E111&lt;=10,"SOBRESAINTE",""))))))</f>
        <v/>
      </c>
      <c r="F111" s="153" t="str">
        <f>IF(OR(A111="",$F$2=""),"",IF('RESULTADOS 2 ESO PMAR'!F111&lt;5,"INSUFICIENTE",IF('RESULTADOS 2 ESO PMAR'!F111&lt;6,"SUFICIENTE",IF('RESULTADOS 2 ESO PMAR'!F111&lt;7,"BEN",IF('RESULTADOS 2 ESO PMAR'!F111&lt;9,"NOTABLE",IF('RESULTADOS 2 ESO PMAR'!F111&lt;=10,"SOBRESAINTE",""))))))</f>
        <v/>
      </c>
      <c r="G111" s="153" t="str">
        <f>IF(OR(A111="",$G$2=""),"",IF('RESULTADOS 2 ESO PMAR'!G111&lt;5,"INSUFICIENTE",IF('RESULTADOS 2 ESO PMAR'!G111&lt;6,"SUFICIENTE",IF('RESULTADOS 2 ESO PMAR'!G111&lt;7,"BEN",IF('RESULTADOS 2 ESO PMAR'!G111&lt;9,"NOTABLE",IF('RESULTADOS 2 ESO PMAR'!G111&lt;=10,"SOBRESAINTE",""))))))</f>
        <v/>
      </c>
      <c r="H111" s="153" t="str">
        <f>IF(OR(A111="",$H$2=""),"",IF('RESULTADOS 2 ESO PMAR'!H111&lt;5,"INSUFICIENTE",IF('RESULTADOS 2 ESO PMAR'!H111&lt;6,"SUFICIENTE",IF('RESULTADOS 2 ESO PMAR'!H111&lt;7,"BEN",IF('RESULTADOS 2 ESO PMAR'!H111&lt;9,"NOTABLE",IF('RESULTADOS 2 ESO PMAR'!H111&lt;=10,"SOBRESAINTE",""))))))</f>
        <v/>
      </c>
      <c r="I111" s="153" t="str">
        <f>IF(OR(A111="",$I$2=""),"",IF('RESULTADOS 2 ESO PMAR'!I111&lt;5,"INSUFICIENTE",IF('RESULTADOS 2 ESO PMAR'!I111&lt;6,"SUFICIENTE",IF('RESULTADOS 2 ESO PMAR'!I111&lt;7,"BEN",IF('RESULTADOS 2 ESO PMAR'!I111&lt;9,"NOTABLE",IF('RESULTADOS 2 ESO PMAR'!I111&lt;=10,"SOBRESAINTE",""))))))</f>
        <v/>
      </c>
      <c r="J111" s="153" t="str">
        <f>IF(OR(A111="",$J$2=""),"",IF('RESULTADOS 2 ESO PMAR'!J111&lt;5,"INSUFICIENTE",IF('RESULTADOS 2 ESO PMAR'!J111&lt;6,"SUFICIENTE",IF('RESULTADOS 2 ESO PMAR'!J111&lt;7,"BEN",IF('RESULTADOS 2 ESO PMAR'!J111&lt;9,"NOTABLE",IF('RESULTADOS 2 ESO PMAR'!J111&lt;=10,"SOBRESAINTE",""))))))</f>
        <v/>
      </c>
      <c r="K111" s="153" t="str">
        <f>IF(OR(A111="",$K$2=""),"",IF('RESULTADOS 2 ESO PMAR'!K111&lt;5,"INSUFICIENTE",IF('RESULTADOS 2 ESO PMAR'!K111&lt;6,"SUFICIENTE",IF('RESULTADOS 2 ESO PMAR'!K111&lt;7,"BEN",IF('RESULTADOS 2 ESO PMAR'!K111&lt;9,"NOTABLE",IF('RESULTADOS 2 ESO PMAR'!K111&lt;=10,IF('RESULTADOS 2 ESO PMAR'!K111&lt;=10,"SOBRESAINTE","")))))))</f>
        <v/>
      </c>
      <c r="L111" s="153" t="str">
        <f>IF(OR(A111="",$L$2=""),"",IF('RESULTADOS 2 ESO PMAR'!L111&lt;5,"INSUFICIENTE",IF('RESULTADOS 2 ESO PMAR'!L111&lt;6,"SUFICIENTE",IF('RESULTADOS 2 ESO PMAR'!L111&lt;7,"BEN",IF('RESULTADOS 2 ESO PMAR'!L111&lt;9,"NOTABLE",IF('RESULTADOS 2 ESO PMAR'!L111&lt;=10,"SOBRESAINTE",""))))))</f>
        <v/>
      </c>
    </row>
    <row r="112" spans="1:12" x14ac:dyDescent="0.25">
      <c r="A112" s="102" t="str">
        <f>IF('RESULTADOS 2 ESO PMAR'!A112="","",'RESULTADOS 2 ESO PMAR'!A112)</f>
        <v/>
      </c>
      <c r="B112" s="153" t="str">
        <f>IF('RESULTADOS 2 ESO PMAR'!A112="","",'RESULTADOS 2 ESO PMAR'!B112)</f>
        <v/>
      </c>
      <c r="C112" s="153" t="str">
        <f>IF(OR(A112="",$C$2=""),"",IF('RESULTADOS 2 ESO PMAR'!C112&lt;5,"INSUFICIENTE",IF('RESULTADOS 2 ESO PMAR'!C112&lt;6,"SUFICIENTE",IF('RESULTADOS 2 ESO PMAR'!C112&lt;7,"BEN",IF('RESULTADOS 2 ESO PMAR'!C112&lt;9,"NOTABLE",IF('RESULTADOS 2 ESO PMAR'!C112&lt;=10,"SOBRESAINTE",""))))))</f>
        <v/>
      </c>
      <c r="D112" s="153" t="str">
        <f>IF(OR(A112="",$D$2=""),"",IF('RESULTADOS 2 ESO PMAR'!D112&lt;5,"INSUFICIENTE",IF('RESULTADOS 2 ESO PMAR'!D112&lt;6,"SUFICIENTE",IF('RESULTADOS 2 ESO PMAR'!D112&lt;7,"BEN",IF('RESULTADOS 2 ESO PMAR'!D112&lt;9,"NOTABLE",IF('RESULTADOS 2 ESO PMAR'!D112&lt;=10,"SOBRESAINTE",""))))))</f>
        <v/>
      </c>
      <c r="E112" s="153" t="str">
        <f>IF(OR(A112="",$E$2=""),"",IF('RESULTADOS 2 ESO PMAR'!E112&lt;5,"INSUFICIENTE",IF('RESULTADOS 2 ESO PMAR'!E112&lt;6,"SUFICIENTE",IF('RESULTADOS 2 ESO PMAR'!E112&lt;7,"BEN",IF('RESULTADOS 2 ESO PMAR'!E112&lt;9,"NOTABLE",IF('RESULTADOS 2 ESO PMAR'!E112&lt;=10,"SOBRESAINTE",""))))))</f>
        <v/>
      </c>
      <c r="F112" s="153" t="str">
        <f>IF(OR(A112="",$F$2=""),"",IF('RESULTADOS 2 ESO PMAR'!F112&lt;5,"INSUFICIENTE",IF('RESULTADOS 2 ESO PMAR'!F112&lt;6,"SUFICIENTE",IF('RESULTADOS 2 ESO PMAR'!F112&lt;7,"BEN",IF('RESULTADOS 2 ESO PMAR'!F112&lt;9,"NOTABLE",IF('RESULTADOS 2 ESO PMAR'!F112&lt;=10,"SOBRESAINTE",""))))))</f>
        <v/>
      </c>
      <c r="G112" s="153" t="str">
        <f>IF(OR(A112="",$G$2=""),"",IF('RESULTADOS 2 ESO PMAR'!G112&lt;5,"INSUFICIENTE",IF('RESULTADOS 2 ESO PMAR'!G112&lt;6,"SUFICIENTE",IF('RESULTADOS 2 ESO PMAR'!G112&lt;7,"BEN",IF('RESULTADOS 2 ESO PMAR'!G112&lt;9,"NOTABLE",IF('RESULTADOS 2 ESO PMAR'!G112&lt;=10,"SOBRESAINTE",""))))))</f>
        <v/>
      </c>
      <c r="H112" s="153" t="str">
        <f>IF(OR(A112="",$H$2=""),"",IF('RESULTADOS 2 ESO PMAR'!H112&lt;5,"INSUFICIENTE",IF('RESULTADOS 2 ESO PMAR'!H112&lt;6,"SUFICIENTE",IF('RESULTADOS 2 ESO PMAR'!H112&lt;7,"BEN",IF('RESULTADOS 2 ESO PMAR'!H112&lt;9,"NOTABLE",IF('RESULTADOS 2 ESO PMAR'!H112&lt;=10,"SOBRESAINTE",""))))))</f>
        <v/>
      </c>
      <c r="I112" s="153" t="str">
        <f>IF(OR(A112="",$I$2=""),"",IF('RESULTADOS 2 ESO PMAR'!I112&lt;5,"INSUFICIENTE",IF('RESULTADOS 2 ESO PMAR'!I112&lt;6,"SUFICIENTE",IF('RESULTADOS 2 ESO PMAR'!I112&lt;7,"BEN",IF('RESULTADOS 2 ESO PMAR'!I112&lt;9,"NOTABLE",IF('RESULTADOS 2 ESO PMAR'!I112&lt;=10,"SOBRESAINTE",""))))))</f>
        <v/>
      </c>
      <c r="J112" s="153" t="str">
        <f>IF(OR(A112="",$J$2=""),"",IF('RESULTADOS 2 ESO PMAR'!J112&lt;5,"INSUFICIENTE",IF('RESULTADOS 2 ESO PMAR'!J112&lt;6,"SUFICIENTE",IF('RESULTADOS 2 ESO PMAR'!J112&lt;7,"BEN",IF('RESULTADOS 2 ESO PMAR'!J112&lt;9,"NOTABLE",IF('RESULTADOS 2 ESO PMAR'!J112&lt;=10,"SOBRESAINTE",""))))))</f>
        <v/>
      </c>
      <c r="K112" s="153" t="str">
        <f>IF(OR(A112="",$K$2=""),"",IF('RESULTADOS 2 ESO PMAR'!K112&lt;5,"INSUFICIENTE",IF('RESULTADOS 2 ESO PMAR'!K112&lt;6,"SUFICIENTE",IF('RESULTADOS 2 ESO PMAR'!K112&lt;7,"BEN",IF('RESULTADOS 2 ESO PMAR'!K112&lt;9,"NOTABLE",IF('RESULTADOS 2 ESO PMAR'!K112&lt;=10,IF('RESULTADOS 2 ESO PMAR'!K112&lt;=10,"SOBRESAINTE","")))))))</f>
        <v/>
      </c>
      <c r="L112" s="153" t="str">
        <f>IF(OR(A112="",$L$2=""),"",IF('RESULTADOS 2 ESO PMAR'!L112&lt;5,"INSUFICIENTE",IF('RESULTADOS 2 ESO PMAR'!L112&lt;6,"SUFICIENTE",IF('RESULTADOS 2 ESO PMAR'!L112&lt;7,"BEN",IF('RESULTADOS 2 ESO PMAR'!L112&lt;9,"NOTABLE",IF('RESULTADOS 2 ESO PMAR'!L112&lt;=10,"SOBRESAINTE",""))))))</f>
        <v/>
      </c>
    </row>
    <row r="113" spans="1:12" x14ac:dyDescent="0.25">
      <c r="A113" s="102" t="str">
        <f>IF('RESULTADOS 2 ESO PMAR'!A113="","",'RESULTADOS 2 ESO PMAR'!A113)</f>
        <v/>
      </c>
      <c r="B113" s="153" t="str">
        <f>IF('RESULTADOS 2 ESO PMAR'!A113="","",'RESULTADOS 2 ESO PMAR'!B113)</f>
        <v/>
      </c>
      <c r="C113" s="153" t="str">
        <f>IF(OR(A113="",$C$2=""),"",IF('RESULTADOS 2 ESO PMAR'!C113&lt;5,"INSUFICIENTE",IF('RESULTADOS 2 ESO PMAR'!C113&lt;6,"SUFICIENTE",IF('RESULTADOS 2 ESO PMAR'!C113&lt;7,"BEN",IF('RESULTADOS 2 ESO PMAR'!C113&lt;9,"NOTABLE",IF('RESULTADOS 2 ESO PMAR'!C113&lt;=10,"SOBRESAINTE",""))))))</f>
        <v/>
      </c>
      <c r="D113" s="153" t="str">
        <f>IF(OR(A113="",$D$2=""),"",IF('RESULTADOS 2 ESO PMAR'!D113&lt;5,"INSUFICIENTE",IF('RESULTADOS 2 ESO PMAR'!D113&lt;6,"SUFICIENTE",IF('RESULTADOS 2 ESO PMAR'!D113&lt;7,"BEN",IF('RESULTADOS 2 ESO PMAR'!D113&lt;9,"NOTABLE",IF('RESULTADOS 2 ESO PMAR'!D113&lt;=10,"SOBRESAINTE",""))))))</f>
        <v/>
      </c>
      <c r="E113" s="153" t="str">
        <f>IF(OR(A113="",$E$2=""),"",IF('RESULTADOS 2 ESO PMAR'!E113&lt;5,"INSUFICIENTE",IF('RESULTADOS 2 ESO PMAR'!E113&lt;6,"SUFICIENTE",IF('RESULTADOS 2 ESO PMAR'!E113&lt;7,"BEN",IF('RESULTADOS 2 ESO PMAR'!E113&lt;9,"NOTABLE",IF('RESULTADOS 2 ESO PMAR'!E113&lt;=10,"SOBRESAINTE",""))))))</f>
        <v/>
      </c>
      <c r="F113" s="153" t="str">
        <f>IF(OR(A113="",$F$2=""),"",IF('RESULTADOS 2 ESO PMAR'!F113&lt;5,"INSUFICIENTE",IF('RESULTADOS 2 ESO PMAR'!F113&lt;6,"SUFICIENTE",IF('RESULTADOS 2 ESO PMAR'!F113&lt;7,"BEN",IF('RESULTADOS 2 ESO PMAR'!F113&lt;9,"NOTABLE",IF('RESULTADOS 2 ESO PMAR'!F113&lt;=10,"SOBRESAINTE",""))))))</f>
        <v/>
      </c>
      <c r="G113" s="153" t="str">
        <f>IF(OR(A113="",$G$2=""),"",IF('RESULTADOS 2 ESO PMAR'!G113&lt;5,"INSUFICIENTE",IF('RESULTADOS 2 ESO PMAR'!G113&lt;6,"SUFICIENTE",IF('RESULTADOS 2 ESO PMAR'!G113&lt;7,"BEN",IF('RESULTADOS 2 ESO PMAR'!G113&lt;9,"NOTABLE",IF('RESULTADOS 2 ESO PMAR'!G113&lt;=10,"SOBRESAINTE",""))))))</f>
        <v/>
      </c>
      <c r="H113" s="153" t="str">
        <f>IF(OR(A113="",$H$2=""),"",IF('RESULTADOS 2 ESO PMAR'!H113&lt;5,"INSUFICIENTE",IF('RESULTADOS 2 ESO PMAR'!H113&lt;6,"SUFICIENTE",IF('RESULTADOS 2 ESO PMAR'!H113&lt;7,"BEN",IF('RESULTADOS 2 ESO PMAR'!H113&lt;9,"NOTABLE",IF('RESULTADOS 2 ESO PMAR'!H113&lt;=10,"SOBRESAINTE",""))))))</f>
        <v/>
      </c>
      <c r="I113" s="153" t="str">
        <f>IF(OR(A113="",$I$2=""),"",IF('RESULTADOS 2 ESO PMAR'!I113&lt;5,"INSUFICIENTE",IF('RESULTADOS 2 ESO PMAR'!I113&lt;6,"SUFICIENTE",IF('RESULTADOS 2 ESO PMAR'!I113&lt;7,"BEN",IF('RESULTADOS 2 ESO PMAR'!I113&lt;9,"NOTABLE",IF('RESULTADOS 2 ESO PMAR'!I113&lt;=10,"SOBRESAINTE",""))))))</f>
        <v/>
      </c>
      <c r="J113" s="153" t="str">
        <f>IF(OR(A113="",$J$2=""),"",IF('RESULTADOS 2 ESO PMAR'!J113&lt;5,"INSUFICIENTE",IF('RESULTADOS 2 ESO PMAR'!J113&lt;6,"SUFICIENTE",IF('RESULTADOS 2 ESO PMAR'!J113&lt;7,"BEN",IF('RESULTADOS 2 ESO PMAR'!J113&lt;9,"NOTABLE",IF('RESULTADOS 2 ESO PMAR'!J113&lt;=10,"SOBRESAINTE",""))))))</f>
        <v/>
      </c>
      <c r="K113" s="153" t="str">
        <f>IF(OR(A113="",$K$2=""),"",IF('RESULTADOS 2 ESO PMAR'!K113&lt;5,"INSUFICIENTE",IF('RESULTADOS 2 ESO PMAR'!K113&lt;6,"SUFICIENTE",IF('RESULTADOS 2 ESO PMAR'!K113&lt;7,"BEN",IF('RESULTADOS 2 ESO PMAR'!K113&lt;9,"NOTABLE",IF('RESULTADOS 2 ESO PMAR'!K113&lt;=10,IF('RESULTADOS 2 ESO PMAR'!K113&lt;=10,"SOBRESAINTE","")))))))</f>
        <v/>
      </c>
      <c r="L113" s="153" t="str">
        <f>IF(OR(A113="",$L$2=""),"",IF('RESULTADOS 2 ESO PMAR'!L113&lt;5,"INSUFICIENTE",IF('RESULTADOS 2 ESO PMAR'!L113&lt;6,"SUFICIENTE",IF('RESULTADOS 2 ESO PMAR'!L113&lt;7,"BEN",IF('RESULTADOS 2 ESO PMAR'!L113&lt;9,"NOTABLE",IF('RESULTADOS 2 ESO PMAR'!L113&lt;=10,"SOBRESAINTE",""))))))</f>
        <v/>
      </c>
    </row>
    <row r="114" spans="1:12" x14ac:dyDescent="0.25">
      <c r="A114" s="102" t="str">
        <f>IF('RESULTADOS 2 ESO PMAR'!A114="","",'RESULTADOS 2 ESO PMAR'!A114)</f>
        <v/>
      </c>
      <c r="B114" s="153" t="str">
        <f>IF('RESULTADOS 2 ESO PMAR'!A114="","",'RESULTADOS 2 ESO PMAR'!B114)</f>
        <v/>
      </c>
      <c r="C114" s="153" t="str">
        <f>IF(OR(A114="",$C$2=""),"",IF('RESULTADOS 2 ESO PMAR'!C114&lt;5,"INSUFICIENTE",IF('RESULTADOS 2 ESO PMAR'!C114&lt;6,"SUFICIENTE",IF('RESULTADOS 2 ESO PMAR'!C114&lt;7,"BEN",IF('RESULTADOS 2 ESO PMAR'!C114&lt;9,"NOTABLE",IF('RESULTADOS 2 ESO PMAR'!C114&lt;=10,"SOBRESAINTE",""))))))</f>
        <v/>
      </c>
      <c r="D114" s="153" t="str">
        <f>IF(OR(A114="",$D$2=""),"",IF('RESULTADOS 2 ESO PMAR'!D114&lt;5,"INSUFICIENTE",IF('RESULTADOS 2 ESO PMAR'!D114&lt;6,"SUFICIENTE",IF('RESULTADOS 2 ESO PMAR'!D114&lt;7,"BEN",IF('RESULTADOS 2 ESO PMAR'!D114&lt;9,"NOTABLE",IF('RESULTADOS 2 ESO PMAR'!D114&lt;=10,"SOBRESAINTE",""))))))</f>
        <v/>
      </c>
      <c r="E114" s="153" t="str">
        <f>IF(OR(A114="",$E$2=""),"",IF('RESULTADOS 2 ESO PMAR'!E114&lt;5,"INSUFICIENTE",IF('RESULTADOS 2 ESO PMAR'!E114&lt;6,"SUFICIENTE",IF('RESULTADOS 2 ESO PMAR'!E114&lt;7,"BEN",IF('RESULTADOS 2 ESO PMAR'!E114&lt;9,"NOTABLE",IF('RESULTADOS 2 ESO PMAR'!E114&lt;=10,"SOBRESAINTE",""))))))</f>
        <v/>
      </c>
      <c r="F114" s="153" t="str">
        <f>IF(OR(A114="",$F$2=""),"",IF('RESULTADOS 2 ESO PMAR'!F114&lt;5,"INSUFICIENTE",IF('RESULTADOS 2 ESO PMAR'!F114&lt;6,"SUFICIENTE",IF('RESULTADOS 2 ESO PMAR'!F114&lt;7,"BEN",IF('RESULTADOS 2 ESO PMAR'!F114&lt;9,"NOTABLE",IF('RESULTADOS 2 ESO PMAR'!F114&lt;=10,"SOBRESAINTE",""))))))</f>
        <v/>
      </c>
      <c r="G114" s="153" t="str">
        <f>IF(OR(A114="",$G$2=""),"",IF('RESULTADOS 2 ESO PMAR'!G114&lt;5,"INSUFICIENTE",IF('RESULTADOS 2 ESO PMAR'!G114&lt;6,"SUFICIENTE",IF('RESULTADOS 2 ESO PMAR'!G114&lt;7,"BEN",IF('RESULTADOS 2 ESO PMAR'!G114&lt;9,"NOTABLE",IF('RESULTADOS 2 ESO PMAR'!G114&lt;=10,"SOBRESAINTE",""))))))</f>
        <v/>
      </c>
      <c r="H114" s="153" t="str">
        <f>IF(OR(A114="",$H$2=""),"",IF('RESULTADOS 2 ESO PMAR'!H114&lt;5,"INSUFICIENTE",IF('RESULTADOS 2 ESO PMAR'!H114&lt;6,"SUFICIENTE",IF('RESULTADOS 2 ESO PMAR'!H114&lt;7,"BEN",IF('RESULTADOS 2 ESO PMAR'!H114&lt;9,"NOTABLE",IF('RESULTADOS 2 ESO PMAR'!H114&lt;=10,"SOBRESAINTE",""))))))</f>
        <v/>
      </c>
      <c r="I114" s="153" t="str">
        <f>IF(OR(A114="",$I$2=""),"",IF('RESULTADOS 2 ESO PMAR'!I114&lt;5,"INSUFICIENTE",IF('RESULTADOS 2 ESO PMAR'!I114&lt;6,"SUFICIENTE",IF('RESULTADOS 2 ESO PMAR'!I114&lt;7,"BEN",IF('RESULTADOS 2 ESO PMAR'!I114&lt;9,"NOTABLE",IF('RESULTADOS 2 ESO PMAR'!I114&lt;=10,"SOBRESAINTE",""))))))</f>
        <v/>
      </c>
      <c r="J114" s="153" t="str">
        <f>IF(OR(A114="",$J$2=""),"",IF('RESULTADOS 2 ESO PMAR'!J114&lt;5,"INSUFICIENTE",IF('RESULTADOS 2 ESO PMAR'!J114&lt;6,"SUFICIENTE",IF('RESULTADOS 2 ESO PMAR'!J114&lt;7,"BEN",IF('RESULTADOS 2 ESO PMAR'!J114&lt;9,"NOTABLE",IF('RESULTADOS 2 ESO PMAR'!J114&lt;=10,"SOBRESAINTE",""))))))</f>
        <v/>
      </c>
      <c r="K114" s="153" t="str">
        <f>IF(OR(A114="",$K$2=""),"",IF('RESULTADOS 2 ESO PMAR'!K114&lt;5,"INSUFICIENTE",IF('RESULTADOS 2 ESO PMAR'!K114&lt;6,"SUFICIENTE",IF('RESULTADOS 2 ESO PMAR'!K114&lt;7,"BEN",IF('RESULTADOS 2 ESO PMAR'!K114&lt;9,"NOTABLE",IF('RESULTADOS 2 ESO PMAR'!K114&lt;=10,IF('RESULTADOS 2 ESO PMAR'!K114&lt;=10,"SOBRESAINTE","")))))))</f>
        <v/>
      </c>
      <c r="L114" s="153" t="str">
        <f>IF(OR(A114="",$L$2=""),"",IF('RESULTADOS 2 ESO PMAR'!L114&lt;5,"INSUFICIENTE",IF('RESULTADOS 2 ESO PMAR'!L114&lt;6,"SUFICIENTE",IF('RESULTADOS 2 ESO PMAR'!L114&lt;7,"BEN",IF('RESULTADOS 2 ESO PMAR'!L114&lt;9,"NOTABLE",IF('RESULTADOS 2 ESO PMAR'!L114&lt;=10,"SOBRESAINTE",""))))))</f>
        <v/>
      </c>
    </row>
    <row r="115" spans="1:12" x14ac:dyDescent="0.25">
      <c r="A115" s="102" t="str">
        <f>IF('RESULTADOS 2 ESO PMAR'!A115="","",'RESULTADOS 2 ESO PMAR'!A115)</f>
        <v/>
      </c>
      <c r="B115" s="153" t="str">
        <f>IF('RESULTADOS 2 ESO PMAR'!A115="","",'RESULTADOS 2 ESO PMAR'!B115)</f>
        <v/>
      </c>
      <c r="C115" s="153" t="str">
        <f>IF(OR(A115="",$C$2=""),"",IF('RESULTADOS 2 ESO PMAR'!C115&lt;5,"INSUFICIENTE",IF('RESULTADOS 2 ESO PMAR'!C115&lt;6,"SUFICIENTE",IF('RESULTADOS 2 ESO PMAR'!C115&lt;7,"BEN",IF('RESULTADOS 2 ESO PMAR'!C115&lt;9,"NOTABLE",IF('RESULTADOS 2 ESO PMAR'!C115&lt;=10,"SOBRESAINTE",""))))))</f>
        <v/>
      </c>
      <c r="D115" s="153" t="str">
        <f>IF(OR(A115="",$D$2=""),"",IF('RESULTADOS 2 ESO PMAR'!D115&lt;5,"INSUFICIENTE",IF('RESULTADOS 2 ESO PMAR'!D115&lt;6,"SUFICIENTE",IF('RESULTADOS 2 ESO PMAR'!D115&lt;7,"BEN",IF('RESULTADOS 2 ESO PMAR'!D115&lt;9,"NOTABLE",IF('RESULTADOS 2 ESO PMAR'!D115&lt;=10,"SOBRESAINTE",""))))))</f>
        <v/>
      </c>
      <c r="E115" s="153" t="str">
        <f>IF(OR(A115="",$E$2=""),"",IF('RESULTADOS 2 ESO PMAR'!E115&lt;5,"INSUFICIENTE",IF('RESULTADOS 2 ESO PMAR'!E115&lt;6,"SUFICIENTE",IF('RESULTADOS 2 ESO PMAR'!E115&lt;7,"BEN",IF('RESULTADOS 2 ESO PMAR'!E115&lt;9,"NOTABLE",IF('RESULTADOS 2 ESO PMAR'!E115&lt;=10,"SOBRESAINTE",""))))))</f>
        <v/>
      </c>
      <c r="F115" s="153" t="str">
        <f>IF(OR(A115="",$F$2=""),"",IF('RESULTADOS 2 ESO PMAR'!F115&lt;5,"INSUFICIENTE",IF('RESULTADOS 2 ESO PMAR'!F115&lt;6,"SUFICIENTE",IF('RESULTADOS 2 ESO PMAR'!F115&lt;7,"BEN",IF('RESULTADOS 2 ESO PMAR'!F115&lt;9,"NOTABLE",IF('RESULTADOS 2 ESO PMAR'!F115&lt;=10,"SOBRESAINTE",""))))))</f>
        <v/>
      </c>
      <c r="G115" s="153" t="str">
        <f>IF(OR(A115="",$G$2=""),"",IF('RESULTADOS 2 ESO PMAR'!G115&lt;5,"INSUFICIENTE",IF('RESULTADOS 2 ESO PMAR'!G115&lt;6,"SUFICIENTE",IF('RESULTADOS 2 ESO PMAR'!G115&lt;7,"BEN",IF('RESULTADOS 2 ESO PMAR'!G115&lt;9,"NOTABLE",IF('RESULTADOS 2 ESO PMAR'!G115&lt;=10,"SOBRESAINTE",""))))))</f>
        <v/>
      </c>
      <c r="H115" s="153" t="str">
        <f>IF(OR(A115="",$H$2=""),"",IF('RESULTADOS 2 ESO PMAR'!H115&lt;5,"INSUFICIENTE",IF('RESULTADOS 2 ESO PMAR'!H115&lt;6,"SUFICIENTE",IF('RESULTADOS 2 ESO PMAR'!H115&lt;7,"BEN",IF('RESULTADOS 2 ESO PMAR'!H115&lt;9,"NOTABLE",IF('RESULTADOS 2 ESO PMAR'!H115&lt;=10,"SOBRESAINTE",""))))))</f>
        <v/>
      </c>
      <c r="I115" s="153" t="str">
        <f>IF(OR(A115="",$I$2=""),"",IF('RESULTADOS 2 ESO PMAR'!I115&lt;5,"INSUFICIENTE",IF('RESULTADOS 2 ESO PMAR'!I115&lt;6,"SUFICIENTE",IF('RESULTADOS 2 ESO PMAR'!I115&lt;7,"BEN",IF('RESULTADOS 2 ESO PMAR'!I115&lt;9,"NOTABLE",IF('RESULTADOS 2 ESO PMAR'!I115&lt;=10,"SOBRESAINTE",""))))))</f>
        <v/>
      </c>
      <c r="J115" s="153" t="str">
        <f>IF(OR(A115="",$J$2=""),"",IF('RESULTADOS 2 ESO PMAR'!J115&lt;5,"INSUFICIENTE",IF('RESULTADOS 2 ESO PMAR'!J115&lt;6,"SUFICIENTE",IF('RESULTADOS 2 ESO PMAR'!J115&lt;7,"BEN",IF('RESULTADOS 2 ESO PMAR'!J115&lt;9,"NOTABLE",IF('RESULTADOS 2 ESO PMAR'!J115&lt;=10,"SOBRESAINTE",""))))))</f>
        <v/>
      </c>
      <c r="K115" s="153" t="str">
        <f>IF(OR(A115="",$K$2=""),"",IF('RESULTADOS 2 ESO PMAR'!K115&lt;5,"INSUFICIENTE",IF('RESULTADOS 2 ESO PMAR'!K115&lt;6,"SUFICIENTE",IF('RESULTADOS 2 ESO PMAR'!K115&lt;7,"BEN",IF('RESULTADOS 2 ESO PMAR'!K115&lt;9,"NOTABLE",IF('RESULTADOS 2 ESO PMAR'!K115&lt;=10,IF('RESULTADOS 2 ESO PMAR'!K115&lt;=10,"SOBRESAINTE","")))))))</f>
        <v/>
      </c>
      <c r="L115" s="153" t="str">
        <f>IF(OR(A115="",$L$2=""),"",IF('RESULTADOS 2 ESO PMAR'!L115&lt;5,"INSUFICIENTE",IF('RESULTADOS 2 ESO PMAR'!L115&lt;6,"SUFICIENTE",IF('RESULTADOS 2 ESO PMAR'!L115&lt;7,"BEN",IF('RESULTADOS 2 ESO PMAR'!L115&lt;9,"NOTABLE",IF('RESULTADOS 2 ESO PMAR'!L115&lt;=10,"SOBRESAINTE",""))))))</f>
        <v/>
      </c>
    </row>
    <row r="116" spans="1:12" x14ac:dyDescent="0.25">
      <c r="A116" s="102" t="str">
        <f>IF('RESULTADOS 2 ESO PMAR'!A116="","",'RESULTADOS 2 ESO PMAR'!A116)</f>
        <v/>
      </c>
      <c r="B116" s="153" t="str">
        <f>IF('RESULTADOS 2 ESO PMAR'!A116="","",'RESULTADOS 2 ESO PMAR'!B116)</f>
        <v/>
      </c>
      <c r="C116" s="153" t="str">
        <f>IF(OR(A116="",$C$2=""),"",IF('RESULTADOS 2 ESO PMAR'!C116&lt;5,"INSUFICIENTE",IF('RESULTADOS 2 ESO PMAR'!C116&lt;6,"SUFICIENTE",IF('RESULTADOS 2 ESO PMAR'!C116&lt;7,"BEN",IF('RESULTADOS 2 ESO PMAR'!C116&lt;9,"NOTABLE",IF('RESULTADOS 2 ESO PMAR'!C116&lt;=10,"SOBRESAINTE",""))))))</f>
        <v/>
      </c>
      <c r="D116" s="153" t="str">
        <f>IF(OR(A116="",$D$2=""),"",IF('RESULTADOS 2 ESO PMAR'!D116&lt;5,"INSUFICIENTE",IF('RESULTADOS 2 ESO PMAR'!D116&lt;6,"SUFICIENTE",IF('RESULTADOS 2 ESO PMAR'!D116&lt;7,"BEN",IF('RESULTADOS 2 ESO PMAR'!D116&lt;9,"NOTABLE",IF('RESULTADOS 2 ESO PMAR'!D116&lt;=10,"SOBRESAINTE",""))))))</f>
        <v/>
      </c>
      <c r="E116" s="153" t="str">
        <f>IF(OR(A116="",$E$2=""),"",IF('RESULTADOS 2 ESO PMAR'!E116&lt;5,"INSUFICIENTE",IF('RESULTADOS 2 ESO PMAR'!E116&lt;6,"SUFICIENTE",IF('RESULTADOS 2 ESO PMAR'!E116&lt;7,"BEN",IF('RESULTADOS 2 ESO PMAR'!E116&lt;9,"NOTABLE",IF('RESULTADOS 2 ESO PMAR'!E116&lt;=10,"SOBRESAINTE",""))))))</f>
        <v/>
      </c>
      <c r="F116" s="153" t="str">
        <f>IF(OR(A116="",$F$2=""),"",IF('RESULTADOS 2 ESO PMAR'!F116&lt;5,"INSUFICIENTE",IF('RESULTADOS 2 ESO PMAR'!F116&lt;6,"SUFICIENTE",IF('RESULTADOS 2 ESO PMAR'!F116&lt;7,"BEN",IF('RESULTADOS 2 ESO PMAR'!F116&lt;9,"NOTABLE",IF('RESULTADOS 2 ESO PMAR'!F116&lt;=10,"SOBRESAINTE",""))))))</f>
        <v/>
      </c>
      <c r="G116" s="153" t="str">
        <f>IF(OR(A116="",$G$2=""),"",IF('RESULTADOS 2 ESO PMAR'!G116&lt;5,"INSUFICIENTE",IF('RESULTADOS 2 ESO PMAR'!G116&lt;6,"SUFICIENTE",IF('RESULTADOS 2 ESO PMAR'!G116&lt;7,"BEN",IF('RESULTADOS 2 ESO PMAR'!G116&lt;9,"NOTABLE",IF('RESULTADOS 2 ESO PMAR'!G116&lt;=10,"SOBRESAINTE",""))))))</f>
        <v/>
      </c>
      <c r="H116" s="153" t="str">
        <f>IF(OR(A116="",$H$2=""),"",IF('RESULTADOS 2 ESO PMAR'!H116&lt;5,"INSUFICIENTE",IF('RESULTADOS 2 ESO PMAR'!H116&lt;6,"SUFICIENTE",IF('RESULTADOS 2 ESO PMAR'!H116&lt;7,"BEN",IF('RESULTADOS 2 ESO PMAR'!H116&lt;9,"NOTABLE",IF('RESULTADOS 2 ESO PMAR'!H116&lt;=10,"SOBRESAINTE",""))))))</f>
        <v/>
      </c>
      <c r="I116" s="153" t="str">
        <f>IF(OR(A116="",$I$2=""),"",IF('RESULTADOS 2 ESO PMAR'!I116&lt;5,"INSUFICIENTE",IF('RESULTADOS 2 ESO PMAR'!I116&lt;6,"SUFICIENTE",IF('RESULTADOS 2 ESO PMAR'!I116&lt;7,"BEN",IF('RESULTADOS 2 ESO PMAR'!I116&lt;9,"NOTABLE",IF('RESULTADOS 2 ESO PMAR'!I116&lt;=10,"SOBRESAINTE",""))))))</f>
        <v/>
      </c>
      <c r="J116" s="153" t="str">
        <f>IF(OR(A116="",$J$2=""),"",IF('RESULTADOS 2 ESO PMAR'!J116&lt;5,"INSUFICIENTE",IF('RESULTADOS 2 ESO PMAR'!J116&lt;6,"SUFICIENTE",IF('RESULTADOS 2 ESO PMAR'!J116&lt;7,"BEN",IF('RESULTADOS 2 ESO PMAR'!J116&lt;9,"NOTABLE",IF('RESULTADOS 2 ESO PMAR'!J116&lt;=10,"SOBRESAINTE",""))))))</f>
        <v/>
      </c>
      <c r="K116" s="153" t="str">
        <f>IF(OR(A116="",$K$2=""),"",IF('RESULTADOS 2 ESO PMAR'!K116&lt;5,"INSUFICIENTE",IF('RESULTADOS 2 ESO PMAR'!K116&lt;6,"SUFICIENTE",IF('RESULTADOS 2 ESO PMAR'!K116&lt;7,"BEN",IF('RESULTADOS 2 ESO PMAR'!K116&lt;9,"NOTABLE",IF('RESULTADOS 2 ESO PMAR'!K116&lt;=10,IF('RESULTADOS 2 ESO PMAR'!K116&lt;=10,"SOBRESAINTE","")))))))</f>
        <v/>
      </c>
      <c r="L116" s="153" t="str">
        <f>IF(OR(A116="",$L$2=""),"",IF('RESULTADOS 2 ESO PMAR'!L116&lt;5,"INSUFICIENTE",IF('RESULTADOS 2 ESO PMAR'!L116&lt;6,"SUFICIENTE",IF('RESULTADOS 2 ESO PMAR'!L116&lt;7,"BEN",IF('RESULTADOS 2 ESO PMAR'!L116&lt;9,"NOTABLE",IF('RESULTADOS 2 ESO PMAR'!L116&lt;=10,"SOBRESAINTE",""))))))</f>
        <v/>
      </c>
    </row>
    <row r="117" spans="1:12" x14ac:dyDescent="0.25">
      <c r="A117" s="102" t="str">
        <f>IF('RESULTADOS 2 ESO PMAR'!A117="","",'RESULTADOS 2 ESO PMAR'!A117)</f>
        <v/>
      </c>
      <c r="B117" s="153" t="str">
        <f>IF('RESULTADOS 2 ESO PMAR'!A117="","",'RESULTADOS 2 ESO PMAR'!B117)</f>
        <v/>
      </c>
      <c r="C117" s="153" t="str">
        <f>IF(OR(A117="",$C$2=""),"",IF('RESULTADOS 2 ESO PMAR'!C117&lt;5,"INSUFICIENTE",IF('RESULTADOS 2 ESO PMAR'!C117&lt;6,"SUFICIENTE",IF('RESULTADOS 2 ESO PMAR'!C117&lt;7,"BEN",IF('RESULTADOS 2 ESO PMAR'!C117&lt;9,"NOTABLE",IF('RESULTADOS 2 ESO PMAR'!C117&lt;=10,"SOBRESAINTE",""))))))</f>
        <v/>
      </c>
      <c r="D117" s="153" t="str">
        <f>IF(OR(A117="",$D$2=""),"",IF('RESULTADOS 2 ESO PMAR'!D117&lt;5,"INSUFICIENTE",IF('RESULTADOS 2 ESO PMAR'!D117&lt;6,"SUFICIENTE",IF('RESULTADOS 2 ESO PMAR'!D117&lt;7,"BEN",IF('RESULTADOS 2 ESO PMAR'!D117&lt;9,"NOTABLE",IF('RESULTADOS 2 ESO PMAR'!D117&lt;=10,"SOBRESAINTE",""))))))</f>
        <v/>
      </c>
      <c r="E117" s="153" t="str">
        <f>IF(OR(A117="",$E$2=""),"",IF('RESULTADOS 2 ESO PMAR'!E117&lt;5,"INSUFICIENTE",IF('RESULTADOS 2 ESO PMAR'!E117&lt;6,"SUFICIENTE",IF('RESULTADOS 2 ESO PMAR'!E117&lt;7,"BEN",IF('RESULTADOS 2 ESO PMAR'!E117&lt;9,"NOTABLE",IF('RESULTADOS 2 ESO PMAR'!E117&lt;=10,"SOBRESAINTE",""))))))</f>
        <v/>
      </c>
      <c r="F117" s="153" t="str">
        <f>IF(OR(A117="",$F$2=""),"",IF('RESULTADOS 2 ESO PMAR'!F117&lt;5,"INSUFICIENTE",IF('RESULTADOS 2 ESO PMAR'!F117&lt;6,"SUFICIENTE",IF('RESULTADOS 2 ESO PMAR'!F117&lt;7,"BEN",IF('RESULTADOS 2 ESO PMAR'!F117&lt;9,"NOTABLE",IF('RESULTADOS 2 ESO PMAR'!F117&lt;=10,"SOBRESAINTE",""))))))</f>
        <v/>
      </c>
      <c r="G117" s="153" t="str">
        <f>IF(OR(A117="",$G$2=""),"",IF('RESULTADOS 2 ESO PMAR'!G117&lt;5,"INSUFICIENTE",IF('RESULTADOS 2 ESO PMAR'!G117&lt;6,"SUFICIENTE",IF('RESULTADOS 2 ESO PMAR'!G117&lt;7,"BEN",IF('RESULTADOS 2 ESO PMAR'!G117&lt;9,"NOTABLE",IF('RESULTADOS 2 ESO PMAR'!G117&lt;=10,"SOBRESAINTE",""))))))</f>
        <v/>
      </c>
      <c r="H117" s="153" t="str">
        <f>IF(OR(A117="",$H$2=""),"",IF('RESULTADOS 2 ESO PMAR'!H117&lt;5,"INSUFICIENTE",IF('RESULTADOS 2 ESO PMAR'!H117&lt;6,"SUFICIENTE",IF('RESULTADOS 2 ESO PMAR'!H117&lt;7,"BEN",IF('RESULTADOS 2 ESO PMAR'!H117&lt;9,"NOTABLE",IF('RESULTADOS 2 ESO PMAR'!H117&lt;=10,"SOBRESAINTE",""))))))</f>
        <v/>
      </c>
      <c r="I117" s="153" t="str">
        <f>IF(OR(A117="",$I$2=""),"",IF('RESULTADOS 2 ESO PMAR'!I117&lt;5,"INSUFICIENTE",IF('RESULTADOS 2 ESO PMAR'!I117&lt;6,"SUFICIENTE",IF('RESULTADOS 2 ESO PMAR'!I117&lt;7,"BEN",IF('RESULTADOS 2 ESO PMAR'!I117&lt;9,"NOTABLE",IF('RESULTADOS 2 ESO PMAR'!I117&lt;=10,"SOBRESAINTE",""))))))</f>
        <v/>
      </c>
      <c r="J117" s="153" t="str">
        <f>IF(OR(A117="",$J$2=""),"",IF('RESULTADOS 2 ESO PMAR'!J117&lt;5,"INSUFICIENTE",IF('RESULTADOS 2 ESO PMAR'!J117&lt;6,"SUFICIENTE",IF('RESULTADOS 2 ESO PMAR'!J117&lt;7,"BEN",IF('RESULTADOS 2 ESO PMAR'!J117&lt;9,"NOTABLE",IF('RESULTADOS 2 ESO PMAR'!J117&lt;=10,"SOBRESAINTE",""))))))</f>
        <v/>
      </c>
      <c r="K117" s="153" t="str">
        <f>IF(OR(A117="",$K$2=""),"",IF('RESULTADOS 2 ESO PMAR'!K117&lt;5,"INSUFICIENTE",IF('RESULTADOS 2 ESO PMAR'!K117&lt;6,"SUFICIENTE",IF('RESULTADOS 2 ESO PMAR'!K117&lt;7,"BEN",IF('RESULTADOS 2 ESO PMAR'!K117&lt;9,"NOTABLE",IF('RESULTADOS 2 ESO PMAR'!K117&lt;=10,IF('RESULTADOS 2 ESO PMAR'!K117&lt;=10,"SOBRESAINTE","")))))))</f>
        <v/>
      </c>
      <c r="L117" s="153" t="str">
        <f>IF(OR(A117="",$L$2=""),"",IF('RESULTADOS 2 ESO PMAR'!L117&lt;5,"INSUFICIENTE",IF('RESULTADOS 2 ESO PMAR'!L117&lt;6,"SUFICIENTE",IF('RESULTADOS 2 ESO PMAR'!L117&lt;7,"BEN",IF('RESULTADOS 2 ESO PMAR'!L117&lt;9,"NOTABLE",IF('RESULTADOS 2 ESO PMAR'!L117&lt;=10,"SOBRESAINTE",""))))))</f>
        <v/>
      </c>
    </row>
    <row r="118" spans="1:12" x14ac:dyDescent="0.25">
      <c r="A118" s="102" t="str">
        <f>IF('RESULTADOS 2 ESO PMAR'!A118="","",'RESULTADOS 2 ESO PMAR'!A118)</f>
        <v/>
      </c>
      <c r="B118" s="153" t="str">
        <f>IF('RESULTADOS 2 ESO PMAR'!A118="","",'RESULTADOS 2 ESO PMAR'!B118)</f>
        <v/>
      </c>
      <c r="C118" s="153" t="str">
        <f>IF(OR(A118="",$C$2=""),"",IF('RESULTADOS 2 ESO PMAR'!C118&lt;5,"INSUFICIENTE",IF('RESULTADOS 2 ESO PMAR'!C118&lt;6,"SUFICIENTE",IF('RESULTADOS 2 ESO PMAR'!C118&lt;7,"BEN",IF('RESULTADOS 2 ESO PMAR'!C118&lt;9,"NOTABLE",IF('RESULTADOS 2 ESO PMAR'!C118&lt;=10,"SOBRESAINTE",""))))))</f>
        <v/>
      </c>
      <c r="D118" s="153" t="str">
        <f>IF(OR(A118="",$D$2=""),"",IF('RESULTADOS 2 ESO PMAR'!D118&lt;5,"INSUFICIENTE",IF('RESULTADOS 2 ESO PMAR'!D118&lt;6,"SUFICIENTE",IF('RESULTADOS 2 ESO PMAR'!D118&lt;7,"BEN",IF('RESULTADOS 2 ESO PMAR'!D118&lt;9,"NOTABLE",IF('RESULTADOS 2 ESO PMAR'!D118&lt;=10,"SOBRESAINTE",""))))))</f>
        <v/>
      </c>
      <c r="E118" s="153" t="str">
        <f>IF(OR(A118="",$E$2=""),"",IF('RESULTADOS 2 ESO PMAR'!E118&lt;5,"INSUFICIENTE",IF('RESULTADOS 2 ESO PMAR'!E118&lt;6,"SUFICIENTE",IF('RESULTADOS 2 ESO PMAR'!E118&lt;7,"BEN",IF('RESULTADOS 2 ESO PMAR'!E118&lt;9,"NOTABLE",IF('RESULTADOS 2 ESO PMAR'!E118&lt;=10,"SOBRESAINTE",""))))))</f>
        <v/>
      </c>
      <c r="F118" s="153" t="str">
        <f>IF(OR(A118="",$F$2=""),"",IF('RESULTADOS 2 ESO PMAR'!F118&lt;5,"INSUFICIENTE",IF('RESULTADOS 2 ESO PMAR'!F118&lt;6,"SUFICIENTE",IF('RESULTADOS 2 ESO PMAR'!F118&lt;7,"BEN",IF('RESULTADOS 2 ESO PMAR'!F118&lt;9,"NOTABLE",IF('RESULTADOS 2 ESO PMAR'!F118&lt;=10,"SOBRESAINTE",""))))))</f>
        <v/>
      </c>
      <c r="G118" s="153" t="str">
        <f>IF(OR(A118="",$G$2=""),"",IF('RESULTADOS 2 ESO PMAR'!G118&lt;5,"INSUFICIENTE",IF('RESULTADOS 2 ESO PMAR'!G118&lt;6,"SUFICIENTE",IF('RESULTADOS 2 ESO PMAR'!G118&lt;7,"BEN",IF('RESULTADOS 2 ESO PMAR'!G118&lt;9,"NOTABLE",IF('RESULTADOS 2 ESO PMAR'!G118&lt;=10,"SOBRESAINTE",""))))))</f>
        <v/>
      </c>
      <c r="H118" s="153" t="str">
        <f>IF(OR(A118="",$H$2=""),"",IF('RESULTADOS 2 ESO PMAR'!H118&lt;5,"INSUFICIENTE",IF('RESULTADOS 2 ESO PMAR'!H118&lt;6,"SUFICIENTE",IF('RESULTADOS 2 ESO PMAR'!H118&lt;7,"BEN",IF('RESULTADOS 2 ESO PMAR'!H118&lt;9,"NOTABLE",IF('RESULTADOS 2 ESO PMAR'!H118&lt;=10,"SOBRESAINTE",""))))))</f>
        <v/>
      </c>
      <c r="I118" s="153" t="str">
        <f>IF(OR(A118="",$I$2=""),"",IF('RESULTADOS 2 ESO PMAR'!I118&lt;5,"INSUFICIENTE",IF('RESULTADOS 2 ESO PMAR'!I118&lt;6,"SUFICIENTE",IF('RESULTADOS 2 ESO PMAR'!I118&lt;7,"BEN",IF('RESULTADOS 2 ESO PMAR'!I118&lt;9,"NOTABLE",IF('RESULTADOS 2 ESO PMAR'!I118&lt;=10,"SOBRESAINTE",""))))))</f>
        <v/>
      </c>
      <c r="J118" s="153" t="str">
        <f>IF(OR(A118="",$J$2=""),"",IF('RESULTADOS 2 ESO PMAR'!J118&lt;5,"INSUFICIENTE",IF('RESULTADOS 2 ESO PMAR'!J118&lt;6,"SUFICIENTE",IF('RESULTADOS 2 ESO PMAR'!J118&lt;7,"BEN",IF('RESULTADOS 2 ESO PMAR'!J118&lt;9,"NOTABLE",IF('RESULTADOS 2 ESO PMAR'!J118&lt;=10,"SOBRESAINTE",""))))))</f>
        <v/>
      </c>
      <c r="K118" s="153" t="str">
        <f>IF(OR(A118="",$K$2=""),"",IF('RESULTADOS 2 ESO PMAR'!K118&lt;5,"INSUFICIENTE",IF('RESULTADOS 2 ESO PMAR'!K118&lt;6,"SUFICIENTE",IF('RESULTADOS 2 ESO PMAR'!K118&lt;7,"BEN",IF('RESULTADOS 2 ESO PMAR'!K118&lt;9,"NOTABLE",IF('RESULTADOS 2 ESO PMAR'!K118&lt;=10,IF('RESULTADOS 2 ESO PMAR'!K118&lt;=10,"SOBRESAINTE","")))))))</f>
        <v/>
      </c>
      <c r="L118" s="153" t="str">
        <f>IF(OR(A118="",$L$2=""),"",IF('RESULTADOS 2 ESO PMAR'!L118&lt;5,"INSUFICIENTE",IF('RESULTADOS 2 ESO PMAR'!L118&lt;6,"SUFICIENTE",IF('RESULTADOS 2 ESO PMAR'!L118&lt;7,"BEN",IF('RESULTADOS 2 ESO PMAR'!L118&lt;9,"NOTABLE",IF('RESULTADOS 2 ESO PMAR'!L118&lt;=10,"SOBRESAINTE",""))))))</f>
        <v/>
      </c>
    </row>
    <row r="119" spans="1:12" x14ac:dyDescent="0.25">
      <c r="A119" s="102" t="str">
        <f>IF('RESULTADOS 2 ESO PMAR'!A119="","",'RESULTADOS 2 ESO PMAR'!A119)</f>
        <v/>
      </c>
      <c r="B119" s="153" t="str">
        <f>IF('RESULTADOS 2 ESO PMAR'!A119="","",'RESULTADOS 2 ESO PMAR'!B119)</f>
        <v/>
      </c>
      <c r="C119" s="153" t="str">
        <f>IF(OR(A119="",$C$2=""),"",IF('RESULTADOS 2 ESO PMAR'!C119&lt;5,"INSUFICIENTE",IF('RESULTADOS 2 ESO PMAR'!C119&lt;6,"SUFICIENTE",IF('RESULTADOS 2 ESO PMAR'!C119&lt;7,"BEN",IF('RESULTADOS 2 ESO PMAR'!C119&lt;9,"NOTABLE",IF('RESULTADOS 2 ESO PMAR'!C119&lt;=10,"SOBRESAINTE",""))))))</f>
        <v/>
      </c>
      <c r="D119" s="153" t="str">
        <f>IF(OR(A119="",$D$2=""),"",IF('RESULTADOS 2 ESO PMAR'!D119&lt;5,"INSUFICIENTE",IF('RESULTADOS 2 ESO PMAR'!D119&lt;6,"SUFICIENTE",IF('RESULTADOS 2 ESO PMAR'!D119&lt;7,"BEN",IF('RESULTADOS 2 ESO PMAR'!D119&lt;9,"NOTABLE",IF('RESULTADOS 2 ESO PMAR'!D119&lt;=10,"SOBRESAINTE",""))))))</f>
        <v/>
      </c>
      <c r="E119" s="153" t="str">
        <f>IF(OR(A119="",$E$2=""),"",IF('RESULTADOS 2 ESO PMAR'!E119&lt;5,"INSUFICIENTE",IF('RESULTADOS 2 ESO PMAR'!E119&lt;6,"SUFICIENTE",IF('RESULTADOS 2 ESO PMAR'!E119&lt;7,"BEN",IF('RESULTADOS 2 ESO PMAR'!E119&lt;9,"NOTABLE",IF('RESULTADOS 2 ESO PMAR'!E119&lt;=10,"SOBRESAINTE",""))))))</f>
        <v/>
      </c>
      <c r="F119" s="153" t="str">
        <f>IF(OR(A119="",$F$2=""),"",IF('RESULTADOS 2 ESO PMAR'!F119&lt;5,"INSUFICIENTE",IF('RESULTADOS 2 ESO PMAR'!F119&lt;6,"SUFICIENTE",IF('RESULTADOS 2 ESO PMAR'!F119&lt;7,"BEN",IF('RESULTADOS 2 ESO PMAR'!F119&lt;9,"NOTABLE",IF('RESULTADOS 2 ESO PMAR'!F119&lt;=10,"SOBRESAINTE",""))))))</f>
        <v/>
      </c>
      <c r="G119" s="153" t="str">
        <f>IF(OR(A119="",$G$2=""),"",IF('RESULTADOS 2 ESO PMAR'!G119&lt;5,"INSUFICIENTE",IF('RESULTADOS 2 ESO PMAR'!G119&lt;6,"SUFICIENTE",IF('RESULTADOS 2 ESO PMAR'!G119&lt;7,"BEN",IF('RESULTADOS 2 ESO PMAR'!G119&lt;9,"NOTABLE",IF('RESULTADOS 2 ESO PMAR'!G119&lt;=10,"SOBRESAINTE",""))))))</f>
        <v/>
      </c>
      <c r="H119" s="153" t="str">
        <f>IF(OR(A119="",$H$2=""),"",IF('RESULTADOS 2 ESO PMAR'!H119&lt;5,"INSUFICIENTE",IF('RESULTADOS 2 ESO PMAR'!H119&lt;6,"SUFICIENTE",IF('RESULTADOS 2 ESO PMAR'!H119&lt;7,"BEN",IF('RESULTADOS 2 ESO PMAR'!H119&lt;9,"NOTABLE",IF('RESULTADOS 2 ESO PMAR'!H119&lt;=10,"SOBRESAINTE",""))))))</f>
        <v/>
      </c>
      <c r="I119" s="153" t="str">
        <f>IF(OR(A119="",$I$2=""),"",IF('RESULTADOS 2 ESO PMAR'!I119&lt;5,"INSUFICIENTE",IF('RESULTADOS 2 ESO PMAR'!I119&lt;6,"SUFICIENTE",IF('RESULTADOS 2 ESO PMAR'!I119&lt;7,"BEN",IF('RESULTADOS 2 ESO PMAR'!I119&lt;9,"NOTABLE",IF('RESULTADOS 2 ESO PMAR'!I119&lt;=10,"SOBRESAINTE",""))))))</f>
        <v/>
      </c>
      <c r="J119" s="153" t="str">
        <f>IF(OR(A119="",$J$2=""),"",IF('RESULTADOS 2 ESO PMAR'!J119&lt;5,"INSUFICIENTE",IF('RESULTADOS 2 ESO PMAR'!J119&lt;6,"SUFICIENTE",IF('RESULTADOS 2 ESO PMAR'!J119&lt;7,"BEN",IF('RESULTADOS 2 ESO PMAR'!J119&lt;9,"NOTABLE",IF('RESULTADOS 2 ESO PMAR'!J119&lt;=10,"SOBRESAINTE",""))))))</f>
        <v/>
      </c>
      <c r="K119" s="153" t="str">
        <f>IF(OR(A119="",$K$2=""),"",IF('RESULTADOS 2 ESO PMAR'!K119&lt;5,"INSUFICIENTE",IF('RESULTADOS 2 ESO PMAR'!K119&lt;6,"SUFICIENTE",IF('RESULTADOS 2 ESO PMAR'!K119&lt;7,"BEN",IF('RESULTADOS 2 ESO PMAR'!K119&lt;9,"NOTABLE",IF('RESULTADOS 2 ESO PMAR'!K119&lt;=10,IF('RESULTADOS 2 ESO PMAR'!K119&lt;=10,"SOBRESAINTE","")))))))</f>
        <v/>
      </c>
      <c r="L119" s="153" t="str">
        <f>IF(OR(A119="",$L$2=""),"",IF('RESULTADOS 2 ESO PMAR'!L119&lt;5,"INSUFICIENTE",IF('RESULTADOS 2 ESO PMAR'!L119&lt;6,"SUFICIENTE",IF('RESULTADOS 2 ESO PMAR'!L119&lt;7,"BEN",IF('RESULTADOS 2 ESO PMAR'!L119&lt;9,"NOTABLE",IF('RESULTADOS 2 ESO PMAR'!L119&lt;=10,"SOBRESAINTE",""))))))</f>
        <v/>
      </c>
    </row>
    <row r="120" spans="1:12" x14ac:dyDescent="0.25">
      <c r="A120" s="102" t="str">
        <f>IF('RESULTADOS 2 ESO PMAR'!A120="","",'RESULTADOS 2 ESO PMAR'!A120)</f>
        <v/>
      </c>
      <c r="B120" s="153" t="str">
        <f>IF('RESULTADOS 2 ESO PMAR'!A120="","",'RESULTADOS 2 ESO PMAR'!B120)</f>
        <v/>
      </c>
      <c r="C120" s="153" t="str">
        <f>IF(OR(A120="",$C$2=""),"",IF('RESULTADOS 2 ESO PMAR'!C120&lt;5,"INSUFICIENTE",IF('RESULTADOS 2 ESO PMAR'!C120&lt;6,"SUFICIENTE",IF('RESULTADOS 2 ESO PMAR'!C120&lt;7,"BEN",IF('RESULTADOS 2 ESO PMAR'!C120&lt;9,"NOTABLE",IF('RESULTADOS 2 ESO PMAR'!C120&lt;=10,"SOBRESAINTE",""))))))</f>
        <v/>
      </c>
      <c r="D120" s="153" t="str">
        <f>IF(OR(A120="",$D$2=""),"",IF('RESULTADOS 2 ESO PMAR'!D120&lt;5,"INSUFICIENTE",IF('RESULTADOS 2 ESO PMAR'!D120&lt;6,"SUFICIENTE",IF('RESULTADOS 2 ESO PMAR'!D120&lt;7,"BEN",IF('RESULTADOS 2 ESO PMAR'!D120&lt;9,"NOTABLE",IF('RESULTADOS 2 ESO PMAR'!D120&lt;=10,"SOBRESAINTE",""))))))</f>
        <v/>
      </c>
      <c r="E120" s="153" t="str">
        <f>IF(OR(A120="",$E$2=""),"",IF('RESULTADOS 2 ESO PMAR'!E120&lt;5,"INSUFICIENTE",IF('RESULTADOS 2 ESO PMAR'!E120&lt;6,"SUFICIENTE",IF('RESULTADOS 2 ESO PMAR'!E120&lt;7,"BEN",IF('RESULTADOS 2 ESO PMAR'!E120&lt;9,"NOTABLE",IF('RESULTADOS 2 ESO PMAR'!E120&lt;=10,"SOBRESAINTE",""))))))</f>
        <v/>
      </c>
      <c r="F120" s="153" t="str">
        <f>IF(OR(A120="",$F$2=""),"",IF('RESULTADOS 2 ESO PMAR'!F120&lt;5,"INSUFICIENTE",IF('RESULTADOS 2 ESO PMAR'!F120&lt;6,"SUFICIENTE",IF('RESULTADOS 2 ESO PMAR'!F120&lt;7,"BEN",IF('RESULTADOS 2 ESO PMAR'!F120&lt;9,"NOTABLE",IF('RESULTADOS 2 ESO PMAR'!F120&lt;=10,"SOBRESAINTE",""))))))</f>
        <v/>
      </c>
      <c r="G120" s="153" t="str">
        <f>IF(OR(A120="",$G$2=""),"",IF('RESULTADOS 2 ESO PMAR'!G120&lt;5,"INSUFICIENTE",IF('RESULTADOS 2 ESO PMAR'!G120&lt;6,"SUFICIENTE",IF('RESULTADOS 2 ESO PMAR'!G120&lt;7,"BEN",IF('RESULTADOS 2 ESO PMAR'!G120&lt;9,"NOTABLE",IF('RESULTADOS 2 ESO PMAR'!G120&lt;=10,"SOBRESAINTE",""))))))</f>
        <v/>
      </c>
      <c r="H120" s="153" t="str">
        <f>IF(OR(A120="",$H$2=""),"",IF('RESULTADOS 2 ESO PMAR'!H120&lt;5,"INSUFICIENTE",IF('RESULTADOS 2 ESO PMAR'!H120&lt;6,"SUFICIENTE",IF('RESULTADOS 2 ESO PMAR'!H120&lt;7,"BEN",IF('RESULTADOS 2 ESO PMAR'!H120&lt;9,"NOTABLE",IF('RESULTADOS 2 ESO PMAR'!H120&lt;=10,"SOBRESAINTE",""))))))</f>
        <v/>
      </c>
      <c r="I120" s="153" t="str">
        <f>IF(OR(A120="",$I$2=""),"",IF('RESULTADOS 2 ESO PMAR'!I120&lt;5,"INSUFICIENTE",IF('RESULTADOS 2 ESO PMAR'!I120&lt;6,"SUFICIENTE",IF('RESULTADOS 2 ESO PMAR'!I120&lt;7,"BEN",IF('RESULTADOS 2 ESO PMAR'!I120&lt;9,"NOTABLE",IF('RESULTADOS 2 ESO PMAR'!I120&lt;=10,"SOBRESAINTE",""))))))</f>
        <v/>
      </c>
      <c r="J120" s="153" t="str">
        <f>IF(OR(A120="",$J$2=""),"",IF('RESULTADOS 2 ESO PMAR'!J120&lt;5,"INSUFICIENTE",IF('RESULTADOS 2 ESO PMAR'!J120&lt;6,"SUFICIENTE",IF('RESULTADOS 2 ESO PMAR'!J120&lt;7,"BEN",IF('RESULTADOS 2 ESO PMAR'!J120&lt;9,"NOTABLE",IF('RESULTADOS 2 ESO PMAR'!J120&lt;=10,"SOBRESAINTE",""))))))</f>
        <v/>
      </c>
      <c r="K120" s="153" t="str">
        <f>IF(OR(A120="",$K$2=""),"",IF('RESULTADOS 2 ESO PMAR'!K120&lt;5,"INSUFICIENTE",IF('RESULTADOS 2 ESO PMAR'!K120&lt;6,"SUFICIENTE",IF('RESULTADOS 2 ESO PMAR'!K120&lt;7,"BEN",IF('RESULTADOS 2 ESO PMAR'!K120&lt;9,"NOTABLE",IF('RESULTADOS 2 ESO PMAR'!K120&lt;=10,IF('RESULTADOS 2 ESO PMAR'!K120&lt;=10,"SOBRESAINTE","")))))))</f>
        <v/>
      </c>
      <c r="L120" s="153" t="str">
        <f>IF(OR(A120="",$L$2=""),"",IF('RESULTADOS 2 ESO PMAR'!L120&lt;5,"INSUFICIENTE",IF('RESULTADOS 2 ESO PMAR'!L120&lt;6,"SUFICIENTE",IF('RESULTADOS 2 ESO PMAR'!L120&lt;7,"BEN",IF('RESULTADOS 2 ESO PMAR'!L120&lt;9,"NOTABLE",IF('RESULTADOS 2 ESO PMAR'!L120&lt;=10,"SOBRESAINTE",""))))))</f>
        <v/>
      </c>
    </row>
    <row r="121" spans="1:12" x14ac:dyDescent="0.25">
      <c r="A121" s="102" t="str">
        <f>IF('RESULTADOS 2 ESO PMAR'!A121="","",'RESULTADOS 2 ESO PMAR'!A121)</f>
        <v/>
      </c>
      <c r="B121" s="153" t="str">
        <f>IF('RESULTADOS 2 ESO PMAR'!A121="","",'RESULTADOS 2 ESO PMAR'!B121)</f>
        <v/>
      </c>
      <c r="C121" s="153" t="str">
        <f>IF(OR(A121="",$C$2=""),"",IF('RESULTADOS 2 ESO PMAR'!C121&lt;5,"INSUFICIENTE",IF('RESULTADOS 2 ESO PMAR'!C121&lt;6,"SUFICIENTE",IF('RESULTADOS 2 ESO PMAR'!C121&lt;7,"BEN",IF('RESULTADOS 2 ESO PMAR'!C121&lt;9,"NOTABLE",IF('RESULTADOS 2 ESO PMAR'!C121&lt;=10,"SOBRESAINTE",""))))))</f>
        <v/>
      </c>
      <c r="D121" s="153" t="str">
        <f>IF(OR(A121="",$D$2=""),"",IF('RESULTADOS 2 ESO PMAR'!D121&lt;5,"INSUFICIENTE",IF('RESULTADOS 2 ESO PMAR'!D121&lt;6,"SUFICIENTE",IF('RESULTADOS 2 ESO PMAR'!D121&lt;7,"BEN",IF('RESULTADOS 2 ESO PMAR'!D121&lt;9,"NOTABLE",IF('RESULTADOS 2 ESO PMAR'!D121&lt;=10,"SOBRESAINTE",""))))))</f>
        <v/>
      </c>
      <c r="E121" s="153" t="str">
        <f>IF(OR(A121="",$E$2=""),"",IF('RESULTADOS 2 ESO PMAR'!E121&lt;5,"INSUFICIENTE",IF('RESULTADOS 2 ESO PMAR'!E121&lt;6,"SUFICIENTE",IF('RESULTADOS 2 ESO PMAR'!E121&lt;7,"BEN",IF('RESULTADOS 2 ESO PMAR'!E121&lt;9,"NOTABLE",IF('RESULTADOS 2 ESO PMAR'!E121&lt;=10,"SOBRESAINTE",""))))))</f>
        <v/>
      </c>
      <c r="F121" s="153" t="str">
        <f>IF(OR(A121="",$F$2=""),"",IF('RESULTADOS 2 ESO PMAR'!F121&lt;5,"INSUFICIENTE",IF('RESULTADOS 2 ESO PMAR'!F121&lt;6,"SUFICIENTE",IF('RESULTADOS 2 ESO PMAR'!F121&lt;7,"BEN",IF('RESULTADOS 2 ESO PMAR'!F121&lt;9,"NOTABLE",IF('RESULTADOS 2 ESO PMAR'!F121&lt;=10,"SOBRESAINTE",""))))))</f>
        <v/>
      </c>
      <c r="G121" s="153" t="str">
        <f>IF(OR(A121="",$G$2=""),"",IF('RESULTADOS 2 ESO PMAR'!G121&lt;5,"INSUFICIENTE",IF('RESULTADOS 2 ESO PMAR'!G121&lt;6,"SUFICIENTE",IF('RESULTADOS 2 ESO PMAR'!G121&lt;7,"BEN",IF('RESULTADOS 2 ESO PMAR'!G121&lt;9,"NOTABLE",IF('RESULTADOS 2 ESO PMAR'!G121&lt;=10,"SOBRESAINTE",""))))))</f>
        <v/>
      </c>
      <c r="H121" s="153" t="str">
        <f>IF(OR(A121="",$H$2=""),"",IF('RESULTADOS 2 ESO PMAR'!H121&lt;5,"INSUFICIENTE",IF('RESULTADOS 2 ESO PMAR'!H121&lt;6,"SUFICIENTE",IF('RESULTADOS 2 ESO PMAR'!H121&lt;7,"BEN",IF('RESULTADOS 2 ESO PMAR'!H121&lt;9,"NOTABLE",IF('RESULTADOS 2 ESO PMAR'!H121&lt;=10,"SOBRESAINTE",""))))))</f>
        <v/>
      </c>
      <c r="I121" s="153" t="str">
        <f>IF(OR(A121="",$I$2=""),"",IF('RESULTADOS 2 ESO PMAR'!I121&lt;5,"INSUFICIENTE",IF('RESULTADOS 2 ESO PMAR'!I121&lt;6,"SUFICIENTE",IF('RESULTADOS 2 ESO PMAR'!I121&lt;7,"BEN",IF('RESULTADOS 2 ESO PMAR'!I121&lt;9,"NOTABLE",IF('RESULTADOS 2 ESO PMAR'!I121&lt;=10,"SOBRESAINTE",""))))))</f>
        <v/>
      </c>
      <c r="J121" s="153" t="str">
        <f>IF(OR(A121="",$J$2=""),"",IF('RESULTADOS 2 ESO PMAR'!J121&lt;5,"INSUFICIENTE",IF('RESULTADOS 2 ESO PMAR'!J121&lt;6,"SUFICIENTE",IF('RESULTADOS 2 ESO PMAR'!J121&lt;7,"BEN",IF('RESULTADOS 2 ESO PMAR'!J121&lt;9,"NOTABLE",IF('RESULTADOS 2 ESO PMAR'!J121&lt;=10,"SOBRESAINTE",""))))))</f>
        <v/>
      </c>
      <c r="K121" s="153" t="str">
        <f>IF(OR(A121="",$K$2=""),"",IF('RESULTADOS 2 ESO PMAR'!K121&lt;5,"INSUFICIENTE",IF('RESULTADOS 2 ESO PMAR'!K121&lt;6,"SUFICIENTE",IF('RESULTADOS 2 ESO PMAR'!K121&lt;7,"BEN",IF('RESULTADOS 2 ESO PMAR'!K121&lt;9,"NOTABLE",IF('RESULTADOS 2 ESO PMAR'!K121&lt;=10,IF('RESULTADOS 2 ESO PMAR'!K121&lt;=10,"SOBRESAINTE","")))))))</f>
        <v/>
      </c>
      <c r="L121" s="153" t="str">
        <f>IF(OR(A121="",$L$2=""),"",IF('RESULTADOS 2 ESO PMAR'!L121&lt;5,"INSUFICIENTE",IF('RESULTADOS 2 ESO PMAR'!L121&lt;6,"SUFICIENTE",IF('RESULTADOS 2 ESO PMAR'!L121&lt;7,"BEN",IF('RESULTADOS 2 ESO PMAR'!L121&lt;9,"NOTABLE",IF('RESULTADOS 2 ESO PMAR'!L121&lt;=10,"SOBRESAINTE",""))))))</f>
        <v/>
      </c>
    </row>
    <row r="122" spans="1:12" x14ac:dyDescent="0.25">
      <c r="A122" s="102" t="str">
        <f>IF('RESULTADOS 2 ESO PMAR'!A122="","",'RESULTADOS 2 ESO PMAR'!A122)</f>
        <v/>
      </c>
      <c r="B122" s="153" t="str">
        <f>IF('RESULTADOS 2 ESO PMAR'!A122="","",'RESULTADOS 2 ESO PMAR'!B122)</f>
        <v/>
      </c>
      <c r="C122" s="153" t="str">
        <f>IF(OR(A122="",$C$2=""),"",IF('RESULTADOS 2 ESO PMAR'!C122&lt;5,"INSUFICIENTE",IF('RESULTADOS 2 ESO PMAR'!C122&lt;6,"SUFICIENTE",IF('RESULTADOS 2 ESO PMAR'!C122&lt;7,"BEN",IF('RESULTADOS 2 ESO PMAR'!C122&lt;9,"NOTABLE",IF('RESULTADOS 2 ESO PMAR'!C122&lt;=10,"SOBRESAINTE",""))))))</f>
        <v/>
      </c>
      <c r="D122" s="153" t="str">
        <f>IF(OR(A122="",$D$2=""),"",IF('RESULTADOS 2 ESO PMAR'!D122&lt;5,"INSUFICIENTE",IF('RESULTADOS 2 ESO PMAR'!D122&lt;6,"SUFICIENTE",IF('RESULTADOS 2 ESO PMAR'!D122&lt;7,"BEN",IF('RESULTADOS 2 ESO PMAR'!D122&lt;9,"NOTABLE",IF('RESULTADOS 2 ESO PMAR'!D122&lt;=10,"SOBRESAINTE",""))))))</f>
        <v/>
      </c>
      <c r="E122" s="153" t="str">
        <f>IF(OR(A122="",$E$2=""),"",IF('RESULTADOS 2 ESO PMAR'!E122&lt;5,"INSUFICIENTE",IF('RESULTADOS 2 ESO PMAR'!E122&lt;6,"SUFICIENTE",IF('RESULTADOS 2 ESO PMAR'!E122&lt;7,"BEN",IF('RESULTADOS 2 ESO PMAR'!E122&lt;9,"NOTABLE",IF('RESULTADOS 2 ESO PMAR'!E122&lt;=10,"SOBRESAINTE",""))))))</f>
        <v/>
      </c>
      <c r="F122" s="153" t="str">
        <f>IF(OR(A122="",$F$2=""),"",IF('RESULTADOS 2 ESO PMAR'!F122&lt;5,"INSUFICIENTE",IF('RESULTADOS 2 ESO PMAR'!F122&lt;6,"SUFICIENTE",IF('RESULTADOS 2 ESO PMAR'!F122&lt;7,"BEN",IF('RESULTADOS 2 ESO PMAR'!F122&lt;9,"NOTABLE",IF('RESULTADOS 2 ESO PMAR'!F122&lt;=10,"SOBRESAINTE",""))))))</f>
        <v/>
      </c>
      <c r="G122" s="153" t="str">
        <f>IF(OR(A122="",$G$2=""),"",IF('RESULTADOS 2 ESO PMAR'!G122&lt;5,"INSUFICIENTE",IF('RESULTADOS 2 ESO PMAR'!G122&lt;6,"SUFICIENTE",IF('RESULTADOS 2 ESO PMAR'!G122&lt;7,"BEN",IF('RESULTADOS 2 ESO PMAR'!G122&lt;9,"NOTABLE",IF('RESULTADOS 2 ESO PMAR'!G122&lt;=10,"SOBRESAINTE",""))))))</f>
        <v/>
      </c>
      <c r="H122" s="153" t="str">
        <f>IF(OR(A122="",$H$2=""),"",IF('RESULTADOS 2 ESO PMAR'!H122&lt;5,"INSUFICIENTE",IF('RESULTADOS 2 ESO PMAR'!H122&lt;6,"SUFICIENTE",IF('RESULTADOS 2 ESO PMAR'!H122&lt;7,"BEN",IF('RESULTADOS 2 ESO PMAR'!H122&lt;9,"NOTABLE",IF('RESULTADOS 2 ESO PMAR'!H122&lt;=10,"SOBRESAINTE",""))))))</f>
        <v/>
      </c>
      <c r="I122" s="153" t="str">
        <f>IF(OR(A122="",$I$2=""),"",IF('RESULTADOS 2 ESO PMAR'!I122&lt;5,"INSUFICIENTE",IF('RESULTADOS 2 ESO PMAR'!I122&lt;6,"SUFICIENTE",IF('RESULTADOS 2 ESO PMAR'!I122&lt;7,"BEN",IF('RESULTADOS 2 ESO PMAR'!I122&lt;9,"NOTABLE",IF('RESULTADOS 2 ESO PMAR'!I122&lt;=10,"SOBRESAINTE",""))))))</f>
        <v/>
      </c>
      <c r="J122" s="153" t="str">
        <f>IF(OR(A122="",$J$2=""),"",IF('RESULTADOS 2 ESO PMAR'!J122&lt;5,"INSUFICIENTE",IF('RESULTADOS 2 ESO PMAR'!J122&lt;6,"SUFICIENTE",IF('RESULTADOS 2 ESO PMAR'!J122&lt;7,"BEN",IF('RESULTADOS 2 ESO PMAR'!J122&lt;9,"NOTABLE",IF('RESULTADOS 2 ESO PMAR'!J122&lt;=10,"SOBRESAINTE",""))))))</f>
        <v/>
      </c>
      <c r="K122" s="153" t="str">
        <f>IF(OR(A122="",$K$2=""),"",IF('RESULTADOS 2 ESO PMAR'!K122&lt;5,"INSUFICIENTE",IF('RESULTADOS 2 ESO PMAR'!K122&lt;6,"SUFICIENTE",IF('RESULTADOS 2 ESO PMAR'!K122&lt;7,"BEN",IF('RESULTADOS 2 ESO PMAR'!K122&lt;9,"NOTABLE",IF('RESULTADOS 2 ESO PMAR'!K122&lt;=10,IF('RESULTADOS 2 ESO PMAR'!K122&lt;=10,"SOBRESAINTE","")))))))</f>
        <v/>
      </c>
      <c r="L122" s="153" t="str">
        <f>IF(OR(A122="",$L$2=""),"",IF('RESULTADOS 2 ESO PMAR'!L122&lt;5,"INSUFICIENTE",IF('RESULTADOS 2 ESO PMAR'!L122&lt;6,"SUFICIENTE",IF('RESULTADOS 2 ESO PMAR'!L122&lt;7,"BEN",IF('RESULTADOS 2 ESO PMAR'!L122&lt;9,"NOTABLE",IF('RESULTADOS 2 ESO PMAR'!L122&lt;=10,"SOBRESAINTE",""))))))</f>
        <v/>
      </c>
    </row>
    <row r="123" spans="1:12" x14ac:dyDescent="0.25">
      <c r="A123" s="102" t="str">
        <f>IF('RESULTADOS 2 ESO PMAR'!A123="","",'RESULTADOS 2 ESO PMAR'!A123)</f>
        <v/>
      </c>
      <c r="B123" s="153" t="str">
        <f>IF('RESULTADOS 2 ESO PMAR'!A123="","",'RESULTADOS 2 ESO PMAR'!B123)</f>
        <v/>
      </c>
      <c r="C123" s="153" t="str">
        <f>IF(OR(A123="",$C$2=""),"",IF('RESULTADOS 2 ESO PMAR'!C123&lt;5,"INSUFICIENTE",IF('RESULTADOS 2 ESO PMAR'!C123&lt;6,"SUFICIENTE",IF('RESULTADOS 2 ESO PMAR'!C123&lt;7,"BEN",IF('RESULTADOS 2 ESO PMAR'!C123&lt;9,"NOTABLE",IF('RESULTADOS 2 ESO PMAR'!C123&lt;=10,"SOBRESAINTE",""))))))</f>
        <v/>
      </c>
      <c r="D123" s="153" t="str">
        <f>IF(OR(A123="",$D$2=""),"",IF('RESULTADOS 2 ESO PMAR'!D123&lt;5,"INSUFICIENTE",IF('RESULTADOS 2 ESO PMAR'!D123&lt;6,"SUFICIENTE",IF('RESULTADOS 2 ESO PMAR'!D123&lt;7,"BEN",IF('RESULTADOS 2 ESO PMAR'!D123&lt;9,"NOTABLE",IF('RESULTADOS 2 ESO PMAR'!D123&lt;=10,"SOBRESAINTE",""))))))</f>
        <v/>
      </c>
      <c r="E123" s="153" t="str">
        <f>IF(OR(A123="",$E$2=""),"",IF('RESULTADOS 2 ESO PMAR'!E123&lt;5,"INSUFICIENTE",IF('RESULTADOS 2 ESO PMAR'!E123&lt;6,"SUFICIENTE",IF('RESULTADOS 2 ESO PMAR'!E123&lt;7,"BEN",IF('RESULTADOS 2 ESO PMAR'!E123&lt;9,"NOTABLE",IF('RESULTADOS 2 ESO PMAR'!E123&lt;=10,"SOBRESAINTE",""))))))</f>
        <v/>
      </c>
      <c r="F123" s="153" t="str">
        <f>IF(OR(A123="",$F$2=""),"",IF('RESULTADOS 2 ESO PMAR'!F123&lt;5,"INSUFICIENTE",IF('RESULTADOS 2 ESO PMAR'!F123&lt;6,"SUFICIENTE",IF('RESULTADOS 2 ESO PMAR'!F123&lt;7,"BEN",IF('RESULTADOS 2 ESO PMAR'!F123&lt;9,"NOTABLE",IF('RESULTADOS 2 ESO PMAR'!F123&lt;=10,"SOBRESAINTE",""))))))</f>
        <v/>
      </c>
      <c r="G123" s="153" t="str">
        <f>IF(OR(A123="",$G$2=""),"",IF('RESULTADOS 2 ESO PMAR'!G123&lt;5,"INSUFICIENTE",IF('RESULTADOS 2 ESO PMAR'!G123&lt;6,"SUFICIENTE",IF('RESULTADOS 2 ESO PMAR'!G123&lt;7,"BEN",IF('RESULTADOS 2 ESO PMAR'!G123&lt;9,"NOTABLE",IF('RESULTADOS 2 ESO PMAR'!G123&lt;=10,"SOBRESAINTE",""))))))</f>
        <v/>
      </c>
      <c r="H123" s="153" t="str">
        <f>IF(OR(A123="",$H$2=""),"",IF('RESULTADOS 2 ESO PMAR'!H123&lt;5,"INSUFICIENTE",IF('RESULTADOS 2 ESO PMAR'!H123&lt;6,"SUFICIENTE",IF('RESULTADOS 2 ESO PMAR'!H123&lt;7,"BEN",IF('RESULTADOS 2 ESO PMAR'!H123&lt;9,"NOTABLE",IF('RESULTADOS 2 ESO PMAR'!H123&lt;=10,"SOBRESAINTE",""))))))</f>
        <v/>
      </c>
      <c r="I123" s="153" t="str">
        <f>IF(OR(A123="",$I$2=""),"",IF('RESULTADOS 2 ESO PMAR'!I123&lt;5,"INSUFICIENTE",IF('RESULTADOS 2 ESO PMAR'!I123&lt;6,"SUFICIENTE",IF('RESULTADOS 2 ESO PMAR'!I123&lt;7,"BEN",IF('RESULTADOS 2 ESO PMAR'!I123&lt;9,"NOTABLE",IF('RESULTADOS 2 ESO PMAR'!I123&lt;=10,"SOBRESAINTE",""))))))</f>
        <v/>
      </c>
      <c r="J123" s="153" t="str">
        <f>IF(OR(A123="",$J$2=""),"",IF('RESULTADOS 2 ESO PMAR'!J123&lt;5,"INSUFICIENTE",IF('RESULTADOS 2 ESO PMAR'!J123&lt;6,"SUFICIENTE",IF('RESULTADOS 2 ESO PMAR'!J123&lt;7,"BEN",IF('RESULTADOS 2 ESO PMAR'!J123&lt;9,"NOTABLE",IF('RESULTADOS 2 ESO PMAR'!J123&lt;=10,"SOBRESAINTE",""))))))</f>
        <v/>
      </c>
      <c r="K123" s="153" t="str">
        <f>IF(OR(A123="",$K$2=""),"",IF('RESULTADOS 2 ESO PMAR'!K123&lt;5,"INSUFICIENTE",IF('RESULTADOS 2 ESO PMAR'!K123&lt;6,"SUFICIENTE",IF('RESULTADOS 2 ESO PMAR'!K123&lt;7,"BEN",IF('RESULTADOS 2 ESO PMAR'!K123&lt;9,"NOTABLE",IF('RESULTADOS 2 ESO PMAR'!K123&lt;=10,IF('RESULTADOS 2 ESO PMAR'!K123&lt;=10,"SOBRESAINTE","")))))))</f>
        <v/>
      </c>
      <c r="L123" s="153" t="str">
        <f>IF(OR(A123="",$L$2=""),"",IF('RESULTADOS 2 ESO PMAR'!L123&lt;5,"INSUFICIENTE",IF('RESULTADOS 2 ESO PMAR'!L123&lt;6,"SUFICIENTE",IF('RESULTADOS 2 ESO PMAR'!L123&lt;7,"BEN",IF('RESULTADOS 2 ESO PMAR'!L123&lt;9,"NOTABLE",IF('RESULTADOS 2 ESO PMAR'!L123&lt;=10,"SOBRESAINTE",""))))))</f>
        <v/>
      </c>
    </row>
    <row r="124" spans="1:12" x14ac:dyDescent="0.25">
      <c r="A124" s="102" t="str">
        <f>IF('RESULTADOS 2 ESO PMAR'!A124="","",'RESULTADOS 2 ESO PMAR'!A124)</f>
        <v/>
      </c>
      <c r="B124" s="153" t="str">
        <f>IF('RESULTADOS 2 ESO PMAR'!A124="","",'RESULTADOS 2 ESO PMAR'!B124)</f>
        <v/>
      </c>
      <c r="C124" s="153" t="str">
        <f>IF(OR(A124="",$C$2=""),"",IF('RESULTADOS 2 ESO PMAR'!C124&lt;5,"INSUFICIENTE",IF('RESULTADOS 2 ESO PMAR'!C124&lt;6,"SUFICIENTE",IF('RESULTADOS 2 ESO PMAR'!C124&lt;7,"BEN",IF('RESULTADOS 2 ESO PMAR'!C124&lt;9,"NOTABLE",IF('RESULTADOS 2 ESO PMAR'!C124&lt;=10,"SOBRESAINTE",""))))))</f>
        <v/>
      </c>
      <c r="D124" s="153" t="str">
        <f>IF(OR(A124="",$D$2=""),"",IF('RESULTADOS 2 ESO PMAR'!D124&lt;5,"INSUFICIENTE",IF('RESULTADOS 2 ESO PMAR'!D124&lt;6,"SUFICIENTE",IF('RESULTADOS 2 ESO PMAR'!D124&lt;7,"BEN",IF('RESULTADOS 2 ESO PMAR'!D124&lt;9,"NOTABLE",IF('RESULTADOS 2 ESO PMAR'!D124&lt;=10,"SOBRESAINTE",""))))))</f>
        <v/>
      </c>
      <c r="E124" s="153" t="str">
        <f>IF(OR(A124="",$E$2=""),"",IF('RESULTADOS 2 ESO PMAR'!E124&lt;5,"INSUFICIENTE",IF('RESULTADOS 2 ESO PMAR'!E124&lt;6,"SUFICIENTE",IF('RESULTADOS 2 ESO PMAR'!E124&lt;7,"BEN",IF('RESULTADOS 2 ESO PMAR'!E124&lt;9,"NOTABLE",IF('RESULTADOS 2 ESO PMAR'!E124&lt;=10,"SOBRESAINTE",""))))))</f>
        <v/>
      </c>
      <c r="F124" s="153" t="str">
        <f>IF(OR(A124="",$F$2=""),"",IF('RESULTADOS 2 ESO PMAR'!F124&lt;5,"INSUFICIENTE",IF('RESULTADOS 2 ESO PMAR'!F124&lt;6,"SUFICIENTE",IF('RESULTADOS 2 ESO PMAR'!F124&lt;7,"BEN",IF('RESULTADOS 2 ESO PMAR'!F124&lt;9,"NOTABLE",IF('RESULTADOS 2 ESO PMAR'!F124&lt;=10,"SOBRESAINTE",""))))))</f>
        <v/>
      </c>
      <c r="G124" s="153" t="str">
        <f>IF(OR(A124="",$G$2=""),"",IF('RESULTADOS 2 ESO PMAR'!G124&lt;5,"INSUFICIENTE",IF('RESULTADOS 2 ESO PMAR'!G124&lt;6,"SUFICIENTE",IF('RESULTADOS 2 ESO PMAR'!G124&lt;7,"BEN",IF('RESULTADOS 2 ESO PMAR'!G124&lt;9,"NOTABLE",IF('RESULTADOS 2 ESO PMAR'!G124&lt;=10,"SOBRESAINTE",""))))))</f>
        <v/>
      </c>
      <c r="H124" s="153" t="str">
        <f>IF(OR(A124="",$H$2=""),"",IF('RESULTADOS 2 ESO PMAR'!H124&lt;5,"INSUFICIENTE",IF('RESULTADOS 2 ESO PMAR'!H124&lt;6,"SUFICIENTE",IF('RESULTADOS 2 ESO PMAR'!H124&lt;7,"BEN",IF('RESULTADOS 2 ESO PMAR'!H124&lt;9,"NOTABLE",IF('RESULTADOS 2 ESO PMAR'!H124&lt;=10,"SOBRESAINTE",""))))))</f>
        <v/>
      </c>
      <c r="I124" s="153" t="str">
        <f>IF(OR(A124="",$I$2=""),"",IF('RESULTADOS 2 ESO PMAR'!I124&lt;5,"INSUFICIENTE",IF('RESULTADOS 2 ESO PMAR'!I124&lt;6,"SUFICIENTE",IF('RESULTADOS 2 ESO PMAR'!I124&lt;7,"BEN",IF('RESULTADOS 2 ESO PMAR'!I124&lt;9,"NOTABLE",IF('RESULTADOS 2 ESO PMAR'!I124&lt;=10,"SOBRESAINTE",""))))))</f>
        <v/>
      </c>
      <c r="J124" s="153" t="str">
        <f>IF(OR(A124="",$J$2=""),"",IF('RESULTADOS 2 ESO PMAR'!J124&lt;5,"INSUFICIENTE",IF('RESULTADOS 2 ESO PMAR'!J124&lt;6,"SUFICIENTE",IF('RESULTADOS 2 ESO PMAR'!J124&lt;7,"BEN",IF('RESULTADOS 2 ESO PMAR'!J124&lt;9,"NOTABLE",IF('RESULTADOS 2 ESO PMAR'!J124&lt;=10,"SOBRESAINTE",""))))))</f>
        <v/>
      </c>
      <c r="K124" s="153" t="str">
        <f>IF(OR(A124="",$K$2=""),"",IF('RESULTADOS 2 ESO PMAR'!K124&lt;5,"INSUFICIENTE",IF('RESULTADOS 2 ESO PMAR'!K124&lt;6,"SUFICIENTE",IF('RESULTADOS 2 ESO PMAR'!K124&lt;7,"BEN",IF('RESULTADOS 2 ESO PMAR'!K124&lt;9,"NOTABLE",IF('RESULTADOS 2 ESO PMAR'!K124&lt;=10,IF('RESULTADOS 2 ESO PMAR'!K124&lt;=10,"SOBRESAINTE","")))))))</f>
        <v/>
      </c>
      <c r="L124" s="153" t="str">
        <f>IF(OR(A124="",$L$2=""),"",IF('RESULTADOS 2 ESO PMAR'!L124&lt;5,"INSUFICIENTE",IF('RESULTADOS 2 ESO PMAR'!L124&lt;6,"SUFICIENTE",IF('RESULTADOS 2 ESO PMAR'!L124&lt;7,"BEN",IF('RESULTADOS 2 ESO PMAR'!L124&lt;9,"NOTABLE",IF('RESULTADOS 2 ESO PMAR'!L124&lt;=10,"SOBRESAINTE",""))))))</f>
        <v/>
      </c>
    </row>
    <row r="125" spans="1:12" x14ac:dyDescent="0.25">
      <c r="A125" s="102" t="str">
        <f>IF('RESULTADOS 2 ESO PMAR'!A125="","",'RESULTADOS 2 ESO PMAR'!A125)</f>
        <v/>
      </c>
      <c r="B125" s="153" t="str">
        <f>IF('RESULTADOS 2 ESO PMAR'!A125="","",'RESULTADOS 2 ESO PMAR'!B125)</f>
        <v/>
      </c>
      <c r="C125" s="153" t="str">
        <f>IF(OR(A125="",$C$2=""),"",IF('RESULTADOS 2 ESO PMAR'!C125&lt;5,"INSUFICIENTE",IF('RESULTADOS 2 ESO PMAR'!C125&lt;6,"SUFICIENTE",IF('RESULTADOS 2 ESO PMAR'!C125&lt;7,"BEN",IF('RESULTADOS 2 ESO PMAR'!C125&lt;9,"NOTABLE",IF('RESULTADOS 2 ESO PMAR'!C125&lt;=10,"SOBRESAINTE",""))))))</f>
        <v/>
      </c>
      <c r="D125" s="153" t="str">
        <f>IF(OR(A125="",$D$2=""),"",IF('RESULTADOS 2 ESO PMAR'!D125&lt;5,"INSUFICIENTE",IF('RESULTADOS 2 ESO PMAR'!D125&lt;6,"SUFICIENTE",IF('RESULTADOS 2 ESO PMAR'!D125&lt;7,"BEN",IF('RESULTADOS 2 ESO PMAR'!D125&lt;9,"NOTABLE",IF('RESULTADOS 2 ESO PMAR'!D125&lt;=10,"SOBRESAINTE",""))))))</f>
        <v/>
      </c>
      <c r="E125" s="153" t="str">
        <f>IF(OR(A125="",$E$2=""),"",IF('RESULTADOS 2 ESO PMAR'!E125&lt;5,"INSUFICIENTE",IF('RESULTADOS 2 ESO PMAR'!E125&lt;6,"SUFICIENTE",IF('RESULTADOS 2 ESO PMAR'!E125&lt;7,"BEN",IF('RESULTADOS 2 ESO PMAR'!E125&lt;9,"NOTABLE",IF('RESULTADOS 2 ESO PMAR'!E125&lt;=10,"SOBRESAINTE",""))))))</f>
        <v/>
      </c>
      <c r="F125" s="153" t="str">
        <f>IF(OR(A125="",$F$2=""),"",IF('RESULTADOS 2 ESO PMAR'!F125&lt;5,"INSUFICIENTE",IF('RESULTADOS 2 ESO PMAR'!F125&lt;6,"SUFICIENTE",IF('RESULTADOS 2 ESO PMAR'!F125&lt;7,"BEN",IF('RESULTADOS 2 ESO PMAR'!F125&lt;9,"NOTABLE",IF('RESULTADOS 2 ESO PMAR'!F125&lt;=10,"SOBRESAINTE",""))))))</f>
        <v/>
      </c>
      <c r="G125" s="153" t="str">
        <f>IF(OR(A125="",$G$2=""),"",IF('RESULTADOS 2 ESO PMAR'!G125&lt;5,"INSUFICIENTE",IF('RESULTADOS 2 ESO PMAR'!G125&lt;6,"SUFICIENTE",IF('RESULTADOS 2 ESO PMAR'!G125&lt;7,"BEN",IF('RESULTADOS 2 ESO PMAR'!G125&lt;9,"NOTABLE",IF('RESULTADOS 2 ESO PMAR'!G125&lt;=10,"SOBRESAINTE",""))))))</f>
        <v/>
      </c>
      <c r="H125" s="153" t="str">
        <f>IF(OR(A125="",$H$2=""),"",IF('RESULTADOS 2 ESO PMAR'!H125&lt;5,"INSUFICIENTE",IF('RESULTADOS 2 ESO PMAR'!H125&lt;6,"SUFICIENTE",IF('RESULTADOS 2 ESO PMAR'!H125&lt;7,"BEN",IF('RESULTADOS 2 ESO PMAR'!H125&lt;9,"NOTABLE",IF('RESULTADOS 2 ESO PMAR'!H125&lt;=10,"SOBRESAINTE",""))))))</f>
        <v/>
      </c>
      <c r="I125" s="153" t="str">
        <f>IF(OR(A125="",$I$2=""),"",IF('RESULTADOS 2 ESO PMAR'!I125&lt;5,"INSUFICIENTE",IF('RESULTADOS 2 ESO PMAR'!I125&lt;6,"SUFICIENTE",IF('RESULTADOS 2 ESO PMAR'!I125&lt;7,"BEN",IF('RESULTADOS 2 ESO PMAR'!I125&lt;9,"NOTABLE",IF('RESULTADOS 2 ESO PMAR'!I125&lt;=10,"SOBRESAINTE",""))))))</f>
        <v/>
      </c>
      <c r="J125" s="153" t="str">
        <f>IF(OR(A125="",$J$2=""),"",IF('RESULTADOS 2 ESO PMAR'!J125&lt;5,"INSUFICIENTE",IF('RESULTADOS 2 ESO PMAR'!J125&lt;6,"SUFICIENTE",IF('RESULTADOS 2 ESO PMAR'!J125&lt;7,"BEN",IF('RESULTADOS 2 ESO PMAR'!J125&lt;9,"NOTABLE",IF('RESULTADOS 2 ESO PMAR'!J125&lt;=10,"SOBRESAINTE",""))))))</f>
        <v/>
      </c>
      <c r="K125" s="153" t="str">
        <f>IF(OR(A125="",$K$2=""),"",IF('RESULTADOS 2 ESO PMAR'!K125&lt;5,"INSUFICIENTE",IF('RESULTADOS 2 ESO PMAR'!K125&lt;6,"SUFICIENTE",IF('RESULTADOS 2 ESO PMAR'!K125&lt;7,"BEN",IF('RESULTADOS 2 ESO PMAR'!K125&lt;9,"NOTABLE",IF('RESULTADOS 2 ESO PMAR'!K125&lt;=10,IF('RESULTADOS 2 ESO PMAR'!K125&lt;=10,"SOBRESAINTE","")))))))</f>
        <v/>
      </c>
      <c r="L125" s="153" t="str">
        <f>IF(OR(A125="",$L$2=""),"",IF('RESULTADOS 2 ESO PMAR'!L125&lt;5,"INSUFICIENTE",IF('RESULTADOS 2 ESO PMAR'!L125&lt;6,"SUFICIENTE",IF('RESULTADOS 2 ESO PMAR'!L125&lt;7,"BEN",IF('RESULTADOS 2 ESO PMAR'!L125&lt;9,"NOTABLE",IF('RESULTADOS 2 ESO PMAR'!L125&lt;=10,"SOBRESAINTE",""))))))</f>
        <v/>
      </c>
    </row>
    <row r="126" spans="1:12" x14ac:dyDescent="0.25">
      <c r="A126" s="102" t="str">
        <f>IF('RESULTADOS 2 ESO PMAR'!A126="","",'RESULTADOS 2 ESO PMAR'!A126)</f>
        <v/>
      </c>
      <c r="B126" s="153" t="str">
        <f>IF('RESULTADOS 2 ESO PMAR'!A126="","",'RESULTADOS 2 ESO PMAR'!B126)</f>
        <v/>
      </c>
      <c r="C126" s="153" t="str">
        <f>IF(OR(A126="",$C$2=""),"",IF('RESULTADOS 2 ESO PMAR'!C126&lt;5,"INSUFICIENTE",IF('RESULTADOS 2 ESO PMAR'!C126&lt;6,"SUFICIENTE",IF('RESULTADOS 2 ESO PMAR'!C126&lt;7,"BEN",IF('RESULTADOS 2 ESO PMAR'!C126&lt;9,"NOTABLE",IF('RESULTADOS 2 ESO PMAR'!C126&lt;=10,"SOBRESAINTE",""))))))</f>
        <v/>
      </c>
      <c r="D126" s="153" t="str">
        <f>IF(OR(A126="",$D$2=""),"",IF('RESULTADOS 2 ESO PMAR'!D126&lt;5,"INSUFICIENTE",IF('RESULTADOS 2 ESO PMAR'!D126&lt;6,"SUFICIENTE",IF('RESULTADOS 2 ESO PMAR'!D126&lt;7,"BEN",IF('RESULTADOS 2 ESO PMAR'!D126&lt;9,"NOTABLE",IF('RESULTADOS 2 ESO PMAR'!D126&lt;=10,"SOBRESAINTE",""))))))</f>
        <v/>
      </c>
      <c r="E126" s="153" t="str">
        <f>IF(OR(A126="",$E$2=""),"",IF('RESULTADOS 2 ESO PMAR'!E126&lt;5,"INSUFICIENTE",IF('RESULTADOS 2 ESO PMAR'!E126&lt;6,"SUFICIENTE",IF('RESULTADOS 2 ESO PMAR'!E126&lt;7,"BEN",IF('RESULTADOS 2 ESO PMAR'!E126&lt;9,"NOTABLE",IF('RESULTADOS 2 ESO PMAR'!E126&lt;=10,"SOBRESAINTE",""))))))</f>
        <v/>
      </c>
      <c r="F126" s="153" t="str">
        <f>IF(OR(A126="",$F$2=""),"",IF('RESULTADOS 2 ESO PMAR'!F126&lt;5,"INSUFICIENTE",IF('RESULTADOS 2 ESO PMAR'!F126&lt;6,"SUFICIENTE",IF('RESULTADOS 2 ESO PMAR'!F126&lt;7,"BEN",IF('RESULTADOS 2 ESO PMAR'!F126&lt;9,"NOTABLE",IF('RESULTADOS 2 ESO PMAR'!F126&lt;=10,"SOBRESAINTE",""))))))</f>
        <v/>
      </c>
      <c r="G126" s="153" t="str">
        <f>IF(OR(A126="",$G$2=""),"",IF('RESULTADOS 2 ESO PMAR'!G126&lt;5,"INSUFICIENTE",IF('RESULTADOS 2 ESO PMAR'!G126&lt;6,"SUFICIENTE",IF('RESULTADOS 2 ESO PMAR'!G126&lt;7,"BEN",IF('RESULTADOS 2 ESO PMAR'!G126&lt;9,"NOTABLE",IF('RESULTADOS 2 ESO PMAR'!G126&lt;=10,"SOBRESAINTE",""))))))</f>
        <v/>
      </c>
      <c r="H126" s="153" t="str">
        <f>IF(OR(A126="",$H$2=""),"",IF('RESULTADOS 2 ESO PMAR'!H126&lt;5,"INSUFICIENTE",IF('RESULTADOS 2 ESO PMAR'!H126&lt;6,"SUFICIENTE",IF('RESULTADOS 2 ESO PMAR'!H126&lt;7,"BEN",IF('RESULTADOS 2 ESO PMAR'!H126&lt;9,"NOTABLE",IF('RESULTADOS 2 ESO PMAR'!H126&lt;=10,"SOBRESAINTE",""))))))</f>
        <v/>
      </c>
      <c r="I126" s="153" t="str">
        <f>IF(OR(A126="",$I$2=""),"",IF('RESULTADOS 2 ESO PMAR'!I126&lt;5,"INSUFICIENTE",IF('RESULTADOS 2 ESO PMAR'!I126&lt;6,"SUFICIENTE",IF('RESULTADOS 2 ESO PMAR'!I126&lt;7,"BEN",IF('RESULTADOS 2 ESO PMAR'!I126&lt;9,"NOTABLE",IF('RESULTADOS 2 ESO PMAR'!I126&lt;=10,"SOBRESAINTE",""))))))</f>
        <v/>
      </c>
      <c r="J126" s="153" t="str">
        <f>IF(OR(A126="",$J$2=""),"",IF('RESULTADOS 2 ESO PMAR'!J126&lt;5,"INSUFICIENTE",IF('RESULTADOS 2 ESO PMAR'!J126&lt;6,"SUFICIENTE",IF('RESULTADOS 2 ESO PMAR'!J126&lt;7,"BEN",IF('RESULTADOS 2 ESO PMAR'!J126&lt;9,"NOTABLE",IF('RESULTADOS 2 ESO PMAR'!J126&lt;=10,"SOBRESAINTE",""))))))</f>
        <v/>
      </c>
      <c r="K126" s="153" t="str">
        <f>IF(OR(A126="",$K$2=""),"",IF('RESULTADOS 2 ESO PMAR'!K126&lt;5,"INSUFICIENTE",IF('RESULTADOS 2 ESO PMAR'!K126&lt;6,"SUFICIENTE",IF('RESULTADOS 2 ESO PMAR'!K126&lt;7,"BEN",IF('RESULTADOS 2 ESO PMAR'!K126&lt;9,"NOTABLE",IF('RESULTADOS 2 ESO PMAR'!K126&lt;=10,IF('RESULTADOS 2 ESO PMAR'!K126&lt;=10,"SOBRESAINTE","")))))))</f>
        <v/>
      </c>
      <c r="L126" s="153" t="str">
        <f>IF(OR(A126="",$L$2=""),"",IF('RESULTADOS 2 ESO PMAR'!L126&lt;5,"INSUFICIENTE",IF('RESULTADOS 2 ESO PMAR'!L126&lt;6,"SUFICIENTE",IF('RESULTADOS 2 ESO PMAR'!L126&lt;7,"BEN",IF('RESULTADOS 2 ESO PMAR'!L126&lt;9,"NOTABLE",IF('RESULTADOS 2 ESO PMAR'!L126&lt;=10,"SOBRESAINTE",""))))))</f>
        <v/>
      </c>
    </row>
    <row r="127" spans="1:12" x14ac:dyDescent="0.25">
      <c r="A127" s="102" t="str">
        <f>IF('RESULTADOS 2 ESO PMAR'!A127="","",'RESULTADOS 2 ESO PMAR'!A127)</f>
        <v/>
      </c>
      <c r="B127" s="153" t="str">
        <f>IF('RESULTADOS 2 ESO PMAR'!A127="","",'RESULTADOS 2 ESO PMAR'!B127)</f>
        <v/>
      </c>
      <c r="C127" s="153" t="str">
        <f>IF(OR(A127="",$C$2=""),"",IF('RESULTADOS 2 ESO PMAR'!C127&lt;5,"INSUFICIENTE",IF('RESULTADOS 2 ESO PMAR'!C127&lt;6,"SUFICIENTE",IF('RESULTADOS 2 ESO PMAR'!C127&lt;7,"BEN",IF('RESULTADOS 2 ESO PMAR'!C127&lt;9,"NOTABLE",IF('RESULTADOS 2 ESO PMAR'!C127&lt;=10,"SOBRESAINTE",""))))))</f>
        <v/>
      </c>
      <c r="D127" s="153" t="str">
        <f>IF(OR(A127="",$D$2=""),"",IF('RESULTADOS 2 ESO PMAR'!D127&lt;5,"INSUFICIENTE",IF('RESULTADOS 2 ESO PMAR'!D127&lt;6,"SUFICIENTE",IF('RESULTADOS 2 ESO PMAR'!D127&lt;7,"BEN",IF('RESULTADOS 2 ESO PMAR'!D127&lt;9,"NOTABLE",IF('RESULTADOS 2 ESO PMAR'!D127&lt;=10,"SOBRESAINTE",""))))))</f>
        <v/>
      </c>
      <c r="E127" s="153" t="str">
        <f>IF(OR(A127="",$E$2=""),"",IF('RESULTADOS 2 ESO PMAR'!E127&lt;5,"INSUFICIENTE",IF('RESULTADOS 2 ESO PMAR'!E127&lt;6,"SUFICIENTE",IF('RESULTADOS 2 ESO PMAR'!E127&lt;7,"BEN",IF('RESULTADOS 2 ESO PMAR'!E127&lt;9,"NOTABLE",IF('RESULTADOS 2 ESO PMAR'!E127&lt;=10,"SOBRESAINTE",""))))))</f>
        <v/>
      </c>
      <c r="F127" s="153" t="str">
        <f>IF(OR(A127="",$F$2=""),"",IF('RESULTADOS 2 ESO PMAR'!F127&lt;5,"INSUFICIENTE",IF('RESULTADOS 2 ESO PMAR'!F127&lt;6,"SUFICIENTE",IF('RESULTADOS 2 ESO PMAR'!F127&lt;7,"BEN",IF('RESULTADOS 2 ESO PMAR'!F127&lt;9,"NOTABLE",IF('RESULTADOS 2 ESO PMAR'!F127&lt;=10,"SOBRESAINTE",""))))))</f>
        <v/>
      </c>
      <c r="G127" s="153" t="str">
        <f>IF(OR(A127="",$G$2=""),"",IF('RESULTADOS 2 ESO PMAR'!G127&lt;5,"INSUFICIENTE",IF('RESULTADOS 2 ESO PMAR'!G127&lt;6,"SUFICIENTE",IF('RESULTADOS 2 ESO PMAR'!G127&lt;7,"BEN",IF('RESULTADOS 2 ESO PMAR'!G127&lt;9,"NOTABLE",IF('RESULTADOS 2 ESO PMAR'!G127&lt;=10,"SOBRESAINTE",""))))))</f>
        <v/>
      </c>
      <c r="H127" s="153" t="str">
        <f>IF(OR(A127="",$H$2=""),"",IF('RESULTADOS 2 ESO PMAR'!H127&lt;5,"INSUFICIENTE",IF('RESULTADOS 2 ESO PMAR'!H127&lt;6,"SUFICIENTE",IF('RESULTADOS 2 ESO PMAR'!H127&lt;7,"BEN",IF('RESULTADOS 2 ESO PMAR'!H127&lt;9,"NOTABLE",IF('RESULTADOS 2 ESO PMAR'!H127&lt;=10,"SOBRESAINTE",""))))))</f>
        <v/>
      </c>
      <c r="I127" s="153" t="str">
        <f>IF(OR(A127="",$I$2=""),"",IF('RESULTADOS 2 ESO PMAR'!I127&lt;5,"INSUFICIENTE",IF('RESULTADOS 2 ESO PMAR'!I127&lt;6,"SUFICIENTE",IF('RESULTADOS 2 ESO PMAR'!I127&lt;7,"BEN",IF('RESULTADOS 2 ESO PMAR'!I127&lt;9,"NOTABLE",IF('RESULTADOS 2 ESO PMAR'!I127&lt;=10,"SOBRESAINTE",""))))))</f>
        <v/>
      </c>
      <c r="J127" s="153" t="str">
        <f>IF(OR(A127="",$J$2=""),"",IF('RESULTADOS 2 ESO PMAR'!J127&lt;5,"INSUFICIENTE",IF('RESULTADOS 2 ESO PMAR'!J127&lt;6,"SUFICIENTE",IF('RESULTADOS 2 ESO PMAR'!J127&lt;7,"BEN",IF('RESULTADOS 2 ESO PMAR'!J127&lt;9,"NOTABLE",IF('RESULTADOS 2 ESO PMAR'!J127&lt;=10,"SOBRESAINTE",""))))))</f>
        <v/>
      </c>
      <c r="K127" s="153" t="str">
        <f>IF(OR(A127="",$K$2=""),"",IF('RESULTADOS 2 ESO PMAR'!K127&lt;5,"INSUFICIENTE",IF('RESULTADOS 2 ESO PMAR'!K127&lt;6,"SUFICIENTE",IF('RESULTADOS 2 ESO PMAR'!K127&lt;7,"BEN",IF('RESULTADOS 2 ESO PMAR'!K127&lt;9,"NOTABLE",IF('RESULTADOS 2 ESO PMAR'!K127&lt;=10,IF('RESULTADOS 2 ESO PMAR'!K127&lt;=10,"SOBRESAINTE","")))))))</f>
        <v/>
      </c>
      <c r="L127" s="153" t="str">
        <f>IF(OR(A127="",$L$2=""),"",IF('RESULTADOS 2 ESO PMAR'!L127&lt;5,"INSUFICIENTE",IF('RESULTADOS 2 ESO PMAR'!L127&lt;6,"SUFICIENTE",IF('RESULTADOS 2 ESO PMAR'!L127&lt;7,"BEN",IF('RESULTADOS 2 ESO PMAR'!L127&lt;9,"NOTABLE",IF('RESULTADOS 2 ESO PMAR'!L127&lt;=10,"SOBRESAINTE",""))))))</f>
        <v/>
      </c>
    </row>
    <row r="128" spans="1:12" x14ac:dyDescent="0.25">
      <c r="A128" s="102" t="str">
        <f>IF('RESULTADOS 2 ESO PMAR'!A128="","",'RESULTADOS 2 ESO PMAR'!A128)</f>
        <v/>
      </c>
      <c r="B128" s="153" t="str">
        <f>IF('RESULTADOS 2 ESO PMAR'!A128="","",'RESULTADOS 2 ESO PMAR'!B128)</f>
        <v/>
      </c>
      <c r="C128" s="153" t="str">
        <f>IF(OR(A128="",$C$2=""),"",IF('RESULTADOS 2 ESO PMAR'!C128&lt;5,"INSUFICIENTE",IF('RESULTADOS 2 ESO PMAR'!C128&lt;6,"SUFICIENTE",IF('RESULTADOS 2 ESO PMAR'!C128&lt;7,"BEN",IF('RESULTADOS 2 ESO PMAR'!C128&lt;9,"NOTABLE",IF('RESULTADOS 2 ESO PMAR'!C128&lt;=10,"SOBRESAINTE",""))))))</f>
        <v/>
      </c>
      <c r="D128" s="153" t="str">
        <f>IF(OR(A128="",$D$2=""),"",IF('RESULTADOS 2 ESO PMAR'!D128&lt;5,"INSUFICIENTE",IF('RESULTADOS 2 ESO PMAR'!D128&lt;6,"SUFICIENTE",IF('RESULTADOS 2 ESO PMAR'!D128&lt;7,"BEN",IF('RESULTADOS 2 ESO PMAR'!D128&lt;9,"NOTABLE",IF('RESULTADOS 2 ESO PMAR'!D128&lt;=10,"SOBRESAINTE",""))))))</f>
        <v/>
      </c>
      <c r="E128" s="153" t="str">
        <f>IF(OR(A128="",$E$2=""),"",IF('RESULTADOS 2 ESO PMAR'!E128&lt;5,"INSUFICIENTE",IF('RESULTADOS 2 ESO PMAR'!E128&lt;6,"SUFICIENTE",IF('RESULTADOS 2 ESO PMAR'!E128&lt;7,"BEN",IF('RESULTADOS 2 ESO PMAR'!E128&lt;9,"NOTABLE",IF('RESULTADOS 2 ESO PMAR'!E128&lt;=10,"SOBRESAINTE",""))))))</f>
        <v/>
      </c>
      <c r="F128" s="153" t="str">
        <f>IF(OR(A128="",$F$2=""),"",IF('RESULTADOS 2 ESO PMAR'!F128&lt;5,"INSUFICIENTE",IF('RESULTADOS 2 ESO PMAR'!F128&lt;6,"SUFICIENTE",IF('RESULTADOS 2 ESO PMAR'!F128&lt;7,"BEN",IF('RESULTADOS 2 ESO PMAR'!F128&lt;9,"NOTABLE",IF('RESULTADOS 2 ESO PMAR'!F128&lt;=10,"SOBRESAINTE",""))))))</f>
        <v/>
      </c>
      <c r="G128" s="153" t="str">
        <f>IF(OR(A128="",$G$2=""),"",IF('RESULTADOS 2 ESO PMAR'!G128&lt;5,"INSUFICIENTE",IF('RESULTADOS 2 ESO PMAR'!G128&lt;6,"SUFICIENTE",IF('RESULTADOS 2 ESO PMAR'!G128&lt;7,"BEN",IF('RESULTADOS 2 ESO PMAR'!G128&lt;9,"NOTABLE",IF('RESULTADOS 2 ESO PMAR'!G128&lt;=10,"SOBRESAINTE",""))))))</f>
        <v/>
      </c>
      <c r="H128" s="153" t="str">
        <f>IF(OR(A128="",$H$2=""),"",IF('RESULTADOS 2 ESO PMAR'!H128&lt;5,"INSUFICIENTE",IF('RESULTADOS 2 ESO PMAR'!H128&lt;6,"SUFICIENTE",IF('RESULTADOS 2 ESO PMAR'!H128&lt;7,"BEN",IF('RESULTADOS 2 ESO PMAR'!H128&lt;9,"NOTABLE",IF('RESULTADOS 2 ESO PMAR'!H128&lt;=10,"SOBRESAINTE",""))))))</f>
        <v/>
      </c>
      <c r="I128" s="153" t="str">
        <f>IF(OR(A128="",$I$2=""),"",IF('RESULTADOS 2 ESO PMAR'!I128&lt;5,"INSUFICIENTE",IF('RESULTADOS 2 ESO PMAR'!I128&lt;6,"SUFICIENTE",IF('RESULTADOS 2 ESO PMAR'!I128&lt;7,"BEN",IF('RESULTADOS 2 ESO PMAR'!I128&lt;9,"NOTABLE",IF('RESULTADOS 2 ESO PMAR'!I128&lt;=10,"SOBRESAINTE",""))))))</f>
        <v/>
      </c>
      <c r="J128" s="153" t="str">
        <f>IF(OR(A128="",$J$2=""),"",IF('RESULTADOS 2 ESO PMAR'!J128&lt;5,"INSUFICIENTE",IF('RESULTADOS 2 ESO PMAR'!J128&lt;6,"SUFICIENTE",IF('RESULTADOS 2 ESO PMAR'!J128&lt;7,"BEN",IF('RESULTADOS 2 ESO PMAR'!J128&lt;9,"NOTABLE",IF('RESULTADOS 2 ESO PMAR'!J128&lt;=10,"SOBRESAINTE",""))))))</f>
        <v/>
      </c>
      <c r="K128" s="153" t="str">
        <f>IF(OR(A128="",$K$2=""),"",IF('RESULTADOS 2 ESO PMAR'!K128&lt;5,"INSUFICIENTE",IF('RESULTADOS 2 ESO PMAR'!K128&lt;6,"SUFICIENTE",IF('RESULTADOS 2 ESO PMAR'!K128&lt;7,"BEN",IF('RESULTADOS 2 ESO PMAR'!K128&lt;9,"NOTABLE",IF('RESULTADOS 2 ESO PMAR'!K128&lt;=10,IF('RESULTADOS 2 ESO PMAR'!K128&lt;=10,"SOBRESAINTE","")))))))</f>
        <v/>
      </c>
      <c r="L128" s="153" t="str">
        <f>IF(OR(A128="",$L$2=""),"",IF('RESULTADOS 2 ESO PMAR'!L128&lt;5,"INSUFICIENTE",IF('RESULTADOS 2 ESO PMAR'!L128&lt;6,"SUFICIENTE",IF('RESULTADOS 2 ESO PMAR'!L128&lt;7,"BEN",IF('RESULTADOS 2 ESO PMAR'!L128&lt;9,"NOTABLE",IF('RESULTADOS 2 ESO PMAR'!L128&lt;=10,"SOBRESAINTE",""))))))</f>
        <v/>
      </c>
    </row>
    <row r="129" spans="1:12" x14ac:dyDescent="0.25">
      <c r="A129" s="102" t="str">
        <f>IF('RESULTADOS 2 ESO PMAR'!A129="","",'RESULTADOS 2 ESO PMAR'!A129)</f>
        <v/>
      </c>
      <c r="B129" s="153" t="str">
        <f>IF('RESULTADOS 2 ESO PMAR'!A129="","",'RESULTADOS 2 ESO PMAR'!B129)</f>
        <v/>
      </c>
      <c r="C129" s="153" t="str">
        <f>IF(OR(A129="",$C$2=""),"",IF('RESULTADOS 2 ESO PMAR'!C129&lt;5,"INSUFICIENTE",IF('RESULTADOS 2 ESO PMAR'!C129&lt;6,"SUFICIENTE",IF('RESULTADOS 2 ESO PMAR'!C129&lt;7,"BEN",IF('RESULTADOS 2 ESO PMAR'!C129&lt;9,"NOTABLE",IF('RESULTADOS 2 ESO PMAR'!C129&lt;=10,"SOBRESAINTE",""))))))</f>
        <v/>
      </c>
      <c r="D129" s="153" t="str">
        <f>IF(OR(A129="",$D$2=""),"",IF('RESULTADOS 2 ESO PMAR'!D129&lt;5,"INSUFICIENTE",IF('RESULTADOS 2 ESO PMAR'!D129&lt;6,"SUFICIENTE",IF('RESULTADOS 2 ESO PMAR'!D129&lt;7,"BEN",IF('RESULTADOS 2 ESO PMAR'!D129&lt;9,"NOTABLE",IF('RESULTADOS 2 ESO PMAR'!D129&lt;=10,"SOBRESAINTE",""))))))</f>
        <v/>
      </c>
      <c r="E129" s="153" t="str">
        <f>IF(OR(A129="",$E$2=""),"",IF('RESULTADOS 2 ESO PMAR'!E129&lt;5,"INSUFICIENTE",IF('RESULTADOS 2 ESO PMAR'!E129&lt;6,"SUFICIENTE",IF('RESULTADOS 2 ESO PMAR'!E129&lt;7,"BEN",IF('RESULTADOS 2 ESO PMAR'!E129&lt;9,"NOTABLE",IF('RESULTADOS 2 ESO PMAR'!E129&lt;=10,"SOBRESAINTE",""))))))</f>
        <v/>
      </c>
      <c r="F129" s="153" t="str">
        <f>IF(OR(A129="",$F$2=""),"",IF('RESULTADOS 2 ESO PMAR'!F129&lt;5,"INSUFICIENTE",IF('RESULTADOS 2 ESO PMAR'!F129&lt;6,"SUFICIENTE",IF('RESULTADOS 2 ESO PMAR'!F129&lt;7,"BEN",IF('RESULTADOS 2 ESO PMAR'!F129&lt;9,"NOTABLE",IF('RESULTADOS 2 ESO PMAR'!F129&lt;=10,"SOBRESAINTE",""))))))</f>
        <v/>
      </c>
      <c r="G129" s="153" t="str">
        <f>IF(OR(A129="",$G$2=""),"",IF('RESULTADOS 2 ESO PMAR'!G129&lt;5,"INSUFICIENTE",IF('RESULTADOS 2 ESO PMAR'!G129&lt;6,"SUFICIENTE",IF('RESULTADOS 2 ESO PMAR'!G129&lt;7,"BEN",IF('RESULTADOS 2 ESO PMAR'!G129&lt;9,"NOTABLE",IF('RESULTADOS 2 ESO PMAR'!G129&lt;=10,"SOBRESAINTE",""))))))</f>
        <v/>
      </c>
      <c r="H129" s="153" t="str">
        <f>IF(OR(A129="",$H$2=""),"",IF('RESULTADOS 2 ESO PMAR'!H129&lt;5,"INSUFICIENTE",IF('RESULTADOS 2 ESO PMAR'!H129&lt;6,"SUFICIENTE",IF('RESULTADOS 2 ESO PMAR'!H129&lt;7,"BEN",IF('RESULTADOS 2 ESO PMAR'!H129&lt;9,"NOTABLE",IF('RESULTADOS 2 ESO PMAR'!H129&lt;=10,"SOBRESAINTE",""))))))</f>
        <v/>
      </c>
      <c r="I129" s="153" t="str">
        <f>IF(OR(A129="",$I$2=""),"",IF('RESULTADOS 2 ESO PMAR'!I129&lt;5,"INSUFICIENTE",IF('RESULTADOS 2 ESO PMAR'!I129&lt;6,"SUFICIENTE",IF('RESULTADOS 2 ESO PMAR'!I129&lt;7,"BEN",IF('RESULTADOS 2 ESO PMAR'!I129&lt;9,"NOTABLE",IF('RESULTADOS 2 ESO PMAR'!I129&lt;=10,"SOBRESAINTE",""))))))</f>
        <v/>
      </c>
      <c r="J129" s="153" t="str">
        <f>IF(OR(A129="",$J$2=""),"",IF('RESULTADOS 2 ESO PMAR'!J129&lt;5,"INSUFICIENTE",IF('RESULTADOS 2 ESO PMAR'!J129&lt;6,"SUFICIENTE",IF('RESULTADOS 2 ESO PMAR'!J129&lt;7,"BEN",IF('RESULTADOS 2 ESO PMAR'!J129&lt;9,"NOTABLE",IF('RESULTADOS 2 ESO PMAR'!J129&lt;=10,"SOBRESAINTE",""))))))</f>
        <v/>
      </c>
      <c r="K129" s="153" t="str">
        <f>IF(OR(A129="",$K$2=""),"",IF('RESULTADOS 2 ESO PMAR'!K129&lt;5,"INSUFICIENTE",IF('RESULTADOS 2 ESO PMAR'!K129&lt;6,"SUFICIENTE",IF('RESULTADOS 2 ESO PMAR'!K129&lt;7,"BEN",IF('RESULTADOS 2 ESO PMAR'!K129&lt;9,"NOTABLE",IF('RESULTADOS 2 ESO PMAR'!K129&lt;=10,IF('RESULTADOS 2 ESO PMAR'!K129&lt;=10,"SOBRESAINTE","")))))))</f>
        <v/>
      </c>
      <c r="L129" s="153" t="str">
        <f>IF(OR(A129="",$L$2=""),"",IF('RESULTADOS 2 ESO PMAR'!L129&lt;5,"INSUFICIENTE",IF('RESULTADOS 2 ESO PMAR'!L129&lt;6,"SUFICIENTE",IF('RESULTADOS 2 ESO PMAR'!L129&lt;7,"BEN",IF('RESULTADOS 2 ESO PMAR'!L129&lt;9,"NOTABLE",IF('RESULTADOS 2 ESO PMAR'!L129&lt;=10,"SOBRESAINTE",""))))))</f>
        <v/>
      </c>
    </row>
    <row r="130" spans="1:12" x14ac:dyDescent="0.25">
      <c r="A130" s="102" t="str">
        <f>IF('RESULTADOS 2 ESO PMAR'!A130="","",'RESULTADOS 2 ESO PMAR'!A130)</f>
        <v/>
      </c>
      <c r="B130" s="153" t="str">
        <f>IF('RESULTADOS 2 ESO PMAR'!A130="","",'RESULTADOS 2 ESO PMAR'!B130)</f>
        <v/>
      </c>
      <c r="C130" s="153" t="str">
        <f>IF(OR(A130="",$C$2=""),"",IF('RESULTADOS 2 ESO PMAR'!C130&lt;5,"INSUFICIENTE",IF('RESULTADOS 2 ESO PMAR'!C130&lt;6,"SUFICIENTE",IF('RESULTADOS 2 ESO PMAR'!C130&lt;7,"BEN",IF('RESULTADOS 2 ESO PMAR'!C130&lt;9,"NOTABLE",IF('RESULTADOS 2 ESO PMAR'!C130&lt;=10,"SOBRESAINTE",""))))))</f>
        <v/>
      </c>
      <c r="D130" s="153" t="str">
        <f>IF(OR(A130="",$D$2=""),"",IF('RESULTADOS 2 ESO PMAR'!D130&lt;5,"INSUFICIENTE",IF('RESULTADOS 2 ESO PMAR'!D130&lt;6,"SUFICIENTE",IF('RESULTADOS 2 ESO PMAR'!D130&lt;7,"BEN",IF('RESULTADOS 2 ESO PMAR'!D130&lt;9,"NOTABLE",IF('RESULTADOS 2 ESO PMAR'!D130&lt;=10,"SOBRESAINTE",""))))))</f>
        <v/>
      </c>
      <c r="E130" s="153" t="str">
        <f>IF(OR(A130="",$E$2=""),"",IF('RESULTADOS 2 ESO PMAR'!E130&lt;5,"INSUFICIENTE",IF('RESULTADOS 2 ESO PMAR'!E130&lt;6,"SUFICIENTE",IF('RESULTADOS 2 ESO PMAR'!E130&lt;7,"BEN",IF('RESULTADOS 2 ESO PMAR'!E130&lt;9,"NOTABLE",IF('RESULTADOS 2 ESO PMAR'!E130&lt;=10,"SOBRESAINTE",""))))))</f>
        <v/>
      </c>
      <c r="F130" s="153" t="str">
        <f>IF(OR(A130="",$F$2=""),"",IF('RESULTADOS 2 ESO PMAR'!F130&lt;5,"INSUFICIENTE",IF('RESULTADOS 2 ESO PMAR'!F130&lt;6,"SUFICIENTE",IF('RESULTADOS 2 ESO PMAR'!F130&lt;7,"BEN",IF('RESULTADOS 2 ESO PMAR'!F130&lt;9,"NOTABLE",IF('RESULTADOS 2 ESO PMAR'!F130&lt;=10,"SOBRESAINTE",""))))))</f>
        <v/>
      </c>
      <c r="G130" s="153" t="str">
        <f>IF(OR(A130="",$G$2=""),"",IF('RESULTADOS 2 ESO PMAR'!G130&lt;5,"INSUFICIENTE",IF('RESULTADOS 2 ESO PMAR'!G130&lt;6,"SUFICIENTE",IF('RESULTADOS 2 ESO PMAR'!G130&lt;7,"BEN",IF('RESULTADOS 2 ESO PMAR'!G130&lt;9,"NOTABLE",IF('RESULTADOS 2 ESO PMAR'!G130&lt;=10,"SOBRESAINTE",""))))))</f>
        <v/>
      </c>
      <c r="H130" s="153" t="str">
        <f>IF(OR(A130="",$H$2=""),"",IF('RESULTADOS 2 ESO PMAR'!H130&lt;5,"INSUFICIENTE",IF('RESULTADOS 2 ESO PMAR'!H130&lt;6,"SUFICIENTE",IF('RESULTADOS 2 ESO PMAR'!H130&lt;7,"BEN",IF('RESULTADOS 2 ESO PMAR'!H130&lt;9,"NOTABLE",IF('RESULTADOS 2 ESO PMAR'!H130&lt;=10,"SOBRESAINTE",""))))))</f>
        <v/>
      </c>
      <c r="I130" s="153" t="str">
        <f>IF(OR(A130="",$I$2=""),"",IF('RESULTADOS 2 ESO PMAR'!I130&lt;5,"INSUFICIENTE",IF('RESULTADOS 2 ESO PMAR'!I130&lt;6,"SUFICIENTE",IF('RESULTADOS 2 ESO PMAR'!I130&lt;7,"BEN",IF('RESULTADOS 2 ESO PMAR'!I130&lt;9,"NOTABLE",IF('RESULTADOS 2 ESO PMAR'!I130&lt;=10,"SOBRESAINTE",""))))))</f>
        <v/>
      </c>
      <c r="J130" s="153" t="str">
        <f>IF(OR(A130="",$J$2=""),"",IF('RESULTADOS 2 ESO PMAR'!J130&lt;5,"INSUFICIENTE",IF('RESULTADOS 2 ESO PMAR'!J130&lt;6,"SUFICIENTE",IF('RESULTADOS 2 ESO PMAR'!J130&lt;7,"BEN",IF('RESULTADOS 2 ESO PMAR'!J130&lt;9,"NOTABLE",IF('RESULTADOS 2 ESO PMAR'!J130&lt;=10,"SOBRESAINTE",""))))))</f>
        <v/>
      </c>
      <c r="K130" s="153" t="str">
        <f>IF(OR(A130="",$K$2=""),"",IF('RESULTADOS 2 ESO PMAR'!K130&lt;5,"INSUFICIENTE",IF('RESULTADOS 2 ESO PMAR'!K130&lt;6,"SUFICIENTE",IF('RESULTADOS 2 ESO PMAR'!K130&lt;7,"BEN",IF('RESULTADOS 2 ESO PMAR'!K130&lt;9,"NOTABLE",IF('RESULTADOS 2 ESO PMAR'!K130&lt;=10,IF('RESULTADOS 2 ESO PMAR'!K130&lt;=10,"SOBRESAINTE","")))))))</f>
        <v/>
      </c>
      <c r="L130" s="153" t="str">
        <f>IF(OR(A130="",$L$2=""),"",IF('RESULTADOS 2 ESO PMAR'!L130&lt;5,"INSUFICIENTE",IF('RESULTADOS 2 ESO PMAR'!L130&lt;6,"SUFICIENTE",IF('RESULTADOS 2 ESO PMAR'!L130&lt;7,"BEN",IF('RESULTADOS 2 ESO PMAR'!L130&lt;9,"NOTABLE",IF('RESULTADOS 2 ESO PMAR'!L130&lt;=10,"SOBRESAINTE",""))))))</f>
        <v/>
      </c>
    </row>
  </sheetData>
  <sheetProtection sheet="1" objects="1" scenarios="1"/>
  <mergeCells count="1">
    <mergeCell ref="A1:L1"/>
  </mergeCells>
  <conditionalFormatting sqref="C3:L130">
    <cfRule type="cellIs" dxfId="4" priority="1" operator="equal">
      <formula>"INSUFICIENTE"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4"/>
  <dimension ref="A1:M130"/>
  <sheetViews>
    <sheetView zoomScale="90" zoomScaleNormal="90" workbookViewId="0">
      <selection sqref="A1:L1"/>
    </sheetView>
  </sheetViews>
  <sheetFormatPr baseColWidth="10" defaultRowHeight="15" x14ac:dyDescent="0.25"/>
  <cols>
    <col min="1" max="1" width="28.7109375" customWidth="1"/>
    <col min="2" max="2" width="11.42578125" style="28"/>
    <col min="3" max="3" width="16.7109375" style="26" customWidth="1"/>
    <col min="4" max="4" width="14.85546875" style="26" customWidth="1"/>
    <col min="5" max="5" width="15.42578125" style="26" customWidth="1"/>
    <col min="6" max="6" width="14.28515625" style="26" customWidth="1"/>
    <col min="7" max="7" width="15.42578125" style="26" customWidth="1"/>
    <col min="8" max="8" width="13.5703125" style="26" customWidth="1"/>
    <col min="9" max="9" width="13.7109375" style="26" customWidth="1"/>
    <col min="10" max="10" width="14.28515625" style="26" customWidth="1"/>
    <col min="11" max="12" width="11.42578125" style="26"/>
  </cols>
  <sheetData>
    <row r="1" spans="1:13" ht="18.75" x14ac:dyDescent="0.3">
      <c r="A1" s="211" t="str">
        <f>CONCATENATE("COMPETENCIAS 3º ESO CURSO"," ",INICIO!B14)</f>
        <v>COMPETENCIAS 3º ESO CURSO 2022-2023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</row>
    <row r="2" spans="1:13" ht="58.5" customHeight="1" x14ac:dyDescent="0.25">
      <c r="A2" s="139" t="str">
        <f>IF('RESULTADOS 3 ESO'!A2="","",'RESULTADOS 3 ESO'!A2)</f>
        <v>ALUMNO</v>
      </c>
      <c r="B2" s="140" t="str">
        <f>IF('RESULTADOS 3 ESO'!B2="","",'RESULTADOS 3 ESO'!B2)</f>
        <v>GRUPO</v>
      </c>
      <c r="C2" s="141" t="str">
        <f>IF('RESULTADOS 3 ESO'!C2="","",INDEX('MATERIAS 3 ESO'!$A$3:$B$20,MATCH('RESULTADOS 3 ESO'!C2,'MATERIAS 3 ESO'!$B$3:$B$20,0),1))</f>
        <v/>
      </c>
      <c r="D2" s="141" t="str">
        <f>IF('RESULTADOS 3 ESO'!D2="","",INDEX('MATERIAS 3 ESO'!$A$3:$B$20,MATCH('RESULTADOS 3 ESO'!D2,'MATERIAS 3 ESO'!$B$3:$B$20,0),1))</f>
        <v/>
      </c>
      <c r="E2" s="141" t="str">
        <f>IF('RESULTADOS 3 ESO'!E2="","",INDEX('MATERIAS 3 ESO'!$A$3:$B$20,MATCH('RESULTADOS 3 ESO'!E2,'MATERIAS 3 ESO'!$B$3:$B$20,0),1))</f>
        <v/>
      </c>
      <c r="F2" s="141" t="str">
        <f>IF('RESULTADOS 3 ESO'!F2="","",INDEX('MATERIAS 3 ESO'!$A$3:$B$20,MATCH('RESULTADOS 3 ESO'!F2,'MATERIAS 3 ESO'!$B$3:$B$20,0),1))</f>
        <v/>
      </c>
      <c r="G2" s="141" t="str">
        <f>IF('RESULTADOS 3 ESO'!G2="","",INDEX('MATERIAS 3 ESO'!$A$3:$B$20,MATCH('RESULTADOS 3 ESO'!G2,'MATERIAS 3 ESO'!$B$3:$B$20,0),1))</f>
        <v/>
      </c>
      <c r="H2" s="141" t="str">
        <f>IF('RESULTADOS 3 ESO'!H2="","",INDEX('MATERIAS 3 ESO'!$A$3:$B$20,MATCH('RESULTADOS 3 ESO'!H2,'MATERIAS 3 ESO'!$B$3:$B$20,0),1))</f>
        <v/>
      </c>
      <c r="I2" s="141" t="str">
        <f>IF('RESULTADOS 3 ESO'!I2="","",INDEX('MATERIAS 3 ESO'!$A$3:$B$20,MATCH('RESULTADOS 3 ESO'!I2,'MATERIAS 3 ESO'!$B$3:$B$20,0),1))</f>
        <v/>
      </c>
      <c r="J2" s="141" t="str">
        <f>IF('RESULTADOS 3 ESO'!J2="","",INDEX('MATERIAS 3 ESO'!$A$3:$B$20,MATCH('RESULTADOS 3 ESO'!J2,'MATERIAS 3 ESO'!$B$3:$B$20,0),1))</f>
        <v/>
      </c>
      <c r="K2" s="141" t="str">
        <f>IF('RESULTADOS 3 ESO'!K2="","",INDEX('MATERIAS 3 ESO'!$A$3:$B$20,MATCH('RESULTADOS 3 ESO'!K2,'MATERIAS 3 ESO'!$B$3:$B$20,0),1))</f>
        <v/>
      </c>
      <c r="L2" s="141" t="str">
        <f>IF('RESULTADOS 3 ESO'!L2="","",INDEX('MATERIAS 3 ESO'!$A$3:$B$20,MATCH('RESULTADOS 3 ESO'!L2,'MATERIAS 3 ESO'!$B$3:$B$20,0),1))</f>
        <v/>
      </c>
      <c r="M2" s="102" t="str">
        <f>IF('RESULTADOS 3 ESO'!M2="","",INDEX('MATERIAS 3 ESO'!$A$3:$B$20,MATCH('RESULTADOS 3 ESO'!M2,'MATERIAS 3 ESO'!$B$3:$B$20,0),1))</f>
        <v/>
      </c>
    </row>
    <row r="3" spans="1:13" x14ac:dyDescent="0.25">
      <c r="A3" s="102" t="str">
        <f>IF('RESULTADOS 3 ESO'!A3="","",'RESULTADOS 3 ESO'!A3)</f>
        <v/>
      </c>
      <c r="B3" s="153" t="str">
        <f>IF('RESULTADOS 3 ESO'!B3="","",'RESULTADOS 3 ESO'!B3)</f>
        <v/>
      </c>
      <c r="C3" s="154" t="str">
        <f>IF(OR(A3="",$C$2=""),"",IF('RESULTADOS 3 ESO'!C3&lt;5,"INSUFICIENTE",IF('RESULTADOS 3 ESO'!C3&lt;6,"SUFICIENTE",IF('RESULTADOS 3 ESO'!C3&lt;7,"BEN",IF('RESULTADOS 3 ESO'!C3&lt;9,"NOTABLE",IF('RESULTADOS 3 ESO'!C3&lt;=10,"SOBRESAIENTE",""))))))</f>
        <v/>
      </c>
      <c r="D3" s="154" t="str">
        <f>IF(OR(A3="",$D$2=""),"",IF('RESULTADOS 3 ESO'!D3&lt;5,"INSUFICIENTE",IF('RESULTADOS 3 ESO'!D3&lt;6,"SUFICIENTE",IF('RESULTADOS 3 ESO'!D3&lt;7,"BEN",IF('RESULTADOS 3 ESO'!D3&lt;9,"NOTABLE",IF('RESULTADOS 3 ESO'!D3&lt;=10,"SOBRESAIENTE",""))))))</f>
        <v/>
      </c>
      <c r="E3" s="154" t="str">
        <f>IF(OR(A3="",$E$2=""),"",IF('RESULTADOS 3 ESO'!E3&lt;5,"INSUFICIENTE",IF('RESULTADOS 3 ESO'!E3&lt;6,"SUFICIENTE",IF('RESULTADOS 3 ESO'!E3&lt;7,"BEN",IF('RESULTADOS 3 ESO'!E3&lt;9,"NOTABLE",IF('RESULTADOS 3 ESO'!E3&lt;=10,"SOBRESAIENTE",""))))))</f>
        <v/>
      </c>
      <c r="F3" s="154" t="str">
        <f>IF(OR(A3="",$F$2=""),"",IF('RESULTADOS 3 ESO'!F3&lt;5,"INSUFICIENTE",IF('RESULTADOS 3 ESO'!F3&lt;6,"SUFICIENTE",IF('RESULTADOS 3 ESO'!F3&lt;7,"BEN",IF('RESULTADOS 3 ESO'!F3&lt;9,"NOTABLE",IF('RESULTADOS 3 ESO'!F3&lt;=10,"SOBRESAIENTE",""))))))</f>
        <v/>
      </c>
      <c r="G3" s="154" t="str">
        <f>IF(OR(A3="",$G$2=""),"",IF('RESULTADOS 3 ESO'!G3&lt;5,"INSUFICIENTE",IF('RESULTADOS 3 ESO'!G3&lt;6,"SUFICIENTE",IF('RESULTADOS 3 ESO'!G3&lt;7,"BEN",IF('RESULTADOS 3 ESO'!G3&lt;9,"NOTABLE",IF('RESULTADOS 3 ESO'!G3&lt;=10,"SOBRESAIENTE",""))))))</f>
        <v/>
      </c>
      <c r="H3" s="154" t="str">
        <f>IF(OR(A3="",$H$2=""),"",IF('RESULTADOS 3 ESO'!H3&lt;5,"INSUFICIENTE",IF('RESULTADOS 3 ESO'!H3&lt;6,"SUFICIENTE",IF('RESULTADOS 3 ESO'!H3&lt;7,"BEN",IF('RESULTADOS 3 ESO'!H3&lt;9,"NOTABLE",IF('RESULTADOS 3 ESO'!H3&lt;=10,"SOBRESAIENTE",""))))))</f>
        <v/>
      </c>
      <c r="I3" s="154" t="str">
        <f>IF(OR(A3="",$I$2=""),"",IF('RESULTADOS 3 ESO'!I3&lt;5,"INSUFICIENTE",IF('RESULTADOS 3 ESO'!I3&lt;6,"SUFICIENTE",IF('RESULTADOS 3 ESO'!I3&lt;7,"BEN",IF('RESULTADOS 3 ESO'!I3&lt;9,"NOTABLE",IF('RESULTADOS 3 ESO'!I3&lt;=10,"SOBRESAIENTE",""))))))</f>
        <v/>
      </c>
      <c r="J3" s="154" t="str">
        <f>IF(OR(A3="",$J$2=""),"",IF('RESULTADOS 3 ESO'!J3&lt;5,"INSUFICIENTE",IF('RESULTADOS 3 ESO'!J3&lt;6,"SUFICIENTE",IF('RESULTADOS 3 ESO'!J3&lt;7,"BEN",IF('RESULTADOS 3 ESO'!J3&lt;9,"NOTABLE",IF('RESULTADOS 3 ESO'!J3&lt;=10,"SOBRESAIENTE",""))))))</f>
        <v/>
      </c>
      <c r="K3" s="154" t="str">
        <f>IF(OR(A3="",$K$2=""),"",IF('RESULTADOS 3 ESO'!K3&lt;5,"INSUFICIENTE",IF('RESULTADOS 3 ESO'!K3&lt;6,"SUFICIENTE",IF('RESULTADOS 3 ESO'!K3&lt;7,"BEN",IF('RESULTADOS 3 ESO'!K3&lt;9,"NOTABLE",IF('RESULTADOS 3 ESO'!K3&lt;=10,IF('RESULTADOS 3 ESO'!K3&lt;=10,"SOBRESAIENTE","")))))))</f>
        <v/>
      </c>
      <c r="L3" s="154" t="str">
        <f>IF(OR(A3="",$L$2=""),"",IF('RESULTADOS 3 ESO'!L3&lt;5,"INSUFICIENTE",IF('RESULTADOS 3 ESO'!L3&lt;6,"SUFICIENTE",IF('RESULTADOS 3 ESO'!L3&lt;7,"BEN",IF('RESULTADOS 3 ESO'!L3&lt;9,"NOTABLE",IF('RESULTADOS 3 ESO'!L3&lt;=10,"SOBRESAIENTE",""))))))</f>
        <v/>
      </c>
    </row>
    <row r="4" spans="1:13" x14ac:dyDescent="0.25">
      <c r="A4" s="102" t="str">
        <f>IF('RESULTADOS 3 ESO'!A4="","",'RESULTADOS 3 ESO'!A4)</f>
        <v/>
      </c>
      <c r="B4" s="153" t="str">
        <f>IF('RESULTADOS 3 ESO'!B4="","",'RESULTADOS 3 ESO'!B4)</f>
        <v/>
      </c>
      <c r="C4" s="154" t="str">
        <f>IF(OR(A4="",$C$2=""),"",IF('RESULTADOS 3 ESO'!C4&lt;5,"INSUFICIENTE",IF('RESULTADOS 3 ESO'!C4&lt;6,"SUFICIENTE",IF('RESULTADOS 3 ESO'!C4&lt;7,"BEN",IF('RESULTADOS 3 ESO'!C4&lt;9,"NOTABLE",IF('RESULTADOS 3 ESO'!C4&lt;=10,"SOBRESAIENTE",""))))))</f>
        <v/>
      </c>
      <c r="D4" s="154" t="str">
        <f>IF(OR(A4="",$D$2=""),"",IF('RESULTADOS 3 ESO'!D4&lt;5,"INSUFICIENTE",IF('RESULTADOS 3 ESO'!D4&lt;6,"SUFICIENTE",IF('RESULTADOS 3 ESO'!D4&lt;7,"BEN",IF('RESULTADOS 3 ESO'!D4&lt;9,"NOTABLE",IF('RESULTADOS 3 ESO'!D4&lt;=10,"SOBRESAIENTE",""))))))</f>
        <v/>
      </c>
      <c r="E4" s="154" t="str">
        <f>IF(OR(A4="",$E$2=""),"",IF('RESULTADOS 3 ESO'!E4&lt;5,"INSUFICIENTE",IF('RESULTADOS 3 ESO'!E4&lt;6,"SUFICIENTE",IF('RESULTADOS 3 ESO'!E4&lt;7,"BEN",IF('RESULTADOS 3 ESO'!E4&lt;9,"NOTABLE",IF('RESULTADOS 3 ESO'!E4&lt;=10,"SOBRESAIENTE",""))))))</f>
        <v/>
      </c>
      <c r="F4" s="154" t="str">
        <f>IF(OR(A4="",$F$2=""),"",IF('RESULTADOS 3 ESO'!F4&lt;5,"INSUFICIENTE",IF('RESULTADOS 3 ESO'!F4&lt;6,"SUFICIENTE",IF('RESULTADOS 3 ESO'!F4&lt;7,"BEN",IF('RESULTADOS 3 ESO'!F4&lt;9,"NOTABLE",IF('RESULTADOS 3 ESO'!F4&lt;=10,"SOBRESAIENTE",""))))))</f>
        <v/>
      </c>
      <c r="G4" s="154" t="str">
        <f>IF(OR(A4="",$G$2=""),"",IF('RESULTADOS 3 ESO'!G4&lt;5,"INSUFICIENTE",IF('RESULTADOS 3 ESO'!G4&lt;6,"SUFICIENTE",IF('RESULTADOS 3 ESO'!G4&lt;7,"BEN",IF('RESULTADOS 3 ESO'!G4&lt;9,"NOTABLE",IF('RESULTADOS 3 ESO'!G4&lt;=10,"SOBRESAIENTE",""))))))</f>
        <v/>
      </c>
      <c r="H4" s="154" t="str">
        <f>IF(OR(A4="",$H$2=""),"",IF('RESULTADOS 3 ESO'!H4&lt;5,"INSUFICIENTE",IF('RESULTADOS 3 ESO'!H4&lt;6,"SUFICIENTE",IF('RESULTADOS 3 ESO'!H4&lt;7,"BEN",IF('RESULTADOS 3 ESO'!H4&lt;9,"NOTABLE",IF('RESULTADOS 3 ESO'!H4&lt;=10,"SOBRESAIENTE",""))))))</f>
        <v/>
      </c>
      <c r="I4" s="154" t="str">
        <f>IF(OR(A4="",$I$2=""),"",IF('RESULTADOS 3 ESO'!I4&lt;5,"INSUFICIENTE",IF('RESULTADOS 3 ESO'!I4&lt;6,"SUFICIENTE",IF('RESULTADOS 3 ESO'!I4&lt;7,"BEN",IF('RESULTADOS 3 ESO'!I4&lt;9,"NOTABLE",IF('RESULTADOS 3 ESO'!I4&lt;=10,"SOBRESAIENTE",""))))))</f>
        <v/>
      </c>
      <c r="J4" s="154" t="str">
        <f>IF(OR(A4="",$J$2=""),"",IF('RESULTADOS 3 ESO'!J4&lt;5,"INSUFICIENTE",IF('RESULTADOS 3 ESO'!J4&lt;6,"SUFICIENTE",IF('RESULTADOS 3 ESO'!J4&lt;7,"BEN",IF('RESULTADOS 3 ESO'!J4&lt;9,"NOTABLE",IF('RESULTADOS 3 ESO'!J4&lt;=10,"SOBRESAIENTE",""))))))</f>
        <v/>
      </c>
      <c r="K4" s="154" t="str">
        <f>IF(OR(A4="",$K$2=""),"",IF('RESULTADOS 3 ESO'!K4&lt;5,"INSUFICIENTE",IF('RESULTADOS 3 ESO'!K4&lt;6,"SUFICIENTE",IF('RESULTADOS 3 ESO'!K4&lt;7,"BEN",IF('RESULTADOS 3 ESO'!K4&lt;9,"NOTABLE",IF('RESULTADOS 3 ESO'!K4&lt;=10,IF('RESULTADOS 3 ESO'!K4&lt;=10,"SOBRESAIENTE","")))))))</f>
        <v/>
      </c>
      <c r="L4" s="154" t="str">
        <f>IF(OR(A4="",$L$2=""),"",IF('RESULTADOS 3 ESO'!L4&lt;5,"INSUFICIENTE",IF('RESULTADOS 3 ESO'!L4&lt;6,"SUFICIENTE",IF('RESULTADOS 3 ESO'!L4&lt;7,"BEN",IF('RESULTADOS 3 ESO'!L4&lt;9,"NOTABLE",IF('RESULTADOS 3 ESO'!L4&lt;=10,"SOBRESAIENTE",""))))))</f>
        <v/>
      </c>
    </row>
    <row r="5" spans="1:13" x14ac:dyDescent="0.25">
      <c r="A5" s="102" t="str">
        <f>IF('RESULTADOS 3 ESO'!A5="","",'RESULTADOS 3 ESO'!A5)</f>
        <v/>
      </c>
      <c r="B5" s="153" t="str">
        <f>IF('RESULTADOS 3 ESO'!B5="","",'RESULTADOS 3 ESO'!B5)</f>
        <v/>
      </c>
      <c r="C5" s="154" t="str">
        <f>IF(OR(A5="",$C$2=""),"",IF('RESULTADOS 3 ESO'!C5&lt;5,"INSUFICIENTE",IF('RESULTADOS 3 ESO'!C5&lt;6,"SUFICIENTE",IF('RESULTADOS 3 ESO'!C5&lt;7,"BEN",IF('RESULTADOS 3 ESO'!C5&lt;9,"NOTABLE",IF('RESULTADOS 3 ESO'!C5&lt;=10,"SOBRESAIENTE",""))))))</f>
        <v/>
      </c>
      <c r="D5" s="154" t="str">
        <f>IF(OR(A5="",$D$2=""),"",IF('RESULTADOS 3 ESO'!D5&lt;5,"INSUFICIENTE",IF('RESULTADOS 3 ESO'!D5&lt;6,"SUFICIENTE",IF('RESULTADOS 3 ESO'!D5&lt;7,"BEN",IF('RESULTADOS 3 ESO'!D5&lt;9,"NOTABLE",IF('RESULTADOS 3 ESO'!D5&lt;=10,"SOBRESAIENTE",""))))))</f>
        <v/>
      </c>
      <c r="E5" s="154" t="str">
        <f>IF(OR(A5="",$E$2=""),"",IF('RESULTADOS 3 ESO'!E5&lt;5,"INSUFICIENTE",IF('RESULTADOS 3 ESO'!E5&lt;6,"SUFICIENTE",IF('RESULTADOS 3 ESO'!E5&lt;7,"BEN",IF('RESULTADOS 3 ESO'!E5&lt;9,"NOTABLE",IF('RESULTADOS 3 ESO'!E5&lt;=10,"SOBRESAIENTE",""))))))</f>
        <v/>
      </c>
      <c r="F5" s="154" t="str">
        <f>IF(OR(A5="",$F$2=""),"",IF('RESULTADOS 3 ESO'!F5&lt;5,"INSUFICIENTE",IF('RESULTADOS 3 ESO'!F5&lt;6,"SUFICIENTE",IF('RESULTADOS 3 ESO'!F5&lt;7,"BEN",IF('RESULTADOS 3 ESO'!F5&lt;9,"NOTABLE",IF('RESULTADOS 3 ESO'!F5&lt;=10,"SOBRESAIENTE",""))))))</f>
        <v/>
      </c>
      <c r="G5" s="154" t="str">
        <f>IF(OR(A5="",$G$2=""),"",IF('RESULTADOS 3 ESO'!G5&lt;5,"INSUFICIENTE",IF('RESULTADOS 3 ESO'!G5&lt;6,"SUFICIENTE",IF('RESULTADOS 3 ESO'!G5&lt;7,"BEN",IF('RESULTADOS 3 ESO'!G5&lt;9,"NOTABLE",IF('RESULTADOS 3 ESO'!G5&lt;=10,"SOBRESAIENTE",""))))))</f>
        <v/>
      </c>
      <c r="H5" s="154" t="str">
        <f>IF(OR(A5="",$H$2=""),"",IF('RESULTADOS 3 ESO'!H5&lt;5,"INSUFICIENTE",IF('RESULTADOS 3 ESO'!H5&lt;6,"SUFICIENTE",IF('RESULTADOS 3 ESO'!H5&lt;7,"BEN",IF('RESULTADOS 3 ESO'!H5&lt;9,"NOTABLE",IF('RESULTADOS 3 ESO'!H5&lt;=10,"SOBRESAIENTE",""))))))</f>
        <v/>
      </c>
      <c r="I5" s="154" t="str">
        <f>IF(OR(A5="",$I$2=""),"",IF('RESULTADOS 3 ESO'!I5&lt;5,"INSUFICIENTE",IF('RESULTADOS 3 ESO'!I5&lt;6,"SUFICIENTE",IF('RESULTADOS 3 ESO'!I5&lt;7,"BEN",IF('RESULTADOS 3 ESO'!I5&lt;9,"NOTABLE",IF('RESULTADOS 3 ESO'!I5&lt;=10,"SOBRESAIENTE",""))))))</f>
        <v/>
      </c>
      <c r="J5" s="154" t="str">
        <f>IF(OR(A5="",$J$2=""),"",IF('RESULTADOS 3 ESO'!J5&lt;5,"INSUFICIENTE",IF('RESULTADOS 3 ESO'!J5&lt;6,"SUFICIENTE",IF('RESULTADOS 3 ESO'!J5&lt;7,"BEN",IF('RESULTADOS 3 ESO'!J5&lt;9,"NOTABLE",IF('RESULTADOS 3 ESO'!J5&lt;=10,"SOBRESAIENTE",""))))))</f>
        <v/>
      </c>
      <c r="K5" s="154" t="str">
        <f>IF(OR(A5="",$K$2=""),"",IF('RESULTADOS 3 ESO'!K5&lt;5,"INSUFICIENTE",IF('RESULTADOS 3 ESO'!K5&lt;6,"SUFICIENTE",IF('RESULTADOS 3 ESO'!K5&lt;7,"BEN",IF('RESULTADOS 3 ESO'!K5&lt;9,"NOTABLE",IF('RESULTADOS 3 ESO'!K5&lt;=10,IF('RESULTADOS 3 ESO'!K5&lt;=10,"SOBRESAIENTE","")))))))</f>
        <v/>
      </c>
      <c r="L5" s="154" t="str">
        <f>IF(OR(A5="",$L$2=""),"",IF('RESULTADOS 3 ESO'!L5&lt;5,"INSUFICIENTE",IF('RESULTADOS 3 ESO'!L5&lt;6,"SUFICIENTE",IF('RESULTADOS 3 ESO'!L5&lt;7,"BEN",IF('RESULTADOS 3 ESO'!L5&lt;9,"NOTABLE",IF('RESULTADOS 3 ESO'!L5&lt;=10,"SOBRESAIENTE",""))))))</f>
        <v/>
      </c>
    </row>
    <row r="6" spans="1:13" x14ac:dyDescent="0.25">
      <c r="A6" s="102" t="str">
        <f>IF('RESULTADOS 3 ESO'!A6="","",'RESULTADOS 3 ESO'!A6)</f>
        <v/>
      </c>
      <c r="B6" s="153" t="str">
        <f>IF('RESULTADOS 3 ESO'!B6="","",'RESULTADOS 3 ESO'!B6)</f>
        <v/>
      </c>
      <c r="C6" s="154" t="str">
        <f>IF(OR(A6="",$C$2=""),"",IF('RESULTADOS 3 ESO'!C6&lt;5,"INSUFICIENTE",IF('RESULTADOS 3 ESO'!C6&lt;6,"SUFICIENTE",IF('RESULTADOS 3 ESO'!C6&lt;7,"BEN",IF('RESULTADOS 3 ESO'!C6&lt;9,"NOTABLE",IF('RESULTADOS 3 ESO'!C6&lt;=10,"SOBRESAIENTE",""))))))</f>
        <v/>
      </c>
      <c r="D6" s="154" t="str">
        <f>IF(OR(A6="",$D$2=""),"",IF('RESULTADOS 3 ESO'!D6&lt;5,"INSUFICIENTE",IF('RESULTADOS 3 ESO'!D6&lt;6,"SUFICIENTE",IF('RESULTADOS 3 ESO'!D6&lt;7,"BEN",IF('RESULTADOS 3 ESO'!D6&lt;9,"NOTABLE",IF('RESULTADOS 3 ESO'!D6&lt;=10,"SOBRESAIENTE",""))))))</f>
        <v/>
      </c>
      <c r="E6" s="154" t="str">
        <f>IF(OR(A6="",$E$2=""),"",IF('RESULTADOS 3 ESO'!E6&lt;5,"INSUFICIENTE",IF('RESULTADOS 3 ESO'!E6&lt;6,"SUFICIENTE",IF('RESULTADOS 3 ESO'!E6&lt;7,"BEN",IF('RESULTADOS 3 ESO'!E6&lt;9,"NOTABLE",IF('RESULTADOS 3 ESO'!E6&lt;=10,"SOBRESAIENTE",""))))))</f>
        <v/>
      </c>
      <c r="F6" s="154" t="str">
        <f>IF(OR(A6="",$F$2=""),"",IF('RESULTADOS 3 ESO'!F6&lt;5,"INSUFICIENTE",IF('RESULTADOS 3 ESO'!F6&lt;6,"SUFICIENTE",IF('RESULTADOS 3 ESO'!F6&lt;7,"BEN",IF('RESULTADOS 3 ESO'!F6&lt;9,"NOTABLE",IF('RESULTADOS 3 ESO'!F6&lt;=10,"SOBRESAIENTE",""))))))</f>
        <v/>
      </c>
      <c r="G6" s="154" t="str">
        <f>IF(OR(A6="",$G$2=""),"",IF('RESULTADOS 3 ESO'!G6&lt;5,"INSUFICIENTE",IF('RESULTADOS 3 ESO'!G6&lt;6,"SUFICIENTE",IF('RESULTADOS 3 ESO'!G6&lt;7,"BEN",IF('RESULTADOS 3 ESO'!G6&lt;9,"NOTABLE",IF('RESULTADOS 3 ESO'!G6&lt;=10,"SOBRESAIENTE",""))))))</f>
        <v/>
      </c>
      <c r="H6" s="154" t="str">
        <f>IF(OR(A6="",$H$2=""),"",IF('RESULTADOS 3 ESO'!H6&lt;5,"INSUFICIENTE",IF('RESULTADOS 3 ESO'!H6&lt;6,"SUFICIENTE",IF('RESULTADOS 3 ESO'!H6&lt;7,"BEN",IF('RESULTADOS 3 ESO'!H6&lt;9,"NOTABLE",IF('RESULTADOS 3 ESO'!H6&lt;=10,"SOBRESAIENTE",""))))))</f>
        <v/>
      </c>
      <c r="I6" s="154" t="str">
        <f>IF(OR(A6="",$I$2=""),"",IF('RESULTADOS 3 ESO'!I6&lt;5,"INSUFICIENTE",IF('RESULTADOS 3 ESO'!I6&lt;6,"SUFICIENTE",IF('RESULTADOS 3 ESO'!I6&lt;7,"BEN",IF('RESULTADOS 3 ESO'!I6&lt;9,"NOTABLE",IF('RESULTADOS 3 ESO'!I6&lt;=10,"SOBRESAIENTE",""))))))</f>
        <v/>
      </c>
      <c r="J6" s="154" t="str">
        <f>IF(OR(A6="",$J$2=""),"",IF('RESULTADOS 3 ESO'!J6&lt;5,"INSUFICIENTE",IF('RESULTADOS 3 ESO'!J6&lt;6,"SUFICIENTE",IF('RESULTADOS 3 ESO'!J6&lt;7,"BEN",IF('RESULTADOS 3 ESO'!J6&lt;9,"NOTABLE",IF('RESULTADOS 3 ESO'!J6&lt;=10,"SOBRESAIENTE",""))))))</f>
        <v/>
      </c>
      <c r="K6" s="154" t="str">
        <f>IF(OR(A6="",$K$2=""),"",IF('RESULTADOS 3 ESO'!K6&lt;5,"INSUFICIENTE",IF('RESULTADOS 3 ESO'!K6&lt;6,"SUFICIENTE",IF('RESULTADOS 3 ESO'!K6&lt;7,"BEN",IF('RESULTADOS 3 ESO'!K6&lt;9,"NOTABLE",IF('RESULTADOS 3 ESO'!K6&lt;=10,IF('RESULTADOS 3 ESO'!K6&lt;=10,"SOBRESAIENTE","")))))))</f>
        <v/>
      </c>
      <c r="L6" s="154" t="str">
        <f>IF(OR(A6="",$L$2=""),"",IF('RESULTADOS 3 ESO'!L6&lt;5,"INSUFICIENTE",IF('RESULTADOS 3 ESO'!L6&lt;6,"SUFICIENTE",IF('RESULTADOS 3 ESO'!L6&lt;7,"BEN",IF('RESULTADOS 3 ESO'!L6&lt;9,"NOTABLE",IF('RESULTADOS 3 ESO'!L6&lt;=10,"SOBRESAIENTE",""))))))</f>
        <v/>
      </c>
    </row>
    <row r="7" spans="1:13" x14ac:dyDescent="0.25">
      <c r="A7" s="102" t="str">
        <f>IF('RESULTADOS 3 ESO'!A7="","",'RESULTADOS 3 ESO'!A7)</f>
        <v/>
      </c>
      <c r="B7" s="153" t="str">
        <f>IF('RESULTADOS 3 ESO'!B7="","",'RESULTADOS 3 ESO'!B7)</f>
        <v/>
      </c>
      <c r="C7" s="154" t="str">
        <f>IF(OR(A7="",$C$2=""),"",IF('RESULTADOS 3 ESO'!C7&lt;5,"INSUFICIENTE",IF('RESULTADOS 3 ESO'!C7&lt;6,"SUFICIENTE",IF('RESULTADOS 3 ESO'!C7&lt;7,"BEN",IF('RESULTADOS 3 ESO'!C7&lt;9,"NOTABLE",IF('RESULTADOS 3 ESO'!C7&lt;=10,"SOBRESAIENTE",""))))))</f>
        <v/>
      </c>
      <c r="D7" s="154" t="str">
        <f>IF(OR(A7="",$D$2=""),"",IF('RESULTADOS 3 ESO'!D7&lt;5,"INSUFICIENTE",IF('RESULTADOS 3 ESO'!D7&lt;6,"SUFICIENTE",IF('RESULTADOS 3 ESO'!D7&lt;7,"BEN",IF('RESULTADOS 3 ESO'!D7&lt;9,"NOTABLE",IF('RESULTADOS 3 ESO'!D7&lt;=10,"SOBRESAIENTE",""))))))</f>
        <v/>
      </c>
      <c r="E7" s="154" t="str">
        <f>IF(OR(A7="",$E$2=""),"",IF('RESULTADOS 3 ESO'!E7&lt;5,"INSUFICIENTE",IF('RESULTADOS 3 ESO'!E7&lt;6,"SUFICIENTE",IF('RESULTADOS 3 ESO'!E7&lt;7,"BEN",IF('RESULTADOS 3 ESO'!E7&lt;9,"NOTABLE",IF('RESULTADOS 3 ESO'!E7&lt;=10,"SOBRESAIENTE",""))))))</f>
        <v/>
      </c>
      <c r="F7" s="154" t="str">
        <f>IF(OR(A7="",$F$2=""),"",IF('RESULTADOS 3 ESO'!F7&lt;5,"INSUFICIENTE",IF('RESULTADOS 3 ESO'!F7&lt;6,"SUFICIENTE",IF('RESULTADOS 3 ESO'!F7&lt;7,"BEN",IF('RESULTADOS 3 ESO'!F7&lt;9,"NOTABLE",IF('RESULTADOS 3 ESO'!F7&lt;=10,"SOBRESAIENTE",""))))))</f>
        <v/>
      </c>
      <c r="G7" s="154" t="str">
        <f>IF(OR(A7="",$G$2=""),"",IF('RESULTADOS 3 ESO'!G7&lt;5,"INSUFICIENTE",IF('RESULTADOS 3 ESO'!G7&lt;6,"SUFICIENTE",IF('RESULTADOS 3 ESO'!G7&lt;7,"BEN",IF('RESULTADOS 3 ESO'!G7&lt;9,"NOTABLE",IF('RESULTADOS 3 ESO'!G7&lt;=10,"SOBRESAIENTE",""))))))</f>
        <v/>
      </c>
      <c r="H7" s="154" t="str">
        <f>IF(OR(A7="",$H$2=""),"",IF('RESULTADOS 3 ESO'!H7&lt;5,"INSUFICIENTE",IF('RESULTADOS 3 ESO'!H7&lt;6,"SUFICIENTE",IF('RESULTADOS 3 ESO'!H7&lt;7,"BEN",IF('RESULTADOS 3 ESO'!H7&lt;9,"NOTABLE",IF('RESULTADOS 3 ESO'!H7&lt;=10,"SOBRESAIENTE",""))))))</f>
        <v/>
      </c>
      <c r="I7" s="154" t="str">
        <f>IF(OR(A7="",$I$2=""),"",IF('RESULTADOS 3 ESO'!I7&lt;5,"INSUFICIENTE",IF('RESULTADOS 3 ESO'!I7&lt;6,"SUFICIENTE",IF('RESULTADOS 3 ESO'!I7&lt;7,"BEN",IF('RESULTADOS 3 ESO'!I7&lt;9,"NOTABLE",IF('RESULTADOS 3 ESO'!I7&lt;=10,"SOBRESAIENTE",""))))))</f>
        <v/>
      </c>
      <c r="J7" s="154" t="str">
        <f>IF(OR(A7="",$J$2=""),"",IF('RESULTADOS 3 ESO'!J7&lt;5,"INSUFICIENTE",IF('RESULTADOS 3 ESO'!J7&lt;6,"SUFICIENTE",IF('RESULTADOS 3 ESO'!J7&lt;7,"BEN",IF('RESULTADOS 3 ESO'!J7&lt;9,"NOTABLE",IF('RESULTADOS 3 ESO'!J7&lt;=10,"SOBRESAIENTE",""))))))</f>
        <v/>
      </c>
      <c r="K7" s="154" t="str">
        <f>IF(OR(A7="",$K$2=""),"",IF('RESULTADOS 3 ESO'!K7&lt;5,"INSUFICIENTE",IF('RESULTADOS 3 ESO'!K7&lt;6,"SUFICIENTE",IF('RESULTADOS 3 ESO'!K7&lt;7,"BEN",IF('RESULTADOS 3 ESO'!K7&lt;9,"NOTABLE",IF('RESULTADOS 3 ESO'!K7&lt;=10,IF('RESULTADOS 3 ESO'!K7&lt;=10,"SOBRESAIENTE","")))))))</f>
        <v/>
      </c>
      <c r="L7" s="154" t="str">
        <f>IF(OR(A7="",$L$2=""),"",IF('RESULTADOS 3 ESO'!L7&lt;5,"INSUFICIENTE",IF('RESULTADOS 3 ESO'!L7&lt;6,"SUFICIENTE",IF('RESULTADOS 3 ESO'!L7&lt;7,"BEN",IF('RESULTADOS 3 ESO'!L7&lt;9,"NOTABLE",IF('RESULTADOS 3 ESO'!L7&lt;=10,"SOBRESAIENTE",""))))))</f>
        <v/>
      </c>
    </row>
    <row r="8" spans="1:13" x14ac:dyDescent="0.25">
      <c r="A8" s="102" t="str">
        <f>IF('RESULTADOS 3 ESO'!A8="","",'RESULTADOS 3 ESO'!A8)</f>
        <v/>
      </c>
      <c r="B8" s="153" t="str">
        <f>IF('RESULTADOS 3 ESO'!B8="","",'RESULTADOS 3 ESO'!B8)</f>
        <v/>
      </c>
      <c r="C8" s="154" t="str">
        <f>IF(OR(A8="",$C$2=""),"",IF('RESULTADOS 3 ESO'!C8&lt;5,"INSUFICIENTE",IF('RESULTADOS 3 ESO'!C8&lt;6,"SUFICIENTE",IF('RESULTADOS 3 ESO'!C8&lt;7,"BEN",IF('RESULTADOS 3 ESO'!C8&lt;9,"NOTABLE",IF('RESULTADOS 3 ESO'!C8&lt;=10,"SOBRESAIENTE",""))))))</f>
        <v/>
      </c>
      <c r="D8" s="154" t="str">
        <f>IF(OR(A8="",$D$2=""),"",IF('RESULTADOS 3 ESO'!D8&lt;5,"INSUFICIENTE",IF('RESULTADOS 3 ESO'!D8&lt;6,"SUFICIENTE",IF('RESULTADOS 3 ESO'!D8&lt;7,"BEN",IF('RESULTADOS 3 ESO'!D8&lt;9,"NOTABLE",IF('RESULTADOS 3 ESO'!D8&lt;=10,"SOBRESAIENTE",""))))))</f>
        <v/>
      </c>
      <c r="E8" s="154" t="str">
        <f>IF(OR(A8="",$E$2=""),"",IF('RESULTADOS 3 ESO'!E8&lt;5,"INSUFICIENTE",IF('RESULTADOS 3 ESO'!E8&lt;6,"SUFICIENTE",IF('RESULTADOS 3 ESO'!E8&lt;7,"BEN",IF('RESULTADOS 3 ESO'!E8&lt;9,"NOTABLE",IF('RESULTADOS 3 ESO'!E8&lt;=10,"SOBRESAIENTE",""))))))</f>
        <v/>
      </c>
      <c r="F8" s="154" t="str">
        <f>IF(OR(A8="",$F$2=""),"",IF('RESULTADOS 3 ESO'!F8&lt;5,"INSUFICIENTE",IF('RESULTADOS 3 ESO'!F8&lt;6,"SUFICIENTE",IF('RESULTADOS 3 ESO'!F8&lt;7,"BEN",IF('RESULTADOS 3 ESO'!F8&lt;9,"NOTABLE",IF('RESULTADOS 3 ESO'!F8&lt;=10,"SOBRESAIENTE",""))))))</f>
        <v/>
      </c>
      <c r="G8" s="154" t="str">
        <f>IF(OR(A8="",$G$2=""),"",IF('RESULTADOS 3 ESO'!G8&lt;5,"INSUFICIENTE",IF('RESULTADOS 3 ESO'!G8&lt;6,"SUFICIENTE",IF('RESULTADOS 3 ESO'!G8&lt;7,"BEN",IF('RESULTADOS 3 ESO'!G8&lt;9,"NOTABLE",IF('RESULTADOS 3 ESO'!G8&lt;=10,"SOBRESAIENTE",""))))))</f>
        <v/>
      </c>
      <c r="H8" s="154" t="str">
        <f>IF(OR(A8="",$H$2=""),"",IF('RESULTADOS 3 ESO'!H8&lt;5,"INSUFICIENTE",IF('RESULTADOS 3 ESO'!H8&lt;6,"SUFICIENTE",IF('RESULTADOS 3 ESO'!H8&lt;7,"BEN",IF('RESULTADOS 3 ESO'!H8&lt;9,"NOTABLE",IF('RESULTADOS 3 ESO'!H8&lt;=10,"SOBRESAIENTE",""))))))</f>
        <v/>
      </c>
      <c r="I8" s="154" t="str">
        <f>IF(OR(A8="",$I$2=""),"",IF('RESULTADOS 3 ESO'!I8&lt;5,"INSUFICIENTE",IF('RESULTADOS 3 ESO'!I8&lt;6,"SUFICIENTE",IF('RESULTADOS 3 ESO'!I8&lt;7,"BEN",IF('RESULTADOS 3 ESO'!I8&lt;9,"NOTABLE",IF('RESULTADOS 3 ESO'!I8&lt;=10,"SOBRESAIENTE",""))))))</f>
        <v/>
      </c>
      <c r="J8" s="154" t="str">
        <f>IF(OR(A8="",$J$2=""),"",IF('RESULTADOS 3 ESO'!J8&lt;5,"INSUFICIENTE",IF('RESULTADOS 3 ESO'!J8&lt;6,"SUFICIENTE",IF('RESULTADOS 3 ESO'!J8&lt;7,"BEN",IF('RESULTADOS 3 ESO'!J8&lt;9,"NOTABLE",IF('RESULTADOS 3 ESO'!J8&lt;=10,"SOBRESAIENTE",""))))))</f>
        <v/>
      </c>
      <c r="K8" s="154" t="str">
        <f>IF(OR(A8="",$K$2=""),"",IF('RESULTADOS 3 ESO'!K8&lt;5,"INSUFICIENTE",IF('RESULTADOS 3 ESO'!K8&lt;6,"SUFICIENTE",IF('RESULTADOS 3 ESO'!K8&lt;7,"BEN",IF('RESULTADOS 3 ESO'!K8&lt;9,"NOTABLE",IF('RESULTADOS 3 ESO'!K8&lt;=10,IF('RESULTADOS 3 ESO'!K8&lt;=10,"SOBRESAIENTE","")))))))</f>
        <v/>
      </c>
      <c r="L8" s="154" t="str">
        <f>IF(OR(A8="",$L$2=""),"",IF('RESULTADOS 3 ESO'!L8&lt;5,"INSUFICIENTE",IF('RESULTADOS 3 ESO'!L8&lt;6,"SUFICIENTE",IF('RESULTADOS 3 ESO'!L8&lt;7,"BEN",IF('RESULTADOS 3 ESO'!L8&lt;9,"NOTABLE",IF('RESULTADOS 3 ESO'!L8&lt;=10,"SOBRESAIENTE",""))))))</f>
        <v/>
      </c>
    </row>
    <row r="9" spans="1:13" x14ac:dyDescent="0.25">
      <c r="A9" s="102" t="str">
        <f>IF('RESULTADOS 3 ESO'!A9="","",'RESULTADOS 3 ESO'!A9)</f>
        <v/>
      </c>
      <c r="B9" s="153" t="str">
        <f>IF('RESULTADOS 3 ESO'!B9="","",'RESULTADOS 3 ESO'!B9)</f>
        <v/>
      </c>
      <c r="C9" s="154" t="str">
        <f>IF(OR(A9="",$C$2=""),"",IF('RESULTADOS 3 ESO'!C9&lt;5,"INSUFICIENTE",IF('RESULTADOS 3 ESO'!C9&lt;6,"SUFICIENTE",IF('RESULTADOS 3 ESO'!C9&lt;7,"BEN",IF('RESULTADOS 3 ESO'!C9&lt;9,"NOTABLE",IF('RESULTADOS 3 ESO'!C9&lt;=10,"SOBRESAIENTE",""))))))</f>
        <v/>
      </c>
      <c r="D9" s="154" t="str">
        <f>IF(OR(A9="",$D$2=""),"",IF('RESULTADOS 3 ESO'!D9&lt;5,"INSUFICIENTE",IF('RESULTADOS 3 ESO'!D9&lt;6,"SUFICIENTE",IF('RESULTADOS 3 ESO'!D9&lt;7,"BEN",IF('RESULTADOS 3 ESO'!D9&lt;9,"NOTABLE",IF('RESULTADOS 3 ESO'!D9&lt;=10,"SOBRESAIENTE",""))))))</f>
        <v/>
      </c>
      <c r="E9" s="154" t="str">
        <f>IF(OR(A9="",$E$2=""),"",IF('RESULTADOS 3 ESO'!E9&lt;5,"INSUFICIENTE",IF('RESULTADOS 3 ESO'!E9&lt;6,"SUFICIENTE",IF('RESULTADOS 3 ESO'!E9&lt;7,"BEN",IF('RESULTADOS 3 ESO'!E9&lt;9,"NOTABLE",IF('RESULTADOS 3 ESO'!E9&lt;=10,"SOBRESAIENTE",""))))))</f>
        <v/>
      </c>
      <c r="F9" s="154" t="str">
        <f>IF(OR(A9="",$F$2=""),"",IF('RESULTADOS 3 ESO'!F9&lt;5,"INSUFICIENTE",IF('RESULTADOS 3 ESO'!F9&lt;6,"SUFICIENTE",IF('RESULTADOS 3 ESO'!F9&lt;7,"BEN",IF('RESULTADOS 3 ESO'!F9&lt;9,"NOTABLE",IF('RESULTADOS 3 ESO'!F9&lt;=10,"SOBRESAIENTE",""))))))</f>
        <v/>
      </c>
      <c r="G9" s="154" t="str">
        <f>IF(OR(A9="",$G$2=""),"",IF('RESULTADOS 3 ESO'!G9&lt;5,"INSUFICIENTE",IF('RESULTADOS 3 ESO'!G9&lt;6,"SUFICIENTE",IF('RESULTADOS 3 ESO'!G9&lt;7,"BEN",IF('RESULTADOS 3 ESO'!G9&lt;9,"NOTABLE",IF('RESULTADOS 3 ESO'!G9&lt;=10,"SOBRESAIENTE",""))))))</f>
        <v/>
      </c>
      <c r="H9" s="154" t="str">
        <f>IF(OR(A9="",$H$2=""),"",IF('RESULTADOS 3 ESO'!H9&lt;5,"INSUFICIENTE",IF('RESULTADOS 3 ESO'!H9&lt;6,"SUFICIENTE",IF('RESULTADOS 3 ESO'!H9&lt;7,"BEN",IF('RESULTADOS 3 ESO'!H9&lt;9,"NOTABLE",IF('RESULTADOS 3 ESO'!H9&lt;=10,"SOBRESAIENTE",""))))))</f>
        <v/>
      </c>
      <c r="I9" s="154" t="str">
        <f>IF(OR(A9="",$I$2=""),"",IF('RESULTADOS 3 ESO'!I9&lt;5,"INSUFICIENTE",IF('RESULTADOS 3 ESO'!I9&lt;6,"SUFICIENTE",IF('RESULTADOS 3 ESO'!I9&lt;7,"BEN",IF('RESULTADOS 3 ESO'!I9&lt;9,"NOTABLE",IF('RESULTADOS 3 ESO'!I9&lt;=10,"SOBRESAIENTE",""))))))</f>
        <v/>
      </c>
      <c r="J9" s="154" t="str">
        <f>IF(OR(A9="",$J$2=""),"",IF('RESULTADOS 3 ESO'!J9&lt;5,"INSUFICIENTE",IF('RESULTADOS 3 ESO'!J9&lt;6,"SUFICIENTE",IF('RESULTADOS 3 ESO'!J9&lt;7,"BEN",IF('RESULTADOS 3 ESO'!J9&lt;9,"NOTABLE",IF('RESULTADOS 3 ESO'!J9&lt;=10,"SOBRESAIENTE",""))))))</f>
        <v/>
      </c>
      <c r="K9" s="154" t="str">
        <f>IF(OR(A9="",$K$2=""),"",IF('RESULTADOS 3 ESO'!K9&lt;5,"INSUFICIENTE",IF('RESULTADOS 3 ESO'!K9&lt;6,"SUFICIENTE",IF('RESULTADOS 3 ESO'!K9&lt;7,"BEN",IF('RESULTADOS 3 ESO'!K9&lt;9,"NOTABLE",IF('RESULTADOS 3 ESO'!K9&lt;=10,IF('RESULTADOS 3 ESO'!K9&lt;=10,"SOBRESAIENTE","")))))))</f>
        <v/>
      </c>
      <c r="L9" s="154" t="str">
        <f>IF(OR(A9="",$L$2=""),"",IF('RESULTADOS 3 ESO'!L9&lt;5,"INSUFICIENTE",IF('RESULTADOS 3 ESO'!L9&lt;6,"SUFICIENTE",IF('RESULTADOS 3 ESO'!L9&lt;7,"BEN",IF('RESULTADOS 3 ESO'!L9&lt;9,"NOTABLE",IF('RESULTADOS 3 ESO'!L9&lt;=10,"SOBRESAIENTE",""))))))</f>
        <v/>
      </c>
    </row>
    <row r="10" spans="1:13" x14ac:dyDescent="0.25">
      <c r="A10" s="102" t="str">
        <f>IF('RESULTADOS 3 ESO'!A10="","",'RESULTADOS 3 ESO'!A10)</f>
        <v/>
      </c>
      <c r="B10" s="153" t="str">
        <f>IF('RESULTADOS 3 ESO'!B10="","",'RESULTADOS 3 ESO'!B10)</f>
        <v/>
      </c>
      <c r="C10" s="154" t="str">
        <f>IF(OR(A10="",$C$2=""),"",IF('RESULTADOS 3 ESO'!C10&lt;5,"INSUFICIENTE",IF('RESULTADOS 3 ESO'!C10&lt;6,"SUFICIENTE",IF('RESULTADOS 3 ESO'!C10&lt;7,"BEN",IF('RESULTADOS 3 ESO'!C10&lt;9,"NOTABLE",IF('RESULTADOS 3 ESO'!C10&lt;=10,"SOBRESAIENTE",""))))))</f>
        <v/>
      </c>
      <c r="D10" s="154" t="str">
        <f>IF(OR(A10="",$D$2=""),"",IF('RESULTADOS 3 ESO'!D10&lt;5,"INSUFICIENTE",IF('RESULTADOS 3 ESO'!D10&lt;6,"SUFICIENTE",IF('RESULTADOS 3 ESO'!D10&lt;7,"BEN",IF('RESULTADOS 3 ESO'!D10&lt;9,"NOTABLE",IF('RESULTADOS 3 ESO'!D10&lt;=10,"SOBRESAIENTE",""))))))</f>
        <v/>
      </c>
      <c r="E10" s="154" t="str">
        <f>IF(OR(A10="",$E$2=""),"",IF('RESULTADOS 3 ESO'!E10&lt;5,"INSUFICIENTE",IF('RESULTADOS 3 ESO'!E10&lt;6,"SUFICIENTE",IF('RESULTADOS 3 ESO'!E10&lt;7,"BEN",IF('RESULTADOS 3 ESO'!E10&lt;9,"NOTABLE",IF('RESULTADOS 3 ESO'!E10&lt;=10,"SOBRESAIENTE",""))))))</f>
        <v/>
      </c>
      <c r="F10" s="154" t="str">
        <f>IF(OR(A10="",$F$2=""),"",IF('RESULTADOS 3 ESO'!F10&lt;5,"INSUFICIENTE",IF('RESULTADOS 3 ESO'!F10&lt;6,"SUFICIENTE",IF('RESULTADOS 3 ESO'!F10&lt;7,"BEN",IF('RESULTADOS 3 ESO'!F10&lt;9,"NOTABLE",IF('RESULTADOS 3 ESO'!F10&lt;=10,"SOBRESAIENTE",""))))))</f>
        <v/>
      </c>
      <c r="G10" s="154" t="str">
        <f>IF(OR(A10="",$G$2=""),"",IF('RESULTADOS 3 ESO'!G10&lt;5,"INSUFICIENTE",IF('RESULTADOS 3 ESO'!G10&lt;6,"SUFICIENTE",IF('RESULTADOS 3 ESO'!G10&lt;7,"BEN",IF('RESULTADOS 3 ESO'!G10&lt;9,"NOTABLE",IF('RESULTADOS 3 ESO'!G10&lt;=10,"SOBRESAIENTE",""))))))</f>
        <v/>
      </c>
      <c r="H10" s="154" t="str">
        <f>IF(OR(A10="",$H$2=""),"",IF('RESULTADOS 3 ESO'!H10&lt;5,"INSUFICIENTE",IF('RESULTADOS 3 ESO'!H10&lt;6,"SUFICIENTE",IF('RESULTADOS 3 ESO'!H10&lt;7,"BEN",IF('RESULTADOS 3 ESO'!H10&lt;9,"NOTABLE",IF('RESULTADOS 3 ESO'!H10&lt;=10,"SOBRESAIENTE",""))))))</f>
        <v/>
      </c>
      <c r="I10" s="154" t="str">
        <f>IF(OR(A10="",$I$2=""),"",IF('RESULTADOS 3 ESO'!I10&lt;5,"INSUFICIENTE",IF('RESULTADOS 3 ESO'!I10&lt;6,"SUFICIENTE",IF('RESULTADOS 3 ESO'!I10&lt;7,"BEN",IF('RESULTADOS 3 ESO'!I10&lt;9,"NOTABLE",IF('RESULTADOS 3 ESO'!I10&lt;=10,"SOBRESAIENTE",""))))))</f>
        <v/>
      </c>
      <c r="J10" s="154" t="str">
        <f>IF(OR(A10="",$J$2=""),"",IF('RESULTADOS 3 ESO'!J10&lt;5,"INSUFICIENTE",IF('RESULTADOS 3 ESO'!J10&lt;6,"SUFICIENTE",IF('RESULTADOS 3 ESO'!J10&lt;7,"BEN",IF('RESULTADOS 3 ESO'!J10&lt;9,"NOTABLE",IF('RESULTADOS 3 ESO'!J10&lt;=10,"SOBRESAIENTE",""))))))</f>
        <v/>
      </c>
      <c r="K10" s="154" t="str">
        <f>IF(OR(A10="",$K$2=""),"",IF('RESULTADOS 3 ESO'!K10&lt;5,"INSUFICIENTE",IF('RESULTADOS 3 ESO'!K10&lt;6,"SUFICIENTE",IF('RESULTADOS 3 ESO'!K10&lt;7,"BEN",IF('RESULTADOS 3 ESO'!K10&lt;9,"NOTABLE",IF('RESULTADOS 3 ESO'!K10&lt;=10,IF('RESULTADOS 3 ESO'!K10&lt;=10,"SOBRESAIENTE","")))))))</f>
        <v/>
      </c>
      <c r="L10" s="154" t="str">
        <f>IF(OR(A10="",$L$2=""),"",IF('RESULTADOS 3 ESO'!L10&lt;5,"INSUFICIENTE",IF('RESULTADOS 3 ESO'!L10&lt;6,"SUFICIENTE",IF('RESULTADOS 3 ESO'!L10&lt;7,"BEN",IF('RESULTADOS 3 ESO'!L10&lt;9,"NOTABLE",IF('RESULTADOS 3 ESO'!L10&lt;=10,"SOBRESAIENTE",""))))))</f>
        <v/>
      </c>
    </row>
    <row r="11" spans="1:13" x14ac:dyDescent="0.25">
      <c r="A11" s="102" t="str">
        <f>IF('RESULTADOS 3 ESO'!A11="","",'RESULTADOS 3 ESO'!A11)</f>
        <v/>
      </c>
      <c r="B11" s="153" t="str">
        <f>IF('RESULTADOS 3 ESO'!B11="","",'RESULTADOS 3 ESO'!B11)</f>
        <v/>
      </c>
      <c r="C11" s="154" t="str">
        <f>IF(OR(A11="",$C$2=""),"",IF('RESULTADOS 3 ESO'!C11&lt;5,"INSUFICIENTE",IF('RESULTADOS 3 ESO'!C11&lt;6,"SUFICIENTE",IF('RESULTADOS 3 ESO'!C11&lt;7,"BEN",IF('RESULTADOS 3 ESO'!C11&lt;9,"NOTABLE",IF('RESULTADOS 3 ESO'!C11&lt;=10,"SOBRESAIENTE",""))))))</f>
        <v/>
      </c>
      <c r="D11" s="154" t="str">
        <f>IF(OR(A11="",$D$2=""),"",IF('RESULTADOS 3 ESO'!D11&lt;5,"INSUFICIENTE",IF('RESULTADOS 3 ESO'!D11&lt;6,"SUFICIENTE",IF('RESULTADOS 3 ESO'!D11&lt;7,"BEN",IF('RESULTADOS 3 ESO'!D11&lt;9,"NOTABLE",IF('RESULTADOS 3 ESO'!D11&lt;=10,"SOBRESAIENTE",""))))))</f>
        <v/>
      </c>
      <c r="E11" s="154" t="str">
        <f>IF(OR(A11="",$E$2=""),"",IF('RESULTADOS 3 ESO'!E11&lt;5,"INSUFICIENTE",IF('RESULTADOS 3 ESO'!E11&lt;6,"SUFICIENTE",IF('RESULTADOS 3 ESO'!E11&lt;7,"BEN",IF('RESULTADOS 3 ESO'!E11&lt;9,"NOTABLE",IF('RESULTADOS 3 ESO'!E11&lt;=10,"SOBRESAIENTE",""))))))</f>
        <v/>
      </c>
      <c r="F11" s="154" t="str">
        <f>IF(OR(A11="",$F$2=""),"",IF('RESULTADOS 3 ESO'!F11&lt;5,"INSUFICIENTE",IF('RESULTADOS 3 ESO'!F11&lt;6,"SUFICIENTE",IF('RESULTADOS 3 ESO'!F11&lt;7,"BEN",IF('RESULTADOS 3 ESO'!F11&lt;9,"NOTABLE",IF('RESULTADOS 3 ESO'!F11&lt;=10,"SOBRESAIENTE",""))))))</f>
        <v/>
      </c>
      <c r="G11" s="154" t="str">
        <f>IF(OR(A11="",$G$2=""),"",IF('RESULTADOS 3 ESO'!G11&lt;5,"INSUFICIENTE",IF('RESULTADOS 3 ESO'!G11&lt;6,"SUFICIENTE",IF('RESULTADOS 3 ESO'!G11&lt;7,"BEN",IF('RESULTADOS 3 ESO'!G11&lt;9,"NOTABLE",IF('RESULTADOS 3 ESO'!G11&lt;=10,"SOBRESAIENTE",""))))))</f>
        <v/>
      </c>
      <c r="H11" s="154" t="str">
        <f>IF(OR(A11="",$H$2=""),"",IF('RESULTADOS 3 ESO'!H11&lt;5,"INSUFICIENTE",IF('RESULTADOS 3 ESO'!H11&lt;6,"SUFICIENTE",IF('RESULTADOS 3 ESO'!H11&lt;7,"BEN",IF('RESULTADOS 3 ESO'!H11&lt;9,"NOTABLE",IF('RESULTADOS 3 ESO'!H11&lt;=10,"SOBRESAIENTE",""))))))</f>
        <v/>
      </c>
      <c r="I11" s="154" t="str">
        <f>IF(OR(A11="",$I$2=""),"",IF('RESULTADOS 3 ESO'!I11&lt;5,"INSUFICIENTE",IF('RESULTADOS 3 ESO'!I11&lt;6,"SUFICIENTE",IF('RESULTADOS 3 ESO'!I11&lt;7,"BEN",IF('RESULTADOS 3 ESO'!I11&lt;9,"NOTABLE",IF('RESULTADOS 3 ESO'!I11&lt;=10,"SOBRESAIENTE",""))))))</f>
        <v/>
      </c>
      <c r="J11" s="154" t="str">
        <f>IF(OR(A11="",$J$2=""),"",IF('RESULTADOS 3 ESO'!J11&lt;5,"INSUFICIENTE",IF('RESULTADOS 3 ESO'!J11&lt;6,"SUFICIENTE",IF('RESULTADOS 3 ESO'!J11&lt;7,"BEN",IF('RESULTADOS 3 ESO'!J11&lt;9,"NOTABLE",IF('RESULTADOS 3 ESO'!J11&lt;=10,"SOBRESAIENTE",""))))))</f>
        <v/>
      </c>
      <c r="K11" s="154" t="str">
        <f>IF(OR(A11="",$K$2=""),"",IF('RESULTADOS 3 ESO'!K11&lt;5,"INSUFICIENTE",IF('RESULTADOS 3 ESO'!K11&lt;6,"SUFICIENTE",IF('RESULTADOS 3 ESO'!K11&lt;7,"BEN",IF('RESULTADOS 3 ESO'!K11&lt;9,"NOTABLE",IF('RESULTADOS 3 ESO'!K11&lt;=10,IF('RESULTADOS 3 ESO'!K11&lt;=10,"SOBRESAIENTE","")))))))</f>
        <v/>
      </c>
      <c r="L11" s="154" t="str">
        <f>IF(OR(A11="",$L$2=""),"",IF('RESULTADOS 3 ESO'!L11&lt;5,"INSUFICIENTE",IF('RESULTADOS 3 ESO'!L11&lt;6,"SUFICIENTE",IF('RESULTADOS 3 ESO'!L11&lt;7,"BEN",IF('RESULTADOS 3 ESO'!L11&lt;9,"NOTABLE",IF('RESULTADOS 3 ESO'!L11&lt;=10,"SOBRESAIENTE",""))))))</f>
        <v/>
      </c>
    </row>
    <row r="12" spans="1:13" x14ac:dyDescent="0.25">
      <c r="A12" s="102" t="str">
        <f>IF('RESULTADOS 3 ESO'!A12="","",'RESULTADOS 3 ESO'!A12)</f>
        <v/>
      </c>
      <c r="B12" s="153" t="str">
        <f>IF('RESULTADOS 3 ESO'!B12="","",'RESULTADOS 3 ESO'!B12)</f>
        <v/>
      </c>
      <c r="C12" s="154" t="str">
        <f>IF(OR(A12="",$C$2=""),"",IF('RESULTADOS 3 ESO'!C12&lt;5,"INSUFICIENTE",IF('RESULTADOS 3 ESO'!C12&lt;6,"SUFICIENTE",IF('RESULTADOS 3 ESO'!C12&lt;7,"BEN",IF('RESULTADOS 3 ESO'!C12&lt;9,"NOTABLE",IF('RESULTADOS 3 ESO'!C12&lt;=10,"SOBRESAIENTE",""))))))</f>
        <v/>
      </c>
      <c r="D12" s="154" t="str">
        <f>IF(OR(A12="",$D$2=""),"",IF('RESULTADOS 3 ESO'!D12&lt;5,"INSUFICIENTE",IF('RESULTADOS 3 ESO'!D12&lt;6,"SUFICIENTE",IF('RESULTADOS 3 ESO'!D12&lt;7,"BEN",IF('RESULTADOS 3 ESO'!D12&lt;9,"NOTABLE",IF('RESULTADOS 3 ESO'!D12&lt;=10,"SOBRESAIENTE",""))))))</f>
        <v/>
      </c>
      <c r="E12" s="154" t="str">
        <f>IF(OR(A12="",$E$2=""),"",IF('RESULTADOS 3 ESO'!E12&lt;5,"INSUFICIENTE",IF('RESULTADOS 3 ESO'!E12&lt;6,"SUFICIENTE",IF('RESULTADOS 3 ESO'!E12&lt;7,"BEN",IF('RESULTADOS 3 ESO'!E12&lt;9,"NOTABLE",IF('RESULTADOS 3 ESO'!E12&lt;=10,"SOBRESAIENTE",""))))))</f>
        <v/>
      </c>
      <c r="F12" s="154" t="str">
        <f>IF(OR(A12="",$F$2=""),"",IF('RESULTADOS 3 ESO'!F12&lt;5,"INSUFICIENTE",IF('RESULTADOS 3 ESO'!F12&lt;6,"SUFICIENTE",IF('RESULTADOS 3 ESO'!F12&lt;7,"BEN",IF('RESULTADOS 3 ESO'!F12&lt;9,"NOTABLE",IF('RESULTADOS 3 ESO'!F12&lt;=10,"SOBRESAIENTE",""))))))</f>
        <v/>
      </c>
      <c r="G12" s="154" t="str">
        <f>IF(OR(A12="",$G$2=""),"",IF('RESULTADOS 3 ESO'!G12&lt;5,"INSUFICIENTE",IF('RESULTADOS 3 ESO'!G12&lt;6,"SUFICIENTE",IF('RESULTADOS 3 ESO'!G12&lt;7,"BEN",IF('RESULTADOS 3 ESO'!G12&lt;9,"NOTABLE",IF('RESULTADOS 3 ESO'!G12&lt;=10,"SOBRESAIENTE",""))))))</f>
        <v/>
      </c>
      <c r="H12" s="154" t="str">
        <f>IF(OR(A12="",$H$2=""),"",IF('RESULTADOS 3 ESO'!H12&lt;5,"INSUFICIENTE",IF('RESULTADOS 3 ESO'!H12&lt;6,"SUFICIENTE",IF('RESULTADOS 3 ESO'!H12&lt;7,"BEN",IF('RESULTADOS 3 ESO'!H12&lt;9,"NOTABLE",IF('RESULTADOS 3 ESO'!H12&lt;=10,"SOBRESAIENTE",""))))))</f>
        <v/>
      </c>
      <c r="I12" s="154" t="str">
        <f>IF(OR(A12="",$I$2=""),"",IF('RESULTADOS 3 ESO'!I12&lt;5,"INSUFICIENTE",IF('RESULTADOS 3 ESO'!I12&lt;6,"SUFICIENTE",IF('RESULTADOS 3 ESO'!I12&lt;7,"BEN",IF('RESULTADOS 3 ESO'!I12&lt;9,"NOTABLE",IF('RESULTADOS 3 ESO'!I12&lt;=10,"SOBRESAIENTE",""))))))</f>
        <v/>
      </c>
      <c r="J12" s="154" t="str">
        <f>IF(OR(A12="",$J$2=""),"",IF('RESULTADOS 3 ESO'!J12&lt;5,"INSUFICIENTE",IF('RESULTADOS 3 ESO'!J12&lt;6,"SUFICIENTE",IF('RESULTADOS 3 ESO'!J12&lt;7,"BEN",IF('RESULTADOS 3 ESO'!J12&lt;9,"NOTABLE",IF('RESULTADOS 3 ESO'!J12&lt;=10,"SOBRESAIENTE",""))))))</f>
        <v/>
      </c>
      <c r="K12" s="154" t="str">
        <f>IF(OR(A12="",$K$2=""),"",IF('RESULTADOS 3 ESO'!K12&lt;5,"INSUFICIENTE",IF('RESULTADOS 3 ESO'!K12&lt;6,"SUFICIENTE",IF('RESULTADOS 3 ESO'!K12&lt;7,"BEN",IF('RESULTADOS 3 ESO'!K12&lt;9,"NOTABLE",IF('RESULTADOS 3 ESO'!K12&lt;=10,IF('RESULTADOS 3 ESO'!K12&lt;=10,"SOBRESAIENTE","")))))))</f>
        <v/>
      </c>
      <c r="L12" s="154" t="str">
        <f>IF(OR(A12="",$L$2=""),"",IF('RESULTADOS 3 ESO'!L12&lt;5,"INSUFICIENTE",IF('RESULTADOS 3 ESO'!L12&lt;6,"SUFICIENTE",IF('RESULTADOS 3 ESO'!L12&lt;7,"BEN",IF('RESULTADOS 3 ESO'!L12&lt;9,"NOTABLE",IF('RESULTADOS 3 ESO'!L12&lt;=10,"SOBRESAIENTE",""))))))</f>
        <v/>
      </c>
    </row>
    <row r="13" spans="1:13" x14ac:dyDescent="0.25">
      <c r="A13" s="102" t="str">
        <f>IF('RESULTADOS 3 ESO'!A13="","",'RESULTADOS 3 ESO'!A13)</f>
        <v/>
      </c>
      <c r="B13" s="153" t="str">
        <f>IF('RESULTADOS 3 ESO'!B13="","",'RESULTADOS 3 ESO'!B13)</f>
        <v/>
      </c>
      <c r="C13" s="154" t="str">
        <f>IF(OR(A13="",$C$2=""),"",IF('RESULTADOS 3 ESO'!C13&lt;5,"INSUFICIENTE",IF('RESULTADOS 3 ESO'!C13&lt;6,"SUFICIENTE",IF('RESULTADOS 3 ESO'!C13&lt;7,"BEN",IF('RESULTADOS 3 ESO'!C13&lt;9,"NOTABLE",IF('RESULTADOS 3 ESO'!C13&lt;=10,"SOBRESAIENTE",""))))))</f>
        <v/>
      </c>
      <c r="D13" s="154" t="str">
        <f>IF(OR(A13="",$D$2=""),"",IF('RESULTADOS 3 ESO'!D13&lt;5,"INSUFICIENTE",IF('RESULTADOS 3 ESO'!D13&lt;6,"SUFICIENTE",IF('RESULTADOS 3 ESO'!D13&lt;7,"BEN",IF('RESULTADOS 3 ESO'!D13&lt;9,"NOTABLE",IF('RESULTADOS 3 ESO'!D13&lt;=10,"SOBRESAIENTE",""))))))</f>
        <v/>
      </c>
      <c r="E13" s="154" t="str">
        <f>IF(OR(A13="",$E$2=""),"",IF('RESULTADOS 3 ESO'!E13&lt;5,"INSUFICIENTE",IF('RESULTADOS 3 ESO'!E13&lt;6,"SUFICIENTE",IF('RESULTADOS 3 ESO'!E13&lt;7,"BEN",IF('RESULTADOS 3 ESO'!E13&lt;9,"NOTABLE",IF('RESULTADOS 3 ESO'!E13&lt;=10,"SOBRESAIENTE",""))))))</f>
        <v/>
      </c>
      <c r="F13" s="154" t="str">
        <f>IF(OR(A13="",$F$2=""),"",IF('RESULTADOS 3 ESO'!F13&lt;5,"INSUFICIENTE",IF('RESULTADOS 3 ESO'!F13&lt;6,"SUFICIENTE",IF('RESULTADOS 3 ESO'!F13&lt;7,"BEN",IF('RESULTADOS 3 ESO'!F13&lt;9,"NOTABLE",IF('RESULTADOS 3 ESO'!F13&lt;=10,"SOBRESAIENTE",""))))))</f>
        <v/>
      </c>
      <c r="G13" s="154" t="str">
        <f>IF(OR(A13="",$G$2=""),"",IF('RESULTADOS 3 ESO'!G13&lt;5,"INSUFICIENTE",IF('RESULTADOS 3 ESO'!G13&lt;6,"SUFICIENTE",IF('RESULTADOS 3 ESO'!G13&lt;7,"BEN",IF('RESULTADOS 3 ESO'!G13&lt;9,"NOTABLE",IF('RESULTADOS 3 ESO'!G13&lt;=10,"SOBRESAIENTE",""))))))</f>
        <v/>
      </c>
      <c r="H13" s="154" t="str">
        <f>IF(OR(A13="",$H$2=""),"",IF('RESULTADOS 3 ESO'!H13&lt;5,"INSUFICIENTE",IF('RESULTADOS 3 ESO'!H13&lt;6,"SUFICIENTE",IF('RESULTADOS 3 ESO'!H13&lt;7,"BEN",IF('RESULTADOS 3 ESO'!H13&lt;9,"NOTABLE",IF('RESULTADOS 3 ESO'!H13&lt;=10,"SOBRESAIENTE",""))))))</f>
        <v/>
      </c>
      <c r="I13" s="154" t="str">
        <f>IF(OR(A13="",$I$2=""),"",IF('RESULTADOS 3 ESO'!I13&lt;5,"INSUFICIENTE",IF('RESULTADOS 3 ESO'!I13&lt;6,"SUFICIENTE",IF('RESULTADOS 3 ESO'!I13&lt;7,"BEN",IF('RESULTADOS 3 ESO'!I13&lt;9,"NOTABLE",IF('RESULTADOS 3 ESO'!I13&lt;=10,"SOBRESAIENTE",""))))))</f>
        <v/>
      </c>
      <c r="J13" s="154" t="str">
        <f>IF(OR(A13="",$J$2=""),"",IF('RESULTADOS 3 ESO'!J13&lt;5,"INSUFICIENTE",IF('RESULTADOS 3 ESO'!J13&lt;6,"SUFICIENTE",IF('RESULTADOS 3 ESO'!J13&lt;7,"BEN",IF('RESULTADOS 3 ESO'!J13&lt;9,"NOTABLE",IF('RESULTADOS 3 ESO'!J13&lt;=10,"SOBRESAIENTE",""))))))</f>
        <v/>
      </c>
      <c r="K13" s="154" t="str">
        <f>IF(OR(A13="",$K$2=""),"",IF('RESULTADOS 3 ESO'!K13&lt;5,"INSUFICIENTE",IF('RESULTADOS 3 ESO'!K13&lt;6,"SUFICIENTE",IF('RESULTADOS 3 ESO'!K13&lt;7,"BEN",IF('RESULTADOS 3 ESO'!K13&lt;9,"NOTABLE",IF('RESULTADOS 3 ESO'!K13&lt;=10,IF('RESULTADOS 3 ESO'!K13&lt;=10,"SOBRESAIENTE","")))))))</f>
        <v/>
      </c>
      <c r="L13" s="154" t="str">
        <f>IF(OR(A13="",$L$2=""),"",IF('RESULTADOS 3 ESO'!L13&lt;5,"INSUFICIENTE",IF('RESULTADOS 3 ESO'!L13&lt;6,"SUFICIENTE",IF('RESULTADOS 3 ESO'!L13&lt;7,"BEN",IF('RESULTADOS 3 ESO'!L13&lt;9,"NOTABLE",IF('RESULTADOS 3 ESO'!L13&lt;=10,"SOBRESAIENTE",""))))))</f>
        <v/>
      </c>
    </row>
    <row r="14" spans="1:13" x14ac:dyDescent="0.25">
      <c r="A14" s="102" t="str">
        <f>IF('RESULTADOS 3 ESO'!A14="","",'RESULTADOS 3 ESO'!A14)</f>
        <v/>
      </c>
      <c r="B14" s="153" t="str">
        <f>IF('RESULTADOS 3 ESO'!B14="","",'RESULTADOS 3 ESO'!B14)</f>
        <v/>
      </c>
      <c r="C14" s="154" t="str">
        <f>IF(OR(A14="",$C$2=""),"",IF('RESULTADOS 3 ESO'!C14&lt;5,"INSUFICIENTE",IF('RESULTADOS 3 ESO'!C14&lt;6,"SUFICIENTE",IF('RESULTADOS 3 ESO'!C14&lt;7,"BEN",IF('RESULTADOS 3 ESO'!C14&lt;9,"NOTABLE",IF('RESULTADOS 3 ESO'!C14&lt;=10,"SOBRESAIENTE",""))))))</f>
        <v/>
      </c>
      <c r="D14" s="154" t="str">
        <f>IF(OR(A14="",$D$2=""),"",IF('RESULTADOS 3 ESO'!D14&lt;5,"INSUFICIENTE",IF('RESULTADOS 3 ESO'!D14&lt;6,"SUFICIENTE",IF('RESULTADOS 3 ESO'!D14&lt;7,"BEN",IF('RESULTADOS 3 ESO'!D14&lt;9,"NOTABLE",IF('RESULTADOS 3 ESO'!D14&lt;=10,"SOBRESAIENTE",""))))))</f>
        <v/>
      </c>
      <c r="E14" s="154" t="str">
        <f>IF(OR(A14="",$E$2=""),"",IF('RESULTADOS 3 ESO'!E14&lt;5,"INSUFICIENTE",IF('RESULTADOS 3 ESO'!E14&lt;6,"SUFICIENTE",IF('RESULTADOS 3 ESO'!E14&lt;7,"BEN",IF('RESULTADOS 3 ESO'!E14&lt;9,"NOTABLE",IF('RESULTADOS 3 ESO'!E14&lt;=10,"SOBRESAIENTE",""))))))</f>
        <v/>
      </c>
      <c r="F14" s="154" t="str">
        <f>IF(OR(A14="",$F$2=""),"",IF('RESULTADOS 3 ESO'!F14&lt;5,"INSUFICIENTE",IF('RESULTADOS 3 ESO'!F14&lt;6,"SUFICIENTE",IF('RESULTADOS 3 ESO'!F14&lt;7,"BEN",IF('RESULTADOS 3 ESO'!F14&lt;9,"NOTABLE",IF('RESULTADOS 3 ESO'!F14&lt;=10,"SOBRESAIENTE",""))))))</f>
        <v/>
      </c>
      <c r="G14" s="154" t="str">
        <f>IF(OR(A14="",$G$2=""),"",IF('RESULTADOS 3 ESO'!G14&lt;5,"INSUFICIENTE",IF('RESULTADOS 3 ESO'!G14&lt;6,"SUFICIENTE",IF('RESULTADOS 3 ESO'!G14&lt;7,"BEN",IF('RESULTADOS 3 ESO'!G14&lt;9,"NOTABLE",IF('RESULTADOS 3 ESO'!G14&lt;=10,"SOBRESAIENTE",""))))))</f>
        <v/>
      </c>
      <c r="H14" s="154" t="str">
        <f>IF(OR(A14="",$H$2=""),"",IF('RESULTADOS 3 ESO'!H14&lt;5,"INSUFICIENTE",IF('RESULTADOS 3 ESO'!H14&lt;6,"SUFICIENTE",IF('RESULTADOS 3 ESO'!H14&lt;7,"BEN",IF('RESULTADOS 3 ESO'!H14&lt;9,"NOTABLE",IF('RESULTADOS 3 ESO'!H14&lt;=10,"SOBRESAIENTE",""))))))</f>
        <v/>
      </c>
      <c r="I14" s="154" t="str">
        <f>IF(OR(A14="",$I$2=""),"",IF('RESULTADOS 3 ESO'!I14&lt;5,"INSUFICIENTE",IF('RESULTADOS 3 ESO'!I14&lt;6,"SUFICIENTE",IF('RESULTADOS 3 ESO'!I14&lt;7,"BEN",IF('RESULTADOS 3 ESO'!I14&lt;9,"NOTABLE",IF('RESULTADOS 3 ESO'!I14&lt;=10,"SOBRESAIENTE",""))))))</f>
        <v/>
      </c>
      <c r="J14" s="154" t="str">
        <f>IF(OR(A14="",$J$2=""),"",IF('RESULTADOS 3 ESO'!J14&lt;5,"INSUFICIENTE",IF('RESULTADOS 3 ESO'!J14&lt;6,"SUFICIENTE",IF('RESULTADOS 3 ESO'!J14&lt;7,"BEN",IF('RESULTADOS 3 ESO'!J14&lt;9,"NOTABLE",IF('RESULTADOS 3 ESO'!J14&lt;=10,"SOBRESAIENTE",""))))))</f>
        <v/>
      </c>
      <c r="K14" s="154" t="str">
        <f>IF(OR(A14="",$K$2=""),"",IF('RESULTADOS 3 ESO'!K14&lt;5,"INSUFICIENTE",IF('RESULTADOS 3 ESO'!K14&lt;6,"SUFICIENTE",IF('RESULTADOS 3 ESO'!K14&lt;7,"BEN",IF('RESULTADOS 3 ESO'!K14&lt;9,"NOTABLE",IF('RESULTADOS 3 ESO'!K14&lt;=10,IF('RESULTADOS 3 ESO'!K14&lt;=10,"SOBRESAIENTE","")))))))</f>
        <v/>
      </c>
      <c r="L14" s="154" t="str">
        <f>IF(OR(A14="",$L$2=""),"",IF('RESULTADOS 3 ESO'!L14&lt;5,"INSUFICIENTE",IF('RESULTADOS 3 ESO'!L14&lt;6,"SUFICIENTE",IF('RESULTADOS 3 ESO'!L14&lt;7,"BEN",IF('RESULTADOS 3 ESO'!L14&lt;9,"NOTABLE",IF('RESULTADOS 3 ESO'!L14&lt;=10,"SOBRESAIENTE",""))))))</f>
        <v/>
      </c>
    </row>
    <row r="15" spans="1:13" x14ac:dyDescent="0.25">
      <c r="A15" s="102" t="str">
        <f>IF('RESULTADOS 3 ESO'!A15="","",'RESULTADOS 3 ESO'!A15)</f>
        <v/>
      </c>
      <c r="B15" s="153" t="str">
        <f>IF('RESULTADOS 3 ESO'!B15="","",'RESULTADOS 3 ESO'!B15)</f>
        <v/>
      </c>
      <c r="C15" s="154" t="str">
        <f>IF(OR(A15="",$C$2=""),"",IF('RESULTADOS 3 ESO'!C15&lt;5,"INSUFICIENTE",IF('RESULTADOS 3 ESO'!C15&lt;6,"SUFICIENTE",IF('RESULTADOS 3 ESO'!C15&lt;7,"BEN",IF('RESULTADOS 3 ESO'!C15&lt;9,"NOTABLE",IF('RESULTADOS 3 ESO'!C15&lt;=10,"SOBRESAIENTE",""))))))</f>
        <v/>
      </c>
      <c r="D15" s="154" t="str">
        <f>IF(OR(A15="",$D$2=""),"",IF('RESULTADOS 3 ESO'!D15&lt;5,"INSUFICIENTE",IF('RESULTADOS 3 ESO'!D15&lt;6,"SUFICIENTE",IF('RESULTADOS 3 ESO'!D15&lt;7,"BEN",IF('RESULTADOS 3 ESO'!D15&lt;9,"NOTABLE",IF('RESULTADOS 3 ESO'!D15&lt;=10,"SOBRESAIENTE",""))))))</f>
        <v/>
      </c>
      <c r="E15" s="154" t="str">
        <f>IF(OR(A15="",$E$2=""),"",IF('RESULTADOS 3 ESO'!E15&lt;5,"INSUFICIENTE",IF('RESULTADOS 3 ESO'!E15&lt;6,"SUFICIENTE",IF('RESULTADOS 3 ESO'!E15&lt;7,"BEN",IF('RESULTADOS 3 ESO'!E15&lt;9,"NOTABLE",IF('RESULTADOS 3 ESO'!E15&lt;=10,"SOBRESAIENTE",""))))))</f>
        <v/>
      </c>
      <c r="F15" s="154" t="str">
        <f>IF(OR(A15="",$F$2=""),"",IF('RESULTADOS 3 ESO'!F15&lt;5,"INSUFICIENTE",IF('RESULTADOS 3 ESO'!F15&lt;6,"SUFICIENTE",IF('RESULTADOS 3 ESO'!F15&lt;7,"BEN",IF('RESULTADOS 3 ESO'!F15&lt;9,"NOTABLE",IF('RESULTADOS 3 ESO'!F15&lt;=10,"SOBRESAIENTE",""))))))</f>
        <v/>
      </c>
      <c r="G15" s="154" t="str">
        <f>IF(OR(A15="",$G$2=""),"",IF('RESULTADOS 3 ESO'!G15&lt;5,"INSUFICIENTE",IF('RESULTADOS 3 ESO'!G15&lt;6,"SUFICIENTE",IF('RESULTADOS 3 ESO'!G15&lt;7,"BEN",IF('RESULTADOS 3 ESO'!G15&lt;9,"NOTABLE",IF('RESULTADOS 3 ESO'!G15&lt;=10,"SOBRESAIENTE",""))))))</f>
        <v/>
      </c>
      <c r="H15" s="154" t="str">
        <f>IF(OR(A15="",$H$2=""),"",IF('RESULTADOS 3 ESO'!H15&lt;5,"INSUFICIENTE",IF('RESULTADOS 3 ESO'!H15&lt;6,"SUFICIENTE",IF('RESULTADOS 3 ESO'!H15&lt;7,"BEN",IF('RESULTADOS 3 ESO'!H15&lt;9,"NOTABLE",IF('RESULTADOS 3 ESO'!H15&lt;=10,"SOBRESAIENTE",""))))))</f>
        <v/>
      </c>
      <c r="I15" s="154" t="str">
        <f>IF(OR(A15="",$I$2=""),"",IF('RESULTADOS 3 ESO'!I15&lt;5,"INSUFICIENTE",IF('RESULTADOS 3 ESO'!I15&lt;6,"SUFICIENTE",IF('RESULTADOS 3 ESO'!I15&lt;7,"BEN",IF('RESULTADOS 3 ESO'!I15&lt;9,"NOTABLE",IF('RESULTADOS 3 ESO'!I15&lt;=10,"SOBRESAIENTE",""))))))</f>
        <v/>
      </c>
      <c r="J15" s="154" t="str">
        <f>IF(OR(A15="",$J$2=""),"",IF('RESULTADOS 3 ESO'!J15&lt;5,"INSUFICIENTE",IF('RESULTADOS 3 ESO'!J15&lt;6,"SUFICIENTE",IF('RESULTADOS 3 ESO'!J15&lt;7,"BEN",IF('RESULTADOS 3 ESO'!J15&lt;9,"NOTABLE",IF('RESULTADOS 3 ESO'!J15&lt;=10,"SOBRESAIENTE",""))))))</f>
        <v/>
      </c>
      <c r="K15" s="154" t="str">
        <f>IF(OR(A15="",$K$2=""),"",IF('RESULTADOS 3 ESO'!K15&lt;5,"INSUFICIENTE",IF('RESULTADOS 3 ESO'!K15&lt;6,"SUFICIENTE",IF('RESULTADOS 3 ESO'!K15&lt;7,"BEN",IF('RESULTADOS 3 ESO'!K15&lt;9,"NOTABLE",IF('RESULTADOS 3 ESO'!K15&lt;=10,IF('RESULTADOS 3 ESO'!K15&lt;=10,"SOBRESAIENTE","")))))))</f>
        <v/>
      </c>
      <c r="L15" s="154" t="str">
        <f>IF(OR(A15="",$L$2=""),"",IF('RESULTADOS 3 ESO'!L15&lt;5,"INSUFICIENTE",IF('RESULTADOS 3 ESO'!L15&lt;6,"SUFICIENTE",IF('RESULTADOS 3 ESO'!L15&lt;7,"BEN",IF('RESULTADOS 3 ESO'!L15&lt;9,"NOTABLE",IF('RESULTADOS 3 ESO'!L15&lt;=10,"SOBRESAIENTE",""))))))</f>
        <v/>
      </c>
    </row>
    <row r="16" spans="1:13" x14ac:dyDescent="0.25">
      <c r="A16" s="102" t="str">
        <f>IF('RESULTADOS 3 ESO'!A16="","",'RESULTADOS 3 ESO'!A16)</f>
        <v/>
      </c>
      <c r="B16" s="153" t="str">
        <f>IF('RESULTADOS 3 ESO'!B16="","",'RESULTADOS 3 ESO'!B16)</f>
        <v/>
      </c>
      <c r="C16" s="154" t="str">
        <f>IF(OR(A16="",$C$2=""),"",IF('RESULTADOS 3 ESO'!C16&lt;5,"INSUFICIENTE",IF('RESULTADOS 3 ESO'!C16&lt;6,"SUFICIENTE",IF('RESULTADOS 3 ESO'!C16&lt;7,"BEN",IF('RESULTADOS 3 ESO'!C16&lt;9,"NOTABLE",IF('RESULTADOS 3 ESO'!C16&lt;=10,"SOBRESAIENTE",""))))))</f>
        <v/>
      </c>
      <c r="D16" s="154" t="str">
        <f>IF(OR(A16="",$D$2=""),"",IF('RESULTADOS 3 ESO'!D16&lt;5,"INSUFICIENTE",IF('RESULTADOS 3 ESO'!D16&lt;6,"SUFICIENTE",IF('RESULTADOS 3 ESO'!D16&lt;7,"BEN",IF('RESULTADOS 3 ESO'!D16&lt;9,"NOTABLE",IF('RESULTADOS 3 ESO'!D16&lt;=10,"SOBRESAIENTE",""))))))</f>
        <v/>
      </c>
      <c r="E16" s="154" t="str">
        <f>IF(OR(A16="",$E$2=""),"",IF('RESULTADOS 3 ESO'!E16&lt;5,"INSUFICIENTE",IF('RESULTADOS 3 ESO'!E16&lt;6,"SUFICIENTE",IF('RESULTADOS 3 ESO'!E16&lt;7,"BEN",IF('RESULTADOS 3 ESO'!E16&lt;9,"NOTABLE",IF('RESULTADOS 3 ESO'!E16&lt;=10,"SOBRESAIENTE",""))))))</f>
        <v/>
      </c>
      <c r="F16" s="154" t="str">
        <f>IF(OR(A16="",$F$2=""),"",IF('RESULTADOS 3 ESO'!F16&lt;5,"INSUFICIENTE",IF('RESULTADOS 3 ESO'!F16&lt;6,"SUFICIENTE",IF('RESULTADOS 3 ESO'!F16&lt;7,"BEN",IF('RESULTADOS 3 ESO'!F16&lt;9,"NOTABLE",IF('RESULTADOS 3 ESO'!F16&lt;=10,"SOBRESAIENTE",""))))))</f>
        <v/>
      </c>
      <c r="G16" s="154" t="str">
        <f>IF(OR(A16="",$G$2=""),"",IF('RESULTADOS 3 ESO'!G16&lt;5,"INSUFICIENTE",IF('RESULTADOS 3 ESO'!G16&lt;6,"SUFICIENTE",IF('RESULTADOS 3 ESO'!G16&lt;7,"BEN",IF('RESULTADOS 3 ESO'!G16&lt;9,"NOTABLE",IF('RESULTADOS 3 ESO'!G16&lt;=10,"SOBRESAIENTE",""))))))</f>
        <v/>
      </c>
      <c r="H16" s="154" t="str">
        <f>IF(OR(A16="",$H$2=""),"",IF('RESULTADOS 3 ESO'!H16&lt;5,"INSUFICIENTE",IF('RESULTADOS 3 ESO'!H16&lt;6,"SUFICIENTE",IF('RESULTADOS 3 ESO'!H16&lt;7,"BEN",IF('RESULTADOS 3 ESO'!H16&lt;9,"NOTABLE",IF('RESULTADOS 3 ESO'!H16&lt;=10,"SOBRESAIENTE",""))))))</f>
        <v/>
      </c>
      <c r="I16" s="154" t="str">
        <f>IF(OR(A16="",$I$2=""),"",IF('RESULTADOS 3 ESO'!I16&lt;5,"INSUFICIENTE",IF('RESULTADOS 3 ESO'!I16&lt;6,"SUFICIENTE",IF('RESULTADOS 3 ESO'!I16&lt;7,"BEN",IF('RESULTADOS 3 ESO'!I16&lt;9,"NOTABLE",IF('RESULTADOS 3 ESO'!I16&lt;=10,"SOBRESAIENTE",""))))))</f>
        <v/>
      </c>
      <c r="J16" s="154" t="str">
        <f>IF(OR(A16="",$J$2=""),"",IF('RESULTADOS 3 ESO'!J16&lt;5,"INSUFICIENTE",IF('RESULTADOS 3 ESO'!J16&lt;6,"SUFICIENTE",IF('RESULTADOS 3 ESO'!J16&lt;7,"BEN",IF('RESULTADOS 3 ESO'!J16&lt;9,"NOTABLE",IF('RESULTADOS 3 ESO'!J16&lt;=10,"SOBRESAIENTE",""))))))</f>
        <v/>
      </c>
      <c r="K16" s="154" t="str">
        <f>IF(OR(A16="",$K$2=""),"",IF('RESULTADOS 3 ESO'!K16&lt;5,"INSUFICIENTE",IF('RESULTADOS 3 ESO'!K16&lt;6,"SUFICIENTE",IF('RESULTADOS 3 ESO'!K16&lt;7,"BEN",IF('RESULTADOS 3 ESO'!K16&lt;9,"NOTABLE",IF('RESULTADOS 3 ESO'!K16&lt;=10,IF('RESULTADOS 3 ESO'!K16&lt;=10,"SOBRESAIENTE","")))))))</f>
        <v/>
      </c>
      <c r="L16" s="154" t="str">
        <f>IF(OR(A16="",$L$2=""),"",IF('RESULTADOS 3 ESO'!L16&lt;5,"INSUFICIENTE",IF('RESULTADOS 3 ESO'!L16&lt;6,"SUFICIENTE",IF('RESULTADOS 3 ESO'!L16&lt;7,"BEN",IF('RESULTADOS 3 ESO'!L16&lt;9,"NOTABLE",IF('RESULTADOS 3 ESO'!L16&lt;=10,"SOBRESAIENTE",""))))))</f>
        <v/>
      </c>
    </row>
    <row r="17" spans="1:12" x14ac:dyDescent="0.25">
      <c r="A17" s="102" t="str">
        <f>IF('RESULTADOS 3 ESO'!A17="","",'RESULTADOS 3 ESO'!A17)</f>
        <v/>
      </c>
      <c r="B17" s="153" t="str">
        <f>IF('RESULTADOS 3 ESO'!B17="","",'RESULTADOS 3 ESO'!B17)</f>
        <v/>
      </c>
      <c r="C17" s="154" t="str">
        <f>IF(OR(A17="",$C$2=""),"",IF('RESULTADOS 3 ESO'!C17&lt;5,"INSUFICIENTE",IF('RESULTADOS 3 ESO'!C17&lt;6,"SUFICIENTE",IF('RESULTADOS 3 ESO'!C17&lt;7,"BEN",IF('RESULTADOS 3 ESO'!C17&lt;9,"NOTABLE",IF('RESULTADOS 3 ESO'!C17&lt;=10,"SOBRESAIENTE",""))))))</f>
        <v/>
      </c>
      <c r="D17" s="154" t="str">
        <f>IF(OR(A17="",$D$2=""),"",IF('RESULTADOS 3 ESO'!D17&lt;5,"INSUFICIENTE",IF('RESULTADOS 3 ESO'!D17&lt;6,"SUFICIENTE",IF('RESULTADOS 3 ESO'!D17&lt;7,"BEN",IF('RESULTADOS 3 ESO'!D17&lt;9,"NOTABLE",IF('RESULTADOS 3 ESO'!D17&lt;=10,"SOBRESAIENTE",""))))))</f>
        <v/>
      </c>
      <c r="E17" s="154" t="str">
        <f>IF(OR(A17="",$E$2=""),"",IF('RESULTADOS 3 ESO'!E17&lt;5,"INSUFICIENTE",IF('RESULTADOS 3 ESO'!E17&lt;6,"SUFICIENTE",IF('RESULTADOS 3 ESO'!E17&lt;7,"BEN",IF('RESULTADOS 3 ESO'!E17&lt;9,"NOTABLE",IF('RESULTADOS 3 ESO'!E17&lt;=10,"SOBRESAIENTE",""))))))</f>
        <v/>
      </c>
      <c r="F17" s="154" t="str">
        <f>IF(OR(A17="",$F$2=""),"",IF('RESULTADOS 3 ESO'!F17&lt;5,"INSUFICIENTE",IF('RESULTADOS 3 ESO'!F17&lt;6,"SUFICIENTE",IF('RESULTADOS 3 ESO'!F17&lt;7,"BEN",IF('RESULTADOS 3 ESO'!F17&lt;9,"NOTABLE",IF('RESULTADOS 3 ESO'!F17&lt;=10,"SOBRESAIENTE",""))))))</f>
        <v/>
      </c>
      <c r="G17" s="154" t="str">
        <f>IF(OR(A17="",$G$2=""),"",IF('RESULTADOS 3 ESO'!G17&lt;5,"INSUFICIENTE",IF('RESULTADOS 3 ESO'!G17&lt;6,"SUFICIENTE",IF('RESULTADOS 3 ESO'!G17&lt;7,"BEN",IF('RESULTADOS 3 ESO'!G17&lt;9,"NOTABLE",IF('RESULTADOS 3 ESO'!G17&lt;=10,"SOBRESAIENTE",""))))))</f>
        <v/>
      </c>
      <c r="H17" s="154" t="str">
        <f>IF(OR(A17="",$H$2=""),"",IF('RESULTADOS 3 ESO'!H17&lt;5,"INSUFICIENTE",IF('RESULTADOS 3 ESO'!H17&lt;6,"SUFICIENTE",IF('RESULTADOS 3 ESO'!H17&lt;7,"BEN",IF('RESULTADOS 3 ESO'!H17&lt;9,"NOTABLE",IF('RESULTADOS 3 ESO'!H17&lt;=10,"SOBRESAIENTE",""))))))</f>
        <v/>
      </c>
      <c r="I17" s="154" t="str">
        <f>IF(OR(A17="",$I$2=""),"",IF('RESULTADOS 3 ESO'!I17&lt;5,"INSUFICIENTE",IF('RESULTADOS 3 ESO'!I17&lt;6,"SUFICIENTE",IF('RESULTADOS 3 ESO'!I17&lt;7,"BEN",IF('RESULTADOS 3 ESO'!I17&lt;9,"NOTABLE",IF('RESULTADOS 3 ESO'!I17&lt;=10,"SOBRESAIENTE",""))))))</f>
        <v/>
      </c>
      <c r="J17" s="154" t="str">
        <f>IF(OR(A17="",$J$2=""),"",IF('RESULTADOS 3 ESO'!J17&lt;5,"INSUFICIENTE",IF('RESULTADOS 3 ESO'!J17&lt;6,"SUFICIENTE",IF('RESULTADOS 3 ESO'!J17&lt;7,"BEN",IF('RESULTADOS 3 ESO'!J17&lt;9,"NOTABLE",IF('RESULTADOS 3 ESO'!J17&lt;=10,"SOBRESAIENTE",""))))))</f>
        <v/>
      </c>
      <c r="K17" s="154" t="str">
        <f>IF(OR(A17="",$K$2=""),"",IF('RESULTADOS 3 ESO'!K17&lt;5,"INSUFICIENTE",IF('RESULTADOS 3 ESO'!K17&lt;6,"SUFICIENTE",IF('RESULTADOS 3 ESO'!K17&lt;7,"BEN",IF('RESULTADOS 3 ESO'!K17&lt;9,"NOTABLE",IF('RESULTADOS 3 ESO'!K17&lt;=10,IF('RESULTADOS 3 ESO'!K17&lt;=10,"SOBRESAIENTE","")))))))</f>
        <v/>
      </c>
      <c r="L17" s="154" t="str">
        <f>IF(OR(A17="",$L$2=""),"",IF('RESULTADOS 3 ESO'!L17&lt;5,"INSUFICIENTE",IF('RESULTADOS 3 ESO'!L17&lt;6,"SUFICIENTE",IF('RESULTADOS 3 ESO'!L17&lt;7,"BEN",IF('RESULTADOS 3 ESO'!L17&lt;9,"NOTABLE",IF('RESULTADOS 3 ESO'!L17&lt;=10,"SOBRESAIENTE",""))))))</f>
        <v/>
      </c>
    </row>
    <row r="18" spans="1:12" x14ac:dyDescent="0.25">
      <c r="A18" s="102" t="str">
        <f>IF('RESULTADOS 3 ESO'!A18="","",'RESULTADOS 3 ESO'!A18)</f>
        <v/>
      </c>
      <c r="B18" s="153" t="str">
        <f>IF('RESULTADOS 3 ESO'!B18="","",'RESULTADOS 3 ESO'!B18)</f>
        <v/>
      </c>
      <c r="C18" s="154" t="str">
        <f>IF(OR(A18="",$C$2=""),"",IF('RESULTADOS 3 ESO'!C18&lt;5,"INSUFICIENTE",IF('RESULTADOS 3 ESO'!C18&lt;6,"SUFICIENTE",IF('RESULTADOS 3 ESO'!C18&lt;7,"BEN",IF('RESULTADOS 3 ESO'!C18&lt;9,"NOTABLE",IF('RESULTADOS 3 ESO'!C18&lt;=10,"SOBRESAIENTE",""))))))</f>
        <v/>
      </c>
      <c r="D18" s="154" t="str">
        <f>IF(OR(A18="",$D$2=""),"",IF('RESULTADOS 3 ESO'!D18&lt;5,"INSUFICIENTE",IF('RESULTADOS 3 ESO'!D18&lt;6,"SUFICIENTE",IF('RESULTADOS 3 ESO'!D18&lt;7,"BEN",IF('RESULTADOS 3 ESO'!D18&lt;9,"NOTABLE",IF('RESULTADOS 3 ESO'!D18&lt;=10,"SOBRESAIENTE",""))))))</f>
        <v/>
      </c>
      <c r="E18" s="154" t="str">
        <f>IF(OR(A18="",$E$2=""),"",IF('RESULTADOS 3 ESO'!E18&lt;5,"INSUFICIENTE",IF('RESULTADOS 3 ESO'!E18&lt;6,"SUFICIENTE",IF('RESULTADOS 3 ESO'!E18&lt;7,"BEN",IF('RESULTADOS 3 ESO'!E18&lt;9,"NOTABLE",IF('RESULTADOS 3 ESO'!E18&lt;=10,"SOBRESAIENTE",""))))))</f>
        <v/>
      </c>
      <c r="F18" s="154" t="str">
        <f>IF(OR(A18="",$F$2=""),"",IF('RESULTADOS 3 ESO'!F18&lt;5,"INSUFICIENTE",IF('RESULTADOS 3 ESO'!F18&lt;6,"SUFICIENTE",IF('RESULTADOS 3 ESO'!F18&lt;7,"BEN",IF('RESULTADOS 3 ESO'!F18&lt;9,"NOTABLE",IF('RESULTADOS 3 ESO'!F18&lt;=10,"SOBRESAIENTE",""))))))</f>
        <v/>
      </c>
      <c r="G18" s="154" t="str">
        <f>IF(OR(A18="",$G$2=""),"",IF('RESULTADOS 3 ESO'!G18&lt;5,"INSUFICIENTE",IF('RESULTADOS 3 ESO'!G18&lt;6,"SUFICIENTE",IF('RESULTADOS 3 ESO'!G18&lt;7,"BEN",IF('RESULTADOS 3 ESO'!G18&lt;9,"NOTABLE",IF('RESULTADOS 3 ESO'!G18&lt;=10,"SOBRESAIENTE",""))))))</f>
        <v/>
      </c>
      <c r="H18" s="154" t="str">
        <f>IF(OR(A18="",$H$2=""),"",IF('RESULTADOS 3 ESO'!H18&lt;5,"INSUFICIENTE",IF('RESULTADOS 3 ESO'!H18&lt;6,"SUFICIENTE",IF('RESULTADOS 3 ESO'!H18&lt;7,"BEN",IF('RESULTADOS 3 ESO'!H18&lt;9,"NOTABLE",IF('RESULTADOS 3 ESO'!H18&lt;=10,"SOBRESAIENTE",""))))))</f>
        <v/>
      </c>
      <c r="I18" s="154" t="str">
        <f>IF(OR(A18="",$I$2=""),"",IF('RESULTADOS 3 ESO'!I18&lt;5,"INSUFICIENTE",IF('RESULTADOS 3 ESO'!I18&lt;6,"SUFICIENTE",IF('RESULTADOS 3 ESO'!I18&lt;7,"BEN",IF('RESULTADOS 3 ESO'!I18&lt;9,"NOTABLE",IF('RESULTADOS 3 ESO'!I18&lt;=10,"SOBRESAIENTE",""))))))</f>
        <v/>
      </c>
      <c r="J18" s="154" t="str">
        <f>IF(OR(A18="",$J$2=""),"",IF('RESULTADOS 3 ESO'!J18&lt;5,"INSUFICIENTE",IF('RESULTADOS 3 ESO'!J18&lt;6,"SUFICIENTE",IF('RESULTADOS 3 ESO'!J18&lt;7,"BEN",IF('RESULTADOS 3 ESO'!J18&lt;9,"NOTABLE",IF('RESULTADOS 3 ESO'!J18&lt;=10,"SOBRESAIENTE",""))))))</f>
        <v/>
      </c>
      <c r="K18" s="154" t="str">
        <f>IF(OR(A18="",$K$2=""),"",IF('RESULTADOS 3 ESO'!K18&lt;5,"INSUFICIENTE",IF('RESULTADOS 3 ESO'!K18&lt;6,"SUFICIENTE",IF('RESULTADOS 3 ESO'!K18&lt;7,"BEN",IF('RESULTADOS 3 ESO'!K18&lt;9,"NOTABLE",IF('RESULTADOS 3 ESO'!K18&lt;=10,IF('RESULTADOS 3 ESO'!K18&lt;=10,"SOBRESAIENTE","")))))))</f>
        <v/>
      </c>
      <c r="L18" s="154" t="str">
        <f>IF(OR(A18="",$L$2=""),"",IF('RESULTADOS 3 ESO'!L18&lt;5,"INSUFICIENTE",IF('RESULTADOS 3 ESO'!L18&lt;6,"SUFICIENTE",IF('RESULTADOS 3 ESO'!L18&lt;7,"BEN",IF('RESULTADOS 3 ESO'!L18&lt;9,"NOTABLE",IF('RESULTADOS 3 ESO'!L18&lt;=10,"SOBRESAIENTE",""))))))</f>
        <v/>
      </c>
    </row>
    <row r="19" spans="1:12" x14ac:dyDescent="0.25">
      <c r="A19" s="102" t="str">
        <f>IF('RESULTADOS 3 ESO'!A19="","",'RESULTADOS 3 ESO'!A19)</f>
        <v/>
      </c>
      <c r="B19" s="153" t="str">
        <f>IF('RESULTADOS 3 ESO'!B19="","",'RESULTADOS 3 ESO'!B19)</f>
        <v/>
      </c>
      <c r="C19" s="154" t="str">
        <f>IF(OR(A19="",$C$2=""),"",IF('RESULTADOS 3 ESO'!C19&lt;5,"INSUFICIENTE",IF('RESULTADOS 3 ESO'!C19&lt;6,"SUFICIENTE",IF('RESULTADOS 3 ESO'!C19&lt;7,"BEN",IF('RESULTADOS 3 ESO'!C19&lt;9,"NOTABLE",IF('RESULTADOS 3 ESO'!C19&lt;=10,"SOBRESAIENTE",""))))))</f>
        <v/>
      </c>
      <c r="D19" s="154" t="str">
        <f>IF(OR(A19="",$D$2=""),"",IF('RESULTADOS 3 ESO'!D19&lt;5,"INSUFICIENTE",IF('RESULTADOS 3 ESO'!D19&lt;6,"SUFICIENTE",IF('RESULTADOS 3 ESO'!D19&lt;7,"BEN",IF('RESULTADOS 3 ESO'!D19&lt;9,"NOTABLE",IF('RESULTADOS 3 ESO'!D19&lt;=10,"SOBRESAIENTE",""))))))</f>
        <v/>
      </c>
      <c r="E19" s="154" t="str">
        <f>IF(OR(A19="",$E$2=""),"",IF('RESULTADOS 3 ESO'!E19&lt;5,"INSUFICIENTE",IF('RESULTADOS 3 ESO'!E19&lt;6,"SUFICIENTE",IF('RESULTADOS 3 ESO'!E19&lt;7,"BEN",IF('RESULTADOS 3 ESO'!E19&lt;9,"NOTABLE",IF('RESULTADOS 3 ESO'!E19&lt;=10,"SOBRESAIENTE",""))))))</f>
        <v/>
      </c>
      <c r="F19" s="154" t="str">
        <f>IF(OR(A19="",$F$2=""),"",IF('RESULTADOS 3 ESO'!F19&lt;5,"INSUFICIENTE",IF('RESULTADOS 3 ESO'!F19&lt;6,"SUFICIENTE",IF('RESULTADOS 3 ESO'!F19&lt;7,"BEN",IF('RESULTADOS 3 ESO'!F19&lt;9,"NOTABLE",IF('RESULTADOS 3 ESO'!F19&lt;=10,"SOBRESAIENTE",""))))))</f>
        <v/>
      </c>
      <c r="G19" s="154" t="str">
        <f>IF(OR(A19="",$G$2=""),"",IF('RESULTADOS 3 ESO'!G19&lt;5,"INSUFICIENTE",IF('RESULTADOS 3 ESO'!G19&lt;6,"SUFICIENTE",IF('RESULTADOS 3 ESO'!G19&lt;7,"BEN",IF('RESULTADOS 3 ESO'!G19&lt;9,"NOTABLE",IF('RESULTADOS 3 ESO'!G19&lt;=10,"SOBRESAIENTE",""))))))</f>
        <v/>
      </c>
      <c r="H19" s="154" t="str">
        <f>IF(OR(A19="",$H$2=""),"",IF('RESULTADOS 3 ESO'!H19&lt;5,"INSUFICIENTE",IF('RESULTADOS 3 ESO'!H19&lt;6,"SUFICIENTE",IF('RESULTADOS 3 ESO'!H19&lt;7,"BEN",IF('RESULTADOS 3 ESO'!H19&lt;9,"NOTABLE",IF('RESULTADOS 3 ESO'!H19&lt;=10,"SOBRESAIENTE",""))))))</f>
        <v/>
      </c>
      <c r="I19" s="154" t="str">
        <f>IF(OR(A19="",$I$2=""),"",IF('RESULTADOS 3 ESO'!I19&lt;5,"INSUFICIENTE",IF('RESULTADOS 3 ESO'!I19&lt;6,"SUFICIENTE",IF('RESULTADOS 3 ESO'!I19&lt;7,"BEN",IF('RESULTADOS 3 ESO'!I19&lt;9,"NOTABLE",IF('RESULTADOS 3 ESO'!I19&lt;=10,"SOBRESAIENTE",""))))))</f>
        <v/>
      </c>
      <c r="J19" s="154" t="str">
        <f>IF(OR(A19="",$J$2=""),"",IF('RESULTADOS 3 ESO'!J19&lt;5,"INSUFICIENTE",IF('RESULTADOS 3 ESO'!J19&lt;6,"SUFICIENTE",IF('RESULTADOS 3 ESO'!J19&lt;7,"BEN",IF('RESULTADOS 3 ESO'!J19&lt;9,"NOTABLE",IF('RESULTADOS 3 ESO'!J19&lt;=10,"SOBRESAIENTE",""))))))</f>
        <v/>
      </c>
      <c r="K19" s="154" t="str">
        <f>IF(OR(A19="",$K$2=""),"",IF('RESULTADOS 3 ESO'!K19&lt;5,"INSUFICIENTE",IF('RESULTADOS 3 ESO'!K19&lt;6,"SUFICIENTE",IF('RESULTADOS 3 ESO'!K19&lt;7,"BEN",IF('RESULTADOS 3 ESO'!K19&lt;9,"NOTABLE",IF('RESULTADOS 3 ESO'!K19&lt;=10,IF('RESULTADOS 3 ESO'!K19&lt;=10,"SOBRESAIENTE","")))))))</f>
        <v/>
      </c>
      <c r="L19" s="154" t="str">
        <f>IF(OR(A19="",$L$2=""),"",IF('RESULTADOS 3 ESO'!L19&lt;5,"INSUFICIENTE",IF('RESULTADOS 3 ESO'!L19&lt;6,"SUFICIENTE",IF('RESULTADOS 3 ESO'!L19&lt;7,"BEN",IF('RESULTADOS 3 ESO'!L19&lt;9,"NOTABLE",IF('RESULTADOS 3 ESO'!L19&lt;=10,"SOBRESAIENTE",""))))))</f>
        <v/>
      </c>
    </row>
    <row r="20" spans="1:12" x14ac:dyDescent="0.25">
      <c r="A20" s="102" t="str">
        <f>IF('RESULTADOS 3 ESO'!A20="","",'RESULTADOS 3 ESO'!A20)</f>
        <v/>
      </c>
      <c r="B20" s="153" t="str">
        <f>IF('RESULTADOS 3 ESO'!B20="","",'RESULTADOS 3 ESO'!B20)</f>
        <v/>
      </c>
      <c r="C20" s="154" t="str">
        <f>IF(OR(A20="",$C$2=""),"",IF('RESULTADOS 3 ESO'!C20&lt;5,"INSUFICIENTE",IF('RESULTADOS 3 ESO'!C20&lt;6,"SUFICIENTE",IF('RESULTADOS 3 ESO'!C20&lt;7,"BEN",IF('RESULTADOS 3 ESO'!C20&lt;9,"NOTABLE",IF('RESULTADOS 3 ESO'!C20&lt;=10,"SOBRESAIENTE",""))))))</f>
        <v/>
      </c>
      <c r="D20" s="154" t="str">
        <f>IF(OR(A20="",$D$2=""),"",IF('RESULTADOS 3 ESO'!D20&lt;5,"INSUFICIENTE",IF('RESULTADOS 3 ESO'!D20&lt;6,"SUFICIENTE",IF('RESULTADOS 3 ESO'!D20&lt;7,"BEN",IF('RESULTADOS 3 ESO'!D20&lt;9,"NOTABLE",IF('RESULTADOS 3 ESO'!D20&lt;=10,"SOBRESAIENTE",""))))))</f>
        <v/>
      </c>
      <c r="E20" s="154" t="str">
        <f>IF(OR(A20="",$E$2=""),"",IF('RESULTADOS 3 ESO'!E20&lt;5,"INSUFICIENTE",IF('RESULTADOS 3 ESO'!E20&lt;6,"SUFICIENTE",IF('RESULTADOS 3 ESO'!E20&lt;7,"BEN",IF('RESULTADOS 3 ESO'!E20&lt;9,"NOTABLE",IF('RESULTADOS 3 ESO'!E20&lt;=10,"SOBRESAIENTE",""))))))</f>
        <v/>
      </c>
      <c r="F20" s="154" t="str">
        <f>IF(OR(A20="",$F$2=""),"",IF('RESULTADOS 3 ESO'!F20&lt;5,"INSUFICIENTE",IF('RESULTADOS 3 ESO'!F20&lt;6,"SUFICIENTE",IF('RESULTADOS 3 ESO'!F20&lt;7,"BEN",IF('RESULTADOS 3 ESO'!F20&lt;9,"NOTABLE",IF('RESULTADOS 3 ESO'!F20&lt;=10,"SOBRESAIENTE",""))))))</f>
        <v/>
      </c>
      <c r="G20" s="154" t="str">
        <f>IF(OR(A20="",$G$2=""),"",IF('RESULTADOS 3 ESO'!G20&lt;5,"INSUFICIENTE",IF('RESULTADOS 3 ESO'!G20&lt;6,"SUFICIENTE",IF('RESULTADOS 3 ESO'!G20&lt;7,"BEN",IF('RESULTADOS 3 ESO'!G20&lt;9,"NOTABLE",IF('RESULTADOS 3 ESO'!G20&lt;=10,"SOBRESAIENTE",""))))))</f>
        <v/>
      </c>
      <c r="H20" s="154" t="str">
        <f>IF(OR(A20="",$H$2=""),"",IF('RESULTADOS 3 ESO'!H20&lt;5,"INSUFICIENTE",IF('RESULTADOS 3 ESO'!H20&lt;6,"SUFICIENTE",IF('RESULTADOS 3 ESO'!H20&lt;7,"BEN",IF('RESULTADOS 3 ESO'!H20&lt;9,"NOTABLE",IF('RESULTADOS 3 ESO'!H20&lt;=10,"SOBRESAIENTE",""))))))</f>
        <v/>
      </c>
      <c r="I20" s="154" t="str">
        <f>IF(OR(A20="",$I$2=""),"",IF('RESULTADOS 3 ESO'!I20&lt;5,"INSUFICIENTE",IF('RESULTADOS 3 ESO'!I20&lt;6,"SUFICIENTE",IF('RESULTADOS 3 ESO'!I20&lt;7,"BEN",IF('RESULTADOS 3 ESO'!I20&lt;9,"NOTABLE",IF('RESULTADOS 3 ESO'!I20&lt;=10,"SOBRESAIENTE",""))))))</f>
        <v/>
      </c>
      <c r="J20" s="154" t="str">
        <f>IF(OR(A20="",$J$2=""),"",IF('RESULTADOS 3 ESO'!J20&lt;5,"INSUFICIENTE",IF('RESULTADOS 3 ESO'!J20&lt;6,"SUFICIENTE",IF('RESULTADOS 3 ESO'!J20&lt;7,"BEN",IF('RESULTADOS 3 ESO'!J20&lt;9,"NOTABLE",IF('RESULTADOS 3 ESO'!J20&lt;=10,"SOBRESAIENTE",""))))))</f>
        <v/>
      </c>
      <c r="K20" s="154" t="str">
        <f>IF(OR(A20="",$K$2=""),"",IF('RESULTADOS 3 ESO'!K20&lt;5,"INSUFICIENTE",IF('RESULTADOS 3 ESO'!K20&lt;6,"SUFICIENTE",IF('RESULTADOS 3 ESO'!K20&lt;7,"BEN",IF('RESULTADOS 3 ESO'!K20&lt;9,"NOTABLE",IF('RESULTADOS 3 ESO'!K20&lt;=10,IF('RESULTADOS 3 ESO'!K20&lt;=10,"SOBRESAIENTE","")))))))</f>
        <v/>
      </c>
      <c r="L20" s="154" t="str">
        <f>IF(OR(A20="",$L$2=""),"",IF('RESULTADOS 3 ESO'!L20&lt;5,"INSUFICIENTE",IF('RESULTADOS 3 ESO'!L20&lt;6,"SUFICIENTE",IF('RESULTADOS 3 ESO'!L20&lt;7,"BEN",IF('RESULTADOS 3 ESO'!L20&lt;9,"NOTABLE",IF('RESULTADOS 3 ESO'!L20&lt;=10,"SOBRESAIENTE",""))))))</f>
        <v/>
      </c>
    </row>
    <row r="21" spans="1:12" x14ac:dyDescent="0.25">
      <c r="A21" s="102" t="str">
        <f>IF('RESULTADOS 3 ESO'!A21="","",'RESULTADOS 3 ESO'!A21)</f>
        <v/>
      </c>
      <c r="B21" s="153" t="str">
        <f>IF('RESULTADOS 3 ESO'!B21="","",'RESULTADOS 3 ESO'!B21)</f>
        <v/>
      </c>
      <c r="C21" s="154" t="str">
        <f>IF(OR(A21="",$C$2=""),"",IF('RESULTADOS 3 ESO'!C21&lt;5,"INSUFICIENTE",IF('RESULTADOS 3 ESO'!C21&lt;6,"SUFICIENTE",IF('RESULTADOS 3 ESO'!C21&lt;7,"BEN",IF('RESULTADOS 3 ESO'!C21&lt;9,"NOTABLE",IF('RESULTADOS 3 ESO'!C21&lt;=10,"SOBRESAIENTE",""))))))</f>
        <v/>
      </c>
      <c r="D21" s="154" t="str">
        <f>IF(OR(A21="",$D$2=""),"",IF('RESULTADOS 3 ESO'!D21&lt;5,"INSUFICIENTE",IF('RESULTADOS 3 ESO'!D21&lt;6,"SUFICIENTE",IF('RESULTADOS 3 ESO'!D21&lt;7,"BEN",IF('RESULTADOS 3 ESO'!D21&lt;9,"NOTABLE",IF('RESULTADOS 3 ESO'!D21&lt;=10,"SOBRESAIENTE",""))))))</f>
        <v/>
      </c>
      <c r="E21" s="154" t="str">
        <f>IF(OR(A21="",$E$2=""),"",IF('RESULTADOS 3 ESO'!E21&lt;5,"INSUFICIENTE",IF('RESULTADOS 3 ESO'!E21&lt;6,"SUFICIENTE",IF('RESULTADOS 3 ESO'!E21&lt;7,"BEN",IF('RESULTADOS 3 ESO'!E21&lt;9,"NOTABLE",IF('RESULTADOS 3 ESO'!E21&lt;=10,"SOBRESAIENTE",""))))))</f>
        <v/>
      </c>
      <c r="F21" s="154" t="str">
        <f>IF(OR(A21="",$F$2=""),"",IF('RESULTADOS 3 ESO'!F21&lt;5,"INSUFICIENTE",IF('RESULTADOS 3 ESO'!F21&lt;6,"SUFICIENTE",IF('RESULTADOS 3 ESO'!F21&lt;7,"BEN",IF('RESULTADOS 3 ESO'!F21&lt;9,"NOTABLE",IF('RESULTADOS 3 ESO'!F21&lt;=10,"SOBRESAIENTE",""))))))</f>
        <v/>
      </c>
      <c r="G21" s="154" t="str">
        <f>IF(OR(A21="",$G$2=""),"",IF('RESULTADOS 3 ESO'!G21&lt;5,"INSUFICIENTE",IF('RESULTADOS 3 ESO'!G21&lt;6,"SUFICIENTE",IF('RESULTADOS 3 ESO'!G21&lt;7,"BEN",IF('RESULTADOS 3 ESO'!G21&lt;9,"NOTABLE",IF('RESULTADOS 3 ESO'!G21&lt;=10,"SOBRESAIENTE",""))))))</f>
        <v/>
      </c>
      <c r="H21" s="154" t="str">
        <f>IF(OR(A21="",$H$2=""),"",IF('RESULTADOS 3 ESO'!H21&lt;5,"INSUFICIENTE",IF('RESULTADOS 3 ESO'!H21&lt;6,"SUFICIENTE",IF('RESULTADOS 3 ESO'!H21&lt;7,"BEN",IF('RESULTADOS 3 ESO'!H21&lt;9,"NOTABLE",IF('RESULTADOS 3 ESO'!H21&lt;=10,"SOBRESAIENTE",""))))))</f>
        <v/>
      </c>
      <c r="I21" s="154" t="str">
        <f>IF(OR(A21="",$I$2=""),"",IF('RESULTADOS 3 ESO'!I21&lt;5,"INSUFICIENTE",IF('RESULTADOS 3 ESO'!I21&lt;6,"SUFICIENTE",IF('RESULTADOS 3 ESO'!I21&lt;7,"BEN",IF('RESULTADOS 3 ESO'!I21&lt;9,"NOTABLE",IF('RESULTADOS 3 ESO'!I21&lt;=10,"SOBRESAIENTE",""))))))</f>
        <v/>
      </c>
      <c r="J21" s="154" t="str">
        <f>IF(OR(A21="",$J$2=""),"",IF('RESULTADOS 3 ESO'!J21&lt;5,"INSUFICIENTE",IF('RESULTADOS 3 ESO'!J21&lt;6,"SUFICIENTE",IF('RESULTADOS 3 ESO'!J21&lt;7,"BEN",IF('RESULTADOS 3 ESO'!J21&lt;9,"NOTABLE",IF('RESULTADOS 3 ESO'!J21&lt;=10,"SOBRESAIENTE",""))))))</f>
        <v/>
      </c>
      <c r="K21" s="154" t="str">
        <f>IF(OR(A21="",$K$2=""),"",IF('RESULTADOS 3 ESO'!K21&lt;5,"INSUFICIENTE",IF('RESULTADOS 3 ESO'!K21&lt;6,"SUFICIENTE",IF('RESULTADOS 3 ESO'!K21&lt;7,"BEN",IF('RESULTADOS 3 ESO'!K21&lt;9,"NOTABLE",IF('RESULTADOS 3 ESO'!K21&lt;=10,IF('RESULTADOS 3 ESO'!K21&lt;=10,"SOBRESAIENTE","")))))))</f>
        <v/>
      </c>
      <c r="L21" s="154" t="str">
        <f>IF(OR(A21="",$L$2=""),"",IF('RESULTADOS 3 ESO'!L21&lt;5,"INSUFICIENTE",IF('RESULTADOS 3 ESO'!L21&lt;6,"SUFICIENTE",IF('RESULTADOS 3 ESO'!L21&lt;7,"BEN",IF('RESULTADOS 3 ESO'!L21&lt;9,"NOTABLE",IF('RESULTADOS 3 ESO'!L21&lt;=10,"SOBRESAIENTE",""))))))</f>
        <v/>
      </c>
    </row>
    <row r="22" spans="1:12" x14ac:dyDescent="0.25">
      <c r="A22" s="102" t="str">
        <f>IF('RESULTADOS 3 ESO'!A22="","",'RESULTADOS 3 ESO'!A22)</f>
        <v/>
      </c>
      <c r="B22" s="153" t="str">
        <f>IF('RESULTADOS 3 ESO'!B22="","",'RESULTADOS 3 ESO'!B22)</f>
        <v/>
      </c>
      <c r="C22" s="154" t="str">
        <f>IF(OR(A22="",$C$2=""),"",IF('RESULTADOS 3 ESO'!C22&lt;5,"INSUFICIENTE",IF('RESULTADOS 3 ESO'!C22&lt;6,"SUFICIENTE",IF('RESULTADOS 3 ESO'!C22&lt;7,"BEN",IF('RESULTADOS 3 ESO'!C22&lt;9,"NOTABLE",IF('RESULTADOS 3 ESO'!C22&lt;=10,"SOBRESAIENTE",""))))))</f>
        <v/>
      </c>
      <c r="D22" s="154" t="str">
        <f>IF(OR(A22="",$D$2=""),"",IF('RESULTADOS 3 ESO'!D22&lt;5,"INSUFICIENTE",IF('RESULTADOS 3 ESO'!D22&lt;6,"SUFICIENTE",IF('RESULTADOS 3 ESO'!D22&lt;7,"BEN",IF('RESULTADOS 3 ESO'!D22&lt;9,"NOTABLE",IF('RESULTADOS 3 ESO'!D22&lt;=10,"SOBRESAIENTE",""))))))</f>
        <v/>
      </c>
      <c r="E22" s="154" t="str">
        <f>IF(OR(A22="",$E$2=""),"",IF('RESULTADOS 3 ESO'!E22&lt;5,"INSUFICIENTE",IF('RESULTADOS 3 ESO'!E22&lt;6,"SUFICIENTE",IF('RESULTADOS 3 ESO'!E22&lt;7,"BEN",IF('RESULTADOS 3 ESO'!E22&lt;9,"NOTABLE",IF('RESULTADOS 3 ESO'!E22&lt;=10,"SOBRESAIENTE",""))))))</f>
        <v/>
      </c>
      <c r="F22" s="154" t="str">
        <f>IF(OR(A22="",$F$2=""),"",IF('RESULTADOS 3 ESO'!F22&lt;5,"INSUFICIENTE",IF('RESULTADOS 3 ESO'!F22&lt;6,"SUFICIENTE",IF('RESULTADOS 3 ESO'!F22&lt;7,"BEN",IF('RESULTADOS 3 ESO'!F22&lt;9,"NOTABLE",IF('RESULTADOS 3 ESO'!F22&lt;=10,"SOBRESAIENTE",""))))))</f>
        <v/>
      </c>
      <c r="G22" s="154" t="str">
        <f>IF(OR(A22="",$G$2=""),"",IF('RESULTADOS 3 ESO'!G22&lt;5,"INSUFICIENTE",IF('RESULTADOS 3 ESO'!G22&lt;6,"SUFICIENTE",IF('RESULTADOS 3 ESO'!G22&lt;7,"BEN",IF('RESULTADOS 3 ESO'!G22&lt;9,"NOTABLE",IF('RESULTADOS 3 ESO'!G22&lt;=10,"SOBRESAIENTE",""))))))</f>
        <v/>
      </c>
      <c r="H22" s="154" t="str">
        <f>IF(OR(A22="",$H$2=""),"",IF('RESULTADOS 3 ESO'!H22&lt;5,"INSUFICIENTE",IF('RESULTADOS 3 ESO'!H22&lt;6,"SUFICIENTE",IF('RESULTADOS 3 ESO'!H22&lt;7,"BEN",IF('RESULTADOS 3 ESO'!H22&lt;9,"NOTABLE",IF('RESULTADOS 3 ESO'!H22&lt;=10,"SOBRESAIENTE",""))))))</f>
        <v/>
      </c>
      <c r="I22" s="154" t="str">
        <f>IF(OR(A22="",$I$2=""),"",IF('RESULTADOS 3 ESO'!I22&lt;5,"INSUFICIENTE",IF('RESULTADOS 3 ESO'!I22&lt;6,"SUFICIENTE",IF('RESULTADOS 3 ESO'!I22&lt;7,"BEN",IF('RESULTADOS 3 ESO'!I22&lt;9,"NOTABLE",IF('RESULTADOS 3 ESO'!I22&lt;=10,"SOBRESAIENTE",""))))))</f>
        <v/>
      </c>
      <c r="J22" s="154" t="str">
        <f>IF(OR(A22="",$J$2=""),"",IF('RESULTADOS 3 ESO'!J22&lt;5,"INSUFICIENTE",IF('RESULTADOS 3 ESO'!J22&lt;6,"SUFICIENTE",IF('RESULTADOS 3 ESO'!J22&lt;7,"BEN",IF('RESULTADOS 3 ESO'!J22&lt;9,"NOTABLE",IF('RESULTADOS 3 ESO'!J22&lt;=10,"SOBRESAIENTE",""))))))</f>
        <v/>
      </c>
      <c r="K22" s="154" t="str">
        <f>IF(OR(A22="",$K$2=""),"",IF('RESULTADOS 3 ESO'!K22&lt;5,"INSUFICIENTE",IF('RESULTADOS 3 ESO'!K22&lt;6,"SUFICIENTE",IF('RESULTADOS 3 ESO'!K22&lt;7,"BEN",IF('RESULTADOS 3 ESO'!K22&lt;9,"NOTABLE",IF('RESULTADOS 3 ESO'!K22&lt;=10,IF('RESULTADOS 3 ESO'!K22&lt;=10,"SOBRESAIENTE","")))))))</f>
        <v/>
      </c>
      <c r="L22" s="154" t="str">
        <f>IF(OR(A22="",$L$2=""),"",IF('RESULTADOS 3 ESO'!L22&lt;5,"INSUFICIENTE",IF('RESULTADOS 3 ESO'!L22&lt;6,"SUFICIENTE",IF('RESULTADOS 3 ESO'!L22&lt;7,"BEN",IF('RESULTADOS 3 ESO'!L22&lt;9,"NOTABLE",IF('RESULTADOS 3 ESO'!L22&lt;=10,"SOBRESAIENTE",""))))))</f>
        <v/>
      </c>
    </row>
    <row r="23" spans="1:12" x14ac:dyDescent="0.25">
      <c r="A23" s="102" t="str">
        <f>IF('RESULTADOS 3 ESO'!A23="","",'RESULTADOS 3 ESO'!A23)</f>
        <v/>
      </c>
      <c r="B23" s="153" t="str">
        <f>IF('RESULTADOS 3 ESO'!B23="","",'RESULTADOS 3 ESO'!B23)</f>
        <v/>
      </c>
      <c r="C23" s="154" t="str">
        <f>IF(OR(A23="",$C$2=""),"",IF('RESULTADOS 3 ESO'!C23&lt;5,"INSUFICIENTE",IF('RESULTADOS 3 ESO'!C23&lt;6,"SUFICIENTE",IF('RESULTADOS 3 ESO'!C23&lt;7,"BEN",IF('RESULTADOS 3 ESO'!C23&lt;9,"NOTABLE",IF('RESULTADOS 3 ESO'!C23&lt;=10,"SOBRESAIENTE",""))))))</f>
        <v/>
      </c>
      <c r="D23" s="154" t="str">
        <f>IF(OR(A23="",$D$2=""),"",IF('RESULTADOS 3 ESO'!D23&lt;5,"INSUFICIENTE",IF('RESULTADOS 3 ESO'!D23&lt;6,"SUFICIENTE",IF('RESULTADOS 3 ESO'!D23&lt;7,"BEN",IF('RESULTADOS 3 ESO'!D23&lt;9,"NOTABLE",IF('RESULTADOS 3 ESO'!D23&lt;=10,"SOBRESAIENTE",""))))))</f>
        <v/>
      </c>
      <c r="E23" s="154" t="str">
        <f>IF(OR(A23="",$E$2=""),"",IF('RESULTADOS 3 ESO'!E23&lt;5,"INSUFICIENTE",IF('RESULTADOS 3 ESO'!E23&lt;6,"SUFICIENTE",IF('RESULTADOS 3 ESO'!E23&lt;7,"BEN",IF('RESULTADOS 3 ESO'!E23&lt;9,"NOTABLE",IF('RESULTADOS 3 ESO'!E23&lt;=10,"SOBRESAIENTE",""))))))</f>
        <v/>
      </c>
      <c r="F23" s="154" t="str">
        <f>IF(OR(A23="",$F$2=""),"",IF('RESULTADOS 3 ESO'!F23&lt;5,"INSUFICIENTE",IF('RESULTADOS 3 ESO'!F23&lt;6,"SUFICIENTE",IF('RESULTADOS 3 ESO'!F23&lt;7,"BEN",IF('RESULTADOS 3 ESO'!F23&lt;9,"NOTABLE",IF('RESULTADOS 3 ESO'!F23&lt;=10,"SOBRESAIENTE",""))))))</f>
        <v/>
      </c>
      <c r="G23" s="154" t="str">
        <f>IF(OR(A23="",$G$2=""),"",IF('RESULTADOS 3 ESO'!G23&lt;5,"INSUFICIENTE",IF('RESULTADOS 3 ESO'!G23&lt;6,"SUFICIENTE",IF('RESULTADOS 3 ESO'!G23&lt;7,"BEN",IF('RESULTADOS 3 ESO'!G23&lt;9,"NOTABLE",IF('RESULTADOS 3 ESO'!G23&lt;=10,"SOBRESAIENTE",""))))))</f>
        <v/>
      </c>
      <c r="H23" s="154" t="str">
        <f>IF(OR(A23="",$H$2=""),"",IF('RESULTADOS 3 ESO'!H23&lt;5,"INSUFICIENTE",IF('RESULTADOS 3 ESO'!H23&lt;6,"SUFICIENTE",IF('RESULTADOS 3 ESO'!H23&lt;7,"BEN",IF('RESULTADOS 3 ESO'!H23&lt;9,"NOTABLE",IF('RESULTADOS 3 ESO'!H23&lt;=10,"SOBRESAIENTE",""))))))</f>
        <v/>
      </c>
      <c r="I23" s="154" t="str">
        <f>IF(OR(A23="",$I$2=""),"",IF('RESULTADOS 3 ESO'!I23&lt;5,"INSUFICIENTE",IF('RESULTADOS 3 ESO'!I23&lt;6,"SUFICIENTE",IF('RESULTADOS 3 ESO'!I23&lt;7,"BEN",IF('RESULTADOS 3 ESO'!I23&lt;9,"NOTABLE",IF('RESULTADOS 3 ESO'!I23&lt;=10,"SOBRESAIENTE",""))))))</f>
        <v/>
      </c>
      <c r="J23" s="154" t="str">
        <f>IF(OR(A23="",$J$2=""),"",IF('RESULTADOS 3 ESO'!J23&lt;5,"INSUFICIENTE",IF('RESULTADOS 3 ESO'!J23&lt;6,"SUFICIENTE",IF('RESULTADOS 3 ESO'!J23&lt;7,"BEN",IF('RESULTADOS 3 ESO'!J23&lt;9,"NOTABLE",IF('RESULTADOS 3 ESO'!J23&lt;=10,"SOBRESAIENTE",""))))))</f>
        <v/>
      </c>
      <c r="K23" s="154" t="str">
        <f>IF(OR(A23="",$K$2=""),"",IF('RESULTADOS 3 ESO'!K23&lt;5,"INSUFICIENTE",IF('RESULTADOS 3 ESO'!K23&lt;6,"SUFICIENTE",IF('RESULTADOS 3 ESO'!K23&lt;7,"BEN",IF('RESULTADOS 3 ESO'!K23&lt;9,"NOTABLE",IF('RESULTADOS 3 ESO'!K23&lt;=10,IF('RESULTADOS 3 ESO'!K23&lt;=10,"SOBRESAIENTE","")))))))</f>
        <v/>
      </c>
      <c r="L23" s="154" t="str">
        <f>IF(OR(A23="",$L$2=""),"",IF('RESULTADOS 3 ESO'!L23&lt;5,"INSUFICIENTE",IF('RESULTADOS 3 ESO'!L23&lt;6,"SUFICIENTE",IF('RESULTADOS 3 ESO'!L23&lt;7,"BEN",IF('RESULTADOS 3 ESO'!L23&lt;9,"NOTABLE",IF('RESULTADOS 3 ESO'!L23&lt;=10,"SOBRESAIENTE",""))))))</f>
        <v/>
      </c>
    </row>
    <row r="24" spans="1:12" x14ac:dyDescent="0.25">
      <c r="A24" s="102" t="str">
        <f>IF('RESULTADOS 3 ESO'!A24="","",'RESULTADOS 3 ESO'!A24)</f>
        <v/>
      </c>
      <c r="B24" s="153" t="str">
        <f>IF('RESULTADOS 3 ESO'!B24="","",'RESULTADOS 3 ESO'!B24)</f>
        <v/>
      </c>
      <c r="C24" s="154" t="str">
        <f>IF(OR(A24="",$C$2=""),"",IF('RESULTADOS 3 ESO'!C24&lt;5,"INSUFICIENTE",IF('RESULTADOS 3 ESO'!C24&lt;6,"SUFICIENTE",IF('RESULTADOS 3 ESO'!C24&lt;7,"BEN",IF('RESULTADOS 3 ESO'!C24&lt;9,"NOTABLE",IF('RESULTADOS 3 ESO'!C24&lt;=10,"SOBRESAIENTE",""))))))</f>
        <v/>
      </c>
      <c r="D24" s="154" t="str">
        <f>IF(OR(A24="",$D$2=""),"",IF('RESULTADOS 3 ESO'!D24&lt;5,"INSUFICIENTE",IF('RESULTADOS 3 ESO'!D24&lt;6,"SUFICIENTE",IF('RESULTADOS 3 ESO'!D24&lt;7,"BEN",IF('RESULTADOS 3 ESO'!D24&lt;9,"NOTABLE",IF('RESULTADOS 3 ESO'!D24&lt;=10,"SOBRESAIENTE",""))))))</f>
        <v/>
      </c>
      <c r="E24" s="154" t="str">
        <f>IF(OR(A24="",$E$2=""),"",IF('RESULTADOS 3 ESO'!E24&lt;5,"INSUFICIENTE",IF('RESULTADOS 3 ESO'!E24&lt;6,"SUFICIENTE",IF('RESULTADOS 3 ESO'!E24&lt;7,"BEN",IF('RESULTADOS 3 ESO'!E24&lt;9,"NOTABLE",IF('RESULTADOS 3 ESO'!E24&lt;=10,"SOBRESAIENTE",""))))))</f>
        <v/>
      </c>
      <c r="F24" s="154" t="str">
        <f>IF(OR(A24="",$F$2=""),"",IF('RESULTADOS 3 ESO'!F24&lt;5,"INSUFICIENTE",IF('RESULTADOS 3 ESO'!F24&lt;6,"SUFICIENTE",IF('RESULTADOS 3 ESO'!F24&lt;7,"BEN",IF('RESULTADOS 3 ESO'!F24&lt;9,"NOTABLE",IF('RESULTADOS 3 ESO'!F24&lt;=10,"SOBRESAIENTE",""))))))</f>
        <v/>
      </c>
      <c r="G24" s="154" t="str">
        <f>IF(OR(A24="",$G$2=""),"",IF('RESULTADOS 3 ESO'!G24&lt;5,"INSUFICIENTE",IF('RESULTADOS 3 ESO'!G24&lt;6,"SUFICIENTE",IF('RESULTADOS 3 ESO'!G24&lt;7,"BEN",IF('RESULTADOS 3 ESO'!G24&lt;9,"NOTABLE",IF('RESULTADOS 3 ESO'!G24&lt;=10,"SOBRESAIENTE",""))))))</f>
        <v/>
      </c>
      <c r="H24" s="154" t="str">
        <f>IF(OR(A24="",$H$2=""),"",IF('RESULTADOS 3 ESO'!H24&lt;5,"INSUFICIENTE",IF('RESULTADOS 3 ESO'!H24&lt;6,"SUFICIENTE",IF('RESULTADOS 3 ESO'!H24&lt;7,"BEN",IF('RESULTADOS 3 ESO'!H24&lt;9,"NOTABLE",IF('RESULTADOS 3 ESO'!H24&lt;=10,"SOBRESAIENTE",""))))))</f>
        <v/>
      </c>
      <c r="I24" s="154" t="str">
        <f>IF(OR(A24="",$I$2=""),"",IF('RESULTADOS 3 ESO'!I24&lt;5,"INSUFICIENTE",IF('RESULTADOS 3 ESO'!I24&lt;6,"SUFICIENTE",IF('RESULTADOS 3 ESO'!I24&lt;7,"BEN",IF('RESULTADOS 3 ESO'!I24&lt;9,"NOTABLE",IF('RESULTADOS 3 ESO'!I24&lt;=10,"SOBRESAIENTE",""))))))</f>
        <v/>
      </c>
      <c r="J24" s="154" t="str">
        <f>IF(OR(A24="",$J$2=""),"",IF('RESULTADOS 3 ESO'!J24&lt;5,"INSUFICIENTE",IF('RESULTADOS 3 ESO'!J24&lt;6,"SUFICIENTE",IF('RESULTADOS 3 ESO'!J24&lt;7,"BEN",IF('RESULTADOS 3 ESO'!J24&lt;9,"NOTABLE",IF('RESULTADOS 3 ESO'!J24&lt;=10,"SOBRESAIENTE",""))))))</f>
        <v/>
      </c>
      <c r="K24" s="154" t="str">
        <f>IF(OR(A24="",$K$2=""),"",IF('RESULTADOS 3 ESO'!K24&lt;5,"INSUFICIENTE",IF('RESULTADOS 3 ESO'!K24&lt;6,"SUFICIENTE",IF('RESULTADOS 3 ESO'!K24&lt;7,"BEN",IF('RESULTADOS 3 ESO'!K24&lt;9,"NOTABLE",IF('RESULTADOS 3 ESO'!K24&lt;=10,IF('RESULTADOS 3 ESO'!K24&lt;=10,"SOBRESAIENTE","")))))))</f>
        <v/>
      </c>
      <c r="L24" s="154" t="str">
        <f>IF(OR(A24="",$L$2=""),"",IF('RESULTADOS 3 ESO'!L24&lt;5,"INSUFICIENTE",IF('RESULTADOS 3 ESO'!L24&lt;6,"SUFICIENTE",IF('RESULTADOS 3 ESO'!L24&lt;7,"BEN",IF('RESULTADOS 3 ESO'!L24&lt;9,"NOTABLE",IF('RESULTADOS 3 ESO'!L24&lt;=10,"SOBRESAIENTE",""))))))</f>
        <v/>
      </c>
    </row>
    <row r="25" spans="1:12" x14ac:dyDescent="0.25">
      <c r="A25" s="102" t="str">
        <f>IF('RESULTADOS 3 ESO'!A25="","",'RESULTADOS 3 ESO'!A25)</f>
        <v/>
      </c>
      <c r="B25" s="153" t="str">
        <f>IF('RESULTADOS 3 ESO'!B25="","",'RESULTADOS 3 ESO'!B25)</f>
        <v/>
      </c>
      <c r="C25" s="154" t="str">
        <f>IF(OR(A25="",$C$2=""),"",IF('RESULTADOS 3 ESO'!C25&lt;5,"INSUFICIENTE",IF('RESULTADOS 3 ESO'!C25&lt;6,"SUFICIENTE",IF('RESULTADOS 3 ESO'!C25&lt;7,"BEN",IF('RESULTADOS 3 ESO'!C25&lt;9,"NOTABLE",IF('RESULTADOS 3 ESO'!C25&lt;=10,"SOBRESAIENTE",""))))))</f>
        <v/>
      </c>
      <c r="D25" s="154" t="str">
        <f>IF(OR(A25="",$D$2=""),"",IF('RESULTADOS 3 ESO'!D25&lt;5,"INSUFICIENTE",IF('RESULTADOS 3 ESO'!D25&lt;6,"SUFICIENTE",IF('RESULTADOS 3 ESO'!D25&lt;7,"BEN",IF('RESULTADOS 3 ESO'!D25&lt;9,"NOTABLE",IF('RESULTADOS 3 ESO'!D25&lt;=10,"SOBRESAIENTE",""))))))</f>
        <v/>
      </c>
      <c r="E25" s="154" t="str">
        <f>IF(OR(A25="",$E$2=""),"",IF('RESULTADOS 3 ESO'!E25&lt;5,"INSUFICIENTE",IF('RESULTADOS 3 ESO'!E25&lt;6,"SUFICIENTE",IF('RESULTADOS 3 ESO'!E25&lt;7,"BEN",IF('RESULTADOS 3 ESO'!E25&lt;9,"NOTABLE",IF('RESULTADOS 3 ESO'!E25&lt;=10,"SOBRESAIENTE",""))))))</f>
        <v/>
      </c>
      <c r="F25" s="154" t="str">
        <f>IF(OR(A25="",$F$2=""),"",IF('RESULTADOS 3 ESO'!F25&lt;5,"INSUFICIENTE",IF('RESULTADOS 3 ESO'!F25&lt;6,"SUFICIENTE",IF('RESULTADOS 3 ESO'!F25&lt;7,"BEN",IF('RESULTADOS 3 ESO'!F25&lt;9,"NOTABLE",IF('RESULTADOS 3 ESO'!F25&lt;=10,"SOBRESAIENTE",""))))))</f>
        <v/>
      </c>
      <c r="G25" s="154" t="str">
        <f>IF(OR(A25="",$G$2=""),"",IF('RESULTADOS 3 ESO'!G25&lt;5,"INSUFICIENTE",IF('RESULTADOS 3 ESO'!G25&lt;6,"SUFICIENTE",IF('RESULTADOS 3 ESO'!G25&lt;7,"BEN",IF('RESULTADOS 3 ESO'!G25&lt;9,"NOTABLE",IF('RESULTADOS 3 ESO'!G25&lt;=10,"SOBRESAIENTE",""))))))</f>
        <v/>
      </c>
      <c r="H25" s="154" t="str">
        <f>IF(OR(A25="",$H$2=""),"",IF('RESULTADOS 3 ESO'!H25&lt;5,"INSUFICIENTE",IF('RESULTADOS 3 ESO'!H25&lt;6,"SUFICIENTE",IF('RESULTADOS 3 ESO'!H25&lt;7,"BEN",IF('RESULTADOS 3 ESO'!H25&lt;9,"NOTABLE",IF('RESULTADOS 3 ESO'!H25&lt;=10,"SOBRESAIENTE",""))))))</f>
        <v/>
      </c>
      <c r="I25" s="154" t="str">
        <f>IF(OR(A25="",$I$2=""),"",IF('RESULTADOS 3 ESO'!I25&lt;5,"INSUFICIENTE",IF('RESULTADOS 3 ESO'!I25&lt;6,"SUFICIENTE",IF('RESULTADOS 3 ESO'!I25&lt;7,"BEN",IF('RESULTADOS 3 ESO'!I25&lt;9,"NOTABLE",IF('RESULTADOS 3 ESO'!I25&lt;=10,"SOBRESAIENTE",""))))))</f>
        <v/>
      </c>
      <c r="J25" s="154" t="str">
        <f>IF(OR(A25="",$J$2=""),"",IF('RESULTADOS 3 ESO'!J25&lt;5,"INSUFICIENTE",IF('RESULTADOS 3 ESO'!J25&lt;6,"SUFICIENTE",IF('RESULTADOS 3 ESO'!J25&lt;7,"BEN",IF('RESULTADOS 3 ESO'!J25&lt;9,"NOTABLE",IF('RESULTADOS 3 ESO'!J25&lt;=10,"SOBRESAIENTE",""))))))</f>
        <v/>
      </c>
      <c r="K25" s="154" t="str">
        <f>IF(OR(A25="",$K$2=""),"",IF('RESULTADOS 3 ESO'!K25&lt;5,"INSUFICIENTE",IF('RESULTADOS 3 ESO'!K25&lt;6,"SUFICIENTE",IF('RESULTADOS 3 ESO'!K25&lt;7,"BEN",IF('RESULTADOS 3 ESO'!K25&lt;9,"NOTABLE",IF('RESULTADOS 3 ESO'!K25&lt;=10,IF('RESULTADOS 3 ESO'!K25&lt;=10,"SOBRESAIENTE","")))))))</f>
        <v/>
      </c>
      <c r="L25" s="154" t="str">
        <f>IF(OR(A25="",$L$2=""),"",IF('RESULTADOS 3 ESO'!L25&lt;5,"INSUFICIENTE",IF('RESULTADOS 3 ESO'!L25&lt;6,"SUFICIENTE",IF('RESULTADOS 3 ESO'!L25&lt;7,"BEN",IF('RESULTADOS 3 ESO'!L25&lt;9,"NOTABLE",IF('RESULTADOS 3 ESO'!L25&lt;=10,"SOBRESAIENTE",""))))))</f>
        <v/>
      </c>
    </row>
    <row r="26" spans="1:12" x14ac:dyDescent="0.25">
      <c r="A26" s="102" t="str">
        <f>IF('RESULTADOS 3 ESO'!A26="","",'RESULTADOS 3 ESO'!A26)</f>
        <v/>
      </c>
      <c r="B26" s="153" t="str">
        <f>IF('RESULTADOS 3 ESO'!B26="","",'RESULTADOS 3 ESO'!B26)</f>
        <v/>
      </c>
      <c r="C26" s="154" t="str">
        <f>IF(OR(A26="",$C$2=""),"",IF('RESULTADOS 3 ESO'!C26&lt;5,"INSUFICIENTE",IF('RESULTADOS 3 ESO'!C26&lt;6,"SUFICIENTE",IF('RESULTADOS 3 ESO'!C26&lt;7,"BEN",IF('RESULTADOS 3 ESO'!C26&lt;9,"NOTABLE",IF('RESULTADOS 3 ESO'!C26&lt;=10,"SOBRESAIENTE",""))))))</f>
        <v/>
      </c>
      <c r="D26" s="154" t="str">
        <f>IF(OR(A26="",$D$2=""),"",IF('RESULTADOS 3 ESO'!D26&lt;5,"INSUFICIENTE",IF('RESULTADOS 3 ESO'!D26&lt;6,"SUFICIENTE",IF('RESULTADOS 3 ESO'!D26&lt;7,"BEN",IF('RESULTADOS 3 ESO'!D26&lt;9,"NOTABLE",IF('RESULTADOS 3 ESO'!D26&lt;=10,"SOBRESAIENTE",""))))))</f>
        <v/>
      </c>
      <c r="E26" s="154" t="str">
        <f>IF(OR(A26="",$E$2=""),"",IF('RESULTADOS 3 ESO'!E26&lt;5,"INSUFICIENTE",IF('RESULTADOS 3 ESO'!E26&lt;6,"SUFICIENTE",IF('RESULTADOS 3 ESO'!E26&lt;7,"BEN",IF('RESULTADOS 3 ESO'!E26&lt;9,"NOTABLE",IF('RESULTADOS 3 ESO'!E26&lt;=10,"SOBRESAIENTE",""))))))</f>
        <v/>
      </c>
      <c r="F26" s="154" t="str">
        <f>IF(OR(A26="",$F$2=""),"",IF('RESULTADOS 3 ESO'!F26&lt;5,"INSUFICIENTE",IF('RESULTADOS 3 ESO'!F26&lt;6,"SUFICIENTE",IF('RESULTADOS 3 ESO'!F26&lt;7,"BEN",IF('RESULTADOS 3 ESO'!F26&lt;9,"NOTABLE",IF('RESULTADOS 3 ESO'!F26&lt;=10,"SOBRESAIENTE",""))))))</f>
        <v/>
      </c>
      <c r="G26" s="154" t="str">
        <f>IF(OR(A26="",$G$2=""),"",IF('RESULTADOS 3 ESO'!G26&lt;5,"INSUFICIENTE",IF('RESULTADOS 3 ESO'!G26&lt;6,"SUFICIENTE",IF('RESULTADOS 3 ESO'!G26&lt;7,"BEN",IF('RESULTADOS 3 ESO'!G26&lt;9,"NOTABLE",IF('RESULTADOS 3 ESO'!G26&lt;=10,"SOBRESAIENTE",""))))))</f>
        <v/>
      </c>
      <c r="H26" s="154" t="str">
        <f>IF(OR(A26="",$H$2=""),"",IF('RESULTADOS 3 ESO'!H26&lt;5,"INSUFICIENTE",IF('RESULTADOS 3 ESO'!H26&lt;6,"SUFICIENTE",IF('RESULTADOS 3 ESO'!H26&lt;7,"BEN",IF('RESULTADOS 3 ESO'!H26&lt;9,"NOTABLE",IF('RESULTADOS 3 ESO'!H26&lt;=10,"SOBRESAIENTE",""))))))</f>
        <v/>
      </c>
      <c r="I26" s="154" t="str">
        <f>IF(OR(A26="",$I$2=""),"",IF('RESULTADOS 3 ESO'!I26&lt;5,"INSUFICIENTE",IF('RESULTADOS 3 ESO'!I26&lt;6,"SUFICIENTE",IF('RESULTADOS 3 ESO'!I26&lt;7,"BEN",IF('RESULTADOS 3 ESO'!I26&lt;9,"NOTABLE",IF('RESULTADOS 3 ESO'!I26&lt;=10,"SOBRESAIENTE",""))))))</f>
        <v/>
      </c>
      <c r="J26" s="154" t="str">
        <f>IF(OR(A26="",$J$2=""),"",IF('RESULTADOS 3 ESO'!J26&lt;5,"INSUFICIENTE",IF('RESULTADOS 3 ESO'!J26&lt;6,"SUFICIENTE",IF('RESULTADOS 3 ESO'!J26&lt;7,"BEN",IF('RESULTADOS 3 ESO'!J26&lt;9,"NOTABLE",IF('RESULTADOS 3 ESO'!J26&lt;=10,"SOBRESAIENTE",""))))))</f>
        <v/>
      </c>
      <c r="K26" s="154" t="str">
        <f>IF(OR(A26="",$K$2=""),"",IF('RESULTADOS 3 ESO'!K26&lt;5,"INSUFICIENTE",IF('RESULTADOS 3 ESO'!K26&lt;6,"SUFICIENTE",IF('RESULTADOS 3 ESO'!K26&lt;7,"BEN",IF('RESULTADOS 3 ESO'!K26&lt;9,"NOTABLE",IF('RESULTADOS 3 ESO'!K26&lt;=10,IF('RESULTADOS 3 ESO'!K26&lt;=10,"SOBRESAIENTE","")))))))</f>
        <v/>
      </c>
      <c r="L26" s="154" t="str">
        <f>IF(OR(A26="",$L$2=""),"",IF('RESULTADOS 3 ESO'!L26&lt;5,"INSUFICIENTE",IF('RESULTADOS 3 ESO'!L26&lt;6,"SUFICIENTE",IF('RESULTADOS 3 ESO'!L26&lt;7,"BEN",IF('RESULTADOS 3 ESO'!L26&lt;9,"NOTABLE",IF('RESULTADOS 3 ESO'!L26&lt;=10,"SOBRESAIENTE",""))))))</f>
        <v/>
      </c>
    </row>
    <row r="27" spans="1:12" x14ac:dyDescent="0.25">
      <c r="A27" s="102" t="str">
        <f>IF('RESULTADOS 3 ESO'!A27="","",'RESULTADOS 3 ESO'!A27)</f>
        <v/>
      </c>
      <c r="B27" s="153" t="str">
        <f>IF('RESULTADOS 3 ESO'!B27="","",'RESULTADOS 3 ESO'!B27)</f>
        <v/>
      </c>
      <c r="C27" s="154" t="str">
        <f>IF(OR(A27="",$C$2=""),"",IF('RESULTADOS 3 ESO'!C27&lt;5,"INSUFICIENTE",IF('RESULTADOS 3 ESO'!C27&lt;6,"SUFICIENTE",IF('RESULTADOS 3 ESO'!C27&lt;7,"BEN",IF('RESULTADOS 3 ESO'!C27&lt;9,"NOTABLE",IF('RESULTADOS 3 ESO'!C27&lt;=10,"SOBRESAIENTE",""))))))</f>
        <v/>
      </c>
      <c r="D27" s="154" t="str">
        <f>IF(OR(A27="",$D$2=""),"",IF('RESULTADOS 3 ESO'!D27&lt;5,"INSUFICIENTE",IF('RESULTADOS 3 ESO'!D27&lt;6,"SUFICIENTE",IF('RESULTADOS 3 ESO'!D27&lt;7,"BEN",IF('RESULTADOS 3 ESO'!D27&lt;9,"NOTABLE",IF('RESULTADOS 3 ESO'!D27&lt;=10,"SOBRESAIENTE",""))))))</f>
        <v/>
      </c>
      <c r="E27" s="154" t="str">
        <f>IF(OR(A27="",$E$2=""),"",IF('RESULTADOS 3 ESO'!E27&lt;5,"INSUFICIENTE",IF('RESULTADOS 3 ESO'!E27&lt;6,"SUFICIENTE",IF('RESULTADOS 3 ESO'!E27&lt;7,"BEN",IF('RESULTADOS 3 ESO'!E27&lt;9,"NOTABLE",IF('RESULTADOS 3 ESO'!E27&lt;=10,"SOBRESAIENTE",""))))))</f>
        <v/>
      </c>
      <c r="F27" s="154" t="str">
        <f>IF(OR(A27="",$F$2=""),"",IF('RESULTADOS 3 ESO'!F27&lt;5,"INSUFICIENTE",IF('RESULTADOS 3 ESO'!F27&lt;6,"SUFICIENTE",IF('RESULTADOS 3 ESO'!F27&lt;7,"BEN",IF('RESULTADOS 3 ESO'!F27&lt;9,"NOTABLE",IF('RESULTADOS 3 ESO'!F27&lt;=10,"SOBRESAIENTE",""))))))</f>
        <v/>
      </c>
      <c r="G27" s="154" t="str">
        <f>IF(OR(A27="",$G$2=""),"",IF('RESULTADOS 3 ESO'!G27&lt;5,"INSUFICIENTE",IF('RESULTADOS 3 ESO'!G27&lt;6,"SUFICIENTE",IF('RESULTADOS 3 ESO'!G27&lt;7,"BEN",IF('RESULTADOS 3 ESO'!G27&lt;9,"NOTABLE",IF('RESULTADOS 3 ESO'!G27&lt;=10,"SOBRESAIENTE",""))))))</f>
        <v/>
      </c>
      <c r="H27" s="154" t="str">
        <f>IF(OR(A27="",$H$2=""),"",IF('RESULTADOS 3 ESO'!H27&lt;5,"INSUFICIENTE",IF('RESULTADOS 3 ESO'!H27&lt;6,"SUFICIENTE",IF('RESULTADOS 3 ESO'!H27&lt;7,"BEN",IF('RESULTADOS 3 ESO'!H27&lt;9,"NOTABLE",IF('RESULTADOS 3 ESO'!H27&lt;=10,"SOBRESAIENTE",""))))))</f>
        <v/>
      </c>
      <c r="I27" s="154" t="str">
        <f>IF(OR(A27="",$I$2=""),"",IF('RESULTADOS 3 ESO'!I27&lt;5,"INSUFICIENTE",IF('RESULTADOS 3 ESO'!I27&lt;6,"SUFICIENTE",IF('RESULTADOS 3 ESO'!I27&lt;7,"BEN",IF('RESULTADOS 3 ESO'!I27&lt;9,"NOTABLE",IF('RESULTADOS 3 ESO'!I27&lt;=10,"SOBRESAIENTE",""))))))</f>
        <v/>
      </c>
      <c r="J27" s="154" t="str">
        <f>IF(OR(A27="",$J$2=""),"",IF('RESULTADOS 3 ESO'!J27&lt;5,"INSUFICIENTE",IF('RESULTADOS 3 ESO'!J27&lt;6,"SUFICIENTE",IF('RESULTADOS 3 ESO'!J27&lt;7,"BEN",IF('RESULTADOS 3 ESO'!J27&lt;9,"NOTABLE",IF('RESULTADOS 3 ESO'!J27&lt;=10,"SOBRESAIENTE",""))))))</f>
        <v/>
      </c>
      <c r="K27" s="154" t="str">
        <f>IF(OR(A27="",$K$2=""),"",IF('RESULTADOS 3 ESO'!K27&lt;5,"INSUFICIENTE",IF('RESULTADOS 3 ESO'!K27&lt;6,"SUFICIENTE",IF('RESULTADOS 3 ESO'!K27&lt;7,"BEN",IF('RESULTADOS 3 ESO'!K27&lt;9,"NOTABLE",IF('RESULTADOS 3 ESO'!K27&lt;=10,IF('RESULTADOS 3 ESO'!K27&lt;=10,"SOBRESAIENTE","")))))))</f>
        <v/>
      </c>
      <c r="L27" s="154" t="str">
        <f>IF(OR(A27="",$L$2=""),"",IF('RESULTADOS 3 ESO'!L27&lt;5,"INSUFICIENTE",IF('RESULTADOS 3 ESO'!L27&lt;6,"SUFICIENTE",IF('RESULTADOS 3 ESO'!L27&lt;7,"BEN",IF('RESULTADOS 3 ESO'!L27&lt;9,"NOTABLE",IF('RESULTADOS 3 ESO'!L27&lt;=10,"SOBRESAIENTE",""))))))</f>
        <v/>
      </c>
    </row>
    <row r="28" spans="1:12" x14ac:dyDescent="0.25">
      <c r="A28" s="102" t="str">
        <f>IF('RESULTADOS 3 ESO'!A28="","",'RESULTADOS 3 ESO'!A28)</f>
        <v/>
      </c>
      <c r="B28" s="153" t="str">
        <f>IF('RESULTADOS 3 ESO'!B28="","",'RESULTADOS 3 ESO'!B28)</f>
        <v/>
      </c>
      <c r="C28" s="154" t="str">
        <f>IF(OR(A28="",$C$2=""),"",IF('RESULTADOS 3 ESO'!C28&lt;5,"INSUFICIENTE",IF('RESULTADOS 3 ESO'!C28&lt;6,"SUFICIENTE",IF('RESULTADOS 3 ESO'!C28&lt;7,"BEN",IF('RESULTADOS 3 ESO'!C28&lt;9,"NOTABLE",IF('RESULTADOS 3 ESO'!C28&lt;=10,"SOBRESAIENTE",""))))))</f>
        <v/>
      </c>
      <c r="D28" s="154" t="str">
        <f>IF(OR(A28="",$D$2=""),"",IF('RESULTADOS 3 ESO'!D28&lt;5,"INSUFICIENTE",IF('RESULTADOS 3 ESO'!D28&lt;6,"SUFICIENTE",IF('RESULTADOS 3 ESO'!D28&lt;7,"BEN",IF('RESULTADOS 3 ESO'!D28&lt;9,"NOTABLE",IF('RESULTADOS 3 ESO'!D28&lt;=10,"SOBRESAIENTE",""))))))</f>
        <v/>
      </c>
      <c r="E28" s="154" t="str">
        <f>IF(OR(A28="",$E$2=""),"",IF('RESULTADOS 3 ESO'!E28&lt;5,"INSUFICIENTE",IF('RESULTADOS 3 ESO'!E28&lt;6,"SUFICIENTE",IF('RESULTADOS 3 ESO'!E28&lt;7,"BEN",IF('RESULTADOS 3 ESO'!E28&lt;9,"NOTABLE",IF('RESULTADOS 3 ESO'!E28&lt;=10,"SOBRESAIENTE",""))))))</f>
        <v/>
      </c>
      <c r="F28" s="154" t="str">
        <f>IF(OR(A28="",$F$2=""),"",IF('RESULTADOS 3 ESO'!F28&lt;5,"INSUFICIENTE",IF('RESULTADOS 3 ESO'!F28&lt;6,"SUFICIENTE",IF('RESULTADOS 3 ESO'!F28&lt;7,"BEN",IF('RESULTADOS 3 ESO'!F28&lt;9,"NOTABLE",IF('RESULTADOS 3 ESO'!F28&lt;=10,"SOBRESAIENTE",""))))))</f>
        <v/>
      </c>
      <c r="G28" s="154" t="str">
        <f>IF(OR(A28="",$G$2=""),"",IF('RESULTADOS 3 ESO'!G28&lt;5,"INSUFICIENTE",IF('RESULTADOS 3 ESO'!G28&lt;6,"SUFICIENTE",IF('RESULTADOS 3 ESO'!G28&lt;7,"BEN",IF('RESULTADOS 3 ESO'!G28&lt;9,"NOTABLE",IF('RESULTADOS 3 ESO'!G28&lt;=10,"SOBRESAIENTE",""))))))</f>
        <v/>
      </c>
      <c r="H28" s="154" t="str">
        <f>IF(OR(A28="",$H$2=""),"",IF('RESULTADOS 3 ESO'!H28&lt;5,"INSUFICIENTE",IF('RESULTADOS 3 ESO'!H28&lt;6,"SUFICIENTE",IF('RESULTADOS 3 ESO'!H28&lt;7,"BEN",IF('RESULTADOS 3 ESO'!H28&lt;9,"NOTABLE",IF('RESULTADOS 3 ESO'!H28&lt;=10,"SOBRESAIENTE",""))))))</f>
        <v/>
      </c>
      <c r="I28" s="154" t="str">
        <f>IF(OR(A28="",$I$2=""),"",IF('RESULTADOS 3 ESO'!I28&lt;5,"INSUFICIENTE",IF('RESULTADOS 3 ESO'!I28&lt;6,"SUFICIENTE",IF('RESULTADOS 3 ESO'!I28&lt;7,"BEN",IF('RESULTADOS 3 ESO'!I28&lt;9,"NOTABLE",IF('RESULTADOS 3 ESO'!I28&lt;=10,"SOBRESAIENTE",""))))))</f>
        <v/>
      </c>
      <c r="J28" s="154" t="str">
        <f>IF(OR(A28="",$J$2=""),"",IF('RESULTADOS 3 ESO'!J28&lt;5,"INSUFICIENTE",IF('RESULTADOS 3 ESO'!J28&lt;6,"SUFICIENTE",IF('RESULTADOS 3 ESO'!J28&lt;7,"BEN",IF('RESULTADOS 3 ESO'!J28&lt;9,"NOTABLE",IF('RESULTADOS 3 ESO'!J28&lt;=10,"SOBRESAIENTE",""))))))</f>
        <v/>
      </c>
      <c r="K28" s="154" t="str">
        <f>IF(OR(A28="",$K$2=""),"",IF('RESULTADOS 3 ESO'!K28&lt;5,"INSUFICIENTE",IF('RESULTADOS 3 ESO'!K28&lt;6,"SUFICIENTE",IF('RESULTADOS 3 ESO'!K28&lt;7,"BEN",IF('RESULTADOS 3 ESO'!K28&lt;9,"NOTABLE",IF('RESULTADOS 3 ESO'!K28&lt;=10,IF('RESULTADOS 3 ESO'!K28&lt;=10,"SOBRESAIENTE","")))))))</f>
        <v/>
      </c>
      <c r="L28" s="154" t="str">
        <f>IF(OR(A28="",$L$2=""),"",IF('RESULTADOS 3 ESO'!L28&lt;5,"INSUFICIENTE",IF('RESULTADOS 3 ESO'!L28&lt;6,"SUFICIENTE",IF('RESULTADOS 3 ESO'!L28&lt;7,"BEN",IF('RESULTADOS 3 ESO'!L28&lt;9,"NOTABLE",IF('RESULTADOS 3 ESO'!L28&lt;=10,"SOBRESAIENTE",""))))))</f>
        <v/>
      </c>
    </row>
    <row r="29" spans="1:12" x14ac:dyDescent="0.25">
      <c r="A29" s="102" t="str">
        <f>IF('RESULTADOS 3 ESO'!A29="","",'RESULTADOS 3 ESO'!A29)</f>
        <v/>
      </c>
      <c r="B29" s="153" t="str">
        <f>IF('RESULTADOS 3 ESO'!B29="","",'RESULTADOS 3 ESO'!B29)</f>
        <v/>
      </c>
      <c r="C29" s="154" t="str">
        <f>IF(OR(A29="",$C$2=""),"",IF('RESULTADOS 3 ESO'!C29&lt;5,"INSUFICIENTE",IF('RESULTADOS 3 ESO'!C29&lt;6,"SUFICIENTE",IF('RESULTADOS 3 ESO'!C29&lt;7,"BEN",IF('RESULTADOS 3 ESO'!C29&lt;9,"NOTABLE",IF('RESULTADOS 3 ESO'!C29&lt;=10,"SOBRESAIENTE",""))))))</f>
        <v/>
      </c>
      <c r="D29" s="154" t="str">
        <f>IF(OR(A29="",$D$2=""),"",IF('RESULTADOS 3 ESO'!D29&lt;5,"INSUFICIENTE",IF('RESULTADOS 3 ESO'!D29&lt;6,"SUFICIENTE",IF('RESULTADOS 3 ESO'!D29&lt;7,"BEN",IF('RESULTADOS 3 ESO'!D29&lt;9,"NOTABLE",IF('RESULTADOS 3 ESO'!D29&lt;=10,"SOBRESAIENTE",""))))))</f>
        <v/>
      </c>
      <c r="E29" s="154" t="str">
        <f>IF(OR(A29="",$E$2=""),"",IF('RESULTADOS 3 ESO'!E29&lt;5,"INSUFICIENTE",IF('RESULTADOS 3 ESO'!E29&lt;6,"SUFICIENTE",IF('RESULTADOS 3 ESO'!E29&lt;7,"BEN",IF('RESULTADOS 3 ESO'!E29&lt;9,"NOTABLE",IF('RESULTADOS 3 ESO'!E29&lt;=10,"SOBRESAIENTE",""))))))</f>
        <v/>
      </c>
      <c r="F29" s="154" t="str">
        <f>IF(OR(A29="",$F$2=""),"",IF('RESULTADOS 3 ESO'!F29&lt;5,"INSUFICIENTE",IF('RESULTADOS 3 ESO'!F29&lt;6,"SUFICIENTE",IF('RESULTADOS 3 ESO'!F29&lt;7,"BEN",IF('RESULTADOS 3 ESO'!F29&lt;9,"NOTABLE",IF('RESULTADOS 3 ESO'!F29&lt;=10,"SOBRESAIENTE",""))))))</f>
        <v/>
      </c>
      <c r="G29" s="154" t="str">
        <f>IF(OR(A29="",$G$2=""),"",IF('RESULTADOS 3 ESO'!G29&lt;5,"INSUFICIENTE",IF('RESULTADOS 3 ESO'!G29&lt;6,"SUFICIENTE",IF('RESULTADOS 3 ESO'!G29&lt;7,"BEN",IF('RESULTADOS 3 ESO'!G29&lt;9,"NOTABLE",IF('RESULTADOS 3 ESO'!G29&lt;=10,"SOBRESAIENTE",""))))))</f>
        <v/>
      </c>
      <c r="H29" s="154" t="str">
        <f>IF(OR(A29="",$H$2=""),"",IF('RESULTADOS 3 ESO'!H29&lt;5,"INSUFICIENTE",IF('RESULTADOS 3 ESO'!H29&lt;6,"SUFICIENTE",IF('RESULTADOS 3 ESO'!H29&lt;7,"BEN",IF('RESULTADOS 3 ESO'!H29&lt;9,"NOTABLE",IF('RESULTADOS 3 ESO'!H29&lt;=10,"SOBRESAIENTE",""))))))</f>
        <v/>
      </c>
      <c r="I29" s="154" t="str">
        <f>IF(OR(A29="",$I$2=""),"",IF('RESULTADOS 3 ESO'!I29&lt;5,"INSUFICIENTE",IF('RESULTADOS 3 ESO'!I29&lt;6,"SUFICIENTE",IF('RESULTADOS 3 ESO'!I29&lt;7,"BEN",IF('RESULTADOS 3 ESO'!I29&lt;9,"NOTABLE",IF('RESULTADOS 3 ESO'!I29&lt;=10,"SOBRESAIENTE",""))))))</f>
        <v/>
      </c>
      <c r="J29" s="154" t="str">
        <f>IF(OR(A29="",$J$2=""),"",IF('RESULTADOS 3 ESO'!J29&lt;5,"INSUFICIENTE",IF('RESULTADOS 3 ESO'!J29&lt;6,"SUFICIENTE",IF('RESULTADOS 3 ESO'!J29&lt;7,"BEN",IF('RESULTADOS 3 ESO'!J29&lt;9,"NOTABLE",IF('RESULTADOS 3 ESO'!J29&lt;=10,"SOBRESAIENTE",""))))))</f>
        <v/>
      </c>
      <c r="K29" s="154" t="str">
        <f>IF(OR(A29="",$K$2=""),"",IF('RESULTADOS 3 ESO'!K29&lt;5,"INSUFICIENTE",IF('RESULTADOS 3 ESO'!K29&lt;6,"SUFICIENTE",IF('RESULTADOS 3 ESO'!K29&lt;7,"BEN",IF('RESULTADOS 3 ESO'!K29&lt;9,"NOTABLE",IF('RESULTADOS 3 ESO'!K29&lt;=10,IF('RESULTADOS 3 ESO'!K29&lt;=10,"SOBRESAIENTE","")))))))</f>
        <v/>
      </c>
      <c r="L29" s="154" t="str">
        <f>IF(OR(A29="",$L$2=""),"",IF('RESULTADOS 3 ESO'!L29&lt;5,"INSUFICIENTE",IF('RESULTADOS 3 ESO'!L29&lt;6,"SUFICIENTE",IF('RESULTADOS 3 ESO'!L29&lt;7,"BEN",IF('RESULTADOS 3 ESO'!L29&lt;9,"NOTABLE",IF('RESULTADOS 3 ESO'!L29&lt;=10,"SOBRESAIENTE",""))))))</f>
        <v/>
      </c>
    </row>
    <row r="30" spans="1:12" x14ac:dyDescent="0.25">
      <c r="A30" s="102" t="str">
        <f>IF('RESULTADOS 3 ESO'!A30="","",'RESULTADOS 3 ESO'!A30)</f>
        <v/>
      </c>
      <c r="B30" s="153" t="str">
        <f>IF('RESULTADOS 3 ESO'!B30="","",'RESULTADOS 3 ESO'!B30)</f>
        <v/>
      </c>
      <c r="C30" s="154" t="str">
        <f>IF(OR(A30="",$C$2=""),"",IF('RESULTADOS 3 ESO'!C30&lt;5,"INSUFICIENTE",IF('RESULTADOS 3 ESO'!C30&lt;6,"SUFICIENTE",IF('RESULTADOS 3 ESO'!C30&lt;7,"BEN",IF('RESULTADOS 3 ESO'!C30&lt;9,"NOTABLE",IF('RESULTADOS 3 ESO'!C30&lt;=10,"SOBRESAIENTE",""))))))</f>
        <v/>
      </c>
      <c r="D30" s="154" t="str">
        <f>IF(OR(A30="",$D$2=""),"",IF('RESULTADOS 3 ESO'!D30&lt;5,"INSUFICIENTE",IF('RESULTADOS 3 ESO'!D30&lt;6,"SUFICIENTE",IF('RESULTADOS 3 ESO'!D30&lt;7,"BEN",IF('RESULTADOS 3 ESO'!D30&lt;9,"NOTABLE",IF('RESULTADOS 3 ESO'!D30&lt;=10,"SOBRESAIENTE",""))))))</f>
        <v/>
      </c>
      <c r="E30" s="154" t="str">
        <f>IF(OR(A30="",$E$2=""),"",IF('RESULTADOS 3 ESO'!E30&lt;5,"INSUFICIENTE",IF('RESULTADOS 3 ESO'!E30&lt;6,"SUFICIENTE",IF('RESULTADOS 3 ESO'!E30&lt;7,"BEN",IF('RESULTADOS 3 ESO'!E30&lt;9,"NOTABLE",IF('RESULTADOS 3 ESO'!E30&lt;=10,"SOBRESAIENTE",""))))))</f>
        <v/>
      </c>
      <c r="F30" s="154" t="str">
        <f>IF(OR(A30="",$F$2=""),"",IF('RESULTADOS 3 ESO'!F30&lt;5,"INSUFICIENTE",IF('RESULTADOS 3 ESO'!F30&lt;6,"SUFICIENTE",IF('RESULTADOS 3 ESO'!F30&lt;7,"BEN",IF('RESULTADOS 3 ESO'!F30&lt;9,"NOTABLE",IF('RESULTADOS 3 ESO'!F30&lt;=10,"SOBRESAIENTE",""))))))</f>
        <v/>
      </c>
      <c r="G30" s="154" t="str">
        <f>IF(OR(A30="",$G$2=""),"",IF('RESULTADOS 3 ESO'!G30&lt;5,"INSUFICIENTE",IF('RESULTADOS 3 ESO'!G30&lt;6,"SUFICIENTE",IF('RESULTADOS 3 ESO'!G30&lt;7,"BEN",IF('RESULTADOS 3 ESO'!G30&lt;9,"NOTABLE",IF('RESULTADOS 3 ESO'!G30&lt;=10,"SOBRESAIENTE",""))))))</f>
        <v/>
      </c>
      <c r="H30" s="154" t="str">
        <f>IF(OR(A30="",$H$2=""),"",IF('RESULTADOS 3 ESO'!H30&lt;5,"INSUFICIENTE",IF('RESULTADOS 3 ESO'!H30&lt;6,"SUFICIENTE",IF('RESULTADOS 3 ESO'!H30&lt;7,"BEN",IF('RESULTADOS 3 ESO'!H30&lt;9,"NOTABLE",IF('RESULTADOS 3 ESO'!H30&lt;=10,"SOBRESAIENTE",""))))))</f>
        <v/>
      </c>
      <c r="I30" s="154" t="str">
        <f>IF(OR(A30="",$I$2=""),"",IF('RESULTADOS 3 ESO'!I30&lt;5,"INSUFICIENTE",IF('RESULTADOS 3 ESO'!I30&lt;6,"SUFICIENTE",IF('RESULTADOS 3 ESO'!I30&lt;7,"BEN",IF('RESULTADOS 3 ESO'!I30&lt;9,"NOTABLE",IF('RESULTADOS 3 ESO'!I30&lt;=10,"SOBRESAIENTE",""))))))</f>
        <v/>
      </c>
      <c r="J30" s="154" t="str">
        <f>IF(OR(A30="",$J$2=""),"",IF('RESULTADOS 3 ESO'!J30&lt;5,"INSUFICIENTE",IF('RESULTADOS 3 ESO'!J30&lt;6,"SUFICIENTE",IF('RESULTADOS 3 ESO'!J30&lt;7,"BEN",IF('RESULTADOS 3 ESO'!J30&lt;9,"NOTABLE",IF('RESULTADOS 3 ESO'!J30&lt;=10,"SOBRESAIENTE",""))))))</f>
        <v/>
      </c>
      <c r="K30" s="154" t="str">
        <f>IF(OR(A30="",$K$2=""),"",IF('RESULTADOS 3 ESO'!K30&lt;5,"INSUFICIENTE",IF('RESULTADOS 3 ESO'!K30&lt;6,"SUFICIENTE",IF('RESULTADOS 3 ESO'!K30&lt;7,"BEN",IF('RESULTADOS 3 ESO'!K30&lt;9,"NOTABLE",IF('RESULTADOS 3 ESO'!K30&lt;=10,IF('RESULTADOS 3 ESO'!K30&lt;=10,"SOBRESAIENTE","")))))))</f>
        <v/>
      </c>
      <c r="L30" s="154" t="str">
        <f>IF(OR(A30="",$L$2=""),"",IF('RESULTADOS 3 ESO'!L30&lt;5,"INSUFICIENTE",IF('RESULTADOS 3 ESO'!L30&lt;6,"SUFICIENTE",IF('RESULTADOS 3 ESO'!L30&lt;7,"BEN",IF('RESULTADOS 3 ESO'!L30&lt;9,"NOTABLE",IF('RESULTADOS 3 ESO'!L30&lt;=10,"SOBRESAIENTE",""))))))</f>
        <v/>
      </c>
    </row>
    <row r="31" spans="1:12" x14ac:dyDescent="0.25">
      <c r="A31" s="102" t="str">
        <f>IF('RESULTADOS 3 ESO'!A31="","",'RESULTADOS 3 ESO'!A31)</f>
        <v/>
      </c>
      <c r="B31" s="153" t="str">
        <f>IF('RESULTADOS 3 ESO'!B31="","",'RESULTADOS 3 ESO'!B31)</f>
        <v/>
      </c>
      <c r="C31" s="154" t="str">
        <f>IF(OR(A31="",$C$2=""),"",IF('RESULTADOS 3 ESO'!C31&lt;5,"INSUFICIENTE",IF('RESULTADOS 3 ESO'!C31&lt;6,"SUFICIENTE",IF('RESULTADOS 3 ESO'!C31&lt;7,"BEN",IF('RESULTADOS 3 ESO'!C31&lt;9,"NOTABLE",IF('RESULTADOS 3 ESO'!C31&lt;=10,"SOBRESAIENTE",""))))))</f>
        <v/>
      </c>
      <c r="D31" s="154" t="str">
        <f>IF(OR(A31="",$D$2=""),"",IF('RESULTADOS 3 ESO'!D31&lt;5,"INSUFICIENTE",IF('RESULTADOS 3 ESO'!D31&lt;6,"SUFICIENTE",IF('RESULTADOS 3 ESO'!D31&lt;7,"BEN",IF('RESULTADOS 3 ESO'!D31&lt;9,"NOTABLE",IF('RESULTADOS 3 ESO'!D31&lt;=10,"SOBRESAIENTE",""))))))</f>
        <v/>
      </c>
      <c r="E31" s="154" t="str">
        <f>IF(OR(A31="",$E$2=""),"",IF('RESULTADOS 3 ESO'!E31&lt;5,"INSUFICIENTE",IF('RESULTADOS 3 ESO'!E31&lt;6,"SUFICIENTE",IF('RESULTADOS 3 ESO'!E31&lt;7,"BEN",IF('RESULTADOS 3 ESO'!E31&lt;9,"NOTABLE",IF('RESULTADOS 3 ESO'!E31&lt;=10,"SOBRESAIENTE",""))))))</f>
        <v/>
      </c>
      <c r="F31" s="154" t="str">
        <f>IF(OR(A31="",$F$2=""),"",IF('RESULTADOS 3 ESO'!F31&lt;5,"INSUFICIENTE",IF('RESULTADOS 3 ESO'!F31&lt;6,"SUFICIENTE",IF('RESULTADOS 3 ESO'!F31&lt;7,"BEN",IF('RESULTADOS 3 ESO'!F31&lt;9,"NOTABLE",IF('RESULTADOS 3 ESO'!F31&lt;=10,"SOBRESAIENTE",""))))))</f>
        <v/>
      </c>
      <c r="G31" s="154" t="str">
        <f>IF(OR(A31="",$G$2=""),"",IF('RESULTADOS 3 ESO'!G31&lt;5,"INSUFICIENTE",IF('RESULTADOS 3 ESO'!G31&lt;6,"SUFICIENTE",IF('RESULTADOS 3 ESO'!G31&lt;7,"BEN",IF('RESULTADOS 3 ESO'!G31&lt;9,"NOTABLE",IF('RESULTADOS 3 ESO'!G31&lt;=10,"SOBRESAIENTE",""))))))</f>
        <v/>
      </c>
      <c r="H31" s="154" t="str">
        <f>IF(OR(A31="",$H$2=""),"",IF('RESULTADOS 3 ESO'!H31&lt;5,"INSUFICIENTE",IF('RESULTADOS 3 ESO'!H31&lt;6,"SUFICIENTE",IF('RESULTADOS 3 ESO'!H31&lt;7,"BEN",IF('RESULTADOS 3 ESO'!H31&lt;9,"NOTABLE",IF('RESULTADOS 3 ESO'!H31&lt;=10,"SOBRESAIENTE",""))))))</f>
        <v/>
      </c>
      <c r="I31" s="154" t="str">
        <f>IF(OR(A31="",$I$2=""),"",IF('RESULTADOS 3 ESO'!I31&lt;5,"INSUFICIENTE",IF('RESULTADOS 3 ESO'!I31&lt;6,"SUFICIENTE",IF('RESULTADOS 3 ESO'!I31&lt;7,"BEN",IF('RESULTADOS 3 ESO'!I31&lt;9,"NOTABLE",IF('RESULTADOS 3 ESO'!I31&lt;=10,"SOBRESAIENTE",""))))))</f>
        <v/>
      </c>
      <c r="J31" s="154" t="str">
        <f>IF(OR(A31="",$J$2=""),"",IF('RESULTADOS 3 ESO'!J31&lt;5,"INSUFICIENTE",IF('RESULTADOS 3 ESO'!J31&lt;6,"SUFICIENTE",IF('RESULTADOS 3 ESO'!J31&lt;7,"BEN",IF('RESULTADOS 3 ESO'!J31&lt;9,"NOTABLE",IF('RESULTADOS 3 ESO'!J31&lt;=10,"SOBRESAIENTE",""))))))</f>
        <v/>
      </c>
      <c r="K31" s="154" t="str">
        <f>IF(OR(A31="",$K$2=""),"",IF('RESULTADOS 3 ESO'!K31&lt;5,"INSUFICIENTE",IF('RESULTADOS 3 ESO'!K31&lt;6,"SUFICIENTE",IF('RESULTADOS 3 ESO'!K31&lt;7,"BEN",IF('RESULTADOS 3 ESO'!K31&lt;9,"NOTABLE",IF('RESULTADOS 3 ESO'!K31&lt;=10,IF('RESULTADOS 3 ESO'!K31&lt;=10,"SOBRESAIENTE","")))))))</f>
        <v/>
      </c>
      <c r="L31" s="154" t="str">
        <f>IF(OR(A31="",$L$2=""),"",IF('RESULTADOS 3 ESO'!L31&lt;5,"INSUFICIENTE",IF('RESULTADOS 3 ESO'!L31&lt;6,"SUFICIENTE",IF('RESULTADOS 3 ESO'!L31&lt;7,"BEN",IF('RESULTADOS 3 ESO'!L31&lt;9,"NOTABLE",IF('RESULTADOS 3 ESO'!L31&lt;=10,"SOBRESAIENTE",""))))))</f>
        <v/>
      </c>
    </row>
    <row r="32" spans="1:12" x14ac:dyDescent="0.25">
      <c r="A32" s="102" t="str">
        <f>IF('RESULTADOS 3 ESO'!A32="","",'RESULTADOS 3 ESO'!A32)</f>
        <v/>
      </c>
      <c r="B32" s="153" t="str">
        <f>IF('RESULTADOS 3 ESO'!B32="","",'RESULTADOS 3 ESO'!B32)</f>
        <v/>
      </c>
      <c r="C32" s="154" t="str">
        <f>IF(OR(A32="",$C$2=""),"",IF('RESULTADOS 3 ESO'!C32&lt;5,"INSUFICIENTE",IF('RESULTADOS 3 ESO'!C32&lt;6,"SUFICIENTE",IF('RESULTADOS 3 ESO'!C32&lt;7,"BEN",IF('RESULTADOS 3 ESO'!C32&lt;9,"NOTABLE",IF('RESULTADOS 3 ESO'!C32&lt;=10,"SOBRESAIENTE",""))))))</f>
        <v/>
      </c>
      <c r="D32" s="154" t="str">
        <f>IF(OR(A32="",$D$2=""),"",IF('RESULTADOS 3 ESO'!D32&lt;5,"INSUFICIENTE",IF('RESULTADOS 3 ESO'!D32&lt;6,"SUFICIENTE",IF('RESULTADOS 3 ESO'!D32&lt;7,"BEN",IF('RESULTADOS 3 ESO'!D32&lt;9,"NOTABLE",IF('RESULTADOS 3 ESO'!D32&lt;=10,"SOBRESAIENTE",""))))))</f>
        <v/>
      </c>
      <c r="E32" s="154" t="str">
        <f>IF(OR(A32="",$E$2=""),"",IF('RESULTADOS 3 ESO'!E32&lt;5,"INSUFICIENTE",IF('RESULTADOS 3 ESO'!E32&lt;6,"SUFICIENTE",IF('RESULTADOS 3 ESO'!E32&lt;7,"BEN",IF('RESULTADOS 3 ESO'!E32&lt;9,"NOTABLE",IF('RESULTADOS 3 ESO'!E32&lt;=10,"SOBRESAIENTE",""))))))</f>
        <v/>
      </c>
      <c r="F32" s="154" t="str">
        <f>IF(OR(A32="",$F$2=""),"",IF('RESULTADOS 3 ESO'!F32&lt;5,"INSUFICIENTE",IF('RESULTADOS 3 ESO'!F32&lt;6,"SUFICIENTE",IF('RESULTADOS 3 ESO'!F32&lt;7,"BEN",IF('RESULTADOS 3 ESO'!F32&lt;9,"NOTABLE",IF('RESULTADOS 3 ESO'!F32&lt;=10,"SOBRESAIENTE",""))))))</f>
        <v/>
      </c>
      <c r="G32" s="154" t="str">
        <f>IF(OR(A32="",$G$2=""),"",IF('RESULTADOS 3 ESO'!G32&lt;5,"INSUFICIENTE",IF('RESULTADOS 3 ESO'!G32&lt;6,"SUFICIENTE",IF('RESULTADOS 3 ESO'!G32&lt;7,"BEN",IF('RESULTADOS 3 ESO'!G32&lt;9,"NOTABLE",IF('RESULTADOS 3 ESO'!G32&lt;=10,"SOBRESAIENTE",""))))))</f>
        <v/>
      </c>
      <c r="H32" s="154" t="str">
        <f>IF(OR(A32="",$H$2=""),"",IF('RESULTADOS 3 ESO'!H32&lt;5,"INSUFICIENTE",IF('RESULTADOS 3 ESO'!H32&lt;6,"SUFICIENTE",IF('RESULTADOS 3 ESO'!H32&lt;7,"BEN",IF('RESULTADOS 3 ESO'!H32&lt;9,"NOTABLE",IF('RESULTADOS 3 ESO'!H32&lt;=10,"SOBRESAIENTE",""))))))</f>
        <v/>
      </c>
      <c r="I32" s="154" t="str">
        <f>IF(OR(A32="",$I$2=""),"",IF('RESULTADOS 3 ESO'!I32&lt;5,"INSUFICIENTE",IF('RESULTADOS 3 ESO'!I32&lt;6,"SUFICIENTE",IF('RESULTADOS 3 ESO'!I32&lt;7,"BEN",IF('RESULTADOS 3 ESO'!I32&lt;9,"NOTABLE",IF('RESULTADOS 3 ESO'!I32&lt;=10,"SOBRESAIENTE",""))))))</f>
        <v/>
      </c>
      <c r="J32" s="154" t="str">
        <f>IF(OR(A32="",$J$2=""),"",IF('RESULTADOS 3 ESO'!J32&lt;5,"INSUFICIENTE",IF('RESULTADOS 3 ESO'!J32&lt;6,"SUFICIENTE",IF('RESULTADOS 3 ESO'!J32&lt;7,"BEN",IF('RESULTADOS 3 ESO'!J32&lt;9,"NOTABLE",IF('RESULTADOS 3 ESO'!J32&lt;=10,"SOBRESAIENTE",""))))))</f>
        <v/>
      </c>
      <c r="K32" s="154" t="str">
        <f>IF(OR(A32="",$K$2=""),"",IF('RESULTADOS 3 ESO'!K32&lt;5,"INSUFICIENTE",IF('RESULTADOS 3 ESO'!K32&lt;6,"SUFICIENTE",IF('RESULTADOS 3 ESO'!K32&lt;7,"BEN",IF('RESULTADOS 3 ESO'!K32&lt;9,"NOTABLE",IF('RESULTADOS 3 ESO'!K32&lt;=10,IF('RESULTADOS 3 ESO'!K32&lt;=10,"SOBRESAIENTE","")))))))</f>
        <v/>
      </c>
      <c r="L32" s="154" t="str">
        <f>IF(OR(A32="",$L$2=""),"",IF('RESULTADOS 3 ESO'!L32&lt;5,"INSUFICIENTE",IF('RESULTADOS 3 ESO'!L32&lt;6,"SUFICIENTE",IF('RESULTADOS 3 ESO'!L32&lt;7,"BEN",IF('RESULTADOS 3 ESO'!L32&lt;9,"NOTABLE",IF('RESULTADOS 3 ESO'!L32&lt;=10,"SOBRESAIENTE",""))))))</f>
        <v/>
      </c>
    </row>
    <row r="33" spans="1:12" x14ac:dyDescent="0.25">
      <c r="A33" s="102" t="str">
        <f>IF('RESULTADOS 3 ESO'!A33="","",'RESULTADOS 3 ESO'!A33)</f>
        <v/>
      </c>
      <c r="B33" s="153" t="str">
        <f>IF('RESULTADOS 3 ESO'!B33="","",'RESULTADOS 3 ESO'!B33)</f>
        <v/>
      </c>
      <c r="C33" s="154" t="str">
        <f>IF(OR(A33="",$C$2=""),"",IF('RESULTADOS 3 ESO'!C33&lt;5,"INSUFICIENTE",IF('RESULTADOS 3 ESO'!C33&lt;6,"SUFICIENTE",IF('RESULTADOS 3 ESO'!C33&lt;7,"BEN",IF('RESULTADOS 3 ESO'!C33&lt;9,"NOTABLE",IF('RESULTADOS 3 ESO'!C33&lt;=10,"SOBRESAIENTE",""))))))</f>
        <v/>
      </c>
      <c r="D33" s="154" t="str">
        <f>IF(OR(A33="",$D$2=""),"",IF('RESULTADOS 3 ESO'!D33&lt;5,"INSUFICIENTE",IF('RESULTADOS 3 ESO'!D33&lt;6,"SUFICIENTE",IF('RESULTADOS 3 ESO'!D33&lt;7,"BEN",IF('RESULTADOS 3 ESO'!D33&lt;9,"NOTABLE",IF('RESULTADOS 3 ESO'!D33&lt;=10,"SOBRESAIENTE",""))))))</f>
        <v/>
      </c>
      <c r="E33" s="154" t="str">
        <f>IF(OR(A33="",$E$2=""),"",IF('RESULTADOS 3 ESO'!E33&lt;5,"INSUFICIENTE",IF('RESULTADOS 3 ESO'!E33&lt;6,"SUFICIENTE",IF('RESULTADOS 3 ESO'!E33&lt;7,"BEN",IF('RESULTADOS 3 ESO'!E33&lt;9,"NOTABLE",IF('RESULTADOS 3 ESO'!E33&lt;=10,"SOBRESAIENTE",""))))))</f>
        <v/>
      </c>
      <c r="F33" s="154" t="str">
        <f>IF(OR(A33="",$F$2=""),"",IF('RESULTADOS 3 ESO'!F33&lt;5,"INSUFICIENTE",IF('RESULTADOS 3 ESO'!F33&lt;6,"SUFICIENTE",IF('RESULTADOS 3 ESO'!F33&lt;7,"BEN",IF('RESULTADOS 3 ESO'!F33&lt;9,"NOTABLE",IF('RESULTADOS 3 ESO'!F33&lt;=10,"SOBRESAIENTE",""))))))</f>
        <v/>
      </c>
      <c r="G33" s="154" t="str">
        <f>IF(OR(A33="",$G$2=""),"",IF('RESULTADOS 3 ESO'!G33&lt;5,"INSUFICIENTE",IF('RESULTADOS 3 ESO'!G33&lt;6,"SUFICIENTE",IF('RESULTADOS 3 ESO'!G33&lt;7,"BEN",IF('RESULTADOS 3 ESO'!G33&lt;9,"NOTABLE",IF('RESULTADOS 3 ESO'!G33&lt;=10,"SOBRESAIENTE",""))))))</f>
        <v/>
      </c>
      <c r="H33" s="154" t="str">
        <f>IF(OR(A33="",$H$2=""),"",IF('RESULTADOS 3 ESO'!H33&lt;5,"INSUFICIENTE",IF('RESULTADOS 3 ESO'!H33&lt;6,"SUFICIENTE",IF('RESULTADOS 3 ESO'!H33&lt;7,"BEN",IF('RESULTADOS 3 ESO'!H33&lt;9,"NOTABLE",IF('RESULTADOS 3 ESO'!H33&lt;=10,"SOBRESAIENTE",""))))))</f>
        <v/>
      </c>
      <c r="I33" s="154" t="str">
        <f>IF(OR(A33="",$I$2=""),"",IF('RESULTADOS 3 ESO'!I33&lt;5,"INSUFICIENTE",IF('RESULTADOS 3 ESO'!I33&lt;6,"SUFICIENTE",IF('RESULTADOS 3 ESO'!I33&lt;7,"BEN",IF('RESULTADOS 3 ESO'!I33&lt;9,"NOTABLE",IF('RESULTADOS 3 ESO'!I33&lt;=10,"SOBRESAIENTE",""))))))</f>
        <v/>
      </c>
      <c r="J33" s="154" t="str">
        <f>IF(OR(A33="",$J$2=""),"",IF('RESULTADOS 3 ESO'!J33&lt;5,"INSUFICIENTE",IF('RESULTADOS 3 ESO'!J33&lt;6,"SUFICIENTE",IF('RESULTADOS 3 ESO'!J33&lt;7,"BEN",IF('RESULTADOS 3 ESO'!J33&lt;9,"NOTABLE",IF('RESULTADOS 3 ESO'!J33&lt;=10,"SOBRESAIENTE",""))))))</f>
        <v/>
      </c>
      <c r="K33" s="154" t="str">
        <f>IF(OR(A33="",$K$2=""),"",IF('RESULTADOS 3 ESO'!K33&lt;5,"INSUFICIENTE",IF('RESULTADOS 3 ESO'!K33&lt;6,"SUFICIENTE",IF('RESULTADOS 3 ESO'!K33&lt;7,"BEN",IF('RESULTADOS 3 ESO'!K33&lt;9,"NOTABLE",IF('RESULTADOS 3 ESO'!K33&lt;=10,IF('RESULTADOS 3 ESO'!K33&lt;=10,"SOBRESAIENTE","")))))))</f>
        <v/>
      </c>
      <c r="L33" s="154" t="str">
        <f>IF(OR(A33="",$L$2=""),"",IF('RESULTADOS 3 ESO'!L33&lt;5,"INSUFICIENTE",IF('RESULTADOS 3 ESO'!L33&lt;6,"SUFICIENTE",IF('RESULTADOS 3 ESO'!L33&lt;7,"BEN",IF('RESULTADOS 3 ESO'!L33&lt;9,"NOTABLE",IF('RESULTADOS 3 ESO'!L33&lt;=10,"SOBRESAIENTE",""))))))</f>
        <v/>
      </c>
    </row>
    <row r="34" spans="1:12" x14ac:dyDescent="0.25">
      <c r="A34" s="102" t="str">
        <f>IF('RESULTADOS 3 ESO'!A34="","",'RESULTADOS 3 ESO'!A34)</f>
        <v/>
      </c>
      <c r="B34" s="153" t="str">
        <f>IF('RESULTADOS 3 ESO'!B34="","",'RESULTADOS 3 ESO'!B34)</f>
        <v/>
      </c>
      <c r="C34" s="154" t="str">
        <f>IF(OR(A34="",$C$2=""),"",IF('RESULTADOS 3 ESO'!C34&lt;5,"INSUFICIENTE",IF('RESULTADOS 3 ESO'!C34&lt;6,"SUFICIENTE",IF('RESULTADOS 3 ESO'!C34&lt;7,"BEN",IF('RESULTADOS 3 ESO'!C34&lt;9,"NOTABLE",IF('RESULTADOS 3 ESO'!C34&lt;=10,"SOBRESAIENTE",""))))))</f>
        <v/>
      </c>
      <c r="D34" s="154" t="str">
        <f>IF(OR(A34="",$D$2=""),"",IF('RESULTADOS 3 ESO'!D34&lt;5,"INSUFICIENTE",IF('RESULTADOS 3 ESO'!D34&lt;6,"SUFICIENTE",IF('RESULTADOS 3 ESO'!D34&lt;7,"BEN",IF('RESULTADOS 3 ESO'!D34&lt;9,"NOTABLE",IF('RESULTADOS 3 ESO'!D34&lt;=10,"SOBRESAIENTE",""))))))</f>
        <v/>
      </c>
      <c r="E34" s="154" t="str">
        <f>IF(OR(A34="",$E$2=""),"",IF('RESULTADOS 3 ESO'!E34&lt;5,"INSUFICIENTE",IF('RESULTADOS 3 ESO'!E34&lt;6,"SUFICIENTE",IF('RESULTADOS 3 ESO'!E34&lt;7,"BEN",IF('RESULTADOS 3 ESO'!E34&lt;9,"NOTABLE",IF('RESULTADOS 3 ESO'!E34&lt;=10,"SOBRESAIENTE",""))))))</f>
        <v/>
      </c>
      <c r="F34" s="154" t="str">
        <f>IF(OR(A34="",$F$2=""),"",IF('RESULTADOS 3 ESO'!F34&lt;5,"INSUFICIENTE",IF('RESULTADOS 3 ESO'!F34&lt;6,"SUFICIENTE",IF('RESULTADOS 3 ESO'!F34&lt;7,"BEN",IF('RESULTADOS 3 ESO'!F34&lt;9,"NOTABLE",IF('RESULTADOS 3 ESO'!F34&lt;=10,"SOBRESAIENTE",""))))))</f>
        <v/>
      </c>
      <c r="G34" s="154" t="str">
        <f>IF(OR(A34="",$G$2=""),"",IF('RESULTADOS 3 ESO'!G34&lt;5,"INSUFICIENTE",IF('RESULTADOS 3 ESO'!G34&lt;6,"SUFICIENTE",IF('RESULTADOS 3 ESO'!G34&lt;7,"BEN",IF('RESULTADOS 3 ESO'!G34&lt;9,"NOTABLE",IF('RESULTADOS 3 ESO'!G34&lt;=10,"SOBRESAIENTE",""))))))</f>
        <v/>
      </c>
      <c r="H34" s="154" t="str">
        <f>IF(OR(A34="",$H$2=""),"",IF('RESULTADOS 3 ESO'!H34&lt;5,"INSUFICIENTE",IF('RESULTADOS 3 ESO'!H34&lt;6,"SUFICIENTE",IF('RESULTADOS 3 ESO'!H34&lt;7,"BEN",IF('RESULTADOS 3 ESO'!H34&lt;9,"NOTABLE",IF('RESULTADOS 3 ESO'!H34&lt;=10,"SOBRESAIENTE",""))))))</f>
        <v/>
      </c>
      <c r="I34" s="154" t="str">
        <f>IF(OR(A34="",$I$2=""),"",IF('RESULTADOS 3 ESO'!I34&lt;5,"INSUFICIENTE",IF('RESULTADOS 3 ESO'!I34&lt;6,"SUFICIENTE",IF('RESULTADOS 3 ESO'!I34&lt;7,"BEN",IF('RESULTADOS 3 ESO'!I34&lt;9,"NOTABLE",IF('RESULTADOS 3 ESO'!I34&lt;=10,"SOBRESAIENTE",""))))))</f>
        <v/>
      </c>
      <c r="J34" s="154" t="str">
        <f>IF(OR(A34="",$J$2=""),"",IF('RESULTADOS 3 ESO'!J34&lt;5,"INSUFICIENTE",IF('RESULTADOS 3 ESO'!J34&lt;6,"SUFICIENTE",IF('RESULTADOS 3 ESO'!J34&lt;7,"BEN",IF('RESULTADOS 3 ESO'!J34&lt;9,"NOTABLE",IF('RESULTADOS 3 ESO'!J34&lt;=10,"SOBRESAIENTE",""))))))</f>
        <v/>
      </c>
      <c r="K34" s="154" t="str">
        <f>IF(OR(A34="",$K$2=""),"",IF('RESULTADOS 3 ESO'!K34&lt;5,"INSUFICIENTE",IF('RESULTADOS 3 ESO'!K34&lt;6,"SUFICIENTE",IF('RESULTADOS 3 ESO'!K34&lt;7,"BEN",IF('RESULTADOS 3 ESO'!K34&lt;9,"NOTABLE",IF('RESULTADOS 3 ESO'!K34&lt;=10,IF('RESULTADOS 3 ESO'!K34&lt;=10,"SOBRESAIENTE","")))))))</f>
        <v/>
      </c>
      <c r="L34" s="154" t="str">
        <f>IF(OR(A34="",$L$2=""),"",IF('RESULTADOS 3 ESO'!L34&lt;5,"INSUFICIENTE",IF('RESULTADOS 3 ESO'!L34&lt;6,"SUFICIENTE",IF('RESULTADOS 3 ESO'!L34&lt;7,"BEN",IF('RESULTADOS 3 ESO'!L34&lt;9,"NOTABLE",IF('RESULTADOS 3 ESO'!L34&lt;=10,"SOBRESAIENTE",""))))))</f>
        <v/>
      </c>
    </row>
    <row r="35" spans="1:12" x14ac:dyDescent="0.25">
      <c r="A35" s="102" t="str">
        <f>IF('RESULTADOS 3 ESO'!A35="","",'RESULTADOS 3 ESO'!A35)</f>
        <v/>
      </c>
      <c r="B35" s="153" t="str">
        <f>IF('RESULTADOS 3 ESO'!B35="","",'RESULTADOS 3 ESO'!B35)</f>
        <v/>
      </c>
      <c r="C35" s="154" t="str">
        <f>IF(OR(A35="",$C$2=""),"",IF('RESULTADOS 3 ESO'!C35&lt;5,"INSUFICIENTE",IF('RESULTADOS 3 ESO'!C35&lt;6,"SUFICIENTE",IF('RESULTADOS 3 ESO'!C35&lt;7,"BEN",IF('RESULTADOS 3 ESO'!C35&lt;9,"NOTABLE",IF('RESULTADOS 3 ESO'!C35&lt;=10,"SOBRESAIENTE",""))))))</f>
        <v/>
      </c>
      <c r="D35" s="154" t="str">
        <f>IF(OR(A35="",$D$2=""),"",IF('RESULTADOS 3 ESO'!D35&lt;5,"INSUFICIENTE",IF('RESULTADOS 3 ESO'!D35&lt;6,"SUFICIENTE",IF('RESULTADOS 3 ESO'!D35&lt;7,"BEN",IF('RESULTADOS 3 ESO'!D35&lt;9,"NOTABLE",IF('RESULTADOS 3 ESO'!D35&lt;=10,"SOBRESAIENTE",""))))))</f>
        <v/>
      </c>
      <c r="E35" s="154" t="str">
        <f>IF(OR(A35="",$E$2=""),"",IF('RESULTADOS 3 ESO'!E35&lt;5,"INSUFICIENTE",IF('RESULTADOS 3 ESO'!E35&lt;6,"SUFICIENTE",IF('RESULTADOS 3 ESO'!E35&lt;7,"BEN",IF('RESULTADOS 3 ESO'!E35&lt;9,"NOTABLE",IF('RESULTADOS 3 ESO'!E35&lt;=10,"SOBRESAIENTE",""))))))</f>
        <v/>
      </c>
      <c r="F35" s="154" t="str">
        <f>IF(OR(A35="",$F$2=""),"",IF('RESULTADOS 3 ESO'!F35&lt;5,"INSUFICIENTE",IF('RESULTADOS 3 ESO'!F35&lt;6,"SUFICIENTE",IF('RESULTADOS 3 ESO'!F35&lt;7,"BEN",IF('RESULTADOS 3 ESO'!F35&lt;9,"NOTABLE",IF('RESULTADOS 3 ESO'!F35&lt;=10,"SOBRESAIENTE",""))))))</f>
        <v/>
      </c>
      <c r="G35" s="154" t="str">
        <f>IF(OR(A35="",$G$2=""),"",IF('RESULTADOS 3 ESO'!G35&lt;5,"INSUFICIENTE",IF('RESULTADOS 3 ESO'!G35&lt;6,"SUFICIENTE",IF('RESULTADOS 3 ESO'!G35&lt;7,"BEN",IF('RESULTADOS 3 ESO'!G35&lt;9,"NOTABLE",IF('RESULTADOS 3 ESO'!G35&lt;=10,"SOBRESAIENTE",""))))))</f>
        <v/>
      </c>
      <c r="H35" s="154" t="str">
        <f>IF(OR(A35="",$H$2=""),"",IF('RESULTADOS 3 ESO'!H35&lt;5,"INSUFICIENTE",IF('RESULTADOS 3 ESO'!H35&lt;6,"SUFICIENTE",IF('RESULTADOS 3 ESO'!H35&lt;7,"BEN",IF('RESULTADOS 3 ESO'!H35&lt;9,"NOTABLE",IF('RESULTADOS 3 ESO'!H35&lt;=10,"SOBRESAIENTE",""))))))</f>
        <v/>
      </c>
      <c r="I35" s="154" t="str">
        <f>IF(OR(A35="",$I$2=""),"",IF('RESULTADOS 3 ESO'!I35&lt;5,"INSUFICIENTE",IF('RESULTADOS 3 ESO'!I35&lt;6,"SUFICIENTE",IF('RESULTADOS 3 ESO'!I35&lt;7,"BEN",IF('RESULTADOS 3 ESO'!I35&lt;9,"NOTABLE",IF('RESULTADOS 3 ESO'!I35&lt;=10,"SOBRESAIENTE",""))))))</f>
        <v/>
      </c>
      <c r="J35" s="154" t="str">
        <f>IF(OR(A35="",$J$2=""),"",IF('RESULTADOS 3 ESO'!J35&lt;5,"INSUFICIENTE",IF('RESULTADOS 3 ESO'!J35&lt;6,"SUFICIENTE",IF('RESULTADOS 3 ESO'!J35&lt;7,"BEN",IF('RESULTADOS 3 ESO'!J35&lt;9,"NOTABLE",IF('RESULTADOS 3 ESO'!J35&lt;=10,"SOBRESAIENTE",""))))))</f>
        <v/>
      </c>
      <c r="K35" s="154" t="str">
        <f>IF(OR(A35="",$K$2=""),"",IF('RESULTADOS 3 ESO'!K35&lt;5,"INSUFICIENTE",IF('RESULTADOS 3 ESO'!K35&lt;6,"SUFICIENTE",IF('RESULTADOS 3 ESO'!K35&lt;7,"BEN",IF('RESULTADOS 3 ESO'!K35&lt;9,"NOTABLE",IF('RESULTADOS 3 ESO'!K35&lt;=10,IF('RESULTADOS 3 ESO'!K35&lt;=10,"SOBRESAIENTE","")))))))</f>
        <v/>
      </c>
      <c r="L35" s="154" t="str">
        <f>IF(OR(A35="",$L$2=""),"",IF('RESULTADOS 3 ESO'!L35&lt;5,"INSUFICIENTE",IF('RESULTADOS 3 ESO'!L35&lt;6,"SUFICIENTE",IF('RESULTADOS 3 ESO'!L35&lt;7,"BEN",IF('RESULTADOS 3 ESO'!L35&lt;9,"NOTABLE",IF('RESULTADOS 3 ESO'!L35&lt;=10,"SOBRESAIENTE",""))))))</f>
        <v/>
      </c>
    </row>
    <row r="36" spans="1:12" x14ac:dyDescent="0.25">
      <c r="A36" s="102" t="str">
        <f>IF('RESULTADOS 3 ESO'!A36="","",'RESULTADOS 3 ESO'!A36)</f>
        <v/>
      </c>
      <c r="B36" s="153" t="str">
        <f>IF('RESULTADOS 3 ESO'!B36="","",'RESULTADOS 3 ESO'!B36)</f>
        <v/>
      </c>
      <c r="C36" s="154" t="str">
        <f>IF(OR(A36="",$C$2=""),"",IF('RESULTADOS 3 ESO'!C36&lt;5,"INSUFICIENTE",IF('RESULTADOS 3 ESO'!C36&lt;6,"SUFICIENTE",IF('RESULTADOS 3 ESO'!C36&lt;7,"BEN",IF('RESULTADOS 3 ESO'!C36&lt;9,"NOTABLE",IF('RESULTADOS 3 ESO'!C36&lt;=10,"SOBRESAIENTE",""))))))</f>
        <v/>
      </c>
      <c r="D36" s="154" t="str">
        <f>IF(OR(A36="",$D$2=""),"",IF('RESULTADOS 3 ESO'!D36&lt;5,"INSUFICIENTE",IF('RESULTADOS 3 ESO'!D36&lt;6,"SUFICIENTE",IF('RESULTADOS 3 ESO'!D36&lt;7,"BEN",IF('RESULTADOS 3 ESO'!D36&lt;9,"NOTABLE",IF('RESULTADOS 3 ESO'!D36&lt;=10,"SOBRESAIENTE",""))))))</f>
        <v/>
      </c>
      <c r="E36" s="154" t="str">
        <f>IF(OR(A36="",$E$2=""),"",IF('RESULTADOS 3 ESO'!E36&lt;5,"INSUFICIENTE",IF('RESULTADOS 3 ESO'!E36&lt;6,"SUFICIENTE",IF('RESULTADOS 3 ESO'!E36&lt;7,"BEN",IF('RESULTADOS 3 ESO'!E36&lt;9,"NOTABLE",IF('RESULTADOS 3 ESO'!E36&lt;=10,"SOBRESAIENTE",""))))))</f>
        <v/>
      </c>
      <c r="F36" s="154" t="str">
        <f>IF(OR(A36="",$F$2=""),"",IF('RESULTADOS 3 ESO'!F36&lt;5,"INSUFICIENTE",IF('RESULTADOS 3 ESO'!F36&lt;6,"SUFICIENTE",IF('RESULTADOS 3 ESO'!F36&lt;7,"BEN",IF('RESULTADOS 3 ESO'!F36&lt;9,"NOTABLE",IF('RESULTADOS 3 ESO'!F36&lt;=10,"SOBRESAIENTE",""))))))</f>
        <v/>
      </c>
      <c r="G36" s="154" t="str">
        <f>IF(OR(A36="",$G$2=""),"",IF('RESULTADOS 3 ESO'!G36&lt;5,"INSUFICIENTE",IF('RESULTADOS 3 ESO'!G36&lt;6,"SUFICIENTE",IF('RESULTADOS 3 ESO'!G36&lt;7,"BEN",IF('RESULTADOS 3 ESO'!G36&lt;9,"NOTABLE",IF('RESULTADOS 3 ESO'!G36&lt;=10,"SOBRESAIENTE",""))))))</f>
        <v/>
      </c>
      <c r="H36" s="154" t="str">
        <f>IF(OR(A36="",$H$2=""),"",IF('RESULTADOS 3 ESO'!H36&lt;5,"INSUFICIENTE",IF('RESULTADOS 3 ESO'!H36&lt;6,"SUFICIENTE",IF('RESULTADOS 3 ESO'!H36&lt;7,"BEN",IF('RESULTADOS 3 ESO'!H36&lt;9,"NOTABLE",IF('RESULTADOS 3 ESO'!H36&lt;=10,"SOBRESAIENTE",""))))))</f>
        <v/>
      </c>
      <c r="I36" s="154" t="str">
        <f>IF(OR(A36="",$I$2=""),"",IF('RESULTADOS 3 ESO'!I36&lt;5,"INSUFICIENTE",IF('RESULTADOS 3 ESO'!I36&lt;6,"SUFICIENTE",IF('RESULTADOS 3 ESO'!I36&lt;7,"BEN",IF('RESULTADOS 3 ESO'!I36&lt;9,"NOTABLE",IF('RESULTADOS 3 ESO'!I36&lt;=10,"SOBRESAIENTE",""))))))</f>
        <v/>
      </c>
      <c r="J36" s="154" t="str">
        <f>IF(OR(A36="",$J$2=""),"",IF('RESULTADOS 3 ESO'!J36&lt;5,"INSUFICIENTE",IF('RESULTADOS 3 ESO'!J36&lt;6,"SUFICIENTE",IF('RESULTADOS 3 ESO'!J36&lt;7,"BEN",IF('RESULTADOS 3 ESO'!J36&lt;9,"NOTABLE",IF('RESULTADOS 3 ESO'!J36&lt;=10,"SOBRESAIENTE",""))))))</f>
        <v/>
      </c>
      <c r="K36" s="154" t="str">
        <f>IF(OR(A36="",$K$2=""),"",IF('RESULTADOS 3 ESO'!K36&lt;5,"INSUFICIENTE",IF('RESULTADOS 3 ESO'!K36&lt;6,"SUFICIENTE",IF('RESULTADOS 3 ESO'!K36&lt;7,"BEN",IF('RESULTADOS 3 ESO'!K36&lt;9,"NOTABLE",IF('RESULTADOS 3 ESO'!K36&lt;=10,IF('RESULTADOS 3 ESO'!K36&lt;=10,"SOBRESAIENTE","")))))))</f>
        <v/>
      </c>
      <c r="L36" s="154" t="str">
        <f>IF(OR(A36="",$L$2=""),"",IF('RESULTADOS 3 ESO'!L36&lt;5,"INSUFICIENTE",IF('RESULTADOS 3 ESO'!L36&lt;6,"SUFICIENTE",IF('RESULTADOS 3 ESO'!L36&lt;7,"BEN",IF('RESULTADOS 3 ESO'!L36&lt;9,"NOTABLE",IF('RESULTADOS 3 ESO'!L36&lt;=10,"SOBRESAIENTE",""))))))</f>
        <v/>
      </c>
    </row>
    <row r="37" spans="1:12" x14ac:dyDescent="0.25">
      <c r="A37" s="102" t="str">
        <f>IF('RESULTADOS 3 ESO'!A37="","",'RESULTADOS 3 ESO'!A37)</f>
        <v/>
      </c>
      <c r="B37" s="153" t="str">
        <f>IF('RESULTADOS 3 ESO'!B37="","",'RESULTADOS 3 ESO'!B37)</f>
        <v/>
      </c>
      <c r="C37" s="154" t="str">
        <f>IF(OR(A37="",$C$2=""),"",IF('RESULTADOS 3 ESO'!C37&lt;5,"INSUFICIENTE",IF('RESULTADOS 3 ESO'!C37&lt;6,"SUFICIENTE",IF('RESULTADOS 3 ESO'!C37&lt;7,"BEN",IF('RESULTADOS 3 ESO'!C37&lt;9,"NOTABLE",IF('RESULTADOS 3 ESO'!C37&lt;=10,"SOBRESAIENTE",""))))))</f>
        <v/>
      </c>
      <c r="D37" s="154" t="str">
        <f>IF(OR(A37="",$D$2=""),"",IF('RESULTADOS 3 ESO'!D37&lt;5,"INSUFICIENTE",IF('RESULTADOS 3 ESO'!D37&lt;6,"SUFICIENTE",IF('RESULTADOS 3 ESO'!D37&lt;7,"BEN",IF('RESULTADOS 3 ESO'!D37&lt;9,"NOTABLE",IF('RESULTADOS 3 ESO'!D37&lt;=10,"SOBRESAIENTE",""))))))</f>
        <v/>
      </c>
      <c r="E37" s="154" t="str">
        <f>IF(OR(A37="",$E$2=""),"",IF('RESULTADOS 3 ESO'!E37&lt;5,"INSUFICIENTE",IF('RESULTADOS 3 ESO'!E37&lt;6,"SUFICIENTE",IF('RESULTADOS 3 ESO'!E37&lt;7,"BEN",IF('RESULTADOS 3 ESO'!E37&lt;9,"NOTABLE",IF('RESULTADOS 3 ESO'!E37&lt;=10,"SOBRESAIENTE",""))))))</f>
        <v/>
      </c>
      <c r="F37" s="154" t="str">
        <f>IF(OR(A37="",$F$2=""),"",IF('RESULTADOS 3 ESO'!F37&lt;5,"INSUFICIENTE",IF('RESULTADOS 3 ESO'!F37&lt;6,"SUFICIENTE",IF('RESULTADOS 3 ESO'!F37&lt;7,"BEN",IF('RESULTADOS 3 ESO'!F37&lt;9,"NOTABLE",IF('RESULTADOS 3 ESO'!F37&lt;=10,"SOBRESAIENTE",""))))))</f>
        <v/>
      </c>
      <c r="G37" s="154" t="str">
        <f>IF(OR(A37="",$G$2=""),"",IF('RESULTADOS 3 ESO'!G37&lt;5,"INSUFICIENTE",IF('RESULTADOS 3 ESO'!G37&lt;6,"SUFICIENTE",IF('RESULTADOS 3 ESO'!G37&lt;7,"BEN",IF('RESULTADOS 3 ESO'!G37&lt;9,"NOTABLE",IF('RESULTADOS 3 ESO'!G37&lt;=10,"SOBRESAIENTE",""))))))</f>
        <v/>
      </c>
      <c r="H37" s="154" t="str">
        <f>IF(OR(A37="",$H$2=""),"",IF('RESULTADOS 3 ESO'!H37&lt;5,"INSUFICIENTE",IF('RESULTADOS 3 ESO'!H37&lt;6,"SUFICIENTE",IF('RESULTADOS 3 ESO'!H37&lt;7,"BEN",IF('RESULTADOS 3 ESO'!H37&lt;9,"NOTABLE",IF('RESULTADOS 3 ESO'!H37&lt;=10,"SOBRESAIENTE",""))))))</f>
        <v/>
      </c>
      <c r="I37" s="154" t="str">
        <f>IF(OR(A37="",$I$2=""),"",IF('RESULTADOS 3 ESO'!I37&lt;5,"INSUFICIENTE",IF('RESULTADOS 3 ESO'!I37&lt;6,"SUFICIENTE",IF('RESULTADOS 3 ESO'!I37&lt;7,"BEN",IF('RESULTADOS 3 ESO'!I37&lt;9,"NOTABLE",IF('RESULTADOS 3 ESO'!I37&lt;=10,"SOBRESAIENTE",""))))))</f>
        <v/>
      </c>
      <c r="J37" s="154" t="str">
        <f>IF(OR(A37="",$J$2=""),"",IF('RESULTADOS 3 ESO'!J37&lt;5,"INSUFICIENTE",IF('RESULTADOS 3 ESO'!J37&lt;6,"SUFICIENTE",IF('RESULTADOS 3 ESO'!J37&lt;7,"BEN",IF('RESULTADOS 3 ESO'!J37&lt;9,"NOTABLE",IF('RESULTADOS 3 ESO'!J37&lt;=10,"SOBRESAIENTE",""))))))</f>
        <v/>
      </c>
      <c r="K37" s="154" t="str">
        <f>IF(OR(A37="",$K$2=""),"",IF('RESULTADOS 3 ESO'!K37&lt;5,"INSUFICIENTE",IF('RESULTADOS 3 ESO'!K37&lt;6,"SUFICIENTE",IF('RESULTADOS 3 ESO'!K37&lt;7,"BEN",IF('RESULTADOS 3 ESO'!K37&lt;9,"NOTABLE",IF('RESULTADOS 3 ESO'!K37&lt;=10,IF('RESULTADOS 3 ESO'!K37&lt;=10,"SOBRESAIENTE","")))))))</f>
        <v/>
      </c>
      <c r="L37" s="154" t="str">
        <f>IF(OR(A37="",$L$2=""),"",IF('RESULTADOS 3 ESO'!L37&lt;5,"INSUFICIENTE",IF('RESULTADOS 3 ESO'!L37&lt;6,"SUFICIENTE",IF('RESULTADOS 3 ESO'!L37&lt;7,"BEN",IF('RESULTADOS 3 ESO'!L37&lt;9,"NOTABLE",IF('RESULTADOS 3 ESO'!L37&lt;=10,"SOBRESAIENTE",""))))))</f>
        <v/>
      </c>
    </row>
    <row r="38" spans="1:12" x14ac:dyDescent="0.25">
      <c r="A38" s="102" t="str">
        <f>IF('RESULTADOS 3 ESO'!A38="","",'RESULTADOS 3 ESO'!A38)</f>
        <v/>
      </c>
      <c r="B38" s="153" t="str">
        <f>IF('RESULTADOS 3 ESO'!B38="","",'RESULTADOS 3 ESO'!B38)</f>
        <v/>
      </c>
      <c r="C38" s="154" t="str">
        <f>IF(OR(A38="",$C$2=""),"",IF('RESULTADOS 3 ESO'!C38&lt;5,"INSUFICIENTE",IF('RESULTADOS 3 ESO'!C38&lt;6,"SUFICIENTE",IF('RESULTADOS 3 ESO'!C38&lt;7,"BEN",IF('RESULTADOS 3 ESO'!C38&lt;9,"NOTABLE",IF('RESULTADOS 3 ESO'!C38&lt;=10,"SOBRESAIENTE",""))))))</f>
        <v/>
      </c>
      <c r="D38" s="154" t="str">
        <f>IF(OR(A38="",$D$2=""),"",IF('RESULTADOS 3 ESO'!D38&lt;5,"INSUFICIENTE",IF('RESULTADOS 3 ESO'!D38&lt;6,"SUFICIENTE",IF('RESULTADOS 3 ESO'!D38&lt;7,"BEN",IF('RESULTADOS 3 ESO'!D38&lt;9,"NOTABLE",IF('RESULTADOS 3 ESO'!D38&lt;=10,"SOBRESAIENTE",""))))))</f>
        <v/>
      </c>
      <c r="E38" s="154" t="str">
        <f>IF(OR(A38="",$E$2=""),"",IF('RESULTADOS 3 ESO'!E38&lt;5,"INSUFICIENTE",IF('RESULTADOS 3 ESO'!E38&lt;6,"SUFICIENTE",IF('RESULTADOS 3 ESO'!E38&lt;7,"BEN",IF('RESULTADOS 3 ESO'!E38&lt;9,"NOTABLE",IF('RESULTADOS 3 ESO'!E38&lt;=10,"SOBRESAIENTE",""))))))</f>
        <v/>
      </c>
      <c r="F38" s="154" t="str">
        <f>IF(OR(A38="",$F$2=""),"",IF('RESULTADOS 3 ESO'!F38&lt;5,"INSUFICIENTE",IF('RESULTADOS 3 ESO'!F38&lt;6,"SUFICIENTE",IF('RESULTADOS 3 ESO'!F38&lt;7,"BEN",IF('RESULTADOS 3 ESO'!F38&lt;9,"NOTABLE",IF('RESULTADOS 3 ESO'!F38&lt;=10,"SOBRESAIENTE",""))))))</f>
        <v/>
      </c>
      <c r="G38" s="154" t="str">
        <f>IF(OR(A38="",$G$2=""),"",IF('RESULTADOS 3 ESO'!G38&lt;5,"INSUFICIENTE",IF('RESULTADOS 3 ESO'!G38&lt;6,"SUFICIENTE",IF('RESULTADOS 3 ESO'!G38&lt;7,"BEN",IF('RESULTADOS 3 ESO'!G38&lt;9,"NOTABLE",IF('RESULTADOS 3 ESO'!G38&lt;=10,"SOBRESAIENTE",""))))))</f>
        <v/>
      </c>
      <c r="H38" s="154" t="str">
        <f>IF(OR(A38="",$H$2=""),"",IF('RESULTADOS 3 ESO'!H38&lt;5,"INSUFICIENTE",IF('RESULTADOS 3 ESO'!H38&lt;6,"SUFICIENTE",IF('RESULTADOS 3 ESO'!H38&lt;7,"BEN",IF('RESULTADOS 3 ESO'!H38&lt;9,"NOTABLE",IF('RESULTADOS 3 ESO'!H38&lt;=10,"SOBRESAIENTE",""))))))</f>
        <v/>
      </c>
      <c r="I38" s="154" t="str">
        <f>IF(OR(A38="",$I$2=""),"",IF('RESULTADOS 3 ESO'!I38&lt;5,"INSUFICIENTE",IF('RESULTADOS 3 ESO'!I38&lt;6,"SUFICIENTE",IF('RESULTADOS 3 ESO'!I38&lt;7,"BEN",IF('RESULTADOS 3 ESO'!I38&lt;9,"NOTABLE",IF('RESULTADOS 3 ESO'!I38&lt;=10,"SOBRESAIENTE",""))))))</f>
        <v/>
      </c>
      <c r="J38" s="154" t="str">
        <f>IF(OR(A38="",$J$2=""),"",IF('RESULTADOS 3 ESO'!J38&lt;5,"INSUFICIENTE",IF('RESULTADOS 3 ESO'!J38&lt;6,"SUFICIENTE",IF('RESULTADOS 3 ESO'!J38&lt;7,"BEN",IF('RESULTADOS 3 ESO'!J38&lt;9,"NOTABLE",IF('RESULTADOS 3 ESO'!J38&lt;=10,"SOBRESAIENTE",""))))))</f>
        <v/>
      </c>
      <c r="K38" s="154" t="str">
        <f>IF(OR(A38="",$K$2=""),"",IF('RESULTADOS 3 ESO'!K38&lt;5,"INSUFICIENTE",IF('RESULTADOS 3 ESO'!K38&lt;6,"SUFICIENTE",IF('RESULTADOS 3 ESO'!K38&lt;7,"BEN",IF('RESULTADOS 3 ESO'!K38&lt;9,"NOTABLE",IF('RESULTADOS 3 ESO'!K38&lt;=10,IF('RESULTADOS 3 ESO'!K38&lt;=10,"SOBRESAIENTE","")))))))</f>
        <v/>
      </c>
      <c r="L38" s="154" t="str">
        <f>IF(OR(A38="",$L$2=""),"",IF('RESULTADOS 3 ESO'!L38&lt;5,"INSUFICIENTE",IF('RESULTADOS 3 ESO'!L38&lt;6,"SUFICIENTE",IF('RESULTADOS 3 ESO'!L38&lt;7,"BEN",IF('RESULTADOS 3 ESO'!L38&lt;9,"NOTABLE",IF('RESULTADOS 3 ESO'!L38&lt;=10,"SOBRESAIENTE",""))))))</f>
        <v/>
      </c>
    </row>
    <row r="39" spans="1:12" x14ac:dyDescent="0.25">
      <c r="A39" s="102" t="str">
        <f>IF('RESULTADOS 3 ESO'!A39="","",'RESULTADOS 3 ESO'!A39)</f>
        <v/>
      </c>
      <c r="B39" s="153" t="str">
        <f>IF('RESULTADOS 3 ESO'!B39="","",'RESULTADOS 3 ESO'!B39)</f>
        <v/>
      </c>
      <c r="C39" s="154" t="str">
        <f>IF(OR(A39="",$C$2=""),"",IF('RESULTADOS 3 ESO'!C39&lt;5,"INSUFICIENTE",IF('RESULTADOS 3 ESO'!C39&lt;6,"SUFICIENTE",IF('RESULTADOS 3 ESO'!C39&lt;7,"BEN",IF('RESULTADOS 3 ESO'!C39&lt;9,"NOTABLE",IF('RESULTADOS 3 ESO'!C39&lt;=10,"SOBRESAIENTE",""))))))</f>
        <v/>
      </c>
      <c r="D39" s="154" t="str">
        <f>IF(OR(A39="",$D$2=""),"",IF('RESULTADOS 3 ESO'!D39&lt;5,"INSUFICIENTE",IF('RESULTADOS 3 ESO'!D39&lt;6,"SUFICIENTE",IF('RESULTADOS 3 ESO'!D39&lt;7,"BEN",IF('RESULTADOS 3 ESO'!D39&lt;9,"NOTABLE",IF('RESULTADOS 3 ESO'!D39&lt;=10,"SOBRESAIENTE",""))))))</f>
        <v/>
      </c>
      <c r="E39" s="154" t="str">
        <f>IF(OR(A39="",$E$2=""),"",IF('RESULTADOS 3 ESO'!E39&lt;5,"INSUFICIENTE",IF('RESULTADOS 3 ESO'!E39&lt;6,"SUFICIENTE",IF('RESULTADOS 3 ESO'!E39&lt;7,"BEN",IF('RESULTADOS 3 ESO'!E39&lt;9,"NOTABLE",IF('RESULTADOS 3 ESO'!E39&lt;=10,"SOBRESAIENTE",""))))))</f>
        <v/>
      </c>
      <c r="F39" s="154" t="str">
        <f>IF(OR(A39="",$F$2=""),"",IF('RESULTADOS 3 ESO'!F39&lt;5,"INSUFICIENTE",IF('RESULTADOS 3 ESO'!F39&lt;6,"SUFICIENTE",IF('RESULTADOS 3 ESO'!F39&lt;7,"BEN",IF('RESULTADOS 3 ESO'!F39&lt;9,"NOTABLE",IF('RESULTADOS 3 ESO'!F39&lt;=10,"SOBRESAIENTE",""))))))</f>
        <v/>
      </c>
      <c r="G39" s="154" t="str">
        <f>IF(OR(A39="",$G$2=""),"",IF('RESULTADOS 3 ESO'!G39&lt;5,"INSUFICIENTE",IF('RESULTADOS 3 ESO'!G39&lt;6,"SUFICIENTE",IF('RESULTADOS 3 ESO'!G39&lt;7,"BEN",IF('RESULTADOS 3 ESO'!G39&lt;9,"NOTABLE",IF('RESULTADOS 3 ESO'!G39&lt;=10,"SOBRESAIENTE",""))))))</f>
        <v/>
      </c>
      <c r="H39" s="154" t="str">
        <f>IF(OR(A39="",$H$2=""),"",IF('RESULTADOS 3 ESO'!H39&lt;5,"INSUFICIENTE",IF('RESULTADOS 3 ESO'!H39&lt;6,"SUFICIENTE",IF('RESULTADOS 3 ESO'!H39&lt;7,"BEN",IF('RESULTADOS 3 ESO'!H39&lt;9,"NOTABLE",IF('RESULTADOS 3 ESO'!H39&lt;=10,"SOBRESAIENTE",""))))))</f>
        <v/>
      </c>
      <c r="I39" s="154" t="str">
        <f>IF(OR(A39="",$I$2=""),"",IF('RESULTADOS 3 ESO'!I39&lt;5,"INSUFICIENTE",IF('RESULTADOS 3 ESO'!I39&lt;6,"SUFICIENTE",IF('RESULTADOS 3 ESO'!I39&lt;7,"BEN",IF('RESULTADOS 3 ESO'!I39&lt;9,"NOTABLE",IF('RESULTADOS 3 ESO'!I39&lt;=10,"SOBRESAIENTE",""))))))</f>
        <v/>
      </c>
      <c r="J39" s="154" t="str">
        <f>IF(OR(A39="",$J$2=""),"",IF('RESULTADOS 3 ESO'!J39&lt;5,"INSUFICIENTE",IF('RESULTADOS 3 ESO'!J39&lt;6,"SUFICIENTE",IF('RESULTADOS 3 ESO'!J39&lt;7,"BEN",IF('RESULTADOS 3 ESO'!J39&lt;9,"NOTABLE",IF('RESULTADOS 3 ESO'!J39&lt;=10,"SOBRESAIENTE",""))))))</f>
        <v/>
      </c>
      <c r="K39" s="154" t="str">
        <f>IF(OR(A39="",$K$2=""),"",IF('RESULTADOS 3 ESO'!K39&lt;5,"INSUFICIENTE",IF('RESULTADOS 3 ESO'!K39&lt;6,"SUFICIENTE",IF('RESULTADOS 3 ESO'!K39&lt;7,"BEN",IF('RESULTADOS 3 ESO'!K39&lt;9,"NOTABLE",IF('RESULTADOS 3 ESO'!K39&lt;=10,IF('RESULTADOS 3 ESO'!K39&lt;=10,"SOBRESAIENTE","")))))))</f>
        <v/>
      </c>
      <c r="L39" s="154" t="str">
        <f>IF(OR(A39="",$L$2=""),"",IF('RESULTADOS 3 ESO'!L39&lt;5,"INSUFICIENTE",IF('RESULTADOS 3 ESO'!L39&lt;6,"SUFICIENTE",IF('RESULTADOS 3 ESO'!L39&lt;7,"BEN",IF('RESULTADOS 3 ESO'!L39&lt;9,"NOTABLE",IF('RESULTADOS 3 ESO'!L39&lt;=10,"SOBRESAIENTE",""))))))</f>
        <v/>
      </c>
    </row>
    <row r="40" spans="1:12" x14ac:dyDescent="0.25">
      <c r="A40" s="102" t="str">
        <f>IF('RESULTADOS 3 ESO'!A40="","",'RESULTADOS 3 ESO'!A40)</f>
        <v/>
      </c>
      <c r="B40" s="153" t="str">
        <f>IF('RESULTADOS 3 ESO'!B40="","",'RESULTADOS 3 ESO'!B40)</f>
        <v/>
      </c>
      <c r="C40" s="154" t="str">
        <f>IF(OR(A40="",$C$2=""),"",IF('RESULTADOS 3 ESO'!C40&lt;5,"INSUFICIENTE",IF('RESULTADOS 3 ESO'!C40&lt;6,"SUFICIENTE",IF('RESULTADOS 3 ESO'!C40&lt;7,"BEN",IF('RESULTADOS 3 ESO'!C40&lt;9,"NOTABLE",IF('RESULTADOS 3 ESO'!C40&lt;=10,"SOBRESAIENTE",""))))))</f>
        <v/>
      </c>
      <c r="D40" s="154" t="str">
        <f>IF(OR(A40="",$D$2=""),"",IF('RESULTADOS 3 ESO'!D40&lt;5,"INSUFICIENTE",IF('RESULTADOS 3 ESO'!D40&lt;6,"SUFICIENTE",IF('RESULTADOS 3 ESO'!D40&lt;7,"BEN",IF('RESULTADOS 3 ESO'!D40&lt;9,"NOTABLE",IF('RESULTADOS 3 ESO'!D40&lt;=10,"SOBRESAIENTE",""))))))</f>
        <v/>
      </c>
      <c r="E40" s="154" t="str">
        <f>IF(OR(A40="",$E$2=""),"",IF('RESULTADOS 3 ESO'!E40&lt;5,"INSUFICIENTE",IF('RESULTADOS 3 ESO'!E40&lt;6,"SUFICIENTE",IF('RESULTADOS 3 ESO'!E40&lt;7,"BEN",IF('RESULTADOS 3 ESO'!E40&lt;9,"NOTABLE",IF('RESULTADOS 3 ESO'!E40&lt;=10,"SOBRESAIENTE",""))))))</f>
        <v/>
      </c>
      <c r="F40" s="154" t="str">
        <f>IF(OR(A40="",$F$2=""),"",IF('RESULTADOS 3 ESO'!F40&lt;5,"INSUFICIENTE",IF('RESULTADOS 3 ESO'!F40&lt;6,"SUFICIENTE",IF('RESULTADOS 3 ESO'!F40&lt;7,"BEN",IF('RESULTADOS 3 ESO'!F40&lt;9,"NOTABLE",IF('RESULTADOS 3 ESO'!F40&lt;=10,"SOBRESAIENTE",""))))))</f>
        <v/>
      </c>
      <c r="G40" s="154" t="str">
        <f>IF(OR(A40="",$G$2=""),"",IF('RESULTADOS 3 ESO'!G40&lt;5,"INSUFICIENTE",IF('RESULTADOS 3 ESO'!G40&lt;6,"SUFICIENTE",IF('RESULTADOS 3 ESO'!G40&lt;7,"BEN",IF('RESULTADOS 3 ESO'!G40&lt;9,"NOTABLE",IF('RESULTADOS 3 ESO'!G40&lt;=10,"SOBRESAIENTE",""))))))</f>
        <v/>
      </c>
      <c r="H40" s="154" t="str">
        <f>IF(OR(A40="",$H$2=""),"",IF('RESULTADOS 3 ESO'!H40&lt;5,"INSUFICIENTE",IF('RESULTADOS 3 ESO'!H40&lt;6,"SUFICIENTE",IF('RESULTADOS 3 ESO'!H40&lt;7,"BEN",IF('RESULTADOS 3 ESO'!H40&lt;9,"NOTABLE",IF('RESULTADOS 3 ESO'!H40&lt;=10,"SOBRESAIENTE",""))))))</f>
        <v/>
      </c>
      <c r="I40" s="154" t="str">
        <f>IF(OR(A40="",$I$2=""),"",IF('RESULTADOS 3 ESO'!I40&lt;5,"INSUFICIENTE",IF('RESULTADOS 3 ESO'!I40&lt;6,"SUFICIENTE",IF('RESULTADOS 3 ESO'!I40&lt;7,"BEN",IF('RESULTADOS 3 ESO'!I40&lt;9,"NOTABLE",IF('RESULTADOS 3 ESO'!I40&lt;=10,"SOBRESAIENTE",""))))))</f>
        <v/>
      </c>
      <c r="J40" s="154" t="str">
        <f>IF(OR(A40="",$J$2=""),"",IF('RESULTADOS 3 ESO'!J40&lt;5,"INSUFICIENTE",IF('RESULTADOS 3 ESO'!J40&lt;6,"SUFICIENTE",IF('RESULTADOS 3 ESO'!J40&lt;7,"BEN",IF('RESULTADOS 3 ESO'!J40&lt;9,"NOTABLE",IF('RESULTADOS 3 ESO'!J40&lt;=10,"SOBRESAIENTE",""))))))</f>
        <v/>
      </c>
      <c r="K40" s="154" t="str">
        <f>IF(OR(A40="",$K$2=""),"",IF('RESULTADOS 3 ESO'!K40&lt;5,"INSUFICIENTE",IF('RESULTADOS 3 ESO'!K40&lt;6,"SUFICIENTE",IF('RESULTADOS 3 ESO'!K40&lt;7,"BEN",IF('RESULTADOS 3 ESO'!K40&lt;9,"NOTABLE",IF('RESULTADOS 3 ESO'!K40&lt;=10,IF('RESULTADOS 3 ESO'!K40&lt;=10,"SOBRESAIENTE","")))))))</f>
        <v/>
      </c>
      <c r="L40" s="154" t="str">
        <f>IF(OR(A40="",$L$2=""),"",IF('RESULTADOS 3 ESO'!L40&lt;5,"INSUFICIENTE",IF('RESULTADOS 3 ESO'!L40&lt;6,"SUFICIENTE",IF('RESULTADOS 3 ESO'!L40&lt;7,"BEN",IF('RESULTADOS 3 ESO'!L40&lt;9,"NOTABLE",IF('RESULTADOS 3 ESO'!L40&lt;=10,"SOBRESAIENTE",""))))))</f>
        <v/>
      </c>
    </row>
    <row r="41" spans="1:12" x14ac:dyDescent="0.25">
      <c r="A41" s="102" t="str">
        <f>IF('RESULTADOS 3 ESO'!A41="","",'RESULTADOS 3 ESO'!A41)</f>
        <v/>
      </c>
      <c r="B41" s="153" t="str">
        <f>IF('RESULTADOS 3 ESO'!B41="","",'RESULTADOS 3 ESO'!B41)</f>
        <v/>
      </c>
      <c r="C41" s="154" t="str">
        <f>IF(OR(A41="",$C$2=""),"",IF('RESULTADOS 3 ESO'!C41&lt;5,"INSUFICIENTE",IF('RESULTADOS 3 ESO'!C41&lt;6,"SUFICIENTE",IF('RESULTADOS 3 ESO'!C41&lt;7,"BEN",IF('RESULTADOS 3 ESO'!C41&lt;9,"NOTABLE",IF('RESULTADOS 3 ESO'!C41&lt;=10,"SOBRESAIENTE",""))))))</f>
        <v/>
      </c>
      <c r="D41" s="154" t="str">
        <f>IF(OR(A41="",$D$2=""),"",IF('RESULTADOS 3 ESO'!D41&lt;5,"INSUFICIENTE",IF('RESULTADOS 3 ESO'!D41&lt;6,"SUFICIENTE",IF('RESULTADOS 3 ESO'!D41&lt;7,"BEN",IF('RESULTADOS 3 ESO'!D41&lt;9,"NOTABLE",IF('RESULTADOS 3 ESO'!D41&lt;=10,"SOBRESAIENTE",""))))))</f>
        <v/>
      </c>
      <c r="E41" s="154" t="str">
        <f>IF(OR(A41="",$E$2=""),"",IF('RESULTADOS 3 ESO'!E41&lt;5,"INSUFICIENTE",IF('RESULTADOS 3 ESO'!E41&lt;6,"SUFICIENTE",IF('RESULTADOS 3 ESO'!E41&lt;7,"BEN",IF('RESULTADOS 3 ESO'!E41&lt;9,"NOTABLE",IF('RESULTADOS 3 ESO'!E41&lt;=10,"SOBRESAIENTE",""))))))</f>
        <v/>
      </c>
      <c r="F41" s="154" t="str">
        <f>IF(OR(A41="",$F$2=""),"",IF('RESULTADOS 3 ESO'!F41&lt;5,"INSUFICIENTE",IF('RESULTADOS 3 ESO'!F41&lt;6,"SUFICIENTE",IF('RESULTADOS 3 ESO'!F41&lt;7,"BEN",IF('RESULTADOS 3 ESO'!F41&lt;9,"NOTABLE",IF('RESULTADOS 3 ESO'!F41&lt;=10,"SOBRESAIENTE",""))))))</f>
        <v/>
      </c>
      <c r="G41" s="154" t="str">
        <f>IF(OR(A41="",$G$2=""),"",IF('RESULTADOS 3 ESO'!G41&lt;5,"INSUFICIENTE",IF('RESULTADOS 3 ESO'!G41&lt;6,"SUFICIENTE",IF('RESULTADOS 3 ESO'!G41&lt;7,"BEN",IF('RESULTADOS 3 ESO'!G41&lt;9,"NOTABLE",IF('RESULTADOS 3 ESO'!G41&lt;=10,"SOBRESAIENTE",""))))))</f>
        <v/>
      </c>
      <c r="H41" s="154" t="str">
        <f>IF(OR(A41="",$H$2=""),"",IF('RESULTADOS 3 ESO'!H41&lt;5,"INSUFICIENTE",IF('RESULTADOS 3 ESO'!H41&lt;6,"SUFICIENTE",IF('RESULTADOS 3 ESO'!H41&lt;7,"BEN",IF('RESULTADOS 3 ESO'!H41&lt;9,"NOTABLE",IF('RESULTADOS 3 ESO'!H41&lt;=10,"SOBRESAIENTE",""))))))</f>
        <v/>
      </c>
      <c r="I41" s="154" t="str">
        <f>IF(OR(A41="",$I$2=""),"",IF('RESULTADOS 3 ESO'!I41&lt;5,"INSUFICIENTE",IF('RESULTADOS 3 ESO'!I41&lt;6,"SUFICIENTE",IF('RESULTADOS 3 ESO'!I41&lt;7,"BEN",IF('RESULTADOS 3 ESO'!I41&lt;9,"NOTABLE",IF('RESULTADOS 3 ESO'!I41&lt;=10,"SOBRESAIENTE",""))))))</f>
        <v/>
      </c>
      <c r="J41" s="154" t="str">
        <f>IF(OR(A41="",$J$2=""),"",IF('RESULTADOS 3 ESO'!J41&lt;5,"INSUFICIENTE",IF('RESULTADOS 3 ESO'!J41&lt;6,"SUFICIENTE",IF('RESULTADOS 3 ESO'!J41&lt;7,"BEN",IF('RESULTADOS 3 ESO'!J41&lt;9,"NOTABLE",IF('RESULTADOS 3 ESO'!J41&lt;=10,"SOBRESAIENTE",""))))))</f>
        <v/>
      </c>
      <c r="K41" s="154" t="str">
        <f>IF(OR(A41="",$K$2=""),"",IF('RESULTADOS 3 ESO'!K41&lt;5,"INSUFICIENTE",IF('RESULTADOS 3 ESO'!K41&lt;6,"SUFICIENTE",IF('RESULTADOS 3 ESO'!K41&lt;7,"BEN",IF('RESULTADOS 3 ESO'!K41&lt;9,"NOTABLE",IF('RESULTADOS 3 ESO'!K41&lt;=10,IF('RESULTADOS 3 ESO'!K41&lt;=10,"SOBRESAIENTE","")))))))</f>
        <v/>
      </c>
      <c r="L41" s="154" t="str">
        <f>IF(OR(A41="",$L$2=""),"",IF('RESULTADOS 3 ESO'!L41&lt;5,"INSUFICIENTE",IF('RESULTADOS 3 ESO'!L41&lt;6,"SUFICIENTE",IF('RESULTADOS 3 ESO'!L41&lt;7,"BEN",IF('RESULTADOS 3 ESO'!L41&lt;9,"NOTABLE",IF('RESULTADOS 3 ESO'!L41&lt;=10,"SOBRESAIENTE",""))))))</f>
        <v/>
      </c>
    </row>
    <row r="42" spans="1:12" x14ac:dyDescent="0.25">
      <c r="A42" s="102" t="str">
        <f>IF('RESULTADOS 3 ESO'!A42="","",'RESULTADOS 3 ESO'!A42)</f>
        <v/>
      </c>
      <c r="B42" s="153" t="str">
        <f>IF('RESULTADOS 3 ESO'!B42="","",'RESULTADOS 3 ESO'!B42)</f>
        <v/>
      </c>
      <c r="C42" s="154" t="str">
        <f>IF(OR(A42="",$C$2=""),"",IF('RESULTADOS 3 ESO'!C42&lt;5,"INSUFICIENTE",IF('RESULTADOS 3 ESO'!C42&lt;6,"SUFICIENTE",IF('RESULTADOS 3 ESO'!C42&lt;7,"BEN",IF('RESULTADOS 3 ESO'!C42&lt;9,"NOTABLE",IF('RESULTADOS 3 ESO'!C42&lt;=10,"SOBRESAIENTE",""))))))</f>
        <v/>
      </c>
      <c r="D42" s="154" t="str">
        <f>IF(OR(A42="",$D$2=""),"",IF('RESULTADOS 3 ESO'!D42&lt;5,"INSUFICIENTE",IF('RESULTADOS 3 ESO'!D42&lt;6,"SUFICIENTE",IF('RESULTADOS 3 ESO'!D42&lt;7,"BEN",IF('RESULTADOS 3 ESO'!D42&lt;9,"NOTABLE",IF('RESULTADOS 3 ESO'!D42&lt;=10,"SOBRESAIENTE",""))))))</f>
        <v/>
      </c>
      <c r="E42" s="154" t="str">
        <f>IF(OR(A42="",$E$2=""),"",IF('RESULTADOS 3 ESO'!E42&lt;5,"INSUFICIENTE",IF('RESULTADOS 3 ESO'!E42&lt;6,"SUFICIENTE",IF('RESULTADOS 3 ESO'!E42&lt;7,"BEN",IF('RESULTADOS 3 ESO'!E42&lt;9,"NOTABLE",IF('RESULTADOS 3 ESO'!E42&lt;=10,"SOBRESAIENTE",""))))))</f>
        <v/>
      </c>
      <c r="F42" s="154" t="str">
        <f>IF(OR(A42="",$F$2=""),"",IF('RESULTADOS 3 ESO'!F42&lt;5,"INSUFICIENTE",IF('RESULTADOS 3 ESO'!F42&lt;6,"SUFICIENTE",IF('RESULTADOS 3 ESO'!F42&lt;7,"BEN",IF('RESULTADOS 3 ESO'!F42&lt;9,"NOTABLE",IF('RESULTADOS 3 ESO'!F42&lt;=10,"SOBRESAIENTE",""))))))</f>
        <v/>
      </c>
      <c r="G42" s="154" t="str">
        <f>IF(OR(A42="",$G$2=""),"",IF('RESULTADOS 3 ESO'!G42&lt;5,"INSUFICIENTE",IF('RESULTADOS 3 ESO'!G42&lt;6,"SUFICIENTE",IF('RESULTADOS 3 ESO'!G42&lt;7,"BEN",IF('RESULTADOS 3 ESO'!G42&lt;9,"NOTABLE",IF('RESULTADOS 3 ESO'!G42&lt;=10,"SOBRESAIENTE",""))))))</f>
        <v/>
      </c>
      <c r="H42" s="154" t="str">
        <f>IF(OR(A42="",$H$2=""),"",IF('RESULTADOS 3 ESO'!H42&lt;5,"INSUFICIENTE",IF('RESULTADOS 3 ESO'!H42&lt;6,"SUFICIENTE",IF('RESULTADOS 3 ESO'!H42&lt;7,"BEN",IF('RESULTADOS 3 ESO'!H42&lt;9,"NOTABLE",IF('RESULTADOS 3 ESO'!H42&lt;=10,"SOBRESAIENTE",""))))))</f>
        <v/>
      </c>
      <c r="I42" s="154" t="str">
        <f>IF(OR(A42="",$I$2=""),"",IF('RESULTADOS 3 ESO'!I42&lt;5,"INSUFICIENTE",IF('RESULTADOS 3 ESO'!I42&lt;6,"SUFICIENTE",IF('RESULTADOS 3 ESO'!I42&lt;7,"BEN",IF('RESULTADOS 3 ESO'!I42&lt;9,"NOTABLE",IF('RESULTADOS 3 ESO'!I42&lt;=10,"SOBRESAIENTE",""))))))</f>
        <v/>
      </c>
      <c r="J42" s="154" t="str">
        <f>IF(OR(A42="",$J$2=""),"",IF('RESULTADOS 3 ESO'!J42&lt;5,"INSUFICIENTE",IF('RESULTADOS 3 ESO'!J42&lt;6,"SUFICIENTE",IF('RESULTADOS 3 ESO'!J42&lt;7,"BEN",IF('RESULTADOS 3 ESO'!J42&lt;9,"NOTABLE",IF('RESULTADOS 3 ESO'!J42&lt;=10,"SOBRESAIENTE",""))))))</f>
        <v/>
      </c>
      <c r="K42" s="154" t="str">
        <f>IF(OR(A42="",$K$2=""),"",IF('RESULTADOS 3 ESO'!K42&lt;5,"INSUFICIENTE",IF('RESULTADOS 3 ESO'!K42&lt;6,"SUFICIENTE",IF('RESULTADOS 3 ESO'!K42&lt;7,"BEN",IF('RESULTADOS 3 ESO'!K42&lt;9,"NOTABLE",IF('RESULTADOS 3 ESO'!K42&lt;=10,IF('RESULTADOS 3 ESO'!K42&lt;=10,"SOBRESAIENTE","")))))))</f>
        <v/>
      </c>
      <c r="L42" s="154" t="str">
        <f>IF(OR(A42="",$L$2=""),"",IF('RESULTADOS 3 ESO'!L42&lt;5,"INSUFICIENTE",IF('RESULTADOS 3 ESO'!L42&lt;6,"SUFICIENTE",IF('RESULTADOS 3 ESO'!L42&lt;7,"BEN",IF('RESULTADOS 3 ESO'!L42&lt;9,"NOTABLE",IF('RESULTADOS 3 ESO'!L42&lt;=10,"SOBRESAIENTE",""))))))</f>
        <v/>
      </c>
    </row>
    <row r="43" spans="1:12" x14ac:dyDescent="0.25">
      <c r="A43" s="102" t="str">
        <f>IF('RESULTADOS 3 ESO'!A43="","",'RESULTADOS 3 ESO'!A43)</f>
        <v/>
      </c>
      <c r="B43" s="153" t="str">
        <f>IF('RESULTADOS 3 ESO'!B43="","",'RESULTADOS 3 ESO'!B43)</f>
        <v/>
      </c>
      <c r="C43" s="154" t="str">
        <f>IF(OR(A43="",$C$2=""),"",IF('RESULTADOS 3 ESO'!C43&lt;5,"INSUFICIENTE",IF('RESULTADOS 3 ESO'!C43&lt;6,"SUFICIENTE",IF('RESULTADOS 3 ESO'!C43&lt;7,"BEN",IF('RESULTADOS 3 ESO'!C43&lt;9,"NOTABLE",IF('RESULTADOS 3 ESO'!C43&lt;=10,"SOBRESAIENTE",""))))))</f>
        <v/>
      </c>
      <c r="D43" s="154" t="str">
        <f>IF(OR(A43="",$D$2=""),"",IF('RESULTADOS 3 ESO'!D43&lt;5,"INSUFICIENTE",IF('RESULTADOS 3 ESO'!D43&lt;6,"SUFICIENTE",IF('RESULTADOS 3 ESO'!D43&lt;7,"BEN",IF('RESULTADOS 3 ESO'!D43&lt;9,"NOTABLE",IF('RESULTADOS 3 ESO'!D43&lt;=10,"SOBRESAIENTE",""))))))</f>
        <v/>
      </c>
      <c r="E43" s="154" t="str">
        <f>IF(OR(A43="",$E$2=""),"",IF('RESULTADOS 3 ESO'!E43&lt;5,"INSUFICIENTE",IF('RESULTADOS 3 ESO'!E43&lt;6,"SUFICIENTE",IF('RESULTADOS 3 ESO'!E43&lt;7,"BEN",IF('RESULTADOS 3 ESO'!E43&lt;9,"NOTABLE",IF('RESULTADOS 3 ESO'!E43&lt;=10,"SOBRESAIENTE",""))))))</f>
        <v/>
      </c>
      <c r="F43" s="154" t="str">
        <f>IF(OR(A43="",$F$2=""),"",IF('RESULTADOS 3 ESO'!F43&lt;5,"INSUFICIENTE",IF('RESULTADOS 3 ESO'!F43&lt;6,"SUFICIENTE",IF('RESULTADOS 3 ESO'!F43&lt;7,"BEN",IF('RESULTADOS 3 ESO'!F43&lt;9,"NOTABLE",IF('RESULTADOS 3 ESO'!F43&lt;=10,"SOBRESAIENTE",""))))))</f>
        <v/>
      </c>
      <c r="G43" s="154" t="str">
        <f>IF(OR(A43="",$G$2=""),"",IF('RESULTADOS 3 ESO'!G43&lt;5,"INSUFICIENTE",IF('RESULTADOS 3 ESO'!G43&lt;6,"SUFICIENTE",IF('RESULTADOS 3 ESO'!G43&lt;7,"BEN",IF('RESULTADOS 3 ESO'!G43&lt;9,"NOTABLE",IF('RESULTADOS 3 ESO'!G43&lt;=10,"SOBRESAIENTE",""))))))</f>
        <v/>
      </c>
      <c r="H43" s="154" t="str">
        <f>IF(OR(A43="",$H$2=""),"",IF('RESULTADOS 3 ESO'!H43&lt;5,"INSUFICIENTE",IF('RESULTADOS 3 ESO'!H43&lt;6,"SUFICIENTE",IF('RESULTADOS 3 ESO'!H43&lt;7,"BEN",IF('RESULTADOS 3 ESO'!H43&lt;9,"NOTABLE",IF('RESULTADOS 3 ESO'!H43&lt;=10,"SOBRESAIENTE",""))))))</f>
        <v/>
      </c>
      <c r="I43" s="154" t="str">
        <f>IF(OR(A43="",$I$2=""),"",IF('RESULTADOS 3 ESO'!I43&lt;5,"INSUFICIENTE",IF('RESULTADOS 3 ESO'!I43&lt;6,"SUFICIENTE",IF('RESULTADOS 3 ESO'!I43&lt;7,"BEN",IF('RESULTADOS 3 ESO'!I43&lt;9,"NOTABLE",IF('RESULTADOS 3 ESO'!I43&lt;=10,"SOBRESAIENTE",""))))))</f>
        <v/>
      </c>
      <c r="J43" s="154" t="str">
        <f>IF(OR(A43="",$J$2=""),"",IF('RESULTADOS 3 ESO'!J43&lt;5,"INSUFICIENTE",IF('RESULTADOS 3 ESO'!J43&lt;6,"SUFICIENTE",IF('RESULTADOS 3 ESO'!J43&lt;7,"BEN",IF('RESULTADOS 3 ESO'!J43&lt;9,"NOTABLE",IF('RESULTADOS 3 ESO'!J43&lt;=10,"SOBRESAIENTE",""))))))</f>
        <v/>
      </c>
      <c r="K43" s="154" t="str">
        <f>IF(OR(A43="",$K$2=""),"",IF('RESULTADOS 3 ESO'!K43&lt;5,"INSUFICIENTE",IF('RESULTADOS 3 ESO'!K43&lt;6,"SUFICIENTE",IF('RESULTADOS 3 ESO'!K43&lt;7,"BEN",IF('RESULTADOS 3 ESO'!K43&lt;9,"NOTABLE",IF('RESULTADOS 3 ESO'!K43&lt;=10,IF('RESULTADOS 3 ESO'!K43&lt;=10,"SOBRESAIENTE","")))))))</f>
        <v/>
      </c>
      <c r="L43" s="154" t="str">
        <f>IF(OR(A43="",$L$2=""),"",IF('RESULTADOS 3 ESO'!L43&lt;5,"INSUFICIENTE",IF('RESULTADOS 3 ESO'!L43&lt;6,"SUFICIENTE",IF('RESULTADOS 3 ESO'!L43&lt;7,"BEN",IF('RESULTADOS 3 ESO'!L43&lt;9,"NOTABLE",IF('RESULTADOS 3 ESO'!L43&lt;=10,"SOBRESAIENTE",""))))))</f>
        <v/>
      </c>
    </row>
    <row r="44" spans="1:12" x14ac:dyDescent="0.25">
      <c r="A44" s="102" t="str">
        <f>IF('RESULTADOS 3 ESO'!A44="","",'RESULTADOS 3 ESO'!A44)</f>
        <v/>
      </c>
      <c r="B44" s="153" t="str">
        <f>IF('RESULTADOS 3 ESO'!B44="","",'RESULTADOS 3 ESO'!B44)</f>
        <v/>
      </c>
      <c r="C44" s="154" t="str">
        <f>IF(OR(A44="",$C$2=""),"",IF('RESULTADOS 3 ESO'!C44&lt;5,"INSUFICIENTE",IF('RESULTADOS 3 ESO'!C44&lt;6,"SUFICIENTE",IF('RESULTADOS 3 ESO'!C44&lt;7,"BEN",IF('RESULTADOS 3 ESO'!C44&lt;9,"NOTABLE",IF('RESULTADOS 3 ESO'!C44&lt;=10,"SOBRESAIENTE",""))))))</f>
        <v/>
      </c>
      <c r="D44" s="154" t="str">
        <f>IF(OR(A44="",$D$2=""),"",IF('RESULTADOS 3 ESO'!D44&lt;5,"INSUFICIENTE",IF('RESULTADOS 3 ESO'!D44&lt;6,"SUFICIENTE",IF('RESULTADOS 3 ESO'!D44&lt;7,"BEN",IF('RESULTADOS 3 ESO'!D44&lt;9,"NOTABLE",IF('RESULTADOS 3 ESO'!D44&lt;=10,"SOBRESAIENTE",""))))))</f>
        <v/>
      </c>
      <c r="E44" s="154" t="str">
        <f>IF(OR(A44="",$E$2=""),"",IF('RESULTADOS 3 ESO'!E44&lt;5,"INSUFICIENTE",IF('RESULTADOS 3 ESO'!E44&lt;6,"SUFICIENTE",IF('RESULTADOS 3 ESO'!E44&lt;7,"BEN",IF('RESULTADOS 3 ESO'!E44&lt;9,"NOTABLE",IF('RESULTADOS 3 ESO'!E44&lt;=10,"SOBRESAIENTE",""))))))</f>
        <v/>
      </c>
      <c r="F44" s="154" t="str">
        <f>IF(OR(A44="",$F$2=""),"",IF('RESULTADOS 3 ESO'!F44&lt;5,"INSUFICIENTE",IF('RESULTADOS 3 ESO'!F44&lt;6,"SUFICIENTE",IF('RESULTADOS 3 ESO'!F44&lt;7,"BEN",IF('RESULTADOS 3 ESO'!F44&lt;9,"NOTABLE",IF('RESULTADOS 3 ESO'!F44&lt;=10,"SOBRESAIENTE",""))))))</f>
        <v/>
      </c>
      <c r="G44" s="154" t="str">
        <f>IF(OR(A44="",$G$2=""),"",IF('RESULTADOS 3 ESO'!G44&lt;5,"INSUFICIENTE",IF('RESULTADOS 3 ESO'!G44&lt;6,"SUFICIENTE",IF('RESULTADOS 3 ESO'!G44&lt;7,"BEN",IF('RESULTADOS 3 ESO'!G44&lt;9,"NOTABLE",IF('RESULTADOS 3 ESO'!G44&lt;=10,"SOBRESAIENTE",""))))))</f>
        <v/>
      </c>
      <c r="H44" s="154" t="str">
        <f>IF(OR(A44="",$H$2=""),"",IF('RESULTADOS 3 ESO'!H44&lt;5,"INSUFICIENTE",IF('RESULTADOS 3 ESO'!H44&lt;6,"SUFICIENTE",IF('RESULTADOS 3 ESO'!H44&lt;7,"BEN",IF('RESULTADOS 3 ESO'!H44&lt;9,"NOTABLE",IF('RESULTADOS 3 ESO'!H44&lt;=10,"SOBRESAIENTE",""))))))</f>
        <v/>
      </c>
      <c r="I44" s="154" t="str">
        <f>IF(OR(A44="",$I$2=""),"",IF('RESULTADOS 3 ESO'!I44&lt;5,"INSUFICIENTE",IF('RESULTADOS 3 ESO'!I44&lt;6,"SUFICIENTE",IF('RESULTADOS 3 ESO'!I44&lt;7,"BEN",IF('RESULTADOS 3 ESO'!I44&lt;9,"NOTABLE",IF('RESULTADOS 3 ESO'!I44&lt;=10,"SOBRESAIENTE",""))))))</f>
        <v/>
      </c>
      <c r="J44" s="154" t="str">
        <f>IF(OR(A44="",$J$2=""),"",IF('RESULTADOS 3 ESO'!J44&lt;5,"INSUFICIENTE",IF('RESULTADOS 3 ESO'!J44&lt;6,"SUFICIENTE",IF('RESULTADOS 3 ESO'!J44&lt;7,"BEN",IF('RESULTADOS 3 ESO'!J44&lt;9,"NOTABLE",IF('RESULTADOS 3 ESO'!J44&lt;=10,"SOBRESAIENTE",""))))))</f>
        <v/>
      </c>
      <c r="K44" s="154" t="str">
        <f>IF(OR(A44="",$K$2=""),"",IF('RESULTADOS 3 ESO'!K44&lt;5,"INSUFICIENTE",IF('RESULTADOS 3 ESO'!K44&lt;6,"SUFICIENTE",IF('RESULTADOS 3 ESO'!K44&lt;7,"BEN",IF('RESULTADOS 3 ESO'!K44&lt;9,"NOTABLE",IF('RESULTADOS 3 ESO'!K44&lt;=10,IF('RESULTADOS 3 ESO'!K44&lt;=10,"SOBRESAIENTE","")))))))</f>
        <v/>
      </c>
      <c r="L44" s="154" t="str">
        <f>IF(OR(A44="",$L$2=""),"",IF('RESULTADOS 3 ESO'!L44&lt;5,"INSUFICIENTE",IF('RESULTADOS 3 ESO'!L44&lt;6,"SUFICIENTE",IF('RESULTADOS 3 ESO'!L44&lt;7,"BEN",IF('RESULTADOS 3 ESO'!L44&lt;9,"NOTABLE",IF('RESULTADOS 3 ESO'!L44&lt;=10,"SOBRESAIENTE",""))))))</f>
        <v/>
      </c>
    </row>
    <row r="45" spans="1:12" x14ac:dyDescent="0.25">
      <c r="A45" s="102" t="str">
        <f>IF('RESULTADOS 3 ESO'!A45="","",'RESULTADOS 3 ESO'!A45)</f>
        <v/>
      </c>
      <c r="B45" s="153" t="str">
        <f>IF('RESULTADOS 3 ESO'!B45="","",'RESULTADOS 3 ESO'!B45)</f>
        <v/>
      </c>
      <c r="C45" s="154" t="str">
        <f>IF(OR(A45="",$C$2=""),"",IF('RESULTADOS 3 ESO'!C45&lt;5,"INSUFICIENTE",IF('RESULTADOS 3 ESO'!C45&lt;6,"SUFICIENTE",IF('RESULTADOS 3 ESO'!C45&lt;7,"BEN",IF('RESULTADOS 3 ESO'!C45&lt;9,"NOTABLE",IF('RESULTADOS 3 ESO'!C45&lt;=10,"SOBRESAIENTE",""))))))</f>
        <v/>
      </c>
      <c r="D45" s="154" t="str">
        <f>IF(OR(A45="",$D$2=""),"",IF('RESULTADOS 3 ESO'!D45&lt;5,"INSUFICIENTE",IF('RESULTADOS 3 ESO'!D45&lt;6,"SUFICIENTE",IF('RESULTADOS 3 ESO'!D45&lt;7,"BEN",IF('RESULTADOS 3 ESO'!D45&lt;9,"NOTABLE",IF('RESULTADOS 3 ESO'!D45&lt;=10,"SOBRESAIENTE",""))))))</f>
        <v/>
      </c>
      <c r="E45" s="154" t="str">
        <f>IF(OR(A45="",$E$2=""),"",IF('RESULTADOS 3 ESO'!E45&lt;5,"INSUFICIENTE",IF('RESULTADOS 3 ESO'!E45&lt;6,"SUFICIENTE",IF('RESULTADOS 3 ESO'!E45&lt;7,"BEN",IF('RESULTADOS 3 ESO'!E45&lt;9,"NOTABLE",IF('RESULTADOS 3 ESO'!E45&lt;=10,"SOBRESAIENTE",""))))))</f>
        <v/>
      </c>
      <c r="F45" s="154" t="str">
        <f>IF(OR(A45="",$F$2=""),"",IF('RESULTADOS 3 ESO'!F45&lt;5,"INSUFICIENTE",IF('RESULTADOS 3 ESO'!F45&lt;6,"SUFICIENTE",IF('RESULTADOS 3 ESO'!F45&lt;7,"BEN",IF('RESULTADOS 3 ESO'!F45&lt;9,"NOTABLE",IF('RESULTADOS 3 ESO'!F45&lt;=10,"SOBRESAIENTE",""))))))</f>
        <v/>
      </c>
      <c r="G45" s="154" t="str">
        <f>IF(OR(A45="",$G$2=""),"",IF('RESULTADOS 3 ESO'!G45&lt;5,"INSUFICIENTE",IF('RESULTADOS 3 ESO'!G45&lt;6,"SUFICIENTE",IF('RESULTADOS 3 ESO'!G45&lt;7,"BEN",IF('RESULTADOS 3 ESO'!G45&lt;9,"NOTABLE",IF('RESULTADOS 3 ESO'!G45&lt;=10,"SOBRESAIENTE",""))))))</f>
        <v/>
      </c>
      <c r="H45" s="154" t="str">
        <f>IF(OR(A45="",$H$2=""),"",IF('RESULTADOS 3 ESO'!H45&lt;5,"INSUFICIENTE",IF('RESULTADOS 3 ESO'!H45&lt;6,"SUFICIENTE",IF('RESULTADOS 3 ESO'!H45&lt;7,"BEN",IF('RESULTADOS 3 ESO'!H45&lt;9,"NOTABLE",IF('RESULTADOS 3 ESO'!H45&lt;=10,"SOBRESAIENTE",""))))))</f>
        <v/>
      </c>
      <c r="I45" s="154" t="str">
        <f>IF(OR(A45="",$I$2=""),"",IF('RESULTADOS 3 ESO'!I45&lt;5,"INSUFICIENTE",IF('RESULTADOS 3 ESO'!I45&lt;6,"SUFICIENTE",IF('RESULTADOS 3 ESO'!I45&lt;7,"BEN",IF('RESULTADOS 3 ESO'!I45&lt;9,"NOTABLE",IF('RESULTADOS 3 ESO'!I45&lt;=10,"SOBRESAIENTE",""))))))</f>
        <v/>
      </c>
      <c r="J45" s="154" t="str">
        <f>IF(OR(A45="",$J$2=""),"",IF('RESULTADOS 3 ESO'!J45&lt;5,"INSUFICIENTE",IF('RESULTADOS 3 ESO'!J45&lt;6,"SUFICIENTE",IF('RESULTADOS 3 ESO'!J45&lt;7,"BEN",IF('RESULTADOS 3 ESO'!J45&lt;9,"NOTABLE",IF('RESULTADOS 3 ESO'!J45&lt;=10,"SOBRESAIENTE",""))))))</f>
        <v/>
      </c>
      <c r="K45" s="154" t="str">
        <f>IF(OR(A45="",$K$2=""),"",IF('RESULTADOS 3 ESO'!K45&lt;5,"INSUFICIENTE",IF('RESULTADOS 3 ESO'!K45&lt;6,"SUFICIENTE",IF('RESULTADOS 3 ESO'!K45&lt;7,"BEN",IF('RESULTADOS 3 ESO'!K45&lt;9,"NOTABLE",IF('RESULTADOS 3 ESO'!K45&lt;=10,IF('RESULTADOS 3 ESO'!K45&lt;=10,"SOBRESAIENTE","")))))))</f>
        <v/>
      </c>
      <c r="L45" s="154" t="str">
        <f>IF(OR(A45="",$L$2=""),"",IF('RESULTADOS 3 ESO'!L45&lt;5,"INSUFICIENTE",IF('RESULTADOS 3 ESO'!L45&lt;6,"SUFICIENTE",IF('RESULTADOS 3 ESO'!L45&lt;7,"BEN",IF('RESULTADOS 3 ESO'!L45&lt;9,"NOTABLE",IF('RESULTADOS 3 ESO'!L45&lt;=10,"SOBRESAIENTE",""))))))</f>
        <v/>
      </c>
    </row>
    <row r="46" spans="1:12" x14ac:dyDescent="0.25">
      <c r="A46" s="102" t="str">
        <f>IF('RESULTADOS 3 ESO'!A46="","",'RESULTADOS 3 ESO'!A46)</f>
        <v/>
      </c>
      <c r="B46" s="153" t="str">
        <f>IF('RESULTADOS 3 ESO'!B46="","",'RESULTADOS 3 ESO'!B46)</f>
        <v/>
      </c>
      <c r="C46" s="154" t="str">
        <f>IF(OR(A46="",$C$2=""),"",IF('RESULTADOS 3 ESO'!C46&lt;5,"INSUFICIENTE",IF('RESULTADOS 3 ESO'!C46&lt;6,"SUFICIENTE",IF('RESULTADOS 3 ESO'!C46&lt;7,"BEN",IF('RESULTADOS 3 ESO'!C46&lt;9,"NOTABLE",IF('RESULTADOS 3 ESO'!C46&lt;=10,"SOBRESAIENTE",""))))))</f>
        <v/>
      </c>
      <c r="D46" s="154" t="str">
        <f>IF(OR(A46="",$D$2=""),"",IF('RESULTADOS 3 ESO'!D46&lt;5,"INSUFICIENTE",IF('RESULTADOS 3 ESO'!D46&lt;6,"SUFICIENTE",IF('RESULTADOS 3 ESO'!D46&lt;7,"BEN",IF('RESULTADOS 3 ESO'!D46&lt;9,"NOTABLE",IF('RESULTADOS 3 ESO'!D46&lt;=10,"SOBRESAIENTE",""))))))</f>
        <v/>
      </c>
      <c r="E46" s="154" t="str">
        <f>IF(OR(A46="",$E$2=""),"",IF('RESULTADOS 3 ESO'!E46&lt;5,"INSUFICIENTE",IF('RESULTADOS 3 ESO'!E46&lt;6,"SUFICIENTE",IF('RESULTADOS 3 ESO'!E46&lt;7,"BEN",IF('RESULTADOS 3 ESO'!E46&lt;9,"NOTABLE",IF('RESULTADOS 3 ESO'!E46&lt;=10,"SOBRESAIENTE",""))))))</f>
        <v/>
      </c>
      <c r="F46" s="154" t="str">
        <f>IF(OR(A46="",$F$2=""),"",IF('RESULTADOS 3 ESO'!F46&lt;5,"INSUFICIENTE",IF('RESULTADOS 3 ESO'!F46&lt;6,"SUFICIENTE",IF('RESULTADOS 3 ESO'!F46&lt;7,"BEN",IF('RESULTADOS 3 ESO'!F46&lt;9,"NOTABLE",IF('RESULTADOS 3 ESO'!F46&lt;=10,"SOBRESAIENTE",""))))))</f>
        <v/>
      </c>
      <c r="G46" s="154" t="str">
        <f>IF(OR(A46="",$G$2=""),"",IF('RESULTADOS 3 ESO'!G46&lt;5,"INSUFICIENTE",IF('RESULTADOS 3 ESO'!G46&lt;6,"SUFICIENTE",IF('RESULTADOS 3 ESO'!G46&lt;7,"BEN",IF('RESULTADOS 3 ESO'!G46&lt;9,"NOTABLE",IF('RESULTADOS 3 ESO'!G46&lt;=10,"SOBRESAIENTE",""))))))</f>
        <v/>
      </c>
      <c r="H46" s="154" t="str">
        <f>IF(OR(A46="",$H$2=""),"",IF('RESULTADOS 3 ESO'!H46&lt;5,"INSUFICIENTE",IF('RESULTADOS 3 ESO'!H46&lt;6,"SUFICIENTE",IF('RESULTADOS 3 ESO'!H46&lt;7,"BEN",IF('RESULTADOS 3 ESO'!H46&lt;9,"NOTABLE",IF('RESULTADOS 3 ESO'!H46&lt;=10,"SOBRESAIENTE",""))))))</f>
        <v/>
      </c>
      <c r="I46" s="154" t="str">
        <f>IF(OR(A46="",$I$2=""),"",IF('RESULTADOS 3 ESO'!I46&lt;5,"INSUFICIENTE",IF('RESULTADOS 3 ESO'!I46&lt;6,"SUFICIENTE",IF('RESULTADOS 3 ESO'!I46&lt;7,"BEN",IF('RESULTADOS 3 ESO'!I46&lt;9,"NOTABLE",IF('RESULTADOS 3 ESO'!I46&lt;=10,"SOBRESAIENTE",""))))))</f>
        <v/>
      </c>
      <c r="J46" s="154" t="str">
        <f>IF(OR(A46="",$J$2=""),"",IF('RESULTADOS 3 ESO'!J46&lt;5,"INSUFICIENTE",IF('RESULTADOS 3 ESO'!J46&lt;6,"SUFICIENTE",IF('RESULTADOS 3 ESO'!J46&lt;7,"BEN",IF('RESULTADOS 3 ESO'!J46&lt;9,"NOTABLE",IF('RESULTADOS 3 ESO'!J46&lt;=10,"SOBRESAIENTE",""))))))</f>
        <v/>
      </c>
      <c r="K46" s="154" t="str">
        <f>IF(OR(A46="",$K$2=""),"",IF('RESULTADOS 3 ESO'!K46&lt;5,"INSUFICIENTE",IF('RESULTADOS 3 ESO'!K46&lt;6,"SUFICIENTE",IF('RESULTADOS 3 ESO'!K46&lt;7,"BEN",IF('RESULTADOS 3 ESO'!K46&lt;9,"NOTABLE",IF('RESULTADOS 3 ESO'!K46&lt;=10,IF('RESULTADOS 3 ESO'!K46&lt;=10,"SOBRESAIENTE","")))))))</f>
        <v/>
      </c>
      <c r="L46" s="154" t="str">
        <f>IF(OR(A46="",$L$2=""),"",IF('RESULTADOS 3 ESO'!L46&lt;5,"INSUFICIENTE",IF('RESULTADOS 3 ESO'!L46&lt;6,"SUFICIENTE",IF('RESULTADOS 3 ESO'!L46&lt;7,"BEN",IF('RESULTADOS 3 ESO'!L46&lt;9,"NOTABLE",IF('RESULTADOS 3 ESO'!L46&lt;=10,"SOBRESAIENTE",""))))))</f>
        <v/>
      </c>
    </row>
    <row r="47" spans="1:12" x14ac:dyDescent="0.25">
      <c r="A47" s="102" t="str">
        <f>IF('RESULTADOS 3 ESO'!A47="","",'RESULTADOS 3 ESO'!A47)</f>
        <v/>
      </c>
      <c r="B47" s="153" t="str">
        <f>IF('RESULTADOS 3 ESO'!B47="","",'RESULTADOS 3 ESO'!B47)</f>
        <v/>
      </c>
      <c r="C47" s="154" t="str">
        <f>IF(OR(A47="",$C$2=""),"",IF('RESULTADOS 3 ESO'!C47&lt;5,"INSUFICIENTE",IF('RESULTADOS 3 ESO'!C47&lt;6,"SUFICIENTE",IF('RESULTADOS 3 ESO'!C47&lt;7,"BEN",IF('RESULTADOS 3 ESO'!C47&lt;9,"NOTABLE",IF('RESULTADOS 3 ESO'!C47&lt;=10,"SOBRESAIENTE",""))))))</f>
        <v/>
      </c>
      <c r="D47" s="154" t="str">
        <f>IF(OR(A47="",$D$2=""),"",IF('RESULTADOS 3 ESO'!D47&lt;5,"INSUFICIENTE",IF('RESULTADOS 3 ESO'!D47&lt;6,"SUFICIENTE",IF('RESULTADOS 3 ESO'!D47&lt;7,"BEN",IF('RESULTADOS 3 ESO'!D47&lt;9,"NOTABLE",IF('RESULTADOS 3 ESO'!D47&lt;=10,"SOBRESAIENTE",""))))))</f>
        <v/>
      </c>
      <c r="E47" s="154" t="str">
        <f>IF(OR(A47="",$E$2=""),"",IF('RESULTADOS 3 ESO'!E47&lt;5,"INSUFICIENTE",IF('RESULTADOS 3 ESO'!E47&lt;6,"SUFICIENTE",IF('RESULTADOS 3 ESO'!E47&lt;7,"BEN",IF('RESULTADOS 3 ESO'!E47&lt;9,"NOTABLE",IF('RESULTADOS 3 ESO'!E47&lt;=10,"SOBRESAIENTE",""))))))</f>
        <v/>
      </c>
      <c r="F47" s="154" t="str">
        <f>IF(OR(A47="",$F$2=""),"",IF('RESULTADOS 3 ESO'!F47&lt;5,"INSUFICIENTE",IF('RESULTADOS 3 ESO'!F47&lt;6,"SUFICIENTE",IF('RESULTADOS 3 ESO'!F47&lt;7,"BEN",IF('RESULTADOS 3 ESO'!F47&lt;9,"NOTABLE",IF('RESULTADOS 3 ESO'!F47&lt;=10,"SOBRESAIENTE",""))))))</f>
        <v/>
      </c>
      <c r="G47" s="154" t="str">
        <f>IF(OR(A47="",$G$2=""),"",IF('RESULTADOS 3 ESO'!G47&lt;5,"INSUFICIENTE",IF('RESULTADOS 3 ESO'!G47&lt;6,"SUFICIENTE",IF('RESULTADOS 3 ESO'!G47&lt;7,"BEN",IF('RESULTADOS 3 ESO'!G47&lt;9,"NOTABLE",IF('RESULTADOS 3 ESO'!G47&lt;=10,"SOBRESAIENTE",""))))))</f>
        <v/>
      </c>
      <c r="H47" s="154" t="str">
        <f>IF(OR(A47="",$H$2=""),"",IF('RESULTADOS 3 ESO'!H47&lt;5,"INSUFICIENTE",IF('RESULTADOS 3 ESO'!H47&lt;6,"SUFICIENTE",IF('RESULTADOS 3 ESO'!H47&lt;7,"BEN",IF('RESULTADOS 3 ESO'!H47&lt;9,"NOTABLE",IF('RESULTADOS 3 ESO'!H47&lt;=10,"SOBRESAIENTE",""))))))</f>
        <v/>
      </c>
      <c r="I47" s="154" t="str">
        <f>IF(OR(A47="",$I$2=""),"",IF('RESULTADOS 3 ESO'!I47&lt;5,"INSUFICIENTE",IF('RESULTADOS 3 ESO'!I47&lt;6,"SUFICIENTE",IF('RESULTADOS 3 ESO'!I47&lt;7,"BEN",IF('RESULTADOS 3 ESO'!I47&lt;9,"NOTABLE",IF('RESULTADOS 3 ESO'!I47&lt;=10,"SOBRESAIENTE",""))))))</f>
        <v/>
      </c>
      <c r="J47" s="154" t="str">
        <f>IF(OR(A47="",$J$2=""),"",IF('RESULTADOS 3 ESO'!J47&lt;5,"INSUFICIENTE",IF('RESULTADOS 3 ESO'!J47&lt;6,"SUFICIENTE",IF('RESULTADOS 3 ESO'!J47&lt;7,"BEN",IF('RESULTADOS 3 ESO'!J47&lt;9,"NOTABLE",IF('RESULTADOS 3 ESO'!J47&lt;=10,"SOBRESAIENTE",""))))))</f>
        <v/>
      </c>
      <c r="K47" s="154" t="str">
        <f>IF(OR(A47="",$K$2=""),"",IF('RESULTADOS 3 ESO'!K47&lt;5,"INSUFICIENTE",IF('RESULTADOS 3 ESO'!K47&lt;6,"SUFICIENTE",IF('RESULTADOS 3 ESO'!K47&lt;7,"BEN",IF('RESULTADOS 3 ESO'!K47&lt;9,"NOTABLE",IF('RESULTADOS 3 ESO'!K47&lt;=10,IF('RESULTADOS 3 ESO'!K47&lt;=10,"SOBRESAIENTE","")))))))</f>
        <v/>
      </c>
      <c r="L47" s="154" t="str">
        <f>IF(OR(A47="",$L$2=""),"",IF('RESULTADOS 3 ESO'!L47&lt;5,"INSUFICIENTE",IF('RESULTADOS 3 ESO'!L47&lt;6,"SUFICIENTE",IF('RESULTADOS 3 ESO'!L47&lt;7,"BEN",IF('RESULTADOS 3 ESO'!L47&lt;9,"NOTABLE",IF('RESULTADOS 3 ESO'!L47&lt;=10,"SOBRESAIENTE",""))))))</f>
        <v/>
      </c>
    </row>
    <row r="48" spans="1:12" x14ac:dyDescent="0.25">
      <c r="A48" s="102" t="str">
        <f>IF('RESULTADOS 3 ESO'!A48="","",'RESULTADOS 3 ESO'!A48)</f>
        <v/>
      </c>
      <c r="B48" s="153" t="str">
        <f>IF('RESULTADOS 3 ESO'!B48="","",'RESULTADOS 3 ESO'!B48)</f>
        <v/>
      </c>
      <c r="C48" s="154" t="str">
        <f>IF(OR(A48="",$C$2=""),"",IF('RESULTADOS 3 ESO'!C48&lt;5,"INSUFICIENTE",IF('RESULTADOS 3 ESO'!C48&lt;6,"SUFICIENTE",IF('RESULTADOS 3 ESO'!C48&lt;7,"BEN",IF('RESULTADOS 3 ESO'!C48&lt;9,"NOTABLE",IF('RESULTADOS 3 ESO'!C48&lt;=10,"SOBRESAIENTE",""))))))</f>
        <v/>
      </c>
      <c r="D48" s="154" t="str">
        <f>IF(OR(A48="",$D$2=""),"",IF('RESULTADOS 3 ESO'!D48&lt;5,"INSUFICIENTE",IF('RESULTADOS 3 ESO'!D48&lt;6,"SUFICIENTE",IF('RESULTADOS 3 ESO'!D48&lt;7,"BEN",IF('RESULTADOS 3 ESO'!D48&lt;9,"NOTABLE",IF('RESULTADOS 3 ESO'!D48&lt;=10,"SOBRESAIENTE",""))))))</f>
        <v/>
      </c>
      <c r="E48" s="154" t="str">
        <f>IF(OR(A48="",$E$2=""),"",IF('RESULTADOS 3 ESO'!E48&lt;5,"INSUFICIENTE",IF('RESULTADOS 3 ESO'!E48&lt;6,"SUFICIENTE",IF('RESULTADOS 3 ESO'!E48&lt;7,"BEN",IF('RESULTADOS 3 ESO'!E48&lt;9,"NOTABLE",IF('RESULTADOS 3 ESO'!E48&lt;=10,"SOBRESAIENTE",""))))))</f>
        <v/>
      </c>
      <c r="F48" s="154" t="str">
        <f>IF(OR(A48="",$F$2=""),"",IF('RESULTADOS 3 ESO'!F48&lt;5,"INSUFICIENTE",IF('RESULTADOS 3 ESO'!F48&lt;6,"SUFICIENTE",IF('RESULTADOS 3 ESO'!F48&lt;7,"BEN",IF('RESULTADOS 3 ESO'!F48&lt;9,"NOTABLE",IF('RESULTADOS 3 ESO'!F48&lt;=10,"SOBRESAIENTE",""))))))</f>
        <v/>
      </c>
      <c r="G48" s="154" t="str">
        <f>IF(OR(A48="",$G$2=""),"",IF('RESULTADOS 3 ESO'!G48&lt;5,"INSUFICIENTE",IF('RESULTADOS 3 ESO'!G48&lt;6,"SUFICIENTE",IF('RESULTADOS 3 ESO'!G48&lt;7,"BEN",IF('RESULTADOS 3 ESO'!G48&lt;9,"NOTABLE",IF('RESULTADOS 3 ESO'!G48&lt;=10,"SOBRESAIENTE",""))))))</f>
        <v/>
      </c>
      <c r="H48" s="154" t="str">
        <f>IF(OR(A48="",$H$2=""),"",IF('RESULTADOS 3 ESO'!H48&lt;5,"INSUFICIENTE",IF('RESULTADOS 3 ESO'!H48&lt;6,"SUFICIENTE",IF('RESULTADOS 3 ESO'!H48&lt;7,"BEN",IF('RESULTADOS 3 ESO'!H48&lt;9,"NOTABLE",IF('RESULTADOS 3 ESO'!H48&lt;=10,"SOBRESAIENTE",""))))))</f>
        <v/>
      </c>
      <c r="I48" s="154" t="str">
        <f>IF(OR(A48="",$I$2=""),"",IF('RESULTADOS 3 ESO'!I48&lt;5,"INSUFICIENTE",IF('RESULTADOS 3 ESO'!I48&lt;6,"SUFICIENTE",IF('RESULTADOS 3 ESO'!I48&lt;7,"BEN",IF('RESULTADOS 3 ESO'!I48&lt;9,"NOTABLE",IF('RESULTADOS 3 ESO'!I48&lt;=10,"SOBRESAIENTE",""))))))</f>
        <v/>
      </c>
      <c r="J48" s="154" t="str">
        <f>IF(OR(A48="",$J$2=""),"",IF('RESULTADOS 3 ESO'!J48&lt;5,"INSUFICIENTE",IF('RESULTADOS 3 ESO'!J48&lt;6,"SUFICIENTE",IF('RESULTADOS 3 ESO'!J48&lt;7,"BEN",IF('RESULTADOS 3 ESO'!J48&lt;9,"NOTABLE",IF('RESULTADOS 3 ESO'!J48&lt;=10,"SOBRESAIENTE",""))))))</f>
        <v/>
      </c>
      <c r="K48" s="154" t="str">
        <f>IF(OR(A48="",$K$2=""),"",IF('RESULTADOS 3 ESO'!K48&lt;5,"INSUFICIENTE",IF('RESULTADOS 3 ESO'!K48&lt;6,"SUFICIENTE",IF('RESULTADOS 3 ESO'!K48&lt;7,"BEN",IF('RESULTADOS 3 ESO'!K48&lt;9,"NOTABLE",IF('RESULTADOS 3 ESO'!K48&lt;=10,IF('RESULTADOS 3 ESO'!K48&lt;=10,"SOBRESAIENTE","")))))))</f>
        <v/>
      </c>
      <c r="L48" s="154" t="str">
        <f>IF(OR(A48="",$L$2=""),"",IF('RESULTADOS 3 ESO'!L48&lt;5,"INSUFICIENTE",IF('RESULTADOS 3 ESO'!L48&lt;6,"SUFICIENTE",IF('RESULTADOS 3 ESO'!L48&lt;7,"BEN",IF('RESULTADOS 3 ESO'!L48&lt;9,"NOTABLE",IF('RESULTADOS 3 ESO'!L48&lt;=10,"SOBRESAIENTE",""))))))</f>
        <v/>
      </c>
    </row>
    <row r="49" spans="1:12" x14ac:dyDescent="0.25">
      <c r="A49" s="102" t="str">
        <f>IF('RESULTADOS 3 ESO'!A49="","",'RESULTADOS 3 ESO'!A49)</f>
        <v/>
      </c>
      <c r="B49" s="153" t="str">
        <f>IF('RESULTADOS 3 ESO'!B49="","",'RESULTADOS 3 ESO'!B49)</f>
        <v/>
      </c>
      <c r="C49" s="154" t="str">
        <f>IF(OR(A49="",$C$2=""),"",IF('RESULTADOS 3 ESO'!C49&lt;5,"INSUFICIENTE",IF('RESULTADOS 3 ESO'!C49&lt;6,"SUFICIENTE",IF('RESULTADOS 3 ESO'!C49&lt;7,"BEN",IF('RESULTADOS 3 ESO'!C49&lt;9,"NOTABLE",IF('RESULTADOS 3 ESO'!C49&lt;=10,"SOBRESAIENTE",""))))))</f>
        <v/>
      </c>
      <c r="D49" s="154" t="str">
        <f>IF(OR(A49="",$D$2=""),"",IF('RESULTADOS 3 ESO'!D49&lt;5,"INSUFICIENTE",IF('RESULTADOS 3 ESO'!D49&lt;6,"SUFICIENTE",IF('RESULTADOS 3 ESO'!D49&lt;7,"BEN",IF('RESULTADOS 3 ESO'!D49&lt;9,"NOTABLE",IF('RESULTADOS 3 ESO'!D49&lt;=10,"SOBRESAIENTE",""))))))</f>
        <v/>
      </c>
      <c r="E49" s="154" t="str">
        <f>IF(OR(A49="",$E$2=""),"",IF('RESULTADOS 3 ESO'!E49&lt;5,"INSUFICIENTE",IF('RESULTADOS 3 ESO'!E49&lt;6,"SUFICIENTE",IF('RESULTADOS 3 ESO'!E49&lt;7,"BEN",IF('RESULTADOS 3 ESO'!E49&lt;9,"NOTABLE",IF('RESULTADOS 3 ESO'!E49&lt;=10,"SOBRESAIENTE",""))))))</f>
        <v/>
      </c>
      <c r="F49" s="154" t="str">
        <f>IF(OR(A49="",$F$2=""),"",IF('RESULTADOS 3 ESO'!F49&lt;5,"INSUFICIENTE",IF('RESULTADOS 3 ESO'!F49&lt;6,"SUFICIENTE",IF('RESULTADOS 3 ESO'!F49&lt;7,"BEN",IF('RESULTADOS 3 ESO'!F49&lt;9,"NOTABLE",IF('RESULTADOS 3 ESO'!F49&lt;=10,"SOBRESAIENTE",""))))))</f>
        <v/>
      </c>
      <c r="G49" s="154" t="str">
        <f>IF(OR(A49="",$G$2=""),"",IF('RESULTADOS 3 ESO'!G49&lt;5,"INSUFICIENTE",IF('RESULTADOS 3 ESO'!G49&lt;6,"SUFICIENTE",IF('RESULTADOS 3 ESO'!G49&lt;7,"BEN",IF('RESULTADOS 3 ESO'!G49&lt;9,"NOTABLE",IF('RESULTADOS 3 ESO'!G49&lt;=10,"SOBRESAIENTE",""))))))</f>
        <v/>
      </c>
      <c r="H49" s="154" t="str">
        <f>IF(OR(A49="",$H$2=""),"",IF('RESULTADOS 3 ESO'!H49&lt;5,"INSUFICIENTE",IF('RESULTADOS 3 ESO'!H49&lt;6,"SUFICIENTE",IF('RESULTADOS 3 ESO'!H49&lt;7,"BEN",IF('RESULTADOS 3 ESO'!H49&lt;9,"NOTABLE",IF('RESULTADOS 3 ESO'!H49&lt;=10,"SOBRESAIENTE",""))))))</f>
        <v/>
      </c>
      <c r="I49" s="154" t="str">
        <f>IF(OR(A49="",$I$2=""),"",IF('RESULTADOS 3 ESO'!I49&lt;5,"INSUFICIENTE",IF('RESULTADOS 3 ESO'!I49&lt;6,"SUFICIENTE",IF('RESULTADOS 3 ESO'!I49&lt;7,"BEN",IF('RESULTADOS 3 ESO'!I49&lt;9,"NOTABLE",IF('RESULTADOS 3 ESO'!I49&lt;=10,"SOBRESAIENTE",""))))))</f>
        <v/>
      </c>
      <c r="J49" s="154" t="str">
        <f>IF(OR(A49="",$J$2=""),"",IF('RESULTADOS 3 ESO'!J49&lt;5,"INSUFICIENTE",IF('RESULTADOS 3 ESO'!J49&lt;6,"SUFICIENTE",IF('RESULTADOS 3 ESO'!J49&lt;7,"BEN",IF('RESULTADOS 3 ESO'!J49&lt;9,"NOTABLE",IF('RESULTADOS 3 ESO'!J49&lt;=10,"SOBRESAIENTE",""))))))</f>
        <v/>
      </c>
      <c r="K49" s="154" t="str">
        <f>IF(OR(A49="",$K$2=""),"",IF('RESULTADOS 3 ESO'!K49&lt;5,"INSUFICIENTE",IF('RESULTADOS 3 ESO'!K49&lt;6,"SUFICIENTE",IF('RESULTADOS 3 ESO'!K49&lt;7,"BEN",IF('RESULTADOS 3 ESO'!K49&lt;9,"NOTABLE",IF('RESULTADOS 3 ESO'!K49&lt;=10,IF('RESULTADOS 3 ESO'!K49&lt;=10,"SOBRESAIENTE","")))))))</f>
        <v/>
      </c>
      <c r="L49" s="154" t="str">
        <f>IF(OR(A49="",$L$2=""),"",IF('RESULTADOS 3 ESO'!L49&lt;5,"INSUFICIENTE",IF('RESULTADOS 3 ESO'!L49&lt;6,"SUFICIENTE",IF('RESULTADOS 3 ESO'!L49&lt;7,"BEN",IF('RESULTADOS 3 ESO'!L49&lt;9,"NOTABLE",IF('RESULTADOS 3 ESO'!L49&lt;=10,"SOBRESAIENTE",""))))))</f>
        <v/>
      </c>
    </row>
    <row r="50" spans="1:12" x14ac:dyDescent="0.25">
      <c r="A50" s="102" t="str">
        <f>IF('RESULTADOS 3 ESO'!A50="","",'RESULTADOS 3 ESO'!A50)</f>
        <v/>
      </c>
      <c r="B50" s="153" t="str">
        <f>IF('RESULTADOS 3 ESO'!B50="","",'RESULTADOS 3 ESO'!B50)</f>
        <v/>
      </c>
      <c r="C50" s="154" t="str">
        <f>IF(OR(A50="",$C$2=""),"",IF('RESULTADOS 3 ESO'!C50&lt;5,"INSUFICIENTE",IF('RESULTADOS 3 ESO'!C50&lt;6,"SUFICIENTE",IF('RESULTADOS 3 ESO'!C50&lt;7,"BEN",IF('RESULTADOS 3 ESO'!C50&lt;9,"NOTABLE",IF('RESULTADOS 3 ESO'!C50&lt;=10,"SOBRESAIENTE",""))))))</f>
        <v/>
      </c>
      <c r="D50" s="154" t="str">
        <f>IF(OR(A50="",$D$2=""),"",IF('RESULTADOS 3 ESO'!D50&lt;5,"INSUFICIENTE",IF('RESULTADOS 3 ESO'!D50&lt;6,"SUFICIENTE",IF('RESULTADOS 3 ESO'!D50&lt;7,"BEN",IF('RESULTADOS 3 ESO'!D50&lt;9,"NOTABLE",IF('RESULTADOS 3 ESO'!D50&lt;=10,"SOBRESAIENTE",""))))))</f>
        <v/>
      </c>
      <c r="E50" s="154" t="str">
        <f>IF(OR(A50="",$E$2=""),"",IF('RESULTADOS 3 ESO'!E50&lt;5,"INSUFICIENTE",IF('RESULTADOS 3 ESO'!E50&lt;6,"SUFICIENTE",IF('RESULTADOS 3 ESO'!E50&lt;7,"BEN",IF('RESULTADOS 3 ESO'!E50&lt;9,"NOTABLE",IF('RESULTADOS 3 ESO'!E50&lt;=10,"SOBRESAIENTE",""))))))</f>
        <v/>
      </c>
      <c r="F50" s="154" t="str">
        <f>IF(OR(A50="",$F$2=""),"",IF('RESULTADOS 3 ESO'!F50&lt;5,"INSUFICIENTE",IF('RESULTADOS 3 ESO'!F50&lt;6,"SUFICIENTE",IF('RESULTADOS 3 ESO'!F50&lt;7,"BEN",IF('RESULTADOS 3 ESO'!F50&lt;9,"NOTABLE",IF('RESULTADOS 3 ESO'!F50&lt;=10,"SOBRESAIENTE",""))))))</f>
        <v/>
      </c>
      <c r="G50" s="154" t="str">
        <f>IF(OR(A50="",$G$2=""),"",IF('RESULTADOS 3 ESO'!G50&lt;5,"INSUFICIENTE",IF('RESULTADOS 3 ESO'!G50&lt;6,"SUFICIENTE",IF('RESULTADOS 3 ESO'!G50&lt;7,"BEN",IF('RESULTADOS 3 ESO'!G50&lt;9,"NOTABLE",IF('RESULTADOS 3 ESO'!G50&lt;=10,"SOBRESAIENTE",""))))))</f>
        <v/>
      </c>
      <c r="H50" s="154" t="str">
        <f>IF(OR(A50="",$H$2=""),"",IF('RESULTADOS 3 ESO'!H50&lt;5,"INSUFICIENTE",IF('RESULTADOS 3 ESO'!H50&lt;6,"SUFICIENTE",IF('RESULTADOS 3 ESO'!H50&lt;7,"BEN",IF('RESULTADOS 3 ESO'!H50&lt;9,"NOTABLE",IF('RESULTADOS 3 ESO'!H50&lt;=10,"SOBRESAIENTE",""))))))</f>
        <v/>
      </c>
      <c r="I50" s="154" t="str">
        <f>IF(OR(A50="",$I$2=""),"",IF('RESULTADOS 3 ESO'!I50&lt;5,"INSUFICIENTE",IF('RESULTADOS 3 ESO'!I50&lt;6,"SUFICIENTE",IF('RESULTADOS 3 ESO'!I50&lt;7,"BEN",IF('RESULTADOS 3 ESO'!I50&lt;9,"NOTABLE",IF('RESULTADOS 3 ESO'!I50&lt;=10,"SOBRESAIENTE",""))))))</f>
        <v/>
      </c>
      <c r="J50" s="154" t="str">
        <f>IF(OR(A50="",$J$2=""),"",IF('RESULTADOS 3 ESO'!J50&lt;5,"INSUFICIENTE",IF('RESULTADOS 3 ESO'!J50&lt;6,"SUFICIENTE",IF('RESULTADOS 3 ESO'!J50&lt;7,"BEN",IF('RESULTADOS 3 ESO'!J50&lt;9,"NOTABLE",IF('RESULTADOS 3 ESO'!J50&lt;=10,"SOBRESAIENTE",""))))))</f>
        <v/>
      </c>
      <c r="K50" s="154" t="str">
        <f>IF(OR(A50="",$K$2=""),"",IF('RESULTADOS 3 ESO'!K50&lt;5,"INSUFICIENTE",IF('RESULTADOS 3 ESO'!K50&lt;6,"SUFICIENTE",IF('RESULTADOS 3 ESO'!K50&lt;7,"BEN",IF('RESULTADOS 3 ESO'!K50&lt;9,"NOTABLE",IF('RESULTADOS 3 ESO'!K50&lt;=10,IF('RESULTADOS 3 ESO'!K50&lt;=10,"SOBRESAIENTE","")))))))</f>
        <v/>
      </c>
      <c r="L50" s="154" t="str">
        <f>IF(OR(A50="",$L$2=""),"",IF('RESULTADOS 3 ESO'!L50&lt;5,"INSUFICIENTE",IF('RESULTADOS 3 ESO'!L50&lt;6,"SUFICIENTE",IF('RESULTADOS 3 ESO'!L50&lt;7,"BEN",IF('RESULTADOS 3 ESO'!L50&lt;9,"NOTABLE",IF('RESULTADOS 3 ESO'!L50&lt;=10,"SOBRESAIENTE",""))))))</f>
        <v/>
      </c>
    </row>
    <row r="51" spans="1:12" x14ac:dyDescent="0.25">
      <c r="A51" s="102" t="str">
        <f>IF('RESULTADOS 3 ESO'!A51="","",'RESULTADOS 3 ESO'!A51)</f>
        <v/>
      </c>
      <c r="B51" s="153" t="str">
        <f>IF('RESULTADOS 3 ESO'!B51="","",'RESULTADOS 3 ESO'!B51)</f>
        <v/>
      </c>
      <c r="C51" s="154" t="str">
        <f>IF(OR(A51="",$C$2=""),"",IF('RESULTADOS 3 ESO'!C51&lt;5,"INSUFICIENTE",IF('RESULTADOS 3 ESO'!C51&lt;6,"SUFICIENTE",IF('RESULTADOS 3 ESO'!C51&lt;7,"BEN",IF('RESULTADOS 3 ESO'!C51&lt;9,"NOTABLE",IF('RESULTADOS 3 ESO'!C51&lt;=10,"SOBRESAIENTE",""))))))</f>
        <v/>
      </c>
      <c r="D51" s="154" t="str">
        <f>IF(OR(A51="",$D$2=""),"",IF('RESULTADOS 3 ESO'!D51&lt;5,"INSUFICIENTE",IF('RESULTADOS 3 ESO'!D51&lt;6,"SUFICIENTE",IF('RESULTADOS 3 ESO'!D51&lt;7,"BEN",IF('RESULTADOS 3 ESO'!D51&lt;9,"NOTABLE",IF('RESULTADOS 3 ESO'!D51&lt;=10,"SOBRESAIENTE",""))))))</f>
        <v/>
      </c>
      <c r="E51" s="154" t="str">
        <f>IF(OR(A51="",$E$2=""),"",IF('RESULTADOS 3 ESO'!E51&lt;5,"INSUFICIENTE",IF('RESULTADOS 3 ESO'!E51&lt;6,"SUFICIENTE",IF('RESULTADOS 3 ESO'!E51&lt;7,"BEN",IF('RESULTADOS 3 ESO'!E51&lt;9,"NOTABLE",IF('RESULTADOS 3 ESO'!E51&lt;=10,"SOBRESAIENTE",""))))))</f>
        <v/>
      </c>
      <c r="F51" s="154" t="str">
        <f>IF(OR(A51="",$F$2=""),"",IF('RESULTADOS 3 ESO'!F51&lt;5,"INSUFICIENTE",IF('RESULTADOS 3 ESO'!F51&lt;6,"SUFICIENTE",IF('RESULTADOS 3 ESO'!F51&lt;7,"BEN",IF('RESULTADOS 3 ESO'!F51&lt;9,"NOTABLE",IF('RESULTADOS 3 ESO'!F51&lt;=10,"SOBRESAIENTE",""))))))</f>
        <v/>
      </c>
      <c r="G51" s="154" t="str">
        <f>IF(OR(A51="",$G$2=""),"",IF('RESULTADOS 3 ESO'!G51&lt;5,"INSUFICIENTE",IF('RESULTADOS 3 ESO'!G51&lt;6,"SUFICIENTE",IF('RESULTADOS 3 ESO'!G51&lt;7,"BEN",IF('RESULTADOS 3 ESO'!G51&lt;9,"NOTABLE",IF('RESULTADOS 3 ESO'!G51&lt;=10,"SOBRESAIENTE",""))))))</f>
        <v/>
      </c>
      <c r="H51" s="154" t="str">
        <f>IF(OR(A51="",$H$2=""),"",IF('RESULTADOS 3 ESO'!H51&lt;5,"INSUFICIENTE",IF('RESULTADOS 3 ESO'!H51&lt;6,"SUFICIENTE",IF('RESULTADOS 3 ESO'!H51&lt;7,"BEN",IF('RESULTADOS 3 ESO'!H51&lt;9,"NOTABLE",IF('RESULTADOS 3 ESO'!H51&lt;=10,"SOBRESAIENTE",""))))))</f>
        <v/>
      </c>
      <c r="I51" s="154" t="str">
        <f>IF(OR(A51="",$I$2=""),"",IF('RESULTADOS 3 ESO'!I51&lt;5,"INSUFICIENTE",IF('RESULTADOS 3 ESO'!I51&lt;6,"SUFICIENTE",IF('RESULTADOS 3 ESO'!I51&lt;7,"BEN",IF('RESULTADOS 3 ESO'!I51&lt;9,"NOTABLE",IF('RESULTADOS 3 ESO'!I51&lt;=10,"SOBRESAIENTE",""))))))</f>
        <v/>
      </c>
      <c r="J51" s="154" t="str">
        <f>IF(OR(A51="",$J$2=""),"",IF('RESULTADOS 3 ESO'!J51&lt;5,"INSUFICIENTE",IF('RESULTADOS 3 ESO'!J51&lt;6,"SUFICIENTE",IF('RESULTADOS 3 ESO'!J51&lt;7,"BEN",IF('RESULTADOS 3 ESO'!J51&lt;9,"NOTABLE",IF('RESULTADOS 3 ESO'!J51&lt;=10,"SOBRESAIENTE",""))))))</f>
        <v/>
      </c>
      <c r="K51" s="154" t="str">
        <f>IF(OR(A51="",$K$2=""),"",IF('RESULTADOS 3 ESO'!K51&lt;5,"INSUFICIENTE",IF('RESULTADOS 3 ESO'!K51&lt;6,"SUFICIENTE",IF('RESULTADOS 3 ESO'!K51&lt;7,"BEN",IF('RESULTADOS 3 ESO'!K51&lt;9,"NOTABLE",IF('RESULTADOS 3 ESO'!K51&lt;=10,IF('RESULTADOS 3 ESO'!K51&lt;=10,"SOBRESAIENTE","")))))))</f>
        <v/>
      </c>
      <c r="L51" s="154" t="str">
        <f>IF(OR(A51="",$L$2=""),"",IF('RESULTADOS 3 ESO'!L51&lt;5,"INSUFICIENTE",IF('RESULTADOS 3 ESO'!L51&lt;6,"SUFICIENTE",IF('RESULTADOS 3 ESO'!L51&lt;7,"BEN",IF('RESULTADOS 3 ESO'!L51&lt;9,"NOTABLE",IF('RESULTADOS 3 ESO'!L51&lt;=10,"SOBRESAIENTE",""))))))</f>
        <v/>
      </c>
    </row>
    <row r="52" spans="1:12" x14ac:dyDescent="0.25">
      <c r="A52" s="102" t="str">
        <f>IF('RESULTADOS 3 ESO'!A52="","",'RESULTADOS 3 ESO'!A52)</f>
        <v/>
      </c>
      <c r="B52" s="153" t="str">
        <f>IF('RESULTADOS 3 ESO'!B52="","",'RESULTADOS 3 ESO'!B52)</f>
        <v/>
      </c>
      <c r="C52" s="154" t="str">
        <f>IF(OR(A52="",$C$2=""),"",IF('RESULTADOS 3 ESO'!C52&lt;5,"INSUFICIENTE",IF('RESULTADOS 3 ESO'!C52&lt;6,"SUFICIENTE",IF('RESULTADOS 3 ESO'!C52&lt;7,"BEN",IF('RESULTADOS 3 ESO'!C52&lt;9,"NOTABLE",IF('RESULTADOS 3 ESO'!C52&lt;=10,"SOBRESAIENTE",""))))))</f>
        <v/>
      </c>
      <c r="D52" s="154" t="str">
        <f>IF(OR(A52="",$D$2=""),"",IF('RESULTADOS 3 ESO'!D52&lt;5,"INSUFICIENTE",IF('RESULTADOS 3 ESO'!D52&lt;6,"SUFICIENTE",IF('RESULTADOS 3 ESO'!D52&lt;7,"BEN",IF('RESULTADOS 3 ESO'!D52&lt;9,"NOTABLE",IF('RESULTADOS 3 ESO'!D52&lt;=10,"SOBRESAIENTE",""))))))</f>
        <v/>
      </c>
      <c r="E52" s="154" t="str">
        <f>IF(OR(A52="",$E$2=""),"",IF('RESULTADOS 3 ESO'!E52&lt;5,"INSUFICIENTE",IF('RESULTADOS 3 ESO'!E52&lt;6,"SUFICIENTE",IF('RESULTADOS 3 ESO'!E52&lt;7,"BEN",IF('RESULTADOS 3 ESO'!E52&lt;9,"NOTABLE",IF('RESULTADOS 3 ESO'!E52&lt;=10,"SOBRESAIENTE",""))))))</f>
        <v/>
      </c>
      <c r="F52" s="154" t="str">
        <f>IF(OR(A52="",$F$2=""),"",IF('RESULTADOS 3 ESO'!F52&lt;5,"INSUFICIENTE",IF('RESULTADOS 3 ESO'!F52&lt;6,"SUFICIENTE",IF('RESULTADOS 3 ESO'!F52&lt;7,"BEN",IF('RESULTADOS 3 ESO'!F52&lt;9,"NOTABLE",IF('RESULTADOS 3 ESO'!F52&lt;=10,"SOBRESAIENTE",""))))))</f>
        <v/>
      </c>
      <c r="G52" s="154" t="str">
        <f>IF(OR(A52="",$G$2=""),"",IF('RESULTADOS 3 ESO'!G52&lt;5,"INSUFICIENTE",IF('RESULTADOS 3 ESO'!G52&lt;6,"SUFICIENTE",IF('RESULTADOS 3 ESO'!G52&lt;7,"BEN",IF('RESULTADOS 3 ESO'!G52&lt;9,"NOTABLE",IF('RESULTADOS 3 ESO'!G52&lt;=10,"SOBRESAIENTE",""))))))</f>
        <v/>
      </c>
      <c r="H52" s="154" t="str">
        <f>IF(OR(A52="",$H$2=""),"",IF('RESULTADOS 3 ESO'!H52&lt;5,"INSUFICIENTE",IF('RESULTADOS 3 ESO'!H52&lt;6,"SUFICIENTE",IF('RESULTADOS 3 ESO'!H52&lt;7,"BEN",IF('RESULTADOS 3 ESO'!H52&lt;9,"NOTABLE",IF('RESULTADOS 3 ESO'!H52&lt;=10,"SOBRESAIENTE",""))))))</f>
        <v/>
      </c>
      <c r="I52" s="154" t="str">
        <f>IF(OR(A52="",$I$2=""),"",IF('RESULTADOS 3 ESO'!I52&lt;5,"INSUFICIENTE",IF('RESULTADOS 3 ESO'!I52&lt;6,"SUFICIENTE",IF('RESULTADOS 3 ESO'!I52&lt;7,"BEN",IF('RESULTADOS 3 ESO'!I52&lt;9,"NOTABLE",IF('RESULTADOS 3 ESO'!I52&lt;=10,"SOBRESAIENTE",""))))))</f>
        <v/>
      </c>
      <c r="J52" s="154" t="str">
        <f>IF(OR(A52="",$J$2=""),"",IF('RESULTADOS 3 ESO'!J52&lt;5,"INSUFICIENTE",IF('RESULTADOS 3 ESO'!J52&lt;6,"SUFICIENTE",IF('RESULTADOS 3 ESO'!J52&lt;7,"BEN",IF('RESULTADOS 3 ESO'!J52&lt;9,"NOTABLE",IF('RESULTADOS 3 ESO'!J52&lt;=10,"SOBRESAIENTE",""))))))</f>
        <v/>
      </c>
      <c r="K52" s="154" t="str">
        <f>IF(OR(A52="",$K$2=""),"",IF('RESULTADOS 3 ESO'!K52&lt;5,"INSUFICIENTE",IF('RESULTADOS 3 ESO'!K52&lt;6,"SUFICIENTE",IF('RESULTADOS 3 ESO'!K52&lt;7,"BEN",IF('RESULTADOS 3 ESO'!K52&lt;9,"NOTABLE",IF('RESULTADOS 3 ESO'!K52&lt;=10,IF('RESULTADOS 3 ESO'!K52&lt;=10,"SOBRESAIENTE","")))))))</f>
        <v/>
      </c>
      <c r="L52" s="154" t="str">
        <f>IF(OR(A52="",$L$2=""),"",IF('RESULTADOS 3 ESO'!L52&lt;5,"INSUFICIENTE",IF('RESULTADOS 3 ESO'!L52&lt;6,"SUFICIENTE",IF('RESULTADOS 3 ESO'!L52&lt;7,"BEN",IF('RESULTADOS 3 ESO'!L52&lt;9,"NOTABLE",IF('RESULTADOS 3 ESO'!L52&lt;=10,"SOBRESAIENTE",""))))))</f>
        <v/>
      </c>
    </row>
    <row r="53" spans="1:12" x14ac:dyDescent="0.25">
      <c r="A53" s="102" t="str">
        <f>IF('RESULTADOS 3 ESO'!A53="","",'RESULTADOS 3 ESO'!A53)</f>
        <v/>
      </c>
      <c r="B53" s="153" t="str">
        <f>IF('RESULTADOS 3 ESO'!B53="","",'RESULTADOS 3 ESO'!B53)</f>
        <v/>
      </c>
      <c r="C53" s="154" t="str">
        <f>IF(OR(A53="",$C$2=""),"",IF('RESULTADOS 3 ESO'!C53&lt;5,"INSUFICIENTE",IF('RESULTADOS 3 ESO'!C53&lt;6,"SUFICIENTE",IF('RESULTADOS 3 ESO'!C53&lt;7,"BEN",IF('RESULTADOS 3 ESO'!C53&lt;9,"NOTABLE",IF('RESULTADOS 3 ESO'!C53&lt;=10,"SOBRESAIENTE",""))))))</f>
        <v/>
      </c>
      <c r="D53" s="154" t="str">
        <f>IF(OR(A53="",$D$2=""),"",IF('RESULTADOS 3 ESO'!D53&lt;5,"INSUFICIENTE",IF('RESULTADOS 3 ESO'!D53&lt;6,"SUFICIENTE",IF('RESULTADOS 3 ESO'!D53&lt;7,"BEN",IF('RESULTADOS 3 ESO'!D53&lt;9,"NOTABLE",IF('RESULTADOS 3 ESO'!D53&lt;=10,"SOBRESAIENTE",""))))))</f>
        <v/>
      </c>
      <c r="E53" s="154" t="str">
        <f>IF(OR(A53="",$E$2=""),"",IF('RESULTADOS 3 ESO'!E53&lt;5,"INSUFICIENTE",IF('RESULTADOS 3 ESO'!E53&lt;6,"SUFICIENTE",IF('RESULTADOS 3 ESO'!E53&lt;7,"BEN",IF('RESULTADOS 3 ESO'!E53&lt;9,"NOTABLE",IF('RESULTADOS 3 ESO'!E53&lt;=10,"SOBRESAIENTE",""))))))</f>
        <v/>
      </c>
      <c r="F53" s="154" t="str">
        <f>IF(OR(A53="",$F$2=""),"",IF('RESULTADOS 3 ESO'!F53&lt;5,"INSUFICIENTE",IF('RESULTADOS 3 ESO'!F53&lt;6,"SUFICIENTE",IF('RESULTADOS 3 ESO'!F53&lt;7,"BEN",IF('RESULTADOS 3 ESO'!F53&lt;9,"NOTABLE",IF('RESULTADOS 3 ESO'!F53&lt;=10,"SOBRESAIENTE",""))))))</f>
        <v/>
      </c>
      <c r="G53" s="154" t="str">
        <f>IF(OR(A53="",$G$2=""),"",IF('RESULTADOS 3 ESO'!G53&lt;5,"INSUFICIENTE",IF('RESULTADOS 3 ESO'!G53&lt;6,"SUFICIENTE",IF('RESULTADOS 3 ESO'!G53&lt;7,"BEN",IF('RESULTADOS 3 ESO'!G53&lt;9,"NOTABLE",IF('RESULTADOS 3 ESO'!G53&lt;=10,"SOBRESAIENTE",""))))))</f>
        <v/>
      </c>
      <c r="H53" s="154" t="str">
        <f>IF(OR(A53="",$H$2=""),"",IF('RESULTADOS 3 ESO'!H53&lt;5,"INSUFICIENTE",IF('RESULTADOS 3 ESO'!H53&lt;6,"SUFICIENTE",IF('RESULTADOS 3 ESO'!H53&lt;7,"BEN",IF('RESULTADOS 3 ESO'!H53&lt;9,"NOTABLE",IF('RESULTADOS 3 ESO'!H53&lt;=10,"SOBRESAIENTE",""))))))</f>
        <v/>
      </c>
      <c r="I53" s="154" t="str">
        <f>IF(OR(A53="",$I$2=""),"",IF('RESULTADOS 3 ESO'!I53&lt;5,"INSUFICIENTE",IF('RESULTADOS 3 ESO'!I53&lt;6,"SUFICIENTE",IF('RESULTADOS 3 ESO'!I53&lt;7,"BEN",IF('RESULTADOS 3 ESO'!I53&lt;9,"NOTABLE",IF('RESULTADOS 3 ESO'!I53&lt;=10,"SOBRESAIENTE",""))))))</f>
        <v/>
      </c>
      <c r="J53" s="154" t="str">
        <f>IF(OR(A53="",$J$2=""),"",IF('RESULTADOS 3 ESO'!J53&lt;5,"INSUFICIENTE",IF('RESULTADOS 3 ESO'!J53&lt;6,"SUFICIENTE",IF('RESULTADOS 3 ESO'!J53&lt;7,"BEN",IF('RESULTADOS 3 ESO'!J53&lt;9,"NOTABLE",IF('RESULTADOS 3 ESO'!J53&lt;=10,"SOBRESAIENTE",""))))))</f>
        <v/>
      </c>
      <c r="K53" s="154" t="str">
        <f>IF(OR(A53="",$K$2=""),"",IF('RESULTADOS 3 ESO'!K53&lt;5,"INSUFICIENTE",IF('RESULTADOS 3 ESO'!K53&lt;6,"SUFICIENTE",IF('RESULTADOS 3 ESO'!K53&lt;7,"BEN",IF('RESULTADOS 3 ESO'!K53&lt;9,"NOTABLE",IF('RESULTADOS 3 ESO'!K53&lt;=10,IF('RESULTADOS 3 ESO'!K53&lt;=10,"SOBRESAIENTE","")))))))</f>
        <v/>
      </c>
      <c r="L53" s="154" t="str">
        <f>IF(OR(A53="",$L$2=""),"",IF('RESULTADOS 3 ESO'!L53&lt;5,"INSUFICIENTE",IF('RESULTADOS 3 ESO'!L53&lt;6,"SUFICIENTE",IF('RESULTADOS 3 ESO'!L53&lt;7,"BEN",IF('RESULTADOS 3 ESO'!L53&lt;9,"NOTABLE",IF('RESULTADOS 3 ESO'!L53&lt;=10,"SOBRESAIENTE",""))))))</f>
        <v/>
      </c>
    </row>
    <row r="54" spans="1:12" x14ac:dyDescent="0.25">
      <c r="A54" s="102" t="str">
        <f>IF('RESULTADOS 3 ESO'!A54="","",'RESULTADOS 3 ESO'!A54)</f>
        <v/>
      </c>
      <c r="B54" s="153" t="str">
        <f>IF('RESULTADOS 3 ESO'!B54="","",'RESULTADOS 3 ESO'!B54)</f>
        <v/>
      </c>
      <c r="C54" s="154" t="str">
        <f>IF(OR(A54="",$C$2=""),"",IF('RESULTADOS 3 ESO'!C54&lt;5,"INSUFICIENTE",IF('RESULTADOS 3 ESO'!C54&lt;6,"SUFICIENTE",IF('RESULTADOS 3 ESO'!C54&lt;7,"BEN",IF('RESULTADOS 3 ESO'!C54&lt;9,"NOTABLE",IF('RESULTADOS 3 ESO'!C54&lt;=10,"SOBRESAIENTE",""))))))</f>
        <v/>
      </c>
      <c r="D54" s="154" t="str">
        <f>IF(OR(A54="",$D$2=""),"",IF('RESULTADOS 3 ESO'!D54&lt;5,"INSUFICIENTE",IF('RESULTADOS 3 ESO'!D54&lt;6,"SUFICIENTE",IF('RESULTADOS 3 ESO'!D54&lt;7,"BEN",IF('RESULTADOS 3 ESO'!D54&lt;9,"NOTABLE",IF('RESULTADOS 3 ESO'!D54&lt;=10,"SOBRESAIENTE",""))))))</f>
        <v/>
      </c>
      <c r="E54" s="154" t="str">
        <f>IF(OR(A54="",$E$2=""),"",IF('RESULTADOS 3 ESO'!E54&lt;5,"INSUFICIENTE",IF('RESULTADOS 3 ESO'!E54&lt;6,"SUFICIENTE",IF('RESULTADOS 3 ESO'!E54&lt;7,"BEN",IF('RESULTADOS 3 ESO'!E54&lt;9,"NOTABLE",IF('RESULTADOS 3 ESO'!E54&lt;=10,"SOBRESAIENTE",""))))))</f>
        <v/>
      </c>
      <c r="F54" s="154" t="str">
        <f>IF(OR(A54="",$F$2=""),"",IF('RESULTADOS 3 ESO'!F54&lt;5,"INSUFICIENTE",IF('RESULTADOS 3 ESO'!F54&lt;6,"SUFICIENTE",IF('RESULTADOS 3 ESO'!F54&lt;7,"BEN",IF('RESULTADOS 3 ESO'!F54&lt;9,"NOTABLE",IF('RESULTADOS 3 ESO'!F54&lt;=10,"SOBRESAIENTE",""))))))</f>
        <v/>
      </c>
      <c r="G54" s="154" t="str">
        <f>IF(OR(A54="",$G$2=""),"",IF('RESULTADOS 3 ESO'!G54&lt;5,"INSUFICIENTE",IF('RESULTADOS 3 ESO'!G54&lt;6,"SUFICIENTE",IF('RESULTADOS 3 ESO'!G54&lt;7,"BEN",IF('RESULTADOS 3 ESO'!G54&lt;9,"NOTABLE",IF('RESULTADOS 3 ESO'!G54&lt;=10,"SOBRESAIENTE",""))))))</f>
        <v/>
      </c>
      <c r="H54" s="154" t="str">
        <f>IF(OR(A54="",$H$2=""),"",IF('RESULTADOS 3 ESO'!H54&lt;5,"INSUFICIENTE",IF('RESULTADOS 3 ESO'!H54&lt;6,"SUFICIENTE",IF('RESULTADOS 3 ESO'!H54&lt;7,"BEN",IF('RESULTADOS 3 ESO'!H54&lt;9,"NOTABLE",IF('RESULTADOS 3 ESO'!H54&lt;=10,"SOBRESAIENTE",""))))))</f>
        <v/>
      </c>
      <c r="I54" s="154" t="str">
        <f>IF(OR(A54="",$I$2=""),"",IF('RESULTADOS 3 ESO'!I54&lt;5,"INSUFICIENTE",IF('RESULTADOS 3 ESO'!I54&lt;6,"SUFICIENTE",IF('RESULTADOS 3 ESO'!I54&lt;7,"BEN",IF('RESULTADOS 3 ESO'!I54&lt;9,"NOTABLE",IF('RESULTADOS 3 ESO'!I54&lt;=10,"SOBRESAIENTE",""))))))</f>
        <v/>
      </c>
      <c r="J54" s="154" t="str">
        <f>IF(OR(A54="",$J$2=""),"",IF('RESULTADOS 3 ESO'!J54&lt;5,"INSUFICIENTE",IF('RESULTADOS 3 ESO'!J54&lt;6,"SUFICIENTE",IF('RESULTADOS 3 ESO'!J54&lt;7,"BEN",IF('RESULTADOS 3 ESO'!J54&lt;9,"NOTABLE",IF('RESULTADOS 3 ESO'!J54&lt;=10,"SOBRESAIENTE",""))))))</f>
        <v/>
      </c>
      <c r="K54" s="154" t="str">
        <f>IF(OR(A54="",$K$2=""),"",IF('RESULTADOS 3 ESO'!K54&lt;5,"INSUFICIENTE",IF('RESULTADOS 3 ESO'!K54&lt;6,"SUFICIENTE",IF('RESULTADOS 3 ESO'!K54&lt;7,"BEN",IF('RESULTADOS 3 ESO'!K54&lt;9,"NOTABLE",IF('RESULTADOS 3 ESO'!K54&lt;=10,IF('RESULTADOS 3 ESO'!K54&lt;=10,"SOBRESAIENTE","")))))))</f>
        <v/>
      </c>
      <c r="L54" s="154" t="str">
        <f>IF(OR(A54="",$L$2=""),"",IF('RESULTADOS 3 ESO'!L54&lt;5,"INSUFICIENTE",IF('RESULTADOS 3 ESO'!L54&lt;6,"SUFICIENTE",IF('RESULTADOS 3 ESO'!L54&lt;7,"BEN",IF('RESULTADOS 3 ESO'!L54&lt;9,"NOTABLE",IF('RESULTADOS 3 ESO'!L54&lt;=10,"SOBRESAIENTE",""))))))</f>
        <v/>
      </c>
    </row>
    <row r="55" spans="1:12" x14ac:dyDescent="0.25">
      <c r="A55" s="102" t="str">
        <f>IF('RESULTADOS 3 ESO'!A55="","",'RESULTADOS 3 ESO'!A55)</f>
        <v/>
      </c>
      <c r="B55" s="153" t="str">
        <f>IF('RESULTADOS 3 ESO'!B55="","",'RESULTADOS 3 ESO'!B55)</f>
        <v/>
      </c>
      <c r="C55" s="154" t="str">
        <f>IF(OR(A55="",$C$2=""),"",IF('RESULTADOS 3 ESO'!C55&lt;5,"INSUFICIENTE",IF('RESULTADOS 3 ESO'!C55&lt;6,"SUFICIENTE",IF('RESULTADOS 3 ESO'!C55&lt;7,"BEN",IF('RESULTADOS 3 ESO'!C55&lt;9,"NOTABLE",IF('RESULTADOS 3 ESO'!C55&lt;=10,"SOBRESAIENTE",""))))))</f>
        <v/>
      </c>
      <c r="D55" s="154" t="str">
        <f>IF(OR(A55="",$D$2=""),"",IF('RESULTADOS 3 ESO'!D55&lt;5,"INSUFICIENTE",IF('RESULTADOS 3 ESO'!D55&lt;6,"SUFICIENTE",IF('RESULTADOS 3 ESO'!D55&lt;7,"BEN",IF('RESULTADOS 3 ESO'!D55&lt;9,"NOTABLE",IF('RESULTADOS 3 ESO'!D55&lt;=10,"SOBRESAIENTE",""))))))</f>
        <v/>
      </c>
      <c r="E55" s="154" t="str">
        <f>IF(OR(A55="",$E$2=""),"",IF('RESULTADOS 3 ESO'!E55&lt;5,"INSUFICIENTE",IF('RESULTADOS 3 ESO'!E55&lt;6,"SUFICIENTE",IF('RESULTADOS 3 ESO'!E55&lt;7,"BEN",IF('RESULTADOS 3 ESO'!E55&lt;9,"NOTABLE",IF('RESULTADOS 3 ESO'!E55&lt;=10,"SOBRESAIENTE",""))))))</f>
        <v/>
      </c>
      <c r="F55" s="154" t="str">
        <f>IF(OR(A55="",$F$2=""),"",IF('RESULTADOS 3 ESO'!F55&lt;5,"INSUFICIENTE",IF('RESULTADOS 3 ESO'!F55&lt;6,"SUFICIENTE",IF('RESULTADOS 3 ESO'!F55&lt;7,"BEN",IF('RESULTADOS 3 ESO'!F55&lt;9,"NOTABLE",IF('RESULTADOS 3 ESO'!F55&lt;=10,"SOBRESAIENTE",""))))))</f>
        <v/>
      </c>
      <c r="G55" s="154" t="str">
        <f>IF(OR(A55="",$G$2=""),"",IF('RESULTADOS 3 ESO'!G55&lt;5,"INSUFICIENTE",IF('RESULTADOS 3 ESO'!G55&lt;6,"SUFICIENTE",IF('RESULTADOS 3 ESO'!G55&lt;7,"BEN",IF('RESULTADOS 3 ESO'!G55&lt;9,"NOTABLE",IF('RESULTADOS 3 ESO'!G55&lt;=10,"SOBRESAIENTE",""))))))</f>
        <v/>
      </c>
      <c r="H55" s="154" t="str">
        <f>IF(OR(A55="",$H$2=""),"",IF('RESULTADOS 3 ESO'!H55&lt;5,"INSUFICIENTE",IF('RESULTADOS 3 ESO'!H55&lt;6,"SUFICIENTE",IF('RESULTADOS 3 ESO'!H55&lt;7,"BEN",IF('RESULTADOS 3 ESO'!H55&lt;9,"NOTABLE",IF('RESULTADOS 3 ESO'!H55&lt;=10,"SOBRESAIENTE",""))))))</f>
        <v/>
      </c>
      <c r="I55" s="154" t="str">
        <f>IF(OR(A55="",$I$2=""),"",IF('RESULTADOS 3 ESO'!I55&lt;5,"INSUFICIENTE",IF('RESULTADOS 3 ESO'!I55&lt;6,"SUFICIENTE",IF('RESULTADOS 3 ESO'!I55&lt;7,"BEN",IF('RESULTADOS 3 ESO'!I55&lt;9,"NOTABLE",IF('RESULTADOS 3 ESO'!I55&lt;=10,"SOBRESAIENTE",""))))))</f>
        <v/>
      </c>
      <c r="J55" s="154" t="str">
        <f>IF(OR(A55="",$J$2=""),"",IF('RESULTADOS 3 ESO'!J55&lt;5,"INSUFICIENTE",IF('RESULTADOS 3 ESO'!J55&lt;6,"SUFICIENTE",IF('RESULTADOS 3 ESO'!J55&lt;7,"BEN",IF('RESULTADOS 3 ESO'!J55&lt;9,"NOTABLE",IF('RESULTADOS 3 ESO'!J55&lt;=10,"SOBRESAIENTE",""))))))</f>
        <v/>
      </c>
      <c r="K55" s="154" t="str">
        <f>IF(OR(A55="",$K$2=""),"",IF('RESULTADOS 3 ESO'!K55&lt;5,"INSUFICIENTE",IF('RESULTADOS 3 ESO'!K55&lt;6,"SUFICIENTE",IF('RESULTADOS 3 ESO'!K55&lt;7,"BEN",IF('RESULTADOS 3 ESO'!K55&lt;9,"NOTABLE",IF('RESULTADOS 3 ESO'!K55&lt;=10,IF('RESULTADOS 3 ESO'!K55&lt;=10,"SOBRESAIENTE","")))))))</f>
        <v/>
      </c>
      <c r="L55" s="154" t="str">
        <f>IF(OR(A55="",$L$2=""),"",IF('RESULTADOS 3 ESO'!L55&lt;5,"INSUFICIENTE",IF('RESULTADOS 3 ESO'!L55&lt;6,"SUFICIENTE",IF('RESULTADOS 3 ESO'!L55&lt;7,"BEN",IF('RESULTADOS 3 ESO'!L55&lt;9,"NOTABLE",IF('RESULTADOS 3 ESO'!L55&lt;=10,"SOBRESAIENTE",""))))))</f>
        <v/>
      </c>
    </row>
    <row r="56" spans="1:12" x14ac:dyDescent="0.25">
      <c r="A56" s="102" t="str">
        <f>IF('RESULTADOS 3 ESO'!A56="","",'RESULTADOS 3 ESO'!A56)</f>
        <v/>
      </c>
      <c r="B56" s="153" t="str">
        <f>IF('RESULTADOS 3 ESO'!B56="","",'RESULTADOS 3 ESO'!B56)</f>
        <v/>
      </c>
      <c r="C56" s="154" t="str">
        <f>IF(OR(A56="",$C$2=""),"",IF('RESULTADOS 3 ESO'!C56&lt;5,"INSUFICIENTE",IF('RESULTADOS 3 ESO'!C56&lt;6,"SUFICIENTE",IF('RESULTADOS 3 ESO'!C56&lt;7,"BEN",IF('RESULTADOS 3 ESO'!C56&lt;9,"NOTABLE",IF('RESULTADOS 3 ESO'!C56&lt;=10,"SOBRESAIENTE",""))))))</f>
        <v/>
      </c>
      <c r="D56" s="154" t="str">
        <f>IF(OR(A56="",$D$2=""),"",IF('RESULTADOS 3 ESO'!D56&lt;5,"INSUFICIENTE",IF('RESULTADOS 3 ESO'!D56&lt;6,"SUFICIENTE",IF('RESULTADOS 3 ESO'!D56&lt;7,"BEN",IF('RESULTADOS 3 ESO'!D56&lt;9,"NOTABLE",IF('RESULTADOS 3 ESO'!D56&lt;=10,"SOBRESAIENTE",""))))))</f>
        <v/>
      </c>
      <c r="E56" s="154" t="str">
        <f>IF(OR(A56="",$E$2=""),"",IF('RESULTADOS 3 ESO'!E56&lt;5,"INSUFICIENTE",IF('RESULTADOS 3 ESO'!E56&lt;6,"SUFICIENTE",IF('RESULTADOS 3 ESO'!E56&lt;7,"BEN",IF('RESULTADOS 3 ESO'!E56&lt;9,"NOTABLE",IF('RESULTADOS 3 ESO'!E56&lt;=10,"SOBRESAIENTE",""))))))</f>
        <v/>
      </c>
      <c r="F56" s="154" t="str">
        <f>IF(OR(A56="",$F$2=""),"",IF('RESULTADOS 3 ESO'!F56&lt;5,"INSUFICIENTE",IF('RESULTADOS 3 ESO'!F56&lt;6,"SUFICIENTE",IF('RESULTADOS 3 ESO'!F56&lt;7,"BEN",IF('RESULTADOS 3 ESO'!F56&lt;9,"NOTABLE",IF('RESULTADOS 3 ESO'!F56&lt;=10,"SOBRESAIENTE",""))))))</f>
        <v/>
      </c>
      <c r="G56" s="154" t="str">
        <f>IF(OR(A56="",$G$2=""),"",IF('RESULTADOS 3 ESO'!G56&lt;5,"INSUFICIENTE",IF('RESULTADOS 3 ESO'!G56&lt;6,"SUFICIENTE",IF('RESULTADOS 3 ESO'!G56&lt;7,"BEN",IF('RESULTADOS 3 ESO'!G56&lt;9,"NOTABLE",IF('RESULTADOS 3 ESO'!G56&lt;=10,"SOBRESAIENTE",""))))))</f>
        <v/>
      </c>
      <c r="H56" s="154" t="str">
        <f>IF(OR(A56="",$H$2=""),"",IF('RESULTADOS 3 ESO'!H56&lt;5,"INSUFICIENTE",IF('RESULTADOS 3 ESO'!H56&lt;6,"SUFICIENTE",IF('RESULTADOS 3 ESO'!H56&lt;7,"BEN",IF('RESULTADOS 3 ESO'!H56&lt;9,"NOTABLE",IF('RESULTADOS 3 ESO'!H56&lt;=10,"SOBRESAIENTE",""))))))</f>
        <v/>
      </c>
      <c r="I56" s="154" t="str">
        <f>IF(OR(A56="",$I$2=""),"",IF('RESULTADOS 3 ESO'!I56&lt;5,"INSUFICIENTE",IF('RESULTADOS 3 ESO'!I56&lt;6,"SUFICIENTE",IF('RESULTADOS 3 ESO'!I56&lt;7,"BEN",IF('RESULTADOS 3 ESO'!I56&lt;9,"NOTABLE",IF('RESULTADOS 3 ESO'!I56&lt;=10,"SOBRESAIENTE",""))))))</f>
        <v/>
      </c>
      <c r="J56" s="154" t="str">
        <f>IF(OR(A56="",$J$2=""),"",IF('RESULTADOS 3 ESO'!J56&lt;5,"INSUFICIENTE",IF('RESULTADOS 3 ESO'!J56&lt;6,"SUFICIENTE",IF('RESULTADOS 3 ESO'!J56&lt;7,"BEN",IF('RESULTADOS 3 ESO'!J56&lt;9,"NOTABLE",IF('RESULTADOS 3 ESO'!J56&lt;=10,"SOBRESAIENTE",""))))))</f>
        <v/>
      </c>
      <c r="K56" s="154" t="str">
        <f>IF(OR(A56="",$K$2=""),"",IF('RESULTADOS 3 ESO'!K56&lt;5,"INSUFICIENTE",IF('RESULTADOS 3 ESO'!K56&lt;6,"SUFICIENTE",IF('RESULTADOS 3 ESO'!K56&lt;7,"BEN",IF('RESULTADOS 3 ESO'!K56&lt;9,"NOTABLE",IF('RESULTADOS 3 ESO'!K56&lt;=10,IF('RESULTADOS 3 ESO'!K56&lt;=10,"SOBRESAIENTE","")))))))</f>
        <v/>
      </c>
      <c r="L56" s="154" t="str">
        <f>IF(OR(A56="",$L$2=""),"",IF('RESULTADOS 3 ESO'!L56&lt;5,"INSUFICIENTE",IF('RESULTADOS 3 ESO'!L56&lt;6,"SUFICIENTE",IF('RESULTADOS 3 ESO'!L56&lt;7,"BEN",IF('RESULTADOS 3 ESO'!L56&lt;9,"NOTABLE",IF('RESULTADOS 3 ESO'!L56&lt;=10,"SOBRESAIENTE",""))))))</f>
        <v/>
      </c>
    </row>
    <row r="57" spans="1:12" x14ac:dyDescent="0.25">
      <c r="A57" s="102" t="str">
        <f>IF('RESULTADOS 3 ESO'!A57="","",'RESULTADOS 3 ESO'!A57)</f>
        <v/>
      </c>
      <c r="B57" s="153" t="str">
        <f>IF('RESULTADOS 3 ESO'!B57="","",'RESULTADOS 3 ESO'!B57)</f>
        <v/>
      </c>
      <c r="C57" s="154" t="str">
        <f>IF(OR(A57="",$C$2=""),"",IF('RESULTADOS 3 ESO'!C57&lt;5,"INSUFICIENTE",IF('RESULTADOS 3 ESO'!C57&lt;6,"SUFICIENTE",IF('RESULTADOS 3 ESO'!C57&lt;7,"BEN",IF('RESULTADOS 3 ESO'!C57&lt;9,"NOTABLE",IF('RESULTADOS 3 ESO'!C57&lt;=10,"SOBRESAIENTE",""))))))</f>
        <v/>
      </c>
      <c r="D57" s="154" t="str">
        <f>IF(OR(A57="",$D$2=""),"",IF('RESULTADOS 3 ESO'!D57&lt;5,"INSUFICIENTE",IF('RESULTADOS 3 ESO'!D57&lt;6,"SUFICIENTE",IF('RESULTADOS 3 ESO'!D57&lt;7,"BEN",IF('RESULTADOS 3 ESO'!D57&lt;9,"NOTABLE",IF('RESULTADOS 3 ESO'!D57&lt;=10,"SOBRESAIENTE",""))))))</f>
        <v/>
      </c>
      <c r="E57" s="154" t="str">
        <f>IF(OR(A57="",$E$2=""),"",IF('RESULTADOS 3 ESO'!E57&lt;5,"INSUFICIENTE",IF('RESULTADOS 3 ESO'!E57&lt;6,"SUFICIENTE",IF('RESULTADOS 3 ESO'!E57&lt;7,"BEN",IF('RESULTADOS 3 ESO'!E57&lt;9,"NOTABLE",IF('RESULTADOS 3 ESO'!E57&lt;=10,"SOBRESAIENTE",""))))))</f>
        <v/>
      </c>
      <c r="F57" s="154" t="str">
        <f>IF(OR(A57="",$F$2=""),"",IF('RESULTADOS 3 ESO'!F57&lt;5,"INSUFICIENTE",IF('RESULTADOS 3 ESO'!F57&lt;6,"SUFICIENTE",IF('RESULTADOS 3 ESO'!F57&lt;7,"BEN",IF('RESULTADOS 3 ESO'!F57&lt;9,"NOTABLE",IF('RESULTADOS 3 ESO'!F57&lt;=10,"SOBRESAIENTE",""))))))</f>
        <v/>
      </c>
      <c r="G57" s="154" t="str">
        <f>IF(OR(A57="",$G$2=""),"",IF('RESULTADOS 3 ESO'!G57&lt;5,"INSUFICIENTE",IF('RESULTADOS 3 ESO'!G57&lt;6,"SUFICIENTE",IF('RESULTADOS 3 ESO'!G57&lt;7,"BEN",IF('RESULTADOS 3 ESO'!G57&lt;9,"NOTABLE",IF('RESULTADOS 3 ESO'!G57&lt;=10,"SOBRESAIENTE",""))))))</f>
        <v/>
      </c>
      <c r="H57" s="154" t="str">
        <f>IF(OR(A57="",$H$2=""),"",IF('RESULTADOS 3 ESO'!H57&lt;5,"INSUFICIENTE",IF('RESULTADOS 3 ESO'!H57&lt;6,"SUFICIENTE",IF('RESULTADOS 3 ESO'!H57&lt;7,"BEN",IF('RESULTADOS 3 ESO'!H57&lt;9,"NOTABLE",IF('RESULTADOS 3 ESO'!H57&lt;=10,"SOBRESAIENTE",""))))))</f>
        <v/>
      </c>
      <c r="I57" s="154" t="str">
        <f>IF(OR(A57="",$I$2=""),"",IF('RESULTADOS 3 ESO'!I57&lt;5,"INSUFICIENTE",IF('RESULTADOS 3 ESO'!I57&lt;6,"SUFICIENTE",IF('RESULTADOS 3 ESO'!I57&lt;7,"BEN",IF('RESULTADOS 3 ESO'!I57&lt;9,"NOTABLE",IF('RESULTADOS 3 ESO'!I57&lt;=10,"SOBRESAIENTE",""))))))</f>
        <v/>
      </c>
      <c r="J57" s="154" t="str">
        <f>IF(OR(A57="",$J$2=""),"",IF('RESULTADOS 3 ESO'!J57&lt;5,"INSUFICIENTE",IF('RESULTADOS 3 ESO'!J57&lt;6,"SUFICIENTE",IF('RESULTADOS 3 ESO'!J57&lt;7,"BEN",IF('RESULTADOS 3 ESO'!J57&lt;9,"NOTABLE",IF('RESULTADOS 3 ESO'!J57&lt;=10,"SOBRESAIENTE",""))))))</f>
        <v/>
      </c>
      <c r="K57" s="154" t="str">
        <f>IF(OR(A57="",$K$2=""),"",IF('RESULTADOS 3 ESO'!K57&lt;5,"INSUFICIENTE",IF('RESULTADOS 3 ESO'!K57&lt;6,"SUFICIENTE",IF('RESULTADOS 3 ESO'!K57&lt;7,"BEN",IF('RESULTADOS 3 ESO'!K57&lt;9,"NOTABLE",IF('RESULTADOS 3 ESO'!K57&lt;=10,IF('RESULTADOS 3 ESO'!K57&lt;=10,"SOBRESAIENTE","")))))))</f>
        <v/>
      </c>
      <c r="L57" s="154" t="str">
        <f>IF(OR(A57="",$L$2=""),"",IF('RESULTADOS 3 ESO'!L57&lt;5,"INSUFICIENTE",IF('RESULTADOS 3 ESO'!L57&lt;6,"SUFICIENTE",IF('RESULTADOS 3 ESO'!L57&lt;7,"BEN",IF('RESULTADOS 3 ESO'!L57&lt;9,"NOTABLE",IF('RESULTADOS 3 ESO'!L57&lt;=10,"SOBRESAIENTE",""))))))</f>
        <v/>
      </c>
    </row>
    <row r="58" spans="1:12" x14ac:dyDescent="0.25">
      <c r="A58" s="102" t="str">
        <f>IF('RESULTADOS 3 ESO'!A58="","",'RESULTADOS 3 ESO'!A58)</f>
        <v/>
      </c>
      <c r="B58" s="153" t="str">
        <f>IF('RESULTADOS 3 ESO'!B58="","",'RESULTADOS 3 ESO'!B58)</f>
        <v/>
      </c>
      <c r="C58" s="154" t="str">
        <f>IF(OR(A58="",$C$2=""),"",IF('RESULTADOS 3 ESO'!C58&lt;5,"INSUFICIENTE",IF('RESULTADOS 3 ESO'!C58&lt;6,"SUFICIENTE",IF('RESULTADOS 3 ESO'!C58&lt;7,"BEN",IF('RESULTADOS 3 ESO'!C58&lt;9,"NOTABLE",IF('RESULTADOS 3 ESO'!C58&lt;=10,"SOBRESAIENTE",""))))))</f>
        <v/>
      </c>
      <c r="D58" s="154" t="str">
        <f>IF(OR(A58="",$D$2=""),"",IF('RESULTADOS 3 ESO'!D58&lt;5,"INSUFICIENTE",IF('RESULTADOS 3 ESO'!D58&lt;6,"SUFICIENTE",IF('RESULTADOS 3 ESO'!D58&lt;7,"BEN",IF('RESULTADOS 3 ESO'!D58&lt;9,"NOTABLE",IF('RESULTADOS 3 ESO'!D58&lt;=10,"SOBRESAIENTE",""))))))</f>
        <v/>
      </c>
      <c r="E58" s="154" t="str">
        <f>IF(OR(A58="",$E$2=""),"",IF('RESULTADOS 3 ESO'!E58&lt;5,"INSUFICIENTE",IF('RESULTADOS 3 ESO'!E58&lt;6,"SUFICIENTE",IF('RESULTADOS 3 ESO'!E58&lt;7,"BEN",IF('RESULTADOS 3 ESO'!E58&lt;9,"NOTABLE",IF('RESULTADOS 3 ESO'!E58&lt;=10,"SOBRESAIENTE",""))))))</f>
        <v/>
      </c>
      <c r="F58" s="154" t="str">
        <f>IF(OR(A58="",$F$2=""),"",IF('RESULTADOS 3 ESO'!F58&lt;5,"INSUFICIENTE",IF('RESULTADOS 3 ESO'!F58&lt;6,"SUFICIENTE",IF('RESULTADOS 3 ESO'!F58&lt;7,"BEN",IF('RESULTADOS 3 ESO'!F58&lt;9,"NOTABLE",IF('RESULTADOS 3 ESO'!F58&lt;=10,"SOBRESAIENTE",""))))))</f>
        <v/>
      </c>
      <c r="G58" s="154" t="str">
        <f>IF(OR(A58="",$G$2=""),"",IF('RESULTADOS 3 ESO'!G58&lt;5,"INSUFICIENTE",IF('RESULTADOS 3 ESO'!G58&lt;6,"SUFICIENTE",IF('RESULTADOS 3 ESO'!G58&lt;7,"BEN",IF('RESULTADOS 3 ESO'!G58&lt;9,"NOTABLE",IF('RESULTADOS 3 ESO'!G58&lt;=10,"SOBRESAIENTE",""))))))</f>
        <v/>
      </c>
      <c r="H58" s="154" t="str">
        <f>IF(OR(A58="",$H$2=""),"",IF('RESULTADOS 3 ESO'!H58&lt;5,"INSUFICIENTE",IF('RESULTADOS 3 ESO'!H58&lt;6,"SUFICIENTE",IF('RESULTADOS 3 ESO'!H58&lt;7,"BEN",IF('RESULTADOS 3 ESO'!H58&lt;9,"NOTABLE",IF('RESULTADOS 3 ESO'!H58&lt;=10,"SOBRESAIENTE",""))))))</f>
        <v/>
      </c>
      <c r="I58" s="154" t="str">
        <f>IF(OR(A58="",$I$2=""),"",IF('RESULTADOS 3 ESO'!I58&lt;5,"INSUFICIENTE",IF('RESULTADOS 3 ESO'!I58&lt;6,"SUFICIENTE",IF('RESULTADOS 3 ESO'!I58&lt;7,"BEN",IF('RESULTADOS 3 ESO'!I58&lt;9,"NOTABLE",IF('RESULTADOS 3 ESO'!I58&lt;=10,"SOBRESAIENTE",""))))))</f>
        <v/>
      </c>
      <c r="J58" s="154" t="str">
        <f>IF(OR(A58="",$J$2=""),"",IF('RESULTADOS 3 ESO'!J58&lt;5,"INSUFICIENTE",IF('RESULTADOS 3 ESO'!J58&lt;6,"SUFICIENTE",IF('RESULTADOS 3 ESO'!J58&lt;7,"BEN",IF('RESULTADOS 3 ESO'!J58&lt;9,"NOTABLE",IF('RESULTADOS 3 ESO'!J58&lt;=10,"SOBRESAIENTE",""))))))</f>
        <v/>
      </c>
      <c r="K58" s="154" t="str">
        <f>IF(OR(A58="",$K$2=""),"",IF('RESULTADOS 3 ESO'!K58&lt;5,"INSUFICIENTE",IF('RESULTADOS 3 ESO'!K58&lt;6,"SUFICIENTE",IF('RESULTADOS 3 ESO'!K58&lt;7,"BEN",IF('RESULTADOS 3 ESO'!K58&lt;9,"NOTABLE",IF('RESULTADOS 3 ESO'!K58&lt;=10,IF('RESULTADOS 3 ESO'!K58&lt;=10,"SOBRESAIENTE","")))))))</f>
        <v/>
      </c>
      <c r="L58" s="154" t="str">
        <f>IF(OR(A58="",$L$2=""),"",IF('RESULTADOS 3 ESO'!L58&lt;5,"INSUFICIENTE",IF('RESULTADOS 3 ESO'!L58&lt;6,"SUFICIENTE",IF('RESULTADOS 3 ESO'!L58&lt;7,"BEN",IF('RESULTADOS 3 ESO'!L58&lt;9,"NOTABLE",IF('RESULTADOS 3 ESO'!L58&lt;=10,"SOBRESAIENTE",""))))))</f>
        <v/>
      </c>
    </row>
    <row r="59" spans="1:12" x14ac:dyDescent="0.25">
      <c r="A59" s="102" t="str">
        <f>IF('RESULTADOS 3 ESO'!A59="","",'RESULTADOS 3 ESO'!A59)</f>
        <v/>
      </c>
      <c r="B59" s="153" t="str">
        <f>IF('RESULTADOS 3 ESO'!B59="","",'RESULTADOS 3 ESO'!B59)</f>
        <v/>
      </c>
      <c r="C59" s="154" t="str">
        <f>IF(OR(A59="",$C$2=""),"",IF('RESULTADOS 3 ESO'!C59&lt;5,"INSUFICIENTE",IF('RESULTADOS 3 ESO'!C59&lt;6,"SUFICIENTE",IF('RESULTADOS 3 ESO'!C59&lt;7,"BEN",IF('RESULTADOS 3 ESO'!C59&lt;9,"NOTABLE",IF('RESULTADOS 3 ESO'!C59&lt;=10,"SOBRESAIENTE",""))))))</f>
        <v/>
      </c>
      <c r="D59" s="154" t="str">
        <f>IF(OR(A59="",$D$2=""),"",IF('RESULTADOS 3 ESO'!D59&lt;5,"INSUFICIENTE",IF('RESULTADOS 3 ESO'!D59&lt;6,"SUFICIENTE",IF('RESULTADOS 3 ESO'!D59&lt;7,"BEN",IF('RESULTADOS 3 ESO'!D59&lt;9,"NOTABLE",IF('RESULTADOS 3 ESO'!D59&lt;=10,"SOBRESAIENTE",""))))))</f>
        <v/>
      </c>
      <c r="E59" s="154" t="str">
        <f>IF(OR(A59="",$E$2=""),"",IF('RESULTADOS 3 ESO'!E59&lt;5,"INSUFICIENTE",IF('RESULTADOS 3 ESO'!E59&lt;6,"SUFICIENTE",IF('RESULTADOS 3 ESO'!E59&lt;7,"BEN",IF('RESULTADOS 3 ESO'!E59&lt;9,"NOTABLE",IF('RESULTADOS 3 ESO'!E59&lt;=10,"SOBRESAIENTE",""))))))</f>
        <v/>
      </c>
      <c r="F59" s="154" t="str">
        <f>IF(OR(A59="",$F$2=""),"",IF('RESULTADOS 3 ESO'!F59&lt;5,"INSUFICIENTE",IF('RESULTADOS 3 ESO'!F59&lt;6,"SUFICIENTE",IF('RESULTADOS 3 ESO'!F59&lt;7,"BEN",IF('RESULTADOS 3 ESO'!F59&lt;9,"NOTABLE",IF('RESULTADOS 3 ESO'!F59&lt;=10,"SOBRESAIENTE",""))))))</f>
        <v/>
      </c>
      <c r="G59" s="154" t="str">
        <f>IF(OR(A59="",$G$2=""),"",IF('RESULTADOS 3 ESO'!G59&lt;5,"INSUFICIENTE",IF('RESULTADOS 3 ESO'!G59&lt;6,"SUFICIENTE",IF('RESULTADOS 3 ESO'!G59&lt;7,"BEN",IF('RESULTADOS 3 ESO'!G59&lt;9,"NOTABLE",IF('RESULTADOS 3 ESO'!G59&lt;=10,"SOBRESAIENTE",""))))))</f>
        <v/>
      </c>
      <c r="H59" s="154" t="str">
        <f>IF(OR(A59="",$H$2=""),"",IF('RESULTADOS 3 ESO'!H59&lt;5,"INSUFICIENTE",IF('RESULTADOS 3 ESO'!H59&lt;6,"SUFICIENTE",IF('RESULTADOS 3 ESO'!H59&lt;7,"BEN",IF('RESULTADOS 3 ESO'!H59&lt;9,"NOTABLE",IF('RESULTADOS 3 ESO'!H59&lt;=10,"SOBRESAIENTE",""))))))</f>
        <v/>
      </c>
      <c r="I59" s="154" t="str">
        <f>IF(OR(A59="",$I$2=""),"",IF('RESULTADOS 3 ESO'!I59&lt;5,"INSUFICIENTE",IF('RESULTADOS 3 ESO'!I59&lt;6,"SUFICIENTE",IF('RESULTADOS 3 ESO'!I59&lt;7,"BEN",IF('RESULTADOS 3 ESO'!I59&lt;9,"NOTABLE",IF('RESULTADOS 3 ESO'!I59&lt;=10,"SOBRESAIENTE",""))))))</f>
        <v/>
      </c>
      <c r="J59" s="154" t="str">
        <f>IF(OR(A59="",$J$2=""),"",IF('RESULTADOS 3 ESO'!J59&lt;5,"INSUFICIENTE",IF('RESULTADOS 3 ESO'!J59&lt;6,"SUFICIENTE",IF('RESULTADOS 3 ESO'!J59&lt;7,"BEN",IF('RESULTADOS 3 ESO'!J59&lt;9,"NOTABLE",IF('RESULTADOS 3 ESO'!J59&lt;=10,"SOBRESAIENTE",""))))))</f>
        <v/>
      </c>
      <c r="K59" s="154" t="str">
        <f>IF(OR(A59="",$K$2=""),"",IF('RESULTADOS 3 ESO'!K59&lt;5,"INSUFICIENTE",IF('RESULTADOS 3 ESO'!K59&lt;6,"SUFICIENTE",IF('RESULTADOS 3 ESO'!K59&lt;7,"BEN",IF('RESULTADOS 3 ESO'!K59&lt;9,"NOTABLE",IF('RESULTADOS 3 ESO'!K59&lt;=10,IF('RESULTADOS 3 ESO'!K59&lt;=10,"SOBRESAIENTE","")))))))</f>
        <v/>
      </c>
      <c r="L59" s="154" t="str">
        <f>IF(OR(A59="",$L$2=""),"",IF('RESULTADOS 3 ESO'!L59&lt;5,"INSUFICIENTE",IF('RESULTADOS 3 ESO'!L59&lt;6,"SUFICIENTE",IF('RESULTADOS 3 ESO'!L59&lt;7,"BEN",IF('RESULTADOS 3 ESO'!L59&lt;9,"NOTABLE",IF('RESULTADOS 3 ESO'!L59&lt;=10,"SOBRESAIENTE",""))))))</f>
        <v/>
      </c>
    </row>
    <row r="60" spans="1:12" x14ac:dyDescent="0.25">
      <c r="A60" s="102" t="str">
        <f>IF('RESULTADOS 3 ESO'!A60="","",'RESULTADOS 3 ESO'!A60)</f>
        <v/>
      </c>
      <c r="B60" s="153" t="str">
        <f>IF('RESULTADOS 3 ESO'!B60="","",'RESULTADOS 3 ESO'!B60)</f>
        <v/>
      </c>
      <c r="C60" s="154" t="str">
        <f>IF(OR(A60="",$C$2=""),"",IF('RESULTADOS 3 ESO'!C60&lt;5,"INSUFICIENTE",IF('RESULTADOS 3 ESO'!C60&lt;6,"SUFICIENTE",IF('RESULTADOS 3 ESO'!C60&lt;7,"BEN",IF('RESULTADOS 3 ESO'!C60&lt;9,"NOTABLE",IF('RESULTADOS 3 ESO'!C60&lt;=10,"SOBRESAIENTE",""))))))</f>
        <v/>
      </c>
      <c r="D60" s="154" t="str">
        <f>IF(OR(A60="",$D$2=""),"",IF('RESULTADOS 3 ESO'!D60&lt;5,"INSUFICIENTE",IF('RESULTADOS 3 ESO'!D60&lt;6,"SUFICIENTE",IF('RESULTADOS 3 ESO'!D60&lt;7,"BEN",IF('RESULTADOS 3 ESO'!D60&lt;9,"NOTABLE",IF('RESULTADOS 3 ESO'!D60&lt;=10,"SOBRESAIENTE",""))))))</f>
        <v/>
      </c>
      <c r="E60" s="154" t="str">
        <f>IF(OR(A60="",$E$2=""),"",IF('RESULTADOS 3 ESO'!E60&lt;5,"INSUFICIENTE",IF('RESULTADOS 3 ESO'!E60&lt;6,"SUFICIENTE",IF('RESULTADOS 3 ESO'!E60&lt;7,"BEN",IF('RESULTADOS 3 ESO'!E60&lt;9,"NOTABLE",IF('RESULTADOS 3 ESO'!E60&lt;=10,"SOBRESAIENTE",""))))))</f>
        <v/>
      </c>
      <c r="F60" s="154" t="str">
        <f>IF(OR(A60="",$F$2=""),"",IF('RESULTADOS 3 ESO'!F60&lt;5,"INSUFICIENTE",IF('RESULTADOS 3 ESO'!F60&lt;6,"SUFICIENTE",IF('RESULTADOS 3 ESO'!F60&lt;7,"BEN",IF('RESULTADOS 3 ESO'!F60&lt;9,"NOTABLE",IF('RESULTADOS 3 ESO'!F60&lt;=10,"SOBRESAIENTE",""))))))</f>
        <v/>
      </c>
      <c r="G60" s="154" t="str">
        <f>IF(OR(A60="",$G$2=""),"",IF('RESULTADOS 3 ESO'!G60&lt;5,"INSUFICIENTE",IF('RESULTADOS 3 ESO'!G60&lt;6,"SUFICIENTE",IF('RESULTADOS 3 ESO'!G60&lt;7,"BEN",IF('RESULTADOS 3 ESO'!G60&lt;9,"NOTABLE",IF('RESULTADOS 3 ESO'!G60&lt;=10,"SOBRESAIENTE",""))))))</f>
        <v/>
      </c>
      <c r="H60" s="154" t="str">
        <f>IF(OR(A60="",$H$2=""),"",IF('RESULTADOS 3 ESO'!H60&lt;5,"INSUFICIENTE",IF('RESULTADOS 3 ESO'!H60&lt;6,"SUFICIENTE",IF('RESULTADOS 3 ESO'!H60&lt;7,"BEN",IF('RESULTADOS 3 ESO'!H60&lt;9,"NOTABLE",IF('RESULTADOS 3 ESO'!H60&lt;=10,"SOBRESAIENTE",""))))))</f>
        <v/>
      </c>
      <c r="I60" s="154" t="str">
        <f>IF(OR(A60="",$I$2=""),"",IF('RESULTADOS 3 ESO'!I60&lt;5,"INSUFICIENTE",IF('RESULTADOS 3 ESO'!I60&lt;6,"SUFICIENTE",IF('RESULTADOS 3 ESO'!I60&lt;7,"BEN",IF('RESULTADOS 3 ESO'!I60&lt;9,"NOTABLE",IF('RESULTADOS 3 ESO'!I60&lt;=10,"SOBRESAIENTE",""))))))</f>
        <v/>
      </c>
      <c r="J60" s="154" t="str">
        <f>IF(OR(A60="",$J$2=""),"",IF('RESULTADOS 3 ESO'!J60&lt;5,"INSUFICIENTE",IF('RESULTADOS 3 ESO'!J60&lt;6,"SUFICIENTE",IF('RESULTADOS 3 ESO'!J60&lt;7,"BEN",IF('RESULTADOS 3 ESO'!J60&lt;9,"NOTABLE",IF('RESULTADOS 3 ESO'!J60&lt;=10,"SOBRESAIENTE",""))))))</f>
        <v/>
      </c>
      <c r="K60" s="154" t="str">
        <f>IF(OR(A60="",$K$2=""),"",IF('RESULTADOS 3 ESO'!K60&lt;5,"INSUFICIENTE",IF('RESULTADOS 3 ESO'!K60&lt;6,"SUFICIENTE",IF('RESULTADOS 3 ESO'!K60&lt;7,"BEN",IF('RESULTADOS 3 ESO'!K60&lt;9,"NOTABLE",IF('RESULTADOS 3 ESO'!K60&lt;=10,IF('RESULTADOS 3 ESO'!K60&lt;=10,"SOBRESAIENTE","")))))))</f>
        <v/>
      </c>
      <c r="L60" s="154" t="str">
        <f>IF(OR(A60="",$L$2=""),"",IF('RESULTADOS 3 ESO'!L60&lt;5,"INSUFICIENTE",IF('RESULTADOS 3 ESO'!L60&lt;6,"SUFICIENTE",IF('RESULTADOS 3 ESO'!L60&lt;7,"BEN",IF('RESULTADOS 3 ESO'!L60&lt;9,"NOTABLE",IF('RESULTADOS 3 ESO'!L60&lt;=10,"SOBRESAIENTE",""))))))</f>
        <v/>
      </c>
    </row>
    <row r="61" spans="1:12" x14ac:dyDescent="0.25">
      <c r="A61" s="102" t="str">
        <f>IF('RESULTADOS 3 ESO'!A61="","",'RESULTADOS 3 ESO'!A61)</f>
        <v/>
      </c>
      <c r="B61" s="153" t="str">
        <f>IF('RESULTADOS 3 ESO'!B61="","",'RESULTADOS 3 ESO'!B61)</f>
        <v/>
      </c>
      <c r="C61" s="154" t="str">
        <f>IF(OR(A61="",$C$2=""),"",IF('RESULTADOS 3 ESO'!C61&lt;5,"INSUFICIENTE",IF('RESULTADOS 3 ESO'!C61&lt;6,"SUFICIENTE",IF('RESULTADOS 3 ESO'!C61&lt;7,"BEN",IF('RESULTADOS 3 ESO'!C61&lt;9,"NOTABLE",IF('RESULTADOS 3 ESO'!C61&lt;=10,"SOBRESAIENTE",""))))))</f>
        <v/>
      </c>
      <c r="D61" s="154" t="str">
        <f>IF(OR(A61="",$D$2=""),"",IF('RESULTADOS 3 ESO'!D61&lt;5,"INSUFICIENTE",IF('RESULTADOS 3 ESO'!D61&lt;6,"SUFICIENTE",IF('RESULTADOS 3 ESO'!D61&lt;7,"BEN",IF('RESULTADOS 3 ESO'!D61&lt;9,"NOTABLE",IF('RESULTADOS 3 ESO'!D61&lt;=10,"SOBRESAIENTE",""))))))</f>
        <v/>
      </c>
      <c r="E61" s="154" t="str">
        <f>IF(OR(A61="",$E$2=""),"",IF('RESULTADOS 3 ESO'!E61&lt;5,"INSUFICIENTE",IF('RESULTADOS 3 ESO'!E61&lt;6,"SUFICIENTE",IF('RESULTADOS 3 ESO'!E61&lt;7,"BEN",IF('RESULTADOS 3 ESO'!E61&lt;9,"NOTABLE",IF('RESULTADOS 3 ESO'!E61&lt;=10,"SOBRESAIENTE",""))))))</f>
        <v/>
      </c>
      <c r="F61" s="154" t="str">
        <f>IF(OR(A61="",$F$2=""),"",IF('RESULTADOS 3 ESO'!F61&lt;5,"INSUFICIENTE",IF('RESULTADOS 3 ESO'!F61&lt;6,"SUFICIENTE",IF('RESULTADOS 3 ESO'!F61&lt;7,"BEN",IF('RESULTADOS 3 ESO'!F61&lt;9,"NOTABLE",IF('RESULTADOS 3 ESO'!F61&lt;=10,"SOBRESAIENTE",""))))))</f>
        <v/>
      </c>
      <c r="G61" s="154" t="str">
        <f>IF(OR(A61="",$G$2=""),"",IF('RESULTADOS 3 ESO'!G61&lt;5,"INSUFICIENTE",IF('RESULTADOS 3 ESO'!G61&lt;6,"SUFICIENTE",IF('RESULTADOS 3 ESO'!G61&lt;7,"BEN",IF('RESULTADOS 3 ESO'!G61&lt;9,"NOTABLE",IF('RESULTADOS 3 ESO'!G61&lt;=10,"SOBRESAIENTE",""))))))</f>
        <v/>
      </c>
      <c r="H61" s="154" t="str">
        <f>IF(OR(A61="",$H$2=""),"",IF('RESULTADOS 3 ESO'!H61&lt;5,"INSUFICIENTE",IF('RESULTADOS 3 ESO'!H61&lt;6,"SUFICIENTE",IF('RESULTADOS 3 ESO'!H61&lt;7,"BEN",IF('RESULTADOS 3 ESO'!H61&lt;9,"NOTABLE",IF('RESULTADOS 3 ESO'!H61&lt;=10,"SOBRESAIENTE",""))))))</f>
        <v/>
      </c>
      <c r="I61" s="154" t="str">
        <f>IF(OR(A61="",$I$2=""),"",IF('RESULTADOS 3 ESO'!I61&lt;5,"INSUFICIENTE",IF('RESULTADOS 3 ESO'!I61&lt;6,"SUFICIENTE",IF('RESULTADOS 3 ESO'!I61&lt;7,"BEN",IF('RESULTADOS 3 ESO'!I61&lt;9,"NOTABLE",IF('RESULTADOS 3 ESO'!I61&lt;=10,"SOBRESAIENTE",""))))))</f>
        <v/>
      </c>
      <c r="J61" s="154" t="str">
        <f>IF(OR(A61="",$J$2=""),"",IF('RESULTADOS 3 ESO'!J61&lt;5,"INSUFICIENTE",IF('RESULTADOS 3 ESO'!J61&lt;6,"SUFICIENTE",IF('RESULTADOS 3 ESO'!J61&lt;7,"BEN",IF('RESULTADOS 3 ESO'!J61&lt;9,"NOTABLE",IF('RESULTADOS 3 ESO'!J61&lt;=10,"SOBRESAIENTE",""))))))</f>
        <v/>
      </c>
      <c r="K61" s="154" t="str">
        <f>IF(OR(A61="",$K$2=""),"",IF('RESULTADOS 3 ESO'!K61&lt;5,"INSUFICIENTE",IF('RESULTADOS 3 ESO'!K61&lt;6,"SUFICIENTE",IF('RESULTADOS 3 ESO'!K61&lt;7,"BEN",IF('RESULTADOS 3 ESO'!K61&lt;9,"NOTABLE",IF('RESULTADOS 3 ESO'!K61&lt;=10,IF('RESULTADOS 3 ESO'!K61&lt;=10,"SOBRESAIENTE","")))))))</f>
        <v/>
      </c>
      <c r="L61" s="154" t="str">
        <f>IF(OR(A61="",$L$2=""),"",IF('RESULTADOS 3 ESO'!L61&lt;5,"INSUFICIENTE",IF('RESULTADOS 3 ESO'!L61&lt;6,"SUFICIENTE",IF('RESULTADOS 3 ESO'!L61&lt;7,"BEN",IF('RESULTADOS 3 ESO'!L61&lt;9,"NOTABLE",IF('RESULTADOS 3 ESO'!L61&lt;=10,"SOBRESAIENTE",""))))))</f>
        <v/>
      </c>
    </row>
    <row r="62" spans="1:12" x14ac:dyDescent="0.25">
      <c r="A62" s="102" t="str">
        <f>IF('RESULTADOS 3 ESO'!A62="","",'RESULTADOS 3 ESO'!A62)</f>
        <v/>
      </c>
      <c r="B62" s="153" t="str">
        <f>IF('RESULTADOS 3 ESO'!B62="","",'RESULTADOS 3 ESO'!B62)</f>
        <v/>
      </c>
      <c r="C62" s="154" t="str">
        <f>IF(OR(A62="",$C$2=""),"",IF('RESULTADOS 3 ESO'!C62&lt;5,"INSUFICIENTE",IF('RESULTADOS 3 ESO'!C62&lt;6,"SUFICIENTE",IF('RESULTADOS 3 ESO'!C62&lt;7,"BEN",IF('RESULTADOS 3 ESO'!C62&lt;9,"NOTABLE",IF('RESULTADOS 3 ESO'!C62&lt;=10,"SOBRESAIENTE",""))))))</f>
        <v/>
      </c>
      <c r="D62" s="154" t="str">
        <f>IF(OR(A62="",$D$2=""),"",IF('RESULTADOS 3 ESO'!D62&lt;5,"INSUFICIENTE",IF('RESULTADOS 3 ESO'!D62&lt;6,"SUFICIENTE",IF('RESULTADOS 3 ESO'!D62&lt;7,"BEN",IF('RESULTADOS 3 ESO'!D62&lt;9,"NOTABLE",IF('RESULTADOS 3 ESO'!D62&lt;=10,"SOBRESAIENTE",""))))))</f>
        <v/>
      </c>
      <c r="E62" s="154" t="str">
        <f>IF(OR(A62="",$E$2=""),"",IF('RESULTADOS 3 ESO'!E62&lt;5,"INSUFICIENTE",IF('RESULTADOS 3 ESO'!E62&lt;6,"SUFICIENTE",IF('RESULTADOS 3 ESO'!E62&lt;7,"BEN",IF('RESULTADOS 3 ESO'!E62&lt;9,"NOTABLE",IF('RESULTADOS 3 ESO'!E62&lt;=10,"SOBRESAIENTE",""))))))</f>
        <v/>
      </c>
      <c r="F62" s="154" t="str">
        <f>IF(OR(A62="",$F$2=""),"",IF('RESULTADOS 3 ESO'!F62&lt;5,"INSUFICIENTE",IF('RESULTADOS 3 ESO'!F62&lt;6,"SUFICIENTE",IF('RESULTADOS 3 ESO'!F62&lt;7,"BEN",IF('RESULTADOS 3 ESO'!F62&lt;9,"NOTABLE",IF('RESULTADOS 3 ESO'!F62&lt;=10,"SOBRESAIENTE",""))))))</f>
        <v/>
      </c>
      <c r="G62" s="154" t="str">
        <f>IF(OR(A62="",$G$2=""),"",IF('RESULTADOS 3 ESO'!G62&lt;5,"INSUFICIENTE",IF('RESULTADOS 3 ESO'!G62&lt;6,"SUFICIENTE",IF('RESULTADOS 3 ESO'!G62&lt;7,"BEN",IF('RESULTADOS 3 ESO'!G62&lt;9,"NOTABLE",IF('RESULTADOS 3 ESO'!G62&lt;=10,"SOBRESAIENTE",""))))))</f>
        <v/>
      </c>
      <c r="H62" s="154" t="str">
        <f>IF(OR(A62="",$H$2=""),"",IF('RESULTADOS 3 ESO'!H62&lt;5,"INSUFICIENTE",IF('RESULTADOS 3 ESO'!H62&lt;6,"SUFICIENTE",IF('RESULTADOS 3 ESO'!H62&lt;7,"BEN",IF('RESULTADOS 3 ESO'!H62&lt;9,"NOTABLE",IF('RESULTADOS 3 ESO'!H62&lt;=10,"SOBRESAIENTE",""))))))</f>
        <v/>
      </c>
      <c r="I62" s="154" t="str">
        <f>IF(OR(A62="",$I$2=""),"",IF('RESULTADOS 3 ESO'!I62&lt;5,"INSUFICIENTE",IF('RESULTADOS 3 ESO'!I62&lt;6,"SUFICIENTE",IF('RESULTADOS 3 ESO'!I62&lt;7,"BEN",IF('RESULTADOS 3 ESO'!I62&lt;9,"NOTABLE",IF('RESULTADOS 3 ESO'!I62&lt;=10,"SOBRESAIENTE",""))))))</f>
        <v/>
      </c>
      <c r="J62" s="154" t="str">
        <f>IF(OR(A62="",$J$2=""),"",IF('RESULTADOS 3 ESO'!J62&lt;5,"INSUFICIENTE",IF('RESULTADOS 3 ESO'!J62&lt;6,"SUFICIENTE",IF('RESULTADOS 3 ESO'!J62&lt;7,"BEN",IF('RESULTADOS 3 ESO'!J62&lt;9,"NOTABLE",IF('RESULTADOS 3 ESO'!J62&lt;=10,"SOBRESAIENTE",""))))))</f>
        <v/>
      </c>
      <c r="K62" s="154" t="str">
        <f>IF(OR(A62="",$K$2=""),"",IF('RESULTADOS 3 ESO'!K62&lt;5,"INSUFICIENTE",IF('RESULTADOS 3 ESO'!K62&lt;6,"SUFICIENTE",IF('RESULTADOS 3 ESO'!K62&lt;7,"BEN",IF('RESULTADOS 3 ESO'!K62&lt;9,"NOTABLE",IF('RESULTADOS 3 ESO'!K62&lt;=10,IF('RESULTADOS 3 ESO'!K62&lt;=10,"SOBRESAIENTE","")))))))</f>
        <v/>
      </c>
      <c r="L62" s="154" t="str">
        <f>IF(OR(A62="",$L$2=""),"",IF('RESULTADOS 3 ESO'!L62&lt;5,"INSUFICIENTE",IF('RESULTADOS 3 ESO'!L62&lt;6,"SUFICIENTE",IF('RESULTADOS 3 ESO'!L62&lt;7,"BEN",IF('RESULTADOS 3 ESO'!L62&lt;9,"NOTABLE",IF('RESULTADOS 3 ESO'!L62&lt;=10,"SOBRESAIENTE",""))))))</f>
        <v/>
      </c>
    </row>
    <row r="63" spans="1:12" x14ac:dyDescent="0.25">
      <c r="A63" s="102" t="str">
        <f>IF('RESULTADOS 3 ESO'!A63="","",'RESULTADOS 3 ESO'!A63)</f>
        <v/>
      </c>
      <c r="B63" s="153" t="str">
        <f>IF('RESULTADOS 3 ESO'!B63="","",'RESULTADOS 3 ESO'!B63)</f>
        <v/>
      </c>
      <c r="C63" s="154" t="str">
        <f>IF(OR(A63="",$C$2=""),"",IF('RESULTADOS 3 ESO'!C63&lt;5,"INSUFICIENTE",IF('RESULTADOS 3 ESO'!C63&lt;6,"SUFICIENTE",IF('RESULTADOS 3 ESO'!C63&lt;7,"BEN",IF('RESULTADOS 3 ESO'!C63&lt;9,"NOTABLE",IF('RESULTADOS 3 ESO'!C63&lt;=10,"SOBRESAIENTE",""))))))</f>
        <v/>
      </c>
      <c r="D63" s="154" t="str">
        <f>IF(OR(A63="",$D$2=""),"",IF('RESULTADOS 3 ESO'!D63&lt;5,"INSUFICIENTE",IF('RESULTADOS 3 ESO'!D63&lt;6,"SUFICIENTE",IF('RESULTADOS 3 ESO'!D63&lt;7,"BEN",IF('RESULTADOS 3 ESO'!D63&lt;9,"NOTABLE",IF('RESULTADOS 3 ESO'!D63&lt;=10,"SOBRESAIENTE",""))))))</f>
        <v/>
      </c>
      <c r="E63" s="154" t="str">
        <f>IF(OR(A63="",$E$2=""),"",IF('RESULTADOS 3 ESO'!E63&lt;5,"INSUFICIENTE",IF('RESULTADOS 3 ESO'!E63&lt;6,"SUFICIENTE",IF('RESULTADOS 3 ESO'!E63&lt;7,"BEN",IF('RESULTADOS 3 ESO'!E63&lt;9,"NOTABLE",IF('RESULTADOS 3 ESO'!E63&lt;=10,"SOBRESAIENTE",""))))))</f>
        <v/>
      </c>
      <c r="F63" s="154" t="str">
        <f>IF(OR(A63="",$F$2=""),"",IF('RESULTADOS 3 ESO'!F63&lt;5,"INSUFICIENTE",IF('RESULTADOS 3 ESO'!F63&lt;6,"SUFICIENTE",IF('RESULTADOS 3 ESO'!F63&lt;7,"BEN",IF('RESULTADOS 3 ESO'!F63&lt;9,"NOTABLE",IF('RESULTADOS 3 ESO'!F63&lt;=10,"SOBRESAIENTE",""))))))</f>
        <v/>
      </c>
      <c r="G63" s="154" t="str">
        <f>IF(OR(A63="",$G$2=""),"",IF('RESULTADOS 3 ESO'!G63&lt;5,"INSUFICIENTE",IF('RESULTADOS 3 ESO'!G63&lt;6,"SUFICIENTE",IF('RESULTADOS 3 ESO'!G63&lt;7,"BEN",IF('RESULTADOS 3 ESO'!G63&lt;9,"NOTABLE",IF('RESULTADOS 3 ESO'!G63&lt;=10,"SOBRESAIENTE",""))))))</f>
        <v/>
      </c>
      <c r="H63" s="154" t="str">
        <f>IF(OR(A63="",$H$2=""),"",IF('RESULTADOS 3 ESO'!H63&lt;5,"INSUFICIENTE",IF('RESULTADOS 3 ESO'!H63&lt;6,"SUFICIENTE",IF('RESULTADOS 3 ESO'!H63&lt;7,"BEN",IF('RESULTADOS 3 ESO'!H63&lt;9,"NOTABLE",IF('RESULTADOS 3 ESO'!H63&lt;=10,"SOBRESAIENTE",""))))))</f>
        <v/>
      </c>
      <c r="I63" s="154" t="str">
        <f>IF(OR(A63="",$I$2=""),"",IF('RESULTADOS 3 ESO'!I63&lt;5,"INSUFICIENTE",IF('RESULTADOS 3 ESO'!I63&lt;6,"SUFICIENTE",IF('RESULTADOS 3 ESO'!I63&lt;7,"BEN",IF('RESULTADOS 3 ESO'!I63&lt;9,"NOTABLE",IF('RESULTADOS 3 ESO'!I63&lt;=10,"SOBRESAIENTE",""))))))</f>
        <v/>
      </c>
      <c r="J63" s="154" t="str">
        <f>IF(OR(A63="",$J$2=""),"",IF('RESULTADOS 3 ESO'!J63&lt;5,"INSUFICIENTE",IF('RESULTADOS 3 ESO'!J63&lt;6,"SUFICIENTE",IF('RESULTADOS 3 ESO'!J63&lt;7,"BEN",IF('RESULTADOS 3 ESO'!J63&lt;9,"NOTABLE",IF('RESULTADOS 3 ESO'!J63&lt;=10,"SOBRESAIENTE",""))))))</f>
        <v/>
      </c>
      <c r="K63" s="154" t="str">
        <f>IF(OR(A63="",$K$2=""),"",IF('RESULTADOS 3 ESO'!K63&lt;5,"INSUFICIENTE",IF('RESULTADOS 3 ESO'!K63&lt;6,"SUFICIENTE",IF('RESULTADOS 3 ESO'!K63&lt;7,"BEN",IF('RESULTADOS 3 ESO'!K63&lt;9,"NOTABLE",IF('RESULTADOS 3 ESO'!K63&lt;=10,IF('RESULTADOS 3 ESO'!K63&lt;=10,"SOBRESAIENTE","")))))))</f>
        <v/>
      </c>
      <c r="L63" s="154" t="str">
        <f>IF(OR(A63="",$L$2=""),"",IF('RESULTADOS 3 ESO'!L63&lt;5,"INSUFICIENTE",IF('RESULTADOS 3 ESO'!L63&lt;6,"SUFICIENTE",IF('RESULTADOS 3 ESO'!L63&lt;7,"BEN",IF('RESULTADOS 3 ESO'!L63&lt;9,"NOTABLE",IF('RESULTADOS 3 ESO'!L63&lt;=10,"SOBRESAIENTE",""))))))</f>
        <v/>
      </c>
    </row>
    <row r="64" spans="1:12" x14ac:dyDescent="0.25">
      <c r="A64" s="102" t="str">
        <f>IF('RESULTADOS 3 ESO'!A64="","",'RESULTADOS 3 ESO'!A64)</f>
        <v/>
      </c>
      <c r="B64" s="153" t="str">
        <f>IF('RESULTADOS 3 ESO'!B64="","",'RESULTADOS 3 ESO'!B64)</f>
        <v/>
      </c>
      <c r="C64" s="154" t="str">
        <f>IF(OR(A64="",$C$2=""),"",IF('RESULTADOS 3 ESO'!C64&lt;5,"INSUFICIENTE",IF('RESULTADOS 3 ESO'!C64&lt;6,"SUFICIENTE",IF('RESULTADOS 3 ESO'!C64&lt;7,"BEN",IF('RESULTADOS 3 ESO'!C64&lt;9,"NOTABLE",IF('RESULTADOS 3 ESO'!C64&lt;=10,"SOBRESAIENTE",""))))))</f>
        <v/>
      </c>
      <c r="D64" s="154" t="str">
        <f>IF(OR(A64="",$D$2=""),"",IF('RESULTADOS 3 ESO'!D64&lt;5,"INSUFICIENTE",IF('RESULTADOS 3 ESO'!D64&lt;6,"SUFICIENTE",IF('RESULTADOS 3 ESO'!D64&lt;7,"BEN",IF('RESULTADOS 3 ESO'!D64&lt;9,"NOTABLE",IF('RESULTADOS 3 ESO'!D64&lt;=10,"SOBRESAIENTE",""))))))</f>
        <v/>
      </c>
      <c r="E64" s="154" t="str">
        <f>IF(OR(A64="",$E$2=""),"",IF('RESULTADOS 3 ESO'!E64&lt;5,"INSUFICIENTE",IF('RESULTADOS 3 ESO'!E64&lt;6,"SUFICIENTE",IF('RESULTADOS 3 ESO'!E64&lt;7,"BEN",IF('RESULTADOS 3 ESO'!E64&lt;9,"NOTABLE",IF('RESULTADOS 3 ESO'!E64&lt;=10,"SOBRESAIENTE",""))))))</f>
        <v/>
      </c>
      <c r="F64" s="154" t="str">
        <f>IF(OR(A64="",$F$2=""),"",IF('RESULTADOS 3 ESO'!F64&lt;5,"INSUFICIENTE",IF('RESULTADOS 3 ESO'!F64&lt;6,"SUFICIENTE",IF('RESULTADOS 3 ESO'!F64&lt;7,"BEN",IF('RESULTADOS 3 ESO'!F64&lt;9,"NOTABLE",IF('RESULTADOS 3 ESO'!F64&lt;=10,"SOBRESAIENTE",""))))))</f>
        <v/>
      </c>
      <c r="G64" s="154" t="str">
        <f>IF(OR(A64="",$G$2=""),"",IF('RESULTADOS 3 ESO'!G64&lt;5,"INSUFICIENTE",IF('RESULTADOS 3 ESO'!G64&lt;6,"SUFICIENTE",IF('RESULTADOS 3 ESO'!G64&lt;7,"BEN",IF('RESULTADOS 3 ESO'!G64&lt;9,"NOTABLE",IF('RESULTADOS 3 ESO'!G64&lt;=10,"SOBRESAIENTE",""))))))</f>
        <v/>
      </c>
      <c r="H64" s="154" t="str">
        <f>IF(OR(A64="",$H$2=""),"",IF('RESULTADOS 3 ESO'!H64&lt;5,"INSUFICIENTE",IF('RESULTADOS 3 ESO'!H64&lt;6,"SUFICIENTE",IF('RESULTADOS 3 ESO'!H64&lt;7,"BEN",IF('RESULTADOS 3 ESO'!H64&lt;9,"NOTABLE",IF('RESULTADOS 3 ESO'!H64&lt;=10,"SOBRESAIENTE",""))))))</f>
        <v/>
      </c>
      <c r="I64" s="154" t="str">
        <f>IF(OR(A64="",$I$2=""),"",IF('RESULTADOS 3 ESO'!I64&lt;5,"INSUFICIENTE",IF('RESULTADOS 3 ESO'!I64&lt;6,"SUFICIENTE",IF('RESULTADOS 3 ESO'!I64&lt;7,"BEN",IF('RESULTADOS 3 ESO'!I64&lt;9,"NOTABLE",IF('RESULTADOS 3 ESO'!I64&lt;=10,"SOBRESAIENTE",""))))))</f>
        <v/>
      </c>
      <c r="J64" s="154" t="str">
        <f>IF(OR(A64="",$J$2=""),"",IF('RESULTADOS 3 ESO'!J64&lt;5,"INSUFICIENTE",IF('RESULTADOS 3 ESO'!J64&lt;6,"SUFICIENTE",IF('RESULTADOS 3 ESO'!J64&lt;7,"BEN",IF('RESULTADOS 3 ESO'!J64&lt;9,"NOTABLE",IF('RESULTADOS 3 ESO'!J64&lt;=10,"SOBRESAIENTE",""))))))</f>
        <v/>
      </c>
      <c r="K64" s="154" t="str">
        <f>IF(OR(A64="",$K$2=""),"",IF('RESULTADOS 3 ESO'!K64&lt;5,"INSUFICIENTE",IF('RESULTADOS 3 ESO'!K64&lt;6,"SUFICIENTE",IF('RESULTADOS 3 ESO'!K64&lt;7,"BEN",IF('RESULTADOS 3 ESO'!K64&lt;9,"NOTABLE",IF('RESULTADOS 3 ESO'!K64&lt;=10,IF('RESULTADOS 3 ESO'!K64&lt;=10,"SOBRESAIENTE","")))))))</f>
        <v/>
      </c>
      <c r="L64" s="154" t="str">
        <f>IF(OR(A64="",$L$2=""),"",IF('RESULTADOS 3 ESO'!L64&lt;5,"INSUFICIENTE",IF('RESULTADOS 3 ESO'!L64&lt;6,"SUFICIENTE",IF('RESULTADOS 3 ESO'!L64&lt;7,"BEN",IF('RESULTADOS 3 ESO'!L64&lt;9,"NOTABLE",IF('RESULTADOS 3 ESO'!L64&lt;=10,"SOBRESAIENTE",""))))))</f>
        <v/>
      </c>
    </row>
    <row r="65" spans="1:12" x14ac:dyDescent="0.25">
      <c r="A65" s="102" t="str">
        <f>IF('RESULTADOS 3 ESO'!A65="","",'RESULTADOS 3 ESO'!A65)</f>
        <v/>
      </c>
      <c r="B65" s="153" t="str">
        <f>IF('RESULTADOS 3 ESO'!B65="","",'RESULTADOS 3 ESO'!B65)</f>
        <v/>
      </c>
      <c r="C65" s="154" t="str">
        <f>IF(OR(A65="",$C$2=""),"",IF('RESULTADOS 3 ESO'!C65&lt;5,"INSUFICIENTE",IF('RESULTADOS 3 ESO'!C65&lt;6,"SUFICIENTE",IF('RESULTADOS 3 ESO'!C65&lt;7,"BEN",IF('RESULTADOS 3 ESO'!C65&lt;9,"NOTABLE",IF('RESULTADOS 3 ESO'!C65&lt;=10,"SOBRESAIENTE",""))))))</f>
        <v/>
      </c>
      <c r="D65" s="154" t="str">
        <f>IF(OR(A65="",$D$2=""),"",IF('RESULTADOS 3 ESO'!D65&lt;5,"INSUFICIENTE",IF('RESULTADOS 3 ESO'!D65&lt;6,"SUFICIENTE",IF('RESULTADOS 3 ESO'!D65&lt;7,"BEN",IF('RESULTADOS 3 ESO'!D65&lt;9,"NOTABLE",IF('RESULTADOS 3 ESO'!D65&lt;=10,"SOBRESAIENTE",""))))))</f>
        <v/>
      </c>
      <c r="E65" s="154" t="str">
        <f>IF(OR(A65="",$E$2=""),"",IF('RESULTADOS 3 ESO'!E65&lt;5,"INSUFICIENTE",IF('RESULTADOS 3 ESO'!E65&lt;6,"SUFICIENTE",IF('RESULTADOS 3 ESO'!E65&lt;7,"BEN",IF('RESULTADOS 3 ESO'!E65&lt;9,"NOTABLE",IF('RESULTADOS 3 ESO'!E65&lt;=10,"SOBRESAIENTE",""))))))</f>
        <v/>
      </c>
      <c r="F65" s="154" t="str">
        <f>IF(OR(A65="",$F$2=""),"",IF('RESULTADOS 3 ESO'!F65&lt;5,"INSUFICIENTE",IF('RESULTADOS 3 ESO'!F65&lt;6,"SUFICIENTE",IF('RESULTADOS 3 ESO'!F65&lt;7,"BEN",IF('RESULTADOS 3 ESO'!F65&lt;9,"NOTABLE",IF('RESULTADOS 3 ESO'!F65&lt;=10,"SOBRESAIENTE",""))))))</f>
        <v/>
      </c>
      <c r="G65" s="154" t="str">
        <f>IF(OR(A65="",$G$2=""),"",IF('RESULTADOS 3 ESO'!G65&lt;5,"INSUFICIENTE",IF('RESULTADOS 3 ESO'!G65&lt;6,"SUFICIENTE",IF('RESULTADOS 3 ESO'!G65&lt;7,"BEN",IF('RESULTADOS 3 ESO'!G65&lt;9,"NOTABLE",IF('RESULTADOS 3 ESO'!G65&lt;=10,"SOBRESAIENTE",""))))))</f>
        <v/>
      </c>
      <c r="H65" s="154" t="str">
        <f>IF(OR(A65="",$H$2=""),"",IF('RESULTADOS 3 ESO'!H65&lt;5,"INSUFICIENTE",IF('RESULTADOS 3 ESO'!H65&lt;6,"SUFICIENTE",IF('RESULTADOS 3 ESO'!H65&lt;7,"BEN",IF('RESULTADOS 3 ESO'!H65&lt;9,"NOTABLE",IF('RESULTADOS 3 ESO'!H65&lt;=10,"SOBRESAIENTE",""))))))</f>
        <v/>
      </c>
      <c r="I65" s="154" t="str">
        <f>IF(OR(A65="",$I$2=""),"",IF('RESULTADOS 3 ESO'!I65&lt;5,"INSUFICIENTE",IF('RESULTADOS 3 ESO'!I65&lt;6,"SUFICIENTE",IF('RESULTADOS 3 ESO'!I65&lt;7,"BEN",IF('RESULTADOS 3 ESO'!I65&lt;9,"NOTABLE",IF('RESULTADOS 3 ESO'!I65&lt;=10,"SOBRESAIENTE",""))))))</f>
        <v/>
      </c>
      <c r="J65" s="154" t="str">
        <f>IF(OR(A65="",$J$2=""),"",IF('RESULTADOS 3 ESO'!J65&lt;5,"INSUFICIENTE",IF('RESULTADOS 3 ESO'!J65&lt;6,"SUFICIENTE",IF('RESULTADOS 3 ESO'!J65&lt;7,"BEN",IF('RESULTADOS 3 ESO'!J65&lt;9,"NOTABLE",IF('RESULTADOS 3 ESO'!J65&lt;=10,"SOBRESAIENTE",""))))))</f>
        <v/>
      </c>
      <c r="K65" s="154" t="str">
        <f>IF(OR(A65="",$K$2=""),"",IF('RESULTADOS 3 ESO'!K65&lt;5,"INSUFICIENTE",IF('RESULTADOS 3 ESO'!K65&lt;6,"SUFICIENTE",IF('RESULTADOS 3 ESO'!K65&lt;7,"BEN",IF('RESULTADOS 3 ESO'!K65&lt;9,"NOTABLE",IF('RESULTADOS 3 ESO'!K65&lt;=10,IF('RESULTADOS 3 ESO'!K65&lt;=10,"SOBRESAIENTE","")))))))</f>
        <v/>
      </c>
      <c r="L65" s="154" t="str">
        <f>IF(OR(A65="",$L$2=""),"",IF('RESULTADOS 3 ESO'!L65&lt;5,"INSUFICIENTE",IF('RESULTADOS 3 ESO'!L65&lt;6,"SUFICIENTE",IF('RESULTADOS 3 ESO'!L65&lt;7,"BEN",IF('RESULTADOS 3 ESO'!L65&lt;9,"NOTABLE",IF('RESULTADOS 3 ESO'!L65&lt;=10,"SOBRESAIENTE",""))))))</f>
        <v/>
      </c>
    </row>
    <row r="66" spans="1:12" x14ac:dyDescent="0.25">
      <c r="A66" s="102" t="str">
        <f>IF('RESULTADOS 3 ESO'!A66="","",'RESULTADOS 3 ESO'!A66)</f>
        <v/>
      </c>
      <c r="B66" s="153" t="str">
        <f>IF('RESULTADOS 3 ESO'!B66="","",'RESULTADOS 3 ESO'!B66)</f>
        <v/>
      </c>
      <c r="C66" s="154" t="str">
        <f>IF(OR(A66="",$C$2=""),"",IF('RESULTADOS 3 ESO'!C66&lt;5,"INSUFICIENTE",IF('RESULTADOS 3 ESO'!C66&lt;6,"SUFICIENTE",IF('RESULTADOS 3 ESO'!C66&lt;7,"BEN",IF('RESULTADOS 3 ESO'!C66&lt;9,"NOTABLE",IF('RESULTADOS 3 ESO'!C66&lt;=10,"SOBRESAIENTE",""))))))</f>
        <v/>
      </c>
      <c r="D66" s="154" t="str">
        <f>IF(OR(A66="",$D$2=""),"",IF('RESULTADOS 3 ESO'!D66&lt;5,"INSUFICIENTE",IF('RESULTADOS 3 ESO'!D66&lt;6,"SUFICIENTE",IF('RESULTADOS 3 ESO'!D66&lt;7,"BEN",IF('RESULTADOS 3 ESO'!D66&lt;9,"NOTABLE",IF('RESULTADOS 3 ESO'!D66&lt;=10,"SOBRESAIENTE",""))))))</f>
        <v/>
      </c>
      <c r="E66" s="154" t="str">
        <f>IF(OR(A66="",$E$2=""),"",IF('RESULTADOS 3 ESO'!E66&lt;5,"INSUFICIENTE",IF('RESULTADOS 3 ESO'!E66&lt;6,"SUFICIENTE",IF('RESULTADOS 3 ESO'!E66&lt;7,"BEN",IF('RESULTADOS 3 ESO'!E66&lt;9,"NOTABLE",IF('RESULTADOS 3 ESO'!E66&lt;=10,"SOBRESAIENTE",""))))))</f>
        <v/>
      </c>
      <c r="F66" s="154" t="str">
        <f>IF(OR(A66="",$F$2=""),"",IF('RESULTADOS 3 ESO'!F66&lt;5,"INSUFICIENTE",IF('RESULTADOS 3 ESO'!F66&lt;6,"SUFICIENTE",IF('RESULTADOS 3 ESO'!F66&lt;7,"BEN",IF('RESULTADOS 3 ESO'!F66&lt;9,"NOTABLE",IF('RESULTADOS 3 ESO'!F66&lt;=10,"SOBRESAIENTE",""))))))</f>
        <v/>
      </c>
      <c r="G66" s="154" t="str">
        <f>IF(OR(A66="",$G$2=""),"",IF('RESULTADOS 3 ESO'!G66&lt;5,"INSUFICIENTE",IF('RESULTADOS 3 ESO'!G66&lt;6,"SUFICIENTE",IF('RESULTADOS 3 ESO'!G66&lt;7,"BEN",IF('RESULTADOS 3 ESO'!G66&lt;9,"NOTABLE",IF('RESULTADOS 3 ESO'!G66&lt;=10,"SOBRESAIENTE",""))))))</f>
        <v/>
      </c>
      <c r="H66" s="154" t="str">
        <f>IF(OR(A66="",$H$2=""),"",IF('RESULTADOS 3 ESO'!H66&lt;5,"INSUFICIENTE",IF('RESULTADOS 3 ESO'!H66&lt;6,"SUFICIENTE",IF('RESULTADOS 3 ESO'!H66&lt;7,"BEN",IF('RESULTADOS 3 ESO'!H66&lt;9,"NOTABLE",IF('RESULTADOS 3 ESO'!H66&lt;=10,"SOBRESAIENTE",""))))))</f>
        <v/>
      </c>
      <c r="I66" s="154" t="str">
        <f>IF(OR(A66="",$I$2=""),"",IF('RESULTADOS 3 ESO'!I66&lt;5,"INSUFICIENTE",IF('RESULTADOS 3 ESO'!I66&lt;6,"SUFICIENTE",IF('RESULTADOS 3 ESO'!I66&lt;7,"BEN",IF('RESULTADOS 3 ESO'!I66&lt;9,"NOTABLE",IF('RESULTADOS 3 ESO'!I66&lt;=10,"SOBRESAIENTE",""))))))</f>
        <v/>
      </c>
      <c r="J66" s="154" t="str">
        <f>IF(OR(A66="",$J$2=""),"",IF('RESULTADOS 3 ESO'!J66&lt;5,"INSUFICIENTE",IF('RESULTADOS 3 ESO'!J66&lt;6,"SUFICIENTE",IF('RESULTADOS 3 ESO'!J66&lt;7,"BEN",IF('RESULTADOS 3 ESO'!J66&lt;9,"NOTABLE",IF('RESULTADOS 3 ESO'!J66&lt;=10,"SOBRESAIENTE",""))))))</f>
        <v/>
      </c>
      <c r="K66" s="154" t="str">
        <f>IF(OR(A66="",$K$2=""),"",IF('RESULTADOS 3 ESO'!K66&lt;5,"INSUFICIENTE",IF('RESULTADOS 3 ESO'!K66&lt;6,"SUFICIENTE",IF('RESULTADOS 3 ESO'!K66&lt;7,"BEN",IF('RESULTADOS 3 ESO'!K66&lt;9,"NOTABLE",IF('RESULTADOS 3 ESO'!K66&lt;=10,IF('RESULTADOS 3 ESO'!K66&lt;=10,"SOBRESAIENTE","")))))))</f>
        <v/>
      </c>
      <c r="L66" s="154" t="str">
        <f>IF(OR(A66="",$L$2=""),"",IF('RESULTADOS 3 ESO'!L66&lt;5,"INSUFICIENTE",IF('RESULTADOS 3 ESO'!L66&lt;6,"SUFICIENTE",IF('RESULTADOS 3 ESO'!L66&lt;7,"BEN",IF('RESULTADOS 3 ESO'!L66&lt;9,"NOTABLE",IF('RESULTADOS 3 ESO'!L66&lt;=10,"SOBRESAIENTE",""))))))</f>
        <v/>
      </c>
    </row>
    <row r="67" spans="1:12" x14ac:dyDescent="0.25">
      <c r="A67" s="102" t="str">
        <f>IF('RESULTADOS 3 ESO'!A67="","",'RESULTADOS 3 ESO'!A67)</f>
        <v/>
      </c>
      <c r="B67" s="153" t="str">
        <f>IF('RESULTADOS 3 ESO'!B67="","",'RESULTADOS 3 ESO'!B67)</f>
        <v/>
      </c>
      <c r="C67" s="154" t="str">
        <f>IF(OR(A67="",$C$2=""),"",IF('RESULTADOS 3 ESO'!C67&lt;5,"INSUFICIENTE",IF('RESULTADOS 3 ESO'!C67&lt;6,"SUFICIENTE",IF('RESULTADOS 3 ESO'!C67&lt;7,"BEN",IF('RESULTADOS 3 ESO'!C67&lt;9,"NOTABLE",IF('RESULTADOS 3 ESO'!C67&lt;=10,"SOBRESAIENTE",""))))))</f>
        <v/>
      </c>
      <c r="D67" s="154" t="str">
        <f>IF(OR(A67="",$D$2=""),"",IF('RESULTADOS 3 ESO'!D67&lt;5,"INSUFICIENTE",IF('RESULTADOS 3 ESO'!D67&lt;6,"SUFICIENTE",IF('RESULTADOS 3 ESO'!D67&lt;7,"BEN",IF('RESULTADOS 3 ESO'!D67&lt;9,"NOTABLE",IF('RESULTADOS 3 ESO'!D67&lt;=10,"SOBRESAIENTE",""))))))</f>
        <v/>
      </c>
      <c r="E67" s="154" t="str">
        <f>IF(OR(A67="",$E$2=""),"",IF('RESULTADOS 3 ESO'!E67&lt;5,"INSUFICIENTE",IF('RESULTADOS 3 ESO'!E67&lt;6,"SUFICIENTE",IF('RESULTADOS 3 ESO'!E67&lt;7,"BEN",IF('RESULTADOS 3 ESO'!E67&lt;9,"NOTABLE",IF('RESULTADOS 3 ESO'!E67&lt;=10,"SOBRESAIENTE",""))))))</f>
        <v/>
      </c>
      <c r="F67" s="154" t="str">
        <f>IF(OR(A67="",$F$2=""),"",IF('RESULTADOS 3 ESO'!F67&lt;5,"INSUFICIENTE",IF('RESULTADOS 3 ESO'!F67&lt;6,"SUFICIENTE",IF('RESULTADOS 3 ESO'!F67&lt;7,"BEN",IF('RESULTADOS 3 ESO'!F67&lt;9,"NOTABLE",IF('RESULTADOS 3 ESO'!F67&lt;=10,"SOBRESAIENTE",""))))))</f>
        <v/>
      </c>
      <c r="G67" s="154" t="str">
        <f>IF(OR(A67="",$G$2=""),"",IF('RESULTADOS 3 ESO'!G67&lt;5,"INSUFICIENTE",IF('RESULTADOS 3 ESO'!G67&lt;6,"SUFICIENTE",IF('RESULTADOS 3 ESO'!G67&lt;7,"BEN",IF('RESULTADOS 3 ESO'!G67&lt;9,"NOTABLE",IF('RESULTADOS 3 ESO'!G67&lt;=10,"SOBRESAIENTE",""))))))</f>
        <v/>
      </c>
      <c r="H67" s="154" t="str">
        <f>IF(OR(A67="",$H$2=""),"",IF('RESULTADOS 3 ESO'!H67&lt;5,"INSUFICIENTE",IF('RESULTADOS 3 ESO'!H67&lt;6,"SUFICIENTE",IF('RESULTADOS 3 ESO'!H67&lt;7,"BEN",IF('RESULTADOS 3 ESO'!H67&lt;9,"NOTABLE",IF('RESULTADOS 3 ESO'!H67&lt;=10,"SOBRESAIENTE",""))))))</f>
        <v/>
      </c>
      <c r="I67" s="154" t="str">
        <f>IF(OR(A67="",$I$2=""),"",IF('RESULTADOS 3 ESO'!I67&lt;5,"INSUFICIENTE",IF('RESULTADOS 3 ESO'!I67&lt;6,"SUFICIENTE",IF('RESULTADOS 3 ESO'!I67&lt;7,"BEN",IF('RESULTADOS 3 ESO'!I67&lt;9,"NOTABLE",IF('RESULTADOS 3 ESO'!I67&lt;=10,"SOBRESAIENTE",""))))))</f>
        <v/>
      </c>
      <c r="J67" s="154" t="str">
        <f>IF(OR(A67="",$J$2=""),"",IF('RESULTADOS 3 ESO'!J67&lt;5,"INSUFICIENTE",IF('RESULTADOS 3 ESO'!J67&lt;6,"SUFICIENTE",IF('RESULTADOS 3 ESO'!J67&lt;7,"BEN",IF('RESULTADOS 3 ESO'!J67&lt;9,"NOTABLE",IF('RESULTADOS 3 ESO'!J67&lt;=10,"SOBRESAIENTE",""))))))</f>
        <v/>
      </c>
      <c r="K67" s="154" t="str">
        <f>IF(OR(A67="",$K$2=""),"",IF('RESULTADOS 3 ESO'!K67&lt;5,"INSUFICIENTE",IF('RESULTADOS 3 ESO'!K67&lt;6,"SUFICIENTE",IF('RESULTADOS 3 ESO'!K67&lt;7,"BEN",IF('RESULTADOS 3 ESO'!K67&lt;9,"NOTABLE",IF('RESULTADOS 3 ESO'!K67&lt;=10,IF('RESULTADOS 3 ESO'!K67&lt;=10,"SOBRESAIENTE","")))))))</f>
        <v/>
      </c>
      <c r="L67" s="154" t="str">
        <f>IF(OR(A67="",$L$2=""),"",IF('RESULTADOS 3 ESO'!L67&lt;5,"INSUFICIENTE",IF('RESULTADOS 3 ESO'!L67&lt;6,"SUFICIENTE",IF('RESULTADOS 3 ESO'!L67&lt;7,"BEN",IF('RESULTADOS 3 ESO'!L67&lt;9,"NOTABLE",IF('RESULTADOS 3 ESO'!L67&lt;=10,"SOBRESAIENTE",""))))))</f>
        <v/>
      </c>
    </row>
    <row r="68" spans="1:12" x14ac:dyDescent="0.25">
      <c r="A68" s="102" t="str">
        <f>IF('RESULTADOS 3 ESO'!A68="","",'RESULTADOS 3 ESO'!A68)</f>
        <v/>
      </c>
      <c r="B68" s="153" t="str">
        <f>IF('RESULTADOS 3 ESO'!B68="","",'RESULTADOS 3 ESO'!B68)</f>
        <v/>
      </c>
      <c r="C68" s="154" t="str">
        <f>IF(OR(A68="",$C$2=""),"",IF('RESULTADOS 3 ESO'!C68&lt;5,"INSUFICIENTE",IF('RESULTADOS 3 ESO'!C68&lt;6,"SUFICIENTE",IF('RESULTADOS 3 ESO'!C68&lt;7,"BEN",IF('RESULTADOS 3 ESO'!C68&lt;9,"NOTABLE",IF('RESULTADOS 3 ESO'!C68&lt;=10,"SOBRESAIENTE",""))))))</f>
        <v/>
      </c>
      <c r="D68" s="154" t="str">
        <f>IF(OR(A68="",$D$2=""),"",IF('RESULTADOS 3 ESO'!D68&lt;5,"INSUFICIENTE",IF('RESULTADOS 3 ESO'!D68&lt;6,"SUFICIENTE",IF('RESULTADOS 3 ESO'!D68&lt;7,"BEN",IF('RESULTADOS 3 ESO'!D68&lt;9,"NOTABLE",IF('RESULTADOS 3 ESO'!D68&lt;=10,"SOBRESAIENTE",""))))))</f>
        <v/>
      </c>
      <c r="E68" s="154" t="str">
        <f>IF(OR(A68="",$E$2=""),"",IF('RESULTADOS 3 ESO'!E68&lt;5,"INSUFICIENTE",IF('RESULTADOS 3 ESO'!E68&lt;6,"SUFICIENTE",IF('RESULTADOS 3 ESO'!E68&lt;7,"BEN",IF('RESULTADOS 3 ESO'!E68&lt;9,"NOTABLE",IF('RESULTADOS 3 ESO'!E68&lt;=10,"SOBRESAIENTE",""))))))</f>
        <v/>
      </c>
      <c r="F68" s="154" t="str">
        <f>IF(OR(A68="",$F$2=""),"",IF('RESULTADOS 3 ESO'!F68&lt;5,"INSUFICIENTE",IF('RESULTADOS 3 ESO'!F68&lt;6,"SUFICIENTE",IF('RESULTADOS 3 ESO'!F68&lt;7,"BEN",IF('RESULTADOS 3 ESO'!F68&lt;9,"NOTABLE",IF('RESULTADOS 3 ESO'!F68&lt;=10,"SOBRESAIENTE",""))))))</f>
        <v/>
      </c>
      <c r="G68" s="154" t="str">
        <f>IF(OR(A68="",$G$2=""),"",IF('RESULTADOS 3 ESO'!G68&lt;5,"INSUFICIENTE",IF('RESULTADOS 3 ESO'!G68&lt;6,"SUFICIENTE",IF('RESULTADOS 3 ESO'!G68&lt;7,"BEN",IF('RESULTADOS 3 ESO'!G68&lt;9,"NOTABLE",IF('RESULTADOS 3 ESO'!G68&lt;=10,"SOBRESAIENTE",""))))))</f>
        <v/>
      </c>
      <c r="H68" s="154" t="str">
        <f>IF(OR(A68="",$H$2=""),"",IF('RESULTADOS 3 ESO'!H68&lt;5,"INSUFICIENTE",IF('RESULTADOS 3 ESO'!H68&lt;6,"SUFICIENTE",IF('RESULTADOS 3 ESO'!H68&lt;7,"BEN",IF('RESULTADOS 3 ESO'!H68&lt;9,"NOTABLE",IF('RESULTADOS 3 ESO'!H68&lt;=10,"SOBRESAIENTE",""))))))</f>
        <v/>
      </c>
      <c r="I68" s="154" t="str">
        <f>IF(OR(A68="",$I$2=""),"",IF('RESULTADOS 3 ESO'!I68&lt;5,"INSUFICIENTE",IF('RESULTADOS 3 ESO'!I68&lt;6,"SUFICIENTE",IF('RESULTADOS 3 ESO'!I68&lt;7,"BEN",IF('RESULTADOS 3 ESO'!I68&lt;9,"NOTABLE",IF('RESULTADOS 3 ESO'!I68&lt;=10,"SOBRESAIENTE",""))))))</f>
        <v/>
      </c>
      <c r="J68" s="154" t="str">
        <f>IF(OR(A68="",$J$2=""),"",IF('RESULTADOS 3 ESO'!J68&lt;5,"INSUFICIENTE",IF('RESULTADOS 3 ESO'!J68&lt;6,"SUFICIENTE",IF('RESULTADOS 3 ESO'!J68&lt;7,"BEN",IF('RESULTADOS 3 ESO'!J68&lt;9,"NOTABLE",IF('RESULTADOS 3 ESO'!J68&lt;=10,"SOBRESAIENTE",""))))))</f>
        <v/>
      </c>
      <c r="K68" s="154" t="str">
        <f>IF(OR(A68="",$K$2=""),"",IF('RESULTADOS 3 ESO'!K68&lt;5,"INSUFICIENTE",IF('RESULTADOS 3 ESO'!K68&lt;6,"SUFICIENTE",IF('RESULTADOS 3 ESO'!K68&lt;7,"BEN",IF('RESULTADOS 3 ESO'!K68&lt;9,"NOTABLE",IF('RESULTADOS 3 ESO'!K68&lt;=10,IF('RESULTADOS 3 ESO'!K68&lt;=10,"SOBRESAIENTE","")))))))</f>
        <v/>
      </c>
      <c r="L68" s="154" t="str">
        <f>IF(OR(A68="",$L$2=""),"",IF('RESULTADOS 3 ESO'!L68&lt;5,"INSUFICIENTE",IF('RESULTADOS 3 ESO'!L68&lt;6,"SUFICIENTE",IF('RESULTADOS 3 ESO'!L68&lt;7,"BEN",IF('RESULTADOS 3 ESO'!L68&lt;9,"NOTABLE",IF('RESULTADOS 3 ESO'!L68&lt;=10,"SOBRESAIENTE",""))))))</f>
        <v/>
      </c>
    </row>
    <row r="69" spans="1:12" x14ac:dyDescent="0.25">
      <c r="A69" s="102" t="str">
        <f>IF('RESULTADOS 3 ESO'!A69="","",'RESULTADOS 3 ESO'!A69)</f>
        <v/>
      </c>
      <c r="B69" s="153" t="str">
        <f>IF('RESULTADOS 3 ESO'!B69="","",'RESULTADOS 3 ESO'!B69)</f>
        <v/>
      </c>
      <c r="C69" s="154" t="str">
        <f>IF(OR(A69="",$C$2=""),"",IF('RESULTADOS 3 ESO'!C69&lt;5,"INSUFICIENTE",IF('RESULTADOS 3 ESO'!C69&lt;6,"SUFICIENTE",IF('RESULTADOS 3 ESO'!C69&lt;7,"BEN",IF('RESULTADOS 3 ESO'!C69&lt;9,"NOTABLE",IF('RESULTADOS 3 ESO'!C69&lt;=10,"SOBRESAIENTE",""))))))</f>
        <v/>
      </c>
      <c r="D69" s="154" t="str">
        <f>IF(OR(A69="",$D$2=""),"",IF('RESULTADOS 3 ESO'!D69&lt;5,"INSUFICIENTE",IF('RESULTADOS 3 ESO'!D69&lt;6,"SUFICIENTE",IF('RESULTADOS 3 ESO'!D69&lt;7,"BEN",IF('RESULTADOS 3 ESO'!D69&lt;9,"NOTABLE",IF('RESULTADOS 3 ESO'!D69&lt;=10,"SOBRESAIENTE",""))))))</f>
        <v/>
      </c>
      <c r="E69" s="154" t="str">
        <f>IF(OR(A69="",$E$2=""),"",IF('RESULTADOS 3 ESO'!E69&lt;5,"INSUFICIENTE",IF('RESULTADOS 3 ESO'!E69&lt;6,"SUFICIENTE",IF('RESULTADOS 3 ESO'!E69&lt;7,"BEN",IF('RESULTADOS 3 ESO'!E69&lt;9,"NOTABLE",IF('RESULTADOS 3 ESO'!E69&lt;=10,"SOBRESAIENTE",""))))))</f>
        <v/>
      </c>
      <c r="F69" s="154" t="str">
        <f>IF(OR(A69="",$F$2=""),"",IF('RESULTADOS 3 ESO'!F69&lt;5,"INSUFICIENTE",IF('RESULTADOS 3 ESO'!F69&lt;6,"SUFICIENTE",IF('RESULTADOS 3 ESO'!F69&lt;7,"BEN",IF('RESULTADOS 3 ESO'!F69&lt;9,"NOTABLE",IF('RESULTADOS 3 ESO'!F69&lt;=10,"SOBRESAIENTE",""))))))</f>
        <v/>
      </c>
      <c r="G69" s="154" t="str">
        <f>IF(OR(A69="",$G$2=""),"",IF('RESULTADOS 3 ESO'!G69&lt;5,"INSUFICIENTE",IF('RESULTADOS 3 ESO'!G69&lt;6,"SUFICIENTE",IF('RESULTADOS 3 ESO'!G69&lt;7,"BEN",IF('RESULTADOS 3 ESO'!G69&lt;9,"NOTABLE",IF('RESULTADOS 3 ESO'!G69&lt;=10,"SOBRESAIENTE",""))))))</f>
        <v/>
      </c>
      <c r="H69" s="154" t="str">
        <f>IF(OR(A69="",$H$2=""),"",IF('RESULTADOS 3 ESO'!H69&lt;5,"INSUFICIENTE",IF('RESULTADOS 3 ESO'!H69&lt;6,"SUFICIENTE",IF('RESULTADOS 3 ESO'!H69&lt;7,"BEN",IF('RESULTADOS 3 ESO'!H69&lt;9,"NOTABLE",IF('RESULTADOS 3 ESO'!H69&lt;=10,"SOBRESAIENTE",""))))))</f>
        <v/>
      </c>
      <c r="I69" s="154" t="str">
        <f>IF(OR(A69="",$I$2=""),"",IF('RESULTADOS 3 ESO'!I69&lt;5,"INSUFICIENTE",IF('RESULTADOS 3 ESO'!I69&lt;6,"SUFICIENTE",IF('RESULTADOS 3 ESO'!I69&lt;7,"BEN",IF('RESULTADOS 3 ESO'!I69&lt;9,"NOTABLE",IF('RESULTADOS 3 ESO'!I69&lt;=10,"SOBRESAIENTE",""))))))</f>
        <v/>
      </c>
      <c r="J69" s="154" t="str">
        <f>IF(OR(A69="",$J$2=""),"",IF('RESULTADOS 3 ESO'!J69&lt;5,"INSUFICIENTE",IF('RESULTADOS 3 ESO'!J69&lt;6,"SUFICIENTE",IF('RESULTADOS 3 ESO'!J69&lt;7,"BEN",IF('RESULTADOS 3 ESO'!J69&lt;9,"NOTABLE",IF('RESULTADOS 3 ESO'!J69&lt;=10,"SOBRESAIENTE",""))))))</f>
        <v/>
      </c>
      <c r="K69" s="154" t="str">
        <f>IF(OR(A69="",$K$2=""),"",IF('RESULTADOS 3 ESO'!K69&lt;5,"INSUFICIENTE",IF('RESULTADOS 3 ESO'!K69&lt;6,"SUFICIENTE",IF('RESULTADOS 3 ESO'!K69&lt;7,"BEN",IF('RESULTADOS 3 ESO'!K69&lt;9,"NOTABLE",IF('RESULTADOS 3 ESO'!K69&lt;=10,IF('RESULTADOS 3 ESO'!K69&lt;=10,"SOBRESAIENTE","")))))))</f>
        <v/>
      </c>
      <c r="L69" s="154" t="str">
        <f>IF(OR(A69="",$L$2=""),"",IF('RESULTADOS 3 ESO'!L69&lt;5,"INSUFICIENTE",IF('RESULTADOS 3 ESO'!L69&lt;6,"SUFICIENTE",IF('RESULTADOS 3 ESO'!L69&lt;7,"BEN",IF('RESULTADOS 3 ESO'!L69&lt;9,"NOTABLE",IF('RESULTADOS 3 ESO'!L69&lt;=10,"SOBRESAIENTE",""))))))</f>
        <v/>
      </c>
    </row>
    <row r="70" spans="1:12" x14ac:dyDescent="0.25">
      <c r="A70" s="102" t="str">
        <f>IF('RESULTADOS 3 ESO'!A70="","",'RESULTADOS 3 ESO'!A70)</f>
        <v/>
      </c>
      <c r="B70" s="153" t="str">
        <f>IF('RESULTADOS 3 ESO'!B70="","",'RESULTADOS 3 ESO'!B70)</f>
        <v/>
      </c>
      <c r="C70" s="154" t="str">
        <f>IF(OR(A70="",$C$2=""),"",IF('RESULTADOS 3 ESO'!C70&lt;5,"INSUFICIENTE",IF('RESULTADOS 3 ESO'!C70&lt;6,"SUFICIENTE",IF('RESULTADOS 3 ESO'!C70&lt;7,"BEN",IF('RESULTADOS 3 ESO'!C70&lt;9,"NOTABLE",IF('RESULTADOS 3 ESO'!C70&lt;=10,"SOBRESAIENTE",""))))))</f>
        <v/>
      </c>
      <c r="D70" s="154" t="str">
        <f>IF(OR(A70="",$D$2=""),"",IF('RESULTADOS 3 ESO'!D70&lt;5,"INSUFICIENTE",IF('RESULTADOS 3 ESO'!D70&lt;6,"SUFICIENTE",IF('RESULTADOS 3 ESO'!D70&lt;7,"BEN",IF('RESULTADOS 3 ESO'!D70&lt;9,"NOTABLE",IF('RESULTADOS 3 ESO'!D70&lt;=10,"SOBRESAIENTE",""))))))</f>
        <v/>
      </c>
      <c r="E70" s="154" t="str">
        <f>IF(OR(A70="",$E$2=""),"",IF('RESULTADOS 3 ESO'!E70&lt;5,"INSUFICIENTE",IF('RESULTADOS 3 ESO'!E70&lt;6,"SUFICIENTE",IF('RESULTADOS 3 ESO'!E70&lt;7,"BEN",IF('RESULTADOS 3 ESO'!E70&lt;9,"NOTABLE",IF('RESULTADOS 3 ESO'!E70&lt;=10,"SOBRESAIENTE",""))))))</f>
        <v/>
      </c>
      <c r="F70" s="154" t="str">
        <f>IF(OR(A70="",$F$2=""),"",IF('RESULTADOS 3 ESO'!F70&lt;5,"INSUFICIENTE",IF('RESULTADOS 3 ESO'!F70&lt;6,"SUFICIENTE",IF('RESULTADOS 3 ESO'!F70&lt;7,"BEN",IF('RESULTADOS 3 ESO'!F70&lt;9,"NOTABLE",IF('RESULTADOS 3 ESO'!F70&lt;=10,"SOBRESAIENTE",""))))))</f>
        <v/>
      </c>
      <c r="G70" s="154" t="str">
        <f>IF(OR(A70="",$G$2=""),"",IF('RESULTADOS 3 ESO'!G70&lt;5,"INSUFICIENTE",IF('RESULTADOS 3 ESO'!G70&lt;6,"SUFICIENTE",IF('RESULTADOS 3 ESO'!G70&lt;7,"BEN",IF('RESULTADOS 3 ESO'!G70&lt;9,"NOTABLE",IF('RESULTADOS 3 ESO'!G70&lt;=10,"SOBRESAIENTE",""))))))</f>
        <v/>
      </c>
      <c r="H70" s="154" t="str">
        <f>IF(OR(A70="",$H$2=""),"",IF('RESULTADOS 3 ESO'!H70&lt;5,"INSUFICIENTE",IF('RESULTADOS 3 ESO'!H70&lt;6,"SUFICIENTE",IF('RESULTADOS 3 ESO'!H70&lt;7,"BEN",IF('RESULTADOS 3 ESO'!H70&lt;9,"NOTABLE",IF('RESULTADOS 3 ESO'!H70&lt;=10,"SOBRESAIENTE",""))))))</f>
        <v/>
      </c>
      <c r="I70" s="154" t="str">
        <f>IF(OR(A70="",$I$2=""),"",IF('RESULTADOS 3 ESO'!I70&lt;5,"INSUFICIENTE",IF('RESULTADOS 3 ESO'!I70&lt;6,"SUFICIENTE",IF('RESULTADOS 3 ESO'!I70&lt;7,"BEN",IF('RESULTADOS 3 ESO'!I70&lt;9,"NOTABLE",IF('RESULTADOS 3 ESO'!I70&lt;=10,"SOBRESAIENTE",""))))))</f>
        <v/>
      </c>
      <c r="J70" s="154" t="str">
        <f>IF(OR(A70="",$J$2=""),"",IF('RESULTADOS 3 ESO'!J70&lt;5,"INSUFICIENTE",IF('RESULTADOS 3 ESO'!J70&lt;6,"SUFICIENTE",IF('RESULTADOS 3 ESO'!J70&lt;7,"BEN",IF('RESULTADOS 3 ESO'!J70&lt;9,"NOTABLE",IF('RESULTADOS 3 ESO'!J70&lt;=10,"SOBRESAIENTE",""))))))</f>
        <v/>
      </c>
      <c r="K70" s="154" t="str">
        <f>IF(OR(A70="",$K$2=""),"",IF('RESULTADOS 3 ESO'!K70&lt;5,"INSUFICIENTE",IF('RESULTADOS 3 ESO'!K70&lt;6,"SUFICIENTE",IF('RESULTADOS 3 ESO'!K70&lt;7,"BEN",IF('RESULTADOS 3 ESO'!K70&lt;9,"NOTABLE",IF('RESULTADOS 3 ESO'!K70&lt;=10,IF('RESULTADOS 3 ESO'!K70&lt;=10,"SOBRESAIENTE","")))))))</f>
        <v/>
      </c>
      <c r="L70" s="154" t="str">
        <f>IF(OR(A70="",$L$2=""),"",IF('RESULTADOS 3 ESO'!L70&lt;5,"INSUFICIENTE",IF('RESULTADOS 3 ESO'!L70&lt;6,"SUFICIENTE",IF('RESULTADOS 3 ESO'!L70&lt;7,"BEN",IF('RESULTADOS 3 ESO'!L70&lt;9,"NOTABLE",IF('RESULTADOS 3 ESO'!L70&lt;=10,"SOBRESAIENTE",""))))))</f>
        <v/>
      </c>
    </row>
    <row r="71" spans="1:12" x14ac:dyDescent="0.25">
      <c r="A71" s="102" t="str">
        <f>IF('RESULTADOS 3 ESO'!A71="","",'RESULTADOS 3 ESO'!A71)</f>
        <v/>
      </c>
      <c r="B71" s="153" t="str">
        <f>IF('RESULTADOS 3 ESO'!B71="","",'RESULTADOS 3 ESO'!B71)</f>
        <v/>
      </c>
      <c r="C71" s="154" t="str">
        <f>IF(OR(A71="",$C$2=""),"",IF('RESULTADOS 3 ESO'!C71&lt;5,"INSUFICIENTE",IF('RESULTADOS 3 ESO'!C71&lt;6,"SUFICIENTE",IF('RESULTADOS 3 ESO'!C71&lt;7,"BEN",IF('RESULTADOS 3 ESO'!C71&lt;9,"NOTABLE",IF('RESULTADOS 3 ESO'!C71&lt;=10,"SOBRESAIENTE",""))))))</f>
        <v/>
      </c>
      <c r="D71" s="154" t="str">
        <f>IF(OR(A71="",$D$2=""),"",IF('RESULTADOS 3 ESO'!D71&lt;5,"INSUFICIENTE",IF('RESULTADOS 3 ESO'!D71&lt;6,"SUFICIENTE",IF('RESULTADOS 3 ESO'!D71&lt;7,"BEN",IF('RESULTADOS 3 ESO'!D71&lt;9,"NOTABLE",IF('RESULTADOS 3 ESO'!D71&lt;=10,"SOBRESAIENTE",""))))))</f>
        <v/>
      </c>
      <c r="E71" s="154" t="str">
        <f>IF(OR(A71="",$E$2=""),"",IF('RESULTADOS 3 ESO'!E71&lt;5,"INSUFICIENTE",IF('RESULTADOS 3 ESO'!E71&lt;6,"SUFICIENTE",IF('RESULTADOS 3 ESO'!E71&lt;7,"BEN",IF('RESULTADOS 3 ESO'!E71&lt;9,"NOTABLE",IF('RESULTADOS 3 ESO'!E71&lt;=10,"SOBRESAIENTE",""))))))</f>
        <v/>
      </c>
      <c r="F71" s="154" t="str">
        <f>IF(OR(A71="",$F$2=""),"",IF('RESULTADOS 3 ESO'!F71&lt;5,"INSUFICIENTE",IF('RESULTADOS 3 ESO'!F71&lt;6,"SUFICIENTE",IF('RESULTADOS 3 ESO'!F71&lt;7,"BEN",IF('RESULTADOS 3 ESO'!F71&lt;9,"NOTABLE",IF('RESULTADOS 3 ESO'!F71&lt;=10,"SOBRESAIENTE",""))))))</f>
        <v/>
      </c>
      <c r="G71" s="154" t="str">
        <f>IF(OR(A71="",$G$2=""),"",IF('RESULTADOS 3 ESO'!G71&lt;5,"INSUFICIENTE",IF('RESULTADOS 3 ESO'!G71&lt;6,"SUFICIENTE",IF('RESULTADOS 3 ESO'!G71&lt;7,"BEN",IF('RESULTADOS 3 ESO'!G71&lt;9,"NOTABLE",IF('RESULTADOS 3 ESO'!G71&lt;=10,"SOBRESAIENTE",""))))))</f>
        <v/>
      </c>
      <c r="H71" s="154" t="str">
        <f>IF(OR(A71="",$H$2=""),"",IF('RESULTADOS 3 ESO'!H71&lt;5,"INSUFICIENTE",IF('RESULTADOS 3 ESO'!H71&lt;6,"SUFICIENTE",IF('RESULTADOS 3 ESO'!H71&lt;7,"BEN",IF('RESULTADOS 3 ESO'!H71&lt;9,"NOTABLE",IF('RESULTADOS 3 ESO'!H71&lt;=10,"SOBRESAIENTE",""))))))</f>
        <v/>
      </c>
      <c r="I71" s="154" t="str">
        <f>IF(OR(A71="",$I$2=""),"",IF('RESULTADOS 3 ESO'!I71&lt;5,"INSUFICIENTE",IF('RESULTADOS 3 ESO'!I71&lt;6,"SUFICIENTE",IF('RESULTADOS 3 ESO'!I71&lt;7,"BEN",IF('RESULTADOS 3 ESO'!I71&lt;9,"NOTABLE",IF('RESULTADOS 3 ESO'!I71&lt;=10,"SOBRESAIENTE",""))))))</f>
        <v/>
      </c>
      <c r="J71" s="154" t="str">
        <f>IF(OR(A71="",$J$2=""),"",IF('RESULTADOS 3 ESO'!J71&lt;5,"INSUFICIENTE",IF('RESULTADOS 3 ESO'!J71&lt;6,"SUFICIENTE",IF('RESULTADOS 3 ESO'!J71&lt;7,"BEN",IF('RESULTADOS 3 ESO'!J71&lt;9,"NOTABLE",IF('RESULTADOS 3 ESO'!J71&lt;=10,"SOBRESAIENTE",""))))))</f>
        <v/>
      </c>
      <c r="K71" s="154" t="str">
        <f>IF(OR(A71="",$K$2=""),"",IF('RESULTADOS 3 ESO'!K71&lt;5,"INSUFICIENTE",IF('RESULTADOS 3 ESO'!K71&lt;6,"SUFICIENTE",IF('RESULTADOS 3 ESO'!K71&lt;7,"BEN",IF('RESULTADOS 3 ESO'!K71&lt;9,"NOTABLE",IF('RESULTADOS 3 ESO'!K71&lt;=10,IF('RESULTADOS 3 ESO'!K71&lt;=10,"SOBRESAIENTE","")))))))</f>
        <v/>
      </c>
      <c r="L71" s="154" t="str">
        <f>IF(OR(A71="",$L$2=""),"",IF('RESULTADOS 3 ESO'!L71&lt;5,"INSUFICIENTE",IF('RESULTADOS 3 ESO'!L71&lt;6,"SUFICIENTE",IF('RESULTADOS 3 ESO'!L71&lt;7,"BEN",IF('RESULTADOS 3 ESO'!L71&lt;9,"NOTABLE",IF('RESULTADOS 3 ESO'!L71&lt;=10,"SOBRESAIENTE",""))))))</f>
        <v/>
      </c>
    </row>
    <row r="72" spans="1:12" x14ac:dyDescent="0.25">
      <c r="A72" s="102" t="str">
        <f>IF('RESULTADOS 3 ESO'!A72="","",'RESULTADOS 3 ESO'!A72)</f>
        <v/>
      </c>
      <c r="B72" s="153" t="str">
        <f>IF('RESULTADOS 3 ESO'!B72="","",'RESULTADOS 3 ESO'!B72)</f>
        <v/>
      </c>
      <c r="C72" s="154" t="str">
        <f>IF(OR(A72="",$C$2=""),"",IF('RESULTADOS 3 ESO'!C72&lt;5,"INSUFICIENTE",IF('RESULTADOS 3 ESO'!C72&lt;6,"SUFICIENTE",IF('RESULTADOS 3 ESO'!C72&lt;7,"BEN",IF('RESULTADOS 3 ESO'!C72&lt;9,"NOTABLE",IF('RESULTADOS 3 ESO'!C72&lt;=10,"SOBRESAIENTE",""))))))</f>
        <v/>
      </c>
      <c r="D72" s="154" t="str">
        <f>IF(OR(A72="",$D$2=""),"",IF('RESULTADOS 3 ESO'!D72&lt;5,"INSUFICIENTE",IF('RESULTADOS 3 ESO'!D72&lt;6,"SUFICIENTE",IF('RESULTADOS 3 ESO'!D72&lt;7,"BEN",IF('RESULTADOS 3 ESO'!D72&lt;9,"NOTABLE",IF('RESULTADOS 3 ESO'!D72&lt;=10,"SOBRESAIENTE",""))))))</f>
        <v/>
      </c>
      <c r="E72" s="154" t="str">
        <f>IF(OR(A72="",$E$2=""),"",IF('RESULTADOS 3 ESO'!E72&lt;5,"INSUFICIENTE",IF('RESULTADOS 3 ESO'!E72&lt;6,"SUFICIENTE",IF('RESULTADOS 3 ESO'!E72&lt;7,"BEN",IF('RESULTADOS 3 ESO'!E72&lt;9,"NOTABLE",IF('RESULTADOS 3 ESO'!E72&lt;=10,"SOBRESAIENTE",""))))))</f>
        <v/>
      </c>
      <c r="F72" s="154" t="str">
        <f>IF(OR(A72="",$F$2=""),"",IF('RESULTADOS 3 ESO'!F72&lt;5,"INSUFICIENTE",IF('RESULTADOS 3 ESO'!F72&lt;6,"SUFICIENTE",IF('RESULTADOS 3 ESO'!F72&lt;7,"BEN",IF('RESULTADOS 3 ESO'!F72&lt;9,"NOTABLE",IF('RESULTADOS 3 ESO'!F72&lt;=10,"SOBRESAIENTE",""))))))</f>
        <v/>
      </c>
      <c r="G72" s="154" t="str">
        <f>IF(OR(A72="",$G$2=""),"",IF('RESULTADOS 3 ESO'!G72&lt;5,"INSUFICIENTE",IF('RESULTADOS 3 ESO'!G72&lt;6,"SUFICIENTE",IF('RESULTADOS 3 ESO'!G72&lt;7,"BEN",IF('RESULTADOS 3 ESO'!G72&lt;9,"NOTABLE",IF('RESULTADOS 3 ESO'!G72&lt;=10,"SOBRESAIENTE",""))))))</f>
        <v/>
      </c>
      <c r="H72" s="154" t="str">
        <f>IF(OR(A72="",$H$2=""),"",IF('RESULTADOS 3 ESO'!H72&lt;5,"INSUFICIENTE",IF('RESULTADOS 3 ESO'!H72&lt;6,"SUFICIENTE",IF('RESULTADOS 3 ESO'!H72&lt;7,"BEN",IF('RESULTADOS 3 ESO'!H72&lt;9,"NOTABLE",IF('RESULTADOS 3 ESO'!H72&lt;=10,"SOBRESAIENTE",""))))))</f>
        <v/>
      </c>
      <c r="I72" s="154" t="str">
        <f>IF(OR(A72="",$I$2=""),"",IF('RESULTADOS 3 ESO'!I72&lt;5,"INSUFICIENTE",IF('RESULTADOS 3 ESO'!I72&lt;6,"SUFICIENTE",IF('RESULTADOS 3 ESO'!I72&lt;7,"BEN",IF('RESULTADOS 3 ESO'!I72&lt;9,"NOTABLE",IF('RESULTADOS 3 ESO'!I72&lt;=10,"SOBRESAIENTE",""))))))</f>
        <v/>
      </c>
      <c r="J72" s="154" t="str">
        <f>IF(OR(A72="",$J$2=""),"",IF('RESULTADOS 3 ESO'!J72&lt;5,"INSUFICIENTE",IF('RESULTADOS 3 ESO'!J72&lt;6,"SUFICIENTE",IF('RESULTADOS 3 ESO'!J72&lt;7,"BEN",IF('RESULTADOS 3 ESO'!J72&lt;9,"NOTABLE",IF('RESULTADOS 3 ESO'!J72&lt;=10,"SOBRESAIENTE",""))))))</f>
        <v/>
      </c>
      <c r="K72" s="154" t="str">
        <f>IF(OR(A72="",$K$2=""),"",IF('RESULTADOS 3 ESO'!K72&lt;5,"INSUFICIENTE",IF('RESULTADOS 3 ESO'!K72&lt;6,"SUFICIENTE",IF('RESULTADOS 3 ESO'!K72&lt;7,"BEN",IF('RESULTADOS 3 ESO'!K72&lt;9,"NOTABLE",IF('RESULTADOS 3 ESO'!K72&lt;=10,IF('RESULTADOS 3 ESO'!K72&lt;=10,"SOBRESAIENTE","")))))))</f>
        <v/>
      </c>
      <c r="L72" s="154" t="str">
        <f>IF(OR(A72="",$L$2=""),"",IF('RESULTADOS 3 ESO'!L72&lt;5,"INSUFICIENTE",IF('RESULTADOS 3 ESO'!L72&lt;6,"SUFICIENTE",IF('RESULTADOS 3 ESO'!L72&lt;7,"BEN",IF('RESULTADOS 3 ESO'!L72&lt;9,"NOTABLE",IF('RESULTADOS 3 ESO'!L72&lt;=10,"SOBRESAIENTE",""))))))</f>
        <v/>
      </c>
    </row>
    <row r="73" spans="1:12" x14ac:dyDescent="0.25">
      <c r="A73" s="102" t="str">
        <f>IF('RESULTADOS 3 ESO'!A73="","",'RESULTADOS 3 ESO'!A73)</f>
        <v/>
      </c>
      <c r="B73" s="153" t="str">
        <f>IF('RESULTADOS 3 ESO'!B73="","",'RESULTADOS 3 ESO'!B73)</f>
        <v/>
      </c>
      <c r="C73" s="154" t="str">
        <f>IF(OR(A73="",$C$2=""),"",IF('RESULTADOS 3 ESO'!C73&lt;5,"INSUFICIENTE",IF('RESULTADOS 3 ESO'!C73&lt;6,"SUFICIENTE",IF('RESULTADOS 3 ESO'!C73&lt;7,"BEN",IF('RESULTADOS 3 ESO'!C73&lt;9,"NOTABLE",IF('RESULTADOS 3 ESO'!C73&lt;=10,"SOBRESAIENTE",""))))))</f>
        <v/>
      </c>
      <c r="D73" s="154" t="str">
        <f>IF(OR(A73="",$D$2=""),"",IF('RESULTADOS 3 ESO'!D73&lt;5,"INSUFICIENTE",IF('RESULTADOS 3 ESO'!D73&lt;6,"SUFICIENTE",IF('RESULTADOS 3 ESO'!D73&lt;7,"BEN",IF('RESULTADOS 3 ESO'!D73&lt;9,"NOTABLE",IF('RESULTADOS 3 ESO'!D73&lt;=10,"SOBRESAIENTE",""))))))</f>
        <v/>
      </c>
      <c r="E73" s="154" t="str">
        <f>IF(OR(A73="",$E$2=""),"",IF('RESULTADOS 3 ESO'!E73&lt;5,"INSUFICIENTE",IF('RESULTADOS 3 ESO'!E73&lt;6,"SUFICIENTE",IF('RESULTADOS 3 ESO'!E73&lt;7,"BEN",IF('RESULTADOS 3 ESO'!E73&lt;9,"NOTABLE",IF('RESULTADOS 3 ESO'!E73&lt;=10,"SOBRESAIENTE",""))))))</f>
        <v/>
      </c>
      <c r="F73" s="154" t="str">
        <f>IF(OR(A73="",$F$2=""),"",IF('RESULTADOS 3 ESO'!F73&lt;5,"INSUFICIENTE",IF('RESULTADOS 3 ESO'!F73&lt;6,"SUFICIENTE",IF('RESULTADOS 3 ESO'!F73&lt;7,"BEN",IF('RESULTADOS 3 ESO'!F73&lt;9,"NOTABLE",IF('RESULTADOS 3 ESO'!F73&lt;=10,"SOBRESAIENTE",""))))))</f>
        <v/>
      </c>
      <c r="G73" s="154" t="str">
        <f>IF(OR(A73="",$G$2=""),"",IF('RESULTADOS 3 ESO'!G73&lt;5,"INSUFICIENTE",IF('RESULTADOS 3 ESO'!G73&lt;6,"SUFICIENTE",IF('RESULTADOS 3 ESO'!G73&lt;7,"BEN",IF('RESULTADOS 3 ESO'!G73&lt;9,"NOTABLE",IF('RESULTADOS 3 ESO'!G73&lt;=10,"SOBRESAIENTE",""))))))</f>
        <v/>
      </c>
      <c r="H73" s="154" t="str">
        <f>IF(OR(A73="",$H$2=""),"",IF('RESULTADOS 3 ESO'!H73&lt;5,"INSUFICIENTE",IF('RESULTADOS 3 ESO'!H73&lt;6,"SUFICIENTE",IF('RESULTADOS 3 ESO'!H73&lt;7,"BEN",IF('RESULTADOS 3 ESO'!H73&lt;9,"NOTABLE",IF('RESULTADOS 3 ESO'!H73&lt;=10,"SOBRESAIENTE",""))))))</f>
        <v/>
      </c>
      <c r="I73" s="154" t="str">
        <f>IF(OR(A73="",$I$2=""),"",IF('RESULTADOS 3 ESO'!I73&lt;5,"INSUFICIENTE",IF('RESULTADOS 3 ESO'!I73&lt;6,"SUFICIENTE",IF('RESULTADOS 3 ESO'!I73&lt;7,"BEN",IF('RESULTADOS 3 ESO'!I73&lt;9,"NOTABLE",IF('RESULTADOS 3 ESO'!I73&lt;=10,"SOBRESAIENTE",""))))))</f>
        <v/>
      </c>
      <c r="J73" s="154" t="str">
        <f>IF(OR(A73="",$J$2=""),"",IF('RESULTADOS 3 ESO'!J73&lt;5,"INSUFICIENTE",IF('RESULTADOS 3 ESO'!J73&lt;6,"SUFICIENTE",IF('RESULTADOS 3 ESO'!J73&lt;7,"BEN",IF('RESULTADOS 3 ESO'!J73&lt;9,"NOTABLE",IF('RESULTADOS 3 ESO'!J73&lt;=10,"SOBRESAIENTE",""))))))</f>
        <v/>
      </c>
      <c r="K73" s="154" t="str">
        <f>IF(OR(A73="",$K$2=""),"",IF('RESULTADOS 3 ESO'!K73&lt;5,"INSUFICIENTE",IF('RESULTADOS 3 ESO'!K73&lt;6,"SUFICIENTE",IF('RESULTADOS 3 ESO'!K73&lt;7,"BEN",IF('RESULTADOS 3 ESO'!K73&lt;9,"NOTABLE",IF('RESULTADOS 3 ESO'!K73&lt;=10,IF('RESULTADOS 3 ESO'!K73&lt;=10,"SOBRESAIENTE","")))))))</f>
        <v/>
      </c>
      <c r="L73" s="154" t="str">
        <f>IF(OR(A73="",$L$2=""),"",IF('RESULTADOS 3 ESO'!L73&lt;5,"INSUFICIENTE",IF('RESULTADOS 3 ESO'!L73&lt;6,"SUFICIENTE",IF('RESULTADOS 3 ESO'!L73&lt;7,"BEN",IF('RESULTADOS 3 ESO'!L73&lt;9,"NOTABLE",IF('RESULTADOS 3 ESO'!L73&lt;=10,"SOBRESAIENTE",""))))))</f>
        <v/>
      </c>
    </row>
    <row r="74" spans="1:12" x14ac:dyDescent="0.25">
      <c r="A74" s="102" t="str">
        <f>IF('RESULTADOS 3 ESO'!A74="","",'RESULTADOS 3 ESO'!A74)</f>
        <v/>
      </c>
      <c r="B74" s="153" t="str">
        <f>IF('RESULTADOS 3 ESO'!B74="","",'RESULTADOS 3 ESO'!B74)</f>
        <v/>
      </c>
      <c r="C74" s="154" t="str">
        <f>IF(OR(A74="",$C$2=""),"",IF('RESULTADOS 3 ESO'!C74&lt;5,"INSUFICIENTE",IF('RESULTADOS 3 ESO'!C74&lt;6,"SUFICIENTE",IF('RESULTADOS 3 ESO'!C74&lt;7,"BEN",IF('RESULTADOS 3 ESO'!C74&lt;9,"NOTABLE",IF('RESULTADOS 3 ESO'!C74&lt;=10,"SOBRESAIENTE",""))))))</f>
        <v/>
      </c>
      <c r="D74" s="154" t="str">
        <f>IF(OR(A74="",$D$2=""),"",IF('RESULTADOS 3 ESO'!D74&lt;5,"INSUFICIENTE",IF('RESULTADOS 3 ESO'!D74&lt;6,"SUFICIENTE",IF('RESULTADOS 3 ESO'!D74&lt;7,"BEN",IF('RESULTADOS 3 ESO'!D74&lt;9,"NOTABLE",IF('RESULTADOS 3 ESO'!D74&lt;=10,"SOBRESAIENTE",""))))))</f>
        <v/>
      </c>
      <c r="E74" s="154" t="str">
        <f>IF(OR(A74="",$E$2=""),"",IF('RESULTADOS 3 ESO'!E74&lt;5,"INSUFICIENTE",IF('RESULTADOS 3 ESO'!E74&lt;6,"SUFICIENTE",IF('RESULTADOS 3 ESO'!E74&lt;7,"BEN",IF('RESULTADOS 3 ESO'!E74&lt;9,"NOTABLE",IF('RESULTADOS 3 ESO'!E74&lt;=10,"SOBRESAIENTE",""))))))</f>
        <v/>
      </c>
      <c r="F74" s="154" t="str">
        <f>IF(OR(A74="",$F$2=""),"",IF('RESULTADOS 3 ESO'!F74&lt;5,"INSUFICIENTE",IF('RESULTADOS 3 ESO'!F74&lt;6,"SUFICIENTE",IF('RESULTADOS 3 ESO'!F74&lt;7,"BEN",IF('RESULTADOS 3 ESO'!F74&lt;9,"NOTABLE",IF('RESULTADOS 3 ESO'!F74&lt;=10,"SOBRESAIENTE",""))))))</f>
        <v/>
      </c>
      <c r="G74" s="154" t="str">
        <f>IF(OR(A74="",$G$2=""),"",IF('RESULTADOS 3 ESO'!G74&lt;5,"INSUFICIENTE",IF('RESULTADOS 3 ESO'!G74&lt;6,"SUFICIENTE",IF('RESULTADOS 3 ESO'!G74&lt;7,"BEN",IF('RESULTADOS 3 ESO'!G74&lt;9,"NOTABLE",IF('RESULTADOS 3 ESO'!G74&lt;=10,"SOBRESAIENTE",""))))))</f>
        <v/>
      </c>
      <c r="H74" s="154" t="str">
        <f>IF(OR(A74="",$H$2=""),"",IF('RESULTADOS 3 ESO'!H74&lt;5,"INSUFICIENTE",IF('RESULTADOS 3 ESO'!H74&lt;6,"SUFICIENTE",IF('RESULTADOS 3 ESO'!H74&lt;7,"BEN",IF('RESULTADOS 3 ESO'!H74&lt;9,"NOTABLE",IF('RESULTADOS 3 ESO'!H74&lt;=10,"SOBRESAIENTE",""))))))</f>
        <v/>
      </c>
      <c r="I74" s="154" t="str">
        <f>IF(OR(A74="",$I$2=""),"",IF('RESULTADOS 3 ESO'!I74&lt;5,"INSUFICIENTE",IF('RESULTADOS 3 ESO'!I74&lt;6,"SUFICIENTE",IF('RESULTADOS 3 ESO'!I74&lt;7,"BEN",IF('RESULTADOS 3 ESO'!I74&lt;9,"NOTABLE",IF('RESULTADOS 3 ESO'!I74&lt;=10,"SOBRESAIENTE",""))))))</f>
        <v/>
      </c>
      <c r="J74" s="154" t="str">
        <f>IF(OR(A74="",$J$2=""),"",IF('RESULTADOS 3 ESO'!J74&lt;5,"INSUFICIENTE",IF('RESULTADOS 3 ESO'!J74&lt;6,"SUFICIENTE",IF('RESULTADOS 3 ESO'!J74&lt;7,"BEN",IF('RESULTADOS 3 ESO'!J74&lt;9,"NOTABLE",IF('RESULTADOS 3 ESO'!J74&lt;=10,"SOBRESAIENTE",""))))))</f>
        <v/>
      </c>
      <c r="K74" s="154" t="str">
        <f>IF(OR(A74="",$K$2=""),"",IF('RESULTADOS 3 ESO'!K74&lt;5,"INSUFICIENTE",IF('RESULTADOS 3 ESO'!K74&lt;6,"SUFICIENTE",IF('RESULTADOS 3 ESO'!K74&lt;7,"BEN",IF('RESULTADOS 3 ESO'!K74&lt;9,"NOTABLE",IF('RESULTADOS 3 ESO'!K74&lt;=10,IF('RESULTADOS 3 ESO'!K74&lt;=10,"SOBRESAIENTE","")))))))</f>
        <v/>
      </c>
      <c r="L74" s="154" t="str">
        <f>IF(OR(A74="",$L$2=""),"",IF('RESULTADOS 3 ESO'!L74&lt;5,"INSUFICIENTE",IF('RESULTADOS 3 ESO'!L74&lt;6,"SUFICIENTE",IF('RESULTADOS 3 ESO'!L74&lt;7,"BEN",IF('RESULTADOS 3 ESO'!L74&lt;9,"NOTABLE",IF('RESULTADOS 3 ESO'!L74&lt;=10,"SOBRESAIENTE",""))))))</f>
        <v/>
      </c>
    </row>
    <row r="75" spans="1:12" x14ac:dyDescent="0.25">
      <c r="A75" s="102" t="str">
        <f>IF('RESULTADOS 3 ESO'!A75="","",'RESULTADOS 3 ESO'!A75)</f>
        <v/>
      </c>
      <c r="B75" s="153" t="str">
        <f>IF('RESULTADOS 3 ESO'!B75="","",'RESULTADOS 3 ESO'!B75)</f>
        <v/>
      </c>
      <c r="C75" s="154" t="str">
        <f>IF(OR(A75="",$C$2=""),"",IF('RESULTADOS 3 ESO'!C75&lt;5,"INSUFICIENTE",IF('RESULTADOS 3 ESO'!C75&lt;6,"SUFICIENTE",IF('RESULTADOS 3 ESO'!C75&lt;7,"BEN",IF('RESULTADOS 3 ESO'!C75&lt;9,"NOTABLE",IF('RESULTADOS 3 ESO'!C75&lt;=10,"SOBRESAIENTE",""))))))</f>
        <v/>
      </c>
      <c r="D75" s="154" t="str">
        <f>IF(OR(A75="",$D$2=""),"",IF('RESULTADOS 3 ESO'!D75&lt;5,"INSUFICIENTE",IF('RESULTADOS 3 ESO'!D75&lt;6,"SUFICIENTE",IF('RESULTADOS 3 ESO'!D75&lt;7,"BEN",IF('RESULTADOS 3 ESO'!D75&lt;9,"NOTABLE",IF('RESULTADOS 3 ESO'!D75&lt;=10,"SOBRESAIENTE",""))))))</f>
        <v/>
      </c>
      <c r="E75" s="154" t="str">
        <f>IF(OR(A75="",$E$2=""),"",IF('RESULTADOS 3 ESO'!E75&lt;5,"INSUFICIENTE",IF('RESULTADOS 3 ESO'!E75&lt;6,"SUFICIENTE",IF('RESULTADOS 3 ESO'!E75&lt;7,"BEN",IF('RESULTADOS 3 ESO'!E75&lt;9,"NOTABLE",IF('RESULTADOS 3 ESO'!E75&lt;=10,"SOBRESAIENTE",""))))))</f>
        <v/>
      </c>
      <c r="F75" s="154" t="str">
        <f>IF(OR(A75="",$F$2=""),"",IF('RESULTADOS 3 ESO'!F75&lt;5,"INSUFICIENTE",IF('RESULTADOS 3 ESO'!F75&lt;6,"SUFICIENTE",IF('RESULTADOS 3 ESO'!F75&lt;7,"BEN",IF('RESULTADOS 3 ESO'!F75&lt;9,"NOTABLE",IF('RESULTADOS 3 ESO'!F75&lt;=10,"SOBRESAIENTE",""))))))</f>
        <v/>
      </c>
      <c r="G75" s="154" t="str">
        <f>IF(OR(A75="",$G$2=""),"",IF('RESULTADOS 3 ESO'!G75&lt;5,"INSUFICIENTE",IF('RESULTADOS 3 ESO'!G75&lt;6,"SUFICIENTE",IF('RESULTADOS 3 ESO'!G75&lt;7,"BEN",IF('RESULTADOS 3 ESO'!G75&lt;9,"NOTABLE",IF('RESULTADOS 3 ESO'!G75&lt;=10,"SOBRESAIENTE",""))))))</f>
        <v/>
      </c>
      <c r="H75" s="154" t="str">
        <f>IF(OR(A75="",$H$2=""),"",IF('RESULTADOS 3 ESO'!H75&lt;5,"INSUFICIENTE",IF('RESULTADOS 3 ESO'!H75&lt;6,"SUFICIENTE",IF('RESULTADOS 3 ESO'!H75&lt;7,"BEN",IF('RESULTADOS 3 ESO'!H75&lt;9,"NOTABLE",IF('RESULTADOS 3 ESO'!H75&lt;=10,"SOBRESAIENTE",""))))))</f>
        <v/>
      </c>
      <c r="I75" s="154" t="str">
        <f>IF(OR(A75="",$I$2=""),"",IF('RESULTADOS 3 ESO'!I75&lt;5,"INSUFICIENTE",IF('RESULTADOS 3 ESO'!I75&lt;6,"SUFICIENTE",IF('RESULTADOS 3 ESO'!I75&lt;7,"BEN",IF('RESULTADOS 3 ESO'!I75&lt;9,"NOTABLE",IF('RESULTADOS 3 ESO'!I75&lt;=10,"SOBRESAIENTE",""))))))</f>
        <v/>
      </c>
      <c r="J75" s="154" t="str">
        <f>IF(OR(A75="",$J$2=""),"",IF('RESULTADOS 3 ESO'!J75&lt;5,"INSUFICIENTE",IF('RESULTADOS 3 ESO'!J75&lt;6,"SUFICIENTE",IF('RESULTADOS 3 ESO'!J75&lt;7,"BEN",IF('RESULTADOS 3 ESO'!J75&lt;9,"NOTABLE",IF('RESULTADOS 3 ESO'!J75&lt;=10,"SOBRESAIENTE",""))))))</f>
        <v/>
      </c>
      <c r="K75" s="154" t="str">
        <f>IF(OR(A75="",$K$2=""),"",IF('RESULTADOS 3 ESO'!K75&lt;5,"INSUFICIENTE",IF('RESULTADOS 3 ESO'!K75&lt;6,"SUFICIENTE",IF('RESULTADOS 3 ESO'!K75&lt;7,"BEN",IF('RESULTADOS 3 ESO'!K75&lt;9,"NOTABLE",IF('RESULTADOS 3 ESO'!K75&lt;=10,IF('RESULTADOS 3 ESO'!K75&lt;=10,"SOBRESAIENTE","")))))))</f>
        <v/>
      </c>
      <c r="L75" s="154" t="str">
        <f>IF(OR(A75="",$L$2=""),"",IF('RESULTADOS 3 ESO'!L75&lt;5,"INSUFICIENTE",IF('RESULTADOS 3 ESO'!L75&lt;6,"SUFICIENTE",IF('RESULTADOS 3 ESO'!L75&lt;7,"BEN",IF('RESULTADOS 3 ESO'!L75&lt;9,"NOTABLE",IF('RESULTADOS 3 ESO'!L75&lt;=10,"SOBRESAIENTE",""))))))</f>
        <v/>
      </c>
    </row>
    <row r="76" spans="1:12" x14ac:dyDescent="0.25">
      <c r="A76" s="102" t="str">
        <f>IF('RESULTADOS 3 ESO'!A76="","",'RESULTADOS 3 ESO'!A76)</f>
        <v/>
      </c>
      <c r="B76" s="153" t="str">
        <f>IF('RESULTADOS 3 ESO'!B76="","",'RESULTADOS 3 ESO'!B76)</f>
        <v/>
      </c>
      <c r="C76" s="154" t="str">
        <f>IF(OR(A76="",$C$2=""),"",IF('RESULTADOS 3 ESO'!C76&lt;5,"INSUFICIENTE",IF('RESULTADOS 3 ESO'!C76&lt;6,"SUFICIENTE",IF('RESULTADOS 3 ESO'!C76&lt;7,"BEN",IF('RESULTADOS 3 ESO'!C76&lt;9,"NOTABLE",IF('RESULTADOS 3 ESO'!C76&lt;=10,"SOBRESAIENTE",""))))))</f>
        <v/>
      </c>
      <c r="D76" s="154" t="str">
        <f>IF(OR(A76="",$D$2=""),"",IF('RESULTADOS 3 ESO'!D76&lt;5,"INSUFICIENTE",IF('RESULTADOS 3 ESO'!D76&lt;6,"SUFICIENTE",IF('RESULTADOS 3 ESO'!D76&lt;7,"BEN",IF('RESULTADOS 3 ESO'!D76&lt;9,"NOTABLE",IF('RESULTADOS 3 ESO'!D76&lt;=10,"SOBRESAIENTE",""))))))</f>
        <v/>
      </c>
      <c r="E76" s="154" t="str">
        <f>IF(OR(A76="",$E$2=""),"",IF('RESULTADOS 3 ESO'!E76&lt;5,"INSUFICIENTE",IF('RESULTADOS 3 ESO'!E76&lt;6,"SUFICIENTE",IF('RESULTADOS 3 ESO'!E76&lt;7,"BEN",IF('RESULTADOS 3 ESO'!E76&lt;9,"NOTABLE",IF('RESULTADOS 3 ESO'!E76&lt;=10,"SOBRESAIENTE",""))))))</f>
        <v/>
      </c>
      <c r="F76" s="154" t="str">
        <f>IF(OR(A76="",$F$2=""),"",IF('RESULTADOS 3 ESO'!F76&lt;5,"INSUFICIENTE",IF('RESULTADOS 3 ESO'!F76&lt;6,"SUFICIENTE",IF('RESULTADOS 3 ESO'!F76&lt;7,"BEN",IF('RESULTADOS 3 ESO'!F76&lt;9,"NOTABLE",IF('RESULTADOS 3 ESO'!F76&lt;=10,"SOBRESAIENTE",""))))))</f>
        <v/>
      </c>
      <c r="G76" s="154" t="str">
        <f>IF(OR(A76="",$G$2=""),"",IF('RESULTADOS 3 ESO'!G76&lt;5,"INSUFICIENTE",IF('RESULTADOS 3 ESO'!G76&lt;6,"SUFICIENTE",IF('RESULTADOS 3 ESO'!G76&lt;7,"BEN",IF('RESULTADOS 3 ESO'!G76&lt;9,"NOTABLE",IF('RESULTADOS 3 ESO'!G76&lt;=10,"SOBRESAIENTE",""))))))</f>
        <v/>
      </c>
      <c r="H76" s="154" t="str">
        <f>IF(OR(A76="",$H$2=""),"",IF('RESULTADOS 3 ESO'!H76&lt;5,"INSUFICIENTE",IF('RESULTADOS 3 ESO'!H76&lt;6,"SUFICIENTE",IF('RESULTADOS 3 ESO'!H76&lt;7,"BEN",IF('RESULTADOS 3 ESO'!H76&lt;9,"NOTABLE",IF('RESULTADOS 3 ESO'!H76&lt;=10,"SOBRESAIENTE",""))))))</f>
        <v/>
      </c>
      <c r="I76" s="154" t="str">
        <f>IF(OR(A76="",$I$2=""),"",IF('RESULTADOS 3 ESO'!I76&lt;5,"INSUFICIENTE",IF('RESULTADOS 3 ESO'!I76&lt;6,"SUFICIENTE",IF('RESULTADOS 3 ESO'!I76&lt;7,"BEN",IF('RESULTADOS 3 ESO'!I76&lt;9,"NOTABLE",IF('RESULTADOS 3 ESO'!I76&lt;=10,"SOBRESAIENTE",""))))))</f>
        <v/>
      </c>
      <c r="J76" s="154" t="str">
        <f>IF(OR(A76="",$J$2=""),"",IF('RESULTADOS 3 ESO'!J76&lt;5,"INSUFICIENTE",IF('RESULTADOS 3 ESO'!J76&lt;6,"SUFICIENTE",IF('RESULTADOS 3 ESO'!J76&lt;7,"BEN",IF('RESULTADOS 3 ESO'!J76&lt;9,"NOTABLE",IF('RESULTADOS 3 ESO'!J76&lt;=10,"SOBRESAIENTE",""))))))</f>
        <v/>
      </c>
      <c r="K76" s="154" t="str">
        <f>IF(OR(A76="",$K$2=""),"",IF('RESULTADOS 3 ESO'!K76&lt;5,"INSUFICIENTE",IF('RESULTADOS 3 ESO'!K76&lt;6,"SUFICIENTE",IF('RESULTADOS 3 ESO'!K76&lt;7,"BEN",IF('RESULTADOS 3 ESO'!K76&lt;9,"NOTABLE",IF('RESULTADOS 3 ESO'!K76&lt;=10,IF('RESULTADOS 3 ESO'!K76&lt;=10,"SOBRESAIENTE","")))))))</f>
        <v/>
      </c>
      <c r="L76" s="154" t="str">
        <f>IF(OR(A76="",$L$2=""),"",IF('RESULTADOS 3 ESO'!L76&lt;5,"INSUFICIENTE",IF('RESULTADOS 3 ESO'!L76&lt;6,"SUFICIENTE",IF('RESULTADOS 3 ESO'!L76&lt;7,"BEN",IF('RESULTADOS 3 ESO'!L76&lt;9,"NOTABLE",IF('RESULTADOS 3 ESO'!L76&lt;=10,"SOBRESAIENTE",""))))))</f>
        <v/>
      </c>
    </row>
    <row r="77" spans="1:12" x14ac:dyDescent="0.25">
      <c r="A77" s="102" t="str">
        <f>IF('RESULTADOS 3 ESO'!A77="","",'RESULTADOS 3 ESO'!A77)</f>
        <v/>
      </c>
      <c r="B77" s="153" t="str">
        <f>IF('RESULTADOS 3 ESO'!B77="","",'RESULTADOS 3 ESO'!B77)</f>
        <v/>
      </c>
      <c r="C77" s="154" t="str">
        <f>IF(OR(A77="",$C$2=""),"",IF('RESULTADOS 3 ESO'!C77&lt;5,"INSUFICIENTE",IF('RESULTADOS 3 ESO'!C77&lt;6,"SUFICIENTE",IF('RESULTADOS 3 ESO'!C77&lt;7,"BEN",IF('RESULTADOS 3 ESO'!C77&lt;9,"NOTABLE",IF('RESULTADOS 3 ESO'!C77&lt;=10,"SOBRESAIENTE",""))))))</f>
        <v/>
      </c>
      <c r="D77" s="154" t="str">
        <f>IF(OR(A77="",$D$2=""),"",IF('RESULTADOS 3 ESO'!D77&lt;5,"INSUFICIENTE",IF('RESULTADOS 3 ESO'!D77&lt;6,"SUFICIENTE",IF('RESULTADOS 3 ESO'!D77&lt;7,"BEN",IF('RESULTADOS 3 ESO'!D77&lt;9,"NOTABLE",IF('RESULTADOS 3 ESO'!D77&lt;=10,"SOBRESAIENTE",""))))))</f>
        <v/>
      </c>
      <c r="E77" s="154" t="str">
        <f>IF(OR(A77="",$E$2=""),"",IF('RESULTADOS 3 ESO'!E77&lt;5,"INSUFICIENTE",IF('RESULTADOS 3 ESO'!E77&lt;6,"SUFICIENTE",IF('RESULTADOS 3 ESO'!E77&lt;7,"BEN",IF('RESULTADOS 3 ESO'!E77&lt;9,"NOTABLE",IF('RESULTADOS 3 ESO'!E77&lt;=10,"SOBRESAIENTE",""))))))</f>
        <v/>
      </c>
      <c r="F77" s="154" t="str">
        <f>IF(OR(A77="",$F$2=""),"",IF('RESULTADOS 3 ESO'!F77&lt;5,"INSUFICIENTE",IF('RESULTADOS 3 ESO'!F77&lt;6,"SUFICIENTE",IF('RESULTADOS 3 ESO'!F77&lt;7,"BEN",IF('RESULTADOS 3 ESO'!F77&lt;9,"NOTABLE",IF('RESULTADOS 3 ESO'!F77&lt;=10,"SOBRESAIENTE",""))))))</f>
        <v/>
      </c>
      <c r="G77" s="154" t="str">
        <f>IF(OR(A77="",$G$2=""),"",IF('RESULTADOS 3 ESO'!G77&lt;5,"INSUFICIENTE",IF('RESULTADOS 3 ESO'!G77&lt;6,"SUFICIENTE",IF('RESULTADOS 3 ESO'!G77&lt;7,"BEN",IF('RESULTADOS 3 ESO'!G77&lt;9,"NOTABLE",IF('RESULTADOS 3 ESO'!G77&lt;=10,"SOBRESAIENTE",""))))))</f>
        <v/>
      </c>
      <c r="H77" s="154" t="str">
        <f>IF(OR(A77="",$H$2=""),"",IF('RESULTADOS 3 ESO'!H77&lt;5,"INSUFICIENTE",IF('RESULTADOS 3 ESO'!H77&lt;6,"SUFICIENTE",IF('RESULTADOS 3 ESO'!H77&lt;7,"BEN",IF('RESULTADOS 3 ESO'!H77&lt;9,"NOTABLE",IF('RESULTADOS 3 ESO'!H77&lt;=10,"SOBRESAIENTE",""))))))</f>
        <v/>
      </c>
      <c r="I77" s="154" t="str">
        <f>IF(OR(A77="",$I$2=""),"",IF('RESULTADOS 3 ESO'!I77&lt;5,"INSUFICIENTE",IF('RESULTADOS 3 ESO'!I77&lt;6,"SUFICIENTE",IF('RESULTADOS 3 ESO'!I77&lt;7,"BEN",IF('RESULTADOS 3 ESO'!I77&lt;9,"NOTABLE",IF('RESULTADOS 3 ESO'!I77&lt;=10,"SOBRESAIENTE",""))))))</f>
        <v/>
      </c>
      <c r="J77" s="154" t="str">
        <f>IF(OR(A77="",$J$2=""),"",IF('RESULTADOS 3 ESO'!J77&lt;5,"INSUFICIENTE",IF('RESULTADOS 3 ESO'!J77&lt;6,"SUFICIENTE",IF('RESULTADOS 3 ESO'!J77&lt;7,"BEN",IF('RESULTADOS 3 ESO'!J77&lt;9,"NOTABLE",IF('RESULTADOS 3 ESO'!J77&lt;=10,"SOBRESAIENTE",""))))))</f>
        <v/>
      </c>
      <c r="K77" s="154" t="str">
        <f>IF(OR(A77="",$K$2=""),"",IF('RESULTADOS 3 ESO'!K77&lt;5,"INSUFICIENTE",IF('RESULTADOS 3 ESO'!K77&lt;6,"SUFICIENTE",IF('RESULTADOS 3 ESO'!K77&lt;7,"BEN",IF('RESULTADOS 3 ESO'!K77&lt;9,"NOTABLE",IF('RESULTADOS 3 ESO'!K77&lt;=10,IF('RESULTADOS 3 ESO'!K77&lt;=10,"SOBRESAIENTE","")))))))</f>
        <v/>
      </c>
      <c r="L77" s="154" t="str">
        <f>IF(OR(A77="",$L$2=""),"",IF('RESULTADOS 3 ESO'!L77&lt;5,"INSUFICIENTE",IF('RESULTADOS 3 ESO'!L77&lt;6,"SUFICIENTE",IF('RESULTADOS 3 ESO'!L77&lt;7,"BEN",IF('RESULTADOS 3 ESO'!L77&lt;9,"NOTABLE",IF('RESULTADOS 3 ESO'!L77&lt;=10,"SOBRESAIENTE",""))))))</f>
        <v/>
      </c>
    </row>
    <row r="78" spans="1:12" x14ac:dyDescent="0.25">
      <c r="A78" s="102" t="str">
        <f>IF('RESULTADOS 3 ESO'!A78="","",'RESULTADOS 3 ESO'!A78)</f>
        <v/>
      </c>
      <c r="B78" s="153" t="str">
        <f>IF('RESULTADOS 3 ESO'!B78="","",'RESULTADOS 3 ESO'!B78)</f>
        <v/>
      </c>
      <c r="C78" s="154" t="str">
        <f>IF(OR(A78="",$C$2=""),"",IF('RESULTADOS 3 ESO'!C78&lt;5,"INSUFICIENTE",IF('RESULTADOS 3 ESO'!C78&lt;6,"SUFICIENTE",IF('RESULTADOS 3 ESO'!C78&lt;7,"BEN",IF('RESULTADOS 3 ESO'!C78&lt;9,"NOTABLE",IF('RESULTADOS 3 ESO'!C78&lt;=10,"SOBRESAIENTE",""))))))</f>
        <v/>
      </c>
      <c r="D78" s="154" t="str">
        <f>IF(OR(A78="",$D$2=""),"",IF('RESULTADOS 3 ESO'!D78&lt;5,"INSUFICIENTE",IF('RESULTADOS 3 ESO'!D78&lt;6,"SUFICIENTE",IF('RESULTADOS 3 ESO'!D78&lt;7,"BEN",IF('RESULTADOS 3 ESO'!D78&lt;9,"NOTABLE",IF('RESULTADOS 3 ESO'!D78&lt;=10,"SOBRESAIENTE",""))))))</f>
        <v/>
      </c>
      <c r="E78" s="154" t="str">
        <f>IF(OR(A78="",$E$2=""),"",IF('RESULTADOS 3 ESO'!E78&lt;5,"INSUFICIENTE",IF('RESULTADOS 3 ESO'!E78&lt;6,"SUFICIENTE",IF('RESULTADOS 3 ESO'!E78&lt;7,"BEN",IF('RESULTADOS 3 ESO'!E78&lt;9,"NOTABLE",IF('RESULTADOS 3 ESO'!E78&lt;=10,"SOBRESAIENTE",""))))))</f>
        <v/>
      </c>
      <c r="F78" s="154" t="str">
        <f>IF(OR(A78="",$F$2=""),"",IF('RESULTADOS 3 ESO'!F78&lt;5,"INSUFICIENTE",IF('RESULTADOS 3 ESO'!F78&lt;6,"SUFICIENTE",IF('RESULTADOS 3 ESO'!F78&lt;7,"BEN",IF('RESULTADOS 3 ESO'!F78&lt;9,"NOTABLE",IF('RESULTADOS 3 ESO'!F78&lt;=10,"SOBRESAIENTE",""))))))</f>
        <v/>
      </c>
      <c r="G78" s="154" t="str">
        <f>IF(OR(A78="",$G$2=""),"",IF('RESULTADOS 3 ESO'!G78&lt;5,"INSUFICIENTE",IF('RESULTADOS 3 ESO'!G78&lt;6,"SUFICIENTE",IF('RESULTADOS 3 ESO'!G78&lt;7,"BEN",IF('RESULTADOS 3 ESO'!G78&lt;9,"NOTABLE",IF('RESULTADOS 3 ESO'!G78&lt;=10,"SOBRESAIENTE",""))))))</f>
        <v/>
      </c>
      <c r="H78" s="154" t="str">
        <f>IF(OR(A78="",$H$2=""),"",IF('RESULTADOS 3 ESO'!H78&lt;5,"INSUFICIENTE",IF('RESULTADOS 3 ESO'!H78&lt;6,"SUFICIENTE",IF('RESULTADOS 3 ESO'!H78&lt;7,"BEN",IF('RESULTADOS 3 ESO'!H78&lt;9,"NOTABLE",IF('RESULTADOS 3 ESO'!H78&lt;=10,"SOBRESAIENTE",""))))))</f>
        <v/>
      </c>
      <c r="I78" s="154" t="str">
        <f>IF(OR(A78="",$I$2=""),"",IF('RESULTADOS 3 ESO'!I78&lt;5,"INSUFICIENTE",IF('RESULTADOS 3 ESO'!I78&lt;6,"SUFICIENTE",IF('RESULTADOS 3 ESO'!I78&lt;7,"BEN",IF('RESULTADOS 3 ESO'!I78&lt;9,"NOTABLE",IF('RESULTADOS 3 ESO'!I78&lt;=10,"SOBRESAIENTE",""))))))</f>
        <v/>
      </c>
      <c r="J78" s="154" t="str">
        <f>IF(OR(A78="",$J$2=""),"",IF('RESULTADOS 3 ESO'!J78&lt;5,"INSUFICIENTE",IF('RESULTADOS 3 ESO'!J78&lt;6,"SUFICIENTE",IF('RESULTADOS 3 ESO'!J78&lt;7,"BEN",IF('RESULTADOS 3 ESO'!J78&lt;9,"NOTABLE",IF('RESULTADOS 3 ESO'!J78&lt;=10,"SOBRESAIENTE",""))))))</f>
        <v/>
      </c>
      <c r="K78" s="154" t="str">
        <f>IF(OR(A78="",$K$2=""),"",IF('RESULTADOS 3 ESO'!K78&lt;5,"INSUFICIENTE",IF('RESULTADOS 3 ESO'!K78&lt;6,"SUFICIENTE",IF('RESULTADOS 3 ESO'!K78&lt;7,"BEN",IF('RESULTADOS 3 ESO'!K78&lt;9,"NOTABLE",IF('RESULTADOS 3 ESO'!K78&lt;=10,IF('RESULTADOS 3 ESO'!K78&lt;=10,"SOBRESAIENTE","")))))))</f>
        <v/>
      </c>
      <c r="L78" s="154" t="str">
        <f>IF(OR(A78="",$L$2=""),"",IF('RESULTADOS 3 ESO'!L78&lt;5,"INSUFICIENTE",IF('RESULTADOS 3 ESO'!L78&lt;6,"SUFICIENTE",IF('RESULTADOS 3 ESO'!L78&lt;7,"BEN",IF('RESULTADOS 3 ESO'!L78&lt;9,"NOTABLE",IF('RESULTADOS 3 ESO'!L78&lt;=10,"SOBRESAIENTE",""))))))</f>
        <v/>
      </c>
    </row>
    <row r="79" spans="1:12" x14ac:dyDescent="0.25">
      <c r="A79" s="102" t="str">
        <f>IF('RESULTADOS 3 ESO'!A79="","",'RESULTADOS 3 ESO'!A79)</f>
        <v/>
      </c>
      <c r="B79" s="153" t="str">
        <f>IF('RESULTADOS 3 ESO'!B79="","",'RESULTADOS 3 ESO'!B79)</f>
        <v/>
      </c>
      <c r="C79" s="154" t="str">
        <f>IF(OR(A79="",$C$2=""),"",IF('RESULTADOS 3 ESO'!C79&lt;5,"INSUFICIENTE",IF('RESULTADOS 3 ESO'!C79&lt;6,"SUFICIENTE",IF('RESULTADOS 3 ESO'!C79&lt;7,"BEN",IF('RESULTADOS 3 ESO'!C79&lt;9,"NOTABLE",IF('RESULTADOS 3 ESO'!C79&lt;=10,"SOBRESAIENTE",""))))))</f>
        <v/>
      </c>
      <c r="D79" s="154" t="str">
        <f>IF(OR(A79="",$D$2=""),"",IF('RESULTADOS 3 ESO'!D79&lt;5,"INSUFICIENTE",IF('RESULTADOS 3 ESO'!D79&lt;6,"SUFICIENTE",IF('RESULTADOS 3 ESO'!D79&lt;7,"BEN",IF('RESULTADOS 3 ESO'!D79&lt;9,"NOTABLE",IF('RESULTADOS 3 ESO'!D79&lt;=10,"SOBRESAIENTE",""))))))</f>
        <v/>
      </c>
      <c r="E79" s="154" t="str">
        <f>IF(OR(A79="",$E$2=""),"",IF('RESULTADOS 3 ESO'!E79&lt;5,"INSUFICIENTE",IF('RESULTADOS 3 ESO'!E79&lt;6,"SUFICIENTE",IF('RESULTADOS 3 ESO'!E79&lt;7,"BEN",IF('RESULTADOS 3 ESO'!E79&lt;9,"NOTABLE",IF('RESULTADOS 3 ESO'!E79&lt;=10,"SOBRESAIENTE",""))))))</f>
        <v/>
      </c>
      <c r="F79" s="154" t="str">
        <f>IF(OR(A79="",$F$2=""),"",IF('RESULTADOS 3 ESO'!F79&lt;5,"INSUFICIENTE",IF('RESULTADOS 3 ESO'!F79&lt;6,"SUFICIENTE",IF('RESULTADOS 3 ESO'!F79&lt;7,"BEN",IF('RESULTADOS 3 ESO'!F79&lt;9,"NOTABLE",IF('RESULTADOS 3 ESO'!F79&lt;=10,"SOBRESAIENTE",""))))))</f>
        <v/>
      </c>
      <c r="G79" s="154" t="str">
        <f>IF(OR(A79="",$G$2=""),"",IF('RESULTADOS 3 ESO'!G79&lt;5,"INSUFICIENTE",IF('RESULTADOS 3 ESO'!G79&lt;6,"SUFICIENTE",IF('RESULTADOS 3 ESO'!G79&lt;7,"BEN",IF('RESULTADOS 3 ESO'!G79&lt;9,"NOTABLE",IF('RESULTADOS 3 ESO'!G79&lt;=10,"SOBRESAIENTE",""))))))</f>
        <v/>
      </c>
      <c r="H79" s="154" t="str">
        <f>IF(OR(A79="",$H$2=""),"",IF('RESULTADOS 3 ESO'!H79&lt;5,"INSUFICIENTE",IF('RESULTADOS 3 ESO'!H79&lt;6,"SUFICIENTE",IF('RESULTADOS 3 ESO'!H79&lt;7,"BEN",IF('RESULTADOS 3 ESO'!H79&lt;9,"NOTABLE",IF('RESULTADOS 3 ESO'!H79&lt;=10,"SOBRESAIENTE",""))))))</f>
        <v/>
      </c>
      <c r="I79" s="154" t="str">
        <f>IF(OR(A79="",$I$2=""),"",IF('RESULTADOS 3 ESO'!I79&lt;5,"INSUFICIENTE",IF('RESULTADOS 3 ESO'!I79&lt;6,"SUFICIENTE",IF('RESULTADOS 3 ESO'!I79&lt;7,"BEN",IF('RESULTADOS 3 ESO'!I79&lt;9,"NOTABLE",IF('RESULTADOS 3 ESO'!I79&lt;=10,"SOBRESAIENTE",""))))))</f>
        <v/>
      </c>
      <c r="J79" s="154" t="str">
        <f>IF(OR(A79="",$J$2=""),"",IF('RESULTADOS 3 ESO'!J79&lt;5,"INSUFICIENTE",IF('RESULTADOS 3 ESO'!J79&lt;6,"SUFICIENTE",IF('RESULTADOS 3 ESO'!J79&lt;7,"BEN",IF('RESULTADOS 3 ESO'!J79&lt;9,"NOTABLE",IF('RESULTADOS 3 ESO'!J79&lt;=10,"SOBRESAIENTE",""))))))</f>
        <v/>
      </c>
      <c r="K79" s="154" t="str">
        <f>IF(OR(A79="",$K$2=""),"",IF('RESULTADOS 3 ESO'!K79&lt;5,"INSUFICIENTE",IF('RESULTADOS 3 ESO'!K79&lt;6,"SUFICIENTE",IF('RESULTADOS 3 ESO'!K79&lt;7,"BEN",IF('RESULTADOS 3 ESO'!K79&lt;9,"NOTABLE",IF('RESULTADOS 3 ESO'!K79&lt;=10,IF('RESULTADOS 3 ESO'!K79&lt;=10,"SOBRESAIENTE","")))))))</f>
        <v/>
      </c>
      <c r="L79" s="154" t="str">
        <f>IF(OR(A79="",$L$2=""),"",IF('RESULTADOS 3 ESO'!L79&lt;5,"INSUFICIENTE",IF('RESULTADOS 3 ESO'!L79&lt;6,"SUFICIENTE",IF('RESULTADOS 3 ESO'!L79&lt;7,"BEN",IF('RESULTADOS 3 ESO'!L79&lt;9,"NOTABLE",IF('RESULTADOS 3 ESO'!L79&lt;=10,"SOBRESAIENTE",""))))))</f>
        <v/>
      </c>
    </row>
    <row r="80" spans="1:12" x14ac:dyDescent="0.25">
      <c r="A80" s="102" t="str">
        <f>IF('RESULTADOS 3 ESO'!A80="","",'RESULTADOS 3 ESO'!A80)</f>
        <v/>
      </c>
      <c r="B80" s="153" t="str">
        <f>IF('RESULTADOS 3 ESO'!B80="","",'RESULTADOS 3 ESO'!B80)</f>
        <v/>
      </c>
      <c r="C80" s="154" t="str">
        <f>IF(OR(A80="",$C$2=""),"",IF('RESULTADOS 3 ESO'!C80&lt;5,"INSUFICIENTE",IF('RESULTADOS 3 ESO'!C80&lt;6,"SUFICIENTE",IF('RESULTADOS 3 ESO'!C80&lt;7,"BEN",IF('RESULTADOS 3 ESO'!C80&lt;9,"NOTABLE",IF('RESULTADOS 3 ESO'!C80&lt;=10,"SOBRESAIENTE",""))))))</f>
        <v/>
      </c>
      <c r="D80" s="154" t="str">
        <f>IF(OR(A80="",$D$2=""),"",IF('RESULTADOS 3 ESO'!D80&lt;5,"INSUFICIENTE",IF('RESULTADOS 3 ESO'!D80&lt;6,"SUFICIENTE",IF('RESULTADOS 3 ESO'!D80&lt;7,"BEN",IF('RESULTADOS 3 ESO'!D80&lt;9,"NOTABLE",IF('RESULTADOS 3 ESO'!D80&lt;=10,"SOBRESAIENTE",""))))))</f>
        <v/>
      </c>
      <c r="E80" s="154" t="str">
        <f>IF(OR(A80="",$E$2=""),"",IF('RESULTADOS 3 ESO'!E80&lt;5,"INSUFICIENTE",IF('RESULTADOS 3 ESO'!E80&lt;6,"SUFICIENTE",IF('RESULTADOS 3 ESO'!E80&lt;7,"BEN",IF('RESULTADOS 3 ESO'!E80&lt;9,"NOTABLE",IF('RESULTADOS 3 ESO'!E80&lt;=10,"SOBRESAIENTE",""))))))</f>
        <v/>
      </c>
      <c r="F80" s="154" t="str">
        <f>IF(OR(A80="",$F$2=""),"",IF('RESULTADOS 3 ESO'!F80&lt;5,"INSUFICIENTE",IF('RESULTADOS 3 ESO'!F80&lt;6,"SUFICIENTE",IF('RESULTADOS 3 ESO'!F80&lt;7,"BEN",IF('RESULTADOS 3 ESO'!F80&lt;9,"NOTABLE",IF('RESULTADOS 3 ESO'!F80&lt;=10,"SOBRESAIENTE",""))))))</f>
        <v/>
      </c>
      <c r="G80" s="154" t="str">
        <f>IF(OR(A80="",$G$2=""),"",IF('RESULTADOS 3 ESO'!G80&lt;5,"INSUFICIENTE",IF('RESULTADOS 3 ESO'!G80&lt;6,"SUFICIENTE",IF('RESULTADOS 3 ESO'!G80&lt;7,"BEN",IF('RESULTADOS 3 ESO'!G80&lt;9,"NOTABLE",IF('RESULTADOS 3 ESO'!G80&lt;=10,"SOBRESAIENTE",""))))))</f>
        <v/>
      </c>
      <c r="H80" s="154" t="str">
        <f>IF(OR(A80="",$H$2=""),"",IF('RESULTADOS 3 ESO'!H80&lt;5,"INSUFICIENTE",IF('RESULTADOS 3 ESO'!H80&lt;6,"SUFICIENTE",IF('RESULTADOS 3 ESO'!H80&lt;7,"BEN",IF('RESULTADOS 3 ESO'!H80&lt;9,"NOTABLE",IF('RESULTADOS 3 ESO'!H80&lt;=10,"SOBRESAIENTE",""))))))</f>
        <v/>
      </c>
      <c r="I80" s="154" t="str">
        <f>IF(OR(A80="",$I$2=""),"",IF('RESULTADOS 3 ESO'!I80&lt;5,"INSUFICIENTE",IF('RESULTADOS 3 ESO'!I80&lt;6,"SUFICIENTE",IF('RESULTADOS 3 ESO'!I80&lt;7,"BEN",IF('RESULTADOS 3 ESO'!I80&lt;9,"NOTABLE",IF('RESULTADOS 3 ESO'!I80&lt;=10,"SOBRESAIENTE",""))))))</f>
        <v/>
      </c>
      <c r="J80" s="154" t="str">
        <f>IF(OR(A80="",$J$2=""),"",IF('RESULTADOS 3 ESO'!J80&lt;5,"INSUFICIENTE",IF('RESULTADOS 3 ESO'!J80&lt;6,"SUFICIENTE",IF('RESULTADOS 3 ESO'!J80&lt;7,"BEN",IF('RESULTADOS 3 ESO'!J80&lt;9,"NOTABLE",IF('RESULTADOS 3 ESO'!J80&lt;=10,"SOBRESAIENTE",""))))))</f>
        <v/>
      </c>
      <c r="K80" s="154" t="str">
        <f>IF(OR(A80="",$K$2=""),"",IF('RESULTADOS 3 ESO'!K80&lt;5,"INSUFICIENTE",IF('RESULTADOS 3 ESO'!K80&lt;6,"SUFICIENTE",IF('RESULTADOS 3 ESO'!K80&lt;7,"BEN",IF('RESULTADOS 3 ESO'!K80&lt;9,"NOTABLE",IF('RESULTADOS 3 ESO'!K80&lt;=10,IF('RESULTADOS 3 ESO'!K80&lt;=10,"SOBRESAIENTE","")))))))</f>
        <v/>
      </c>
      <c r="L80" s="154" t="str">
        <f>IF(OR(A80="",$L$2=""),"",IF('RESULTADOS 3 ESO'!L80&lt;5,"INSUFICIENTE",IF('RESULTADOS 3 ESO'!L80&lt;6,"SUFICIENTE",IF('RESULTADOS 3 ESO'!L80&lt;7,"BEN",IF('RESULTADOS 3 ESO'!L80&lt;9,"NOTABLE",IF('RESULTADOS 3 ESO'!L80&lt;=10,"SOBRESAIENTE",""))))))</f>
        <v/>
      </c>
    </row>
    <row r="81" spans="1:12" x14ac:dyDescent="0.25">
      <c r="A81" s="102" t="str">
        <f>IF('RESULTADOS 3 ESO'!A81="","",'RESULTADOS 3 ESO'!A81)</f>
        <v/>
      </c>
      <c r="B81" s="153" t="str">
        <f>IF('RESULTADOS 3 ESO'!B81="","",'RESULTADOS 3 ESO'!B81)</f>
        <v/>
      </c>
      <c r="C81" s="154" t="str">
        <f>IF(OR(A81="",$C$2=""),"",IF('RESULTADOS 3 ESO'!C81&lt;5,"INSUFICIENTE",IF('RESULTADOS 3 ESO'!C81&lt;6,"SUFICIENTE",IF('RESULTADOS 3 ESO'!C81&lt;7,"BEN",IF('RESULTADOS 3 ESO'!C81&lt;9,"NOTABLE",IF('RESULTADOS 3 ESO'!C81&lt;=10,"SOBRESAIENTE",""))))))</f>
        <v/>
      </c>
      <c r="D81" s="154" t="str">
        <f>IF(OR(A81="",$D$2=""),"",IF('RESULTADOS 3 ESO'!D81&lt;5,"INSUFICIENTE",IF('RESULTADOS 3 ESO'!D81&lt;6,"SUFICIENTE",IF('RESULTADOS 3 ESO'!D81&lt;7,"BEN",IF('RESULTADOS 3 ESO'!D81&lt;9,"NOTABLE",IF('RESULTADOS 3 ESO'!D81&lt;=10,"SOBRESAIENTE",""))))))</f>
        <v/>
      </c>
      <c r="E81" s="154" t="str">
        <f>IF(OR(A81="",$E$2=""),"",IF('RESULTADOS 3 ESO'!E81&lt;5,"INSUFICIENTE",IF('RESULTADOS 3 ESO'!E81&lt;6,"SUFICIENTE",IF('RESULTADOS 3 ESO'!E81&lt;7,"BEN",IF('RESULTADOS 3 ESO'!E81&lt;9,"NOTABLE",IF('RESULTADOS 3 ESO'!E81&lt;=10,"SOBRESAIENTE",""))))))</f>
        <v/>
      </c>
      <c r="F81" s="154" t="str">
        <f>IF(OR(A81="",$F$2=""),"",IF('RESULTADOS 3 ESO'!F81&lt;5,"INSUFICIENTE",IF('RESULTADOS 3 ESO'!F81&lt;6,"SUFICIENTE",IF('RESULTADOS 3 ESO'!F81&lt;7,"BEN",IF('RESULTADOS 3 ESO'!F81&lt;9,"NOTABLE",IF('RESULTADOS 3 ESO'!F81&lt;=10,"SOBRESAIENTE",""))))))</f>
        <v/>
      </c>
      <c r="G81" s="154" t="str">
        <f>IF(OR(A81="",$G$2=""),"",IF('RESULTADOS 3 ESO'!G81&lt;5,"INSUFICIENTE",IF('RESULTADOS 3 ESO'!G81&lt;6,"SUFICIENTE",IF('RESULTADOS 3 ESO'!G81&lt;7,"BEN",IF('RESULTADOS 3 ESO'!G81&lt;9,"NOTABLE",IF('RESULTADOS 3 ESO'!G81&lt;=10,"SOBRESAIENTE",""))))))</f>
        <v/>
      </c>
      <c r="H81" s="154" t="str">
        <f>IF(OR(A81="",$H$2=""),"",IF('RESULTADOS 3 ESO'!H81&lt;5,"INSUFICIENTE",IF('RESULTADOS 3 ESO'!H81&lt;6,"SUFICIENTE",IF('RESULTADOS 3 ESO'!H81&lt;7,"BEN",IF('RESULTADOS 3 ESO'!H81&lt;9,"NOTABLE",IF('RESULTADOS 3 ESO'!H81&lt;=10,"SOBRESAIENTE",""))))))</f>
        <v/>
      </c>
      <c r="I81" s="154" t="str">
        <f>IF(OR(A81="",$I$2=""),"",IF('RESULTADOS 3 ESO'!I81&lt;5,"INSUFICIENTE",IF('RESULTADOS 3 ESO'!I81&lt;6,"SUFICIENTE",IF('RESULTADOS 3 ESO'!I81&lt;7,"BEN",IF('RESULTADOS 3 ESO'!I81&lt;9,"NOTABLE",IF('RESULTADOS 3 ESO'!I81&lt;=10,"SOBRESAIENTE",""))))))</f>
        <v/>
      </c>
      <c r="J81" s="154" t="str">
        <f>IF(OR(A81="",$J$2=""),"",IF('RESULTADOS 3 ESO'!J81&lt;5,"INSUFICIENTE",IF('RESULTADOS 3 ESO'!J81&lt;6,"SUFICIENTE",IF('RESULTADOS 3 ESO'!J81&lt;7,"BEN",IF('RESULTADOS 3 ESO'!J81&lt;9,"NOTABLE",IF('RESULTADOS 3 ESO'!J81&lt;=10,"SOBRESAIENTE",""))))))</f>
        <v/>
      </c>
      <c r="K81" s="154" t="str">
        <f>IF(OR(A81="",$K$2=""),"",IF('RESULTADOS 3 ESO'!K81&lt;5,"INSUFICIENTE",IF('RESULTADOS 3 ESO'!K81&lt;6,"SUFICIENTE",IF('RESULTADOS 3 ESO'!K81&lt;7,"BEN",IF('RESULTADOS 3 ESO'!K81&lt;9,"NOTABLE",IF('RESULTADOS 3 ESO'!K81&lt;=10,IF('RESULTADOS 3 ESO'!K81&lt;=10,"SOBRESAIENTE","")))))))</f>
        <v/>
      </c>
      <c r="L81" s="154" t="str">
        <f>IF(OR(A81="",$L$2=""),"",IF('RESULTADOS 3 ESO'!L81&lt;5,"INSUFICIENTE",IF('RESULTADOS 3 ESO'!L81&lt;6,"SUFICIENTE",IF('RESULTADOS 3 ESO'!L81&lt;7,"BEN",IF('RESULTADOS 3 ESO'!L81&lt;9,"NOTABLE",IF('RESULTADOS 3 ESO'!L81&lt;=10,"SOBRESAIENTE",""))))))</f>
        <v/>
      </c>
    </row>
    <row r="82" spans="1:12" x14ac:dyDescent="0.25">
      <c r="A82" s="102" t="str">
        <f>IF('RESULTADOS 3 ESO'!A82="","",'RESULTADOS 3 ESO'!A82)</f>
        <v/>
      </c>
      <c r="B82" s="153" t="str">
        <f>IF('RESULTADOS 3 ESO'!B82="","",'RESULTADOS 3 ESO'!B82)</f>
        <v/>
      </c>
      <c r="C82" s="154" t="str">
        <f>IF(OR(A82="",$C$2=""),"",IF('RESULTADOS 3 ESO'!C82&lt;5,"INSUFICIENTE",IF('RESULTADOS 3 ESO'!C82&lt;6,"SUFICIENTE",IF('RESULTADOS 3 ESO'!C82&lt;7,"BEN",IF('RESULTADOS 3 ESO'!C82&lt;9,"NOTABLE",IF('RESULTADOS 3 ESO'!C82&lt;=10,"SOBRESAIENTE",""))))))</f>
        <v/>
      </c>
      <c r="D82" s="154" t="str">
        <f>IF(OR(A82="",$D$2=""),"",IF('RESULTADOS 3 ESO'!D82&lt;5,"INSUFICIENTE",IF('RESULTADOS 3 ESO'!D82&lt;6,"SUFICIENTE",IF('RESULTADOS 3 ESO'!D82&lt;7,"BEN",IF('RESULTADOS 3 ESO'!D82&lt;9,"NOTABLE",IF('RESULTADOS 3 ESO'!D82&lt;=10,"SOBRESAIENTE",""))))))</f>
        <v/>
      </c>
      <c r="E82" s="154" t="str">
        <f>IF(OR(A82="",$E$2=""),"",IF('RESULTADOS 3 ESO'!E82&lt;5,"INSUFICIENTE",IF('RESULTADOS 3 ESO'!E82&lt;6,"SUFICIENTE",IF('RESULTADOS 3 ESO'!E82&lt;7,"BEN",IF('RESULTADOS 3 ESO'!E82&lt;9,"NOTABLE",IF('RESULTADOS 3 ESO'!E82&lt;=10,"SOBRESAIENTE",""))))))</f>
        <v/>
      </c>
      <c r="F82" s="154" t="str">
        <f>IF(OR(A82="",$F$2=""),"",IF('RESULTADOS 3 ESO'!F82&lt;5,"INSUFICIENTE",IF('RESULTADOS 3 ESO'!F82&lt;6,"SUFICIENTE",IF('RESULTADOS 3 ESO'!F82&lt;7,"BEN",IF('RESULTADOS 3 ESO'!F82&lt;9,"NOTABLE",IF('RESULTADOS 3 ESO'!F82&lt;=10,"SOBRESAIENTE",""))))))</f>
        <v/>
      </c>
      <c r="G82" s="154" t="str">
        <f>IF(OR(A82="",$G$2=""),"",IF('RESULTADOS 3 ESO'!G82&lt;5,"INSUFICIENTE",IF('RESULTADOS 3 ESO'!G82&lt;6,"SUFICIENTE",IF('RESULTADOS 3 ESO'!G82&lt;7,"BEN",IF('RESULTADOS 3 ESO'!G82&lt;9,"NOTABLE",IF('RESULTADOS 3 ESO'!G82&lt;=10,"SOBRESAIENTE",""))))))</f>
        <v/>
      </c>
      <c r="H82" s="154" t="str">
        <f>IF(OR(A82="",$H$2=""),"",IF('RESULTADOS 3 ESO'!H82&lt;5,"INSUFICIENTE",IF('RESULTADOS 3 ESO'!H82&lt;6,"SUFICIENTE",IF('RESULTADOS 3 ESO'!H82&lt;7,"BEN",IF('RESULTADOS 3 ESO'!H82&lt;9,"NOTABLE",IF('RESULTADOS 3 ESO'!H82&lt;=10,"SOBRESAIENTE",""))))))</f>
        <v/>
      </c>
      <c r="I82" s="154" t="str">
        <f>IF(OR(A82="",$I$2=""),"",IF('RESULTADOS 3 ESO'!I82&lt;5,"INSUFICIENTE",IF('RESULTADOS 3 ESO'!I82&lt;6,"SUFICIENTE",IF('RESULTADOS 3 ESO'!I82&lt;7,"BEN",IF('RESULTADOS 3 ESO'!I82&lt;9,"NOTABLE",IF('RESULTADOS 3 ESO'!I82&lt;=10,"SOBRESAIENTE",""))))))</f>
        <v/>
      </c>
      <c r="J82" s="154" t="str">
        <f>IF(OR(A82="",$J$2=""),"",IF('RESULTADOS 3 ESO'!J82&lt;5,"INSUFICIENTE",IF('RESULTADOS 3 ESO'!J82&lt;6,"SUFICIENTE",IF('RESULTADOS 3 ESO'!J82&lt;7,"BEN",IF('RESULTADOS 3 ESO'!J82&lt;9,"NOTABLE",IF('RESULTADOS 3 ESO'!J82&lt;=10,"SOBRESAIENTE",""))))))</f>
        <v/>
      </c>
      <c r="K82" s="154" t="str">
        <f>IF(OR(A82="",$K$2=""),"",IF('RESULTADOS 3 ESO'!K82&lt;5,"INSUFICIENTE",IF('RESULTADOS 3 ESO'!K82&lt;6,"SUFICIENTE",IF('RESULTADOS 3 ESO'!K82&lt;7,"BEN",IF('RESULTADOS 3 ESO'!K82&lt;9,"NOTABLE",IF('RESULTADOS 3 ESO'!K82&lt;=10,IF('RESULTADOS 3 ESO'!K82&lt;=10,"SOBRESAIENTE","")))))))</f>
        <v/>
      </c>
      <c r="L82" s="154" t="str">
        <f>IF(OR(A82="",$L$2=""),"",IF('RESULTADOS 3 ESO'!L82&lt;5,"INSUFICIENTE",IF('RESULTADOS 3 ESO'!L82&lt;6,"SUFICIENTE",IF('RESULTADOS 3 ESO'!L82&lt;7,"BEN",IF('RESULTADOS 3 ESO'!L82&lt;9,"NOTABLE",IF('RESULTADOS 3 ESO'!L82&lt;=10,"SOBRESAIENTE",""))))))</f>
        <v/>
      </c>
    </row>
    <row r="83" spans="1:12" x14ac:dyDescent="0.25">
      <c r="A83" s="102" t="str">
        <f>IF('RESULTADOS 3 ESO'!A83="","",'RESULTADOS 3 ESO'!A83)</f>
        <v/>
      </c>
      <c r="B83" s="153" t="str">
        <f>IF('RESULTADOS 3 ESO'!B83="","",'RESULTADOS 3 ESO'!B83)</f>
        <v/>
      </c>
      <c r="C83" s="154" t="str">
        <f>IF(OR(A83="",$C$2=""),"",IF('RESULTADOS 3 ESO'!C83&lt;5,"INSUFICIENTE",IF('RESULTADOS 3 ESO'!C83&lt;6,"SUFICIENTE",IF('RESULTADOS 3 ESO'!C83&lt;7,"BEN",IF('RESULTADOS 3 ESO'!C83&lt;9,"NOTABLE",IF('RESULTADOS 3 ESO'!C83&lt;=10,"SOBRESAIENTE",""))))))</f>
        <v/>
      </c>
      <c r="D83" s="154" t="str">
        <f>IF(OR(A83="",$D$2=""),"",IF('RESULTADOS 3 ESO'!D83&lt;5,"INSUFICIENTE",IF('RESULTADOS 3 ESO'!D83&lt;6,"SUFICIENTE",IF('RESULTADOS 3 ESO'!D83&lt;7,"BEN",IF('RESULTADOS 3 ESO'!D83&lt;9,"NOTABLE",IF('RESULTADOS 3 ESO'!D83&lt;=10,"SOBRESAIENTE",""))))))</f>
        <v/>
      </c>
      <c r="E83" s="154" t="str">
        <f>IF(OR(A83="",$E$2=""),"",IF('RESULTADOS 3 ESO'!E83&lt;5,"INSUFICIENTE",IF('RESULTADOS 3 ESO'!E83&lt;6,"SUFICIENTE",IF('RESULTADOS 3 ESO'!E83&lt;7,"BEN",IF('RESULTADOS 3 ESO'!E83&lt;9,"NOTABLE",IF('RESULTADOS 3 ESO'!E83&lt;=10,"SOBRESAIENTE",""))))))</f>
        <v/>
      </c>
      <c r="F83" s="154" t="str">
        <f>IF(OR(A83="",$F$2=""),"",IF('RESULTADOS 3 ESO'!F83&lt;5,"INSUFICIENTE",IF('RESULTADOS 3 ESO'!F83&lt;6,"SUFICIENTE",IF('RESULTADOS 3 ESO'!F83&lt;7,"BEN",IF('RESULTADOS 3 ESO'!F83&lt;9,"NOTABLE",IF('RESULTADOS 3 ESO'!F83&lt;=10,"SOBRESAIENTE",""))))))</f>
        <v/>
      </c>
      <c r="G83" s="154" t="str">
        <f>IF(OR(A83="",$G$2=""),"",IF('RESULTADOS 3 ESO'!G83&lt;5,"INSUFICIENTE",IF('RESULTADOS 3 ESO'!G83&lt;6,"SUFICIENTE",IF('RESULTADOS 3 ESO'!G83&lt;7,"BEN",IF('RESULTADOS 3 ESO'!G83&lt;9,"NOTABLE",IF('RESULTADOS 3 ESO'!G83&lt;=10,"SOBRESAIENTE",""))))))</f>
        <v/>
      </c>
      <c r="H83" s="154" t="str">
        <f>IF(OR(A83="",$H$2=""),"",IF('RESULTADOS 3 ESO'!H83&lt;5,"INSUFICIENTE",IF('RESULTADOS 3 ESO'!H83&lt;6,"SUFICIENTE",IF('RESULTADOS 3 ESO'!H83&lt;7,"BEN",IF('RESULTADOS 3 ESO'!H83&lt;9,"NOTABLE",IF('RESULTADOS 3 ESO'!H83&lt;=10,"SOBRESAIENTE",""))))))</f>
        <v/>
      </c>
      <c r="I83" s="154" t="str">
        <f>IF(OR(A83="",$I$2=""),"",IF('RESULTADOS 3 ESO'!I83&lt;5,"INSUFICIENTE",IF('RESULTADOS 3 ESO'!I83&lt;6,"SUFICIENTE",IF('RESULTADOS 3 ESO'!I83&lt;7,"BEN",IF('RESULTADOS 3 ESO'!I83&lt;9,"NOTABLE",IF('RESULTADOS 3 ESO'!I83&lt;=10,"SOBRESAIENTE",""))))))</f>
        <v/>
      </c>
      <c r="J83" s="154" t="str">
        <f>IF(OR(A83="",$J$2=""),"",IF('RESULTADOS 3 ESO'!J83&lt;5,"INSUFICIENTE",IF('RESULTADOS 3 ESO'!J83&lt;6,"SUFICIENTE",IF('RESULTADOS 3 ESO'!J83&lt;7,"BEN",IF('RESULTADOS 3 ESO'!J83&lt;9,"NOTABLE",IF('RESULTADOS 3 ESO'!J83&lt;=10,"SOBRESAIENTE",""))))))</f>
        <v/>
      </c>
      <c r="K83" s="154" t="str">
        <f>IF(OR(A83="",$K$2=""),"",IF('RESULTADOS 3 ESO'!K83&lt;5,"INSUFICIENTE",IF('RESULTADOS 3 ESO'!K83&lt;6,"SUFICIENTE",IF('RESULTADOS 3 ESO'!K83&lt;7,"BEN",IF('RESULTADOS 3 ESO'!K83&lt;9,"NOTABLE",IF('RESULTADOS 3 ESO'!K83&lt;=10,IF('RESULTADOS 3 ESO'!K83&lt;=10,"SOBRESAIENTE","")))))))</f>
        <v/>
      </c>
      <c r="L83" s="154" t="str">
        <f>IF(OR(A83="",$L$2=""),"",IF('RESULTADOS 3 ESO'!L83&lt;5,"INSUFICIENTE",IF('RESULTADOS 3 ESO'!L83&lt;6,"SUFICIENTE",IF('RESULTADOS 3 ESO'!L83&lt;7,"BEN",IF('RESULTADOS 3 ESO'!L83&lt;9,"NOTABLE",IF('RESULTADOS 3 ESO'!L83&lt;=10,"SOBRESAIENTE",""))))))</f>
        <v/>
      </c>
    </row>
    <row r="84" spans="1:12" x14ac:dyDescent="0.25">
      <c r="A84" s="102" t="str">
        <f>IF('RESULTADOS 3 ESO'!A84="","",'RESULTADOS 3 ESO'!A84)</f>
        <v/>
      </c>
      <c r="B84" s="153" t="str">
        <f>IF('RESULTADOS 3 ESO'!B84="","",'RESULTADOS 3 ESO'!B84)</f>
        <v/>
      </c>
      <c r="C84" s="154" t="str">
        <f>IF(OR(A84="",$C$2=""),"",IF('RESULTADOS 3 ESO'!C84&lt;5,"INSUFICIENTE",IF('RESULTADOS 3 ESO'!C84&lt;6,"SUFICIENTE",IF('RESULTADOS 3 ESO'!C84&lt;7,"BEN",IF('RESULTADOS 3 ESO'!C84&lt;9,"NOTABLE",IF('RESULTADOS 3 ESO'!C84&lt;=10,"SOBRESAIENTE",""))))))</f>
        <v/>
      </c>
      <c r="D84" s="154" t="str">
        <f>IF(OR(A84="",$D$2=""),"",IF('RESULTADOS 3 ESO'!D84&lt;5,"INSUFICIENTE",IF('RESULTADOS 3 ESO'!D84&lt;6,"SUFICIENTE",IF('RESULTADOS 3 ESO'!D84&lt;7,"BEN",IF('RESULTADOS 3 ESO'!D84&lt;9,"NOTABLE",IF('RESULTADOS 3 ESO'!D84&lt;=10,"SOBRESAIENTE",""))))))</f>
        <v/>
      </c>
      <c r="E84" s="154" t="str">
        <f>IF(OR(A84="",$E$2=""),"",IF('RESULTADOS 3 ESO'!E84&lt;5,"INSUFICIENTE",IF('RESULTADOS 3 ESO'!E84&lt;6,"SUFICIENTE",IF('RESULTADOS 3 ESO'!E84&lt;7,"BEN",IF('RESULTADOS 3 ESO'!E84&lt;9,"NOTABLE",IF('RESULTADOS 3 ESO'!E84&lt;=10,"SOBRESAIENTE",""))))))</f>
        <v/>
      </c>
      <c r="F84" s="154" t="str">
        <f>IF(OR(A84="",$F$2=""),"",IF('RESULTADOS 3 ESO'!F84&lt;5,"INSUFICIENTE",IF('RESULTADOS 3 ESO'!F84&lt;6,"SUFICIENTE",IF('RESULTADOS 3 ESO'!F84&lt;7,"BEN",IF('RESULTADOS 3 ESO'!F84&lt;9,"NOTABLE",IF('RESULTADOS 3 ESO'!F84&lt;=10,"SOBRESAIENTE",""))))))</f>
        <v/>
      </c>
      <c r="G84" s="154" t="str">
        <f>IF(OR(A84="",$G$2=""),"",IF('RESULTADOS 3 ESO'!G84&lt;5,"INSUFICIENTE",IF('RESULTADOS 3 ESO'!G84&lt;6,"SUFICIENTE",IF('RESULTADOS 3 ESO'!G84&lt;7,"BEN",IF('RESULTADOS 3 ESO'!G84&lt;9,"NOTABLE",IF('RESULTADOS 3 ESO'!G84&lt;=10,"SOBRESAIENTE",""))))))</f>
        <v/>
      </c>
      <c r="H84" s="154" t="str">
        <f>IF(OR(A84="",$H$2=""),"",IF('RESULTADOS 3 ESO'!H84&lt;5,"INSUFICIENTE",IF('RESULTADOS 3 ESO'!H84&lt;6,"SUFICIENTE",IF('RESULTADOS 3 ESO'!H84&lt;7,"BEN",IF('RESULTADOS 3 ESO'!H84&lt;9,"NOTABLE",IF('RESULTADOS 3 ESO'!H84&lt;=10,"SOBRESAIENTE",""))))))</f>
        <v/>
      </c>
      <c r="I84" s="154" t="str">
        <f>IF(OR(A84="",$I$2=""),"",IF('RESULTADOS 3 ESO'!I84&lt;5,"INSUFICIENTE",IF('RESULTADOS 3 ESO'!I84&lt;6,"SUFICIENTE",IF('RESULTADOS 3 ESO'!I84&lt;7,"BEN",IF('RESULTADOS 3 ESO'!I84&lt;9,"NOTABLE",IF('RESULTADOS 3 ESO'!I84&lt;=10,"SOBRESAIENTE",""))))))</f>
        <v/>
      </c>
      <c r="J84" s="154" t="str">
        <f>IF(OR(A84="",$J$2=""),"",IF('RESULTADOS 3 ESO'!J84&lt;5,"INSUFICIENTE",IF('RESULTADOS 3 ESO'!J84&lt;6,"SUFICIENTE",IF('RESULTADOS 3 ESO'!J84&lt;7,"BEN",IF('RESULTADOS 3 ESO'!J84&lt;9,"NOTABLE",IF('RESULTADOS 3 ESO'!J84&lt;=10,"SOBRESAIENTE",""))))))</f>
        <v/>
      </c>
      <c r="K84" s="154" t="str">
        <f>IF(OR(A84="",$K$2=""),"",IF('RESULTADOS 3 ESO'!K84&lt;5,"INSUFICIENTE",IF('RESULTADOS 3 ESO'!K84&lt;6,"SUFICIENTE",IF('RESULTADOS 3 ESO'!K84&lt;7,"BEN",IF('RESULTADOS 3 ESO'!K84&lt;9,"NOTABLE",IF('RESULTADOS 3 ESO'!K84&lt;=10,IF('RESULTADOS 3 ESO'!K84&lt;=10,"SOBRESAIENTE","")))))))</f>
        <v/>
      </c>
      <c r="L84" s="154" t="str">
        <f>IF(OR(A84="",$L$2=""),"",IF('RESULTADOS 3 ESO'!L84&lt;5,"INSUFICIENTE",IF('RESULTADOS 3 ESO'!L84&lt;6,"SUFICIENTE",IF('RESULTADOS 3 ESO'!L84&lt;7,"BEN",IF('RESULTADOS 3 ESO'!L84&lt;9,"NOTABLE",IF('RESULTADOS 3 ESO'!L84&lt;=10,"SOBRESAIENTE",""))))))</f>
        <v/>
      </c>
    </row>
    <row r="85" spans="1:12" x14ac:dyDescent="0.25">
      <c r="A85" s="102" t="str">
        <f>IF('RESULTADOS 3 ESO'!A85="","",'RESULTADOS 3 ESO'!A85)</f>
        <v/>
      </c>
      <c r="B85" s="153" t="str">
        <f>IF('RESULTADOS 3 ESO'!B85="","",'RESULTADOS 3 ESO'!B85)</f>
        <v/>
      </c>
      <c r="C85" s="154" t="str">
        <f>IF(OR(A85="",$C$2=""),"",IF('RESULTADOS 3 ESO'!C85&lt;5,"INSUFICIENTE",IF('RESULTADOS 3 ESO'!C85&lt;6,"SUFICIENTE",IF('RESULTADOS 3 ESO'!C85&lt;7,"BEN",IF('RESULTADOS 3 ESO'!C85&lt;9,"NOTABLE",IF('RESULTADOS 3 ESO'!C85&lt;=10,"SOBRESAIENTE",""))))))</f>
        <v/>
      </c>
      <c r="D85" s="154" t="str">
        <f>IF(OR(A85="",$D$2=""),"",IF('RESULTADOS 3 ESO'!D85&lt;5,"INSUFICIENTE",IF('RESULTADOS 3 ESO'!D85&lt;6,"SUFICIENTE",IF('RESULTADOS 3 ESO'!D85&lt;7,"BEN",IF('RESULTADOS 3 ESO'!D85&lt;9,"NOTABLE",IF('RESULTADOS 3 ESO'!D85&lt;=10,"SOBRESAIENTE",""))))))</f>
        <v/>
      </c>
      <c r="E85" s="154" t="str">
        <f>IF(OR(A85="",$E$2=""),"",IF('RESULTADOS 3 ESO'!E85&lt;5,"INSUFICIENTE",IF('RESULTADOS 3 ESO'!E85&lt;6,"SUFICIENTE",IF('RESULTADOS 3 ESO'!E85&lt;7,"BEN",IF('RESULTADOS 3 ESO'!E85&lt;9,"NOTABLE",IF('RESULTADOS 3 ESO'!E85&lt;=10,"SOBRESAIENTE",""))))))</f>
        <v/>
      </c>
      <c r="F85" s="154" t="str">
        <f>IF(OR(A85="",$F$2=""),"",IF('RESULTADOS 3 ESO'!F85&lt;5,"INSUFICIENTE",IF('RESULTADOS 3 ESO'!F85&lt;6,"SUFICIENTE",IF('RESULTADOS 3 ESO'!F85&lt;7,"BEN",IF('RESULTADOS 3 ESO'!F85&lt;9,"NOTABLE",IF('RESULTADOS 3 ESO'!F85&lt;=10,"SOBRESAIENTE",""))))))</f>
        <v/>
      </c>
      <c r="G85" s="154" t="str">
        <f>IF(OR(A85="",$G$2=""),"",IF('RESULTADOS 3 ESO'!G85&lt;5,"INSUFICIENTE",IF('RESULTADOS 3 ESO'!G85&lt;6,"SUFICIENTE",IF('RESULTADOS 3 ESO'!G85&lt;7,"BEN",IF('RESULTADOS 3 ESO'!G85&lt;9,"NOTABLE",IF('RESULTADOS 3 ESO'!G85&lt;=10,"SOBRESAIENTE",""))))))</f>
        <v/>
      </c>
      <c r="H85" s="154" t="str">
        <f>IF(OR(A85="",$H$2=""),"",IF('RESULTADOS 3 ESO'!H85&lt;5,"INSUFICIENTE",IF('RESULTADOS 3 ESO'!H85&lt;6,"SUFICIENTE",IF('RESULTADOS 3 ESO'!H85&lt;7,"BEN",IF('RESULTADOS 3 ESO'!H85&lt;9,"NOTABLE",IF('RESULTADOS 3 ESO'!H85&lt;=10,"SOBRESAIENTE",""))))))</f>
        <v/>
      </c>
      <c r="I85" s="154" t="str">
        <f>IF(OR(A85="",$I$2=""),"",IF('RESULTADOS 3 ESO'!I85&lt;5,"INSUFICIENTE",IF('RESULTADOS 3 ESO'!I85&lt;6,"SUFICIENTE",IF('RESULTADOS 3 ESO'!I85&lt;7,"BEN",IF('RESULTADOS 3 ESO'!I85&lt;9,"NOTABLE",IF('RESULTADOS 3 ESO'!I85&lt;=10,"SOBRESAIENTE",""))))))</f>
        <v/>
      </c>
      <c r="J85" s="154" t="str">
        <f>IF(OR(A85="",$J$2=""),"",IF('RESULTADOS 3 ESO'!J85&lt;5,"INSUFICIENTE",IF('RESULTADOS 3 ESO'!J85&lt;6,"SUFICIENTE",IF('RESULTADOS 3 ESO'!J85&lt;7,"BEN",IF('RESULTADOS 3 ESO'!J85&lt;9,"NOTABLE",IF('RESULTADOS 3 ESO'!J85&lt;=10,"SOBRESAIENTE",""))))))</f>
        <v/>
      </c>
      <c r="K85" s="154" t="str">
        <f>IF(OR(A85="",$K$2=""),"",IF('RESULTADOS 3 ESO'!K85&lt;5,"INSUFICIENTE",IF('RESULTADOS 3 ESO'!K85&lt;6,"SUFICIENTE",IF('RESULTADOS 3 ESO'!K85&lt;7,"BEN",IF('RESULTADOS 3 ESO'!K85&lt;9,"NOTABLE",IF('RESULTADOS 3 ESO'!K85&lt;=10,IF('RESULTADOS 3 ESO'!K85&lt;=10,"SOBRESAIENTE","")))))))</f>
        <v/>
      </c>
      <c r="L85" s="154" t="str">
        <f>IF(OR(A85="",$L$2=""),"",IF('RESULTADOS 3 ESO'!L85&lt;5,"INSUFICIENTE",IF('RESULTADOS 3 ESO'!L85&lt;6,"SUFICIENTE",IF('RESULTADOS 3 ESO'!L85&lt;7,"BEN",IF('RESULTADOS 3 ESO'!L85&lt;9,"NOTABLE",IF('RESULTADOS 3 ESO'!L85&lt;=10,"SOBRESAIENTE",""))))))</f>
        <v/>
      </c>
    </row>
    <row r="86" spans="1:12" x14ac:dyDescent="0.25">
      <c r="A86" s="102" t="str">
        <f>IF('RESULTADOS 3 ESO'!A86="","",'RESULTADOS 3 ESO'!A86)</f>
        <v/>
      </c>
      <c r="B86" s="153" t="str">
        <f>IF('RESULTADOS 3 ESO'!B86="","",'RESULTADOS 3 ESO'!B86)</f>
        <v/>
      </c>
      <c r="C86" s="154" t="str">
        <f>IF(OR(A86="",$C$2=""),"",IF('RESULTADOS 3 ESO'!C86&lt;5,"INSUFICIENTE",IF('RESULTADOS 3 ESO'!C86&lt;6,"SUFICIENTE",IF('RESULTADOS 3 ESO'!C86&lt;7,"BEN",IF('RESULTADOS 3 ESO'!C86&lt;9,"NOTABLE",IF('RESULTADOS 3 ESO'!C86&lt;=10,"SOBRESAIENTE",""))))))</f>
        <v/>
      </c>
      <c r="D86" s="154" t="str">
        <f>IF(OR(A86="",$D$2=""),"",IF('RESULTADOS 3 ESO'!D86&lt;5,"INSUFICIENTE",IF('RESULTADOS 3 ESO'!D86&lt;6,"SUFICIENTE",IF('RESULTADOS 3 ESO'!D86&lt;7,"BEN",IF('RESULTADOS 3 ESO'!D86&lt;9,"NOTABLE",IF('RESULTADOS 3 ESO'!D86&lt;=10,"SOBRESAIENTE",""))))))</f>
        <v/>
      </c>
      <c r="E86" s="154" t="str">
        <f>IF(OR(A86="",$E$2=""),"",IF('RESULTADOS 3 ESO'!E86&lt;5,"INSUFICIENTE",IF('RESULTADOS 3 ESO'!E86&lt;6,"SUFICIENTE",IF('RESULTADOS 3 ESO'!E86&lt;7,"BEN",IF('RESULTADOS 3 ESO'!E86&lt;9,"NOTABLE",IF('RESULTADOS 3 ESO'!E86&lt;=10,"SOBRESAIENTE",""))))))</f>
        <v/>
      </c>
      <c r="F86" s="154" t="str">
        <f>IF(OR(A86="",$F$2=""),"",IF('RESULTADOS 3 ESO'!F86&lt;5,"INSUFICIENTE",IF('RESULTADOS 3 ESO'!F86&lt;6,"SUFICIENTE",IF('RESULTADOS 3 ESO'!F86&lt;7,"BEN",IF('RESULTADOS 3 ESO'!F86&lt;9,"NOTABLE",IF('RESULTADOS 3 ESO'!F86&lt;=10,"SOBRESAIENTE",""))))))</f>
        <v/>
      </c>
      <c r="G86" s="154" t="str">
        <f>IF(OR(A86="",$G$2=""),"",IF('RESULTADOS 3 ESO'!G86&lt;5,"INSUFICIENTE",IF('RESULTADOS 3 ESO'!G86&lt;6,"SUFICIENTE",IF('RESULTADOS 3 ESO'!G86&lt;7,"BEN",IF('RESULTADOS 3 ESO'!G86&lt;9,"NOTABLE",IF('RESULTADOS 3 ESO'!G86&lt;=10,"SOBRESAIENTE",""))))))</f>
        <v/>
      </c>
      <c r="H86" s="154" t="str">
        <f>IF(OR(A86="",$H$2=""),"",IF('RESULTADOS 3 ESO'!H86&lt;5,"INSUFICIENTE",IF('RESULTADOS 3 ESO'!H86&lt;6,"SUFICIENTE",IF('RESULTADOS 3 ESO'!H86&lt;7,"BEN",IF('RESULTADOS 3 ESO'!H86&lt;9,"NOTABLE",IF('RESULTADOS 3 ESO'!H86&lt;=10,"SOBRESAIENTE",""))))))</f>
        <v/>
      </c>
      <c r="I86" s="154" t="str">
        <f>IF(OR(A86="",$I$2=""),"",IF('RESULTADOS 3 ESO'!I86&lt;5,"INSUFICIENTE",IF('RESULTADOS 3 ESO'!I86&lt;6,"SUFICIENTE",IF('RESULTADOS 3 ESO'!I86&lt;7,"BEN",IF('RESULTADOS 3 ESO'!I86&lt;9,"NOTABLE",IF('RESULTADOS 3 ESO'!I86&lt;=10,"SOBRESAIENTE",""))))))</f>
        <v/>
      </c>
      <c r="J86" s="154" t="str">
        <f>IF(OR(A86="",$J$2=""),"",IF('RESULTADOS 3 ESO'!J86&lt;5,"INSUFICIENTE",IF('RESULTADOS 3 ESO'!J86&lt;6,"SUFICIENTE",IF('RESULTADOS 3 ESO'!J86&lt;7,"BEN",IF('RESULTADOS 3 ESO'!J86&lt;9,"NOTABLE",IF('RESULTADOS 3 ESO'!J86&lt;=10,"SOBRESAIENTE",""))))))</f>
        <v/>
      </c>
      <c r="K86" s="154" t="str">
        <f>IF(OR(A86="",$K$2=""),"",IF('RESULTADOS 3 ESO'!K86&lt;5,"INSUFICIENTE",IF('RESULTADOS 3 ESO'!K86&lt;6,"SUFICIENTE",IF('RESULTADOS 3 ESO'!K86&lt;7,"BEN",IF('RESULTADOS 3 ESO'!K86&lt;9,"NOTABLE",IF('RESULTADOS 3 ESO'!K86&lt;=10,IF('RESULTADOS 3 ESO'!K86&lt;=10,"SOBRESAIENTE","")))))))</f>
        <v/>
      </c>
      <c r="L86" s="154" t="str">
        <f>IF(OR(A86="",$L$2=""),"",IF('RESULTADOS 3 ESO'!L86&lt;5,"INSUFICIENTE",IF('RESULTADOS 3 ESO'!L86&lt;6,"SUFICIENTE",IF('RESULTADOS 3 ESO'!L86&lt;7,"BEN",IF('RESULTADOS 3 ESO'!L86&lt;9,"NOTABLE",IF('RESULTADOS 3 ESO'!L86&lt;=10,"SOBRESAIENTE",""))))))</f>
        <v/>
      </c>
    </row>
    <row r="87" spans="1:12" x14ac:dyDescent="0.25">
      <c r="A87" s="102" t="str">
        <f>IF('RESULTADOS 3 ESO'!A87="","",'RESULTADOS 3 ESO'!A87)</f>
        <v/>
      </c>
      <c r="B87" s="153" t="str">
        <f>IF('RESULTADOS 3 ESO'!B87="","",'RESULTADOS 3 ESO'!B87)</f>
        <v/>
      </c>
      <c r="C87" s="154" t="str">
        <f>IF(OR(A87="",$C$2=""),"",IF('RESULTADOS 3 ESO'!C87&lt;5,"INSUFICIENTE",IF('RESULTADOS 3 ESO'!C87&lt;6,"SUFICIENTE",IF('RESULTADOS 3 ESO'!C87&lt;7,"BEN",IF('RESULTADOS 3 ESO'!C87&lt;9,"NOTABLE",IF('RESULTADOS 3 ESO'!C87&lt;=10,"SOBRESAIENTE",""))))))</f>
        <v/>
      </c>
      <c r="D87" s="154" t="str">
        <f>IF(OR(A87="",$D$2=""),"",IF('RESULTADOS 3 ESO'!D87&lt;5,"INSUFICIENTE",IF('RESULTADOS 3 ESO'!D87&lt;6,"SUFICIENTE",IF('RESULTADOS 3 ESO'!D87&lt;7,"BEN",IF('RESULTADOS 3 ESO'!D87&lt;9,"NOTABLE",IF('RESULTADOS 3 ESO'!D87&lt;=10,"SOBRESAIENTE",""))))))</f>
        <v/>
      </c>
      <c r="E87" s="154" t="str">
        <f>IF(OR(A87="",$E$2=""),"",IF('RESULTADOS 3 ESO'!E87&lt;5,"INSUFICIENTE",IF('RESULTADOS 3 ESO'!E87&lt;6,"SUFICIENTE",IF('RESULTADOS 3 ESO'!E87&lt;7,"BEN",IF('RESULTADOS 3 ESO'!E87&lt;9,"NOTABLE",IF('RESULTADOS 3 ESO'!E87&lt;=10,"SOBRESAIENTE",""))))))</f>
        <v/>
      </c>
      <c r="F87" s="154" t="str">
        <f>IF(OR(A87="",$F$2=""),"",IF('RESULTADOS 3 ESO'!F87&lt;5,"INSUFICIENTE",IF('RESULTADOS 3 ESO'!F87&lt;6,"SUFICIENTE",IF('RESULTADOS 3 ESO'!F87&lt;7,"BEN",IF('RESULTADOS 3 ESO'!F87&lt;9,"NOTABLE",IF('RESULTADOS 3 ESO'!F87&lt;=10,"SOBRESAIENTE",""))))))</f>
        <v/>
      </c>
      <c r="G87" s="154" t="str">
        <f>IF(OR(A87="",$G$2=""),"",IF('RESULTADOS 3 ESO'!G87&lt;5,"INSUFICIENTE",IF('RESULTADOS 3 ESO'!G87&lt;6,"SUFICIENTE",IF('RESULTADOS 3 ESO'!G87&lt;7,"BEN",IF('RESULTADOS 3 ESO'!G87&lt;9,"NOTABLE",IF('RESULTADOS 3 ESO'!G87&lt;=10,"SOBRESAIENTE",""))))))</f>
        <v/>
      </c>
      <c r="H87" s="154" t="str">
        <f>IF(OR(A87="",$H$2=""),"",IF('RESULTADOS 3 ESO'!H87&lt;5,"INSUFICIENTE",IF('RESULTADOS 3 ESO'!H87&lt;6,"SUFICIENTE",IF('RESULTADOS 3 ESO'!H87&lt;7,"BEN",IF('RESULTADOS 3 ESO'!H87&lt;9,"NOTABLE",IF('RESULTADOS 3 ESO'!H87&lt;=10,"SOBRESAIENTE",""))))))</f>
        <v/>
      </c>
      <c r="I87" s="154" t="str">
        <f>IF(OR(A87="",$I$2=""),"",IF('RESULTADOS 3 ESO'!I87&lt;5,"INSUFICIENTE",IF('RESULTADOS 3 ESO'!I87&lt;6,"SUFICIENTE",IF('RESULTADOS 3 ESO'!I87&lt;7,"BEN",IF('RESULTADOS 3 ESO'!I87&lt;9,"NOTABLE",IF('RESULTADOS 3 ESO'!I87&lt;=10,"SOBRESAIENTE",""))))))</f>
        <v/>
      </c>
      <c r="J87" s="154" t="str">
        <f>IF(OR(A87="",$J$2=""),"",IF('RESULTADOS 3 ESO'!J87&lt;5,"INSUFICIENTE",IF('RESULTADOS 3 ESO'!J87&lt;6,"SUFICIENTE",IF('RESULTADOS 3 ESO'!J87&lt;7,"BEN",IF('RESULTADOS 3 ESO'!J87&lt;9,"NOTABLE",IF('RESULTADOS 3 ESO'!J87&lt;=10,"SOBRESAIENTE",""))))))</f>
        <v/>
      </c>
      <c r="K87" s="154" t="str">
        <f>IF(OR(A87="",$K$2=""),"",IF('RESULTADOS 3 ESO'!K87&lt;5,"INSUFICIENTE",IF('RESULTADOS 3 ESO'!K87&lt;6,"SUFICIENTE",IF('RESULTADOS 3 ESO'!K87&lt;7,"BEN",IF('RESULTADOS 3 ESO'!K87&lt;9,"NOTABLE",IF('RESULTADOS 3 ESO'!K87&lt;=10,IF('RESULTADOS 3 ESO'!K87&lt;=10,"SOBRESAIENTE","")))))))</f>
        <v/>
      </c>
      <c r="L87" s="154" t="str">
        <f>IF(OR(A87="",$L$2=""),"",IF('RESULTADOS 3 ESO'!L87&lt;5,"INSUFICIENTE",IF('RESULTADOS 3 ESO'!L87&lt;6,"SUFICIENTE",IF('RESULTADOS 3 ESO'!L87&lt;7,"BEN",IF('RESULTADOS 3 ESO'!L87&lt;9,"NOTABLE",IF('RESULTADOS 3 ESO'!L87&lt;=10,"SOBRESAIENTE",""))))))</f>
        <v/>
      </c>
    </row>
    <row r="88" spans="1:12" x14ac:dyDescent="0.25">
      <c r="A88" s="102" t="str">
        <f>IF('RESULTADOS 3 ESO'!A88="","",'RESULTADOS 3 ESO'!A88)</f>
        <v/>
      </c>
      <c r="B88" s="153" t="str">
        <f>IF('RESULTADOS 3 ESO'!B88="","",'RESULTADOS 3 ESO'!B88)</f>
        <v/>
      </c>
      <c r="C88" s="154" t="str">
        <f>IF(OR(A88="",$C$2=""),"",IF('RESULTADOS 3 ESO'!C88&lt;5,"INSUFICIENTE",IF('RESULTADOS 3 ESO'!C88&lt;6,"SUFICIENTE",IF('RESULTADOS 3 ESO'!C88&lt;7,"BEN",IF('RESULTADOS 3 ESO'!C88&lt;9,"NOTABLE",IF('RESULTADOS 3 ESO'!C88&lt;=10,"SOBRESAIENTE",""))))))</f>
        <v/>
      </c>
      <c r="D88" s="154" t="str">
        <f>IF(OR(A88="",$D$2=""),"",IF('RESULTADOS 3 ESO'!D88&lt;5,"INSUFICIENTE",IF('RESULTADOS 3 ESO'!D88&lt;6,"SUFICIENTE",IF('RESULTADOS 3 ESO'!D88&lt;7,"BEN",IF('RESULTADOS 3 ESO'!D88&lt;9,"NOTABLE",IF('RESULTADOS 3 ESO'!D88&lt;=10,"SOBRESAIENTE",""))))))</f>
        <v/>
      </c>
      <c r="E88" s="154" t="str">
        <f>IF(OR(A88="",$E$2=""),"",IF('RESULTADOS 3 ESO'!E88&lt;5,"INSUFICIENTE",IF('RESULTADOS 3 ESO'!E88&lt;6,"SUFICIENTE",IF('RESULTADOS 3 ESO'!E88&lt;7,"BEN",IF('RESULTADOS 3 ESO'!E88&lt;9,"NOTABLE",IF('RESULTADOS 3 ESO'!E88&lt;=10,"SOBRESAIENTE",""))))))</f>
        <v/>
      </c>
      <c r="F88" s="154" t="str">
        <f>IF(OR(A88="",$F$2=""),"",IF('RESULTADOS 3 ESO'!F88&lt;5,"INSUFICIENTE",IF('RESULTADOS 3 ESO'!F88&lt;6,"SUFICIENTE",IF('RESULTADOS 3 ESO'!F88&lt;7,"BEN",IF('RESULTADOS 3 ESO'!F88&lt;9,"NOTABLE",IF('RESULTADOS 3 ESO'!F88&lt;=10,"SOBRESAIENTE",""))))))</f>
        <v/>
      </c>
      <c r="G88" s="154" t="str">
        <f>IF(OR(A88="",$G$2=""),"",IF('RESULTADOS 3 ESO'!G88&lt;5,"INSUFICIENTE",IF('RESULTADOS 3 ESO'!G88&lt;6,"SUFICIENTE",IF('RESULTADOS 3 ESO'!G88&lt;7,"BEN",IF('RESULTADOS 3 ESO'!G88&lt;9,"NOTABLE",IF('RESULTADOS 3 ESO'!G88&lt;=10,"SOBRESAIENTE",""))))))</f>
        <v/>
      </c>
      <c r="H88" s="154" t="str">
        <f>IF(OR(A88="",$H$2=""),"",IF('RESULTADOS 3 ESO'!H88&lt;5,"INSUFICIENTE",IF('RESULTADOS 3 ESO'!H88&lt;6,"SUFICIENTE",IF('RESULTADOS 3 ESO'!H88&lt;7,"BEN",IF('RESULTADOS 3 ESO'!H88&lt;9,"NOTABLE",IF('RESULTADOS 3 ESO'!H88&lt;=10,"SOBRESAIENTE",""))))))</f>
        <v/>
      </c>
      <c r="I88" s="154" t="str">
        <f>IF(OR(A88="",$I$2=""),"",IF('RESULTADOS 3 ESO'!I88&lt;5,"INSUFICIENTE",IF('RESULTADOS 3 ESO'!I88&lt;6,"SUFICIENTE",IF('RESULTADOS 3 ESO'!I88&lt;7,"BEN",IF('RESULTADOS 3 ESO'!I88&lt;9,"NOTABLE",IF('RESULTADOS 3 ESO'!I88&lt;=10,"SOBRESAIENTE",""))))))</f>
        <v/>
      </c>
      <c r="J88" s="154" t="str">
        <f>IF(OR(A88="",$J$2=""),"",IF('RESULTADOS 3 ESO'!J88&lt;5,"INSUFICIENTE",IF('RESULTADOS 3 ESO'!J88&lt;6,"SUFICIENTE",IF('RESULTADOS 3 ESO'!J88&lt;7,"BEN",IF('RESULTADOS 3 ESO'!J88&lt;9,"NOTABLE",IF('RESULTADOS 3 ESO'!J88&lt;=10,"SOBRESAIENTE",""))))))</f>
        <v/>
      </c>
      <c r="K88" s="154" t="str">
        <f>IF(OR(A88="",$K$2=""),"",IF('RESULTADOS 3 ESO'!K88&lt;5,"INSUFICIENTE",IF('RESULTADOS 3 ESO'!K88&lt;6,"SUFICIENTE",IF('RESULTADOS 3 ESO'!K88&lt;7,"BEN",IF('RESULTADOS 3 ESO'!K88&lt;9,"NOTABLE",IF('RESULTADOS 3 ESO'!K88&lt;=10,IF('RESULTADOS 3 ESO'!K88&lt;=10,"SOBRESAIENTE","")))))))</f>
        <v/>
      </c>
      <c r="L88" s="154" t="str">
        <f>IF(OR(A88="",$L$2=""),"",IF('RESULTADOS 3 ESO'!L88&lt;5,"INSUFICIENTE",IF('RESULTADOS 3 ESO'!L88&lt;6,"SUFICIENTE",IF('RESULTADOS 3 ESO'!L88&lt;7,"BEN",IF('RESULTADOS 3 ESO'!L88&lt;9,"NOTABLE",IF('RESULTADOS 3 ESO'!L88&lt;=10,"SOBRESAIENTE",""))))))</f>
        <v/>
      </c>
    </row>
    <row r="89" spans="1:12" x14ac:dyDescent="0.25">
      <c r="A89" s="102" t="str">
        <f>IF('RESULTADOS 3 ESO'!A89="","",'RESULTADOS 3 ESO'!A89)</f>
        <v/>
      </c>
      <c r="B89" s="153" t="str">
        <f>IF('RESULTADOS 3 ESO'!B89="","",'RESULTADOS 3 ESO'!B89)</f>
        <v/>
      </c>
      <c r="C89" s="154" t="str">
        <f>IF(OR(A89="",$C$2=""),"",IF('RESULTADOS 3 ESO'!C89&lt;5,"INSUFICIENTE",IF('RESULTADOS 3 ESO'!C89&lt;6,"SUFICIENTE",IF('RESULTADOS 3 ESO'!C89&lt;7,"BEN",IF('RESULTADOS 3 ESO'!C89&lt;9,"NOTABLE",IF('RESULTADOS 3 ESO'!C89&lt;=10,"SOBRESAIENTE",""))))))</f>
        <v/>
      </c>
      <c r="D89" s="154" t="str">
        <f>IF(OR(A89="",$D$2=""),"",IF('RESULTADOS 3 ESO'!D89&lt;5,"INSUFICIENTE",IF('RESULTADOS 3 ESO'!D89&lt;6,"SUFICIENTE",IF('RESULTADOS 3 ESO'!D89&lt;7,"BEN",IF('RESULTADOS 3 ESO'!D89&lt;9,"NOTABLE",IF('RESULTADOS 3 ESO'!D89&lt;=10,"SOBRESAIENTE",""))))))</f>
        <v/>
      </c>
      <c r="E89" s="154" t="str">
        <f>IF(OR(A89="",$E$2=""),"",IF('RESULTADOS 3 ESO'!E89&lt;5,"INSUFICIENTE",IF('RESULTADOS 3 ESO'!E89&lt;6,"SUFICIENTE",IF('RESULTADOS 3 ESO'!E89&lt;7,"BEN",IF('RESULTADOS 3 ESO'!E89&lt;9,"NOTABLE",IF('RESULTADOS 3 ESO'!E89&lt;=10,"SOBRESAIENTE",""))))))</f>
        <v/>
      </c>
      <c r="F89" s="154" t="str">
        <f>IF(OR(A89="",$F$2=""),"",IF('RESULTADOS 3 ESO'!F89&lt;5,"INSUFICIENTE",IF('RESULTADOS 3 ESO'!F89&lt;6,"SUFICIENTE",IF('RESULTADOS 3 ESO'!F89&lt;7,"BEN",IF('RESULTADOS 3 ESO'!F89&lt;9,"NOTABLE",IF('RESULTADOS 3 ESO'!F89&lt;=10,"SOBRESAIENTE",""))))))</f>
        <v/>
      </c>
      <c r="G89" s="154" t="str">
        <f>IF(OR(A89="",$G$2=""),"",IF('RESULTADOS 3 ESO'!G89&lt;5,"INSUFICIENTE",IF('RESULTADOS 3 ESO'!G89&lt;6,"SUFICIENTE",IF('RESULTADOS 3 ESO'!G89&lt;7,"BEN",IF('RESULTADOS 3 ESO'!G89&lt;9,"NOTABLE",IF('RESULTADOS 3 ESO'!G89&lt;=10,"SOBRESAIENTE",""))))))</f>
        <v/>
      </c>
      <c r="H89" s="154" t="str">
        <f>IF(OR(A89="",$H$2=""),"",IF('RESULTADOS 3 ESO'!H89&lt;5,"INSUFICIENTE",IF('RESULTADOS 3 ESO'!H89&lt;6,"SUFICIENTE",IF('RESULTADOS 3 ESO'!H89&lt;7,"BEN",IF('RESULTADOS 3 ESO'!H89&lt;9,"NOTABLE",IF('RESULTADOS 3 ESO'!H89&lt;=10,"SOBRESAIENTE",""))))))</f>
        <v/>
      </c>
      <c r="I89" s="154" t="str">
        <f>IF(OR(A89="",$I$2=""),"",IF('RESULTADOS 3 ESO'!I89&lt;5,"INSUFICIENTE",IF('RESULTADOS 3 ESO'!I89&lt;6,"SUFICIENTE",IF('RESULTADOS 3 ESO'!I89&lt;7,"BEN",IF('RESULTADOS 3 ESO'!I89&lt;9,"NOTABLE",IF('RESULTADOS 3 ESO'!I89&lt;=10,"SOBRESAIENTE",""))))))</f>
        <v/>
      </c>
      <c r="J89" s="154" t="str">
        <f>IF(OR(A89="",$J$2=""),"",IF('RESULTADOS 3 ESO'!J89&lt;5,"INSUFICIENTE",IF('RESULTADOS 3 ESO'!J89&lt;6,"SUFICIENTE",IF('RESULTADOS 3 ESO'!J89&lt;7,"BEN",IF('RESULTADOS 3 ESO'!J89&lt;9,"NOTABLE",IF('RESULTADOS 3 ESO'!J89&lt;=10,"SOBRESAIENTE",""))))))</f>
        <v/>
      </c>
      <c r="K89" s="154" t="str">
        <f>IF(OR(A89="",$K$2=""),"",IF('RESULTADOS 3 ESO'!K89&lt;5,"INSUFICIENTE",IF('RESULTADOS 3 ESO'!K89&lt;6,"SUFICIENTE",IF('RESULTADOS 3 ESO'!K89&lt;7,"BEN",IF('RESULTADOS 3 ESO'!K89&lt;9,"NOTABLE",IF('RESULTADOS 3 ESO'!K89&lt;=10,IF('RESULTADOS 3 ESO'!K89&lt;=10,"SOBRESAIENTE","")))))))</f>
        <v/>
      </c>
      <c r="L89" s="154" t="str">
        <f>IF(OR(A89="",$L$2=""),"",IF('RESULTADOS 3 ESO'!L89&lt;5,"INSUFICIENTE",IF('RESULTADOS 3 ESO'!L89&lt;6,"SUFICIENTE",IF('RESULTADOS 3 ESO'!L89&lt;7,"BEN",IF('RESULTADOS 3 ESO'!L89&lt;9,"NOTABLE",IF('RESULTADOS 3 ESO'!L89&lt;=10,"SOBRESAIENTE",""))))))</f>
        <v/>
      </c>
    </row>
    <row r="90" spans="1:12" x14ac:dyDescent="0.25">
      <c r="A90" s="102" t="str">
        <f>IF('RESULTADOS 3 ESO'!A90="","",'RESULTADOS 3 ESO'!A90)</f>
        <v/>
      </c>
      <c r="B90" s="153" t="str">
        <f>IF('RESULTADOS 3 ESO'!B90="","",'RESULTADOS 3 ESO'!B90)</f>
        <v/>
      </c>
      <c r="C90" s="154" t="str">
        <f>IF(OR(A90="",$C$2=""),"",IF('RESULTADOS 3 ESO'!C90&lt;5,"INSUFICIENTE",IF('RESULTADOS 3 ESO'!C90&lt;6,"SUFICIENTE",IF('RESULTADOS 3 ESO'!C90&lt;7,"BEN",IF('RESULTADOS 3 ESO'!C90&lt;9,"NOTABLE",IF('RESULTADOS 3 ESO'!C90&lt;=10,"SOBRESAIENTE",""))))))</f>
        <v/>
      </c>
      <c r="D90" s="154" t="str">
        <f>IF(OR(A90="",$D$2=""),"",IF('RESULTADOS 3 ESO'!D90&lt;5,"INSUFICIENTE",IF('RESULTADOS 3 ESO'!D90&lt;6,"SUFICIENTE",IF('RESULTADOS 3 ESO'!D90&lt;7,"BEN",IF('RESULTADOS 3 ESO'!D90&lt;9,"NOTABLE",IF('RESULTADOS 3 ESO'!D90&lt;=10,"SOBRESAIENTE",""))))))</f>
        <v/>
      </c>
      <c r="E90" s="154" t="str">
        <f>IF(OR(A90="",$E$2=""),"",IF('RESULTADOS 3 ESO'!E90&lt;5,"INSUFICIENTE",IF('RESULTADOS 3 ESO'!E90&lt;6,"SUFICIENTE",IF('RESULTADOS 3 ESO'!E90&lt;7,"BEN",IF('RESULTADOS 3 ESO'!E90&lt;9,"NOTABLE",IF('RESULTADOS 3 ESO'!E90&lt;=10,"SOBRESAIENTE",""))))))</f>
        <v/>
      </c>
      <c r="F90" s="154" t="str">
        <f>IF(OR(A90="",$F$2=""),"",IF('RESULTADOS 3 ESO'!F90&lt;5,"INSUFICIENTE",IF('RESULTADOS 3 ESO'!F90&lt;6,"SUFICIENTE",IF('RESULTADOS 3 ESO'!F90&lt;7,"BEN",IF('RESULTADOS 3 ESO'!F90&lt;9,"NOTABLE",IF('RESULTADOS 3 ESO'!F90&lt;=10,"SOBRESAIENTE",""))))))</f>
        <v/>
      </c>
      <c r="G90" s="154" t="str">
        <f>IF(OR(A90="",$G$2=""),"",IF('RESULTADOS 3 ESO'!G90&lt;5,"INSUFICIENTE",IF('RESULTADOS 3 ESO'!G90&lt;6,"SUFICIENTE",IF('RESULTADOS 3 ESO'!G90&lt;7,"BEN",IF('RESULTADOS 3 ESO'!G90&lt;9,"NOTABLE",IF('RESULTADOS 3 ESO'!G90&lt;=10,"SOBRESAIENTE",""))))))</f>
        <v/>
      </c>
      <c r="H90" s="154" t="str">
        <f>IF(OR(A90="",$H$2=""),"",IF('RESULTADOS 3 ESO'!H90&lt;5,"INSUFICIENTE",IF('RESULTADOS 3 ESO'!H90&lt;6,"SUFICIENTE",IF('RESULTADOS 3 ESO'!H90&lt;7,"BEN",IF('RESULTADOS 3 ESO'!H90&lt;9,"NOTABLE",IF('RESULTADOS 3 ESO'!H90&lt;=10,"SOBRESAIENTE",""))))))</f>
        <v/>
      </c>
      <c r="I90" s="154" t="str">
        <f>IF(OR(A90="",$I$2=""),"",IF('RESULTADOS 3 ESO'!I90&lt;5,"INSUFICIENTE",IF('RESULTADOS 3 ESO'!I90&lt;6,"SUFICIENTE",IF('RESULTADOS 3 ESO'!I90&lt;7,"BEN",IF('RESULTADOS 3 ESO'!I90&lt;9,"NOTABLE",IF('RESULTADOS 3 ESO'!I90&lt;=10,"SOBRESAIENTE",""))))))</f>
        <v/>
      </c>
      <c r="J90" s="154" t="str">
        <f>IF(OR(A90="",$J$2=""),"",IF('RESULTADOS 3 ESO'!J90&lt;5,"INSUFICIENTE",IF('RESULTADOS 3 ESO'!J90&lt;6,"SUFICIENTE",IF('RESULTADOS 3 ESO'!J90&lt;7,"BEN",IF('RESULTADOS 3 ESO'!J90&lt;9,"NOTABLE",IF('RESULTADOS 3 ESO'!J90&lt;=10,"SOBRESAIENTE",""))))))</f>
        <v/>
      </c>
      <c r="K90" s="154" t="str">
        <f>IF(OR(A90="",$K$2=""),"",IF('RESULTADOS 3 ESO'!K90&lt;5,"INSUFICIENTE",IF('RESULTADOS 3 ESO'!K90&lt;6,"SUFICIENTE",IF('RESULTADOS 3 ESO'!K90&lt;7,"BEN",IF('RESULTADOS 3 ESO'!K90&lt;9,"NOTABLE",IF('RESULTADOS 3 ESO'!K90&lt;=10,IF('RESULTADOS 3 ESO'!K90&lt;=10,"SOBRESAIENTE","")))))))</f>
        <v/>
      </c>
      <c r="L90" s="154" t="str">
        <f>IF(OR(A90="",$L$2=""),"",IF('RESULTADOS 3 ESO'!L90&lt;5,"INSUFICIENTE",IF('RESULTADOS 3 ESO'!L90&lt;6,"SUFICIENTE",IF('RESULTADOS 3 ESO'!L90&lt;7,"BEN",IF('RESULTADOS 3 ESO'!L90&lt;9,"NOTABLE",IF('RESULTADOS 3 ESO'!L90&lt;=10,"SOBRESAIENTE",""))))))</f>
        <v/>
      </c>
    </row>
    <row r="91" spans="1:12" x14ac:dyDescent="0.25">
      <c r="A91" s="102" t="str">
        <f>IF('RESULTADOS 3 ESO'!A91="","",'RESULTADOS 3 ESO'!A91)</f>
        <v/>
      </c>
      <c r="B91" s="153" t="str">
        <f>IF('RESULTADOS 3 ESO'!B91="","",'RESULTADOS 3 ESO'!B91)</f>
        <v/>
      </c>
      <c r="C91" s="154" t="str">
        <f>IF(OR(A91="",$C$2=""),"",IF('RESULTADOS 3 ESO'!C91&lt;5,"INSUFICIENTE",IF('RESULTADOS 3 ESO'!C91&lt;6,"SUFICIENTE",IF('RESULTADOS 3 ESO'!C91&lt;7,"BEN",IF('RESULTADOS 3 ESO'!C91&lt;9,"NOTABLE",IF('RESULTADOS 3 ESO'!C91&lt;=10,"SOBRESAIENTE",""))))))</f>
        <v/>
      </c>
      <c r="D91" s="154" t="str">
        <f>IF(OR(A91="",$D$2=""),"",IF('RESULTADOS 3 ESO'!D91&lt;5,"INSUFICIENTE",IF('RESULTADOS 3 ESO'!D91&lt;6,"SUFICIENTE",IF('RESULTADOS 3 ESO'!D91&lt;7,"BEN",IF('RESULTADOS 3 ESO'!D91&lt;9,"NOTABLE",IF('RESULTADOS 3 ESO'!D91&lt;=10,"SOBRESAIENTE",""))))))</f>
        <v/>
      </c>
      <c r="E91" s="154" t="str">
        <f>IF(OR(A91="",$E$2=""),"",IF('RESULTADOS 3 ESO'!E91&lt;5,"INSUFICIENTE",IF('RESULTADOS 3 ESO'!E91&lt;6,"SUFICIENTE",IF('RESULTADOS 3 ESO'!E91&lt;7,"BEN",IF('RESULTADOS 3 ESO'!E91&lt;9,"NOTABLE",IF('RESULTADOS 3 ESO'!E91&lt;=10,"SOBRESAIENTE",""))))))</f>
        <v/>
      </c>
      <c r="F91" s="154" t="str">
        <f>IF(OR(A91="",$F$2=""),"",IF('RESULTADOS 3 ESO'!F91&lt;5,"INSUFICIENTE",IF('RESULTADOS 3 ESO'!F91&lt;6,"SUFICIENTE",IF('RESULTADOS 3 ESO'!F91&lt;7,"BEN",IF('RESULTADOS 3 ESO'!F91&lt;9,"NOTABLE",IF('RESULTADOS 3 ESO'!F91&lt;=10,"SOBRESAIENTE",""))))))</f>
        <v/>
      </c>
      <c r="G91" s="154" t="str">
        <f>IF(OR(A91="",$G$2=""),"",IF('RESULTADOS 3 ESO'!G91&lt;5,"INSUFICIENTE",IF('RESULTADOS 3 ESO'!G91&lt;6,"SUFICIENTE",IF('RESULTADOS 3 ESO'!G91&lt;7,"BEN",IF('RESULTADOS 3 ESO'!G91&lt;9,"NOTABLE",IF('RESULTADOS 3 ESO'!G91&lt;=10,"SOBRESAIENTE",""))))))</f>
        <v/>
      </c>
      <c r="H91" s="154" t="str">
        <f>IF(OR(A91="",$H$2=""),"",IF('RESULTADOS 3 ESO'!H91&lt;5,"INSUFICIENTE",IF('RESULTADOS 3 ESO'!H91&lt;6,"SUFICIENTE",IF('RESULTADOS 3 ESO'!H91&lt;7,"BEN",IF('RESULTADOS 3 ESO'!H91&lt;9,"NOTABLE",IF('RESULTADOS 3 ESO'!H91&lt;=10,"SOBRESAIENTE",""))))))</f>
        <v/>
      </c>
      <c r="I91" s="154" t="str">
        <f>IF(OR(A91="",$I$2=""),"",IF('RESULTADOS 3 ESO'!I91&lt;5,"INSUFICIENTE",IF('RESULTADOS 3 ESO'!I91&lt;6,"SUFICIENTE",IF('RESULTADOS 3 ESO'!I91&lt;7,"BEN",IF('RESULTADOS 3 ESO'!I91&lt;9,"NOTABLE",IF('RESULTADOS 3 ESO'!I91&lt;=10,"SOBRESAIENTE",""))))))</f>
        <v/>
      </c>
      <c r="J91" s="154" t="str">
        <f>IF(OR(A91="",$J$2=""),"",IF('RESULTADOS 3 ESO'!J91&lt;5,"INSUFICIENTE",IF('RESULTADOS 3 ESO'!J91&lt;6,"SUFICIENTE",IF('RESULTADOS 3 ESO'!J91&lt;7,"BEN",IF('RESULTADOS 3 ESO'!J91&lt;9,"NOTABLE",IF('RESULTADOS 3 ESO'!J91&lt;=10,"SOBRESAIENTE",""))))))</f>
        <v/>
      </c>
      <c r="K91" s="154" t="str">
        <f>IF(OR(A91="",$K$2=""),"",IF('RESULTADOS 3 ESO'!K91&lt;5,"INSUFICIENTE",IF('RESULTADOS 3 ESO'!K91&lt;6,"SUFICIENTE",IF('RESULTADOS 3 ESO'!K91&lt;7,"BEN",IF('RESULTADOS 3 ESO'!K91&lt;9,"NOTABLE",IF('RESULTADOS 3 ESO'!K91&lt;=10,IF('RESULTADOS 3 ESO'!K91&lt;=10,"SOBRESAIENTE","")))))))</f>
        <v/>
      </c>
      <c r="L91" s="154" t="str">
        <f>IF(OR(A91="",$L$2=""),"",IF('RESULTADOS 3 ESO'!L91&lt;5,"INSUFICIENTE",IF('RESULTADOS 3 ESO'!L91&lt;6,"SUFICIENTE",IF('RESULTADOS 3 ESO'!L91&lt;7,"BEN",IF('RESULTADOS 3 ESO'!L91&lt;9,"NOTABLE",IF('RESULTADOS 3 ESO'!L91&lt;=10,"SOBRESAIENTE",""))))))</f>
        <v/>
      </c>
    </row>
    <row r="92" spans="1:12" x14ac:dyDescent="0.25">
      <c r="A92" s="102" t="str">
        <f>IF('RESULTADOS 3 ESO'!A92="","",'RESULTADOS 3 ESO'!A92)</f>
        <v/>
      </c>
      <c r="B92" s="153" t="str">
        <f>IF('RESULTADOS 3 ESO'!B92="","",'RESULTADOS 3 ESO'!B92)</f>
        <v/>
      </c>
      <c r="C92" s="154" t="str">
        <f>IF(OR(A92="",$C$2=""),"",IF('RESULTADOS 3 ESO'!C92&lt;5,"INSUFICIENTE",IF('RESULTADOS 3 ESO'!C92&lt;6,"SUFICIENTE",IF('RESULTADOS 3 ESO'!C92&lt;7,"BEN",IF('RESULTADOS 3 ESO'!C92&lt;9,"NOTABLE",IF('RESULTADOS 3 ESO'!C92&lt;=10,"SOBRESAIENTE",""))))))</f>
        <v/>
      </c>
      <c r="D92" s="154" t="str">
        <f>IF(OR(A92="",$D$2=""),"",IF('RESULTADOS 3 ESO'!D92&lt;5,"INSUFICIENTE",IF('RESULTADOS 3 ESO'!D92&lt;6,"SUFICIENTE",IF('RESULTADOS 3 ESO'!D92&lt;7,"BEN",IF('RESULTADOS 3 ESO'!D92&lt;9,"NOTABLE",IF('RESULTADOS 3 ESO'!D92&lt;=10,"SOBRESAIENTE",""))))))</f>
        <v/>
      </c>
      <c r="E92" s="154" t="str">
        <f>IF(OR(A92="",$E$2=""),"",IF('RESULTADOS 3 ESO'!E92&lt;5,"INSUFICIENTE",IF('RESULTADOS 3 ESO'!E92&lt;6,"SUFICIENTE",IF('RESULTADOS 3 ESO'!E92&lt;7,"BEN",IF('RESULTADOS 3 ESO'!E92&lt;9,"NOTABLE",IF('RESULTADOS 3 ESO'!E92&lt;=10,"SOBRESAIENTE",""))))))</f>
        <v/>
      </c>
      <c r="F92" s="154" t="str">
        <f>IF(OR(A92="",$F$2=""),"",IF('RESULTADOS 3 ESO'!F92&lt;5,"INSUFICIENTE",IF('RESULTADOS 3 ESO'!F92&lt;6,"SUFICIENTE",IF('RESULTADOS 3 ESO'!F92&lt;7,"BEN",IF('RESULTADOS 3 ESO'!F92&lt;9,"NOTABLE",IF('RESULTADOS 3 ESO'!F92&lt;=10,"SOBRESAIENTE",""))))))</f>
        <v/>
      </c>
      <c r="G92" s="154" t="str">
        <f>IF(OR(A92="",$G$2=""),"",IF('RESULTADOS 3 ESO'!G92&lt;5,"INSUFICIENTE",IF('RESULTADOS 3 ESO'!G92&lt;6,"SUFICIENTE",IF('RESULTADOS 3 ESO'!G92&lt;7,"BEN",IF('RESULTADOS 3 ESO'!G92&lt;9,"NOTABLE",IF('RESULTADOS 3 ESO'!G92&lt;=10,"SOBRESAIENTE",""))))))</f>
        <v/>
      </c>
      <c r="H92" s="154" t="str">
        <f>IF(OR(A92="",$H$2=""),"",IF('RESULTADOS 3 ESO'!H92&lt;5,"INSUFICIENTE",IF('RESULTADOS 3 ESO'!H92&lt;6,"SUFICIENTE",IF('RESULTADOS 3 ESO'!H92&lt;7,"BEN",IF('RESULTADOS 3 ESO'!H92&lt;9,"NOTABLE",IF('RESULTADOS 3 ESO'!H92&lt;=10,"SOBRESAIENTE",""))))))</f>
        <v/>
      </c>
      <c r="I92" s="154" t="str">
        <f>IF(OR(A92="",$I$2=""),"",IF('RESULTADOS 3 ESO'!I92&lt;5,"INSUFICIENTE",IF('RESULTADOS 3 ESO'!I92&lt;6,"SUFICIENTE",IF('RESULTADOS 3 ESO'!I92&lt;7,"BEN",IF('RESULTADOS 3 ESO'!I92&lt;9,"NOTABLE",IF('RESULTADOS 3 ESO'!I92&lt;=10,"SOBRESAIENTE",""))))))</f>
        <v/>
      </c>
      <c r="J92" s="154" t="str">
        <f>IF(OR(A92="",$J$2=""),"",IF('RESULTADOS 3 ESO'!J92&lt;5,"INSUFICIENTE",IF('RESULTADOS 3 ESO'!J92&lt;6,"SUFICIENTE",IF('RESULTADOS 3 ESO'!J92&lt;7,"BEN",IF('RESULTADOS 3 ESO'!J92&lt;9,"NOTABLE",IF('RESULTADOS 3 ESO'!J92&lt;=10,"SOBRESAIENTE",""))))))</f>
        <v/>
      </c>
      <c r="K92" s="154" t="str">
        <f>IF(OR(A92="",$K$2=""),"",IF('RESULTADOS 3 ESO'!K92&lt;5,"INSUFICIENTE",IF('RESULTADOS 3 ESO'!K92&lt;6,"SUFICIENTE",IF('RESULTADOS 3 ESO'!K92&lt;7,"BEN",IF('RESULTADOS 3 ESO'!K92&lt;9,"NOTABLE",IF('RESULTADOS 3 ESO'!K92&lt;=10,IF('RESULTADOS 3 ESO'!K92&lt;=10,"SOBRESAIENTE","")))))))</f>
        <v/>
      </c>
      <c r="L92" s="154" t="str">
        <f>IF(OR(A92="",$L$2=""),"",IF('RESULTADOS 3 ESO'!L92&lt;5,"INSUFICIENTE",IF('RESULTADOS 3 ESO'!L92&lt;6,"SUFICIENTE",IF('RESULTADOS 3 ESO'!L92&lt;7,"BEN",IF('RESULTADOS 3 ESO'!L92&lt;9,"NOTABLE",IF('RESULTADOS 3 ESO'!L92&lt;=10,"SOBRESAIENTE",""))))))</f>
        <v/>
      </c>
    </row>
    <row r="93" spans="1:12" x14ac:dyDescent="0.25">
      <c r="A93" s="102" t="str">
        <f>IF('RESULTADOS 3 ESO'!A93="","",'RESULTADOS 3 ESO'!A93)</f>
        <v/>
      </c>
      <c r="B93" s="153" t="str">
        <f>IF('RESULTADOS 3 ESO'!B93="","",'RESULTADOS 3 ESO'!B93)</f>
        <v/>
      </c>
      <c r="C93" s="154" t="str">
        <f>IF(OR(A93="",$C$2=""),"",IF('RESULTADOS 3 ESO'!C93&lt;5,"INSUFICIENTE",IF('RESULTADOS 3 ESO'!C93&lt;6,"SUFICIENTE",IF('RESULTADOS 3 ESO'!C93&lt;7,"BEN",IF('RESULTADOS 3 ESO'!C93&lt;9,"NOTABLE",IF('RESULTADOS 3 ESO'!C93&lt;=10,"SOBRESAIENTE",""))))))</f>
        <v/>
      </c>
      <c r="D93" s="154" t="str">
        <f>IF(OR(A93="",$D$2=""),"",IF('RESULTADOS 3 ESO'!D93&lt;5,"INSUFICIENTE",IF('RESULTADOS 3 ESO'!D93&lt;6,"SUFICIENTE",IF('RESULTADOS 3 ESO'!D93&lt;7,"BEN",IF('RESULTADOS 3 ESO'!D93&lt;9,"NOTABLE",IF('RESULTADOS 3 ESO'!D93&lt;=10,"SOBRESAIENTE",""))))))</f>
        <v/>
      </c>
      <c r="E93" s="154" t="str">
        <f>IF(OR(A93="",$E$2=""),"",IF('RESULTADOS 3 ESO'!E93&lt;5,"INSUFICIENTE",IF('RESULTADOS 3 ESO'!E93&lt;6,"SUFICIENTE",IF('RESULTADOS 3 ESO'!E93&lt;7,"BEN",IF('RESULTADOS 3 ESO'!E93&lt;9,"NOTABLE",IF('RESULTADOS 3 ESO'!E93&lt;=10,"SOBRESAIENTE",""))))))</f>
        <v/>
      </c>
      <c r="F93" s="154" t="str">
        <f>IF(OR(A93="",$F$2=""),"",IF('RESULTADOS 3 ESO'!F93&lt;5,"INSUFICIENTE",IF('RESULTADOS 3 ESO'!F93&lt;6,"SUFICIENTE",IF('RESULTADOS 3 ESO'!F93&lt;7,"BEN",IF('RESULTADOS 3 ESO'!F93&lt;9,"NOTABLE",IF('RESULTADOS 3 ESO'!F93&lt;=10,"SOBRESAIENTE",""))))))</f>
        <v/>
      </c>
      <c r="G93" s="154" t="str">
        <f>IF(OR(A93="",$G$2=""),"",IF('RESULTADOS 3 ESO'!G93&lt;5,"INSUFICIENTE",IF('RESULTADOS 3 ESO'!G93&lt;6,"SUFICIENTE",IF('RESULTADOS 3 ESO'!G93&lt;7,"BEN",IF('RESULTADOS 3 ESO'!G93&lt;9,"NOTABLE",IF('RESULTADOS 3 ESO'!G93&lt;=10,"SOBRESAIENTE",""))))))</f>
        <v/>
      </c>
      <c r="H93" s="154" t="str">
        <f>IF(OR(A93="",$H$2=""),"",IF('RESULTADOS 3 ESO'!H93&lt;5,"INSUFICIENTE",IF('RESULTADOS 3 ESO'!H93&lt;6,"SUFICIENTE",IF('RESULTADOS 3 ESO'!H93&lt;7,"BEN",IF('RESULTADOS 3 ESO'!H93&lt;9,"NOTABLE",IF('RESULTADOS 3 ESO'!H93&lt;=10,"SOBRESAIENTE",""))))))</f>
        <v/>
      </c>
      <c r="I93" s="154" t="str">
        <f>IF(OR(A93="",$I$2=""),"",IF('RESULTADOS 3 ESO'!I93&lt;5,"INSUFICIENTE",IF('RESULTADOS 3 ESO'!I93&lt;6,"SUFICIENTE",IF('RESULTADOS 3 ESO'!I93&lt;7,"BEN",IF('RESULTADOS 3 ESO'!I93&lt;9,"NOTABLE",IF('RESULTADOS 3 ESO'!I93&lt;=10,"SOBRESAIENTE",""))))))</f>
        <v/>
      </c>
      <c r="J93" s="154" t="str">
        <f>IF(OR(A93="",$J$2=""),"",IF('RESULTADOS 3 ESO'!J93&lt;5,"INSUFICIENTE",IF('RESULTADOS 3 ESO'!J93&lt;6,"SUFICIENTE",IF('RESULTADOS 3 ESO'!J93&lt;7,"BEN",IF('RESULTADOS 3 ESO'!J93&lt;9,"NOTABLE",IF('RESULTADOS 3 ESO'!J93&lt;=10,"SOBRESAIENTE",""))))))</f>
        <v/>
      </c>
      <c r="K93" s="154" t="str">
        <f>IF(OR(A93="",$K$2=""),"",IF('RESULTADOS 3 ESO'!K93&lt;5,"INSUFICIENTE",IF('RESULTADOS 3 ESO'!K93&lt;6,"SUFICIENTE",IF('RESULTADOS 3 ESO'!K93&lt;7,"BEN",IF('RESULTADOS 3 ESO'!K93&lt;9,"NOTABLE",IF('RESULTADOS 3 ESO'!K93&lt;=10,IF('RESULTADOS 3 ESO'!K93&lt;=10,"SOBRESAIENTE","")))))))</f>
        <v/>
      </c>
      <c r="L93" s="154" t="str">
        <f>IF(OR(A93="",$L$2=""),"",IF('RESULTADOS 3 ESO'!L93&lt;5,"INSUFICIENTE",IF('RESULTADOS 3 ESO'!L93&lt;6,"SUFICIENTE",IF('RESULTADOS 3 ESO'!L93&lt;7,"BEN",IF('RESULTADOS 3 ESO'!L93&lt;9,"NOTABLE",IF('RESULTADOS 3 ESO'!L93&lt;=10,"SOBRESAIENTE",""))))))</f>
        <v/>
      </c>
    </row>
    <row r="94" spans="1:12" x14ac:dyDescent="0.25">
      <c r="A94" s="102" t="str">
        <f>IF('RESULTADOS 3 ESO'!A94="","",'RESULTADOS 3 ESO'!A94)</f>
        <v/>
      </c>
      <c r="B94" s="153" t="str">
        <f>IF('RESULTADOS 3 ESO'!B94="","",'RESULTADOS 3 ESO'!B94)</f>
        <v/>
      </c>
      <c r="C94" s="154" t="str">
        <f>IF(OR(A94="",$C$2=""),"",IF('RESULTADOS 3 ESO'!C94&lt;5,"INSUFICIENTE",IF('RESULTADOS 3 ESO'!C94&lt;6,"SUFICIENTE",IF('RESULTADOS 3 ESO'!C94&lt;7,"BEN",IF('RESULTADOS 3 ESO'!C94&lt;9,"NOTABLE",IF('RESULTADOS 3 ESO'!C94&lt;=10,"SOBRESAIENTE",""))))))</f>
        <v/>
      </c>
      <c r="D94" s="154" t="str">
        <f>IF(OR(A94="",$D$2=""),"",IF('RESULTADOS 3 ESO'!D94&lt;5,"INSUFICIENTE",IF('RESULTADOS 3 ESO'!D94&lt;6,"SUFICIENTE",IF('RESULTADOS 3 ESO'!D94&lt;7,"BEN",IF('RESULTADOS 3 ESO'!D94&lt;9,"NOTABLE",IF('RESULTADOS 3 ESO'!D94&lt;=10,"SOBRESAIENTE",""))))))</f>
        <v/>
      </c>
      <c r="E94" s="154" t="str">
        <f>IF(OR(A94="",$E$2=""),"",IF('RESULTADOS 3 ESO'!E94&lt;5,"INSUFICIENTE",IF('RESULTADOS 3 ESO'!E94&lt;6,"SUFICIENTE",IF('RESULTADOS 3 ESO'!E94&lt;7,"BEN",IF('RESULTADOS 3 ESO'!E94&lt;9,"NOTABLE",IF('RESULTADOS 3 ESO'!E94&lt;=10,"SOBRESAIENTE",""))))))</f>
        <v/>
      </c>
      <c r="F94" s="154" t="str">
        <f>IF(OR(A94="",$F$2=""),"",IF('RESULTADOS 3 ESO'!F94&lt;5,"INSUFICIENTE",IF('RESULTADOS 3 ESO'!F94&lt;6,"SUFICIENTE",IF('RESULTADOS 3 ESO'!F94&lt;7,"BEN",IF('RESULTADOS 3 ESO'!F94&lt;9,"NOTABLE",IF('RESULTADOS 3 ESO'!F94&lt;=10,"SOBRESAIENTE",""))))))</f>
        <v/>
      </c>
      <c r="G94" s="154" t="str">
        <f>IF(OR(A94="",$G$2=""),"",IF('RESULTADOS 3 ESO'!G94&lt;5,"INSUFICIENTE",IF('RESULTADOS 3 ESO'!G94&lt;6,"SUFICIENTE",IF('RESULTADOS 3 ESO'!G94&lt;7,"BEN",IF('RESULTADOS 3 ESO'!G94&lt;9,"NOTABLE",IF('RESULTADOS 3 ESO'!G94&lt;=10,"SOBRESAIENTE",""))))))</f>
        <v/>
      </c>
      <c r="H94" s="154" t="str">
        <f>IF(OR(A94="",$H$2=""),"",IF('RESULTADOS 3 ESO'!H94&lt;5,"INSUFICIENTE",IF('RESULTADOS 3 ESO'!H94&lt;6,"SUFICIENTE",IF('RESULTADOS 3 ESO'!H94&lt;7,"BEN",IF('RESULTADOS 3 ESO'!H94&lt;9,"NOTABLE",IF('RESULTADOS 3 ESO'!H94&lt;=10,"SOBRESAIENTE",""))))))</f>
        <v/>
      </c>
      <c r="I94" s="154" t="str">
        <f>IF(OR(A94="",$I$2=""),"",IF('RESULTADOS 3 ESO'!I94&lt;5,"INSUFICIENTE",IF('RESULTADOS 3 ESO'!I94&lt;6,"SUFICIENTE",IF('RESULTADOS 3 ESO'!I94&lt;7,"BEN",IF('RESULTADOS 3 ESO'!I94&lt;9,"NOTABLE",IF('RESULTADOS 3 ESO'!I94&lt;=10,"SOBRESAIENTE",""))))))</f>
        <v/>
      </c>
      <c r="J94" s="154" t="str">
        <f>IF(OR(A94="",$J$2=""),"",IF('RESULTADOS 3 ESO'!J94&lt;5,"INSUFICIENTE",IF('RESULTADOS 3 ESO'!J94&lt;6,"SUFICIENTE",IF('RESULTADOS 3 ESO'!J94&lt;7,"BEN",IF('RESULTADOS 3 ESO'!J94&lt;9,"NOTABLE",IF('RESULTADOS 3 ESO'!J94&lt;=10,"SOBRESAIENTE",""))))))</f>
        <v/>
      </c>
      <c r="K94" s="154" t="str">
        <f>IF(OR(A94="",$K$2=""),"",IF('RESULTADOS 3 ESO'!K94&lt;5,"INSUFICIENTE",IF('RESULTADOS 3 ESO'!K94&lt;6,"SUFICIENTE",IF('RESULTADOS 3 ESO'!K94&lt;7,"BEN",IF('RESULTADOS 3 ESO'!K94&lt;9,"NOTABLE",IF('RESULTADOS 3 ESO'!K94&lt;=10,IF('RESULTADOS 3 ESO'!K94&lt;=10,"SOBRESAIENTE","")))))))</f>
        <v/>
      </c>
      <c r="L94" s="154" t="str">
        <f>IF(OR(A94="",$L$2=""),"",IF('RESULTADOS 3 ESO'!L94&lt;5,"INSUFICIENTE",IF('RESULTADOS 3 ESO'!L94&lt;6,"SUFICIENTE",IF('RESULTADOS 3 ESO'!L94&lt;7,"BEN",IF('RESULTADOS 3 ESO'!L94&lt;9,"NOTABLE",IF('RESULTADOS 3 ESO'!L94&lt;=10,"SOBRESAIENTE",""))))))</f>
        <v/>
      </c>
    </row>
    <row r="95" spans="1:12" x14ac:dyDescent="0.25">
      <c r="A95" s="102" t="str">
        <f>IF('RESULTADOS 3 ESO'!A95="","",'RESULTADOS 3 ESO'!A95)</f>
        <v/>
      </c>
      <c r="B95" s="153" t="str">
        <f>IF('RESULTADOS 3 ESO'!B95="","",'RESULTADOS 3 ESO'!B95)</f>
        <v/>
      </c>
      <c r="C95" s="154" t="str">
        <f>IF(OR(A95="",$C$2=""),"",IF('RESULTADOS 3 ESO'!C95&lt;5,"INSUFICIENTE",IF('RESULTADOS 3 ESO'!C95&lt;6,"SUFICIENTE",IF('RESULTADOS 3 ESO'!C95&lt;7,"BEN",IF('RESULTADOS 3 ESO'!C95&lt;9,"NOTABLE",IF('RESULTADOS 3 ESO'!C95&lt;=10,"SOBRESAIENTE",""))))))</f>
        <v/>
      </c>
      <c r="D95" s="154" t="str">
        <f>IF(OR(A95="",$D$2=""),"",IF('RESULTADOS 3 ESO'!D95&lt;5,"INSUFICIENTE",IF('RESULTADOS 3 ESO'!D95&lt;6,"SUFICIENTE",IF('RESULTADOS 3 ESO'!D95&lt;7,"BEN",IF('RESULTADOS 3 ESO'!D95&lt;9,"NOTABLE",IF('RESULTADOS 3 ESO'!D95&lt;=10,"SOBRESAIENTE",""))))))</f>
        <v/>
      </c>
      <c r="E95" s="154" t="str">
        <f>IF(OR(A95="",$E$2=""),"",IF('RESULTADOS 3 ESO'!E95&lt;5,"INSUFICIENTE",IF('RESULTADOS 3 ESO'!E95&lt;6,"SUFICIENTE",IF('RESULTADOS 3 ESO'!E95&lt;7,"BEN",IF('RESULTADOS 3 ESO'!E95&lt;9,"NOTABLE",IF('RESULTADOS 3 ESO'!E95&lt;=10,"SOBRESAIENTE",""))))))</f>
        <v/>
      </c>
      <c r="F95" s="154" t="str">
        <f>IF(OR(A95="",$F$2=""),"",IF('RESULTADOS 3 ESO'!F95&lt;5,"INSUFICIENTE",IF('RESULTADOS 3 ESO'!F95&lt;6,"SUFICIENTE",IF('RESULTADOS 3 ESO'!F95&lt;7,"BEN",IF('RESULTADOS 3 ESO'!F95&lt;9,"NOTABLE",IF('RESULTADOS 3 ESO'!F95&lt;=10,"SOBRESAIENTE",""))))))</f>
        <v/>
      </c>
      <c r="G95" s="154" t="str">
        <f>IF(OR(A95="",$G$2=""),"",IF('RESULTADOS 3 ESO'!G95&lt;5,"INSUFICIENTE",IF('RESULTADOS 3 ESO'!G95&lt;6,"SUFICIENTE",IF('RESULTADOS 3 ESO'!G95&lt;7,"BEN",IF('RESULTADOS 3 ESO'!G95&lt;9,"NOTABLE",IF('RESULTADOS 3 ESO'!G95&lt;=10,"SOBRESAIENTE",""))))))</f>
        <v/>
      </c>
      <c r="H95" s="154" t="str">
        <f>IF(OR(A95="",$H$2=""),"",IF('RESULTADOS 3 ESO'!H95&lt;5,"INSUFICIENTE",IF('RESULTADOS 3 ESO'!H95&lt;6,"SUFICIENTE",IF('RESULTADOS 3 ESO'!H95&lt;7,"BEN",IF('RESULTADOS 3 ESO'!H95&lt;9,"NOTABLE",IF('RESULTADOS 3 ESO'!H95&lt;=10,"SOBRESAIENTE",""))))))</f>
        <v/>
      </c>
      <c r="I95" s="154" t="str">
        <f>IF(OR(A95="",$I$2=""),"",IF('RESULTADOS 3 ESO'!I95&lt;5,"INSUFICIENTE",IF('RESULTADOS 3 ESO'!I95&lt;6,"SUFICIENTE",IF('RESULTADOS 3 ESO'!I95&lt;7,"BEN",IF('RESULTADOS 3 ESO'!I95&lt;9,"NOTABLE",IF('RESULTADOS 3 ESO'!I95&lt;=10,"SOBRESAIENTE",""))))))</f>
        <v/>
      </c>
      <c r="J95" s="154" t="str">
        <f>IF(OR(A95="",$J$2=""),"",IF('RESULTADOS 3 ESO'!J95&lt;5,"INSUFICIENTE",IF('RESULTADOS 3 ESO'!J95&lt;6,"SUFICIENTE",IF('RESULTADOS 3 ESO'!J95&lt;7,"BEN",IF('RESULTADOS 3 ESO'!J95&lt;9,"NOTABLE",IF('RESULTADOS 3 ESO'!J95&lt;=10,"SOBRESAIENTE",""))))))</f>
        <v/>
      </c>
      <c r="K95" s="154" t="str">
        <f>IF(OR(A95="",$K$2=""),"",IF('RESULTADOS 3 ESO'!K95&lt;5,"INSUFICIENTE",IF('RESULTADOS 3 ESO'!K95&lt;6,"SUFICIENTE",IF('RESULTADOS 3 ESO'!K95&lt;7,"BEN",IF('RESULTADOS 3 ESO'!K95&lt;9,"NOTABLE",IF('RESULTADOS 3 ESO'!K95&lt;=10,IF('RESULTADOS 3 ESO'!K95&lt;=10,"SOBRESAIENTE","")))))))</f>
        <v/>
      </c>
      <c r="L95" s="154" t="str">
        <f>IF(OR(A95="",$L$2=""),"",IF('RESULTADOS 3 ESO'!L95&lt;5,"INSUFICIENTE",IF('RESULTADOS 3 ESO'!L95&lt;6,"SUFICIENTE",IF('RESULTADOS 3 ESO'!L95&lt;7,"BEN",IF('RESULTADOS 3 ESO'!L95&lt;9,"NOTABLE",IF('RESULTADOS 3 ESO'!L95&lt;=10,"SOBRESAIENTE",""))))))</f>
        <v/>
      </c>
    </row>
    <row r="96" spans="1:12" x14ac:dyDescent="0.25">
      <c r="A96" s="102" t="str">
        <f>IF('RESULTADOS 3 ESO'!A96="","",'RESULTADOS 3 ESO'!A96)</f>
        <v/>
      </c>
      <c r="B96" s="153" t="str">
        <f>IF('RESULTADOS 3 ESO'!B96="","",'RESULTADOS 3 ESO'!B96)</f>
        <v/>
      </c>
      <c r="C96" s="154" t="str">
        <f>IF(OR(A96="",$C$2=""),"",IF('RESULTADOS 3 ESO'!C96&lt;5,"INSUFICIENTE",IF('RESULTADOS 3 ESO'!C96&lt;6,"SUFICIENTE",IF('RESULTADOS 3 ESO'!C96&lt;7,"BEN",IF('RESULTADOS 3 ESO'!C96&lt;9,"NOTABLE",IF('RESULTADOS 3 ESO'!C96&lt;=10,"SOBRESAIENTE",""))))))</f>
        <v/>
      </c>
      <c r="D96" s="154" t="str">
        <f>IF(OR(A96="",$D$2=""),"",IF('RESULTADOS 3 ESO'!D96&lt;5,"INSUFICIENTE",IF('RESULTADOS 3 ESO'!D96&lt;6,"SUFICIENTE",IF('RESULTADOS 3 ESO'!D96&lt;7,"BEN",IF('RESULTADOS 3 ESO'!D96&lt;9,"NOTABLE",IF('RESULTADOS 3 ESO'!D96&lt;=10,"SOBRESAIENTE",""))))))</f>
        <v/>
      </c>
      <c r="E96" s="154" t="str">
        <f>IF(OR(A96="",$E$2=""),"",IF('RESULTADOS 3 ESO'!E96&lt;5,"INSUFICIENTE",IF('RESULTADOS 3 ESO'!E96&lt;6,"SUFICIENTE",IF('RESULTADOS 3 ESO'!E96&lt;7,"BEN",IF('RESULTADOS 3 ESO'!E96&lt;9,"NOTABLE",IF('RESULTADOS 3 ESO'!E96&lt;=10,"SOBRESAIENTE",""))))))</f>
        <v/>
      </c>
      <c r="F96" s="154" t="str">
        <f>IF(OR(A96="",$F$2=""),"",IF('RESULTADOS 3 ESO'!F96&lt;5,"INSUFICIENTE",IF('RESULTADOS 3 ESO'!F96&lt;6,"SUFICIENTE",IF('RESULTADOS 3 ESO'!F96&lt;7,"BEN",IF('RESULTADOS 3 ESO'!F96&lt;9,"NOTABLE",IF('RESULTADOS 3 ESO'!F96&lt;=10,"SOBRESAIENTE",""))))))</f>
        <v/>
      </c>
      <c r="G96" s="154" t="str">
        <f>IF(OR(A96="",$G$2=""),"",IF('RESULTADOS 3 ESO'!G96&lt;5,"INSUFICIENTE",IF('RESULTADOS 3 ESO'!G96&lt;6,"SUFICIENTE",IF('RESULTADOS 3 ESO'!G96&lt;7,"BEN",IF('RESULTADOS 3 ESO'!G96&lt;9,"NOTABLE",IF('RESULTADOS 3 ESO'!G96&lt;=10,"SOBRESAIENTE",""))))))</f>
        <v/>
      </c>
      <c r="H96" s="154" t="str">
        <f>IF(OR(A96="",$H$2=""),"",IF('RESULTADOS 3 ESO'!H96&lt;5,"INSUFICIENTE",IF('RESULTADOS 3 ESO'!H96&lt;6,"SUFICIENTE",IF('RESULTADOS 3 ESO'!H96&lt;7,"BEN",IF('RESULTADOS 3 ESO'!H96&lt;9,"NOTABLE",IF('RESULTADOS 3 ESO'!H96&lt;=10,"SOBRESAIENTE",""))))))</f>
        <v/>
      </c>
      <c r="I96" s="154" t="str">
        <f>IF(OR(A96="",$I$2=""),"",IF('RESULTADOS 3 ESO'!I96&lt;5,"INSUFICIENTE",IF('RESULTADOS 3 ESO'!I96&lt;6,"SUFICIENTE",IF('RESULTADOS 3 ESO'!I96&lt;7,"BEN",IF('RESULTADOS 3 ESO'!I96&lt;9,"NOTABLE",IF('RESULTADOS 3 ESO'!I96&lt;=10,"SOBRESAIENTE",""))))))</f>
        <v/>
      </c>
      <c r="J96" s="154" t="str">
        <f>IF(OR(A96="",$J$2=""),"",IF('RESULTADOS 3 ESO'!J96&lt;5,"INSUFICIENTE",IF('RESULTADOS 3 ESO'!J96&lt;6,"SUFICIENTE",IF('RESULTADOS 3 ESO'!J96&lt;7,"BEN",IF('RESULTADOS 3 ESO'!J96&lt;9,"NOTABLE",IF('RESULTADOS 3 ESO'!J96&lt;=10,"SOBRESAIENTE",""))))))</f>
        <v/>
      </c>
      <c r="K96" s="154" t="str">
        <f>IF(OR(A96="",$K$2=""),"",IF('RESULTADOS 3 ESO'!K96&lt;5,"INSUFICIENTE",IF('RESULTADOS 3 ESO'!K96&lt;6,"SUFICIENTE",IF('RESULTADOS 3 ESO'!K96&lt;7,"BEN",IF('RESULTADOS 3 ESO'!K96&lt;9,"NOTABLE",IF('RESULTADOS 3 ESO'!K96&lt;=10,IF('RESULTADOS 3 ESO'!K96&lt;=10,"SOBRESAIENTE","")))))))</f>
        <v/>
      </c>
      <c r="L96" s="154" t="str">
        <f>IF(OR(A96="",$L$2=""),"",IF('RESULTADOS 3 ESO'!L96&lt;5,"INSUFICIENTE",IF('RESULTADOS 3 ESO'!L96&lt;6,"SUFICIENTE",IF('RESULTADOS 3 ESO'!L96&lt;7,"BEN",IF('RESULTADOS 3 ESO'!L96&lt;9,"NOTABLE",IF('RESULTADOS 3 ESO'!L96&lt;=10,"SOBRESAIENTE",""))))))</f>
        <v/>
      </c>
    </row>
    <row r="97" spans="1:12" x14ac:dyDescent="0.25">
      <c r="A97" s="102" t="str">
        <f>IF('RESULTADOS 3 ESO'!A97="","",'RESULTADOS 3 ESO'!A97)</f>
        <v/>
      </c>
      <c r="B97" s="153" t="str">
        <f>IF('RESULTADOS 3 ESO'!B97="","",'RESULTADOS 3 ESO'!B97)</f>
        <v/>
      </c>
      <c r="C97" s="154" t="str">
        <f>IF(OR(A97="",$C$2=""),"",IF('RESULTADOS 3 ESO'!C97&lt;5,"INSUFICIENTE",IF('RESULTADOS 3 ESO'!C97&lt;6,"SUFICIENTE",IF('RESULTADOS 3 ESO'!C97&lt;7,"BEN",IF('RESULTADOS 3 ESO'!C97&lt;9,"NOTABLE",IF('RESULTADOS 3 ESO'!C97&lt;=10,"SOBRESAIENTE",""))))))</f>
        <v/>
      </c>
      <c r="D97" s="154" t="str">
        <f>IF(OR(A97="",$D$2=""),"",IF('RESULTADOS 3 ESO'!D97&lt;5,"INSUFICIENTE",IF('RESULTADOS 3 ESO'!D97&lt;6,"SUFICIENTE",IF('RESULTADOS 3 ESO'!D97&lt;7,"BEN",IF('RESULTADOS 3 ESO'!D97&lt;9,"NOTABLE",IF('RESULTADOS 3 ESO'!D97&lt;=10,"SOBRESAIENTE",""))))))</f>
        <v/>
      </c>
      <c r="E97" s="154" t="str">
        <f>IF(OR(A97="",$E$2=""),"",IF('RESULTADOS 3 ESO'!E97&lt;5,"INSUFICIENTE",IF('RESULTADOS 3 ESO'!E97&lt;6,"SUFICIENTE",IF('RESULTADOS 3 ESO'!E97&lt;7,"BEN",IF('RESULTADOS 3 ESO'!E97&lt;9,"NOTABLE",IF('RESULTADOS 3 ESO'!E97&lt;=10,"SOBRESAIENTE",""))))))</f>
        <v/>
      </c>
      <c r="F97" s="154" t="str">
        <f>IF(OR(A97="",$F$2=""),"",IF('RESULTADOS 3 ESO'!F97&lt;5,"INSUFICIENTE",IF('RESULTADOS 3 ESO'!F97&lt;6,"SUFICIENTE",IF('RESULTADOS 3 ESO'!F97&lt;7,"BEN",IF('RESULTADOS 3 ESO'!F97&lt;9,"NOTABLE",IF('RESULTADOS 3 ESO'!F97&lt;=10,"SOBRESAIENTE",""))))))</f>
        <v/>
      </c>
      <c r="G97" s="154" t="str">
        <f>IF(OR(A97="",$G$2=""),"",IF('RESULTADOS 3 ESO'!G97&lt;5,"INSUFICIENTE",IF('RESULTADOS 3 ESO'!G97&lt;6,"SUFICIENTE",IF('RESULTADOS 3 ESO'!G97&lt;7,"BEN",IF('RESULTADOS 3 ESO'!G97&lt;9,"NOTABLE",IF('RESULTADOS 3 ESO'!G97&lt;=10,"SOBRESAIENTE",""))))))</f>
        <v/>
      </c>
      <c r="H97" s="154" t="str">
        <f>IF(OR(A97="",$H$2=""),"",IF('RESULTADOS 3 ESO'!H97&lt;5,"INSUFICIENTE",IF('RESULTADOS 3 ESO'!H97&lt;6,"SUFICIENTE",IF('RESULTADOS 3 ESO'!H97&lt;7,"BEN",IF('RESULTADOS 3 ESO'!H97&lt;9,"NOTABLE",IF('RESULTADOS 3 ESO'!H97&lt;=10,"SOBRESAIENTE",""))))))</f>
        <v/>
      </c>
      <c r="I97" s="154" t="str">
        <f>IF(OR(A97="",$I$2=""),"",IF('RESULTADOS 3 ESO'!I97&lt;5,"INSUFICIENTE",IF('RESULTADOS 3 ESO'!I97&lt;6,"SUFICIENTE",IF('RESULTADOS 3 ESO'!I97&lt;7,"BEN",IF('RESULTADOS 3 ESO'!I97&lt;9,"NOTABLE",IF('RESULTADOS 3 ESO'!I97&lt;=10,"SOBRESAIENTE",""))))))</f>
        <v/>
      </c>
      <c r="J97" s="154" t="str">
        <f>IF(OR(A97="",$J$2=""),"",IF('RESULTADOS 3 ESO'!J97&lt;5,"INSUFICIENTE",IF('RESULTADOS 3 ESO'!J97&lt;6,"SUFICIENTE",IF('RESULTADOS 3 ESO'!J97&lt;7,"BEN",IF('RESULTADOS 3 ESO'!J97&lt;9,"NOTABLE",IF('RESULTADOS 3 ESO'!J97&lt;=10,"SOBRESAIENTE",""))))))</f>
        <v/>
      </c>
      <c r="K97" s="154" t="str">
        <f>IF(OR(A97="",$K$2=""),"",IF('RESULTADOS 3 ESO'!K97&lt;5,"INSUFICIENTE",IF('RESULTADOS 3 ESO'!K97&lt;6,"SUFICIENTE",IF('RESULTADOS 3 ESO'!K97&lt;7,"BEN",IF('RESULTADOS 3 ESO'!K97&lt;9,"NOTABLE",IF('RESULTADOS 3 ESO'!K97&lt;=10,IF('RESULTADOS 3 ESO'!K97&lt;=10,"SOBRESAIENTE","")))))))</f>
        <v/>
      </c>
      <c r="L97" s="154" t="str">
        <f>IF(OR(A97="",$L$2=""),"",IF('RESULTADOS 3 ESO'!L97&lt;5,"INSUFICIENTE",IF('RESULTADOS 3 ESO'!L97&lt;6,"SUFICIENTE",IF('RESULTADOS 3 ESO'!L97&lt;7,"BEN",IF('RESULTADOS 3 ESO'!L97&lt;9,"NOTABLE",IF('RESULTADOS 3 ESO'!L97&lt;=10,"SOBRESAIENTE",""))))))</f>
        <v/>
      </c>
    </row>
    <row r="98" spans="1:12" x14ac:dyDescent="0.25">
      <c r="A98" s="102" t="str">
        <f>IF('RESULTADOS 3 ESO'!A98="","",'RESULTADOS 3 ESO'!A98)</f>
        <v/>
      </c>
      <c r="B98" s="153" t="str">
        <f>IF('RESULTADOS 3 ESO'!B98="","",'RESULTADOS 3 ESO'!B98)</f>
        <v/>
      </c>
      <c r="C98" s="154" t="str">
        <f>IF(OR(A98="",$C$2=""),"",IF('RESULTADOS 3 ESO'!C98&lt;5,"INSUFICIENTE",IF('RESULTADOS 3 ESO'!C98&lt;6,"SUFICIENTE",IF('RESULTADOS 3 ESO'!C98&lt;7,"BEN",IF('RESULTADOS 3 ESO'!C98&lt;9,"NOTABLE",IF('RESULTADOS 3 ESO'!C98&lt;=10,"SOBRESAIENTE",""))))))</f>
        <v/>
      </c>
      <c r="D98" s="154" t="str">
        <f>IF(OR(A98="",$D$2=""),"",IF('RESULTADOS 3 ESO'!D98&lt;5,"INSUFICIENTE",IF('RESULTADOS 3 ESO'!D98&lt;6,"SUFICIENTE",IF('RESULTADOS 3 ESO'!D98&lt;7,"BEN",IF('RESULTADOS 3 ESO'!D98&lt;9,"NOTABLE",IF('RESULTADOS 3 ESO'!D98&lt;=10,"SOBRESAIENTE",""))))))</f>
        <v/>
      </c>
      <c r="E98" s="154" t="str">
        <f>IF(OR(A98="",$E$2=""),"",IF('RESULTADOS 3 ESO'!E98&lt;5,"INSUFICIENTE",IF('RESULTADOS 3 ESO'!E98&lt;6,"SUFICIENTE",IF('RESULTADOS 3 ESO'!E98&lt;7,"BEN",IF('RESULTADOS 3 ESO'!E98&lt;9,"NOTABLE",IF('RESULTADOS 3 ESO'!E98&lt;=10,"SOBRESAIENTE",""))))))</f>
        <v/>
      </c>
      <c r="F98" s="154" t="str">
        <f>IF(OR(A98="",$F$2=""),"",IF('RESULTADOS 3 ESO'!F98&lt;5,"INSUFICIENTE",IF('RESULTADOS 3 ESO'!F98&lt;6,"SUFICIENTE",IF('RESULTADOS 3 ESO'!F98&lt;7,"BEN",IF('RESULTADOS 3 ESO'!F98&lt;9,"NOTABLE",IF('RESULTADOS 3 ESO'!F98&lt;=10,"SOBRESAIENTE",""))))))</f>
        <v/>
      </c>
      <c r="G98" s="154" t="str">
        <f>IF(OR(A98="",$G$2=""),"",IF('RESULTADOS 3 ESO'!G98&lt;5,"INSUFICIENTE",IF('RESULTADOS 3 ESO'!G98&lt;6,"SUFICIENTE",IF('RESULTADOS 3 ESO'!G98&lt;7,"BEN",IF('RESULTADOS 3 ESO'!G98&lt;9,"NOTABLE",IF('RESULTADOS 3 ESO'!G98&lt;=10,"SOBRESAIENTE",""))))))</f>
        <v/>
      </c>
      <c r="H98" s="154" t="str">
        <f>IF(OR(A98="",$H$2=""),"",IF('RESULTADOS 3 ESO'!H98&lt;5,"INSUFICIENTE",IF('RESULTADOS 3 ESO'!H98&lt;6,"SUFICIENTE",IF('RESULTADOS 3 ESO'!H98&lt;7,"BEN",IF('RESULTADOS 3 ESO'!H98&lt;9,"NOTABLE",IF('RESULTADOS 3 ESO'!H98&lt;=10,"SOBRESAIENTE",""))))))</f>
        <v/>
      </c>
      <c r="I98" s="154" t="str">
        <f>IF(OR(A98="",$I$2=""),"",IF('RESULTADOS 3 ESO'!I98&lt;5,"INSUFICIENTE",IF('RESULTADOS 3 ESO'!I98&lt;6,"SUFICIENTE",IF('RESULTADOS 3 ESO'!I98&lt;7,"BEN",IF('RESULTADOS 3 ESO'!I98&lt;9,"NOTABLE",IF('RESULTADOS 3 ESO'!I98&lt;=10,"SOBRESAIENTE",""))))))</f>
        <v/>
      </c>
      <c r="J98" s="154" t="str">
        <f>IF(OR(A98="",$J$2=""),"",IF('RESULTADOS 3 ESO'!J98&lt;5,"INSUFICIENTE",IF('RESULTADOS 3 ESO'!J98&lt;6,"SUFICIENTE",IF('RESULTADOS 3 ESO'!J98&lt;7,"BEN",IF('RESULTADOS 3 ESO'!J98&lt;9,"NOTABLE",IF('RESULTADOS 3 ESO'!J98&lt;=10,"SOBRESAIENTE",""))))))</f>
        <v/>
      </c>
      <c r="K98" s="154" t="str">
        <f>IF(OR(A98="",$K$2=""),"",IF('RESULTADOS 3 ESO'!K98&lt;5,"INSUFICIENTE",IF('RESULTADOS 3 ESO'!K98&lt;6,"SUFICIENTE",IF('RESULTADOS 3 ESO'!K98&lt;7,"BEN",IF('RESULTADOS 3 ESO'!K98&lt;9,"NOTABLE",IF('RESULTADOS 3 ESO'!K98&lt;=10,IF('RESULTADOS 3 ESO'!K98&lt;=10,"SOBRESAIENTE","")))))))</f>
        <v/>
      </c>
      <c r="L98" s="154" t="str">
        <f>IF(OR(A98="",$L$2=""),"",IF('RESULTADOS 3 ESO'!L98&lt;5,"INSUFICIENTE",IF('RESULTADOS 3 ESO'!L98&lt;6,"SUFICIENTE",IF('RESULTADOS 3 ESO'!L98&lt;7,"BEN",IF('RESULTADOS 3 ESO'!L98&lt;9,"NOTABLE",IF('RESULTADOS 3 ESO'!L98&lt;=10,"SOBRESAIENTE",""))))))</f>
        <v/>
      </c>
    </row>
    <row r="99" spans="1:12" x14ac:dyDescent="0.25">
      <c r="A99" s="102" t="str">
        <f>IF('RESULTADOS 3 ESO'!A99="","",'RESULTADOS 3 ESO'!A99)</f>
        <v/>
      </c>
      <c r="B99" s="153" t="str">
        <f>IF('RESULTADOS 3 ESO'!B99="","",'RESULTADOS 3 ESO'!B99)</f>
        <v/>
      </c>
      <c r="C99" s="154" t="str">
        <f>IF(OR(A99="",$C$2=""),"",IF('RESULTADOS 3 ESO'!C99&lt;5,"INSUFICIENTE",IF('RESULTADOS 3 ESO'!C99&lt;6,"SUFICIENTE",IF('RESULTADOS 3 ESO'!C99&lt;7,"BEN",IF('RESULTADOS 3 ESO'!C99&lt;9,"NOTABLE",IF('RESULTADOS 3 ESO'!C99&lt;=10,"SOBRESAIENTE",""))))))</f>
        <v/>
      </c>
      <c r="D99" s="154" t="str">
        <f>IF(OR(A99="",$D$2=""),"",IF('RESULTADOS 3 ESO'!D99&lt;5,"INSUFICIENTE",IF('RESULTADOS 3 ESO'!D99&lt;6,"SUFICIENTE",IF('RESULTADOS 3 ESO'!D99&lt;7,"BEN",IF('RESULTADOS 3 ESO'!D99&lt;9,"NOTABLE",IF('RESULTADOS 3 ESO'!D99&lt;=10,"SOBRESAIENTE",""))))))</f>
        <v/>
      </c>
      <c r="E99" s="154" t="str">
        <f>IF(OR(A99="",$E$2=""),"",IF('RESULTADOS 3 ESO'!E99&lt;5,"INSUFICIENTE",IF('RESULTADOS 3 ESO'!E99&lt;6,"SUFICIENTE",IF('RESULTADOS 3 ESO'!E99&lt;7,"BEN",IF('RESULTADOS 3 ESO'!E99&lt;9,"NOTABLE",IF('RESULTADOS 3 ESO'!E99&lt;=10,"SOBRESAIENTE",""))))))</f>
        <v/>
      </c>
      <c r="F99" s="154" t="str">
        <f>IF(OR(A99="",$F$2=""),"",IF('RESULTADOS 3 ESO'!F99&lt;5,"INSUFICIENTE",IF('RESULTADOS 3 ESO'!F99&lt;6,"SUFICIENTE",IF('RESULTADOS 3 ESO'!F99&lt;7,"BEN",IF('RESULTADOS 3 ESO'!F99&lt;9,"NOTABLE",IF('RESULTADOS 3 ESO'!F99&lt;=10,"SOBRESAIENTE",""))))))</f>
        <v/>
      </c>
      <c r="G99" s="154" t="str">
        <f>IF(OR(A99="",$G$2=""),"",IF('RESULTADOS 3 ESO'!G99&lt;5,"INSUFICIENTE",IF('RESULTADOS 3 ESO'!G99&lt;6,"SUFICIENTE",IF('RESULTADOS 3 ESO'!G99&lt;7,"BEN",IF('RESULTADOS 3 ESO'!G99&lt;9,"NOTABLE",IF('RESULTADOS 3 ESO'!G99&lt;=10,"SOBRESAIENTE",""))))))</f>
        <v/>
      </c>
      <c r="H99" s="154" t="str">
        <f>IF(OR(A99="",$H$2=""),"",IF('RESULTADOS 3 ESO'!H99&lt;5,"INSUFICIENTE",IF('RESULTADOS 3 ESO'!H99&lt;6,"SUFICIENTE",IF('RESULTADOS 3 ESO'!H99&lt;7,"BEN",IF('RESULTADOS 3 ESO'!H99&lt;9,"NOTABLE",IF('RESULTADOS 3 ESO'!H99&lt;=10,"SOBRESAIENTE",""))))))</f>
        <v/>
      </c>
      <c r="I99" s="154" t="str">
        <f>IF(OR(A99="",$I$2=""),"",IF('RESULTADOS 3 ESO'!I99&lt;5,"INSUFICIENTE",IF('RESULTADOS 3 ESO'!I99&lt;6,"SUFICIENTE",IF('RESULTADOS 3 ESO'!I99&lt;7,"BEN",IF('RESULTADOS 3 ESO'!I99&lt;9,"NOTABLE",IF('RESULTADOS 3 ESO'!I99&lt;=10,"SOBRESAIENTE",""))))))</f>
        <v/>
      </c>
      <c r="J99" s="154" t="str">
        <f>IF(OR(A99="",$J$2=""),"",IF('RESULTADOS 3 ESO'!J99&lt;5,"INSUFICIENTE",IF('RESULTADOS 3 ESO'!J99&lt;6,"SUFICIENTE",IF('RESULTADOS 3 ESO'!J99&lt;7,"BEN",IF('RESULTADOS 3 ESO'!J99&lt;9,"NOTABLE",IF('RESULTADOS 3 ESO'!J99&lt;=10,"SOBRESAIENTE",""))))))</f>
        <v/>
      </c>
      <c r="K99" s="154" t="str">
        <f>IF(OR(A99="",$K$2=""),"",IF('RESULTADOS 3 ESO'!K99&lt;5,"INSUFICIENTE",IF('RESULTADOS 3 ESO'!K99&lt;6,"SUFICIENTE",IF('RESULTADOS 3 ESO'!K99&lt;7,"BEN",IF('RESULTADOS 3 ESO'!K99&lt;9,"NOTABLE",IF('RESULTADOS 3 ESO'!K99&lt;=10,IF('RESULTADOS 3 ESO'!K99&lt;=10,"SOBRESAIENTE","")))))))</f>
        <v/>
      </c>
      <c r="L99" s="154" t="str">
        <f>IF(OR(A99="",$L$2=""),"",IF('RESULTADOS 3 ESO'!L99&lt;5,"INSUFICIENTE",IF('RESULTADOS 3 ESO'!L99&lt;6,"SUFICIENTE",IF('RESULTADOS 3 ESO'!L99&lt;7,"BEN",IF('RESULTADOS 3 ESO'!L99&lt;9,"NOTABLE",IF('RESULTADOS 3 ESO'!L99&lt;=10,"SOBRESAIENTE",""))))))</f>
        <v/>
      </c>
    </row>
    <row r="100" spans="1:12" x14ac:dyDescent="0.25">
      <c r="A100" s="102" t="str">
        <f>IF('RESULTADOS 3 ESO'!A100="","",'RESULTADOS 3 ESO'!A100)</f>
        <v/>
      </c>
      <c r="B100" s="153" t="str">
        <f>IF('RESULTADOS 3 ESO'!B100="","",'RESULTADOS 3 ESO'!B100)</f>
        <v/>
      </c>
      <c r="C100" s="154" t="str">
        <f>IF(OR(A100="",$C$2=""),"",IF('RESULTADOS 3 ESO'!C100&lt;5,"INSUFICIENTE",IF('RESULTADOS 3 ESO'!C100&lt;6,"SUFICIENTE",IF('RESULTADOS 3 ESO'!C100&lt;7,"BEN",IF('RESULTADOS 3 ESO'!C100&lt;9,"NOTABLE",IF('RESULTADOS 3 ESO'!C100&lt;=10,"SOBRESAIENTE",""))))))</f>
        <v/>
      </c>
      <c r="D100" s="154" t="str">
        <f>IF(OR(A100="",$D$2=""),"",IF('RESULTADOS 3 ESO'!D100&lt;5,"INSUFICIENTE",IF('RESULTADOS 3 ESO'!D100&lt;6,"SUFICIENTE",IF('RESULTADOS 3 ESO'!D100&lt;7,"BEN",IF('RESULTADOS 3 ESO'!D100&lt;9,"NOTABLE",IF('RESULTADOS 3 ESO'!D100&lt;=10,"SOBRESAIENTE",""))))))</f>
        <v/>
      </c>
      <c r="E100" s="154" t="str">
        <f>IF(OR(A100="",$E$2=""),"",IF('RESULTADOS 3 ESO'!E100&lt;5,"INSUFICIENTE",IF('RESULTADOS 3 ESO'!E100&lt;6,"SUFICIENTE",IF('RESULTADOS 3 ESO'!E100&lt;7,"BEN",IF('RESULTADOS 3 ESO'!E100&lt;9,"NOTABLE",IF('RESULTADOS 3 ESO'!E100&lt;=10,"SOBRESAIENTE",""))))))</f>
        <v/>
      </c>
      <c r="F100" s="154" t="str">
        <f>IF(OR(A100="",$F$2=""),"",IF('RESULTADOS 3 ESO'!F100&lt;5,"INSUFICIENTE",IF('RESULTADOS 3 ESO'!F100&lt;6,"SUFICIENTE",IF('RESULTADOS 3 ESO'!F100&lt;7,"BEN",IF('RESULTADOS 3 ESO'!F100&lt;9,"NOTABLE",IF('RESULTADOS 3 ESO'!F100&lt;=10,"SOBRESAIENTE",""))))))</f>
        <v/>
      </c>
      <c r="G100" s="154" t="str">
        <f>IF(OR(A100="",$G$2=""),"",IF('RESULTADOS 3 ESO'!G100&lt;5,"INSUFICIENTE",IF('RESULTADOS 3 ESO'!G100&lt;6,"SUFICIENTE",IF('RESULTADOS 3 ESO'!G100&lt;7,"BEN",IF('RESULTADOS 3 ESO'!G100&lt;9,"NOTABLE",IF('RESULTADOS 3 ESO'!G100&lt;=10,"SOBRESAIENTE",""))))))</f>
        <v/>
      </c>
      <c r="H100" s="154" t="str">
        <f>IF(OR(A100="",$H$2=""),"",IF('RESULTADOS 3 ESO'!H100&lt;5,"INSUFICIENTE",IF('RESULTADOS 3 ESO'!H100&lt;6,"SUFICIENTE",IF('RESULTADOS 3 ESO'!H100&lt;7,"BEN",IF('RESULTADOS 3 ESO'!H100&lt;9,"NOTABLE",IF('RESULTADOS 3 ESO'!H100&lt;=10,"SOBRESAIENTE",""))))))</f>
        <v/>
      </c>
      <c r="I100" s="154" t="str">
        <f>IF(OR(A100="",$I$2=""),"",IF('RESULTADOS 3 ESO'!I100&lt;5,"INSUFICIENTE",IF('RESULTADOS 3 ESO'!I100&lt;6,"SUFICIENTE",IF('RESULTADOS 3 ESO'!I100&lt;7,"BEN",IF('RESULTADOS 3 ESO'!I100&lt;9,"NOTABLE",IF('RESULTADOS 3 ESO'!I100&lt;=10,"SOBRESAIENTE",""))))))</f>
        <v/>
      </c>
      <c r="J100" s="154" t="str">
        <f>IF(OR(A100="",$J$2=""),"",IF('RESULTADOS 3 ESO'!J100&lt;5,"INSUFICIENTE",IF('RESULTADOS 3 ESO'!J100&lt;6,"SUFICIENTE",IF('RESULTADOS 3 ESO'!J100&lt;7,"BEN",IF('RESULTADOS 3 ESO'!J100&lt;9,"NOTABLE",IF('RESULTADOS 3 ESO'!J100&lt;=10,"SOBRESAIENTE",""))))))</f>
        <v/>
      </c>
      <c r="K100" s="154" t="str">
        <f>IF(OR(A100="",$K$2=""),"",IF('RESULTADOS 3 ESO'!K100&lt;5,"INSUFICIENTE",IF('RESULTADOS 3 ESO'!K100&lt;6,"SUFICIENTE",IF('RESULTADOS 3 ESO'!K100&lt;7,"BEN",IF('RESULTADOS 3 ESO'!K100&lt;9,"NOTABLE",IF('RESULTADOS 3 ESO'!K100&lt;=10,IF('RESULTADOS 3 ESO'!K100&lt;=10,"SOBRESAIENTE","")))))))</f>
        <v/>
      </c>
      <c r="L100" s="154" t="str">
        <f>IF(OR(A100="",$L$2=""),"",IF('RESULTADOS 3 ESO'!L100&lt;5,"INSUFICIENTE",IF('RESULTADOS 3 ESO'!L100&lt;6,"SUFICIENTE",IF('RESULTADOS 3 ESO'!L100&lt;7,"BEN",IF('RESULTADOS 3 ESO'!L100&lt;9,"NOTABLE",IF('RESULTADOS 3 ESO'!L100&lt;=10,"SOBRESAIENTE",""))))))</f>
        <v/>
      </c>
    </row>
    <row r="101" spans="1:12" x14ac:dyDescent="0.25">
      <c r="A101" s="102" t="str">
        <f>IF('RESULTADOS 3 ESO'!A101="","",'RESULTADOS 3 ESO'!A101)</f>
        <v/>
      </c>
      <c r="B101" s="153" t="str">
        <f>IF('RESULTADOS 3 ESO'!B101="","",'RESULTADOS 3 ESO'!B101)</f>
        <v/>
      </c>
      <c r="C101" s="154" t="str">
        <f>IF(OR(A101="",$C$2=""),"",IF('RESULTADOS 3 ESO'!C101&lt;5,"INSUFICIENTE",IF('RESULTADOS 3 ESO'!C101&lt;6,"SUFICIENTE",IF('RESULTADOS 3 ESO'!C101&lt;7,"BEN",IF('RESULTADOS 3 ESO'!C101&lt;9,"NOTABLE",IF('RESULTADOS 3 ESO'!C101&lt;=10,"SOBRESAIENTE",""))))))</f>
        <v/>
      </c>
      <c r="D101" s="154" t="str">
        <f>IF(OR(A101="",$D$2=""),"",IF('RESULTADOS 3 ESO'!D101&lt;5,"INSUFICIENTE",IF('RESULTADOS 3 ESO'!D101&lt;6,"SUFICIENTE",IF('RESULTADOS 3 ESO'!D101&lt;7,"BEN",IF('RESULTADOS 3 ESO'!D101&lt;9,"NOTABLE",IF('RESULTADOS 3 ESO'!D101&lt;=10,"SOBRESAIENTE",""))))))</f>
        <v/>
      </c>
      <c r="E101" s="154" t="str">
        <f>IF(OR(A101="",$E$2=""),"",IF('RESULTADOS 3 ESO'!E101&lt;5,"INSUFICIENTE",IF('RESULTADOS 3 ESO'!E101&lt;6,"SUFICIENTE",IF('RESULTADOS 3 ESO'!E101&lt;7,"BEN",IF('RESULTADOS 3 ESO'!E101&lt;9,"NOTABLE",IF('RESULTADOS 3 ESO'!E101&lt;=10,"SOBRESAIENTE",""))))))</f>
        <v/>
      </c>
      <c r="F101" s="154" t="str">
        <f>IF(OR(A101="",$F$2=""),"",IF('RESULTADOS 3 ESO'!F101&lt;5,"INSUFICIENTE",IF('RESULTADOS 3 ESO'!F101&lt;6,"SUFICIENTE",IF('RESULTADOS 3 ESO'!F101&lt;7,"BEN",IF('RESULTADOS 3 ESO'!F101&lt;9,"NOTABLE",IF('RESULTADOS 3 ESO'!F101&lt;=10,"SOBRESAIENTE",""))))))</f>
        <v/>
      </c>
      <c r="G101" s="154" t="str">
        <f>IF(OR(A101="",$G$2=""),"",IF('RESULTADOS 3 ESO'!G101&lt;5,"INSUFICIENTE",IF('RESULTADOS 3 ESO'!G101&lt;6,"SUFICIENTE",IF('RESULTADOS 3 ESO'!G101&lt;7,"BEN",IF('RESULTADOS 3 ESO'!G101&lt;9,"NOTABLE",IF('RESULTADOS 3 ESO'!G101&lt;=10,"SOBRESAIENTE",""))))))</f>
        <v/>
      </c>
      <c r="H101" s="154" t="str">
        <f>IF(OR(A101="",$H$2=""),"",IF('RESULTADOS 3 ESO'!H101&lt;5,"INSUFICIENTE",IF('RESULTADOS 3 ESO'!H101&lt;6,"SUFICIENTE",IF('RESULTADOS 3 ESO'!H101&lt;7,"BEN",IF('RESULTADOS 3 ESO'!H101&lt;9,"NOTABLE",IF('RESULTADOS 3 ESO'!H101&lt;=10,"SOBRESAIENTE",""))))))</f>
        <v/>
      </c>
      <c r="I101" s="154" t="str">
        <f>IF(OR(A101="",$I$2=""),"",IF('RESULTADOS 3 ESO'!I101&lt;5,"INSUFICIENTE",IF('RESULTADOS 3 ESO'!I101&lt;6,"SUFICIENTE",IF('RESULTADOS 3 ESO'!I101&lt;7,"BEN",IF('RESULTADOS 3 ESO'!I101&lt;9,"NOTABLE",IF('RESULTADOS 3 ESO'!I101&lt;=10,"SOBRESAIENTE",""))))))</f>
        <v/>
      </c>
      <c r="J101" s="154" t="str">
        <f>IF(OR(A101="",$J$2=""),"",IF('RESULTADOS 3 ESO'!J101&lt;5,"INSUFICIENTE",IF('RESULTADOS 3 ESO'!J101&lt;6,"SUFICIENTE",IF('RESULTADOS 3 ESO'!J101&lt;7,"BEN",IF('RESULTADOS 3 ESO'!J101&lt;9,"NOTABLE",IF('RESULTADOS 3 ESO'!J101&lt;=10,"SOBRESAIENTE",""))))))</f>
        <v/>
      </c>
      <c r="K101" s="154" t="str">
        <f>IF(OR(A101="",$K$2=""),"",IF('RESULTADOS 3 ESO'!K101&lt;5,"INSUFICIENTE",IF('RESULTADOS 3 ESO'!K101&lt;6,"SUFICIENTE",IF('RESULTADOS 3 ESO'!K101&lt;7,"BEN",IF('RESULTADOS 3 ESO'!K101&lt;9,"NOTABLE",IF('RESULTADOS 3 ESO'!K101&lt;=10,IF('RESULTADOS 3 ESO'!K101&lt;=10,"SOBRESAIENTE","")))))))</f>
        <v/>
      </c>
      <c r="L101" s="154" t="str">
        <f>IF(OR(A101="",$L$2=""),"",IF('RESULTADOS 3 ESO'!L101&lt;5,"INSUFICIENTE",IF('RESULTADOS 3 ESO'!L101&lt;6,"SUFICIENTE",IF('RESULTADOS 3 ESO'!L101&lt;7,"BEN",IF('RESULTADOS 3 ESO'!L101&lt;9,"NOTABLE",IF('RESULTADOS 3 ESO'!L101&lt;=10,"SOBRESAIENTE",""))))))</f>
        <v/>
      </c>
    </row>
    <row r="102" spans="1:12" x14ac:dyDescent="0.25">
      <c r="A102" s="102" t="str">
        <f>IF('RESULTADOS 3 ESO'!A102="","",'RESULTADOS 3 ESO'!A102)</f>
        <v/>
      </c>
      <c r="B102" s="153" t="str">
        <f>IF('RESULTADOS 3 ESO'!B102="","",'RESULTADOS 3 ESO'!B102)</f>
        <v/>
      </c>
      <c r="C102" s="154" t="str">
        <f>IF(OR(A102="",$C$2=""),"",IF('RESULTADOS 3 ESO'!C102&lt;5,"INSUFICIENTE",IF('RESULTADOS 3 ESO'!C102&lt;6,"SUFICIENTE",IF('RESULTADOS 3 ESO'!C102&lt;7,"BEN",IF('RESULTADOS 3 ESO'!C102&lt;9,"NOTABLE",IF('RESULTADOS 3 ESO'!C102&lt;=10,"SOBRESAIENTE",""))))))</f>
        <v/>
      </c>
      <c r="D102" s="154" t="str">
        <f>IF(OR(A102="",$D$2=""),"",IF('RESULTADOS 3 ESO'!D102&lt;5,"INSUFICIENTE",IF('RESULTADOS 3 ESO'!D102&lt;6,"SUFICIENTE",IF('RESULTADOS 3 ESO'!D102&lt;7,"BEN",IF('RESULTADOS 3 ESO'!D102&lt;9,"NOTABLE",IF('RESULTADOS 3 ESO'!D102&lt;=10,"SOBRESAIENTE",""))))))</f>
        <v/>
      </c>
      <c r="E102" s="154" t="str">
        <f>IF(OR(A102="",$E$2=""),"",IF('RESULTADOS 3 ESO'!E102&lt;5,"INSUFICIENTE",IF('RESULTADOS 3 ESO'!E102&lt;6,"SUFICIENTE",IF('RESULTADOS 3 ESO'!E102&lt;7,"BEN",IF('RESULTADOS 3 ESO'!E102&lt;9,"NOTABLE",IF('RESULTADOS 3 ESO'!E102&lt;=10,"SOBRESAIENTE",""))))))</f>
        <v/>
      </c>
      <c r="F102" s="154" t="str">
        <f>IF(OR(A102="",$F$2=""),"",IF('RESULTADOS 3 ESO'!F102&lt;5,"INSUFICIENTE",IF('RESULTADOS 3 ESO'!F102&lt;6,"SUFICIENTE",IF('RESULTADOS 3 ESO'!F102&lt;7,"BEN",IF('RESULTADOS 3 ESO'!F102&lt;9,"NOTABLE",IF('RESULTADOS 3 ESO'!F102&lt;=10,"SOBRESAIENTE",""))))))</f>
        <v/>
      </c>
      <c r="G102" s="154" t="str">
        <f>IF(OR(A102="",$G$2=""),"",IF('RESULTADOS 3 ESO'!G102&lt;5,"INSUFICIENTE",IF('RESULTADOS 3 ESO'!G102&lt;6,"SUFICIENTE",IF('RESULTADOS 3 ESO'!G102&lt;7,"BEN",IF('RESULTADOS 3 ESO'!G102&lt;9,"NOTABLE",IF('RESULTADOS 3 ESO'!G102&lt;=10,"SOBRESAIENTE",""))))))</f>
        <v/>
      </c>
      <c r="H102" s="154" t="str">
        <f>IF(OR(A102="",$H$2=""),"",IF('RESULTADOS 3 ESO'!H102&lt;5,"INSUFICIENTE",IF('RESULTADOS 3 ESO'!H102&lt;6,"SUFICIENTE",IF('RESULTADOS 3 ESO'!H102&lt;7,"BEN",IF('RESULTADOS 3 ESO'!H102&lt;9,"NOTABLE",IF('RESULTADOS 3 ESO'!H102&lt;=10,"SOBRESAIENTE",""))))))</f>
        <v/>
      </c>
      <c r="I102" s="154" t="str">
        <f>IF(OR(A102="",$I$2=""),"",IF('RESULTADOS 3 ESO'!I102&lt;5,"INSUFICIENTE",IF('RESULTADOS 3 ESO'!I102&lt;6,"SUFICIENTE",IF('RESULTADOS 3 ESO'!I102&lt;7,"BEN",IF('RESULTADOS 3 ESO'!I102&lt;9,"NOTABLE",IF('RESULTADOS 3 ESO'!I102&lt;=10,"SOBRESAIENTE",""))))))</f>
        <v/>
      </c>
      <c r="J102" s="154" t="str">
        <f>IF(OR(A102="",$J$2=""),"",IF('RESULTADOS 3 ESO'!J102&lt;5,"INSUFICIENTE",IF('RESULTADOS 3 ESO'!J102&lt;6,"SUFICIENTE",IF('RESULTADOS 3 ESO'!J102&lt;7,"BEN",IF('RESULTADOS 3 ESO'!J102&lt;9,"NOTABLE",IF('RESULTADOS 3 ESO'!J102&lt;=10,"SOBRESAIENTE",""))))))</f>
        <v/>
      </c>
      <c r="K102" s="154" t="str">
        <f>IF(OR(A102="",$K$2=""),"",IF('RESULTADOS 3 ESO'!K102&lt;5,"INSUFICIENTE",IF('RESULTADOS 3 ESO'!K102&lt;6,"SUFICIENTE",IF('RESULTADOS 3 ESO'!K102&lt;7,"BEN",IF('RESULTADOS 3 ESO'!K102&lt;9,"NOTABLE",IF('RESULTADOS 3 ESO'!K102&lt;=10,IF('RESULTADOS 3 ESO'!K102&lt;=10,"SOBRESAIENTE","")))))))</f>
        <v/>
      </c>
      <c r="L102" s="154" t="str">
        <f>IF(OR(A102="",$L$2=""),"",IF('RESULTADOS 3 ESO'!L102&lt;5,"INSUFICIENTE",IF('RESULTADOS 3 ESO'!L102&lt;6,"SUFICIENTE",IF('RESULTADOS 3 ESO'!L102&lt;7,"BEN",IF('RESULTADOS 3 ESO'!L102&lt;9,"NOTABLE",IF('RESULTADOS 3 ESO'!L102&lt;=10,"SOBRESAIENTE",""))))))</f>
        <v/>
      </c>
    </row>
    <row r="103" spans="1:12" x14ac:dyDescent="0.25">
      <c r="A103" s="102" t="str">
        <f>IF('RESULTADOS 3 ESO'!A103="","",'RESULTADOS 3 ESO'!A103)</f>
        <v/>
      </c>
      <c r="B103" s="153" t="str">
        <f>IF('RESULTADOS 3 ESO'!B103="","",'RESULTADOS 3 ESO'!B103)</f>
        <v/>
      </c>
      <c r="C103" s="154" t="str">
        <f>IF(OR(A103="",$C$2=""),"",IF('RESULTADOS 3 ESO'!C103&lt;5,"INSUFICIENTE",IF('RESULTADOS 3 ESO'!C103&lt;6,"SUFICIENTE",IF('RESULTADOS 3 ESO'!C103&lt;7,"BEN",IF('RESULTADOS 3 ESO'!C103&lt;9,"NOTABLE",IF('RESULTADOS 3 ESO'!C103&lt;=10,"SOBRESAIENTE",""))))))</f>
        <v/>
      </c>
      <c r="D103" s="154" t="str">
        <f>IF(OR(A103="",$D$2=""),"",IF('RESULTADOS 3 ESO'!D103&lt;5,"INSUFICIENTE",IF('RESULTADOS 3 ESO'!D103&lt;6,"SUFICIENTE",IF('RESULTADOS 3 ESO'!D103&lt;7,"BEN",IF('RESULTADOS 3 ESO'!D103&lt;9,"NOTABLE",IF('RESULTADOS 3 ESO'!D103&lt;=10,"SOBRESAIENTE",""))))))</f>
        <v/>
      </c>
      <c r="E103" s="154" t="str">
        <f>IF(OR(A103="",$E$2=""),"",IF('RESULTADOS 3 ESO'!E103&lt;5,"INSUFICIENTE",IF('RESULTADOS 3 ESO'!E103&lt;6,"SUFICIENTE",IF('RESULTADOS 3 ESO'!E103&lt;7,"BEN",IF('RESULTADOS 3 ESO'!E103&lt;9,"NOTABLE",IF('RESULTADOS 3 ESO'!E103&lt;=10,"SOBRESAIENTE",""))))))</f>
        <v/>
      </c>
      <c r="F103" s="154" t="str">
        <f>IF(OR(A103="",$F$2=""),"",IF('RESULTADOS 3 ESO'!F103&lt;5,"INSUFICIENTE",IF('RESULTADOS 3 ESO'!F103&lt;6,"SUFICIENTE",IF('RESULTADOS 3 ESO'!F103&lt;7,"BEN",IF('RESULTADOS 3 ESO'!F103&lt;9,"NOTABLE",IF('RESULTADOS 3 ESO'!F103&lt;=10,"SOBRESAIENTE",""))))))</f>
        <v/>
      </c>
      <c r="G103" s="154" t="str">
        <f>IF(OR(A103="",$G$2=""),"",IF('RESULTADOS 3 ESO'!G103&lt;5,"INSUFICIENTE",IF('RESULTADOS 3 ESO'!G103&lt;6,"SUFICIENTE",IF('RESULTADOS 3 ESO'!G103&lt;7,"BEN",IF('RESULTADOS 3 ESO'!G103&lt;9,"NOTABLE",IF('RESULTADOS 3 ESO'!G103&lt;=10,"SOBRESAIENTE",""))))))</f>
        <v/>
      </c>
      <c r="H103" s="154" t="str">
        <f>IF(OR(A103="",$H$2=""),"",IF('RESULTADOS 3 ESO'!H103&lt;5,"INSUFICIENTE",IF('RESULTADOS 3 ESO'!H103&lt;6,"SUFICIENTE",IF('RESULTADOS 3 ESO'!H103&lt;7,"BEN",IF('RESULTADOS 3 ESO'!H103&lt;9,"NOTABLE",IF('RESULTADOS 3 ESO'!H103&lt;=10,"SOBRESAIENTE",""))))))</f>
        <v/>
      </c>
      <c r="I103" s="154" t="str">
        <f>IF(OR(A103="",$I$2=""),"",IF('RESULTADOS 3 ESO'!I103&lt;5,"INSUFICIENTE",IF('RESULTADOS 3 ESO'!I103&lt;6,"SUFICIENTE",IF('RESULTADOS 3 ESO'!I103&lt;7,"BEN",IF('RESULTADOS 3 ESO'!I103&lt;9,"NOTABLE",IF('RESULTADOS 3 ESO'!I103&lt;=10,"SOBRESAIENTE",""))))))</f>
        <v/>
      </c>
      <c r="J103" s="154" t="str">
        <f>IF(OR(A103="",$J$2=""),"",IF('RESULTADOS 3 ESO'!J103&lt;5,"INSUFICIENTE",IF('RESULTADOS 3 ESO'!J103&lt;6,"SUFICIENTE",IF('RESULTADOS 3 ESO'!J103&lt;7,"BEN",IF('RESULTADOS 3 ESO'!J103&lt;9,"NOTABLE",IF('RESULTADOS 3 ESO'!J103&lt;=10,"SOBRESAIENTE",""))))))</f>
        <v/>
      </c>
      <c r="K103" s="154" t="str">
        <f>IF(OR(A103="",$K$2=""),"",IF('RESULTADOS 3 ESO'!K103&lt;5,"INSUFICIENTE",IF('RESULTADOS 3 ESO'!K103&lt;6,"SUFICIENTE",IF('RESULTADOS 3 ESO'!K103&lt;7,"BEN",IF('RESULTADOS 3 ESO'!K103&lt;9,"NOTABLE",IF('RESULTADOS 3 ESO'!K103&lt;=10,IF('RESULTADOS 3 ESO'!K103&lt;=10,"SOBRESAIENTE","")))))))</f>
        <v/>
      </c>
      <c r="L103" s="154" t="str">
        <f>IF(OR(A103="",$L$2=""),"",IF('RESULTADOS 3 ESO'!L103&lt;5,"INSUFICIENTE",IF('RESULTADOS 3 ESO'!L103&lt;6,"SUFICIENTE",IF('RESULTADOS 3 ESO'!L103&lt;7,"BEN",IF('RESULTADOS 3 ESO'!L103&lt;9,"NOTABLE",IF('RESULTADOS 3 ESO'!L103&lt;=10,"SOBRESAIENTE",""))))))</f>
        <v/>
      </c>
    </row>
    <row r="104" spans="1:12" x14ac:dyDescent="0.25">
      <c r="A104" s="102" t="str">
        <f>IF('RESULTADOS 3 ESO'!A104="","",'RESULTADOS 3 ESO'!A104)</f>
        <v/>
      </c>
      <c r="B104" s="153" t="str">
        <f>IF('RESULTADOS 3 ESO'!B104="","",'RESULTADOS 3 ESO'!B104)</f>
        <v/>
      </c>
      <c r="C104" s="154" t="str">
        <f>IF(OR(A104="",$C$2=""),"",IF('RESULTADOS 3 ESO'!C104&lt;5,"INSUFICIENTE",IF('RESULTADOS 3 ESO'!C104&lt;6,"SUFICIENTE",IF('RESULTADOS 3 ESO'!C104&lt;7,"BEN",IF('RESULTADOS 3 ESO'!C104&lt;9,"NOTABLE",IF('RESULTADOS 3 ESO'!C104&lt;=10,"SOBRESAIENTE",""))))))</f>
        <v/>
      </c>
      <c r="D104" s="154" t="str">
        <f>IF(OR(A104="",$D$2=""),"",IF('RESULTADOS 3 ESO'!D104&lt;5,"INSUFICIENTE",IF('RESULTADOS 3 ESO'!D104&lt;6,"SUFICIENTE",IF('RESULTADOS 3 ESO'!D104&lt;7,"BEN",IF('RESULTADOS 3 ESO'!D104&lt;9,"NOTABLE",IF('RESULTADOS 3 ESO'!D104&lt;=10,"SOBRESAIENTE",""))))))</f>
        <v/>
      </c>
      <c r="E104" s="154" t="str">
        <f>IF(OR(A104="",$E$2=""),"",IF('RESULTADOS 3 ESO'!E104&lt;5,"INSUFICIENTE",IF('RESULTADOS 3 ESO'!E104&lt;6,"SUFICIENTE",IF('RESULTADOS 3 ESO'!E104&lt;7,"BEN",IF('RESULTADOS 3 ESO'!E104&lt;9,"NOTABLE",IF('RESULTADOS 3 ESO'!E104&lt;=10,"SOBRESAIENTE",""))))))</f>
        <v/>
      </c>
      <c r="F104" s="154" t="str">
        <f>IF(OR(A104="",$F$2=""),"",IF('RESULTADOS 3 ESO'!F104&lt;5,"INSUFICIENTE",IF('RESULTADOS 3 ESO'!F104&lt;6,"SUFICIENTE",IF('RESULTADOS 3 ESO'!F104&lt;7,"BEN",IF('RESULTADOS 3 ESO'!F104&lt;9,"NOTABLE",IF('RESULTADOS 3 ESO'!F104&lt;=10,"SOBRESAIENTE",""))))))</f>
        <v/>
      </c>
      <c r="G104" s="154" t="str">
        <f>IF(OR(A104="",$G$2=""),"",IF('RESULTADOS 3 ESO'!G104&lt;5,"INSUFICIENTE",IF('RESULTADOS 3 ESO'!G104&lt;6,"SUFICIENTE",IF('RESULTADOS 3 ESO'!G104&lt;7,"BEN",IF('RESULTADOS 3 ESO'!G104&lt;9,"NOTABLE",IF('RESULTADOS 3 ESO'!G104&lt;=10,"SOBRESAIENTE",""))))))</f>
        <v/>
      </c>
      <c r="H104" s="154" t="str">
        <f>IF(OR(A104="",$H$2=""),"",IF('RESULTADOS 3 ESO'!H104&lt;5,"INSUFICIENTE",IF('RESULTADOS 3 ESO'!H104&lt;6,"SUFICIENTE",IF('RESULTADOS 3 ESO'!H104&lt;7,"BEN",IF('RESULTADOS 3 ESO'!H104&lt;9,"NOTABLE",IF('RESULTADOS 3 ESO'!H104&lt;=10,"SOBRESAIENTE",""))))))</f>
        <v/>
      </c>
      <c r="I104" s="154" t="str">
        <f>IF(OR(A104="",$I$2=""),"",IF('RESULTADOS 3 ESO'!I104&lt;5,"INSUFICIENTE",IF('RESULTADOS 3 ESO'!I104&lt;6,"SUFICIENTE",IF('RESULTADOS 3 ESO'!I104&lt;7,"BEN",IF('RESULTADOS 3 ESO'!I104&lt;9,"NOTABLE",IF('RESULTADOS 3 ESO'!I104&lt;=10,"SOBRESAIENTE",""))))))</f>
        <v/>
      </c>
      <c r="J104" s="154" t="str">
        <f>IF(OR(A104="",$J$2=""),"",IF('RESULTADOS 3 ESO'!J104&lt;5,"INSUFICIENTE",IF('RESULTADOS 3 ESO'!J104&lt;6,"SUFICIENTE",IF('RESULTADOS 3 ESO'!J104&lt;7,"BEN",IF('RESULTADOS 3 ESO'!J104&lt;9,"NOTABLE",IF('RESULTADOS 3 ESO'!J104&lt;=10,"SOBRESAIENTE",""))))))</f>
        <v/>
      </c>
      <c r="K104" s="154" t="str">
        <f>IF(OR(A104="",$K$2=""),"",IF('RESULTADOS 3 ESO'!K104&lt;5,"INSUFICIENTE",IF('RESULTADOS 3 ESO'!K104&lt;6,"SUFICIENTE",IF('RESULTADOS 3 ESO'!K104&lt;7,"BEN",IF('RESULTADOS 3 ESO'!K104&lt;9,"NOTABLE",IF('RESULTADOS 3 ESO'!K104&lt;=10,IF('RESULTADOS 3 ESO'!K104&lt;=10,"SOBRESAIENTE","")))))))</f>
        <v/>
      </c>
      <c r="L104" s="154" t="str">
        <f>IF(OR(A104="",$L$2=""),"",IF('RESULTADOS 3 ESO'!L104&lt;5,"INSUFICIENTE",IF('RESULTADOS 3 ESO'!L104&lt;6,"SUFICIENTE",IF('RESULTADOS 3 ESO'!L104&lt;7,"BEN",IF('RESULTADOS 3 ESO'!L104&lt;9,"NOTABLE",IF('RESULTADOS 3 ESO'!L104&lt;=10,"SOBRESAIENTE",""))))))</f>
        <v/>
      </c>
    </row>
    <row r="105" spans="1:12" x14ac:dyDescent="0.25">
      <c r="A105" s="102" t="str">
        <f>IF('RESULTADOS 3 ESO'!A105="","",'RESULTADOS 3 ESO'!A105)</f>
        <v/>
      </c>
      <c r="B105" s="153" t="str">
        <f>IF('RESULTADOS 3 ESO'!B105="","",'RESULTADOS 3 ESO'!B105)</f>
        <v/>
      </c>
      <c r="C105" s="154" t="str">
        <f>IF(OR(A105="",$C$2=""),"",IF('RESULTADOS 3 ESO'!C105&lt;5,"INSUFICIENTE",IF('RESULTADOS 3 ESO'!C105&lt;6,"SUFICIENTE",IF('RESULTADOS 3 ESO'!C105&lt;7,"BEN",IF('RESULTADOS 3 ESO'!C105&lt;9,"NOTABLE",IF('RESULTADOS 3 ESO'!C105&lt;=10,"SOBRESAIENTE",""))))))</f>
        <v/>
      </c>
      <c r="D105" s="154" t="str">
        <f>IF(OR(A105="",$D$2=""),"",IF('RESULTADOS 3 ESO'!D105&lt;5,"INSUFICIENTE",IF('RESULTADOS 3 ESO'!D105&lt;6,"SUFICIENTE",IF('RESULTADOS 3 ESO'!D105&lt;7,"BEN",IF('RESULTADOS 3 ESO'!D105&lt;9,"NOTABLE",IF('RESULTADOS 3 ESO'!D105&lt;=10,"SOBRESAIENTE",""))))))</f>
        <v/>
      </c>
      <c r="E105" s="154" t="str">
        <f>IF(OR(A105="",$E$2=""),"",IF('RESULTADOS 3 ESO'!E105&lt;5,"INSUFICIENTE",IF('RESULTADOS 3 ESO'!E105&lt;6,"SUFICIENTE",IF('RESULTADOS 3 ESO'!E105&lt;7,"BEN",IF('RESULTADOS 3 ESO'!E105&lt;9,"NOTABLE",IF('RESULTADOS 3 ESO'!E105&lt;=10,"SOBRESAIENTE",""))))))</f>
        <v/>
      </c>
      <c r="F105" s="154" t="str">
        <f>IF(OR(A105="",$F$2=""),"",IF('RESULTADOS 3 ESO'!F105&lt;5,"INSUFICIENTE",IF('RESULTADOS 3 ESO'!F105&lt;6,"SUFICIENTE",IF('RESULTADOS 3 ESO'!F105&lt;7,"BEN",IF('RESULTADOS 3 ESO'!F105&lt;9,"NOTABLE",IF('RESULTADOS 3 ESO'!F105&lt;=10,"SOBRESAIENTE",""))))))</f>
        <v/>
      </c>
      <c r="G105" s="154" t="str">
        <f>IF(OR(A105="",$G$2=""),"",IF('RESULTADOS 3 ESO'!G105&lt;5,"INSUFICIENTE",IF('RESULTADOS 3 ESO'!G105&lt;6,"SUFICIENTE",IF('RESULTADOS 3 ESO'!G105&lt;7,"BEN",IF('RESULTADOS 3 ESO'!G105&lt;9,"NOTABLE",IF('RESULTADOS 3 ESO'!G105&lt;=10,"SOBRESAIENTE",""))))))</f>
        <v/>
      </c>
      <c r="H105" s="154" t="str">
        <f>IF(OR(A105="",$H$2=""),"",IF('RESULTADOS 3 ESO'!H105&lt;5,"INSUFICIENTE",IF('RESULTADOS 3 ESO'!H105&lt;6,"SUFICIENTE",IF('RESULTADOS 3 ESO'!H105&lt;7,"BEN",IF('RESULTADOS 3 ESO'!H105&lt;9,"NOTABLE",IF('RESULTADOS 3 ESO'!H105&lt;=10,"SOBRESAIENTE",""))))))</f>
        <v/>
      </c>
      <c r="I105" s="154" t="str">
        <f>IF(OR(A105="",$I$2=""),"",IF('RESULTADOS 3 ESO'!I105&lt;5,"INSUFICIENTE",IF('RESULTADOS 3 ESO'!I105&lt;6,"SUFICIENTE",IF('RESULTADOS 3 ESO'!I105&lt;7,"BEN",IF('RESULTADOS 3 ESO'!I105&lt;9,"NOTABLE",IF('RESULTADOS 3 ESO'!I105&lt;=10,"SOBRESAIENTE",""))))))</f>
        <v/>
      </c>
      <c r="J105" s="154" t="str">
        <f>IF(OR(A105="",$J$2=""),"",IF('RESULTADOS 3 ESO'!J105&lt;5,"INSUFICIENTE",IF('RESULTADOS 3 ESO'!J105&lt;6,"SUFICIENTE",IF('RESULTADOS 3 ESO'!J105&lt;7,"BEN",IF('RESULTADOS 3 ESO'!J105&lt;9,"NOTABLE",IF('RESULTADOS 3 ESO'!J105&lt;=10,"SOBRESAIENTE",""))))))</f>
        <v/>
      </c>
      <c r="K105" s="154" t="str">
        <f>IF(OR(A105="",$K$2=""),"",IF('RESULTADOS 3 ESO'!K105&lt;5,"INSUFICIENTE",IF('RESULTADOS 3 ESO'!K105&lt;6,"SUFICIENTE",IF('RESULTADOS 3 ESO'!K105&lt;7,"BEN",IF('RESULTADOS 3 ESO'!K105&lt;9,"NOTABLE",IF('RESULTADOS 3 ESO'!K105&lt;=10,IF('RESULTADOS 3 ESO'!K105&lt;=10,"SOBRESAIENTE","")))))))</f>
        <v/>
      </c>
      <c r="L105" s="154" t="str">
        <f>IF(OR(A105="",$L$2=""),"",IF('RESULTADOS 3 ESO'!L105&lt;5,"INSUFICIENTE",IF('RESULTADOS 3 ESO'!L105&lt;6,"SUFICIENTE",IF('RESULTADOS 3 ESO'!L105&lt;7,"BEN",IF('RESULTADOS 3 ESO'!L105&lt;9,"NOTABLE",IF('RESULTADOS 3 ESO'!L105&lt;=10,"SOBRESAIENTE",""))))))</f>
        <v/>
      </c>
    </row>
    <row r="106" spans="1:12" x14ac:dyDescent="0.25">
      <c r="A106" s="102" t="str">
        <f>IF('RESULTADOS 3 ESO'!A106="","",'RESULTADOS 3 ESO'!A106)</f>
        <v/>
      </c>
      <c r="B106" s="153" t="str">
        <f>IF('RESULTADOS 3 ESO'!B106="","",'RESULTADOS 3 ESO'!B106)</f>
        <v/>
      </c>
      <c r="C106" s="154" t="str">
        <f>IF(OR(A106="",$C$2=""),"",IF('RESULTADOS 3 ESO'!C106&lt;5,"INSUFICIENTE",IF('RESULTADOS 3 ESO'!C106&lt;6,"SUFICIENTE",IF('RESULTADOS 3 ESO'!C106&lt;7,"BEN",IF('RESULTADOS 3 ESO'!C106&lt;9,"NOTABLE",IF('RESULTADOS 3 ESO'!C106&lt;=10,"SOBRESAIENTE",""))))))</f>
        <v/>
      </c>
      <c r="D106" s="154" t="str">
        <f>IF(OR(A106="",$D$2=""),"",IF('RESULTADOS 3 ESO'!D106&lt;5,"INSUFICIENTE",IF('RESULTADOS 3 ESO'!D106&lt;6,"SUFICIENTE",IF('RESULTADOS 3 ESO'!D106&lt;7,"BEN",IF('RESULTADOS 3 ESO'!D106&lt;9,"NOTABLE",IF('RESULTADOS 3 ESO'!D106&lt;=10,"SOBRESAIENTE",""))))))</f>
        <v/>
      </c>
      <c r="E106" s="154" t="str">
        <f>IF(OR(A106="",$E$2=""),"",IF('RESULTADOS 3 ESO'!E106&lt;5,"INSUFICIENTE",IF('RESULTADOS 3 ESO'!E106&lt;6,"SUFICIENTE",IF('RESULTADOS 3 ESO'!E106&lt;7,"BEN",IF('RESULTADOS 3 ESO'!E106&lt;9,"NOTABLE",IF('RESULTADOS 3 ESO'!E106&lt;=10,"SOBRESAIENTE",""))))))</f>
        <v/>
      </c>
      <c r="F106" s="154" t="str">
        <f>IF(OR(A106="",$F$2=""),"",IF('RESULTADOS 3 ESO'!F106&lt;5,"INSUFICIENTE",IF('RESULTADOS 3 ESO'!F106&lt;6,"SUFICIENTE",IF('RESULTADOS 3 ESO'!F106&lt;7,"BEN",IF('RESULTADOS 3 ESO'!F106&lt;9,"NOTABLE",IF('RESULTADOS 3 ESO'!F106&lt;=10,"SOBRESAIENTE",""))))))</f>
        <v/>
      </c>
      <c r="G106" s="154" t="str">
        <f>IF(OR(A106="",$G$2=""),"",IF('RESULTADOS 3 ESO'!G106&lt;5,"INSUFICIENTE",IF('RESULTADOS 3 ESO'!G106&lt;6,"SUFICIENTE",IF('RESULTADOS 3 ESO'!G106&lt;7,"BEN",IF('RESULTADOS 3 ESO'!G106&lt;9,"NOTABLE",IF('RESULTADOS 3 ESO'!G106&lt;=10,"SOBRESAIENTE",""))))))</f>
        <v/>
      </c>
      <c r="H106" s="154" t="str">
        <f>IF(OR(A106="",$H$2=""),"",IF('RESULTADOS 3 ESO'!H106&lt;5,"INSUFICIENTE",IF('RESULTADOS 3 ESO'!H106&lt;6,"SUFICIENTE",IF('RESULTADOS 3 ESO'!H106&lt;7,"BEN",IF('RESULTADOS 3 ESO'!H106&lt;9,"NOTABLE",IF('RESULTADOS 3 ESO'!H106&lt;=10,"SOBRESAIENTE",""))))))</f>
        <v/>
      </c>
      <c r="I106" s="154" t="str">
        <f>IF(OR(A106="",$I$2=""),"",IF('RESULTADOS 3 ESO'!I106&lt;5,"INSUFICIENTE",IF('RESULTADOS 3 ESO'!I106&lt;6,"SUFICIENTE",IF('RESULTADOS 3 ESO'!I106&lt;7,"BEN",IF('RESULTADOS 3 ESO'!I106&lt;9,"NOTABLE",IF('RESULTADOS 3 ESO'!I106&lt;=10,"SOBRESAIENTE",""))))))</f>
        <v/>
      </c>
      <c r="J106" s="154" t="str">
        <f>IF(OR(A106="",$J$2=""),"",IF('RESULTADOS 3 ESO'!J106&lt;5,"INSUFICIENTE",IF('RESULTADOS 3 ESO'!J106&lt;6,"SUFICIENTE",IF('RESULTADOS 3 ESO'!J106&lt;7,"BEN",IF('RESULTADOS 3 ESO'!J106&lt;9,"NOTABLE",IF('RESULTADOS 3 ESO'!J106&lt;=10,"SOBRESAIENTE",""))))))</f>
        <v/>
      </c>
      <c r="K106" s="154" t="str">
        <f>IF(OR(A106="",$K$2=""),"",IF('RESULTADOS 3 ESO'!K106&lt;5,"INSUFICIENTE",IF('RESULTADOS 3 ESO'!K106&lt;6,"SUFICIENTE",IF('RESULTADOS 3 ESO'!K106&lt;7,"BEN",IF('RESULTADOS 3 ESO'!K106&lt;9,"NOTABLE",IF('RESULTADOS 3 ESO'!K106&lt;=10,IF('RESULTADOS 3 ESO'!K106&lt;=10,"SOBRESAIENTE","")))))))</f>
        <v/>
      </c>
      <c r="L106" s="154" t="str">
        <f>IF(OR(A106="",$L$2=""),"",IF('RESULTADOS 3 ESO'!L106&lt;5,"INSUFICIENTE",IF('RESULTADOS 3 ESO'!L106&lt;6,"SUFICIENTE",IF('RESULTADOS 3 ESO'!L106&lt;7,"BEN",IF('RESULTADOS 3 ESO'!L106&lt;9,"NOTABLE",IF('RESULTADOS 3 ESO'!L106&lt;=10,"SOBRESAIENTE",""))))))</f>
        <v/>
      </c>
    </row>
    <row r="107" spans="1:12" x14ac:dyDescent="0.25">
      <c r="A107" s="102" t="str">
        <f>IF('RESULTADOS 3 ESO'!A107="","",'RESULTADOS 3 ESO'!A107)</f>
        <v/>
      </c>
      <c r="B107" s="153" t="str">
        <f>IF('RESULTADOS 3 ESO'!B107="","",'RESULTADOS 3 ESO'!B107)</f>
        <v/>
      </c>
      <c r="C107" s="154" t="str">
        <f>IF(OR(A107="",$C$2=""),"",IF('RESULTADOS 3 ESO'!C107&lt;5,"INSUFICIENTE",IF('RESULTADOS 3 ESO'!C107&lt;6,"SUFICIENTE",IF('RESULTADOS 3 ESO'!C107&lt;7,"BEN",IF('RESULTADOS 3 ESO'!C107&lt;9,"NOTABLE",IF('RESULTADOS 3 ESO'!C107&lt;=10,"SOBRESAIENTE",""))))))</f>
        <v/>
      </c>
      <c r="D107" s="154" t="str">
        <f>IF(OR(A107="",$D$2=""),"",IF('RESULTADOS 3 ESO'!D107&lt;5,"INSUFICIENTE",IF('RESULTADOS 3 ESO'!D107&lt;6,"SUFICIENTE",IF('RESULTADOS 3 ESO'!D107&lt;7,"BEN",IF('RESULTADOS 3 ESO'!D107&lt;9,"NOTABLE",IF('RESULTADOS 3 ESO'!D107&lt;=10,"SOBRESAIENTE",""))))))</f>
        <v/>
      </c>
      <c r="E107" s="154" t="str">
        <f>IF(OR(A107="",$E$2=""),"",IF('RESULTADOS 3 ESO'!E107&lt;5,"INSUFICIENTE",IF('RESULTADOS 3 ESO'!E107&lt;6,"SUFICIENTE",IF('RESULTADOS 3 ESO'!E107&lt;7,"BEN",IF('RESULTADOS 3 ESO'!E107&lt;9,"NOTABLE",IF('RESULTADOS 3 ESO'!E107&lt;=10,"SOBRESAIENTE",""))))))</f>
        <v/>
      </c>
      <c r="F107" s="154" t="str">
        <f>IF(OR(A107="",$F$2=""),"",IF('RESULTADOS 3 ESO'!F107&lt;5,"INSUFICIENTE",IF('RESULTADOS 3 ESO'!F107&lt;6,"SUFICIENTE",IF('RESULTADOS 3 ESO'!F107&lt;7,"BEN",IF('RESULTADOS 3 ESO'!F107&lt;9,"NOTABLE",IF('RESULTADOS 3 ESO'!F107&lt;=10,"SOBRESAIENTE",""))))))</f>
        <v/>
      </c>
      <c r="G107" s="154" t="str">
        <f>IF(OR(A107="",$G$2=""),"",IF('RESULTADOS 3 ESO'!G107&lt;5,"INSUFICIENTE",IF('RESULTADOS 3 ESO'!G107&lt;6,"SUFICIENTE",IF('RESULTADOS 3 ESO'!G107&lt;7,"BEN",IF('RESULTADOS 3 ESO'!G107&lt;9,"NOTABLE",IF('RESULTADOS 3 ESO'!G107&lt;=10,"SOBRESAIENTE",""))))))</f>
        <v/>
      </c>
      <c r="H107" s="154" t="str">
        <f>IF(OR(A107="",$H$2=""),"",IF('RESULTADOS 3 ESO'!H107&lt;5,"INSUFICIENTE",IF('RESULTADOS 3 ESO'!H107&lt;6,"SUFICIENTE",IF('RESULTADOS 3 ESO'!H107&lt;7,"BEN",IF('RESULTADOS 3 ESO'!H107&lt;9,"NOTABLE",IF('RESULTADOS 3 ESO'!H107&lt;=10,"SOBRESAIENTE",""))))))</f>
        <v/>
      </c>
      <c r="I107" s="154" t="str">
        <f>IF(OR(A107="",$I$2=""),"",IF('RESULTADOS 3 ESO'!I107&lt;5,"INSUFICIENTE",IF('RESULTADOS 3 ESO'!I107&lt;6,"SUFICIENTE",IF('RESULTADOS 3 ESO'!I107&lt;7,"BEN",IF('RESULTADOS 3 ESO'!I107&lt;9,"NOTABLE",IF('RESULTADOS 3 ESO'!I107&lt;=10,"SOBRESAIENTE",""))))))</f>
        <v/>
      </c>
      <c r="J107" s="154" t="str">
        <f>IF(OR(A107="",$J$2=""),"",IF('RESULTADOS 3 ESO'!J107&lt;5,"INSUFICIENTE",IF('RESULTADOS 3 ESO'!J107&lt;6,"SUFICIENTE",IF('RESULTADOS 3 ESO'!J107&lt;7,"BEN",IF('RESULTADOS 3 ESO'!J107&lt;9,"NOTABLE",IF('RESULTADOS 3 ESO'!J107&lt;=10,"SOBRESAIENTE",""))))))</f>
        <v/>
      </c>
      <c r="K107" s="154" t="str">
        <f>IF(OR(A107="",$K$2=""),"",IF('RESULTADOS 3 ESO'!K107&lt;5,"INSUFICIENTE",IF('RESULTADOS 3 ESO'!K107&lt;6,"SUFICIENTE",IF('RESULTADOS 3 ESO'!K107&lt;7,"BEN",IF('RESULTADOS 3 ESO'!K107&lt;9,"NOTABLE",IF('RESULTADOS 3 ESO'!K107&lt;=10,IF('RESULTADOS 3 ESO'!K107&lt;=10,"SOBRESAIENTE","")))))))</f>
        <v/>
      </c>
      <c r="L107" s="154" t="str">
        <f>IF(OR(A107="",$L$2=""),"",IF('RESULTADOS 3 ESO'!L107&lt;5,"INSUFICIENTE",IF('RESULTADOS 3 ESO'!L107&lt;6,"SUFICIENTE",IF('RESULTADOS 3 ESO'!L107&lt;7,"BEN",IF('RESULTADOS 3 ESO'!L107&lt;9,"NOTABLE",IF('RESULTADOS 3 ESO'!L107&lt;=10,"SOBRESAIENTE",""))))))</f>
        <v/>
      </c>
    </row>
    <row r="108" spans="1:12" x14ac:dyDescent="0.25">
      <c r="A108" s="102" t="str">
        <f>IF('RESULTADOS 3 ESO'!A108="","",'RESULTADOS 3 ESO'!A108)</f>
        <v/>
      </c>
      <c r="B108" s="153" t="str">
        <f>IF('RESULTADOS 3 ESO'!B108="","",'RESULTADOS 3 ESO'!B108)</f>
        <v/>
      </c>
      <c r="C108" s="154" t="str">
        <f>IF(OR(A108="",$C$2=""),"",IF('RESULTADOS 3 ESO'!C108&lt;5,"INSUFICIENTE",IF('RESULTADOS 3 ESO'!C108&lt;6,"SUFICIENTE",IF('RESULTADOS 3 ESO'!C108&lt;7,"BEN",IF('RESULTADOS 3 ESO'!C108&lt;9,"NOTABLE",IF('RESULTADOS 3 ESO'!C108&lt;=10,"SOBRESAIENTE",""))))))</f>
        <v/>
      </c>
      <c r="D108" s="154" t="str">
        <f>IF(OR(A108="",$D$2=""),"",IF('RESULTADOS 3 ESO'!D108&lt;5,"INSUFICIENTE",IF('RESULTADOS 3 ESO'!D108&lt;6,"SUFICIENTE",IF('RESULTADOS 3 ESO'!D108&lt;7,"BEN",IF('RESULTADOS 3 ESO'!D108&lt;9,"NOTABLE",IF('RESULTADOS 3 ESO'!D108&lt;=10,"SOBRESAIENTE",""))))))</f>
        <v/>
      </c>
      <c r="E108" s="154" t="str">
        <f>IF(OR(A108="",$E$2=""),"",IF('RESULTADOS 3 ESO'!E108&lt;5,"INSUFICIENTE",IF('RESULTADOS 3 ESO'!E108&lt;6,"SUFICIENTE",IF('RESULTADOS 3 ESO'!E108&lt;7,"BEN",IF('RESULTADOS 3 ESO'!E108&lt;9,"NOTABLE",IF('RESULTADOS 3 ESO'!E108&lt;=10,"SOBRESAIENTE",""))))))</f>
        <v/>
      </c>
      <c r="F108" s="154" t="str">
        <f>IF(OR(A108="",$F$2=""),"",IF('RESULTADOS 3 ESO'!F108&lt;5,"INSUFICIENTE",IF('RESULTADOS 3 ESO'!F108&lt;6,"SUFICIENTE",IF('RESULTADOS 3 ESO'!F108&lt;7,"BEN",IF('RESULTADOS 3 ESO'!F108&lt;9,"NOTABLE",IF('RESULTADOS 3 ESO'!F108&lt;=10,"SOBRESAIENTE",""))))))</f>
        <v/>
      </c>
      <c r="G108" s="154" t="str">
        <f>IF(OR(A108="",$G$2=""),"",IF('RESULTADOS 3 ESO'!G108&lt;5,"INSUFICIENTE",IF('RESULTADOS 3 ESO'!G108&lt;6,"SUFICIENTE",IF('RESULTADOS 3 ESO'!G108&lt;7,"BEN",IF('RESULTADOS 3 ESO'!G108&lt;9,"NOTABLE",IF('RESULTADOS 3 ESO'!G108&lt;=10,"SOBRESAIENTE",""))))))</f>
        <v/>
      </c>
      <c r="H108" s="154" t="str">
        <f>IF(OR(A108="",$H$2=""),"",IF('RESULTADOS 3 ESO'!H108&lt;5,"INSUFICIENTE",IF('RESULTADOS 3 ESO'!H108&lt;6,"SUFICIENTE",IF('RESULTADOS 3 ESO'!H108&lt;7,"BEN",IF('RESULTADOS 3 ESO'!H108&lt;9,"NOTABLE",IF('RESULTADOS 3 ESO'!H108&lt;=10,"SOBRESAIENTE",""))))))</f>
        <v/>
      </c>
      <c r="I108" s="154" t="str">
        <f>IF(OR(A108="",$I$2=""),"",IF('RESULTADOS 3 ESO'!I108&lt;5,"INSUFICIENTE",IF('RESULTADOS 3 ESO'!I108&lt;6,"SUFICIENTE",IF('RESULTADOS 3 ESO'!I108&lt;7,"BEN",IF('RESULTADOS 3 ESO'!I108&lt;9,"NOTABLE",IF('RESULTADOS 3 ESO'!I108&lt;=10,"SOBRESAIENTE",""))))))</f>
        <v/>
      </c>
      <c r="J108" s="154" t="str">
        <f>IF(OR(A108="",$J$2=""),"",IF('RESULTADOS 3 ESO'!J108&lt;5,"INSUFICIENTE",IF('RESULTADOS 3 ESO'!J108&lt;6,"SUFICIENTE",IF('RESULTADOS 3 ESO'!J108&lt;7,"BEN",IF('RESULTADOS 3 ESO'!J108&lt;9,"NOTABLE",IF('RESULTADOS 3 ESO'!J108&lt;=10,"SOBRESAIENTE",""))))))</f>
        <v/>
      </c>
      <c r="K108" s="154" t="str">
        <f>IF(OR(A108="",$K$2=""),"",IF('RESULTADOS 3 ESO'!K108&lt;5,"INSUFICIENTE",IF('RESULTADOS 3 ESO'!K108&lt;6,"SUFICIENTE",IF('RESULTADOS 3 ESO'!K108&lt;7,"BEN",IF('RESULTADOS 3 ESO'!K108&lt;9,"NOTABLE",IF('RESULTADOS 3 ESO'!K108&lt;=10,IF('RESULTADOS 3 ESO'!K108&lt;=10,"SOBRESAIENTE","")))))))</f>
        <v/>
      </c>
      <c r="L108" s="154" t="str">
        <f>IF(OR(A108="",$L$2=""),"",IF('RESULTADOS 3 ESO'!L108&lt;5,"INSUFICIENTE",IF('RESULTADOS 3 ESO'!L108&lt;6,"SUFICIENTE",IF('RESULTADOS 3 ESO'!L108&lt;7,"BEN",IF('RESULTADOS 3 ESO'!L108&lt;9,"NOTABLE",IF('RESULTADOS 3 ESO'!L108&lt;=10,"SOBRESAIENTE",""))))))</f>
        <v/>
      </c>
    </row>
    <row r="109" spans="1:12" x14ac:dyDescent="0.25">
      <c r="A109" s="102" t="str">
        <f>IF('RESULTADOS 3 ESO'!A109="","",'RESULTADOS 3 ESO'!A109)</f>
        <v/>
      </c>
      <c r="B109" s="153" t="str">
        <f>IF('RESULTADOS 3 ESO'!B109="","",'RESULTADOS 3 ESO'!B109)</f>
        <v/>
      </c>
      <c r="C109" s="154" t="str">
        <f>IF(OR(A109="",$C$2=""),"",IF('RESULTADOS 3 ESO'!C109&lt;5,"INSUFICIENTE",IF('RESULTADOS 3 ESO'!C109&lt;6,"SUFICIENTE",IF('RESULTADOS 3 ESO'!C109&lt;7,"BEN",IF('RESULTADOS 3 ESO'!C109&lt;9,"NOTABLE",IF('RESULTADOS 3 ESO'!C109&lt;=10,"SOBRESAIENTE",""))))))</f>
        <v/>
      </c>
      <c r="D109" s="154" t="str">
        <f>IF(OR(A109="",$D$2=""),"",IF('RESULTADOS 3 ESO'!D109&lt;5,"INSUFICIENTE",IF('RESULTADOS 3 ESO'!D109&lt;6,"SUFICIENTE",IF('RESULTADOS 3 ESO'!D109&lt;7,"BEN",IF('RESULTADOS 3 ESO'!D109&lt;9,"NOTABLE",IF('RESULTADOS 3 ESO'!D109&lt;=10,"SOBRESAIENTE",""))))))</f>
        <v/>
      </c>
      <c r="E109" s="154" t="str">
        <f>IF(OR(A109="",$E$2=""),"",IF('RESULTADOS 3 ESO'!E109&lt;5,"INSUFICIENTE",IF('RESULTADOS 3 ESO'!E109&lt;6,"SUFICIENTE",IF('RESULTADOS 3 ESO'!E109&lt;7,"BEN",IF('RESULTADOS 3 ESO'!E109&lt;9,"NOTABLE",IF('RESULTADOS 3 ESO'!E109&lt;=10,"SOBRESAIENTE",""))))))</f>
        <v/>
      </c>
      <c r="F109" s="154" t="str">
        <f>IF(OR(A109="",$F$2=""),"",IF('RESULTADOS 3 ESO'!F109&lt;5,"INSUFICIENTE",IF('RESULTADOS 3 ESO'!F109&lt;6,"SUFICIENTE",IF('RESULTADOS 3 ESO'!F109&lt;7,"BEN",IF('RESULTADOS 3 ESO'!F109&lt;9,"NOTABLE",IF('RESULTADOS 3 ESO'!F109&lt;=10,"SOBRESAIENTE",""))))))</f>
        <v/>
      </c>
      <c r="G109" s="154" t="str">
        <f>IF(OR(A109="",$G$2=""),"",IF('RESULTADOS 3 ESO'!G109&lt;5,"INSUFICIENTE",IF('RESULTADOS 3 ESO'!G109&lt;6,"SUFICIENTE",IF('RESULTADOS 3 ESO'!G109&lt;7,"BEN",IF('RESULTADOS 3 ESO'!G109&lt;9,"NOTABLE",IF('RESULTADOS 3 ESO'!G109&lt;=10,"SOBRESAIENTE",""))))))</f>
        <v/>
      </c>
      <c r="H109" s="154" t="str">
        <f>IF(OR(A109="",$H$2=""),"",IF('RESULTADOS 3 ESO'!H109&lt;5,"INSUFICIENTE",IF('RESULTADOS 3 ESO'!H109&lt;6,"SUFICIENTE",IF('RESULTADOS 3 ESO'!H109&lt;7,"BEN",IF('RESULTADOS 3 ESO'!H109&lt;9,"NOTABLE",IF('RESULTADOS 3 ESO'!H109&lt;=10,"SOBRESAIENTE",""))))))</f>
        <v/>
      </c>
      <c r="I109" s="154" t="str">
        <f>IF(OR(A109="",$I$2=""),"",IF('RESULTADOS 3 ESO'!I109&lt;5,"INSUFICIENTE",IF('RESULTADOS 3 ESO'!I109&lt;6,"SUFICIENTE",IF('RESULTADOS 3 ESO'!I109&lt;7,"BEN",IF('RESULTADOS 3 ESO'!I109&lt;9,"NOTABLE",IF('RESULTADOS 3 ESO'!I109&lt;=10,"SOBRESAIENTE",""))))))</f>
        <v/>
      </c>
      <c r="J109" s="154" t="str">
        <f>IF(OR(A109="",$J$2=""),"",IF('RESULTADOS 3 ESO'!J109&lt;5,"INSUFICIENTE",IF('RESULTADOS 3 ESO'!J109&lt;6,"SUFICIENTE",IF('RESULTADOS 3 ESO'!J109&lt;7,"BEN",IF('RESULTADOS 3 ESO'!J109&lt;9,"NOTABLE",IF('RESULTADOS 3 ESO'!J109&lt;=10,"SOBRESAIENTE",""))))))</f>
        <v/>
      </c>
      <c r="K109" s="154" t="str">
        <f>IF(OR(A109="",$K$2=""),"",IF('RESULTADOS 3 ESO'!K109&lt;5,"INSUFICIENTE",IF('RESULTADOS 3 ESO'!K109&lt;6,"SUFICIENTE",IF('RESULTADOS 3 ESO'!K109&lt;7,"BEN",IF('RESULTADOS 3 ESO'!K109&lt;9,"NOTABLE",IF('RESULTADOS 3 ESO'!K109&lt;=10,IF('RESULTADOS 3 ESO'!K109&lt;=10,"SOBRESAIENTE","")))))))</f>
        <v/>
      </c>
      <c r="L109" s="154" t="str">
        <f>IF(OR(A109="",$L$2=""),"",IF('RESULTADOS 3 ESO'!L109&lt;5,"INSUFICIENTE",IF('RESULTADOS 3 ESO'!L109&lt;6,"SUFICIENTE",IF('RESULTADOS 3 ESO'!L109&lt;7,"BEN",IF('RESULTADOS 3 ESO'!L109&lt;9,"NOTABLE",IF('RESULTADOS 3 ESO'!L109&lt;=10,"SOBRESAIENTE",""))))))</f>
        <v/>
      </c>
    </row>
    <row r="110" spans="1:12" x14ac:dyDescent="0.25">
      <c r="A110" s="102" t="str">
        <f>IF('RESULTADOS 3 ESO'!A110="","",'RESULTADOS 3 ESO'!A110)</f>
        <v/>
      </c>
      <c r="B110" s="153" t="str">
        <f>IF('RESULTADOS 3 ESO'!B110="","",'RESULTADOS 3 ESO'!B110)</f>
        <v/>
      </c>
      <c r="C110" s="154" t="str">
        <f>IF(OR(A110="",$C$2=""),"",IF('RESULTADOS 3 ESO'!C110&lt;5,"INSUFICIENTE",IF('RESULTADOS 3 ESO'!C110&lt;6,"SUFICIENTE",IF('RESULTADOS 3 ESO'!C110&lt;7,"BEN",IF('RESULTADOS 3 ESO'!C110&lt;9,"NOTABLE",IF('RESULTADOS 3 ESO'!C110&lt;=10,"SOBRESAIENTE",""))))))</f>
        <v/>
      </c>
      <c r="D110" s="154" t="str">
        <f>IF(OR(A110="",$D$2=""),"",IF('RESULTADOS 3 ESO'!D110&lt;5,"INSUFICIENTE",IF('RESULTADOS 3 ESO'!D110&lt;6,"SUFICIENTE",IF('RESULTADOS 3 ESO'!D110&lt;7,"BEN",IF('RESULTADOS 3 ESO'!D110&lt;9,"NOTABLE",IF('RESULTADOS 3 ESO'!D110&lt;=10,"SOBRESAIENTE",""))))))</f>
        <v/>
      </c>
      <c r="E110" s="154" t="str">
        <f>IF(OR(A110="",$E$2=""),"",IF('RESULTADOS 3 ESO'!E110&lt;5,"INSUFICIENTE",IF('RESULTADOS 3 ESO'!E110&lt;6,"SUFICIENTE",IF('RESULTADOS 3 ESO'!E110&lt;7,"BEN",IF('RESULTADOS 3 ESO'!E110&lt;9,"NOTABLE",IF('RESULTADOS 3 ESO'!E110&lt;=10,"SOBRESAIENTE",""))))))</f>
        <v/>
      </c>
      <c r="F110" s="154" t="str">
        <f>IF(OR(A110="",$F$2=""),"",IF('RESULTADOS 3 ESO'!F110&lt;5,"INSUFICIENTE",IF('RESULTADOS 3 ESO'!F110&lt;6,"SUFICIENTE",IF('RESULTADOS 3 ESO'!F110&lt;7,"BEN",IF('RESULTADOS 3 ESO'!F110&lt;9,"NOTABLE",IF('RESULTADOS 3 ESO'!F110&lt;=10,"SOBRESAIENTE",""))))))</f>
        <v/>
      </c>
      <c r="G110" s="154" t="str">
        <f>IF(OR(A110="",$G$2=""),"",IF('RESULTADOS 3 ESO'!G110&lt;5,"INSUFICIENTE",IF('RESULTADOS 3 ESO'!G110&lt;6,"SUFICIENTE",IF('RESULTADOS 3 ESO'!G110&lt;7,"BEN",IF('RESULTADOS 3 ESO'!G110&lt;9,"NOTABLE",IF('RESULTADOS 3 ESO'!G110&lt;=10,"SOBRESAIENTE",""))))))</f>
        <v/>
      </c>
      <c r="H110" s="154" t="str">
        <f>IF(OR(A110="",$H$2=""),"",IF('RESULTADOS 3 ESO'!H110&lt;5,"INSUFICIENTE",IF('RESULTADOS 3 ESO'!H110&lt;6,"SUFICIENTE",IF('RESULTADOS 3 ESO'!H110&lt;7,"BEN",IF('RESULTADOS 3 ESO'!H110&lt;9,"NOTABLE",IF('RESULTADOS 3 ESO'!H110&lt;=10,"SOBRESAIENTE",""))))))</f>
        <v/>
      </c>
      <c r="I110" s="154" t="str">
        <f>IF(OR(A110="",$I$2=""),"",IF('RESULTADOS 3 ESO'!I110&lt;5,"INSUFICIENTE",IF('RESULTADOS 3 ESO'!I110&lt;6,"SUFICIENTE",IF('RESULTADOS 3 ESO'!I110&lt;7,"BEN",IF('RESULTADOS 3 ESO'!I110&lt;9,"NOTABLE",IF('RESULTADOS 3 ESO'!I110&lt;=10,"SOBRESAIENTE",""))))))</f>
        <v/>
      </c>
      <c r="J110" s="154" t="str">
        <f>IF(OR(A110="",$J$2=""),"",IF('RESULTADOS 3 ESO'!J110&lt;5,"INSUFICIENTE",IF('RESULTADOS 3 ESO'!J110&lt;6,"SUFICIENTE",IF('RESULTADOS 3 ESO'!J110&lt;7,"BEN",IF('RESULTADOS 3 ESO'!J110&lt;9,"NOTABLE",IF('RESULTADOS 3 ESO'!J110&lt;=10,"SOBRESAIENTE",""))))))</f>
        <v/>
      </c>
      <c r="K110" s="154" t="str">
        <f>IF(OR(A110="",$K$2=""),"",IF('RESULTADOS 3 ESO'!K110&lt;5,"INSUFICIENTE",IF('RESULTADOS 3 ESO'!K110&lt;6,"SUFICIENTE",IF('RESULTADOS 3 ESO'!K110&lt;7,"BEN",IF('RESULTADOS 3 ESO'!K110&lt;9,"NOTABLE",IF('RESULTADOS 3 ESO'!K110&lt;=10,IF('RESULTADOS 3 ESO'!K110&lt;=10,"SOBRESAIENTE","")))))))</f>
        <v/>
      </c>
      <c r="L110" s="154" t="str">
        <f>IF(OR(A110="",$L$2=""),"",IF('RESULTADOS 3 ESO'!L110&lt;5,"INSUFICIENTE",IF('RESULTADOS 3 ESO'!L110&lt;6,"SUFICIENTE",IF('RESULTADOS 3 ESO'!L110&lt;7,"BEN",IF('RESULTADOS 3 ESO'!L110&lt;9,"NOTABLE",IF('RESULTADOS 3 ESO'!L110&lt;=10,"SOBRESAIENTE",""))))))</f>
        <v/>
      </c>
    </row>
    <row r="111" spans="1:12" x14ac:dyDescent="0.25">
      <c r="A111" s="102" t="str">
        <f>IF('RESULTADOS 3 ESO'!A111="","",'RESULTADOS 3 ESO'!A111)</f>
        <v/>
      </c>
      <c r="B111" s="153" t="str">
        <f>IF('RESULTADOS 3 ESO'!B111="","",'RESULTADOS 3 ESO'!B111)</f>
        <v/>
      </c>
      <c r="C111" s="154" t="str">
        <f>IF(OR(A111="",$C$2=""),"",IF('RESULTADOS 3 ESO'!C111&lt;5,"INSUFICIENTE",IF('RESULTADOS 3 ESO'!C111&lt;6,"SUFICIENTE",IF('RESULTADOS 3 ESO'!C111&lt;7,"BEN",IF('RESULTADOS 3 ESO'!C111&lt;9,"NOTABLE",IF('RESULTADOS 3 ESO'!C111&lt;=10,"SOBRESAIENTE",""))))))</f>
        <v/>
      </c>
      <c r="D111" s="154" t="str">
        <f>IF(OR(A111="",$D$2=""),"",IF('RESULTADOS 3 ESO'!D111&lt;5,"INSUFICIENTE",IF('RESULTADOS 3 ESO'!D111&lt;6,"SUFICIENTE",IF('RESULTADOS 3 ESO'!D111&lt;7,"BEN",IF('RESULTADOS 3 ESO'!D111&lt;9,"NOTABLE",IF('RESULTADOS 3 ESO'!D111&lt;=10,"SOBRESAIENTE",""))))))</f>
        <v/>
      </c>
      <c r="E111" s="154" t="str">
        <f>IF(OR(A111="",$E$2=""),"",IF('RESULTADOS 3 ESO'!E111&lt;5,"INSUFICIENTE",IF('RESULTADOS 3 ESO'!E111&lt;6,"SUFICIENTE",IF('RESULTADOS 3 ESO'!E111&lt;7,"BEN",IF('RESULTADOS 3 ESO'!E111&lt;9,"NOTABLE",IF('RESULTADOS 3 ESO'!E111&lt;=10,"SOBRESAIENTE",""))))))</f>
        <v/>
      </c>
      <c r="F111" s="154" t="str">
        <f>IF(OR(A111="",$F$2=""),"",IF('RESULTADOS 3 ESO'!F111&lt;5,"INSUFICIENTE",IF('RESULTADOS 3 ESO'!F111&lt;6,"SUFICIENTE",IF('RESULTADOS 3 ESO'!F111&lt;7,"BEN",IF('RESULTADOS 3 ESO'!F111&lt;9,"NOTABLE",IF('RESULTADOS 3 ESO'!F111&lt;=10,"SOBRESAIENTE",""))))))</f>
        <v/>
      </c>
      <c r="G111" s="154" t="str">
        <f>IF(OR(A111="",$G$2=""),"",IF('RESULTADOS 3 ESO'!G111&lt;5,"INSUFICIENTE",IF('RESULTADOS 3 ESO'!G111&lt;6,"SUFICIENTE",IF('RESULTADOS 3 ESO'!G111&lt;7,"BEN",IF('RESULTADOS 3 ESO'!G111&lt;9,"NOTABLE",IF('RESULTADOS 3 ESO'!G111&lt;=10,"SOBRESAIENTE",""))))))</f>
        <v/>
      </c>
      <c r="H111" s="154" t="str">
        <f>IF(OR(A111="",$H$2=""),"",IF('RESULTADOS 3 ESO'!H111&lt;5,"INSUFICIENTE",IF('RESULTADOS 3 ESO'!H111&lt;6,"SUFICIENTE",IF('RESULTADOS 3 ESO'!H111&lt;7,"BEN",IF('RESULTADOS 3 ESO'!H111&lt;9,"NOTABLE",IF('RESULTADOS 3 ESO'!H111&lt;=10,"SOBRESAIENTE",""))))))</f>
        <v/>
      </c>
      <c r="I111" s="154" t="str">
        <f>IF(OR(A111="",$I$2=""),"",IF('RESULTADOS 3 ESO'!I111&lt;5,"INSUFICIENTE",IF('RESULTADOS 3 ESO'!I111&lt;6,"SUFICIENTE",IF('RESULTADOS 3 ESO'!I111&lt;7,"BEN",IF('RESULTADOS 3 ESO'!I111&lt;9,"NOTABLE",IF('RESULTADOS 3 ESO'!I111&lt;=10,"SOBRESAIENTE",""))))))</f>
        <v/>
      </c>
      <c r="J111" s="154" t="str">
        <f>IF(OR(A111="",$J$2=""),"",IF('RESULTADOS 3 ESO'!J111&lt;5,"INSUFICIENTE",IF('RESULTADOS 3 ESO'!J111&lt;6,"SUFICIENTE",IF('RESULTADOS 3 ESO'!J111&lt;7,"BEN",IF('RESULTADOS 3 ESO'!J111&lt;9,"NOTABLE",IF('RESULTADOS 3 ESO'!J111&lt;=10,"SOBRESAIENTE",""))))))</f>
        <v/>
      </c>
      <c r="K111" s="154" t="str">
        <f>IF(OR(A111="",$K$2=""),"",IF('RESULTADOS 3 ESO'!K111&lt;5,"INSUFICIENTE",IF('RESULTADOS 3 ESO'!K111&lt;6,"SUFICIENTE",IF('RESULTADOS 3 ESO'!K111&lt;7,"BEN",IF('RESULTADOS 3 ESO'!K111&lt;9,"NOTABLE",IF('RESULTADOS 3 ESO'!K111&lt;=10,IF('RESULTADOS 3 ESO'!K111&lt;=10,"SOBRESAIENTE","")))))))</f>
        <v/>
      </c>
      <c r="L111" s="154" t="str">
        <f>IF(OR(A111="",$L$2=""),"",IF('RESULTADOS 3 ESO'!L111&lt;5,"INSUFICIENTE",IF('RESULTADOS 3 ESO'!L111&lt;6,"SUFICIENTE",IF('RESULTADOS 3 ESO'!L111&lt;7,"BEN",IF('RESULTADOS 3 ESO'!L111&lt;9,"NOTABLE",IF('RESULTADOS 3 ESO'!L111&lt;=10,"SOBRESAIENTE",""))))))</f>
        <v/>
      </c>
    </row>
    <row r="112" spans="1:12" x14ac:dyDescent="0.25">
      <c r="A112" s="102" t="str">
        <f>IF('RESULTADOS 3 ESO'!A112="","",'RESULTADOS 3 ESO'!A112)</f>
        <v/>
      </c>
      <c r="B112" s="153" t="str">
        <f>IF('RESULTADOS 3 ESO'!B112="","",'RESULTADOS 3 ESO'!B112)</f>
        <v/>
      </c>
      <c r="C112" s="154" t="str">
        <f>IF(OR(A112="",$C$2=""),"",IF('RESULTADOS 3 ESO'!C112&lt;5,"INSUFICIENTE",IF('RESULTADOS 3 ESO'!C112&lt;6,"SUFICIENTE",IF('RESULTADOS 3 ESO'!C112&lt;7,"BEN",IF('RESULTADOS 3 ESO'!C112&lt;9,"NOTABLE",IF('RESULTADOS 3 ESO'!C112&lt;=10,"SOBRESAIENTE",""))))))</f>
        <v/>
      </c>
      <c r="D112" s="154" t="str">
        <f>IF(OR(A112="",$D$2=""),"",IF('RESULTADOS 3 ESO'!D112&lt;5,"INSUFICIENTE",IF('RESULTADOS 3 ESO'!D112&lt;6,"SUFICIENTE",IF('RESULTADOS 3 ESO'!D112&lt;7,"BEN",IF('RESULTADOS 3 ESO'!D112&lt;9,"NOTABLE",IF('RESULTADOS 3 ESO'!D112&lt;=10,"SOBRESAIENTE",""))))))</f>
        <v/>
      </c>
      <c r="E112" s="154" t="str">
        <f>IF(OR(A112="",$E$2=""),"",IF('RESULTADOS 3 ESO'!E112&lt;5,"INSUFICIENTE",IF('RESULTADOS 3 ESO'!E112&lt;6,"SUFICIENTE",IF('RESULTADOS 3 ESO'!E112&lt;7,"BEN",IF('RESULTADOS 3 ESO'!E112&lt;9,"NOTABLE",IF('RESULTADOS 3 ESO'!E112&lt;=10,"SOBRESAIENTE",""))))))</f>
        <v/>
      </c>
      <c r="F112" s="154" t="str">
        <f>IF(OR(A112="",$F$2=""),"",IF('RESULTADOS 3 ESO'!F112&lt;5,"INSUFICIENTE",IF('RESULTADOS 3 ESO'!F112&lt;6,"SUFICIENTE",IF('RESULTADOS 3 ESO'!F112&lt;7,"BEN",IF('RESULTADOS 3 ESO'!F112&lt;9,"NOTABLE",IF('RESULTADOS 3 ESO'!F112&lt;=10,"SOBRESAIENTE",""))))))</f>
        <v/>
      </c>
      <c r="G112" s="154" t="str">
        <f>IF(OR(A112="",$G$2=""),"",IF('RESULTADOS 3 ESO'!G112&lt;5,"INSUFICIENTE",IF('RESULTADOS 3 ESO'!G112&lt;6,"SUFICIENTE",IF('RESULTADOS 3 ESO'!G112&lt;7,"BEN",IF('RESULTADOS 3 ESO'!G112&lt;9,"NOTABLE",IF('RESULTADOS 3 ESO'!G112&lt;=10,"SOBRESAIENTE",""))))))</f>
        <v/>
      </c>
      <c r="H112" s="154" t="str">
        <f>IF(OR(A112="",$H$2=""),"",IF('RESULTADOS 3 ESO'!H112&lt;5,"INSUFICIENTE",IF('RESULTADOS 3 ESO'!H112&lt;6,"SUFICIENTE",IF('RESULTADOS 3 ESO'!H112&lt;7,"BEN",IF('RESULTADOS 3 ESO'!H112&lt;9,"NOTABLE",IF('RESULTADOS 3 ESO'!H112&lt;=10,"SOBRESAIENTE",""))))))</f>
        <v/>
      </c>
      <c r="I112" s="154" t="str">
        <f>IF(OR(A112="",$I$2=""),"",IF('RESULTADOS 3 ESO'!I112&lt;5,"INSUFICIENTE",IF('RESULTADOS 3 ESO'!I112&lt;6,"SUFICIENTE",IF('RESULTADOS 3 ESO'!I112&lt;7,"BEN",IF('RESULTADOS 3 ESO'!I112&lt;9,"NOTABLE",IF('RESULTADOS 3 ESO'!I112&lt;=10,"SOBRESAIENTE",""))))))</f>
        <v/>
      </c>
      <c r="J112" s="154" t="str">
        <f>IF(OR(A112="",$J$2=""),"",IF('RESULTADOS 3 ESO'!J112&lt;5,"INSUFICIENTE",IF('RESULTADOS 3 ESO'!J112&lt;6,"SUFICIENTE",IF('RESULTADOS 3 ESO'!J112&lt;7,"BEN",IF('RESULTADOS 3 ESO'!J112&lt;9,"NOTABLE",IF('RESULTADOS 3 ESO'!J112&lt;=10,"SOBRESAIENTE",""))))))</f>
        <v/>
      </c>
      <c r="K112" s="154" t="str">
        <f>IF(OR(A112="",$K$2=""),"",IF('RESULTADOS 3 ESO'!K112&lt;5,"INSUFICIENTE",IF('RESULTADOS 3 ESO'!K112&lt;6,"SUFICIENTE",IF('RESULTADOS 3 ESO'!K112&lt;7,"BEN",IF('RESULTADOS 3 ESO'!K112&lt;9,"NOTABLE",IF('RESULTADOS 3 ESO'!K112&lt;=10,IF('RESULTADOS 3 ESO'!K112&lt;=10,"SOBRESAIENTE","")))))))</f>
        <v/>
      </c>
      <c r="L112" s="154" t="str">
        <f>IF(OR(A112="",$L$2=""),"",IF('RESULTADOS 3 ESO'!L112&lt;5,"INSUFICIENTE",IF('RESULTADOS 3 ESO'!L112&lt;6,"SUFICIENTE",IF('RESULTADOS 3 ESO'!L112&lt;7,"BEN",IF('RESULTADOS 3 ESO'!L112&lt;9,"NOTABLE",IF('RESULTADOS 3 ESO'!L112&lt;=10,"SOBRESAIENTE",""))))))</f>
        <v/>
      </c>
    </row>
    <row r="113" spans="1:12" x14ac:dyDescent="0.25">
      <c r="A113" s="102" t="str">
        <f>IF('RESULTADOS 3 ESO'!A113="","",'RESULTADOS 3 ESO'!A113)</f>
        <v/>
      </c>
      <c r="B113" s="153" t="str">
        <f>IF('RESULTADOS 3 ESO'!B113="","",'RESULTADOS 3 ESO'!B113)</f>
        <v/>
      </c>
      <c r="C113" s="154" t="str">
        <f>IF(OR(A113="",$C$2=""),"",IF('RESULTADOS 3 ESO'!C113&lt;5,"INSUFICIENTE",IF('RESULTADOS 3 ESO'!C113&lt;6,"SUFICIENTE",IF('RESULTADOS 3 ESO'!C113&lt;7,"BEN",IF('RESULTADOS 3 ESO'!C113&lt;9,"NOTABLE",IF('RESULTADOS 3 ESO'!C113&lt;=10,"SOBRESAIENTE",""))))))</f>
        <v/>
      </c>
      <c r="D113" s="154" t="str">
        <f>IF(OR(A113="",$D$2=""),"",IF('RESULTADOS 3 ESO'!D113&lt;5,"INSUFICIENTE",IF('RESULTADOS 3 ESO'!D113&lt;6,"SUFICIENTE",IF('RESULTADOS 3 ESO'!D113&lt;7,"BEN",IF('RESULTADOS 3 ESO'!D113&lt;9,"NOTABLE",IF('RESULTADOS 3 ESO'!D113&lt;=10,"SOBRESAIENTE",""))))))</f>
        <v/>
      </c>
      <c r="E113" s="154" t="str">
        <f>IF(OR(A113="",$E$2=""),"",IF('RESULTADOS 3 ESO'!E113&lt;5,"INSUFICIENTE",IF('RESULTADOS 3 ESO'!E113&lt;6,"SUFICIENTE",IF('RESULTADOS 3 ESO'!E113&lt;7,"BEN",IF('RESULTADOS 3 ESO'!E113&lt;9,"NOTABLE",IF('RESULTADOS 3 ESO'!E113&lt;=10,"SOBRESAIENTE",""))))))</f>
        <v/>
      </c>
      <c r="F113" s="154" t="str">
        <f>IF(OR(A113="",$F$2=""),"",IF('RESULTADOS 3 ESO'!F113&lt;5,"INSUFICIENTE",IF('RESULTADOS 3 ESO'!F113&lt;6,"SUFICIENTE",IF('RESULTADOS 3 ESO'!F113&lt;7,"BEN",IF('RESULTADOS 3 ESO'!F113&lt;9,"NOTABLE",IF('RESULTADOS 3 ESO'!F113&lt;=10,"SOBRESAIENTE",""))))))</f>
        <v/>
      </c>
      <c r="G113" s="154" t="str">
        <f>IF(OR(A113="",$G$2=""),"",IF('RESULTADOS 3 ESO'!G113&lt;5,"INSUFICIENTE",IF('RESULTADOS 3 ESO'!G113&lt;6,"SUFICIENTE",IF('RESULTADOS 3 ESO'!G113&lt;7,"BEN",IF('RESULTADOS 3 ESO'!G113&lt;9,"NOTABLE",IF('RESULTADOS 3 ESO'!G113&lt;=10,"SOBRESAIENTE",""))))))</f>
        <v/>
      </c>
      <c r="H113" s="154" t="str">
        <f>IF(OR(A113="",$H$2=""),"",IF('RESULTADOS 3 ESO'!H113&lt;5,"INSUFICIENTE",IF('RESULTADOS 3 ESO'!H113&lt;6,"SUFICIENTE",IF('RESULTADOS 3 ESO'!H113&lt;7,"BEN",IF('RESULTADOS 3 ESO'!H113&lt;9,"NOTABLE",IF('RESULTADOS 3 ESO'!H113&lt;=10,"SOBRESAIENTE",""))))))</f>
        <v/>
      </c>
      <c r="I113" s="154" t="str">
        <f>IF(OR(A113="",$I$2=""),"",IF('RESULTADOS 3 ESO'!I113&lt;5,"INSUFICIENTE",IF('RESULTADOS 3 ESO'!I113&lt;6,"SUFICIENTE",IF('RESULTADOS 3 ESO'!I113&lt;7,"BEN",IF('RESULTADOS 3 ESO'!I113&lt;9,"NOTABLE",IF('RESULTADOS 3 ESO'!I113&lt;=10,"SOBRESAIENTE",""))))))</f>
        <v/>
      </c>
      <c r="J113" s="154" t="str">
        <f>IF(OR(A113="",$J$2=""),"",IF('RESULTADOS 3 ESO'!J113&lt;5,"INSUFICIENTE",IF('RESULTADOS 3 ESO'!J113&lt;6,"SUFICIENTE",IF('RESULTADOS 3 ESO'!J113&lt;7,"BEN",IF('RESULTADOS 3 ESO'!J113&lt;9,"NOTABLE",IF('RESULTADOS 3 ESO'!J113&lt;=10,"SOBRESAIENTE",""))))))</f>
        <v/>
      </c>
      <c r="K113" s="154" t="str">
        <f>IF(OR(A113="",$K$2=""),"",IF('RESULTADOS 3 ESO'!K113&lt;5,"INSUFICIENTE",IF('RESULTADOS 3 ESO'!K113&lt;6,"SUFICIENTE",IF('RESULTADOS 3 ESO'!K113&lt;7,"BEN",IF('RESULTADOS 3 ESO'!K113&lt;9,"NOTABLE",IF('RESULTADOS 3 ESO'!K113&lt;=10,IF('RESULTADOS 3 ESO'!K113&lt;=10,"SOBRESAIENTE","")))))))</f>
        <v/>
      </c>
      <c r="L113" s="154" t="str">
        <f>IF(OR(A113="",$L$2=""),"",IF('RESULTADOS 3 ESO'!L113&lt;5,"INSUFICIENTE",IF('RESULTADOS 3 ESO'!L113&lt;6,"SUFICIENTE",IF('RESULTADOS 3 ESO'!L113&lt;7,"BEN",IF('RESULTADOS 3 ESO'!L113&lt;9,"NOTABLE",IF('RESULTADOS 3 ESO'!L113&lt;=10,"SOBRESAIENTE",""))))))</f>
        <v/>
      </c>
    </row>
    <row r="114" spans="1:12" x14ac:dyDescent="0.25">
      <c r="A114" s="102" t="str">
        <f>IF('RESULTADOS 3 ESO'!A114="","",'RESULTADOS 3 ESO'!A114)</f>
        <v/>
      </c>
      <c r="B114" s="153" t="str">
        <f>IF('RESULTADOS 3 ESO'!B114="","",'RESULTADOS 3 ESO'!B114)</f>
        <v/>
      </c>
      <c r="C114" s="154" t="str">
        <f>IF(OR(A114="",$C$2=""),"",IF('RESULTADOS 3 ESO'!C114&lt;5,"INSUFICIENTE",IF('RESULTADOS 3 ESO'!C114&lt;6,"SUFICIENTE",IF('RESULTADOS 3 ESO'!C114&lt;7,"BEN",IF('RESULTADOS 3 ESO'!C114&lt;9,"NOTABLE",IF('RESULTADOS 3 ESO'!C114&lt;=10,"SOBRESAIENTE",""))))))</f>
        <v/>
      </c>
      <c r="D114" s="154" t="str">
        <f>IF(OR(A114="",$D$2=""),"",IF('RESULTADOS 3 ESO'!D114&lt;5,"INSUFICIENTE",IF('RESULTADOS 3 ESO'!D114&lt;6,"SUFICIENTE",IF('RESULTADOS 3 ESO'!D114&lt;7,"BEN",IF('RESULTADOS 3 ESO'!D114&lt;9,"NOTABLE",IF('RESULTADOS 3 ESO'!D114&lt;=10,"SOBRESAIENTE",""))))))</f>
        <v/>
      </c>
      <c r="E114" s="154" t="str">
        <f>IF(OR(A114="",$E$2=""),"",IF('RESULTADOS 3 ESO'!E114&lt;5,"INSUFICIENTE",IF('RESULTADOS 3 ESO'!E114&lt;6,"SUFICIENTE",IF('RESULTADOS 3 ESO'!E114&lt;7,"BEN",IF('RESULTADOS 3 ESO'!E114&lt;9,"NOTABLE",IF('RESULTADOS 3 ESO'!E114&lt;=10,"SOBRESAIENTE",""))))))</f>
        <v/>
      </c>
      <c r="F114" s="154" t="str">
        <f>IF(OR(A114="",$F$2=""),"",IF('RESULTADOS 3 ESO'!F114&lt;5,"INSUFICIENTE",IF('RESULTADOS 3 ESO'!F114&lt;6,"SUFICIENTE",IF('RESULTADOS 3 ESO'!F114&lt;7,"BEN",IF('RESULTADOS 3 ESO'!F114&lt;9,"NOTABLE",IF('RESULTADOS 3 ESO'!F114&lt;=10,"SOBRESAIENTE",""))))))</f>
        <v/>
      </c>
      <c r="G114" s="154" t="str">
        <f>IF(OR(A114="",$G$2=""),"",IF('RESULTADOS 3 ESO'!G114&lt;5,"INSUFICIENTE",IF('RESULTADOS 3 ESO'!G114&lt;6,"SUFICIENTE",IF('RESULTADOS 3 ESO'!G114&lt;7,"BEN",IF('RESULTADOS 3 ESO'!G114&lt;9,"NOTABLE",IF('RESULTADOS 3 ESO'!G114&lt;=10,"SOBRESAIENTE",""))))))</f>
        <v/>
      </c>
      <c r="H114" s="154" t="str">
        <f>IF(OR(A114="",$H$2=""),"",IF('RESULTADOS 3 ESO'!H114&lt;5,"INSUFICIENTE",IF('RESULTADOS 3 ESO'!H114&lt;6,"SUFICIENTE",IF('RESULTADOS 3 ESO'!H114&lt;7,"BEN",IF('RESULTADOS 3 ESO'!H114&lt;9,"NOTABLE",IF('RESULTADOS 3 ESO'!H114&lt;=10,"SOBRESAIENTE",""))))))</f>
        <v/>
      </c>
      <c r="I114" s="154" t="str">
        <f>IF(OR(A114="",$I$2=""),"",IF('RESULTADOS 3 ESO'!I114&lt;5,"INSUFICIENTE",IF('RESULTADOS 3 ESO'!I114&lt;6,"SUFICIENTE",IF('RESULTADOS 3 ESO'!I114&lt;7,"BEN",IF('RESULTADOS 3 ESO'!I114&lt;9,"NOTABLE",IF('RESULTADOS 3 ESO'!I114&lt;=10,"SOBRESAIENTE",""))))))</f>
        <v/>
      </c>
      <c r="J114" s="154" t="str">
        <f>IF(OR(A114="",$J$2=""),"",IF('RESULTADOS 3 ESO'!J114&lt;5,"INSUFICIENTE",IF('RESULTADOS 3 ESO'!J114&lt;6,"SUFICIENTE",IF('RESULTADOS 3 ESO'!J114&lt;7,"BEN",IF('RESULTADOS 3 ESO'!J114&lt;9,"NOTABLE",IF('RESULTADOS 3 ESO'!J114&lt;=10,"SOBRESAIENTE",""))))))</f>
        <v/>
      </c>
      <c r="K114" s="154" t="str">
        <f>IF(OR(A114="",$K$2=""),"",IF('RESULTADOS 3 ESO'!K114&lt;5,"INSUFICIENTE",IF('RESULTADOS 3 ESO'!K114&lt;6,"SUFICIENTE",IF('RESULTADOS 3 ESO'!K114&lt;7,"BEN",IF('RESULTADOS 3 ESO'!K114&lt;9,"NOTABLE",IF('RESULTADOS 3 ESO'!K114&lt;=10,IF('RESULTADOS 3 ESO'!K114&lt;=10,"SOBRESAIENTE","")))))))</f>
        <v/>
      </c>
      <c r="L114" s="154" t="str">
        <f>IF(OR(A114="",$L$2=""),"",IF('RESULTADOS 3 ESO'!L114&lt;5,"INSUFICIENTE",IF('RESULTADOS 3 ESO'!L114&lt;6,"SUFICIENTE",IF('RESULTADOS 3 ESO'!L114&lt;7,"BEN",IF('RESULTADOS 3 ESO'!L114&lt;9,"NOTABLE",IF('RESULTADOS 3 ESO'!L114&lt;=10,"SOBRESAIENTE",""))))))</f>
        <v/>
      </c>
    </row>
    <row r="115" spans="1:12" x14ac:dyDescent="0.25">
      <c r="A115" s="102" t="str">
        <f>IF('RESULTADOS 3 ESO'!A115="","",'RESULTADOS 3 ESO'!A115)</f>
        <v/>
      </c>
      <c r="B115" s="153" t="str">
        <f>IF('RESULTADOS 3 ESO'!B115="","",'RESULTADOS 3 ESO'!B115)</f>
        <v/>
      </c>
      <c r="C115" s="154" t="str">
        <f>IF(OR(A115="",$C$2=""),"",IF('RESULTADOS 3 ESO'!C115&lt;5,"INSUFICIENTE",IF('RESULTADOS 3 ESO'!C115&lt;6,"SUFICIENTE",IF('RESULTADOS 3 ESO'!C115&lt;7,"BEN",IF('RESULTADOS 3 ESO'!C115&lt;9,"NOTABLE",IF('RESULTADOS 3 ESO'!C115&lt;=10,"SOBRESAIENTE",""))))))</f>
        <v/>
      </c>
      <c r="D115" s="154" t="str">
        <f>IF(OR(A115="",$D$2=""),"",IF('RESULTADOS 3 ESO'!D115&lt;5,"INSUFICIENTE",IF('RESULTADOS 3 ESO'!D115&lt;6,"SUFICIENTE",IF('RESULTADOS 3 ESO'!D115&lt;7,"BEN",IF('RESULTADOS 3 ESO'!D115&lt;9,"NOTABLE",IF('RESULTADOS 3 ESO'!D115&lt;=10,"SOBRESAIENTE",""))))))</f>
        <v/>
      </c>
      <c r="E115" s="154" t="str">
        <f>IF(OR(A115="",$E$2=""),"",IF('RESULTADOS 3 ESO'!E115&lt;5,"INSUFICIENTE",IF('RESULTADOS 3 ESO'!E115&lt;6,"SUFICIENTE",IF('RESULTADOS 3 ESO'!E115&lt;7,"BEN",IF('RESULTADOS 3 ESO'!E115&lt;9,"NOTABLE",IF('RESULTADOS 3 ESO'!E115&lt;=10,"SOBRESAIENTE",""))))))</f>
        <v/>
      </c>
      <c r="F115" s="154" t="str">
        <f>IF(OR(A115="",$F$2=""),"",IF('RESULTADOS 3 ESO'!F115&lt;5,"INSUFICIENTE",IF('RESULTADOS 3 ESO'!F115&lt;6,"SUFICIENTE",IF('RESULTADOS 3 ESO'!F115&lt;7,"BEN",IF('RESULTADOS 3 ESO'!F115&lt;9,"NOTABLE",IF('RESULTADOS 3 ESO'!F115&lt;=10,"SOBRESAIENTE",""))))))</f>
        <v/>
      </c>
      <c r="G115" s="154" t="str">
        <f>IF(OR(A115="",$G$2=""),"",IF('RESULTADOS 3 ESO'!G115&lt;5,"INSUFICIENTE",IF('RESULTADOS 3 ESO'!G115&lt;6,"SUFICIENTE",IF('RESULTADOS 3 ESO'!G115&lt;7,"BEN",IF('RESULTADOS 3 ESO'!G115&lt;9,"NOTABLE",IF('RESULTADOS 3 ESO'!G115&lt;=10,"SOBRESAIENTE",""))))))</f>
        <v/>
      </c>
      <c r="H115" s="154" t="str">
        <f>IF(OR(A115="",$H$2=""),"",IF('RESULTADOS 3 ESO'!H115&lt;5,"INSUFICIENTE",IF('RESULTADOS 3 ESO'!H115&lt;6,"SUFICIENTE",IF('RESULTADOS 3 ESO'!H115&lt;7,"BEN",IF('RESULTADOS 3 ESO'!H115&lt;9,"NOTABLE",IF('RESULTADOS 3 ESO'!H115&lt;=10,"SOBRESAIENTE",""))))))</f>
        <v/>
      </c>
      <c r="I115" s="154" t="str">
        <f>IF(OR(A115="",$I$2=""),"",IF('RESULTADOS 3 ESO'!I115&lt;5,"INSUFICIENTE",IF('RESULTADOS 3 ESO'!I115&lt;6,"SUFICIENTE",IF('RESULTADOS 3 ESO'!I115&lt;7,"BEN",IF('RESULTADOS 3 ESO'!I115&lt;9,"NOTABLE",IF('RESULTADOS 3 ESO'!I115&lt;=10,"SOBRESAIENTE",""))))))</f>
        <v/>
      </c>
      <c r="J115" s="154" t="str">
        <f>IF(OR(A115="",$J$2=""),"",IF('RESULTADOS 3 ESO'!J115&lt;5,"INSUFICIENTE",IF('RESULTADOS 3 ESO'!J115&lt;6,"SUFICIENTE",IF('RESULTADOS 3 ESO'!J115&lt;7,"BEN",IF('RESULTADOS 3 ESO'!J115&lt;9,"NOTABLE",IF('RESULTADOS 3 ESO'!J115&lt;=10,"SOBRESAIENTE",""))))))</f>
        <v/>
      </c>
      <c r="K115" s="154" t="str">
        <f>IF(OR(A115="",$K$2=""),"",IF('RESULTADOS 3 ESO'!K115&lt;5,"INSUFICIENTE",IF('RESULTADOS 3 ESO'!K115&lt;6,"SUFICIENTE",IF('RESULTADOS 3 ESO'!K115&lt;7,"BEN",IF('RESULTADOS 3 ESO'!K115&lt;9,"NOTABLE",IF('RESULTADOS 3 ESO'!K115&lt;=10,IF('RESULTADOS 3 ESO'!K115&lt;=10,"SOBRESAIENTE","")))))))</f>
        <v/>
      </c>
      <c r="L115" s="154" t="str">
        <f>IF(OR(A115="",$L$2=""),"",IF('RESULTADOS 3 ESO'!L115&lt;5,"INSUFICIENTE",IF('RESULTADOS 3 ESO'!L115&lt;6,"SUFICIENTE",IF('RESULTADOS 3 ESO'!L115&lt;7,"BEN",IF('RESULTADOS 3 ESO'!L115&lt;9,"NOTABLE",IF('RESULTADOS 3 ESO'!L115&lt;=10,"SOBRESAIENTE",""))))))</f>
        <v/>
      </c>
    </row>
    <row r="116" spans="1:12" x14ac:dyDescent="0.25">
      <c r="A116" s="102" t="str">
        <f>IF('RESULTADOS 3 ESO'!A116="","",'RESULTADOS 3 ESO'!A116)</f>
        <v/>
      </c>
      <c r="B116" s="153" t="str">
        <f>IF('RESULTADOS 3 ESO'!B116="","",'RESULTADOS 3 ESO'!B116)</f>
        <v/>
      </c>
      <c r="C116" s="154" t="str">
        <f>IF(OR(A116="",$C$2=""),"",IF('RESULTADOS 3 ESO'!C116&lt;5,"INSUFICIENTE",IF('RESULTADOS 3 ESO'!C116&lt;6,"SUFICIENTE",IF('RESULTADOS 3 ESO'!C116&lt;7,"BEN",IF('RESULTADOS 3 ESO'!C116&lt;9,"NOTABLE",IF('RESULTADOS 3 ESO'!C116&lt;=10,"SOBRESAIENTE",""))))))</f>
        <v/>
      </c>
      <c r="D116" s="154" t="str">
        <f>IF(OR(A116="",$D$2=""),"",IF('RESULTADOS 3 ESO'!D116&lt;5,"INSUFICIENTE",IF('RESULTADOS 3 ESO'!D116&lt;6,"SUFICIENTE",IF('RESULTADOS 3 ESO'!D116&lt;7,"BEN",IF('RESULTADOS 3 ESO'!D116&lt;9,"NOTABLE",IF('RESULTADOS 3 ESO'!D116&lt;=10,"SOBRESAIENTE",""))))))</f>
        <v/>
      </c>
      <c r="E116" s="154" t="str">
        <f>IF(OR(A116="",$E$2=""),"",IF('RESULTADOS 3 ESO'!E116&lt;5,"INSUFICIENTE",IF('RESULTADOS 3 ESO'!E116&lt;6,"SUFICIENTE",IF('RESULTADOS 3 ESO'!E116&lt;7,"BEN",IF('RESULTADOS 3 ESO'!E116&lt;9,"NOTABLE",IF('RESULTADOS 3 ESO'!E116&lt;=10,"SOBRESAIENTE",""))))))</f>
        <v/>
      </c>
      <c r="F116" s="154" t="str">
        <f>IF(OR(A116="",$F$2=""),"",IF('RESULTADOS 3 ESO'!F116&lt;5,"INSUFICIENTE",IF('RESULTADOS 3 ESO'!F116&lt;6,"SUFICIENTE",IF('RESULTADOS 3 ESO'!F116&lt;7,"BEN",IF('RESULTADOS 3 ESO'!F116&lt;9,"NOTABLE",IF('RESULTADOS 3 ESO'!F116&lt;=10,"SOBRESAIENTE",""))))))</f>
        <v/>
      </c>
      <c r="G116" s="154" t="str">
        <f>IF(OR(A116="",$G$2=""),"",IF('RESULTADOS 3 ESO'!G116&lt;5,"INSUFICIENTE",IF('RESULTADOS 3 ESO'!G116&lt;6,"SUFICIENTE",IF('RESULTADOS 3 ESO'!G116&lt;7,"BEN",IF('RESULTADOS 3 ESO'!G116&lt;9,"NOTABLE",IF('RESULTADOS 3 ESO'!G116&lt;=10,"SOBRESAIENTE",""))))))</f>
        <v/>
      </c>
      <c r="H116" s="154" t="str">
        <f>IF(OR(A116="",$H$2=""),"",IF('RESULTADOS 3 ESO'!H116&lt;5,"INSUFICIENTE",IF('RESULTADOS 3 ESO'!H116&lt;6,"SUFICIENTE",IF('RESULTADOS 3 ESO'!H116&lt;7,"BEN",IF('RESULTADOS 3 ESO'!H116&lt;9,"NOTABLE",IF('RESULTADOS 3 ESO'!H116&lt;=10,"SOBRESAIENTE",""))))))</f>
        <v/>
      </c>
      <c r="I116" s="154" t="str">
        <f>IF(OR(A116="",$I$2=""),"",IF('RESULTADOS 3 ESO'!I116&lt;5,"INSUFICIENTE",IF('RESULTADOS 3 ESO'!I116&lt;6,"SUFICIENTE",IF('RESULTADOS 3 ESO'!I116&lt;7,"BEN",IF('RESULTADOS 3 ESO'!I116&lt;9,"NOTABLE",IF('RESULTADOS 3 ESO'!I116&lt;=10,"SOBRESAIENTE",""))))))</f>
        <v/>
      </c>
      <c r="J116" s="154" t="str">
        <f>IF(OR(A116="",$J$2=""),"",IF('RESULTADOS 3 ESO'!J116&lt;5,"INSUFICIENTE",IF('RESULTADOS 3 ESO'!J116&lt;6,"SUFICIENTE",IF('RESULTADOS 3 ESO'!J116&lt;7,"BEN",IF('RESULTADOS 3 ESO'!J116&lt;9,"NOTABLE",IF('RESULTADOS 3 ESO'!J116&lt;=10,"SOBRESAIENTE",""))))))</f>
        <v/>
      </c>
      <c r="K116" s="154" t="str">
        <f>IF(OR(A116="",$K$2=""),"",IF('RESULTADOS 3 ESO'!K116&lt;5,"INSUFICIENTE",IF('RESULTADOS 3 ESO'!K116&lt;6,"SUFICIENTE",IF('RESULTADOS 3 ESO'!K116&lt;7,"BEN",IF('RESULTADOS 3 ESO'!K116&lt;9,"NOTABLE",IF('RESULTADOS 3 ESO'!K116&lt;=10,IF('RESULTADOS 3 ESO'!K116&lt;=10,"SOBRESAIENTE","")))))))</f>
        <v/>
      </c>
      <c r="L116" s="154" t="str">
        <f>IF(OR(A116="",$L$2=""),"",IF('RESULTADOS 3 ESO'!L116&lt;5,"INSUFICIENTE",IF('RESULTADOS 3 ESO'!L116&lt;6,"SUFICIENTE",IF('RESULTADOS 3 ESO'!L116&lt;7,"BEN",IF('RESULTADOS 3 ESO'!L116&lt;9,"NOTABLE",IF('RESULTADOS 3 ESO'!L116&lt;=10,"SOBRESAIENTE",""))))))</f>
        <v/>
      </c>
    </row>
    <row r="117" spans="1:12" x14ac:dyDescent="0.25">
      <c r="A117" s="102" t="str">
        <f>IF('RESULTADOS 3 ESO'!A117="","",'RESULTADOS 3 ESO'!A117)</f>
        <v/>
      </c>
      <c r="B117" s="153" t="str">
        <f>IF('RESULTADOS 3 ESO'!B117="","",'RESULTADOS 3 ESO'!B117)</f>
        <v/>
      </c>
      <c r="C117" s="154" t="str">
        <f>IF(OR(A117="",$C$2=""),"",IF('RESULTADOS 3 ESO'!C117&lt;5,"INSUFICIENTE",IF('RESULTADOS 3 ESO'!C117&lt;6,"SUFICIENTE",IF('RESULTADOS 3 ESO'!C117&lt;7,"BEN",IF('RESULTADOS 3 ESO'!C117&lt;9,"NOTABLE",IF('RESULTADOS 3 ESO'!C117&lt;=10,"SOBRESAIENTE",""))))))</f>
        <v/>
      </c>
      <c r="D117" s="154" t="str">
        <f>IF(OR(A117="",$D$2=""),"",IF('RESULTADOS 3 ESO'!D117&lt;5,"INSUFICIENTE",IF('RESULTADOS 3 ESO'!D117&lt;6,"SUFICIENTE",IF('RESULTADOS 3 ESO'!D117&lt;7,"BEN",IF('RESULTADOS 3 ESO'!D117&lt;9,"NOTABLE",IF('RESULTADOS 3 ESO'!D117&lt;=10,"SOBRESAIENTE",""))))))</f>
        <v/>
      </c>
      <c r="E117" s="154" t="str">
        <f>IF(OR(A117="",$E$2=""),"",IF('RESULTADOS 3 ESO'!E117&lt;5,"INSUFICIENTE",IF('RESULTADOS 3 ESO'!E117&lt;6,"SUFICIENTE",IF('RESULTADOS 3 ESO'!E117&lt;7,"BEN",IF('RESULTADOS 3 ESO'!E117&lt;9,"NOTABLE",IF('RESULTADOS 3 ESO'!E117&lt;=10,"SOBRESAIENTE",""))))))</f>
        <v/>
      </c>
      <c r="F117" s="154" t="str">
        <f>IF(OR(A117="",$F$2=""),"",IF('RESULTADOS 3 ESO'!F117&lt;5,"INSUFICIENTE",IF('RESULTADOS 3 ESO'!F117&lt;6,"SUFICIENTE",IF('RESULTADOS 3 ESO'!F117&lt;7,"BEN",IF('RESULTADOS 3 ESO'!F117&lt;9,"NOTABLE",IF('RESULTADOS 3 ESO'!F117&lt;=10,"SOBRESAIENTE",""))))))</f>
        <v/>
      </c>
      <c r="G117" s="154" t="str">
        <f>IF(OR(A117="",$G$2=""),"",IF('RESULTADOS 3 ESO'!G117&lt;5,"INSUFICIENTE",IF('RESULTADOS 3 ESO'!G117&lt;6,"SUFICIENTE",IF('RESULTADOS 3 ESO'!G117&lt;7,"BEN",IF('RESULTADOS 3 ESO'!G117&lt;9,"NOTABLE",IF('RESULTADOS 3 ESO'!G117&lt;=10,"SOBRESAIENTE",""))))))</f>
        <v/>
      </c>
      <c r="H117" s="154" t="str">
        <f>IF(OR(A117="",$H$2=""),"",IF('RESULTADOS 3 ESO'!H117&lt;5,"INSUFICIENTE",IF('RESULTADOS 3 ESO'!H117&lt;6,"SUFICIENTE",IF('RESULTADOS 3 ESO'!H117&lt;7,"BEN",IF('RESULTADOS 3 ESO'!H117&lt;9,"NOTABLE",IF('RESULTADOS 3 ESO'!H117&lt;=10,"SOBRESAIENTE",""))))))</f>
        <v/>
      </c>
      <c r="I117" s="154" t="str">
        <f>IF(OR(A117="",$I$2=""),"",IF('RESULTADOS 3 ESO'!I117&lt;5,"INSUFICIENTE",IF('RESULTADOS 3 ESO'!I117&lt;6,"SUFICIENTE",IF('RESULTADOS 3 ESO'!I117&lt;7,"BEN",IF('RESULTADOS 3 ESO'!I117&lt;9,"NOTABLE",IF('RESULTADOS 3 ESO'!I117&lt;=10,"SOBRESAIENTE",""))))))</f>
        <v/>
      </c>
      <c r="J117" s="154" t="str">
        <f>IF(OR(A117="",$J$2=""),"",IF('RESULTADOS 3 ESO'!J117&lt;5,"INSUFICIENTE",IF('RESULTADOS 3 ESO'!J117&lt;6,"SUFICIENTE",IF('RESULTADOS 3 ESO'!J117&lt;7,"BEN",IF('RESULTADOS 3 ESO'!J117&lt;9,"NOTABLE",IF('RESULTADOS 3 ESO'!J117&lt;=10,"SOBRESAIENTE",""))))))</f>
        <v/>
      </c>
      <c r="K117" s="154" t="str">
        <f>IF(OR(A117="",$K$2=""),"",IF('RESULTADOS 3 ESO'!K117&lt;5,"INSUFICIENTE",IF('RESULTADOS 3 ESO'!K117&lt;6,"SUFICIENTE",IF('RESULTADOS 3 ESO'!K117&lt;7,"BEN",IF('RESULTADOS 3 ESO'!K117&lt;9,"NOTABLE",IF('RESULTADOS 3 ESO'!K117&lt;=10,IF('RESULTADOS 3 ESO'!K117&lt;=10,"SOBRESAIENTE","")))))))</f>
        <v/>
      </c>
      <c r="L117" s="154" t="str">
        <f>IF(OR(A117="",$L$2=""),"",IF('RESULTADOS 3 ESO'!L117&lt;5,"INSUFICIENTE",IF('RESULTADOS 3 ESO'!L117&lt;6,"SUFICIENTE",IF('RESULTADOS 3 ESO'!L117&lt;7,"BEN",IF('RESULTADOS 3 ESO'!L117&lt;9,"NOTABLE",IF('RESULTADOS 3 ESO'!L117&lt;=10,"SOBRESAIENTE",""))))))</f>
        <v/>
      </c>
    </row>
    <row r="118" spans="1:12" x14ac:dyDescent="0.25">
      <c r="A118" s="102" t="str">
        <f>IF('RESULTADOS 3 ESO'!A118="","",'RESULTADOS 3 ESO'!A118)</f>
        <v/>
      </c>
      <c r="B118" s="153" t="str">
        <f>IF('RESULTADOS 3 ESO'!B118="","",'RESULTADOS 3 ESO'!B118)</f>
        <v/>
      </c>
      <c r="C118" s="154" t="str">
        <f>IF(OR(A118="",$C$2=""),"",IF('RESULTADOS 3 ESO'!C118&lt;5,"INSUFICIENTE",IF('RESULTADOS 3 ESO'!C118&lt;6,"SUFICIENTE",IF('RESULTADOS 3 ESO'!C118&lt;7,"BEN",IF('RESULTADOS 3 ESO'!C118&lt;9,"NOTABLE",IF('RESULTADOS 3 ESO'!C118&lt;=10,"SOBRESAIENTE",""))))))</f>
        <v/>
      </c>
      <c r="D118" s="154" t="str">
        <f>IF(OR(A118="",$D$2=""),"",IF('RESULTADOS 3 ESO'!D118&lt;5,"INSUFICIENTE",IF('RESULTADOS 3 ESO'!D118&lt;6,"SUFICIENTE",IF('RESULTADOS 3 ESO'!D118&lt;7,"BEN",IF('RESULTADOS 3 ESO'!D118&lt;9,"NOTABLE",IF('RESULTADOS 3 ESO'!D118&lt;=10,"SOBRESAIENTE",""))))))</f>
        <v/>
      </c>
      <c r="E118" s="154" t="str">
        <f>IF(OR(A118="",$E$2=""),"",IF('RESULTADOS 3 ESO'!E118&lt;5,"INSUFICIENTE",IF('RESULTADOS 3 ESO'!E118&lt;6,"SUFICIENTE",IF('RESULTADOS 3 ESO'!E118&lt;7,"BEN",IF('RESULTADOS 3 ESO'!E118&lt;9,"NOTABLE",IF('RESULTADOS 3 ESO'!E118&lt;=10,"SOBRESAIENTE",""))))))</f>
        <v/>
      </c>
      <c r="F118" s="154" t="str">
        <f>IF(OR(A118="",$F$2=""),"",IF('RESULTADOS 3 ESO'!F118&lt;5,"INSUFICIENTE",IF('RESULTADOS 3 ESO'!F118&lt;6,"SUFICIENTE",IF('RESULTADOS 3 ESO'!F118&lt;7,"BEN",IF('RESULTADOS 3 ESO'!F118&lt;9,"NOTABLE",IF('RESULTADOS 3 ESO'!F118&lt;=10,"SOBRESAIENTE",""))))))</f>
        <v/>
      </c>
      <c r="G118" s="154" t="str">
        <f>IF(OR(A118="",$G$2=""),"",IF('RESULTADOS 3 ESO'!G118&lt;5,"INSUFICIENTE",IF('RESULTADOS 3 ESO'!G118&lt;6,"SUFICIENTE",IF('RESULTADOS 3 ESO'!G118&lt;7,"BEN",IF('RESULTADOS 3 ESO'!G118&lt;9,"NOTABLE",IF('RESULTADOS 3 ESO'!G118&lt;=10,"SOBRESAIENTE",""))))))</f>
        <v/>
      </c>
      <c r="H118" s="154" t="str">
        <f>IF(OR(A118="",$H$2=""),"",IF('RESULTADOS 3 ESO'!H118&lt;5,"INSUFICIENTE",IF('RESULTADOS 3 ESO'!H118&lt;6,"SUFICIENTE",IF('RESULTADOS 3 ESO'!H118&lt;7,"BEN",IF('RESULTADOS 3 ESO'!H118&lt;9,"NOTABLE",IF('RESULTADOS 3 ESO'!H118&lt;=10,"SOBRESAIENTE",""))))))</f>
        <v/>
      </c>
      <c r="I118" s="154" t="str">
        <f>IF(OR(A118="",$I$2=""),"",IF('RESULTADOS 3 ESO'!I118&lt;5,"INSUFICIENTE",IF('RESULTADOS 3 ESO'!I118&lt;6,"SUFICIENTE",IF('RESULTADOS 3 ESO'!I118&lt;7,"BEN",IF('RESULTADOS 3 ESO'!I118&lt;9,"NOTABLE",IF('RESULTADOS 3 ESO'!I118&lt;=10,"SOBRESAIENTE",""))))))</f>
        <v/>
      </c>
      <c r="J118" s="154" t="str">
        <f>IF(OR(A118="",$J$2=""),"",IF('RESULTADOS 3 ESO'!J118&lt;5,"INSUFICIENTE",IF('RESULTADOS 3 ESO'!J118&lt;6,"SUFICIENTE",IF('RESULTADOS 3 ESO'!J118&lt;7,"BEN",IF('RESULTADOS 3 ESO'!J118&lt;9,"NOTABLE",IF('RESULTADOS 3 ESO'!J118&lt;=10,"SOBRESAIENTE",""))))))</f>
        <v/>
      </c>
      <c r="K118" s="154" t="str">
        <f>IF(OR(A118="",$K$2=""),"",IF('RESULTADOS 3 ESO'!K118&lt;5,"INSUFICIENTE",IF('RESULTADOS 3 ESO'!K118&lt;6,"SUFICIENTE",IF('RESULTADOS 3 ESO'!K118&lt;7,"BEN",IF('RESULTADOS 3 ESO'!K118&lt;9,"NOTABLE",IF('RESULTADOS 3 ESO'!K118&lt;=10,IF('RESULTADOS 3 ESO'!K118&lt;=10,"SOBRESAIENTE","")))))))</f>
        <v/>
      </c>
      <c r="L118" s="154" t="str">
        <f>IF(OR(A118="",$L$2=""),"",IF('RESULTADOS 3 ESO'!L118&lt;5,"INSUFICIENTE",IF('RESULTADOS 3 ESO'!L118&lt;6,"SUFICIENTE",IF('RESULTADOS 3 ESO'!L118&lt;7,"BEN",IF('RESULTADOS 3 ESO'!L118&lt;9,"NOTABLE",IF('RESULTADOS 3 ESO'!L118&lt;=10,"SOBRESAIENTE",""))))))</f>
        <v/>
      </c>
    </row>
    <row r="119" spans="1:12" x14ac:dyDescent="0.25">
      <c r="A119" s="102" t="str">
        <f>IF('RESULTADOS 3 ESO'!A119="","",'RESULTADOS 3 ESO'!A119)</f>
        <v/>
      </c>
      <c r="B119" s="153" t="str">
        <f>IF('RESULTADOS 3 ESO'!B119="","",'RESULTADOS 3 ESO'!B119)</f>
        <v/>
      </c>
      <c r="C119" s="154" t="str">
        <f>IF(OR(A119="",$C$2=""),"",IF('RESULTADOS 3 ESO'!C119&lt;5,"INSUFICIENTE",IF('RESULTADOS 3 ESO'!C119&lt;6,"SUFICIENTE",IF('RESULTADOS 3 ESO'!C119&lt;7,"BEN",IF('RESULTADOS 3 ESO'!C119&lt;9,"NOTABLE",IF('RESULTADOS 3 ESO'!C119&lt;=10,"SOBRESAIENTE",""))))))</f>
        <v/>
      </c>
      <c r="D119" s="154" t="str">
        <f>IF(OR(A119="",$D$2=""),"",IF('RESULTADOS 3 ESO'!D119&lt;5,"INSUFICIENTE",IF('RESULTADOS 3 ESO'!D119&lt;6,"SUFICIENTE",IF('RESULTADOS 3 ESO'!D119&lt;7,"BEN",IF('RESULTADOS 3 ESO'!D119&lt;9,"NOTABLE",IF('RESULTADOS 3 ESO'!D119&lt;=10,"SOBRESAIENTE",""))))))</f>
        <v/>
      </c>
      <c r="E119" s="154" t="str">
        <f>IF(OR(A119="",$E$2=""),"",IF('RESULTADOS 3 ESO'!E119&lt;5,"INSUFICIENTE",IF('RESULTADOS 3 ESO'!E119&lt;6,"SUFICIENTE",IF('RESULTADOS 3 ESO'!E119&lt;7,"BEN",IF('RESULTADOS 3 ESO'!E119&lt;9,"NOTABLE",IF('RESULTADOS 3 ESO'!E119&lt;=10,"SOBRESAIENTE",""))))))</f>
        <v/>
      </c>
      <c r="F119" s="154" t="str">
        <f>IF(OR(A119="",$F$2=""),"",IF('RESULTADOS 3 ESO'!F119&lt;5,"INSUFICIENTE",IF('RESULTADOS 3 ESO'!F119&lt;6,"SUFICIENTE",IF('RESULTADOS 3 ESO'!F119&lt;7,"BEN",IF('RESULTADOS 3 ESO'!F119&lt;9,"NOTABLE",IF('RESULTADOS 3 ESO'!F119&lt;=10,"SOBRESAIENTE",""))))))</f>
        <v/>
      </c>
      <c r="G119" s="154" t="str">
        <f>IF(OR(A119="",$G$2=""),"",IF('RESULTADOS 3 ESO'!G119&lt;5,"INSUFICIENTE",IF('RESULTADOS 3 ESO'!G119&lt;6,"SUFICIENTE",IF('RESULTADOS 3 ESO'!G119&lt;7,"BEN",IF('RESULTADOS 3 ESO'!G119&lt;9,"NOTABLE",IF('RESULTADOS 3 ESO'!G119&lt;=10,"SOBRESAIENTE",""))))))</f>
        <v/>
      </c>
      <c r="H119" s="154" t="str">
        <f>IF(OR(A119="",$H$2=""),"",IF('RESULTADOS 3 ESO'!H119&lt;5,"INSUFICIENTE",IF('RESULTADOS 3 ESO'!H119&lt;6,"SUFICIENTE",IF('RESULTADOS 3 ESO'!H119&lt;7,"BEN",IF('RESULTADOS 3 ESO'!H119&lt;9,"NOTABLE",IF('RESULTADOS 3 ESO'!H119&lt;=10,"SOBRESAIENTE",""))))))</f>
        <v/>
      </c>
      <c r="I119" s="154" t="str">
        <f>IF(OR(A119="",$I$2=""),"",IF('RESULTADOS 3 ESO'!I119&lt;5,"INSUFICIENTE",IF('RESULTADOS 3 ESO'!I119&lt;6,"SUFICIENTE",IF('RESULTADOS 3 ESO'!I119&lt;7,"BEN",IF('RESULTADOS 3 ESO'!I119&lt;9,"NOTABLE",IF('RESULTADOS 3 ESO'!I119&lt;=10,"SOBRESAIENTE",""))))))</f>
        <v/>
      </c>
      <c r="J119" s="154" t="str">
        <f>IF(OR(A119="",$J$2=""),"",IF('RESULTADOS 3 ESO'!J119&lt;5,"INSUFICIENTE",IF('RESULTADOS 3 ESO'!J119&lt;6,"SUFICIENTE",IF('RESULTADOS 3 ESO'!J119&lt;7,"BEN",IF('RESULTADOS 3 ESO'!J119&lt;9,"NOTABLE",IF('RESULTADOS 3 ESO'!J119&lt;=10,"SOBRESAIENTE",""))))))</f>
        <v/>
      </c>
      <c r="K119" s="154" t="str">
        <f>IF(OR(A119="",$K$2=""),"",IF('RESULTADOS 3 ESO'!K119&lt;5,"INSUFICIENTE",IF('RESULTADOS 3 ESO'!K119&lt;6,"SUFICIENTE",IF('RESULTADOS 3 ESO'!K119&lt;7,"BEN",IF('RESULTADOS 3 ESO'!K119&lt;9,"NOTABLE",IF('RESULTADOS 3 ESO'!K119&lt;=10,IF('RESULTADOS 3 ESO'!K119&lt;=10,"SOBRESAIENTE","")))))))</f>
        <v/>
      </c>
      <c r="L119" s="154" t="str">
        <f>IF(OR(A119="",$L$2=""),"",IF('RESULTADOS 3 ESO'!L119&lt;5,"INSUFICIENTE",IF('RESULTADOS 3 ESO'!L119&lt;6,"SUFICIENTE",IF('RESULTADOS 3 ESO'!L119&lt;7,"BEN",IF('RESULTADOS 3 ESO'!L119&lt;9,"NOTABLE",IF('RESULTADOS 3 ESO'!L119&lt;=10,"SOBRESAIENTE",""))))))</f>
        <v/>
      </c>
    </row>
    <row r="120" spans="1:12" x14ac:dyDescent="0.25">
      <c r="A120" s="102" t="str">
        <f>IF('RESULTADOS 3 ESO'!A120="","",'RESULTADOS 3 ESO'!A120)</f>
        <v/>
      </c>
      <c r="B120" s="153" t="str">
        <f>IF('RESULTADOS 3 ESO'!B120="","",'RESULTADOS 3 ESO'!B120)</f>
        <v/>
      </c>
      <c r="C120" s="154" t="str">
        <f>IF(OR(A120="",$C$2=""),"",IF('RESULTADOS 3 ESO'!C120&lt;5,"INSUFICIENTE",IF('RESULTADOS 3 ESO'!C120&lt;6,"SUFICIENTE",IF('RESULTADOS 3 ESO'!C120&lt;7,"BEN",IF('RESULTADOS 3 ESO'!C120&lt;9,"NOTABLE",IF('RESULTADOS 3 ESO'!C120&lt;=10,"SOBRESAIENTE",""))))))</f>
        <v/>
      </c>
      <c r="D120" s="154" t="str">
        <f>IF(OR(A120="",$D$2=""),"",IF('RESULTADOS 3 ESO'!D120&lt;5,"INSUFICIENTE",IF('RESULTADOS 3 ESO'!D120&lt;6,"SUFICIENTE",IF('RESULTADOS 3 ESO'!D120&lt;7,"BEN",IF('RESULTADOS 3 ESO'!D120&lt;9,"NOTABLE",IF('RESULTADOS 3 ESO'!D120&lt;=10,"SOBRESAIENTE",""))))))</f>
        <v/>
      </c>
      <c r="E120" s="154" t="str">
        <f>IF(OR(A120="",$E$2=""),"",IF('RESULTADOS 3 ESO'!E120&lt;5,"INSUFICIENTE",IF('RESULTADOS 3 ESO'!E120&lt;6,"SUFICIENTE",IF('RESULTADOS 3 ESO'!E120&lt;7,"BEN",IF('RESULTADOS 3 ESO'!E120&lt;9,"NOTABLE",IF('RESULTADOS 3 ESO'!E120&lt;=10,"SOBRESAIENTE",""))))))</f>
        <v/>
      </c>
      <c r="F120" s="154" t="str">
        <f>IF(OR(A120="",$F$2=""),"",IF('RESULTADOS 3 ESO'!F120&lt;5,"INSUFICIENTE",IF('RESULTADOS 3 ESO'!F120&lt;6,"SUFICIENTE",IF('RESULTADOS 3 ESO'!F120&lt;7,"BEN",IF('RESULTADOS 3 ESO'!F120&lt;9,"NOTABLE",IF('RESULTADOS 3 ESO'!F120&lt;=10,"SOBRESAIENTE",""))))))</f>
        <v/>
      </c>
      <c r="G120" s="154" t="str">
        <f>IF(OR(A120="",$G$2=""),"",IF('RESULTADOS 3 ESO'!G120&lt;5,"INSUFICIENTE",IF('RESULTADOS 3 ESO'!G120&lt;6,"SUFICIENTE",IF('RESULTADOS 3 ESO'!G120&lt;7,"BEN",IF('RESULTADOS 3 ESO'!G120&lt;9,"NOTABLE",IF('RESULTADOS 3 ESO'!G120&lt;=10,"SOBRESAIENTE",""))))))</f>
        <v/>
      </c>
      <c r="H120" s="154" t="str">
        <f>IF(OR(A120="",$H$2=""),"",IF('RESULTADOS 3 ESO'!H120&lt;5,"INSUFICIENTE",IF('RESULTADOS 3 ESO'!H120&lt;6,"SUFICIENTE",IF('RESULTADOS 3 ESO'!H120&lt;7,"BEN",IF('RESULTADOS 3 ESO'!H120&lt;9,"NOTABLE",IF('RESULTADOS 3 ESO'!H120&lt;=10,"SOBRESAIENTE",""))))))</f>
        <v/>
      </c>
      <c r="I120" s="154" t="str">
        <f>IF(OR(A120="",$I$2=""),"",IF('RESULTADOS 3 ESO'!I120&lt;5,"INSUFICIENTE",IF('RESULTADOS 3 ESO'!I120&lt;6,"SUFICIENTE",IF('RESULTADOS 3 ESO'!I120&lt;7,"BEN",IF('RESULTADOS 3 ESO'!I120&lt;9,"NOTABLE",IF('RESULTADOS 3 ESO'!I120&lt;=10,"SOBRESAIENTE",""))))))</f>
        <v/>
      </c>
      <c r="J120" s="154" t="str">
        <f>IF(OR(A120="",$J$2=""),"",IF('RESULTADOS 3 ESO'!J120&lt;5,"INSUFICIENTE",IF('RESULTADOS 3 ESO'!J120&lt;6,"SUFICIENTE",IF('RESULTADOS 3 ESO'!J120&lt;7,"BEN",IF('RESULTADOS 3 ESO'!J120&lt;9,"NOTABLE",IF('RESULTADOS 3 ESO'!J120&lt;=10,"SOBRESAIENTE",""))))))</f>
        <v/>
      </c>
      <c r="K120" s="154" t="str">
        <f>IF(OR(A120="",$K$2=""),"",IF('RESULTADOS 3 ESO'!K120&lt;5,"INSUFICIENTE",IF('RESULTADOS 3 ESO'!K120&lt;6,"SUFICIENTE",IF('RESULTADOS 3 ESO'!K120&lt;7,"BEN",IF('RESULTADOS 3 ESO'!K120&lt;9,"NOTABLE",IF('RESULTADOS 3 ESO'!K120&lt;=10,IF('RESULTADOS 3 ESO'!K120&lt;=10,"SOBRESAIENTE","")))))))</f>
        <v/>
      </c>
      <c r="L120" s="154" t="str">
        <f>IF(OR(A120="",$L$2=""),"",IF('RESULTADOS 3 ESO'!L120&lt;5,"INSUFICIENTE",IF('RESULTADOS 3 ESO'!L120&lt;6,"SUFICIENTE",IF('RESULTADOS 3 ESO'!L120&lt;7,"BEN",IF('RESULTADOS 3 ESO'!L120&lt;9,"NOTABLE",IF('RESULTADOS 3 ESO'!L120&lt;=10,"SOBRESAIENTE",""))))))</f>
        <v/>
      </c>
    </row>
    <row r="121" spans="1:12" x14ac:dyDescent="0.25">
      <c r="A121" s="102" t="str">
        <f>IF('RESULTADOS 3 ESO'!A121="","",'RESULTADOS 3 ESO'!A121)</f>
        <v/>
      </c>
      <c r="B121" s="153" t="str">
        <f>IF('RESULTADOS 3 ESO'!B121="","",'RESULTADOS 3 ESO'!B121)</f>
        <v/>
      </c>
      <c r="C121" s="154" t="str">
        <f>IF(OR(A121="",$C$2=""),"",IF('RESULTADOS 3 ESO'!C121&lt;5,"INSUFICIENTE",IF('RESULTADOS 3 ESO'!C121&lt;6,"SUFICIENTE",IF('RESULTADOS 3 ESO'!C121&lt;7,"BEN",IF('RESULTADOS 3 ESO'!C121&lt;9,"NOTABLE",IF('RESULTADOS 3 ESO'!C121&lt;=10,"SOBRESAIENTE",""))))))</f>
        <v/>
      </c>
      <c r="D121" s="154" t="str">
        <f>IF(OR(A121="",$D$2=""),"",IF('RESULTADOS 3 ESO'!D121&lt;5,"INSUFICIENTE",IF('RESULTADOS 3 ESO'!D121&lt;6,"SUFICIENTE",IF('RESULTADOS 3 ESO'!D121&lt;7,"BEN",IF('RESULTADOS 3 ESO'!D121&lt;9,"NOTABLE",IF('RESULTADOS 3 ESO'!D121&lt;=10,"SOBRESAIENTE",""))))))</f>
        <v/>
      </c>
      <c r="E121" s="154" t="str">
        <f>IF(OR(A121="",$E$2=""),"",IF('RESULTADOS 3 ESO'!E121&lt;5,"INSUFICIENTE",IF('RESULTADOS 3 ESO'!E121&lt;6,"SUFICIENTE",IF('RESULTADOS 3 ESO'!E121&lt;7,"BEN",IF('RESULTADOS 3 ESO'!E121&lt;9,"NOTABLE",IF('RESULTADOS 3 ESO'!E121&lt;=10,"SOBRESAIENTE",""))))))</f>
        <v/>
      </c>
      <c r="F121" s="154" t="str">
        <f>IF(OR(A121="",$F$2=""),"",IF('RESULTADOS 3 ESO'!F121&lt;5,"INSUFICIENTE",IF('RESULTADOS 3 ESO'!F121&lt;6,"SUFICIENTE",IF('RESULTADOS 3 ESO'!F121&lt;7,"BEN",IF('RESULTADOS 3 ESO'!F121&lt;9,"NOTABLE",IF('RESULTADOS 3 ESO'!F121&lt;=10,"SOBRESAIENTE",""))))))</f>
        <v/>
      </c>
      <c r="G121" s="154" t="str">
        <f>IF(OR(A121="",$G$2=""),"",IF('RESULTADOS 3 ESO'!G121&lt;5,"INSUFICIENTE",IF('RESULTADOS 3 ESO'!G121&lt;6,"SUFICIENTE",IF('RESULTADOS 3 ESO'!G121&lt;7,"BEN",IF('RESULTADOS 3 ESO'!G121&lt;9,"NOTABLE",IF('RESULTADOS 3 ESO'!G121&lt;=10,"SOBRESAIENTE",""))))))</f>
        <v/>
      </c>
      <c r="H121" s="154" t="str">
        <f>IF(OR(A121="",$H$2=""),"",IF('RESULTADOS 3 ESO'!H121&lt;5,"INSUFICIENTE",IF('RESULTADOS 3 ESO'!H121&lt;6,"SUFICIENTE",IF('RESULTADOS 3 ESO'!H121&lt;7,"BEN",IF('RESULTADOS 3 ESO'!H121&lt;9,"NOTABLE",IF('RESULTADOS 3 ESO'!H121&lt;=10,"SOBRESAIENTE",""))))))</f>
        <v/>
      </c>
      <c r="I121" s="154" t="str">
        <f>IF(OR(A121="",$I$2=""),"",IF('RESULTADOS 3 ESO'!I121&lt;5,"INSUFICIENTE",IF('RESULTADOS 3 ESO'!I121&lt;6,"SUFICIENTE",IF('RESULTADOS 3 ESO'!I121&lt;7,"BEN",IF('RESULTADOS 3 ESO'!I121&lt;9,"NOTABLE",IF('RESULTADOS 3 ESO'!I121&lt;=10,"SOBRESAIENTE",""))))))</f>
        <v/>
      </c>
      <c r="J121" s="154" t="str">
        <f>IF(OR(A121="",$J$2=""),"",IF('RESULTADOS 3 ESO'!J121&lt;5,"INSUFICIENTE",IF('RESULTADOS 3 ESO'!J121&lt;6,"SUFICIENTE",IF('RESULTADOS 3 ESO'!J121&lt;7,"BEN",IF('RESULTADOS 3 ESO'!J121&lt;9,"NOTABLE",IF('RESULTADOS 3 ESO'!J121&lt;=10,"SOBRESAIENTE",""))))))</f>
        <v/>
      </c>
      <c r="K121" s="154" t="str">
        <f>IF(OR(A121="",$K$2=""),"",IF('RESULTADOS 3 ESO'!K121&lt;5,"INSUFICIENTE",IF('RESULTADOS 3 ESO'!K121&lt;6,"SUFICIENTE",IF('RESULTADOS 3 ESO'!K121&lt;7,"BEN",IF('RESULTADOS 3 ESO'!K121&lt;9,"NOTABLE",IF('RESULTADOS 3 ESO'!K121&lt;=10,IF('RESULTADOS 3 ESO'!K121&lt;=10,"SOBRESAIENTE","")))))))</f>
        <v/>
      </c>
      <c r="L121" s="154" t="str">
        <f>IF(OR(A121="",$L$2=""),"",IF('RESULTADOS 3 ESO'!L121&lt;5,"INSUFICIENTE",IF('RESULTADOS 3 ESO'!L121&lt;6,"SUFICIENTE",IF('RESULTADOS 3 ESO'!L121&lt;7,"BEN",IF('RESULTADOS 3 ESO'!L121&lt;9,"NOTABLE",IF('RESULTADOS 3 ESO'!L121&lt;=10,"SOBRESAIENTE",""))))))</f>
        <v/>
      </c>
    </row>
    <row r="122" spans="1:12" x14ac:dyDescent="0.25">
      <c r="A122" s="102" t="str">
        <f>IF('RESULTADOS 3 ESO'!A122="","",'RESULTADOS 3 ESO'!A122)</f>
        <v/>
      </c>
      <c r="B122" s="153" t="str">
        <f>IF('RESULTADOS 3 ESO'!B122="","",'RESULTADOS 3 ESO'!B122)</f>
        <v/>
      </c>
      <c r="C122" s="154" t="str">
        <f>IF(OR(A122="",$C$2=""),"",IF('RESULTADOS 3 ESO'!C122&lt;5,"INSUFICIENTE",IF('RESULTADOS 3 ESO'!C122&lt;6,"SUFICIENTE",IF('RESULTADOS 3 ESO'!C122&lt;7,"BEN",IF('RESULTADOS 3 ESO'!C122&lt;9,"NOTABLE",IF('RESULTADOS 3 ESO'!C122&lt;=10,"SOBRESAIENTE",""))))))</f>
        <v/>
      </c>
      <c r="D122" s="154" t="str">
        <f>IF(OR(A122="",$D$2=""),"",IF('RESULTADOS 3 ESO'!D122&lt;5,"INSUFICIENTE",IF('RESULTADOS 3 ESO'!D122&lt;6,"SUFICIENTE",IF('RESULTADOS 3 ESO'!D122&lt;7,"BEN",IF('RESULTADOS 3 ESO'!D122&lt;9,"NOTABLE",IF('RESULTADOS 3 ESO'!D122&lt;=10,"SOBRESAIENTE",""))))))</f>
        <v/>
      </c>
      <c r="E122" s="154" t="str">
        <f>IF(OR(A122="",$E$2=""),"",IF('RESULTADOS 3 ESO'!E122&lt;5,"INSUFICIENTE",IF('RESULTADOS 3 ESO'!E122&lt;6,"SUFICIENTE",IF('RESULTADOS 3 ESO'!E122&lt;7,"BEN",IF('RESULTADOS 3 ESO'!E122&lt;9,"NOTABLE",IF('RESULTADOS 3 ESO'!E122&lt;=10,"SOBRESAIENTE",""))))))</f>
        <v/>
      </c>
      <c r="F122" s="154" t="str">
        <f>IF(OR(A122="",$F$2=""),"",IF('RESULTADOS 3 ESO'!F122&lt;5,"INSUFICIENTE",IF('RESULTADOS 3 ESO'!F122&lt;6,"SUFICIENTE",IF('RESULTADOS 3 ESO'!F122&lt;7,"BEN",IF('RESULTADOS 3 ESO'!F122&lt;9,"NOTABLE",IF('RESULTADOS 3 ESO'!F122&lt;=10,"SOBRESAIENTE",""))))))</f>
        <v/>
      </c>
      <c r="G122" s="154" t="str">
        <f>IF(OR(A122="",$G$2=""),"",IF('RESULTADOS 3 ESO'!G122&lt;5,"INSUFICIENTE",IF('RESULTADOS 3 ESO'!G122&lt;6,"SUFICIENTE",IF('RESULTADOS 3 ESO'!G122&lt;7,"BEN",IF('RESULTADOS 3 ESO'!G122&lt;9,"NOTABLE",IF('RESULTADOS 3 ESO'!G122&lt;=10,"SOBRESAIENTE",""))))))</f>
        <v/>
      </c>
      <c r="H122" s="154" t="str">
        <f>IF(OR(A122="",$H$2=""),"",IF('RESULTADOS 3 ESO'!H122&lt;5,"INSUFICIENTE",IF('RESULTADOS 3 ESO'!H122&lt;6,"SUFICIENTE",IF('RESULTADOS 3 ESO'!H122&lt;7,"BEN",IF('RESULTADOS 3 ESO'!H122&lt;9,"NOTABLE",IF('RESULTADOS 3 ESO'!H122&lt;=10,"SOBRESAIENTE",""))))))</f>
        <v/>
      </c>
      <c r="I122" s="154" t="str">
        <f>IF(OR(A122="",$I$2=""),"",IF('RESULTADOS 3 ESO'!I122&lt;5,"INSUFICIENTE",IF('RESULTADOS 3 ESO'!I122&lt;6,"SUFICIENTE",IF('RESULTADOS 3 ESO'!I122&lt;7,"BEN",IF('RESULTADOS 3 ESO'!I122&lt;9,"NOTABLE",IF('RESULTADOS 3 ESO'!I122&lt;=10,"SOBRESAIENTE",""))))))</f>
        <v/>
      </c>
      <c r="J122" s="154" t="str">
        <f>IF(OR(A122="",$J$2=""),"",IF('RESULTADOS 3 ESO'!J122&lt;5,"INSUFICIENTE",IF('RESULTADOS 3 ESO'!J122&lt;6,"SUFICIENTE",IF('RESULTADOS 3 ESO'!J122&lt;7,"BEN",IF('RESULTADOS 3 ESO'!J122&lt;9,"NOTABLE",IF('RESULTADOS 3 ESO'!J122&lt;=10,"SOBRESAIENTE",""))))))</f>
        <v/>
      </c>
      <c r="K122" s="154" t="str">
        <f>IF(OR(A122="",$K$2=""),"",IF('RESULTADOS 3 ESO'!K122&lt;5,"INSUFICIENTE",IF('RESULTADOS 3 ESO'!K122&lt;6,"SUFICIENTE",IF('RESULTADOS 3 ESO'!K122&lt;7,"BEN",IF('RESULTADOS 3 ESO'!K122&lt;9,"NOTABLE",IF('RESULTADOS 3 ESO'!K122&lt;=10,IF('RESULTADOS 3 ESO'!K122&lt;=10,"SOBRESAIENTE","")))))))</f>
        <v/>
      </c>
      <c r="L122" s="154" t="str">
        <f>IF(OR(A122="",$L$2=""),"",IF('RESULTADOS 3 ESO'!L122&lt;5,"INSUFICIENTE",IF('RESULTADOS 3 ESO'!L122&lt;6,"SUFICIENTE",IF('RESULTADOS 3 ESO'!L122&lt;7,"BEN",IF('RESULTADOS 3 ESO'!L122&lt;9,"NOTABLE",IF('RESULTADOS 3 ESO'!L122&lt;=10,"SOBRESAIENTE",""))))))</f>
        <v/>
      </c>
    </row>
    <row r="123" spans="1:12" x14ac:dyDescent="0.25">
      <c r="A123" s="102" t="str">
        <f>IF('RESULTADOS 3 ESO'!A123="","",'RESULTADOS 3 ESO'!A123)</f>
        <v/>
      </c>
      <c r="B123" s="153" t="str">
        <f>IF('RESULTADOS 3 ESO'!B123="","",'RESULTADOS 3 ESO'!B123)</f>
        <v/>
      </c>
      <c r="C123" s="154" t="str">
        <f>IF(OR(A123="",$C$2=""),"",IF('RESULTADOS 3 ESO'!C123&lt;5,"INSUFICIENTE",IF('RESULTADOS 3 ESO'!C123&lt;6,"SUFICIENTE",IF('RESULTADOS 3 ESO'!C123&lt;7,"BEN",IF('RESULTADOS 3 ESO'!C123&lt;9,"NOTABLE",IF('RESULTADOS 3 ESO'!C123&lt;=10,"SOBRESAIENTE",""))))))</f>
        <v/>
      </c>
      <c r="D123" s="154" t="str">
        <f>IF(OR(A123="",$D$2=""),"",IF('RESULTADOS 3 ESO'!D123&lt;5,"INSUFICIENTE",IF('RESULTADOS 3 ESO'!D123&lt;6,"SUFICIENTE",IF('RESULTADOS 3 ESO'!D123&lt;7,"BEN",IF('RESULTADOS 3 ESO'!D123&lt;9,"NOTABLE",IF('RESULTADOS 3 ESO'!D123&lt;=10,"SOBRESAIENTE",""))))))</f>
        <v/>
      </c>
      <c r="E123" s="154" t="str">
        <f>IF(OR(A123="",$E$2=""),"",IF('RESULTADOS 3 ESO'!E123&lt;5,"INSUFICIENTE",IF('RESULTADOS 3 ESO'!E123&lt;6,"SUFICIENTE",IF('RESULTADOS 3 ESO'!E123&lt;7,"BEN",IF('RESULTADOS 3 ESO'!E123&lt;9,"NOTABLE",IF('RESULTADOS 3 ESO'!E123&lt;=10,"SOBRESAIENTE",""))))))</f>
        <v/>
      </c>
      <c r="F123" s="154" t="str">
        <f>IF(OR(A123="",$F$2=""),"",IF('RESULTADOS 3 ESO'!F123&lt;5,"INSUFICIENTE",IF('RESULTADOS 3 ESO'!F123&lt;6,"SUFICIENTE",IF('RESULTADOS 3 ESO'!F123&lt;7,"BEN",IF('RESULTADOS 3 ESO'!F123&lt;9,"NOTABLE",IF('RESULTADOS 3 ESO'!F123&lt;=10,"SOBRESAIENTE",""))))))</f>
        <v/>
      </c>
      <c r="G123" s="154" t="str">
        <f>IF(OR(A123="",$G$2=""),"",IF('RESULTADOS 3 ESO'!G123&lt;5,"INSUFICIENTE",IF('RESULTADOS 3 ESO'!G123&lt;6,"SUFICIENTE",IF('RESULTADOS 3 ESO'!G123&lt;7,"BEN",IF('RESULTADOS 3 ESO'!G123&lt;9,"NOTABLE",IF('RESULTADOS 3 ESO'!G123&lt;=10,"SOBRESAIENTE",""))))))</f>
        <v/>
      </c>
      <c r="H123" s="154" t="str">
        <f>IF(OR(A123="",$H$2=""),"",IF('RESULTADOS 3 ESO'!H123&lt;5,"INSUFICIENTE",IF('RESULTADOS 3 ESO'!H123&lt;6,"SUFICIENTE",IF('RESULTADOS 3 ESO'!H123&lt;7,"BEN",IF('RESULTADOS 3 ESO'!H123&lt;9,"NOTABLE",IF('RESULTADOS 3 ESO'!H123&lt;=10,"SOBRESAIENTE",""))))))</f>
        <v/>
      </c>
      <c r="I123" s="154" t="str">
        <f>IF(OR(A123="",$I$2=""),"",IF('RESULTADOS 3 ESO'!I123&lt;5,"INSUFICIENTE",IF('RESULTADOS 3 ESO'!I123&lt;6,"SUFICIENTE",IF('RESULTADOS 3 ESO'!I123&lt;7,"BEN",IF('RESULTADOS 3 ESO'!I123&lt;9,"NOTABLE",IF('RESULTADOS 3 ESO'!I123&lt;=10,"SOBRESAIENTE",""))))))</f>
        <v/>
      </c>
      <c r="J123" s="154" t="str">
        <f>IF(OR(A123="",$J$2=""),"",IF('RESULTADOS 3 ESO'!J123&lt;5,"INSUFICIENTE",IF('RESULTADOS 3 ESO'!J123&lt;6,"SUFICIENTE",IF('RESULTADOS 3 ESO'!J123&lt;7,"BEN",IF('RESULTADOS 3 ESO'!J123&lt;9,"NOTABLE",IF('RESULTADOS 3 ESO'!J123&lt;=10,"SOBRESAIENTE",""))))))</f>
        <v/>
      </c>
      <c r="K123" s="154" t="str">
        <f>IF(OR(A123="",$K$2=""),"",IF('RESULTADOS 3 ESO'!K123&lt;5,"INSUFICIENTE",IF('RESULTADOS 3 ESO'!K123&lt;6,"SUFICIENTE",IF('RESULTADOS 3 ESO'!K123&lt;7,"BEN",IF('RESULTADOS 3 ESO'!K123&lt;9,"NOTABLE",IF('RESULTADOS 3 ESO'!K123&lt;=10,IF('RESULTADOS 3 ESO'!K123&lt;=10,"SOBRESAIENTE","")))))))</f>
        <v/>
      </c>
      <c r="L123" s="154" t="str">
        <f>IF(OR(A123="",$L$2=""),"",IF('RESULTADOS 3 ESO'!L123&lt;5,"INSUFICIENTE",IF('RESULTADOS 3 ESO'!L123&lt;6,"SUFICIENTE",IF('RESULTADOS 3 ESO'!L123&lt;7,"BEN",IF('RESULTADOS 3 ESO'!L123&lt;9,"NOTABLE",IF('RESULTADOS 3 ESO'!L123&lt;=10,"SOBRESAIENTE",""))))))</f>
        <v/>
      </c>
    </row>
    <row r="124" spans="1:12" x14ac:dyDescent="0.25">
      <c r="A124" s="102" t="str">
        <f>IF('RESULTADOS 3 ESO'!A124="","",'RESULTADOS 3 ESO'!A124)</f>
        <v/>
      </c>
      <c r="B124" s="153" t="str">
        <f>IF('RESULTADOS 3 ESO'!B124="","",'RESULTADOS 3 ESO'!B124)</f>
        <v/>
      </c>
      <c r="C124" s="154" t="str">
        <f>IF(OR(A124="",$C$2=""),"",IF('RESULTADOS 3 ESO'!C124&lt;5,"INSUFICIENTE",IF('RESULTADOS 3 ESO'!C124&lt;6,"SUFICIENTE",IF('RESULTADOS 3 ESO'!C124&lt;7,"BEN",IF('RESULTADOS 3 ESO'!C124&lt;9,"NOTABLE",IF('RESULTADOS 3 ESO'!C124&lt;=10,"SOBRESAIENTE",""))))))</f>
        <v/>
      </c>
      <c r="D124" s="154" t="str">
        <f>IF(OR(A124="",$D$2=""),"",IF('RESULTADOS 3 ESO'!D124&lt;5,"INSUFICIENTE",IF('RESULTADOS 3 ESO'!D124&lt;6,"SUFICIENTE",IF('RESULTADOS 3 ESO'!D124&lt;7,"BEN",IF('RESULTADOS 3 ESO'!D124&lt;9,"NOTABLE",IF('RESULTADOS 3 ESO'!D124&lt;=10,"SOBRESAIENTE",""))))))</f>
        <v/>
      </c>
      <c r="E124" s="154" t="str">
        <f>IF(OR(A124="",$E$2=""),"",IF('RESULTADOS 3 ESO'!E124&lt;5,"INSUFICIENTE",IF('RESULTADOS 3 ESO'!E124&lt;6,"SUFICIENTE",IF('RESULTADOS 3 ESO'!E124&lt;7,"BEN",IF('RESULTADOS 3 ESO'!E124&lt;9,"NOTABLE",IF('RESULTADOS 3 ESO'!E124&lt;=10,"SOBRESAIENTE",""))))))</f>
        <v/>
      </c>
      <c r="F124" s="154" t="str">
        <f>IF(OR(A124="",$F$2=""),"",IF('RESULTADOS 3 ESO'!F124&lt;5,"INSUFICIENTE",IF('RESULTADOS 3 ESO'!F124&lt;6,"SUFICIENTE",IF('RESULTADOS 3 ESO'!F124&lt;7,"BEN",IF('RESULTADOS 3 ESO'!F124&lt;9,"NOTABLE",IF('RESULTADOS 3 ESO'!F124&lt;=10,"SOBRESAIENTE",""))))))</f>
        <v/>
      </c>
      <c r="G124" s="154" t="str">
        <f>IF(OR(A124="",$G$2=""),"",IF('RESULTADOS 3 ESO'!G124&lt;5,"INSUFICIENTE",IF('RESULTADOS 3 ESO'!G124&lt;6,"SUFICIENTE",IF('RESULTADOS 3 ESO'!G124&lt;7,"BEN",IF('RESULTADOS 3 ESO'!G124&lt;9,"NOTABLE",IF('RESULTADOS 3 ESO'!G124&lt;=10,"SOBRESAIENTE",""))))))</f>
        <v/>
      </c>
      <c r="H124" s="154" t="str">
        <f>IF(OR(A124="",$H$2=""),"",IF('RESULTADOS 3 ESO'!H124&lt;5,"INSUFICIENTE",IF('RESULTADOS 3 ESO'!H124&lt;6,"SUFICIENTE",IF('RESULTADOS 3 ESO'!H124&lt;7,"BEN",IF('RESULTADOS 3 ESO'!H124&lt;9,"NOTABLE",IF('RESULTADOS 3 ESO'!H124&lt;=10,"SOBRESAIENTE",""))))))</f>
        <v/>
      </c>
      <c r="I124" s="154" t="str">
        <f>IF(OR(A124="",$I$2=""),"",IF('RESULTADOS 3 ESO'!I124&lt;5,"INSUFICIENTE",IF('RESULTADOS 3 ESO'!I124&lt;6,"SUFICIENTE",IF('RESULTADOS 3 ESO'!I124&lt;7,"BEN",IF('RESULTADOS 3 ESO'!I124&lt;9,"NOTABLE",IF('RESULTADOS 3 ESO'!I124&lt;=10,"SOBRESAIENTE",""))))))</f>
        <v/>
      </c>
      <c r="J124" s="154" t="str">
        <f>IF(OR(A124="",$J$2=""),"",IF('RESULTADOS 3 ESO'!J124&lt;5,"INSUFICIENTE",IF('RESULTADOS 3 ESO'!J124&lt;6,"SUFICIENTE",IF('RESULTADOS 3 ESO'!J124&lt;7,"BEN",IF('RESULTADOS 3 ESO'!J124&lt;9,"NOTABLE",IF('RESULTADOS 3 ESO'!J124&lt;=10,"SOBRESAIENTE",""))))))</f>
        <v/>
      </c>
      <c r="K124" s="154" t="str">
        <f>IF(OR(A124="",$K$2=""),"",IF('RESULTADOS 3 ESO'!K124&lt;5,"INSUFICIENTE",IF('RESULTADOS 3 ESO'!K124&lt;6,"SUFICIENTE",IF('RESULTADOS 3 ESO'!K124&lt;7,"BEN",IF('RESULTADOS 3 ESO'!K124&lt;9,"NOTABLE",IF('RESULTADOS 3 ESO'!K124&lt;=10,IF('RESULTADOS 3 ESO'!K124&lt;=10,"SOBRESAIENTE","")))))))</f>
        <v/>
      </c>
      <c r="L124" s="154" t="str">
        <f>IF(OR(A124="",$L$2=""),"",IF('RESULTADOS 3 ESO'!L124&lt;5,"INSUFICIENTE",IF('RESULTADOS 3 ESO'!L124&lt;6,"SUFICIENTE",IF('RESULTADOS 3 ESO'!L124&lt;7,"BEN",IF('RESULTADOS 3 ESO'!L124&lt;9,"NOTABLE",IF('RESULTADOS 3 ESO'!L124&lt;=10,"SOBRESAIENTE",""))))))</f>
        <v/>
      </c>
    </row>
    <row r="125" spans="1:12" x14ac:dyDescent="0.25">
      <c r="A125" s="102" t="str">
        <f>IF('RESULTADOS 3 ESO'!A125="","",'RESULTADOS 3 ESO'!A125)</f>
        <v/>
      </c>
      <c r="B125" s="153" t="str">
        <f>IF('RESULTADOS 3 ESO'!B125="","",'RESULTADOS 3 ESO'!B125)</f>
        <v/>
      </c>
      <c r="C125" s="154" t="str">
        <f>IF(OR(A125="",$C$2=""),"",IF('RESULTADOS 3 ESO'!C125&lt;5,"INSUFICIENTE",IF('RESULTADOS 3 ESO'!C125&lt;6,"SUFICIENTE",IF('RESULTADOS 3 ESO'!C125&lt;7,"BEN",IF('RESULTADOS 3 ESO'!C125&lt;9,"NOTABLE",IF('RESULTADOS 3 ESO'!C125&lt;=10,"SOBRESAIENTE",""))))))</f>
        <v/>
      </c>
      <c r="D125" s="154" t="str">
        <f>IF(OR(A125="",$D$2=""),"",IF('RESULTADOS 3 ESO'!D125&lt;5,"INSUFICIENTE",IF('RESULTADOS 3 ESO'!D125&lt;6,"SUFICIENTE",IF('RESULTADOS 3 ESO'!D125&lt;7,"BEN",IF('RESULTADOS 3 ESO'!D125&lt;9,"NOTABLE",IF('RESULTADOS 3 ESO'!D125&lt;=10,"SOBRESAIENTE",""))))))</f>
        <v/>
      </c>
      <c r="E125" s="154" t="str">
        <f>IF(OR(A125="",$E$2=""),"",IF('RESULTADOS 3 ESO'!E125&lt;5,"INSUFICIENTE",IF('RESULTADOS 3 ESO'!E125&lt;6,"SUFICIENTE",IF('RESULTADOS 3 ESO'!E125&lt;7,"BEN",IF('RESULTADOS 3 ESO'!E125&lt;9,"NOTABLE",IF('RESULTADOS 3 ESO'!E125&lt;=10,"SOBRESAIENTE",""))))))</f>
        <v/>
      </c>
      <c r="F125" s="154" t="str">
        <f>IF(OR(A125="",$F$2=""),"",IF('RESULTADOS 3 ESO'!F125&lt;5,"INSUFICIENTE",IF('RESULTADOS 3 ESO'!F125&lt;6,"SUFICIENTE",IF('RESULTADOS 3 ESO'!F125&lt;7,"BEN",IF('RESULTADOS 3 ESO'!F125&lt;9,"NOTABLE",IF('RESULTADOS 3 ESO'!F125&lt;=10,"SOBRESAIENTE",""))))))</f>
        <v/>
      </c>
      <c r="G125" s="154" t="str">
        <f>IF(OR(A125="",$G$2=""),"",IF('RESULTADOS 3 ESO'!G125&lt;5,"INSUFICIENTE",IF('RESULTADOS 3 ESO'!G125&lt;6,"SUFICIENTE",IF('RESULTADOS 3 ESO'!G125&lt;7,"BEN",IF('RESULTADOS 3 ESO'!G125&lt;9,"NOTABLE",IF('RESULTADOS 3 ESO'!G125&lt;=10,"SOBRESAIENTE",""))))))</f>
        <v/>
      </c>
      <c r="H125" s="154" t="str">
        <f>IF(OR(A125="",$H$2=""),"",IF('RESULTADOS 3 ESO'!H125&lt;5,"INSUFICIENTE",IF('RESULTADOS 3 ESO'!H125&lt;6,"SUFICIENTE",IF('RESULTADOS 3 ESO'!H125&lt;7,"BEN",IF('RESULTADOS 3 ESO'!H125&lt;9,"NOTABLE",IF('RESULTADOS 3 ESO'!H125&lt;=10,"SOBRESAIENTE",""))))))</f>
        <v/>
      </c>
      <c r="I125" s="154" t="str">
        <f>IF(OR(A125="",$I$2=""),"",IF('RESULTADOS 3 ESO'!I125&lt;5,"INSUFICIENTE",IF('RESULTADOS 3 ESO'!I125&lt;6,"SUFICIENTE",IF('RESULTADOS 3 ESO'!I125&lt;7,"BEN",IF('RESULTADOS 3 ESO'!I125&lt;9,"NOTABLE",IF('RESULTADOS 3 ESO'!I125&lt;=10,"SOBRESAIENTE",""))))))</f>
        <v/>
      </c>
      <c r="J125" s="154" t="str">
        <f>IF(OR(A125="",$J$2=""),"",IF('RESULTADOS 3 ESO'!J125&lt;5,"INSUFICIENTE",IF('RESULTADOS 3 ESO'!J125&lt;6,"SUFICIENTE",IF('RESULTADOS 3 ESO'!J125&lt;7,"BEN",IF('RESULTADOS 3 ESO'!J125&lt;9,"NOTABLE",IF('RESULTADOS 3 ESO'!J125&lt;=10,"SOBRESAIENTE",""))))))</f>
        <v/>
      </c>
      <c r="K125" s="154" t="str">
        <f>IF(OR(A125="",$K$2=""),"",IF('RESULTADOS 3 ESO'!K125&lt;5,"INSUFICIENTE",IF('RESULTADOS 3 ESO'!K125&lt;6,"SUFICIENTE",IF('RESULTADOS 3 ESO'!K125&lt;7,"BEN",IF('RESULTADOS 3 ESO'!K125&lt;9,"NOTABLE",IF('RESULTADOS 3 ESO'!K125&lt;=10,IF('RESULTADOS 3 ESO'!K125&lt;=10,"SOBRESAIENTE","")))))))</f>
        <v/>
      </c>
      <c r="L125" s="154" t="str">
        <f>IF(OR(A125="",$L$2=""),"",IF('RESULTADOS 3 ESO'!L125&lt;5,"INSUFICIENTE",IF('RESULTADOS 3 ESO'!L125&lt;6,"SUFICIENTE",IF('RESULTADOS 3 ESO'!L125&lt;7,"BEN",IF('RESULTADOS 3 ESO'!L125&lt;9,"NOTABLE",IF('RESULTADOS 3 ESO'!L125&lt;=10,"SOBRESAIENTE",""))))))</f>
        <v/>
      </c>
    </row>
    <row r="126" spans="1:12" x14ac:dyDescent="0.25">
      <c r="A126" s="102" t="str">
        <f>IF('RESULTADOS 3 ESO'!A126="","",'RESULTADOS 3 ESO'!A126)</f>
        <v/>
      </c>
      <c r="B126" s="153" t="str">
        <f>IF('RESULTADOS 3 ESO'!B126="","",'RESULTADOS 3 ESO'!B126)</f>
        <v/>
      </c>
      <c r="C126" s="154" t="str">
        <f>IF(OR(A126="",$C$2=""),"",IF('RESULTADOS 3 ESO'!C126&lt;5,"INSUFICIENTE",IF('RESULTADOS 3 ESO'!C126&lt;6,"SUFICIENTE",IF('RESULTADOS 3 ESO'!C126&lt;7,"BEN",IF('RESULTADOS 3 ESO'!C126&lt;9,"NOTABLE",IF('RESULTADOS 3 ESO'!C126&lt;=10,"SOBRESAIENTE",""))))))</f>
        <v/>
      </c>
      <c r="D126" s="154" t="str">
        <f>IF(OR(A126="",$D$2=""),"",IF('RESULTADOS 3 ESO'!D126&lt;5,"INSUFICIENTE",IF('RESULTADOS 3 ESO'!D126&lt;6,"SUFICIENTE",IF('RESULTADOS 3 ESO'!D126&lt;7,"BEN",IF('RESULTADOS 3 ESO'!D126&lt;9,"NOTABLE",IF('RESULTADOS 3 ESO'!D126&lt;=10,"SOBRESAIENTE",""))))))</f>
        <v/>
      </c>
      <c r="E126" s="154" t="str">
        <f>IF(OR(A126="",$E$2=""),"",IF('RESULTADOS 3 ESO'!E126&lt;5,"INSUFICIENTE",IF('RESULTADOS 3 ESO'!E126&lt;6,"SUFICIENTE",IF('RESULTADOS 3 ESO'!E126&lt;7,"BEN",IF('RESULTADOS 3 ESO'!E126&lt;9,"NOTABLE",IF('RESULTADOS 3 ESO'!E126&lt;=10,"SOBRESAIENTE",""))))))</f>
        <v/>
      </c>
      <c r="F126" s="154" t="str">
        <f>IF(OR(A126="",$F$2=""),"",IF('RESULTADOS 3 ESO'!F126&lt;5,"INSUFICIENTE",IF('RESULTADOS 3 ESO'!F126&lt;6,"SUFICIENTE",IF('RESULTADOS 3 ESO'!F126&lt;7,"BEN",IF('RESULTADOS 3 ESO'!F126&lt;9,"NOTABLE",IF('RESULTADOS 3 ESO'!F126&lt;=10,"SOBRESAIENTE",""))))))</f>
        <v/>
      </c>
      <c r="G126" s="154" t="str">
        <f>IF(OR(A126="",$G$2=""),"",IF('RESULTADOS 3 ESO'!G126&lt;5,"INSUFICIENTE",IF('RESULTADOS 3 ESO'!G126&lt;6,"SUFICIENTE",IF('RESULTADOS 3 ESO'!G126&lt;7,"BEN",IF('RESULTADOS 3 ESO'!G126&lt;9,"NOTABLE",IF('RESULTADOS 3 ESO'!G126&lt;=10,"SOBRESAIENTE",""))))))</f>
        <v/>
      </c>
      <c r="H126" s="154" t="str">
        <f>IF(OR(A126="",$H$2=""),"",IF('RESULTADOS 3 ESO'!H126&lt;5,"INSUFICIENTE",IF('RESULTADOS 3 ESO'!H126&lt;6,"SUFICIENTE",IF('RESULTADOS 3 ESO'!H126&lt;7,"BEN",IF('RESULTADOS 3 ESO'!H126&lt;9,"NOTABLE",IF('RESULTADOS 3 ESO'!H126&lt;=10,"SOBRESAIENTE",""))))))</f>
        <v/>
      </c>
      <c r="I126" s="154" t="str">
        <f>IF(OR(A126="",$I$2=""),"",IF('RESULTADOS 3 ESO'!I126&lt;5,"INSUFICIENTE",IF('RESULTADOS 3 ESO'!I126&lt;6,"SUFICIENTE",IF('RESULTADOS 3 ESO'!I126&lt;7,"BEN",IF('RESULTADOS 3 ESO'!I126&lt;9,"NOTABLE",IF('RESULTADOS 3 ESO'!I126&lt;=10,"SOBRESAIENTE",""))))))</f>
        <v/>
      </c>
      <c r="J126" s="154" t="str">
        <f>IF(OR(A126="",$J$2=""),"",IF('RESULTADOS 3 ESO'!J126&lt;5,"INSUFICIENTE",IF('RESULTADOS 3 ESO'!J126&lt;6,"SUFICIENTE",IF('RESULTADOS 3 ESO'!J126&lt;7,"BEN",IF('RESULTADOS 3 ESO'!J126&lt;9,"NOTABLE",IF('RESULTADOS 3 ESO'!J126&lt;=10,"SOBRESAIENTE",""))))))</f>
        <v/>
      </c>
      <c r="K126" s="154" t="str">
        <f>IF(OR(A126="",$K$2=""),"",IF('RESULTADOS 3 ESO'!K126&lt;5,"INSUFICIENTE",IF('RESULTADOS 3 ESO'!K126&lt;6,"SUFICIENTE",IF('RESULTADOS 3 ESO'!K126&lt;7,"BEN",IF('RESULTADOS 3 ESO'!K126&lt;9,"NOTABLE",IF('RESULTADOS 3 ESO'!K126&lt;=10,IF('RESULTADOS 3 ESO'!K126&lt;=10,"SOBRESAIENTE","")))))))</f>
        <v/>
      </c>
      <c r="L126" s="154" t="str">
        <f>IF(OR(A126="",$L$2=""),"",IF('RESULTADOS 3 ESO'!L126&lt;5,"INSUFICIENTE",IF('RESULTADOS 3 ESO'!L126&lt;6,"SUFICIENTE",IF('RESULTADOS 3 ESO'!L126&lt;7,"BEN",IF('RESULTADOS 3 ESO'!L126&lt;9,"NOTABLE",IF('RESULTADOS 3 ESO'!L126&lt;=10,"SOBRESAIENTE",""))))))</f>
        <v/>
      </c>
    </row>
    <row r="127" spans="1:12" x14ac:dyDescent="0.25">
      <c r="A127" s="102" t="str">
        <f>IF('RESULTADOS 3 ESO'!A127="","",'RESULTADOS 3 ESO'!A127)</f>
        <v/>
      </c>
      <c r="B127" s="153" t="str">
        <f>IF('RESULTADOS 3 ESO'!B127="","",'RESULTADOS 3 ESO'!B127)</f>
        <v/>
      </c>
      <c r="C127" s="154" t="str">
        <f>IF(OR(A127="",$C$2=""),"",IF('RESULTADOS 3 ESO'!C127&lt;5,"INSUFICIENTE",IF('RESULTADOS 3 ESO'!C127&lt;6,"SUFICIENTE",IF('RESULTADOS 3 ESO'!C127&lt;7,"BEN",IF('RESULTADOS 3 ESO'!C127&lt;9,"NOTABLE",IF('RESULTADOS 3 ESO'!C127&lt;=10,"SOBRESAIENTE",""))))))</f>
        <v/>
      </c>
      <c r="D127" s="154" t="str">
        <f>IF(OR(A127="",$D$2=""),"",IF('RESULTADOS 3 ESO'!D127&lt;5,"INSUFICIENTE",IF('RESULTADOS 3 ESO'!D127&lt;6,"SUFICIENTE",IF('RESULTADOS 3 ESO'!D127&lt;7,"BEN",IF('RESULTADOS 3 ESO'!D127&lt;9,"NOTABLE",IF('RESULTADOS 3 ESO'!D127&lt;=10,"SOBRESAIENTE",""))))))</f>
        <v/>
      </c>
      <c r="E127" s="154" t="str">
        <f>IF(OR(A127="",$E$2=""),"",IF('RESULTADOS 3 ESO'!E127&lt;5,"INSUFICIENTE",IF('RESULTADOS 3 ESO'!E127&lt;6,"SUFICIENTE",IF('RESULTADOS 3 ESO'!E127&lt;7,"BEN",IF('RESULTADOS 3 ESO'!E127&lt;9,"NOTABLE",IF('RESULTADOS 3 ESO'!E127&lt;=10,"SOBRESAIENTE",""))))))</f>
        <v/>
      </c>
      <c r="F127" s="154" t="str">
        <f>IF(OR(A127="",$F$2=""),"",IF('RESULTADOS 3 ESO'!F127&lt;5,"INSUFICIENTE",IF('RESULTADOS 3 ESO'!F127&lt;6,"SUFICIENTE",IF('RESULTADOS 3 ESO'!F127&lt;7,"BEN",IF('RESULTADOS 3 ESO'!F127&lt;9,"NOTABLE",IF('RESULTADOS 3 ESO'!F127&lt;=10,"SOBRESAIENTE",""))))))</f>
        <v/>
      </c>
      <c r="G127" s="154" t="str">
        <f>IF(OR(A127="",$G$2=""),"",IF('RESULTADOS 3 ESO'!G127&lt;5,"INSUFICIENTE",IF('RESULTADOS 3 ESO'!G127&lt;6,"SUFICIENTE",IF('RESULTADOS 3 ESO'!G127&lt;7,"BEN",IF('RESULTADOS 3 ESO'!G127&lt;9,"NOTABLE",IF('RESULTADOS 3 ESO'!G127&lt;=10,"SOBRESAIENTE",""))))))</f>
        <v/>
      </c>
      <c r="H127" s="154" t="str">
        <f>IF(OR(A127="",$H$2=""),"",IF('RESULTADOS 3 ESO'!H127&lt;5,"INSUFICIENTE",IF('RESULTADOS 3 ESO'!H127&lt;6,"SUFICIENTE",IF('RESULTADOS 3 ESO'!H127&lt;7,"BEN",IF('RESULTADOS 3 ESO'!H127&lt;9,"NOTABLE",IF('RESULTADOS 3 ESO'!H127&lt;=10,"SOBRESAIENTE",""))))))</f>
        <v/>
      </c>
      <c r="I127" s="154" t="str">
        <f>IF(OR(A127="",$I$2=""),"",IF('RESULTADOS 3 ESO'!I127&lt;5,"INSUFICIENTE",IF('RESULTADOS 3 ESO'!I127&lt;6,"SUFICIENTE",IF('RESULTADOS 3 ESO'!I127&lt;7,"BEN",IF('RESULTADOS 3 ESO'!I127&lt;9,"NOTABLE",IF('RESULTADOS 3 ESO'!I127&lt;=10,"SOBRESAIENTE",""))))))</f>
        <v/>
      </c>
      <c r="J127" s="154" t="str">
        <f>IF(OR(A127="",$J$2=""),"",IF('RESULTADOS 3 ESO'!J127&lt;5,"INSUFICIENTE",IF('RESULTADOS 3 ESO'!J127&lt;6,"SUFICIENTE",IF('RESULTADOS 3 ESO'!J127&lt;7,"BEN",IF('RESULTADOS 3 ESO'!J127&lt;9,"NOTABLE",IF('RESULTADOS 3 ESO'!J127&lt;=10,"SOBRESAIENTE",""))))))</f>
        <v/>
      </c>
      <c r="K127" s="154" t="str">
        <f>IF(OR(A127="",$K$2=""),"",IF('RESULTADOS 3 ESO'!K127&lt;5,"INSUFICIENTE",IF('RESULTADOS 3 ESO'!K127&lt;6,"SUFICIENTE",IF('RESULTADOS 3 ESO'!K127&lt;7,"BEN",IF('RESULTADOS 3 ESO'!K127&lt;9,"NOTABLE",IF('RESULTADOS 3 ESO'!K127&lt;=10,IF('RESULTADOS 3 ESO'!K127&lt;=10,"SOBRESAIENTE","")))))))</f>
        <v/>
      </c>
      <c r="L127" s="154" t="str">
        <f>IF(OR(A127="",$L$2=""),"",IF('RESULTADOS 3 ESO'!L127&lt;5,"INSUFICIENTE",IF('RESULTADOS 3 ESO'!L127&lt;6,"SUFICIENTE",IF('RESULTADOS 3 ESO'!L127&lt;7,"BEN",IF('RESULTADOS 3 ESO'!L127&lt;9,"NOTABLE",IF('RESULTADOS 3 ESO'!L127&lt;=10,"SOBRESAIENTE",""))))))</f>
        <v/>
      </c>
    </row>
    <row r="128" spans="1:12" x14ac:dyDescent="0.25">
      <c r="A128" s="102" t="str">
        <f>IF('RESULTADOS 3 ESO'!A128="","",'RESULTADOS 3 ESO'!A128)</f>
        <v/>
      </c>
      <c r="B128" s="153" t="str">
        <f>IF('RESULTADOS 3 ESO'!B128="","",'RESULTADOS 3 ESO'!B128)</f>
        <v/>
      </c>
      <c r="C128" s="154" t="str">
        <f>IF(OR(A128="",$C$2=""),"",IF('RESULTADOS 3 ESO'!C128&lt;5,"INSUFICIENTE",IF('RESULTADOS 3 ESO'!C128&lt;6,"SUFICIENTE",IF('RESULTADOS 3 ESO'!C128&lt;7,"BEN",IF('RESULTADOS 3 ESO'!C128&lt;9,"NOTABLE",IF('RESULTADOS 3 ESO'!C128&lt;=10,"SOBRESAIENTE",""))))))</f>
        <v/>
      </c>
      <c r="D128" s="154" t="str">
        <f>IF(OR(A128="",$D$2=""),"",IF('RESULTADOS 3 ESO'!D128&lt;5,"INSUFICIENTE",IF('RESULTADOS 3 ESO'!D128&lt;6,"SUFICIENTE",IF('RESULTADOS 3 ESO'!D128&lt;7,"BEN",IF('RESULTADOS 3 ESO'!D128&lt;9,"NOTABLE",IF('RESULTADOS 3 ESO'!D128&lt;=10,"SOBRESAIENTE",""))))))</f>
        <v/>
      </c>
      <c r="E128" s="154" t="str">
        <f>IF(OR(A128="",$E$2=""),"",IF('RESULTADOS 3 ESO'!E128&lt;5,"INSUFICIENTE",IF('RESULTADOS 3 ESO'!E128&lt;6,"SUFICIENTE",IF('RESULTADOS 3 ESO'!E128&lt;7,"BEN",IF('RESULTADOS 3 ESO'!E128&lt;9,"NOTABLE",IF('RESULTADOS 3 ESO'!E128&lt;=10,"SOBRESAIENTE",""))))))</f>
        <v/>
      </c>
      <c r="F128" s="154" t="str">
        <f>IF(OR(A128="",$F$2=""),"",IF('RESULTADOS 3 ESO'!F128&lt;5,"INSUFICIENTE",IF('RESULTADOS 3 ESO'!F128&lt;6,"SUFICIENTE",IF('RESULTADOS 3 ESO'!F128&lt;7,"BEN",IF('RESULTADOS 3 ESO'!F128&lt;9,"NOTABLE",IF('RESULTADOS 3 ESO'!F128&lt;=10,"SOBRESAIENTE",""))))))</f>
        <v/>
      </c>
      <c r="G128" s="154" t="str">
        <f>IF(OR(A128="",$G$2=""),"",IF('RESULTADOS 3 ESO'!G128&lt;5,"INSUFICIENTE",IF('RESULTADOS 3 ESO'!G128&lt;6,"SUFICIENTE",IF('RESULTADOS 3 ESO'!G128&lt;7,"BEN",IF('RESULTADOS 3 ESO'!G128&lt;9,"NOTABLE",IF('RESULTADOS 3 ESO'!G128&lt;=10,"SOBRESAIENTE",""))))))</f>
        <v/>
      </c>
      <c r="H128" s="154" t="str">
        <f>IF(OR(A128="",$H$2=""),"",IF('RESULTADOS 3 ESO'!H128&lt;5,"INSUFICIENTE",IF('RESULTADOS 3 ESO'!H128&lt;6,"SUFICIENTE",IF('RESULTADOS 3 ESO'!H128&lt;7,"BEN",IF('RESULTADOS 3 ESO'!H128&lt;9,"NOTABLE",IF('RESULTADOS 3 ESO'!H128&lt;=10,"SOBRESAIENTE",""))))))</f>
        <v/>
      </c>
      <c r="I128" s="154" t="str">
        <f>IF(OR(A128="",$I$2=""),"",IF('RESULTADOS 3 ESO'!I128&lt;5,"INSUFICIENTE",IF('RESULTADOS 3 ESO'!I128&lt;6,"SUFICIENTE",IF('RESULTADOS 3 ESO'!I128&lt;7,"BEN",IF('RESULTADOS 3 ESO'!I128&lt;9,"NOTABLE",IF('RESULTADOS 3 ESO'!I128&lt;=10,"SOBRESAIENTE",""))))))</f>
        <v/>
      </c>
      <c r="J128" s="154" t="str">
        <f>IF(OR(A128="",$J$2=""),"",IF('RESULTADOS 3 ESO'!J128&lt;5,"INSUFICIENTE",IF('RESULTADOS 3 ESO'!J128&lt;6,"SUFICIENTE",IF('RESULTADOS 3 ESO'!J128&lt;7,"BEN",IF('RESULTADOS 3 ESO'!J128&lt;9,"NOTABLE",IF('RESULTADOS 3 ESO'!J128&lt;=10,"SOBRESAIENTE",""))))))</f>
        <v/>
      </c>
      <c r="K128" s="154" t="str">
        <f>IF(OR(A128="",$K$2=""),"",IF('RESULTADOS 3 ESO'!K128&lt;5,"INSUFICIENTE",IF('RESULTADOS 3 ESO'!K128&lt;6,"SUFICIENTE",IF('RESULTADOS 3 ESO'!K128&lt;7,"BEN",IF('RESULTADOS 3 ESO'!K128&lt;9,"NOTABLE",IF('RESULTADOS 3 ESO'!K128&lt;=10,IF('RESULTADOS 3 ESO'!K128&lt;=10,"SOBRESAIENTE","")))))))</f>
        <v/>
      </c>
      <c r="L128" s="154" t="str">
        <f>IF(OR(A128="",$L$2=""),"",IF('RESULTADOS 3 ESO'!L128&lt;5,"INSUFICIENTE",IF('RESULTADOS 3 ESO'!L128&lt;6,"SUFICIENTE",IF('RESULTADOS 3 ESO'!L128&lt;7,"BEN",IF('RESULTADOS 3 ESO'!L128&lt;9,"NOTABLE",IF('RESULTADOS 3 ESO'!L128&lt;=10,"SOBRESAIENTE",""))))))</f>
        <v/>
      </c>
    </row>
    <row r="129" spans="1:12" x14ac:dyDescent="0.25">
      <c r="A129" s="102" t="str">
        <f>IF('RESULTADOS 3 ESO'!A129="","",'RESULTADOS 3 ESO'!A129)</f>
        <v/>
      </c>
      <c r="B129" s="153" t="str">
        <f>IF('RESULTADOS 3 ESO'!B129="","",'RESULTADOS 3 ESO'!B129)</f>
        <v/>
      </c>
      <c r="C129" s="154" t="str">
        <f>IF(OR(A129="",$C$2=""),"",IF('RESULTADOS 3 ESO'!C129&lt;5,"INSUFICIENTE",IF('RESULTADOS 3 ESO'!C129&lt;6,"SUFICIENTE",IF('RESULTADOS 3 ESO'!C129&lt;7,"BEN",IF('RESULTADOS 3 ESO'!C129&lt;9,"NOTABLE",IF('RESULTADOS 3 ESO'!C129&lt;=10,"SOBRESAIENTE",""))))))</f>
        <v/>
      </c>
      <c r="D129" s="154" t="str">
        <f>IF(OR(A129="",$D$2=""),"",IF('RESULTADOS 3 ESO'!D129&lt;5,"INSUFICIENTE",IF('RESULTADOS 3 ESO'!D129&lt;6,"SUFICIENTE",IF('RESULTADOS 3 ESO'!D129&lt;7,"BEN",IF('RESULTADOS 3 ESO'!D129&lt;9,"NOTABLE",IF('RESULTADOS 3 ESO'!D129&lt;=10,"SOBRESAIENTE",""))))))</f>
        <v/>
      </c>
      <c r="E129" s="154" t="str">
        <f>IF(OR(A129="",$E$2=""),"",IF('RESULTADOS 3 ESO'!E129&lt;5,"INSUFICIENTE",IF('RESULTADOS 3 ESO'!E129&lt;6,"SUFICIENTE",IF('RESULTADOS 3 ESO'!E129&lt;7,"BEN",IF('RESULTADOS 3 ESO'!E129&lt;9,"NOTABLE",IF('RESULTADOS 3 ESO'!E129&lt;=10,"SOBRESAIENTE",""))))))</f>
        <v/>
      </c>
      <c r="F129" s="154" t="str">
        <f>IF(OR(A129="",$F$2=""),"",IF('RESULTADOS 3 ESO'!F129&lt;5,"INSUFICIENTE",IF('RESULTADOS 3 ESO'!F129&lt;6,"SUFICIENTE",IF('RESULTADOS 3 ESO'!F129&lt;7,"BEN",IF('RESULTADOS 3 ESO'!F129&lt;9,"NOTABLE",IF('RESULTADOS 3 ESO'!F129&lt;=10,"SOBRESAIENTE",""))))))</f>
        <v/>
      </c>
      <c r="G129" s="154" t="str">
        <f>IF(OR(A129="",$G$2=""),"",IF('RESULTADOS 3 ESO'!G129&lt;5,"INSUFICIENTE",IF('RESULTADOS 3 ESO'!G129&lt;6,"SUFICIENTE",IF('RESULTADOS 3 ESO'!G129&lt;7,"BEN",IF('RESULTADOS 3 ESO'!G129&lt;9,"NOTABLE",IF('RESULTADOS 3 ESO'!G129&lt;=10,"SOBRESAIENTE",""))))))</f>
        <v/>
      </c>
      <c r="H129" s="154" t="str">
        <f>IF(OR(A129="",$H$2=""),"",IF('RESULTADOS 3 ESO'!H129&lt;5,"INSUFICIENTE",IF('RESULTADOS 3 ESO'!H129&lt;6,"SUFICIENTE",IF('RESULTADOS 3 ESO'!H129&lt;7,"BEN",IF('RESULTADOS 3 ESO'!H129&lt;9,"NOTABLE",IF('RESULTADOS 3 ESO'!H129&lt;=10,"SOBRESAIENTE",""))))))</f>
        <v/>
      </c>
      <c r="I129" s="154" t="str">
        <f>IF(OR(A129="",$I$2=""),"",IF('RESULTADOS 3 ESO'!I129&lt;5,"INSUFICIENTE",IF('RESULTADOS 3 ESO'!I129&lt;6,"SUFICIENTE",IF('RESULTADOS 3 ESO'!I129&lt;7,"BEN",IF('RESULTADOS 3 ESO'!I129&lt;9,"NOTABLE",IF('RESULTADOS 3 ESO'!I129&lt;=10,"SOBRESAIENTE",""))))))</f>
        <v/>
      </c>
      <c r="J129" s="154" t="str">
        <f>IF(OR(A129="",$J$2=""),"",IF('RESULTADOS 3 ESO'!J129&lt;5,"INSUFICIENTE",IF('RESULTADOS 3 ESO'!J129&lt;6,"SUFICIENTE",IF('RESULTADOS 3 ESO'!J129&lt;7,"BEN",IF('RESULTADOS 3 ESO'!J129&lt;9,"NOTABLE",IF('RESULTADOS 3 ESO'!J129&lt;=10,"SOBRESAIENTE",""))))))</f>
        <v/>
      </c>
      <c r="K129" s="154" t="str">
        <f>IF(OR(A129="",$K$2=""),"",IF('RESULTADOS 3 ESO'!K129&lt;5,"INSUFICIENTE",IF('RESULTADOS 3 ESO'!K129&lt;6,"SUFICIENTE",IF('RESULTADOS 3 ESO'!K129&lt;7,"BEN",IF('RESULTADOS 3 ESO'!K129&lt;9,"NOTABLE",IF('RESULTADOS 3 ESO'!K129&lt;=10,IF('RESULTADOS 3 ESO'!K129&lt;=10,"SOBRESAIENTE","")))))))</f>
        <v/>
      </c>
      <c r="L129" s="154" t="str">
        <f>IF(OR(A129="",$L$2=""),"",IF('RESULTADOS 3 ESO'!L129&lt;5,"INSUFICIENTE",IF('RESULTADOS 3 ESO'!L129&lt;6,"SUFICIENTE",IF('RESULTADOS 3 ESO'!L129&lt;7,"BEN",IF('RESULTADOS 3 ESO'!L129&lt;9,"NOTABLE",IF('RESULTADOS 3 ESO'!L129&lt;=10,"SOBRESAIENTE",""))))))</f>
        <v/>
      </c>
    </row>
    <row r="130" spans="1:12" x14ac:dyDescent="0.25">
      <c r="A130" s="102" t="str">
        <f>IF('RESULTADOS 3 ESO'!A130="","",'RESULTADOS 3 ESO'!A130)</f>
        <v/>
      </c>
      <c r="B130" s="153" t="str">
        <f>IF('RESULTADOS 3 ESO'!B130="","",'RESULTADOS 3 ESO'!B130)</f>
        <v/>
      </c>
      <c r="C130" s="154" t="str">
        <f>IF(OR(A130="",$C$2=""),"",IF('RESULTADOS 3 ESO'!C130&lt;5,"INSUFICIENTE",IF('RESULTADOS 3 ESO'!C130&lt;6,"SUFICIENTE",IF('RESULTADOS 3 ESO'!C130&lt;7,"BEN",IF('RESULTADOS 3 ESO'!C130&lt;9,"NOTABLE",IF('RESULTADOS 3 ESO'!C130&lt;=10,"SOBRESAIENTE",""))))))</f>
        <v/>
      </c>
      <c r="D130" s="154" t="str">
        <f>IF(OR(A130="",$D$2=""),"",IF('RESULTADOS 3 ESO'!D130&lt;5,"INSUFICIENTE",IF('RESULTADOS 3 ESO'!D130&lt;6,"SUFICIENTE",IF('RESULTADOS 3 ESO'!D130&lt;7,"BEN",IF('RESULTADOS 3 ESO'!D130&lt;9,"NOTABLE",IF('RESULTADOS 3 ESO'!D130&lt;=10,"SOBRESAIENTE",""))))))</f>
        <v/>
      </c>
      <c r="E130" s="154" t="str">
        <f>IF(OR(A130="",$E$2=""),"",IF('RESULTADOS 3 ESO'!E130&lt;5,"INSUFICIENTE",IF('RESULTADOS 3 ESO'!E130&lt;6,"SUFICIENTE",IF('RESULTADOS 3 ESO'!E130&lt;7,"BEN",IF('RESULTADOS 3 ESO'!E130&lt;9,"NOTABLE",IF('RESULTADOS 3 ESO'!E130&lt;=10,"SOBRESAIENTE",""))))))</f>
        <v/>
      </c>
      <c r="F130" s="154" t="str">
        <f>IF(OR(A130="",$F$2=""),"",IF('RESULTADOS 3 ESO'!F130&lt;5,"INSUFICIENTE",IF('RESULTADOS 3 ESO'!F130&lt;6,"SUFICIENTE",IF('RESULTADOS 3 ESO'!F130&lt;7,"BEN",IF('RESULTADOS 3 ESO'!F130&lt;9,"NOTABLE",IF('RESULTADOS 3 ESO'!F130&lt;=10,"SOBRESAIENTE",""))))))</f>
        <v/>
      </c>
      <c r="G130" s="154" t="str">
        <f>IF(OR(A130="",$G$2=""),"",IF('RESULTADOS 3 ESO'!G130&lt;5,"INSUFICIENTE",IF('RESULTADOS 3 ESO'!G130&lt;6,"SUFICIENTE",IF('RESULTADOS 3 ESO'!G130&lt;7,"BEN",IF('RESULTADOS 3 ESO'!G130&lt;9,"NOTABLE",IF('RESULTADOS 3 ESO'!G130&lt;=10,"SOBRESAIENTE",""))))))</f>
        <v/>
      </c>
      <c r="H130" s="154" t="str">
        <f>IF(OR(A130="",$H$2=""),"",IF('RESULTADOS 3 ESO'!H130&lt;5,"INSUFICIENTE",IF('RESULTADOS 3 ESO'!H130&lt;6,"SUFICIENTE",IF('RESULTADOS 3 ESO'!H130&lt;7,"BEN",IF('RESULTADOS 3 ESO'!H130&lt;9,"NOTABLE",IF('RESULTADOS 3 ESO'!H130&lt;=10,"SOBRESAIENTE",""))))))</f>
        <v/>
      </c>
      <c r="I130" s="154" t="str">
        <f>IF(OR(A130="",$I$2=""),"",IF('RESULTADOS 3 ESO'!I130&lt;5,"INSUFICIENTE",IF('RESULTADOS 3 ESO'!I130&lt;6,"SUFICIENTE",IF('RESULTADOS 3 ESO'!I130&lt;7,"BEN",IF('RESULTADOS 3 ESO'!I130&lt;9,"NOTABLE",IF('RESULTADOS 3 ESO'!I130&lt;=10,"SOBRESAIENTE",""))))))</f>
        <v/>
      </c>
      <c r="J130" s="154" t="str">
        <f>IF(OR(A130="",$J$2=""),"",IF('RESULTADOS 3 ESO'!J130&lt;5,"INSUFICIENTE",IF('RESULTADOS 3 ESO'!J130&lt;6,"SUFICIENTE",IF('RESULTADOS 3 ESO'!J130&lt;7,"BEN",IF('RESULTADOS 3 ESO'!J130&lt;9,"NOTABLE",IF('RESULTADOS 3 ESO'!J130&lt;=10,"SOBRESAIENTE",""))))))</f>
        <v/>
      </c>
      <c r="K130" s="154" t="str">
        <f>IF(OR(A130="",$K$2=""),"",IF('RESULTADOS 3 ESO'!K130&lt;5,"INSUFICIENTE",IF('RESULTADOS 3 ESO'!K130&lt;6,"SUFICIENTE",IF('RESULTADOS 3 ESO'!K130&lt;7,"BEN",IF('RESULTADOS 3 ESO'!K130&lt;9,"NOTABLE",IF('RESULTADOS 3 ESO'!K130&lt;=10,IF('RESULTADOS 3 ESO'!K130&lt;=10,"SOBRESAIENTE","")))))))</f>
        <v/>
      </c>
      <c r="L130" s="154" t="str">
        <f>IF(OR(A130="",$L$2=""),"",IF('RESULTADOS 3 ESO'!L130&lt;5,"INSUFICIENTE",IF('RESULTADOS 3 ESO'!L130&lt;6,"SUFICIENTE",IF('RESULTADOS 3 ESO'!L130&lt;7,"BEN",IF('RESULTADOS 3 ESO'!L130&lt;9,"NOTABLE",IF('RESULTADOS 3 ESO'!L130&lt;=10,"SOBRESAIENTE",""))))))</f>
        <v/>
      </c>
    </row>
  </sheetData>
  <sheetProtection sheet="1" objects="1" scenarios="1"/>
  <mergeCells count="1">
    <mergeCell ref="A1:L1"/>
  </mergeCells>
  <conditionalFormatting sqref="C3:L130">
    <cfRule type="cellIs" dxfId="3" priority="1" operator="equal">
      <formula>"INSUFICIENTE"</formula>
    </cfRule>
  </conditionalFormatting>
  <pageMargins left="0.31496062992125984" right="0.11811023622047245" top="0.74803149606299213" bottom="0.74803149606299213" header="0.31496062992125984" footer="0.31496062992125984"/>
  <pageSetup paperSize="9" scale="85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5"/>
  <dimension ref="A1:L130"/>
  <sheetViews>
    <sheetView zoomScale="90" zoomScaleNormal="90" workbookViewId="0">
      <selection sqref="A1:L1"/>
    </sheetView>
  </sheetViews>
  <sheetFormatPr baseColWidth="10" defaultRowHeight="15" x14ac:dyDescent="0.25"/>
  <cols>
    <col min="1" max="1" width="24.7109375" customWidth="1"/>
    <col min="2" max="2" width="11.42578125" style="26"/>
    <col min="3" max="3" width="13.7109375" customWidth="1"/>
    <col min="4" max="4" width="14" customWidth="1"/>
    <col min="5" max="5" width="20.140625" customWidth="1"/>
    <col min="6" max="6" width="13.85546875" customWidth="1"/>
    <col min="7" max="7" width="18.42578125" customWidth="1"/>
    <col min="8" max="8" width="14" customWidth="1"/>
    <col min="9" max="9" width="14.7109375" customWidth="1"/>
    <col min="10" max="10" width="17.140625" customWidth="1"/>
  </cols>
  <sheetData>
    <row r="1" spans="1:12" ht="18.75" x14ac:dyDescent="0.3">
      <c r="A1" s="211" t="str">
        <f>CONCATENATE("COMPETENCIAS 3º ESO DIVER CURSO"," ",INICIO!B14)</f>
        <v>COMPETENCIAS 3º ESO DIVER CURSO 2022-2023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</row>
    <row r="2" spans="1:12" ht="58.5" customHeight="1" x14ac:dyDescent="0.25">
      <c r="A2" s="139" t="str">
        <f>IF('RESULTADOS 3 ESO DIVER'!A2="","",'RESULTADOS 3 ESO DIVER'!A2)</f>
        <v>ALUMNO</v>
      </c>
      <c r="B2" s="139" t="str">
        <f>IF('RESULTADOS 3 ESO DIVER'!B2="","",'RESULTADOS 3 ESO DIVER'!B2)</f>
        <v>GRUPO</v>
      </c>
      <c r="C2" s="155" t="str">
        <f>IF('RESULTADOS 3 ESO DIVER'!C2="","",INDEX('MATERIAS 3 ESO DIVER'!$A$3:$B$20,MATCH('RESULTADOS 3 ESO DIVER'!C2,'MATERIAS 3 ESO DIVER'!$B$3:$B$20,0),1))</f>
        <v/>
      </c>
      <c r="D2" s="155" t="str">
        <f>IF('RESULTADOS 3 ESO DIVER'!D2="","",INDEX('MATERIAS 3 ESO DIVER'!$A$3:$B$20,MATCH('RESULTADOS 3 ESO DIVER'!D2,'MATERIAS 3 ESO DIVER'!$B$3:$B$20,0),1))</f>
        <v/>
      </c>
      <c r="E2" s="155" t="str">
        <f>IF('RESULTADOS 3 ESO DIVER'!E2="","",INDEX('MATERIAS 3 ESO DIVER'!$A$3:$B$20,MATCH('RESULTADOS 3 ESO DIVER'!E2,'MATERIAS 3 ESO DIVER'!$B$3:$B$20,0),1))</f>
        <v/>
      </c>
      <c r="F2" s="155" t="str">
        <f>IF('RESULTADOS 3 ESO DIVER'!F2="","",INDEX('MATERIAS 3 ESO DIVER'!$A$3:$B$20,MATCH('RESULTADOS 3 ESO DIVER'!F2,'MATERIAS 3 ESO DIVER'!$B$3:$B$20,0),1))</f>
        <v/>
      </c>
      <c r="G2" s="155" t="str">
        <f>IF('RESULTADOS 3 ESO DIVER'!G2="","",INDEX('MATERIAS 3 ESO DIVER'!$A$3:$B$20,MATCH('RESULTADOS 3 ESO DIVER'!G2,'MATERIAS 3 ESO DIVER'!$B$3:$B$20,0),1))</f>
        <v/>
      </c>
      <c r="H2" s="155" t="str">
        <f>IF('RESULTADOS 3 ESO DIVER'!H2="","",INDEX('MATERIAS 3 ESO DIVER'!$A$3:$B$20,MATCH('RESULTADOS 3 ESO DIVER'!H2,'MATERIAS 3 ESO DIVER'!$B$3:$B$20,0),1))</f>
        <v/>
      </c>
      <c r="I2" s="155" t="str">
        <f>IF('RESULTADOS 3 ESO DIVER'!I2="","",INDEX('MATERIAS 3 ESO DIVER'!$A$3:$B$20,MATCH('RESULTADOS 3 ESO DIVER'!I2,'MATERIAS 3 ESO DIVER'!$B$3:$B$20,0),1))</f>
        <v/>
      </c>
      <c r="J2" s="155" t="str">
        <f>IF('RESULTADOS 3 ESO DIVER'!J2="","",INDEX('MATERIAS 3 ESO DIVER'!$A$3:$B$20,MATCH('RESULTADOS 3 ESO DIVER'!J2,'MATERIAS 3 ESO DIVER'!$B$3:$B$20,0),1))</f>
        <v/>
      </c>
      <c r="K2" s="155" t="str">
        <f>IF('RESULTADOS 3 ESO DIVER'!K2="","",INDEX('MATERIAS 3 ESO DIVER'!$A$3:$B$20,MATCH('RESULTADOS 3 ESO DIVER'!K2,'MATERIAS 3 ESO DIVER'!$B$3:$B$20,0),1))</f>
        <v/>
      </c>
      <c r="L2" s="155" t="str">
        <f>IF('RESULTADOS 3 ESO DIVER'!L2="","",INDEX('MATERIAS 3 ESO DIVER'!$A$3:$B$20,MATCH('RESULTADOS 3 ESO DIVER'!L2,'MATERIAS 3 ESO DIVER'!$B$3:$B$20,0),1))</f>
        <v/>
      </c>
    </row>
    <row r="3" spans="1:12" x14ac:dyDescent="0.25">
      <c r="A3" s="102" t="str">
        <f>IF('RESULTADOS 3 ESO DIVER'!A3="","",'RESULTADOS 3 ESO DIVER'!A3)</f>
        <v/>
      </c>
      <c r="B3" s="154" t="str">
        <f>IF('RESULTADOS 3 ESO DIVER'!B3="","",'RESULTADOS 3 ESO DIVER'!B3)</f>
        <v/>
      </c>
      <c r="C3" s="153" t="str">
        <f>IF(OR(A3="",$C$2=""),"",IF('RESULTADOS 3 ESO DIVER'!C3&lt;5,"INSUFICIENTE",IF('RESULTADOS 3 ESO DIVER'!C3&lt;6,"SUFICIENTE",IF('RESULTADOS 3 ESO DIVER'!C3&lt;7,"BEN",IF('RESULTADOS 3 ESO DIVER'!C3&lt;9,"NOTABLE",IF('RESULTADOS 3 ESO DIVER'!C3&lt;=10,"SOBRESAIENTE",""))))))</f>
        <v/>
      </c>
      <c r="D3" s="153" t="str">
        <f>IF(OR(A3="",$D$2=""),"",IF('RESULTADOS 3 ESO DIVER'!D3&lt;5,"INSUFICIENTE",IF('RESULTADOS 3 ESO DIVER'!D3&lt;6,"SUFICIENTE",IF('RESULTADOS 3 ESO DIVER'!D3&lt;7,"BEN",IF('RESULTADOS 3 ESO DIVER'!D3&lt;9,"NOTABLE",IF('RESULTADOS 3 ESO DIVER'!D3&lt;=10,"SOBRESAIENTE",""))))))</f>
        <v/>
      </c>
      <c r="E3" s="153" t="str">
        <f>IF(OR(A3="",$E$2=""),"",IF('RESULTADOS 3 ESO DIVER'!E3&lt;5,"INSUFICIENTE",IF('RESULTADOS 3 ESO DIVER'!E3&lt;6,"SUFICIENTE",IF('RESULTADOS 3 ESO DIVER'!E3&lt;7,"BEN",IF('RESULTADOS 3 ESO DIVER'!E3&lt;9,"NOTABLE",IF('RESULTADOS 3 ESO DIVER'!E3&lt;=10,"SOBRESAIENTE",""))))))</f>
        <v/>
      </c>
      <c r="F3" s="153" t="str">
        <f>IF(OR(A3="",$F$2=""),"",IF('RESULTADOS 3 ESO DIVER'!F3&lt;5,"INSUFICIENTE",IF('RESULTADOS 3 ESO DIVER'!F3&lt;6,"SUFICIENTE",IF('RESULTADOS 3 ESO DIVER'!F3&lt;7,"BEN",IF('RESULTADOS 3 ESO DIVER'!F3&lt;9,"NOTABLE",IF('RESULTADOS 3 ESO DIVER'!F3&lt;=10,"SOBRESAIENTE",""))))))</f>
        <v/>
      </c>
      <c r="G3" s="153" t="str">
        <f>IF(OR(A3="",$G$2=""),"",IF('RESULTADOS 3 ESO DIVER'!G3&lt;5,"INSUFICIENTE",IF('RESULTADOS 3 ESO DIVER'!G3&lt;6,"SUFICIENTE",IF('RESULTADOS 3 ESO DIVER'!G3&lt;7,"BEN",IF('RESULTADOS 3 ESO DIVER'!G3&lt;9,"NOTABLE",IF('RESULTADOS 3 ESO DIVER'!G3&lt;=10,"SOBRESAIENTE",""))))))</f>
        <v/>
      </c>
      <c r="H3" s="153" t="str">
        <f>IF(OR(A3="",$H$2=""),"",IF('RESULTADOS 3 ESO DIVER'!H3&lt;5,"INSUFICIENTE",IF('RESULTADOS 3 ESO DIVER'!H3&lt;6,"SUFICIENTE",IF('RESULTADOS 3 ESO DIVER'!H3&lt;7,"BEN",IF('RESULTADOS 3 ESO DIVER'!H3&lt;9,"NOTABLE",IF('RESULTADOS 3 ESO DIVER'!H3&lt;=10,"SOBRESAIENTE",""))))))</f>
        <v/>
      </c>
      <c r="I3" s="153" t="str">
        <f>IF(OR(A3="",$I$2=""),"",IF('RESULTADOS 3 ESO DIVER'!I3&lt;5,"INSUFICIENTE",IF('RESULTADOS 3 ESO DIVER'!I3&lt;6,"SUFICIENTE",IF('RESULTADOS 3 ESO DIVER'!I3&lt;7,"BEN",IF('RESULTADOS 3 ESO DIVER'!I3&lt;9,"NOTABLE",IF('RESULTADOS 3 ESO DIVER'!I3&lt;=10,"SOBRESAIENTE",""))))))</f>
        <v/>
      </c>
      <c r="J3" s="153" t="str">
        <f>IF(OR(A3="",$J$2=""),"",IF('RESULTADOS 3 ESO DIVER'!J3&lt;5,"INSUFICIENTE",IF('RESULTADOS 3 ESO DIVER'!J3&lt;6,"SUFICIENTE",IF('RESULTADOS 3 ESO DIVER'!J3&lt;7,"BEN",IF('RESULTADOS 3 ESO DIVER'!J3&lt;9,"NOTABLE",IF('RESULTADOS 3 ESO DIVER'!J3&lt;=10,"SOBRESAIENTE",""))))))</f>
        <v/>
      </c>
      <c r="K3" s="153" t="str">
        <f>IF(OR(A3="",$K$2=""),"",IF('RESULTADOS 3 ESO DIVER'!K3&lt;5,"INSUFICIENTE",IF('RESULTADOS 3 ESO DIVER'!K3&lt;6,"SUFICIENTE",IF('RESULTADOS 3 ESO DIVER'!K3&lt;7,"BEN",IF('RESULTADOS 3 ESO DIVER'!K3&lt;9,"NOTABLE",IF('RESULTADOS 3 ESO DIVER'!K3&lt;=10,IF('RESULTADOS 3 ESO DIVER'!K3&lt;=10,"SOBRESAIENTE","")))))))</f>
        <v/>
      </c>
      <c r="L3" s="153" t="str">
        <f>IF(OR(A3="",$L$2=""),"",IF('RESULTADOS 3 ESO DIVER'!L3&lt;5,"INSUFICIENTE",IF('RESULTADOS 3 ESO DIVER'!L3&lt;6,"SUFICIENTE",IF('RESULTADOS 3 ESO DIVER'!L3&lt;7,"BEN",IF('RESULTADOS 3 ESO DIVER'!L3&lt;9,"NOTABLE",IF('RESULTADOS 3 ESO DIVER'!L3&lt;=10,"SOBRESAIENTE",""))))))</f>
        <v/>
      </c>
    </row>
    <row r="4" spans="1:12" x14ac:dyDescent="0.25">
      <c r="A4" s="102" t="str">
        <f>IF('RESULTADOS 3 ESO DIVER'!A4="","",'RESULTADOS 3 ESO DIVER'!A4)</f>
        <v/>
      </c>
      <c r="B4" s="154" t="str">
        <f>IF('RESULTADOS 3 ESO DIVER'!B4="","",'RESULTADOS 3 ESO DIVER'!B4)</f>
        <v/>
      </c>
      <c r="C4" s="153" t="str">
        <f>IF(OR(A4="",$C$2=""),"",IF('RESULTADOS 3 ESO DIVER'!C4&lt;5,"INSUFICIENTE",IF('RESULTADOS 3 ESO DIVER'!C4&lt;6,"SUFICIENTE",IF('RESULTADOS 3 ESO DIVER'!C4&lt;7,"BEN",IF('RESULTADOS 3 ESO DIVER'!C4&lt;9,"NOTABLE",IF('RESULTADOS 3 ESO DIVER'!C4&lt;=10,"SOBRESAIENTE",""))))))</f>
        <v/>
      </c>
      <c r="D4" s="153" t="str">
        <f>IF(OR(A4="",$D$2=""),"",IF('RESULTADOS 3 ESO DIVER'!D4&lt;5,"INSUFICIENTE",IF('RESULTADOS 3 ESO DIVER'!D4&lt;6,"SUFICIENTE",IF('RESULTADOS 3 ESO DIVER'!D4&lt;7,"BEN",IF('RESULTADOS 3 ESO DIVER'!D4&lt;9,"NOTABLE",IF('RESULTADOS 3 ESO DIVER'!D4&lt;=10,"SOBRESAIENTE",""))))))</f>
        <v/>
      </c>
      <c r="E4" s="153" t="str">
        <f>IF(OR(A4="",$E$2=""),"",IF('RESULTADOS 3 ESO DIVER'!E4&lt;5,"INSUFICIENTE",IF('RESULTADOS 3 ESO DIVER'!E4&lt;6,"SUFICIENTE",IF('RESULTADOS 3 ESO DIVER'!E4&lt;7,"BEN",IF('RESULTADOS 3 ESO DIVER'!E4&lt;9,"NOTABLE",IF('RESULTADOS 3 ESO DIVER'!E4&lt;=10,"SOBRESAIENTE",""))))))</f>
        <v/>
      </c>
      <c r="F4" s="153" t="str">
        <f>IF(OR(A4="",$F$2=""),"",IF('RESULTADOS 3 ESO DIVER'!F4&lt;5,"INSUFICIENTE",IF('RESULTADOS 3 ESO DIVER'!F4&lt;6,"SUFICIENTE",IF('RESULTADOS 3 ESO DIVER'!F4&lt;7,"BEN",IF('RESULTADOS 3 ESO DIVER'!F4&lt;9,"NOTABLE",IF('RESULTADOS 3 ESO DIVER'!F4&lt;=10,"SOBRESAIENTE",""))))))</f>
        <v/>
      </c>
      <c r="G4" s="153" t="str">
        <f>IF(OR(A4="",$G$2=""),"",IF('RESULTADOS 3 ESO DIVER'!G4&lt;5,"INSUFICIENTE",IF('RESULTADOS 3 ESO DIVER'!G4&lt;6,"SUFICIENTE",IF('RESULTADOS 3 ESO DIVER'!G4&lt;7,"BEN",IF('RESULTADOS 3 ESO DIVER'!G4&lt;9,"NOTABLE",IF('RESULTADOS 3 ESO DIVER'!G4&lt;=10,"SOBRESAIENTE",""))))))</f>
        <v/>
      </c>
      <c r="H4" s="153" t="str">
        <f>IF(OR(A4="",$H$2=""),"",IF('RESULTADOS 3 ESO DIVER'!H4&lt;5,"INSUFICIENTE",IF('RESULTADOS 3 ESO DIVER'!H4&lt;6,"SUFICIENTE",IF('RESULTADOS 3 ESO DIVER'!H4&lt;7,"BEN",IF('RESULTADOS 3 ESO DIVER'!H4&lt;9,"NOTABLE",IF('RESULTADOS 3 ESO DIVER'!H4&lt;=10,"SOBRESAIENTE",""))))))</f>
        <v/>
      </c>
      <c r="I4" s="153" t="str">
        <f>IF(OR(A4="",$I$2=""),"",IF('RESULTADOS 3 ESO DIVER'!I4&lt;5,"INSUFICIENTE",IF('RESULTADOS 3 ESO DIVER'!I4&lt;6,"SUFICIENTE",IF('RESULTADOS 3 ESO DIVER'!I4&lt;7,"BEN",IF('RESULTADOS 3 ESO DIVER'!I4&lt;9,"NOTABLE",IF('RESULTADOS 3 ESO DIVER'!I4&lt;=10,"SOBRESAIENTE",""))))))</f>
        <v/>
      </c>
      <c r="J4" s="153" t="str">
        <f>IF(OR(A4="",$J$2=""),"",IF('RESULTADOS 3 ESO DIVER'!J4&lt;5,"INSUFICIENTE",IF('RESULTADOS 3 ESO DIVER'!J4&lt;6,"SUFICIENTE",IF('RESULTADOS 3 ESO DIVER'!J4&lt;7,"BEN",IF('RESULTADOS 3 ESO DIVER'!J4&lt;9,"NOTABLE",IF('RESULTADOS 3 ESO DIVER'!J4&lt;=10,"SOBRESAIENTE",""))))))</f>
        <v/>
      </c>
      <c r="K4" s="153" t="str">
        <f>IF(OR(A4="",$K$2=""),"",IF('RESULTADOS 3 ESO DIVER'!K4&lt;5,"INSUFICIENTE",IF('RESULTADOS 3 ESO DIVER'!K4&lt;6,"SUFICIENTE",IF('RESULTADOS 3 ESO DIVER'!K4&lt;7,"BEN",IF('RESULTADOS 3 ESO DIVER'!K4&lt;9,"NOTABLE",IF('RESULTADOS 3 ESO DIVER'!K4&lt;=10,IF('RESULTADOS 3 ESO DIVER'!K4&lt;=10,"SOBRESAIENTE","")))))))</f>
        <v/>
      </c>
      <c r="L4" s="153" t="str">
        <f>IF(OR(A4="",$L$2=""),"",IF('RESULTADOS 3 ESO DIVER'!L4&lt;5,"INSUFICIENTE",IF('RESULTADOS 3 ESO DIVER'!L4&lt;6,"SUFICIENTE",IF('RESULTADOS 3 ESO DIVER'!L4&lt;7,"BEN",IF('RESULTADOS 3 ESO DIVER'!L4&lt;9,"NOTABLE",IF('RESULTADOS 3 ESO DIVER'!L4&lt;=10,"SOBRESAIENTE",""))))))</f>
        <v/>
      </c>
    </row>
    <row r="5" spans="1:12" x14ac:dyDescent="0.25">
      <c r="A5" s="102" t="str">
        <f>IF('RESULTADOS 3 ESO DIVER'!A5="","",'RESULTADOS 3 ESO DIVER'!A5)</f>
        <v/>
      </c>
      <c r="B5" s="154" t="str">
        <f>IF('RESULTADOS 3 ESO DIVER'!B5="","",'RESULTADOS 3 ESO DIVER'!B5)</f>
        <v/>
      </c>
      <c r="C5" s="153" t="str">
        <f>IF(OR(A5="",$C$2=""),"",IF('RESULTADOS 3 ESO DIVER'!C5&lt;5,"INSUFICIENTE",IF('RESULTADOS 3 ESO DIVER'!C5&lt;6,"SUFICIENTE",IF('RESULTADOS 3 ESO DIVER'!C5&lt;7,"BEN",IF('RESULTADOS 3 ESO DIVER'!C5&lt;9,"NOTABLE",IF('RESULTADOS 3 ESO DIVER'!C5&lt;=10,"SOBRESAIENTE",""))))))</f>
        <v/>
      </c>
      <c r="D5" s="153" t="str">
        <f>IF(OR(A5="",$D$2=""),"",IF('RESULTADOS 3 ESO DIVER'!D5&lt;5,"INSUFICIENTE",IF('RESULTADOS 3 ESO DIVER'!D5&lt;6,"SUFICIENTE",IF('RESULTADOS 3 ESO DIVER'!D5&lt;7,"BEN",IF('RESULTADOS 3 ESO DIVER'!D5&lt;9,"NOTABLE",IF('RESULTADOS 3 ESO DIVER'!D5&lt;=10,"SOBRESAIENTE",""))))))</f>
        <v/>
      </c>
      <c r="E5" s="153" t="str">
        <f>IF(OR(A5="",$E$2=""),"",IF('RESULTADOS 3 ESO DIVER'!E5&lt;5,"INSUFICIENTE",IF('RESULTADOS 3 ESO DIVER'!E5&lt;6,"SUFICIENTE",IF('RESULTADOS 3 ESO DIVER'!E5&lt;7,"BEN",IF('RESULTADOS 3 ESO DIVER'!E5&lt;9,"NOTABLE",IF('RESULTADOS 3 ESO DIVER'!E5&lt;=10,"SOBRESAIENTE",""))))))</f>
        <v/>
      </c>
      <c r="F5" s="153" t="str">
        <f>IF(OR(A5="",$F$2=""),"",IF('RESULTADOS 3 ESO DIVER'!F5&lt;5,"INSUFICIENTE",IF('RESULTADOS 3 ESO DIVER'!F5&lt;6,"SUFICIENTE",IF('RESULTADOS 3 ESO DIVER'!F5&lt;7,"BEN",IF('RESULTADOS 3 ESO DIVER'!F5&lt;9,"NOTABLE",IF('RESULTADOS 3 ESO DIVER'!F5&lt;=10,"SOBRESAIENTE",""))))))</f>
        <v/>
      </c>
      <c r="G5" s="153" t="str">
        <f>IF(OR(A5="",$G$2=""),"",IF('RESULTADOS 3 ESO DIVER'!G5&lt;5,"INSUFICIENTE",IF('RESULTADOS 3 ESO DIVER'!G5&lt;6,"SUFICIENTE",IF('RESULTADOS 3 ESO DIVER'!G5&lt;7,"BEN",IF('RESULTADOS 3 ESO DIVER'!G5&lt;9,"NOTABLE",IF('RESULTADOS 3 ESO DIVER'!G5&lt;=10,"SOBRESAIENTE",""))))))</f>
        <v/>
      </c>
      <c r="H5" s="153" t="str">
        <f>IF(OR(A5="",$H$2=""),"",IF('RESULTADOS 3 ESO DIVER'!H5&lt;5,"INSUFICIENTE",IF('RESULTADOS 3 ESO DIVER'!H5&lt;6,"SUFICIENTE",IF('RESULTADOS 3 ESO DIVER'!H5&lt;7,"BEN",IF('RESULTADOS 3 ESO DIVER'!H5&lt;9,"NOTABLE",IF('RESULTADOS 3 ESO DIVER'!H5&lt;=10,"SOBRESAIENTE",""))))))</f>
        <v/>
      </c>
      <c r="I5" s="153" t="str">
        <f>IF(OR(A5="",$I$2=""),"",IF('RESULTADOS 3 ESO DIVER'!I5&lt;5,"INSUFICIENTE",IF('RESULTADOS 3 ESO DIVER'!I5&lt;6,"SUFICIENTE",IF('RESULTADOS 3 ESO DIVER'!I5&lt;7,"BEN",IF('RESULTADOS 3 ESO DIVER'!I5&lt;9,"NOTABLE",IF('RESULTADOS 3 ESO DIVER'!I5&lt;=10,"SOBRESAIENTE",""))))))</f>
        <v/>
      </c>
      <c r="J5" s="153" t="str">
        <f>IF(OR(A5="",$J$2=""),"",IF('RESULTADOS 3 ESO DIVER'!J5&lt;5,"INSUFICIENTE",IF('RESULTADOS 3 ESO DIVER'!J5&lt;6,"SUFICIENTE",IF('RESULTADOS 3 ESO DIVER'!J5&lt;7,"BEN",IF('RESULTADOS 3 ESO DIVER'!J5&lt;9,"NOTABLE",IF('RESULTADOS 3 ESO DIVER'!J5&lt;=10,"SOBRESAIENTE",""))))))</f>
        <v/>
      </c>
      <c r="K5" s="153" t="str">
        <f>IF(OR(A5="",$K$2=""),"",IF('RESULTADOS 3 ESO DIVER'!K5&lt;5,"INSUFICIENTE",IF('RESULTADOS 3 ESO DIVER'!K5&lt;6,"SUFICIENTE",IF('RESULTADOS 3 ESO DIVER'!K5&lt;7,"BEN",IF('RESULTADOS 3 ESO DIVER'!K5&lt;9,"NOTABLE",IF('RESULTADOS 3 ESO DIVER'!K5&lt;=10,IF('RESULTADOS 3 ESO DIVER'!K5&lt;=10,"SOBRESAIENTE","")))))))</f>
        <v/>
      </c>
      <c r="L5" s="153" t="str">
        <f>IF(OR(A5="",$L$2=""),"",IF('RESULTADOS 3 ESO DIVER'!L5&lt;5,"INSUFICIENTE",IF('RESULTADOS 3 ESO DIVER'!L5&lt;6,"SUFICIENTE",IF('RESULTADOS 3 ESO DIVER'!L5&lt;7,"BEN",IF('RESULTADOS 3 ESO DIVER'!L5&lt;9,"NOTABLE",IF('RESULTADOS 3 ESO DIVER'!L5&lt;=10,"SOBRESAIENTE",""))))))</f>
        <v/>
      </c>
    </row>
    <row r="6" spans="1:12" x14ac:dyDescent="0.25">
      <c r="A6" s="102" t="str">
        <f>IF('RESULTADOS 3 ESO DIVER'!A6="","",'RESULTADOS 3 ESO DIVER'!A6)</f>
        <v/>
      </c>
      <c r="B6" s="154" t="str">
        <f>IF('RESULTADOS 3 ESO DIVER'!B6="","",'RESULTADOS 3 ESO DIVER'!B6)</f>
        <v/>
      </c>
      <c r="C6" s="153" t="str">
        <f>IF(OR(A6="",$C$2=""),"",IF('RESULTADOS 3 ESO DIVER'!C6&lt;5,"INSUFICIENTE",IF('RESULTADOS 3 ESO DIVER'!C6&lt;6,"SUFICIENTE",IF('RESULTADOS 3 ESO DIVER'!C6&lt;7,"BEN",IF('RESULTADOS 3 ESO DIVER'!C6&lt;9,"NOTABLE",IF('RESULTADOS 3 ESO DIVER'!C6&lt;=10,"SOBRESAIENTE",""))))))</f>
        <v/>
      </c>
      <c r="D6" s="153" t="str">
        <f>IF(OR(A6="",$D$2=""),"",IF('RESULTADOS 3 ESO DIVER'!D6&lt;5,"INSUFICIENTE",IF('RESULTADOS 3 ESO DIVER'!D6&lt;6,"SUFICIENTE",IF('RESULTADOS 3 ESO DIVER'!D6&lt;7,"BEN",IF('RESULTADOS 3 ESO DIVER'!D6&lt;9,"NOTABLE",IF('RESULTADOS 3 ESO DIVER'!D6&lt;=10,"SOBRESAIENTE",""))))))</f>
        <v/>
      </c>
      <c r="E6" s="153" t="str">
        <f>IF(OR(A6="",$E$2=""),"",IF('RESULTADOS 3 ESO DIVER'!E6&lt;5,"INSUFICIENTE",IF('RESULTADOS 3 ESO DIVER'!E6&lt;6,"SUFICIENTE",IF('RESULTADOS 3 ESO DIVER'!E6&lt;7,"BEN",IF('RESULTADOS 3 ESO DIVER'!E6&lt;9,"NOTABLE",IF('RESULTADOS 3 ESO DIVER'!E6&lt;=10,"SOBRESAIENTE",""))))))</f>
        <v/>
      </c>
      <c r="F6" s="153" t="str">
        <f>IF(OR(A6="",$F$2=""),"",IF('RESULTADOS 3 ESO DIVER'!F6&lt;5,"INSUFICIENTE",IF('RESULTADOS 3 ESO DIVER'!F6&lt;6,"SUFICIENTE",IF('RESULTADOS 3 ESO DIVER'!F6&lt;7,"BEN",IF('RESULTADOS 3 ESO DIVER'!F6&lt;9,"NOTABLE",IF('RESULTADOS 3 ESO DIVER'!F6&lt;=10,"SOBRESAIENTE",""))))))</f>
        <v/>
      </c>
      <c r="G6" s="153" t="str">
        <f>IF(OR(A6="",$G$2=""),"",IF('RESULTADOS 3 ESO DIVER'!G6&lt;5,"INSUFICIENTE",IF('RESULTADOS 3 ESO DIVER'!G6&lt;6,"SUFICIENTE",IF('RESULTADOS 3 ESO DIVER'!G6&lt;7,"BEN",IF('RESULTADOS 3 ESO DIVER'!G6&lt;9,"NOTABLE",IF('RESULTADOS 3 ESO DIVER'!G6&lt;=10,"SOBRESAIENTE",""))))))</f>
        <v/>
      </c>
      <c r="H6" s="153" t="str">
        <f>IF(OR(A6="",$H$2=""),"",IF('RESULTADOS 3 ESO DIVER'!H6&lt;5,"INSUFICIENTE",IF('RESULTADOS 3 ESO DIVER'!H6&lt;6,"SUFICIENTE",IF('RESULTADOS 3 ESO DIVER'!H6&lt;7,"BEN",IF('RESULTADOS 3 ESO DIVER'!H6&lt;9,"NOTABLE",IF('RESULTADOS 3 ESO DIVER'!H6&lt;=10,"SOBRESAIENTE",""))))))</f>
        <v/>
      </c>
      <c r="I6" s="153" t="str">
        <f>IF(OR(A6="",$I$2=""),"",IF('RESULTADOS 3 ESO DIVER'!I6&lt;5,"INSUFICIENTE",IF('RESULTADOS 3 ESO DIVER'!I6&lt;6,"SUFICIENTE",IF('RESULTADOS 3 ESO DIVER'!I6&lt;7,"BEN",IF('RESULTADOS 3 ESO DIVER'!I6&lt;9,"NOTABLE",IF('RESULTADOS 3 ESO DIVER'!I6&lt;=10,"SOBRESAIENTE",""))))))</f>
        <v/>
      </c>
      <c r="J6" s="153" t="str">
        <f>IF(OR(A6="",$J$2=""),"",IF('RESULTADOS 3 ESO DIVER'!J6&lt;5,"INSUFICIENTE",IF('RESULTADOS 3 ESO DIVER'!J6&lt;6,"SUFICIENTE",IF('RESULTADOS 3 ESO DIVER'!J6&lt;7,"BEN",IF('RESULTADOS 3 ESO DIVER'!J6&lt;9,"NOTABLE",IF('RESULTADOS 3 ESO DIVER'!J6&lt;=10,"SOBRESAIENTE",""))))))</f>
        <v/>
      </c>
      <c r="K6" s="153" t="str">
        <f>IF(OR(A6="",$K$2=""),"",IF('RESULTADOS 3 ESO DIVER'!K6&lt;5,"INSUFICIENTE",IF('RESULTADOS 3 ESO DIVER'!K6&lt;6,"SUFICIENTE",IF('RESULTADOS 3 ESO DIVER'!K6&lt;7,"BEN",IF('RESULTADOS 3 ESO DIVER'!K6&lt;9,"NOTABLE",IF('RESULTADOS 3 ESO DIVER'!K6&lt;=10,IF('RESULTADOS 3 ESO DIVER'!K6&lt;=10,"SOBRESAIENTE","")))))))</f>
        <v/>
      </c>
      <c r="L6" s="153" t="str">
        <f>IF(OR(A6="",$L$2=""),"",IF('RESULTADOS 3 ESO DIVER'!L6&lt;5,"INSUFICIENTE",IF('RESULTADOS 3 ESO DIVER'!L6&lt;6,"SUFICIENTE",IF('RESULTADOS 3 ESO DIVER'!L6&lt;7,"BEN",IF('RESULTADOS 3 ESO DIVER'!L6&lt;9,"NOTABLE",IF('RESULTADOS 3 ESO DIVER'!L6&lt;=10,"SOBRESAIENTE",""))))))</f>
        <v/>
      </c>
    </row>
    <row r="7" spans="1:12" x14ac:dyDescent="0.25">
      <c r="A7" s="102" t="str">
        <f>IF('RESULTADOS 3 ESO DIVER'!A7="","",'RESULTADOS 3 ESO DIVER'!A7)</f>
        <v/>
      </c>
      <c r="B7" s="154" t="str">
        <f>IF('RESULTADOS 3 ESO DIVER'!B7="","",'RESULTADOS 3 ESO DIVER'!B7)</f>
        <v/>
      </c>
      <c r="C7" s="153" t="str">
        <f>IF(OR(A7="",$C$2=""),"",IF('RESULTADOS 3 ESO DIVER'!C7&lt;5,"INSUFICIENTE",IF('RESULTADOS 3 ESO DIVER'!C7&lt;6,"SUFICIENTE",IF('RESULTADOS 3 ESO DIVER'!C7&lt;7,"BEN",IF('RESULTADOS 3 ESO DIVER'!C7&lt;9,"NOTABLE",IF('RESULTADOS 3 ESO DIVER'!C7&lt;=10,"SOBRESAIENTE",""))))))</f>
        <v/>
      </c>
      <c r="D7" s="153" t="str">
        <f>IF(OR(A7="",$D$2=""),"",IF('RESULTADOS 3 ESO DIVER'!D7&lt;5,"INSUFICIENTE",IF('RESULTADOS 3 ESO DIVER'!D7&lt;6,"SUFICIENTE",IF('RESULTADOS 3 ESO DIVER'!D7&lt;7,"BEN",IF('RESULTADOS 3 ESO DIVER'!D7&lt;9,"NOTABLE",IF('RESULTADOS 3 ESO DIVER'!D7&lt;=10,"SOBRESAIENTE",""))))))</f>
        <v/>
      </c>
      <c r="E7" s="153" t="str">
        <f>IF(OR(A7="",$E$2=""),"",IF('RESULTADOS 3 ESO DIVER'!E7&lt;5,"INSUFICIENTE",IF('RESULTADOS 3 ESO DIVER'!E7&lt;6,"SUFICIENTE",IF('RESULTADOS 3 ESO DIVER'!E7&lt;7,"BEN",IF('RESULTADOS 3 ESO DIVER'!E7&lt;9,"NOTABLE",IF('RESULTADOS 3 ESO DIVER'!E7&lt;=10,"SOBRESAIENTE",""))))))</f>
        <v/>
      </c>
      <c r="F7" s="153" t="str">
        <f>IF(OR(A7="",$F$2=""),"",IF('RESULTADOS 3 ESO DIVER'!F7&lt;5,"INSUFICIENTE",IF('RESULTADOS 3 ESO DIVER'!F7&lt;6,"SUFICIENTE",IF('RESULTADOS 3 ESO DIVER'!F7&lt;7,"BEN",IF('RESULTADOS 3 ESO DIVER'!F7&lt;9,"NOTABLE",IF('RESULTADOS 3 ESO DIVER'!F7&lt;=10,"SOBRESAIENTE",""))))))</f>
        <v/>
      </c>
      <c r="G7" s="153" t="str">
        <f>IF(OR(A7="",$G$2=""),"",IF('RESULTADOS 3 ESO DIVER'!G7&lt;5,"INSUFICIENTE",IF('RESULTADOS 3 ESO DIVER'!G7&lt;6,"SUFICIENTE",IF('RESULTADOS 3 ESO DIVER'!G7&lt;7,"BEN",IF('RESULTADOS 3 ESO DIVER'!G7&lt;9,"NOTABLE",IF('RESULTADOS 3 ESO DIVER'!G7&lt;=10,"SOBRESAIENTE",""))))))</f>
        <v/>
      </c>
      <c r="H7" s="153" t="str">
        <f>IF(OR(A7="",$H$2=""),"",IF('RESULTADOS 3 ESO DIVER'!H7&lt;5,"INSUFICIENTE",IF('RESULTADOS 3 ESO DIVER'!H7&lt;6,"SUFICIENTE",IF('RESULTADOS 3 ESO DIVER'!H7&lt;7,"BEN",IF('RESULTADOS 3 ESO DIVER'!H7&lt;9,"NOTABLE",IF('RESULTADOS 3 ESO DIVER'!H7&lt;=10,"SOBRESAIENTE",""))))))</f>
        <v/>
      </c>
      <c r="I7" s="153" t="str">
        <f>IF(OR(A7="",$I$2=""),"",IF('RESULTADOS 3 ESO DIVER'!I7&lt;5,"INSUFICIENTE",IF('RESULTADOS 3 ESO DIVER'!I7&lt;6,"SUFICIENTE",IF('RESULTADOS 3 ESO DIVER'!I7&lt;7,"BEN",IF('RESULTADOS 3 ESO DIVER'!I7&lt;9,"NOTABLE",IF('RESULTADOS 3 ESO DIVER'!I7&lt;=10,"SOBRESAIENTE",""))))))</f>
        <v/>
      </c>
      <c r="J7" s="153" t="str">
        <f>IF(OR(A7="",$J$2=""),"",IF('RESULTADOS 3 ESO DIVER'!J7&lt;5,"INSUFICIENTE",IF('RESULTADOS 3 ESO DIVER'!J7&lt;6,"SUFICIENTE",IF('RESULTADOS 3 ESO DIVER'!J7&lt;7,"BEN",IF('RESULTADOS 3 ESO DIVER'!J7&lt;9,"NOTABLE",IF('RESULTADOS 3 ESO DIVER'!J7&lt;=10,"SOBRESAIENTE",""))))))</f>
        <v/>
      </c>
      <c r="K7" s="153" t="str">
        <f>IF(OR(A7="",$K$2=""),"",IF('RESULTADOS 3 ESO DIVER'!K7&lt;5,"INSUFICIENTE",IF('RESULTADOS 3 ESO DIVER'!K7&lt;6,"SUFICIENTE",IF('RESULTADOS 3 ESO DIVER'!K7&lt;7,"BEN",IF('RESULTADOS 3 ESO DIVER'!K7&lt;9,"NOTABLE",IF('RESULTADOS 3 ESO DIVER'!K7&lt;=10,IF('RESULTADOS 3 ESO DIVER'!K7&lt;=10,"SOBRESAIENTE","")))))))</f>
        <v/>
      </c>
      <c r="L7" s="153" t="str">
        <f>IF(OR(A7="",$L$2=""),"",IF('RESULTADOS 3 ESO DIVER'!L7&lt;5,"INSUFICIENTE",IF('RESULTADOS 3 ESO DIVER'!L7&lt;6,"SUFICIENTE",IF('RESULTADOS 3 ESO DIVER'!L7&lt;7,"BEN",IF('RESULTADOS 3 ESO DIVER'!L7&lt;9,"NOTABLE",IF('RESULTADOS 3 ESO DIVER'!L7&lt;=10,"SOBRESAIENTE",""))))))</f>
        <v/>
      </c>
    </row>
    <row r="8" spans="1:12" x14ac:dyDescent="0.25">
      <c r="A8" s="102" t="str">
        <f>IF('RESULTADOS 3 ESO DIVER'!A8="","",'RESULTADOS 3 ESO DIVER'!A8)</f>
        <v/>
      </c>
      <c r="B8" s="154" t="str">
        <f>IF('RESULTADOS 3 ESO DIVER'!B8="","",'RESULTADOS 3 ESO DIVER'!B8)</f>
        <v/>
      </c>
      <c r="C8" s="153" t="str">
        <f>IF(OR(A8="",$C$2=""),"",IF('RESULTADOS 3 ESO DIVER'!C8&lt;5,"INSUFICIENTE",IF('RESULTADOS 3 ESO DIVER'!C8&lt;6,"SUFICIENTE",IF('RESULTADOS 3 ESO DIVER'!C8&lt;7,"BEN",IF('RESULTADOS 3 ESO DIVER'!C8&lt;9,"NOTABLE",IF('RESULTADOS 3 ESO DIVER'!C8&lt;=10,"SOBRESAIENTE",""))))))</f>
        <v/>
      </c>
      <c r="D8" s="153" t="str">
        <f>IF(OR(A8="",$D$2=""),"",IF('RESULTADOS 3 ESO DIVER'!D8&lt;5,"INSUFICIENTE",IF('RESULTADOS 3 ESO DIVER'!D8&lt;6,"SUFICIENTE",IF('RESULTADOS 3 ESO DIVER'!D8&lt;7,"BEN",IF('RESULTADOS 3 ESO DIVER'!D8&lt;9,"NOTABLE",IF('RESULTADOS 3 ESO DIVER'!D8&lt;=10,"SOBRESAIENTE",""))))))</f>
        <v/>
      </c>
      <c r="E8" s="153" t="str">
        <f>IF(OR(A8="",$E$2=""),"",IF('RESULTADOS 3 ESO DIVER'!E8&lt;5,"INSUFICIENTE",IF('RESULTADOS 3 ESO DIVER'!E8&lt;6,"SUFICIENTE",IF('RESULTADOS 3 ESO DIVER'!E8&lt;7,"BEN",IF('RESULTADOS 3 ESO DIVER'!E8&lt;9,"NOTABLE",IF('RESULTADOS 3 ESO DIVER'!E8&lt;=10,"SOBRESAIENTE",""))))))</f>
        <v/>
      </c>
      <c r="F8" s="153" t="str">
        <f>IF(OR(A8="",$F$2=""),"",IF('RESULTADOS 3 ESO DIVER'!F8&lt;5,"INSUFICIENTE",IF('RESULTADOS 3 ESO DIVER'!F8&lt;6,"SUFICIENTE",IF('RESULTADOS 3 ESO DIVER'!F8&lt;7,"BEN",IF('RESULTADOS 3 ESO DIVER'!F8&lt;9,"NOTABLE",IF('RESULTADOS 3 ESO DIVER'!F8&lt;=10,"SOBRESAIENTE",""))))))</f>
        <v/>
      </c>
      <c r="G8" s="153" t="str">
        <f>IF(OR(A8="",$G$2=""),"",IF('RESULTADOS 3 ESO DIVER'!G8&lt;5,"INSUFICIENTE",IF('RESULTADOS 3 ESO DIVER'!G8&lt;6,"SUFICIENTE",IF('RESULTADOS 3 ESO DIVER'!G8&lt;7,"BEN",IF('RESULTADOS 3 ESO DIVER'!G8&lt;9,"NOTABLE",IF('RESULTADOS 3 ESO DIVER'!G8&lt;=10,"SOBRESAIENTE",""))))))</f>
        <v/>
      </c>
      <c r="H8" s="153" t="str">
        <f>IF(OR(A8="",$H$2=""),"",IF('RESULTADOS 3 ESO DIVER'!H8&lt;5,"INSUFICIENTE",IF('RESULTADOS 3 ESO DIVER'!H8&lt;6,"SUFICIENTE",IF('RESULTADOS 3 ESO DIVER'!H8&lt;7,"BEN",IF('RESULTADOS 3 ESO DIVER'!H8&lt;9,"NOTABLE",IF('RESULTADOS 3 ESO DIVER'!H8&lt;=10,"SOBRESAIENTE",""))))))</f>
        <v/>
      </c>
      <c r="I8" s="153" t="str">
        <f>IF(OR(A8="",$I$2=""),"",IF('RESULTADOS 3 ESO DIVER'!I8&lt;5,"INSUFICIENTE",IF('RESULTADOS 3 ESO DIVER'!I8&lt;6,"SUFICIENTE",IF('RESULTADOS 3 ESO DIVER'!I8&lt;7,"BEN",IF('RESULTADOS 3 ESO DIVER'!I8&lt;9,"NOTABLE",IF('RESULTADOS 3 ESO DIVER'!I8&lt;=10,"SOBRESAIENTE",""))))))</f>
        <v/>
      </c>
      <c r="J8" s="153" t="str">
        <f>IF(OR(A8="",$J$2=""),"",IF('RESULTADOS 3 ESO DIVER'!J8&lt;5,"INSUFICIENTE",IF('RESULTADOS 3 ESO DIVER'!J8&lt;6,"SUFICIENTE",IF('RESULTADOS 3 ESO DIVER'!J8&lt;7,"BEN",IF('RESULTADOS 3 ESO DIVER'!J8&lt;9,"NOTABLE",IF('RESULTADOS 3 ESO DIVER'!J8&lt;=10,"SOBRESAIENTE",""))))))</f>
        <v/>
      </c>
      <c r="K8" s="153" t="str">
        <f>IF(OR(A8="",$K$2=""),"",IF('RESULTADOS 3 ESO DIVER'!K8&lt;5,"INSUFICIENTE",IF('RESULTADOS 3 ESO DIVER'!K8&lt;6,"SUFICIENTE",IF('RESULTADOS 3 ESO DIVER'!K8&lt;7,"BEN",IF('RESULTADOS 3 ESO DIVER'!K8&lt;9,"NOTABLE",IF('RESULTADOS 3 ESO DIVER'!K8&lt;=10,IF('RESULTADOS 3 ESO DIVER'!K8&lt;=10,"SOBRESAIENTE","")))))))</f>
        <v/>
      </c>
      <c r="L8" s="153" t="str">
        <f>IF(OR(A8="",$L$2=""),"",IF('RESULTADOS 3 ESO DIVER'!L8&lt;5,"INSUFICIENTE",IF('RESULTADOS 3 ESO DIVER'!L8&lt;6,"SUFICIENTE",IF('RESULTADOS 3 ESO DIVER'!L8&lt;7,"BEN",IF('RESULTADOS 3 ESO DIVER'!L8&lt;9,"NOTABLE",IF('RESULTADOS 3 ESO DIVER'!L8&lt;=10,"SOBRESAIENTE",""))))))</f>
        <v/>
      </c>
    </row>
    <row r="9" spans="1:12" x14ac:dyDescent="0.25">
      <c r="A9" s="102" t="str">
        <f>IF('RESULTADOS 3 ESO DIVER'!A9="","",'RESULTADOS 3 ESO DIVER'!A9)</f>
        <v/>
      </c>
      <c r="B9" s="154" t="str">
        <f>IF('RESULTADOS 3 ESO DIVER'!B9="","",'RESULTADOS 3 ESO DIVER'!B9)</f>
        <v/>
      </c>
      <c r="C9" s="153" t="str">
        <f>IF(OR(A9="",$C$2=""),"",IF('RESULTADOS 3 ESO DIVER'!C9&lt;5,"INSUFICIENTE",IF('RESULTADOS 3 ESO DIVER'!C9&lt;6,"SUFICIENTE",IF('RESULTADOS 3 ESO DIVER'!C9&lt;7,"BEN",IF('RESULTADOS 3 ESO DIVER'!C9&lt;9,"NOTABLE",IF('RESULTADOS 3 ESO DIVER'!C9&lt;=10,"SOBRESAIENTE",""))))))</f>
        <v/>
      </c>
      <c r="D9" s="153" t="str">
        <f>IF(OR(A9="",$D$2=""),"",IF('RESULTADOS 3 ESO DIVER'!D9&lt;5,"INSUFICIENTE",IF('RESULTADOS 3 ESO DIVER'!D9&lt;6,"SUFICIENTE",IF('RESULTADOS 3 ESO DIVER'!D9&lt;7,"BEN",IF('RESULTADOS 3 ESO DIVER'!D9&lt;9,"NOTABLE",IF('RESULTADOS 3 ESO DIVER'!D9&lt;=10,"SOBRESAIENTE",""))))))</f>
        <v/>
      </c>
      <c r="E9" s="153" t="str">
        <f>IF(OR(A9="",$E$2=""),"",IF('RESULTADOS 3 ESO DIVER'!E9&lt;5,"INSUFICIENTE",IF('RESULTADOS 3 ESO DIVER'!E9&lt;6,"SUFICIENTE",IF('RESULTADOS 3 ESO DIVER'!E9&lt;7,"BEN",IF('RESULTADOS 3 ESO DIVER'!E9&lt;9,"NOTABLE",IF('RESULTADOS 3 ESO DIVER'!E9&lt;=10,"SOBRESAIENTE",""))))))</f>
        <v/>
      </c>
      <c r="F9" s="153" t="str">
        <f>IF(OR(A9="",$F$2=""),"",IF('RESULTADOS 3 ESO DIVER'!F9&lt;5,"INSUFICIENTE",IF('RESULTADOS 3 ESO DIVER'!F9&lt;6,"SUFICIENTE",IF('RESULTADOS 3 ESO DIVER'!F9&lt;7,"BEN",IF('RESULTADOS 3 ESO DIVER'!F9&lt;9,"NOTABLE",IF('RESULTADOS 3 ESO DIVER'!F9&lt;=10,"SOBRESAIENTE",""))))))</f>
        <v/>
      </c>
      <c r="G9" s="153" t="str">
        <f>IF(OR(A9="",$G$2=""),"",IF('RESULTADOS 3 ESO DIVER'!G9&lt;5,"INSUFICIENTE",IF('RESULTADOS 3 ESO DIVER'!G9&lt;6,"SUFICIENTE",IF('RESULTADOS 3 ESO DIVER'!G9&lt;7,"BEN",IF('RESULTADOS 3 ESO DIVER'!G9&lt;9,"NOTABLE",IF('RESULTADOS 3 ESO DIVER'!G9&lt;=10,"SOBRESAIENTE",""))))))</f>
        <v/>
      </c>
      <c r="H9" s="153" t="str">
        <f>IF(OR(A9="",$H$2=""),"",IF('RESULTADOS 3 ESO DIVER'!H9&lt;5,"INSUFICIENTE",IF('RESULTADOS 3 ESO DIVER'!H9&lt;6,"SUFICIENTE",IF('RESULTADOS 3 ESO DIVER'!H9&lt;7,"BEN",IF('RESULTADOS 3 ESO DIVER'!H9&lt;9,"NOTABLE",IF('RESULTADOS 3 ESO DIVER'!H9&lt;=10,"SOBRESAIENTE",""))))))</f>
        <v/>
      </c>
      <c r="I9" s="153" t="str">
        <f>IF(OR(A9="",$I$2=""),"",IF('RESULTADOS 3 ESO DIVER'!I9&lt;5,"INSUFICIENTE",IF('RESULTADOS 3 ESO DIVER'!I9&lt;6,"SUFICIENTE",IF('RESULTADOS 3 ESO DIVER'!I9&lt;7,"BEN",IF('RESULTADOS 3 ESO DIVER'!I9&lt;9,"NOTABLE",IF('RESULTADOS 3 ESO DIVER'!I9&lt;=10,"SOBRESAIENTE",""))))))</f>
        <v/>
      </c>
      <c r="J9" s="153" t="str">
        <f>IF(OR(A9="",$J$2=""),"",IF('RESULTADOS 3 ESO DIVER'!J9&lt;5,"INSUFICIENTE",IF('RESULTADOS 3 ESO DIVER'!J9&lt;6,"SUFICIENTE",IF('RESULTADOS 3 ESO DIVER'!J9&lt;7,"BEN",IF('RESULTADOS 3 ESO DIVER'!J9&lt;9,"NOTABLE",IF('RESULTADOS 3 ESO DIVER'!J9&lt;=10,"SOBRESAIENTE",""))))))</f>
        <v/>
      </c>
      <c r="K9" s="153" t="str">
        <f>IF(OR(A9="",$K$2=""),"",IF('RESULTADOS 3 ESO DIVER'!K9&lt;5,"INSUFICIENTE",IF('RESULTADOS 3 ESO DIVER'!K9&lt;6,"SUFICIENTE",IF('RESULTADOS 3 ESO DIVER'!K9&lt;7,"BEN",IF('RESULTADOS 3 ESO DIVER'!K9&lt;9,"NOTABLE",IF('RESULTADOS 3 ESO DIVER'!K9&lt;=10,IF('RESULTADOS 3 ESO DIVER'!K9&lt;=10,"SOBRESAIENTE","")))))))</f>
        <v/>
      </c>
      <c r="L9" s="153" t="str">
        <f>IF(OR(A9="",$L$2=""),"",IF('RESULTADOS 3 ESO DIVER'!L9&lt;5,"INSUFICIENTE",IF('RESULTADOS 3 ESO DIVER'!L9&lt;6,"SUFICIENTE",IF('RESULTADOS 3 ESO DIVER'!L9&lt;7,"BEN",IF('RESULTADOS 3 ESO DIVER'!L9&lt;9,"NOTABLE",IF('RESULTADOS 3 ESO DIVER'!L9&lt;=10,"SOBRESAIENTE",""))))))</f>
        <v/>
      </c>
    </row>
    <row r="10" spans="1:12" x14ac:dyDescent="0.25">
      <c r="A10" s="102" t="str">
        <f>IF('RESULTADOS 3 ESO DIVER'!A10="","",'RESULTADOS 3 ESO DIVER'!A10)</f>
        <v/>
      </c>
      <c r="B10" s="154" t="str">
        <f>IF('RESULTADOS 3 ESO DIVER'!B10="","",'RESULTADOS 3 ESO DIVER'!B10)</f>
        <v/>
      </c>
      <c r="C10" s="153" t="str">
        <f>IF(OR(A10="",$C$2=""),"",IF('RESULTADOS 3 ESO DIVER'!C10&lt;5,"INSUFICIENTE",IF('RESULTADOS 3 ESO DIVER'!C10&lt;6,"SUFICIENTE",IF('RESULTADOS 3 ESO DIVER'!C10&lt;7,"BEN",IF('RESULTADOS 3 ESO DIVER'!C10&lt;9,"NOTABLE",IF('RESULTADOS 3 ESO DIVER'!C10&lt;=10,"SOBRESAIENTE",""))))))</f>
        <v/>
      </c>
      <c r="D10" s="153" t="str">
        <f>IF(OR(A10="",$D$2=""),"",IF('RESULTADOS 3 ESO DIVER'!D10&lt;5,"INSUFICIENTE",IF('RESULTADOS 3 ESO DIVER'!D10&lt;6,"SUFICIENTE",IF('RESULTADOS 3 ESO DIVER'!D10&lt;7,"BEN",IF('RESULTADOS 3 ESO DIVER'!D10&lt;9,"NOTABLE",IF('RESULTADOS 3 ESO DIVER'!D10&lt;=10,"SOBRESAIENTE",""))))))</f>
        <v/>
      </c>
      <c r="E10" s="153" t="str">
        <f>IF(OR(A10="",$E$2=""),"",IF('RESULTADOS 3 ESO DIVER'!E10&lt;5,"INSUFICIENTE",IF('RESULTADOS 3 ESO DIVER'!E10&lt;6,"SUFICIENTE",IF('RESULTADOS 3 ESO DIVER'!E10&lt;7,"BEN",IF('RESULTADOS 3 ESO DIVER'!E10&lt;9,"NOTABLE",IF('RESULTADOS 3 ESO DIVER'!E10&lt;=10,"SOBRESAIENTE",""))))))</f>
        <v/>
      </c>
      <c r="F10" s="153" t="str">
        <f>IF(OR(A10="",$F$2=""),"",IF('RESULTADOS 3 ESO DIVER'!F10&lt;5,"INSUFICIENTE",IF('RESULTADOS 3 ESO DIVER'!F10&lt;6,"SUFICIENTE",IF('RESULTADOS 3 ESO DIVER'!F10&lt;7,"BEN",IF('RESULTADOS 3 ESO DIVER'!F10&lt;9,"NOTABLE",IF('RESULTADOS 3 ESO DIVER'!F10&lt;=10,"SOBRESAIENTE",""))))))</f>
        <v/>
      </c>
      <c r="G10" s="153" t="str">
        <f>IF(OR(A10="",$G$2=""),"",IF('RESULTADOS 3 ESO DIVER'!G10&lt;5,"INSUFICIENTE",IF('RESULTADOS 3 ESO DIVER'!G10&lt;6,"SUFICIENTE",IF('RESULTADOS 3 ESO DIVER'!G10&lt;7,"BEN",IF('RESULTADOS 3 ESO DIVER'!G10&lt;9,"NOTABLE",IF('RESULTADOS 3 ESO DIVER'!G10&lt;=10,"SOBRESAIENTE",""))))))</f>
        <v/>
      </c>
      <c r="H10" s="153" t="str">
        <f>IF(OR(A10="",$H$2=""),"",IF('RESULTADOS 3 ESO DIVER'!H10&lt;5,"INSUFICIENTE",IF('RESULTADOS 3 ESO DIVER'!H10&lt;6,"SUFICIENTE",IF('RESULTADOS 3 ESO DIVER'!H10&lt;7,"BEN",IF('RESULTADOS 3 ESO DIVER'!H10&lt;9,"NOTABLE",IF('RESULTADOS 3 ESO DIVER'!H10&lt;=10,"SOBRESAIENTE",""))))))</f>
        <v/>
      </c>
      <c r="I10" s="153" t="str">
        <f>IF(OR(A10="",$I$2=""),"",IF('RESULTADOS 3 ESO DIVER'!I10&lt;5,"INSUFICIENTE",IF('RESULTADOS 3 ESO DIVER'!I10&lt;6,"SUFICIENTE",IF('RESULTADOS 3 ESO DIVER'!I10&lt;7,"BEN",IF('RESULTADOS 3 ESO DIVER'!I10&lt;9,"NOTABLE",IF('RESULTADOS 3 ESO DIVER'!I10&lt;=10,"SOBRESAIENTE",""))))))</f>
        <v/>
      </c>
      <c r="J10" s="153" t="str">
        <f>IF(OR(A10="",$J$2=""),"",IF('RESULTADOS 3 ESO DIVER'!J10&lt;5,"INSUFICIENTE",IF('RESULTADOS 3 ESO DIVER'!J10&lt;6,"SUFICIENTE",IF('RESULTADOS 3 ESO DIVER'!J10&lt;7,"BEN",IF('RESULTADOS 3 ESO DIVER'!J10&lt;9,"NOTABLE",IF('RESULTADOS 3 ESO DIVER'!J10&lt;=10,"SOBRESAIENTE",""))))))</f>
        <v/>
      </c>
      <c r="K10" s="153" t="str">
        <f>IF(OR(A10="",$K$2=""),"",IF('RESULTADOS 3 ESO DIVER'!K10&lt;5,"INSUFICIENTE",IF('RESULTADOS 3 ESO DIVER'!K10&lt;6,"SUFICIENTE",IF('RESULTADOS 3 ESO DIVER'!K10&lt;7,"BEN",IF('RESULTADOS 3 ESO DIVER'!K10&lt;9,"NOTABLE",IF('RESULTADOS 3 ESO DIVER'!K10&lt;=10,IF('RESULTADOS 3 ESO DIVER'!K10&lt;=10,"SOBRESAIENTE","")))))))</f>
        <v/>
      </c>
      <c r="L10" s="153" t="str">
        <f>IF(OR(A10="",$L$2=""),"",IF('RESULTADOS 3 ESO DIVER'!L10&lt;5,"INSUFICIENTE",IF('RESULTADOS 3 ESO DIVER'!L10&lt;6,"SUFICIENTE",IF('RESULTADOS 3 ESO DIVER'!L10&lt;7,"BEN",IF('RESULTADOS 3 ESO DIVER'!L10&lt;9,"NOTABLE",IF('RESULTADOS 3 ESO DIVER'!L10&lt;=10,"SOBRESAIENTE",""))))))</f>
        <v/>
      </c>
    </row>
    <row r="11" spans="1:12" x14ac:dyDescent="0.25">
      <c r="A11" s="102" t="str">
        <f>IF('RESULTADOS 3 ESO DIVER'!A11="","",'RESULTADOS 3 ESO DIVER'!A11)</f>
        <v/>
      </c>
      <c r="B11" s="154" t="str">
        <f>IF('RESULTADOS 3 ESO DIVER'!B11="","",'RESULTADOS 3 ESO DIVER'!B11)</f>
        <v/>
      </c>
      <c r="C11" s="153" t="str">
        <f>IF(OR(A11="",$C$2=""),"",IF('RESULTADOS 3 ESO DIVER'!C11&lt;5,"INSUFICIENTE",IF('RESULTADOS 3 ESO DIVER'!C11&lt;6,"SUFICIENTE",IF('RESULTADOS 3 ESO DIVER'!C11&lt;7,"BEN",IF('RESULTADOS 3 ESO DIVER'!C11&lt;9,"NOTABLE",IF('RESULTADOS 3 ESO DIVER'!C11&lt;=10,"SOBRESAIENTE",""))))))</f>
        <v/>
      </c>
      <c r="D11" s="153" t="str">
        <f>IF(OR(A11="",$D$2=""),"",IF('RESULTADOS 3 ESO DIVER'!D11&lt;5,"INSUFICIENTE",IF('RESULTADOS 3 ESO DIVER'!D11&lt;6,"SUFICIENTE",IF('RESULTADOS 3 ESO DIVER'!D11&lt;7,"BEN",IF('RESULTADOS 3 ESO DIVER'!D11&lt;9,"NOTABLE",IF('RESULTADOS 3 ESO DIVER'!D11&lt;=10,"SOBRESAIENTE",""))))))</f>
        <v/>
      </c>
      <c r="E11" s="153" t="str">
        <f>IF(OR(A11="",$E$2=""),"",IF('RESULTADOS 3 ESO DIVER'!E11&lt;5,"INSUFICIENTE",IF('RESULTADOS 3 ESO DIVER'!E11&lt;6,"SUFICIENTE",IF('RESULTADOS 3 ESO DIVER'!E11&lt;7,"BEN",IF('RESULTADOS 3 ESO DIVER'!E11&lt;9,"NOTABLE",IF('RESULTADOS 3 ESO DIVER'!E11&lt;=10,"SOBRESAIENTE",""))))))</f>
        <v/>
      </c>
      <c r="F11" s="153" t="str">
        <f>IF(OR(A11="",$F$2=""),"",IF('RESULTADOS 3 ESO DIVER'!F11&lt;5,"INSUFICIENTE",IF('RESULTADOS 3 ESO DIVER'!F11&lt;6,"SUFICIENTE",IF('RESULTADOS 3 ESO DIVER'!F11&lt;7,"BEN",IF('RESULTADOS 3 ESO DIVER'!F11&lt;9,"NOTABLE",IF('RESULTADOS 3 ESO DIVER'!F11&lt;=10,"SOBRESAIENTE",""))))))</f>
        <v/>
      </c>
      <c r="G11" s="153" t="str">
        <f>IF(OR(A11="",$G$2=""),"",IF('RESULTADOS 3 ESO DIVER'!G11&lt;5,"INSUFICIENTE",IF('RESULTADOS 3 ESO DIVER'!G11&lt;6,"SUFICIENTE",IF('RESULTADOS 3 ESO DIVER'!G11&lt;7,"BEN",IF('RESULTADOS 3 ESO DIVER'!G11&lt;9,"NOTABLE",IF('RESULTADOS 3 ESO DIVER'!G11&lt;=10,"SOBRESAIENTE",""))))))</f>
        <v/>
      </c>
      <c r="H11" s="153" t="str">
        <f>IF(OR(A11="",$H$2=""),"",IF('RESULTADOS 3 ESO DIVER'!H11&lt;5,"INSUFICIENTE",IF('RESULTADOS 3 ESO DIVER'!H11&lt;6,"SUFICIENTE",IF('RESULTADOS 3 ESO DIVER'!H11&lt;7,"BEN",IF('RESULTADOS 3 ESO DIVER'!H11&lt;9,"NOTABLE",IF('RESULTADOS 3 ESO DIVER'!H11&lt;=10,"SOBRESAIENTE",""))))))</f>
        <v/>
      </c>
      <c r="I11" s="153" t="str">
        <f>IF(OR(A11="",$I$2=""),"",IF('RESULTADOS 3 ESO DIVER'!I11&lt;5,"INSUFICIENTE",IF('RESULTADOS 3 ESO DIVER'!I11&lt;6,"SUFICIENTE",IF('RESULTADOS 3 ESO DIVER'!I11&lt;7,"BEN",IF('RESULTADOS 3 ESO DIVER'!I11&lt;9,"NOTABLE",IF('RESULTADOS 3 ESO DIVER'!I11&lt;=10,"SOBRESAIENTE",""))))))</f>
        <v/>
      </c>
      <c r="J11" s="153" t="str">
        <f>IF(OR(A11="",$J$2=""),"",IF('RESULTADOS 3 ESO DIVER'!J11&lt;5,"INSUFICIENTE",IF('RESULTADOS 3 ESO DIVER'!J11&lt;6,"SUFICIENTE",IF('RESULTADOS 3 ESO DIVER'!J11&lt;7,"BEN",IF('RESULTADOS 3 ESO DIVER'!J11&lt;9,"NOTABLE",IF('RESULTADOS 3 ESO DIVER'!J11&lt;=10,"SOBRESAIENTE",""))))))</f>
        <v/>
      </c>
      <c r="K11" s="153" t="str">
        <f>IF(OR(A11="",$K$2=""),"",IF('RESULTADOS 3 ESO DIVER'!K11&lt;5,"INSUFICIENTE",IF('RESULTADOS 3 ESO DIVER'!K11&lt;6,"SUFICIENTE",IF('RESULTADOS 3 ESO DIVER'!K11&lt;7,"BEN",IF('RESULTADOS 3 ESO DIVER'!K11&lt;9,"NOTABLE",IF('RESULTADOS 3 ESO DIVER'!K11&lt;=10,IF('RESULTADOS 3 ESO DIVER'!K11&lt;=10,"SOBRESAIENTE","")))))))</f>
        <v/>
      </c>
      <c r="L11" s="153" t="str">
        <f>IF(OR(A11="",$L$2=""),"",IF('RESULTADOS 3 ESO DIVER'!L11&lt;5,"INSUFICIENTE",IF('RESULTADOS 3 ESO DIVER'!L11&lt;6,"SUFICIENTE",IF('RESULTADOS 3 ESO DIVER'!L11&lt;7,"BEN",IF('RESULTADOS 3 ESO DIVER'!L11&lt;9,"NOTABLE",IF('RESULTADOS 3 ESO DIVER'!L11&lt;=10,"SOBRESAIENTE",""))))))</f>
        <v/>
      </c>
    </row>
    <row r="12" spans="1:12" x14ac:dyDescent="0.25">
      <c r="A12" s="102" t="str">
        <f>IF('RESULTADOS 3 ESO DIVER'!A12="","",'RESULTADOS 3 ESO DIVER'!A12)</f>
        <v/>
      </c>
      <c r="B12" s="154" t="str">
        <f>IF('RESULTADOS 3 ESO DIVER'!B12="","",'RESULTADOS 3 ESO DIVER'!B12)</f>
        <v/>
      </c>
      <c r="C12" s="153" t="str">
        <f>IF(OR(A12="",$C$2=""),"",IF('RESULTADOS 3 ESO DIVER'!C12&lt;5,"INSUFICIENTE",IF('RESULTADOS 3 ESO DIVER'!C12&lt;6,"SUFICIENTE",IF('RESULTADOS 3 ESO DIVER'!C12&lt;7,"BEN",IF('RESULTADOS 3 ESO DIVER'!C12&lt;9,"NOTABLE",IF('RESULTADOS 3 ESO DIVER'!C12&lt;=10,"SOBRESAIENTE",""))))))</f>
        <v/>
      </c>
      <c r="D12" s="153" t="str">
        <f>IF(OR(A12="",$D$2=""),"",IF('RESULTADOS 3 ESO DIVER'!D12&lt;5,"INSUFICIENTE",IF('RESULTADOS 3 ESO DIVER'!D12&lt;6,"SUFICIENTE",IF('RESULTADOS 3 ESO DIVER'!D12&lt;7,"BEN",IF('RESULTADOS 3 ESO DIVER'!D12&lt;9,"NOTABLE",IF('RESULTADOS 3 ESO DIVER'!D12&lt;=10,"SOBRESAIENTE",""))))))</f>
        <v/>
      </c>
      <c r="E12" s="153" t="str">
        <f>IF(OR(A12="",$E$2=""),"",IF('RESULTADOS 3 ESO DIVER'!E12&lt;5,"INSUFICIENTE",IF('RESULTADOS 3 ESO DIVER'!E12&lt;6,"SUFICIENTE",IF('RESULTADOS 3 ESO DIVER'!E12&lt;7,"BEN",IF('RESULTADOS 3 ESO DIVER'!E12&lt;9,"NOTABLE",IF('RESULTADOS 3 ESO DIVER'!E12&lt;=10,"SOBRESAIENTE",""))))))</f>
        <v/>
      </c>
      <c r="F12" s="153" t="str">
        <f>IF(OR(A12="",$F$2=""),"",IF('RESULTADOS 3 ESO DIVER'!F12&lt;5,"INSUFICIENTE",IF('RESULTADOS 3 ESO DIVER'!F12&lt;6,"SUFICIENTE",IF('RESULTADOS 3 ESO DIVER'!F12&lt;7,"BEN",IF('RESULTADOS 3 ESO DIVER'!F12&lt;9,"NOTABLE",IF('RESULTADOS 3 ESO DIVER'!F12&lt;=10,"SOBRESAIENTE",""))))))</f>
        <v/>
      </c>
      <c r="G12" s="153" t="str">
        <f>IF(OR(A12="",$G$2=""),"",IF('RESULTADOS 3 ESO DIVER'!G12&lt;5,"INSUFICIENTE",IF('RESULTADOS 3 ESO DIVER'!G12&lt;6,"SUFICIENTE",IF('RESULTADOS 3 ESO DIVER'!G12&lt;7,"BEN",IF('RESULTADOS 3 ESO DIVER'!G12&lt;9,"NOTABLE",IF('RESULTADOS 3 ESO DIVER'!G12&lt;=10,"SOBRESAIENTE",""))))))</f>
        <v/>
      </c>
      <c r="H12" s="153" t="str">
        <f>IF(OR(A12="",$H$2=""),"",IF('RESULTADOS 3 ESO DIVER'!H12&lt;5,"INSUFICIENTE",IF('RESULTADOS 3 ESO DIVER'!H12&lt;6,"SUFICIENTE",IF('RESULTADOS 3 ESO DIVER'!H12&lt;7,"BEN",IF('RESULTADOS 3 ESO DIVER'!H12&lt;9,"NOTABLE",IF('RESULTADOS 3 ESO DIVER'!H12&lt;=10,"SOBRESAIENTE",""))))))</f>
        <v/>
      </c>
      <c r="I12" s="153" t="str">
        <f>IF(OR(A12="",$I$2=""),"",IF('RESULTADOS 3 ESO DIVER'!I12&lt;5,"INSUFICIENTE",IF('RESULTADOS 3 ESO DIVER'!I12&lt;6,"SUFICIENTE",IF('RESULTADOS 3 ESO DIVER'!I12&lt;7,"BEN",IF('RESULTADOS 3 ESO DIVER'!I12&lt;9,"NOTABLE",IF('RESULTADOS 3 ESO DIVER'!I12&lt;=10,"SOBRESAIENTE",""))))))</f>
        <v/>
      </c>
      <c r="J12" s="153" t="str">
        <f>IF(OR(A12="",$J$2=""),"",IF('RESULTADOS 3 ESO DIVER'!J12&lt;5,"INSUFICIENTE",IF('RESULTADOS 3 ESO DIVER'!J12&lt;6,"SUFICIENTE",IF('RESULTADOS 3 ESO DIVER'!J12&lt;7,"BEN",IF('RESULTADOS 3 ESO DIVER'!J12&lt;9,"NOTABLE",IF('RESULTADOS 3 ESO DIVER'!J12&lt;=10,"SOBRESAIENTE",""))))))</f>
        <v/>
      </c>
      <c r="K12" s="153" t="str">
        <f>IF(OR(A12="",$K$2=""),"",IF('RESULTADOS 3 ESO DIVER'!K12&lt;5,"INSUFICIENTE",IF('RESULTADOS 3 ESO DIVER'!K12&lt;6,"SUFICIENTE",IF('RESULTADOS 3 ESO DIVER'!K12&lt;7,"BEN",IF('RESULTADOS 3 ESO DIVER'!K12&lt;9,"NOTABLE",IF('RESULTADOS 3 ESO DIVER'!K12&lt;=10,IF('RESULTADOS 3 ESO DIVER'!K12&lt;=10,"SOBRESAIENTE","")))))))</f>
        <v/>
      </c>
      <c r="L12" s="153" t="str">
        <f>IF(OR(A12="",$L$2=""),"",IF('RESULTADOS 3 ESO DIVER'!L12&lt;5,"INSUFICIENTE",IF('RESULTADOS 3 ESO DIVER'!L12&lt;6,"SUFICIENTE",IF('RESULTADOS 3 ESO DIVER'!L12&lt;7,"BEN",IF('RESULTADOS 3 ESO DIVER'!L12&lt;9,"NOTABLE",IF('RESULTADOS 3 ESO DIVER'!L12&lt;=10,"SOBRESAIENTE",""))))))</f>
        <v/>
      </c>
    </row>
    <row r="13" spans="1:12" x14ac:dyDescent="0.25">
      <c r="A13" s="102" t="str">
        <f>IF('RESULTADOS 3 ESO DIVER'!A13="","",'RESULTADOS 3 ESO DIVER'!A13)</f>
        <v/>
      </c>
      <c r="B13" s="154" t="str">
        <f>IF('RESULTADOS 3 ESO DIVER'!B13="","",'RESULTADOS 3 ESO DIVER'!B13)</f>
        <v/>
      </c>
      <c r="C13" s="153" t="str">
        <f>IF(OR(A13="",$C$2=""),"",IF('RESULTADOS 3 ESO DIVER'!C13&lt;5,"INSUFICIENTE",IF('RESULTADOS 3 ESO DIVER'!C13&lt;6,"SUFICIENTE",IF('RESULTADOS 3 ESO DIVER'!C13&lt;7,"BEN",IF('RESULTADOS 3 ESO DIVER'!C13&lt;9,"NOTABLE",IF('RESULTADOS 3 ESO DIVER'!C13&lt;=10,"SOBRESAIENTE",""))))))</f>
        <v/>
      </c>
      <c r="D13" s="153" t="str">
        <f>IF(OR(A13="",$D$2=""),"",IF('RESULTADOS 3 ESO DIVER'!D13&lt;5,"INSUFICIENTE",IF('RESULTADOS 3 ESO DIVER'!D13&lt;6,"SUFICIENTE",IF('RESULTADOS 3 ESO DIVER'!D13&lt;7,"BEN",IF('RESULTADOS 3 ESO DIVER'!D13&lt;9,"NOTABLE",IF('RESULTADOS 3 ESO DIVER'!D13&lt;=10,"SOBRESAIENTE",""))))))</f>
        <v/>
      </c>
      <c r="E13" s="153" t="str">
        <f>IF(OR(A13="",$E$2=""),"",IF('RESULTADOS 3 ESO DIVER'!E13&lt;5,"INSUFICIENTE",IF('RESULTADOS 3 ESO DIVER'!E13&lt;6,"SUFICIENTE",IF('RESULTADOS 3 ESO DIVER'!E13&lt;7,"BEN",IF('RESULTADOS 3 ESO DIVER'!E13&lt;9,"NOTABLE",IF('RESULTADOS 3 ESO DIVER'!E13&lt;=10,"SOBRESAIENTE",""))))))</f>
        <v/>
      </c>
      <c r="F13" s="153" t="str">
        <f>IF(OR(A13="",$F$2=""),"",IF('RESULTADOS 3 ESO DIVER'!F13&lt;5,"INSUFICIENTE",IF('RESULTADOS 3 ESO DIVER'!F13&lt;6,"SUFICIENTE",IF('RESULTADOS 3 ESO DIVER'!F13&lt;7,"BEN",IF('RESULTADOS 3 ESO DIVER'!F13&lt;9,"NOTABLE",IF('RESULTADOS 3 ESO DIVER'!F13&lt;=10,"SOBRESAIENTE",""))))))</f>
        <v/>
      </c>
      <c r="G13" s="153" t="str">
        <f>IF(OR(A13="",$G$2=""),"",IF('RESULTADOS 3 ESO DIVER'!G13&lt;5,"INSUFICIENTE",IF('RESULTADOS 3 ESO DIVER'!G13&lt;6,"SUFICIENTE",IF('RESULTADOS 3 ESO DIVER'!G13&lt;7,"BEN",IF('RESULTADOS 3 ESO DIVER'!G13&lt;9,"NOTABLE",IF('RESULTADOS 3 ESO DIVER'!G13&lt;=10,"SOBRESAIENTE",""))))))</f>
        <v/>
      </c>
      <c r="H13" s="153" t="str">
        <f>IF(OR(A13="",$H$2=""),"",IF('RESULTADOS 3 ESO DIVER'!H13&lt;5,"INSUFICIENTE",IF('RESULTADOS 3 ESO DIVER'!H13&lt;6,"SUFICIENTE",IF('RESULTADOS 3 ESO DIVER'!H13&lt;7,"BEN",IF('RESULTADOS 3 ESO DIVER'!H13&lt;9,"NOTABLE",IF('RESULTADOS 3 ESO DIVER'!H13&lt;=10,"SOBRESAIENTE",""))))))</f>
        <v/>
      </c>
      <c r="I13" s="153" t="str">
        <f>IF(OR(A13="",$I$2=""),"",IF('RESULTADOS 3 ESO DIVER'!I13&lt;5,"INSUFICIENTE",IF('RESULTADOS 3 ESO DIVER'!I13&lt;6,"SUFICIENTE",IF('RESULTADOS 3 ESO DIVER'!I13&lt;7,"BEN",IF('RESULTADOS 3 ESO DIVER'!I13&lt;9,"NOTABLE",IF('RESULTADOS 3 ESO DIVER'!I13&lt;=10,"SOBRESAIENTE",""))))))</f>
        <v/>
      </c>
      <c r="J13" s="153" t="str">
        <f>IF(OR(A13="",$J$2=""),"",IF('RESULTADOS 3 ESO DIVER'!J13&lt;5,"INSUFICIENTE",IF('RESULTADOS 3 ESO DIVER'!J13&lt;6,"SUFICIENTE",IF('RESULTADOS 3 ESO DIVER'!J13&lt;7,"BEN",IF('RESULTADOS 3 ESO DIVER'!J13&lt;9,"NOTABLE",IF('RESULTADOS 3 ESO DIVER'!J13&lt;=10,"SOBRESAIENTE",""))))))</f>
        <v/>
      </c>
      <c r="K13" s="153" t="str">
        <f>IF(OR(A13="",$K$2=""),"",IF('RESULTADOS 3 ESO DIVER'!K13&lt;5,"INSUFICIENTE",IF('RESULTADOS 3 ESO DIVER'!K13&lt;6,"SUFICIENTE",IF('RESULTADOS 3 ESO DIVER'!K13&lt;7,"BEN",IF('RESULTADOS 3 ESO DIVER'!K13&lt;9,"NOTABLE",IF('RESULTADOS 3 ESO DIVER'!K13&lt;=10,IF('RESULTADOS 3 ESO DIVER'!K13&lt;=10,"SOBRESAIENTE","")))))))</f>
        <v/>
      </c>
      <c r="L13" s="153" t="str">
        <f>IF(OR(A13="",$L$2=""),"",IF('RESULTADOS 3 ESO DIVER'!L13&lt;5,"INSUFICIENTE",IF('RESULTADOS 3 ESO DIVER'!L13&lt;6,"SUFICIENTE",IF('RESULTADOS 3 ESO DIVER'!L13&lt;7,"BEN",IF('RESULTADOS 3 ESO DIVER'!L13&lt;9,"NOTABLE",IF('RESULTADOS 3 ESO DIVER'!L13&lt;=10,"SOBRESAIENTE",""))))))</f>
        <v/>
      </c>
    </row>
    <row r="14" spans="1:12" x14ac:dyDescent="0.25">
      <c r="A14" s="102" t="str">
        <f>IF('RESULTADOS 3 ESO DIVER'!A14="","",'RESULTADOS 3 ESO DIVER'!A14)</f>
        <v/>
      </c>
      <c r="B14" s="154" t="str">
        <f>IF('RESULTADOS 3 ESO DIVER'!B14="","",'RESULTADOS 3 ESO DIVER'!B14)</f>
        <v/>
      </c>
      <c r="C14" s="153" t="str">
        <f>IF(OR(A14="",$C$2=""),"",IF('RESULTADOS 3 ESO DIVER'!C14&lt;5,"INSUFICIENTE",IF('RESULTADOS 3 ESO DIVER'!C14&lt;6,"SUFICIENTE",IF('RESULTADOS 3 ESO DIVER'!C14&lt;7,"BEN",IF('RESULTADOS 3 ESO DIVER'!C14&lt;9,"NOTABLE",IF('RESULTADOS 3 ESO DIVER'!C14&lt;=10,"SOBRESAIENTE",""))))))</f>
        <v/>
      </c>
      <c r="D14" s="153" t="str">
        <f>IF(OR(A14="",$D$2=""),"",IF('RESULTADOS 3 ESO DIVER'!D14&lt;5,"INSUFICIENTE",IF('RESULTADOS 3 ESO DIVER'!D14&lt;6,"SUFICIENTE",IF('RESULTADOS 3 ESO DIVER'!D14&lt;7,"BEN",IF('RESULTADOS 3 ESO DIVER'!D14&lt;9,"NOTABLE",IF('RESULTADOS 3 ESO DIVER'!D14&lt;=10,"SOBRESAIENTE",""))))))</f>
        <v/>
      </c>
      <c r="E14" s="153" t="str">
        <f>IF(OR(A14="",$E$2=""),"",IF('RESULTADOS 3 ESO DIVER'!E14&lt;5,"INSUFICIENTE",IF('RESULTADOS 3 ESO DIVER'!E14&lt;6,"SUFICIENTE",IF('RESULTADOS 3 ESO DIVER'!E14&lt;7,"BEN",IF('RESULTADOS 3 ESO DIVER'!E14&lt;9,"NOTABLE",IF('RESULTADOS 3 ESO DIVER'!E14&lt;=10,"SOBRESAIENTE",""))))))</f>
        <v/>
      </c>
      <c r="F14" s="153" t="str">
        <f>IF(OR(A14="",$F$2=""),"",IF('RESULTADOS 3 ESO DIVER'!F14&lt;5,"INSUFICIENTE",IF('RESULTADOS 3 ESO DIVER'!F14&lt;6,"SUFICIENTE",IF('RESULTADOS 3 ESO DIVER'!F14&lt;7,"BEN",IF('RESULTADOS 3 ESO DIVER'!F14&lt;9,"NOTABLE",IF('RESULTADOS 3 ESO DIVER'!F14&lt;=10,"SOBRESAIENTE",""))))))</f>
        <v/>
      </c>
      <c r="G14" s="153" t="str">
        <f>IF(OR(A14="",$G$2=""),"",IF('RESULTADOS 3 ESO DIVER'!G14&lt;5,"INSUFICIENTE",IF('RESULTADOS 3 ESO DIVER'!G14&lt;6,"SUFICIENTE",IF('RESULTADOS 3 ESO DIVER'!G14&lt;7,"BEN",IF('RESULTADOS 3 ESO DIVER'!G14&lt;9,"NOTABLE",IF('RESULTADOS 3 ESO DIVER'!G14&lt;=10,"SOBRESAIENTE",""))))))</f>
        <v/>
      </c>
      <c r="H14" s="153" t="str">
        <f>IF(OR(A14="",$H$2=""),"",IF('RESULTADOS 3 ESO DIVER'!H14&lt;5,"INSUFICIENTE",IF('RESULTADOS 3 ESO DIVER'!H14&lt;6,"SUFICIENTE",IF('RESULTADOS 3 ESO DIVER'!H14&lt;7,"BEN",IF('RESULTADOS 3 ESO DIVER'!H14&lt;9,"NOTABLE",IF('RESULTADOS 3 ESO DIVER'!H14&lt;=10,"SOBRESAIENTE",""))))))</f>
        <v/>
      </c>
      <c r="I14" s="153" t="str">
        <f>IF(OR(A14="",$I$2=""),"",IF('RESULTADOS 3 ESO DIVER'!I14&lt;5,"INSUFICIENTE",IF('RESULTADOS 3 ESO DIVER'!I14&lt;6,"SUFICIENTE",IF('RESULTADOS 3 ESO DIVER'!I14&lt;7,"BEN",IF('RESULTADOS 3 ESO DIVER'!I14&lt;9,"NOTABLE",IF('RESULTADOS 3 ESO DIVER'!I14&lt;=10,"SOBRESAIENTE",""))))))</f>
        <v/>
      </c>
      <c r="J14" s="153" t="str">
        <f>IF(OR(A14="",$J$2=""),"",IF('RESULTADOS 3 ESO DIVER'!J14&lt;5,"INSUFICIENTE",IF('RESULTADOS 3 ESO DIVER'!J14&lt;6,"SUFICIENTE",IF('RESULTADOS 3 ESO DIVER'!J14&lt;7,"BEN",IF('RESULTADOS 3 ESO DIVER'!J14&lt;9,"NOTABLE",IF('RESULTADOS 3 ESO DIVER'!J14&lt;=10,"SOBRESAIENTE",""))))))</f>
        <v/>
      </c>
      <c r="K14" s="153" t="str">
        <f>IF(OR(A14="",$K$2=""),"",IF('RESULTADOS 3 ESO DIVER'!K14&lt;5,"INSUFICIENTE",IF('RESULTADOS 3 ESO DIVER'!K14&lt;6,"SUFICIENTE",IF('RESULTADOS 3 ESO DIVER'!K14&lt;7,"BEN",IF('RESULTADOS 3 ESO DIVER'!K14&lt;9,"NOTABLE",IF('RESULTADOS 3 ESO DIVER'!K14&lt;=10,IF('RESULTADOS 3 ESO DIVER'!K14&lt;=10,"SOBRESAIENTE","")))))))</f>
        <v/>
      </c>
      <c r="L14" s="153" t="str">
        <f>IF(OR(A14="",$L$2=""),"",IF('RESULTADOS 3 ESO DIVER'!L14&lt;5,"INSUFICIENTE",IF('RESULTADOS 3 ESO DIVER'!L14&lt;6,"SUFICIENTE",IF('RESULTADOS 3 ESO DIVER'!L14&lt;7,"BEN",IF('RESULTADOS 3 ESO DIVER'!L14&lt;9,"NOTABLE",IF('RESULTADOS 3 ESO DIVER'!L14&lt;=10,"SOBRESAIENTE",""))))))</f>
        <v/>
      </c>
    </row>
    <row r="15" spans="1:12" x14ac:dyDescent="0.25">
      <c r="A15" s="102" t="str">
        <f>IF('RESULTADOS 3 ESO DIVER'!A15="","",'RESULTADOS 3 ESO DIVER'!A15)</f>
        <v/>
      </c>
      <c r="B15" s="154" t="str">
        <f>IF('RESULTADOS 3 ESO DIVER'!B15="","",'RESULTADOS 3 ESO DIVER'!B15)</f>
        <v/>
      </c>
      <c r="C15" s="153" t="str">
        <f>IF(OR(A15="",$C$2=""),"",IF('RESULTADOS 3 ESO DIVER'!C15&lt;5,"INSUFICIENTE",IF('RESULTADOS 3 ESO DIVER'!C15&lt;6,"SUFICIENTE",IF('RESULTADOS 3 ESO DIVER'!C15&lt;7,"BEN",IF('RESULTADOS 3 ESO DIVER'!C15&lt;9,"NOTABLE",IF('RESULTADOS 3 ESO DIVER'!C15&lt;=10,"SOBRESAIENTE",""))))))</f>
        <v/>
      </c>
      <c r="D15" s="153" t="str">
        <f>IF(OR(A15="",$D$2=""),"",IF('RESULTADOS 3 ESO DIVER'!D15&lt;5,"INSUFICIENTE",IF('RESULTADOS 3 ESO DIVER'!D15&lt;6,"SUFICIENTE",IF('RESULTADOS 3 ESO DIVER'!D15&lt;7,"BEN",IF('RESULTADOS 3 ESO DIVER'!D15&lt;9,"NOTABLE",IF('RESULTADOS 3 ESO DIVER'!D15&lt;=10,"SOBRESAIENTE",""))))))</f>
        <v/>
      </c>
      <c r="E15" s="153" t="str">
        <f>IF(OR(A15="",$E$2=""),"",IF('RESULTADOS 3 ESO DIVER'!E15&lt;5,"INSUFICIENTE",IF('RESULTADOS 3 ESO DIVER'!E15&lt;6,"SUFICIENTE",IF('RESULTADOS 3 ESO DIVER'!E15&lt;7,"BEN",IF('RESULTADOS 3 ESO DIVER'!E15&lt;9,"NOTABLE",IF('RESULTADOS 3 ESO DIVER'!E15&lt;=10,"SOBRESAIENTE",""))))))</f>
        <v/>
      </c>
      <c r="F15" s="153" t="str">
        <f>IF(OR(A15="",$F$2=""),"",IF('RESULTADOS 3 ESO DIVER'!F15&lt;5,"INSUFICIENTE",IF('RESULTADOS 3 ESO DIVER'!F15&lt;6,"SUFICIENTE",IF('RESULTADOS 3 ESO DIVER'!F15&lt;7,"BEN",IF('RESULTADOS 3 ESO DIVER'!F15&lt;9,"NOTABLE",IF('RESULTADOS 3 ESO DIVER'!F15&lt;=10,"SOBRESAIENTE",""))))))</f>
        <v/>
      </c>
      <c r="G15" s="153" t="str">
        <f>IF(OR(A15="",$G$2=""),"",IF('RESULTADOS 3 ESO DIVER'!G15&lt;5,"INSUFICIENTE",IF('RESULTADOS 3 ESO DIVER'!G15&lt;6,"SUFICIENTE",IF('RESULTADOS 3 ESO DIVER'!G15&lt;7,"BEN",IF('RESULTADOS 3 ESO DIVER'!G15&lt;9,"NOTABLE",IF('RESULTADOS 3 ESO DIVER'!G15&lt;=10,"SOBRESAIENTE",""))))))</f>
        <v/>
      </c>
      <c r="H15" s="153" t="str">
        <f>IF(OR(A15="",$H$2=""),"",IF('RESULTADOS 3 ESO DIVER'!H15&lt;5,"INSUFICIENTE",IF('RESULTADOS 3 ESO DIVER'!H15&lt;6,"SUFICIENTE",IF('RESULTADOS 3 ESO DIVER'!H15&lt;7,"BEN",IF('RESULTADOS 3 ESO DIVER'!H15&lt;9,"NOTABLE",IF('RESULTADOS 3 ESO DIVER'!H15&lt;=10,"SOBRESAIENTE",""))))))</f>
        <v/>
      </c>
      <c r="I15" s="153" t="str">
        <f>IF(OR(A15="",$I$2=""),"",IF('RESULTADOS 3 ESO DIVER'!I15&lt;5,"INSUFICIENTE",IF('RESULTADOS 3 ESO DIVER'!I15&lt;6,"SUFICIENTE",IF('RESULTADOS 3 ESO DIVER'!I15&lt;7,"BEN",IF('RESULTADOS 3 ESO DIVER'!I15&lt;9,"NOTABLE",IF('RESULTADOS 3 ESO DIVER'!I15&lt;=10,"SOBRESAIENTE",""))))))</f>
        <v/>
      </c>
      <c r="J15" s="153" t="str">
        <f>IF(OR(A15="",$J$2=""),"",IF('RESULTADOS 3 ESO DIVER'!J15&lt;5,"INSUFICIENTE",IF('RESULTADOS 3 ESO DIVER'!J15&lt;6,"SUFICIENTE",IF('RESULTADOS 3 ESO DIVER'!J15&lt;7,"BEN",IF('RESULTADOS 3 ESO DIVER'!J15&lt;9,"NOTABLE",IF('RESULTADOS 3 ESO DIVER'!J15&lt;=10,"SOBRESAIENTE",""))))))</f>
        <v/>
      </c>
      <c r="K15" s="153" t="str">
        <f>IF(OR(A15="",$K$2=""),"",IF('RESULTADOS 3 ESO DIVER'!K15&lt;5,"INSUFICIENTE",IF('RESULTADOS 3 ESO DIVER'!K15&lt;6,"SUFICIENTE",IF('RESULTADOS 3 ESO DIVER'!K15&lt;7,"BEN",IF('RESULTADOS 3 ESO DIVER'!K15&lt;9,"NOTABLE",IF('RESULTADOS 3 ESO DIVER'!K15&lt;=10,IF('RESULTADOS 3 ESO DIVER'!K15&lt;=10,"SOBRESAIENTE","")))))))</f>
        <v/>
      </c>
      <c r="L15" s="153" t="str">
        <f>IF(OR(A15="",$L$2=""),"",IF('RESULTADOS 3 ESO DIVER'!L15&lt;5,"INSUFICIENTE",IF('RESULTADOS 3 ESO DIVER'!L15&lt;6,"SUFICIENTE",IF('RESULTADOS 3 ESO DIVER'!L15&lt;7,"BEN",IF('RESULTADOS 3 ESO DIVER'!L15&lt;9,"NOTABLE",IF('RESULTADOS 3 ESO DIVER'!L15&lt;=10,"SOBRESAIENTE",""))))))</f>
        <v/>
      </c>
    </row>
    <row r="16" spans="1:12" x14ac:dyDescent="0.25">
      <c r="A16" s="102" t="str">
        <f>IF('RESULTADOS 3 ESO DIVER'!A16="","",'RESULTADOS 3 ESO DIVER'!A16)</f>
        <v/>
      </c>
      <c r="B16" s="154" t="str">
        <f>IF('RESULTADOS 3 ESO DIVER'!B16="","",'RESULTADOS 3 ESO DIVER'!B16)</f>
        <v/>
      </c>
      <c r="C16" s="153" t="str">
        <f>IF(OR(A16="",$C$2=""),"",IF('RESULTADOS 3 ESO DIVER'!C16&lt;5,"INSUFICIENTE",IF('RESULTADOS 3 ESO DIVER'!C16&lt;6,"SUFICIENTE",IF('RESULTADOS 3 ESO DIVER'!C16&lt;7,"BEN",IF('RESULTADOS 3 ESO DIVER'!C16&lt;9,"NOTABLE",IF('RESULTADOS 3 ESO DIVER'!C16&lt;=10,"SOBRESAIENTE",""))))))</f>
        <v/>
      </c>
      <c r="D16" s="153" t="str">
        <f>IF(OR(A16="",$D$2=""),"",IF('RESULTADOS 3 ESO DIVER'!D16&lt;5,"INSUFICIENTE",IF('RESULTADOS 3 ESO DIVER'!D16&lt;6,"SUFICIENTE",IF('RESULTADOS 3 ESO DIVER'!D16&lt;7,"BEN",IF('RESULTADOS 3 ESO DIVER'!D16&lt;9,"NOTABLE",IF('RESULTADOS 3 ESO DIVER'!D16&lt;=10,"SOBRESAIENTE",""))))))</f>
        <v/>
      </c>
      <c r="E16" s="153" t="str">
        <f>IF(OR(A16="",$E$2=""),"",IF('RESULTADOS 3 ESO DIVER'!E16&lt;5,"INSUFICIENTE",IF('RESULTADOS 3 ESO DIVER'!E16&lt;6,"SUFICIENTE",IF('RESULTADOS 3 ESO DIVER'!E16&lt;7,"BEN",IF('RESULTADOS 3 ESO DIVER'!E16&lt;9,"NOTABLE",IF('RESULTADOS 3 ESO DIVER'!E16&lt;=10,"SOBRESAIENTE",""))))))</f>
        <v/>
      </c>
      <c r="F16" s="153" t="str">
        <f>IF(OR(A16="",$F$2=""),"",IF('RESULTADOS 3 ESO DIVER'!F16&lt;5,"INSUFICIENTE",IF('RESULTADOS 3 ESO DIVER'!F16&lt;6,"SUFICIENTE",IF('RESULTADOS 3 ESO DIVER'!F16&lt;7,"BEN",IF('RESULTADOS 3 ESO DIVER'!F16&lt;9,"NOTABLE",IF('RESULTADOS 3 ESO DIVER'!F16&lt;=10,"SOBRESAIENTE",""))))))</f>
        <v/>
      </c>
      <c r="G16" s="153" t="str">
        <f>IF(OR(A16="",$G$2=""),"",IF('RESULTADOS 3 ESO DIVER'!G16&lt;5,"INSUFICIENTE",IF('RESULTADOS 3 ESO DIVER'!G16&lt;6,"SUFICIENTE",IF('RESULTADOS 3 ESO DIVER'!G16&lt;7,"BEN",IF('RESULTADOS 3 ESO DIVER'!G16&lt;9,"NOTABLE",IF('RESULTADOS 3 ESO DIVER'!G16&lt;=10,"SOBRESAIENTE",""))))))</f>
        <v/>
      </c>
      <c r="H16" s="153" t="str">
        <f>IF(OR(A16="",$H$2=""),"",IF('RESULTADOS 3 ESO DIVER'!H16&lt;5,"INSUFICIENTE",IF('RESULTADOS 3 ESO DIVER'!H16&lt;6,"SUFICIENTE",IF('RESULTADOS 3 ESO DIVER'!H16&lt;7,"BEN",IF('RESULTADOS 3 ESO DIVER'!H16&lt;9,"NOTABLE",IF('RESULTADOS 3 ESO DIVER'!H16&lt;=10,"SOBRESAIENTE",""))))))</f>
        <v/>
      </c>
      <c r="I16" s="153" t="str">
        <f>IF(OR(A16="",$I$2=""),"",IF('RESULTADOS 3 ESO DIVER'!I16&lt;5,"INSUFICIENTE",IF('RESULTADOS 3 ESO DIVER'!I16&lt;6,"SUFICIENTE",IF('RESULTADOS 3 ESO DIVER'!I16&lt;7,"BEN",IF('RESULTADOS 3 ESO DIVER'!I16&lt;9,"NOTABLE",IF('RESULTADOS 3 ESO DIVER'!I16&lt;=10,"SOBRESAIENTE",""))))))</f>
        <v/>
      </c>
      <c r="J16" s="153" t="str">
        <f>IF(OR(A16="",$J$2=""),"",IF('RESULTADOS 3 ESO DIVER'!J16&lt;5,"INSUFICIENTE",IF('RESULTADOS 3 ESO DIVER'!J16&lt;6,"SUFICIENTE",IF('RESULTADOS 3 ESO DIVER'!J16&lt;7,"BEN",IF('RESULTADOS 3 ESO DIVER'!J16&lt;9,"NOTABLE",IF('RESULTADOS 3 ESO DIVER'!J16&lt;=10,"SOBRESAIENTE",""))))))</f>
        <v/>
      </c>
      <c r="K16" s="153" t="str">
        <f>IF(OR(A16="",$K$2=""),"",IF('RESULTADOS 3 ESO DIVER'!K16&lt;5,"INSUFICIENTE",IF('RESULTADOS 3 ESO DIVER'!K16&lt;6,"SUFICIENTE",IF('RESULTADOS 3 ESO DIVER'!K16&lt;7,"BEN",IF('RESULTADOS 3 ESO DIVER'!K16&lt;9,"NOTABLE",IF('RESULTADOS 3 ESO DIVER'!K16&lt;=10,IF('RESULTADOS 3 ESO DIVER'!K16&lt;=10,"SOBRESAIENTE","")))))))</f>
        <v/>
      </c>
      <c r="L16" s="153" t="str">
        <f>IF(OR(A16="",$L$2=""),"",IF('RESULTADOS 3 ESO DIVER'!L16&lt;5,"INSUFICIENTE",IF('RESULTADOS 3 ESO DIVER'!L16&lt;6,"SUFICIENTE",IF('RESULTADOS 3 ESO DIVER'!L16&lt;7,"BEN",IF('RESULTADOS 3 ESO DIVER'!L16&lt;9,"NOTABLE",IF('RESULTADOS 3 ESO DIVER'!L16&lt;=10,"SOBRESAIENTE",""))))))</f>
        <v/>
      </c>
    </row>
    <row r="17" spans="1:12" x14ac:dyDescent="0.25">
      <c r="A17" s="102" t="str">
        <f>IF('RESULTADOS 3 ESO DIVER'!A17="","",'RESULTADOS 3 ESO DIVER'!A17)</f>
        <v/>
      </c>
      <c r="B17" s="154" t="str">
        <f>IF('RESULTADOS 3 ESO DIVER'!B17="","",'RESULTADOS 3 ESO DIVER'!B17)</f>
        <v/>
      </c>
      <c r="C17" s="153" t="str">
        <f>IF(OR(A17="",$C$2=""),"",IF('RESULTADOS 3 ESO DIVER'!C17&lt;5,"INSUFICIENTE",IF('RESULTADOS 3 ESO DIVER'!C17&lt;6,"SUFICIENTE",IF('RESULTADOS 3 ESO DIVER'!C17&lt;7,"BEN",IF('RESULTADOS 3 ESO DIVER'!C17&lt;9,"NOTABLE",IF('RESULTADOS 3 ESO DIVER'!C17&lt;=10,"SOBRESAIENTE",""))))))</f>
        <v/>
      </c>
      <c r="D17" s="153" t="str">
        <f>IF(OR(A17="",$D$2=""),"",IF('RESULTADOS 3 ESO DIVER'!D17&lt;5,"INSUFICIENTE",IF('RESULTADOS 3 ESO DIVER'!D17&lt;6,"SUFICIENTE",IF('RESULTADOS 3 ESO DIVER'!D17&lt;7,"BEN",IF('RESULTADOS 3 ESO DIVER'!D17&lt;9,"NOTABLE",IF('RESULTADOS 3 ESO DIVER'!D17&lt;=10,"SOBRESAIENTE",""))))))</f>
        <v/>
      </c>
      <c r="E17" s="153" t="str">
        <f>IF(OR(A17="",$E$2=""),"",IF('RESULTADOS 3 ESO DIVER'!E17&lt;5,"INSUFICIENTE",IF('RESULTADOS 3 ESO DIVER'!E17&lt;6,"SUFICIENTE",IF('RESULTADOS 3 ESO DIVER'!E17&lt;7,"BEN",IF('RESULTADOS 3 ESO DIVER'!E17&lt;9,"NOTABLE",IF('RESULTADOS 3 ESO DIVER'!E17&lt;=10,"SOBRESAIENTE",""))))))</f>
        <v/>
      </c>
      <c r="F17" s="153" t="str">
        <f>IF(OR(A17="",$F$2=""),"",IF('RESULTADOS 3 ESO DIVER'!F17&lt;5,"INSUFICIENTE",IF('RESULTADOS 3 ESO DIVER'!F17&lt;6,"SUFICIENTE",IF('RESULTADOS 3 ESO DIVER'!F17&lt;7,"BEN",IF('RESULTADOS 3 ESO DIVER'!F17&lt;9,"NOTABLE",IF('RESULTADOS 3 ESO DIVER'!F17&lt;=10,"SOBRESAIENTE",""))))))</f>
        <v/>
      </c>
      <c r="G17" s="153" t="str">
        <f>IF(OR(A17="",$G$2=""),"",IF('RESULTADOS 3 ESO DIVER'!G17&lt;5,"INSUFICIENTE",IF('RESULTADOS 3 ESO DIVER'!G17&lt;6,"SUFICIENTE",IF('RESULTADOS 3 ESO DIVER'!G17&lt;7,"BEN",IF('RESULTADOS 3 ESO DIVER'!G17&lt;9,"NOTABLE",IF('RESULTADOS 3 ESO DIVER'!G17&lt;=10,"SOBRESAIENTE",""))))))</f>
        <v/>
      </c>
      <c r="H17" s="153" t="str">
        <f>IF(OR(A17="",$H$2=""),"",IF('RESULTADOS 3 ESO DIVER'!H17&lt;5,"INSUFICIENTE",IF('RESULTADOS 3 ESO DIVER'!H17&lt;6,"SUFICIENTE",IF('RESULTADOS 3 ESO DIVER'!H17&lt;7,"BEN",IF('RESULTADOS 3 ESO DIVER'!H17&lt;9,"NOTABLE",IF('RESULTADOS 3 ESO DIVER'!H17&lt;=10,"SOBRESAIENTE",""))))))</f>
        <v/>
      </c>
      <c r="I17" s="153" t="str">
        <f>IF(OR(A17="",$I$2=""),"",IF('RESULTADOS 3 ESO DIVER'!I17&lt;5,"INSUFICIENTE",IF('RESULTADOS 3 ESO DIVER'!I17&lt;6,"SUFICIENTE",IF('RESULTADOS 3 ESO DIVER'!I17&lt;7,"BEN",IF('RESULTADOS 3 ESO DIVER'!I17&lt;9,"NOTABLE",IF('RESULTADOS 3 ESO DIVER'!I17&lt;=10,"SOBRESAIENTE",""))))))</f>
        <v/>
      </c>
      <c r="J17" s="153" t="str">
        <f>IF(OR(A17="",$J$2=""),"",IF('RESULTADOS 3 ESO DIVER'!J17&lt;5,"INSUFICIENTE",IF('RESULTADOS 3 ESO DIVER'!J17&lt;6,"SUFICIENTE",IF('RESULTADOS 3 ESO DIVER'!J17&lt;7,"BEN",IF('RESULTADOS 3 ESO DIVER'!J17&lt;9,"NOTABLE",IF('RESULTADOS 3 ESO DIVER'!J17&lt;=10,"SOBRESAIENTE",""))))))</f>
        <v/>
      </c>
      <c r="K17" s="153" t="str">
        <f>IF(OR(A17="",$K$2=""),"",IF('RESULTADOS 3 ESO DIVER'!K17&lt;5,"INSUFICIENTE",IF('RESULTADOS 3 ESO DIVER'!K17&lt;6,"SUFICIENTE",IF('RESULTADOS 3 ESO DIVER'!K17&lt;7,"BEN",IF('RESULTADOS 3 ESO DIVER'!K17&lt;9,"NOTABLE",IF('RESULTADOS 3 ESO DIVER'!K17&lt;=10,IF('RESULTADOS 3 ESO DIVER'!K17&lt;=10,"SOBRESAIENTE","")))))))</f>
        <v/>
      </c>
      <c r="L17" s="153" t="str">
        <f>IF(OR(A17="",$L$2=""),"",IF('RESULTADOS 3 ESO DIVER'!L17&lt;5,"INSUFICIENTE",IF('RESULTADOS 3 ESO DIVER'!L17&lt;6,"SUFICIENTE",IF('RESULTADOS 3 ESO DIVER'!L17&lt;7,"BEN",IF('RESULTADOS 3 ESO DIVER'!L17&lt;9,"NOTABLE",IF('RESULTADOS 3 ESO DIVER'!L17&lt;=10,"SOBRESAIENTE",""))))))</f>
        <v/>
      </c>
    </row>
    <row r="18" spans="1:12" x14ac:dyDescent="0.25">
      <c r="A18" s="102" t="str">
        <f>IF('RESULTADOS 3 ESO DIVER'!A18="","",'RESULTADOS 3 ESO DIVER'!A18)</f>
        <v/>
      </c>
      <c r="B18" s="154" t="str">
        <f>IF('RESULTADOS 3 ESO DIVER'!B18="","",'RESULTADOS 3 ESO DIVER'!B18)</f>
        <v/>
      </c>
      <c r="C18" s="153" t="str">
        <f>IF(OR(A18="",$C$2=""),"",IF('RESULTADOS 3 ESO DIVER'!C18&lt;5,"INSUFICIENTE",IF('RESULTADOS 3 ESO DIVER'!C18&lt;6,"SUFICIENTE",IF('RESULTADOS 3 ESO DIVER'!C18&lt;7,"BEN",IF('RESULTADOS 3 ESO DIVER'!C18&lt;9,"NOTABLE",IF('RESULTADOS 3 ESO DIVER'!C18&lt;=10,"SOBRESAIENTE",""))))))</f>
        <v/>
      </c>
      <c r="D18" s="153" t="str">
        <f>IF(OR(A18="",$D$2=""),"",IF('RESULTADOS 3 ESO DIVER'!D18&lt;5,"INSUFICIENTE",IF('RESULTADOS 3 ESO DIVER'!D18&lt;6,"SUFICIENTE",IF('RESULTADOS 3 ESO DIVER'!D18&lt;7,"BEN",IF('RESULTADOS 3 ESO DIVER'!D18&lt;9,"NOTABLE",IF('RESULTADOS 3 ESO DIVER'!D18&lt;=10,"SOBRESAIENTE",""))))))</f>
        <v/>
      </c>
      <c r="E18" s="153" t="str">
        <f>IF(OR(A18="",$E$2=""),"",IF('RESULTADOS 3 ESO DIVER'!E18&lt;5,"INSUFICIENTE",IF('RESULTADOS 3 ESO DIVER'!E18&lt;6,"SUFICIENTE",IF('RESULTADOS 3 ESO DIVER'!E18&lt;7,"BEN",IF('RESULTADOS 3 ESO DIVER'!E18&lt;9,"NOTABLE",IF('RESULTADOS 3 ESO DIVER'!E18&lt;=10,"SOBRESAIENTE",""))))))</f>
        <v/>
      </c>
      <c r="F18" s="153" t="str">
        <f>IF(OR(A18="",$F$2=""),"",IF('RESULTADOS 3 ESO DIVER'!F18&lt;5,"INSUFICIENTE",IF('RESULTADOS 3 ESO DIVER'!F18&lt;6,"SUFICIENTE",IF('RESULTADOS 3 ESO DIVER'!F18&lt;7,"BEN",IF('RESULTADOS 3 ESO DIVER'!F18&lt;9,"NOTABLE",IF('RESULTADOS 3 ESO DIVER'!F18&lt;=10,"SOBRESAIENTE",""))))))</f>
        <v/>
      </c>
      <c r="G18" s="153" t="str">
        <f>IF(OR(A18="",$G$2=""),"",IF('RESULTADOS 3 ESO DIVER'!G18&lt;5,"INSUFICIENTE",IF('RESULTADOS 3 ESO DIVER'!G18&lt;6,"SUFICIENTE",IF('RESULTADOS 3 ESO DIVER'!G18&lt;7,"BEN",IF('RESULTADOS 3 ESO DIVER'!G18&lt;9,"NOTABLE",IF('RESULTADOS 3 ESO DIVER'!G18&lt;=10,"SOBRESAIENTE",""))))))</f>
        <v/>
      </c>
      <c r="H18" s="153" t="str">
        <f>IF(OR(A18="",$H$2=""),"",IF('RESULTADOS 3 ESO DIVER'!H18&lt;5,"INSUFICIENTE",IF('RESULTADOS 3 ESO DIVER'!H18&lt;6,"SUFICIENTE",IF('RESULTADOS 3 ESO DIVER'!H18&lt;7,"BEN",IF('RESULTADOS 3 ESO DIVER'!H18&lt;9,"NOTABLE",IF('RESULTADOS 3 ESO DIVER'!H18&lt;=10,"SOBRESAIENTE",""))))))</f>
        <v/>
      </c>
      <c r="I18" s="153" t="str">
        <f>IF(OR(A18="",$I$2=""),"",IF('RESULTADOS 3 ESO DIVER'!I18&lt;5,"INSUFICIENTE",IF('RESULTADOS 3 ESO DIVER'!I18&lt;6,"SUFICIENTE",IF('RESULTADOS 3 ESO DIVER'!I18&lt;7,"BEN",IF('RESULTADOS 3 ESO DIVER'!I18&lt;9,"NOTABLE",IF('RESULTADOS 3 ESO DIVER'!I18&lt;=10,"SOBRESAIENTE",""))))))</f>
        <v/>
      </c>
      <c r="J18" s="153" t="str">
        <f>IF(OR(A18="",$J$2=""),"",IF('RESULTADOS 3 ESO DIVER'!J18&lt;5,"INSUFICIENTE",IF('RESULTADOS 3 ESO DIVER'!J18&lt;6,"SUFICIENTE",IF('RESULTADOS 3 ESO DIVER'!J18&lt;7,"BEN",IF('RESULTADOS 3 ESO DIVER'!J18&lt;9,"NOTABLE",IF('RESULTADOS 3 ESO DIVER'!J18&lt;=10,"SOBRESAIENTE",""))))))</f>
        <v/>
      </c>
      <c r="K18" s="153" t="str">
        <f>IF(OR(A18="",$K$2=""),"",IF('RESULTADOS 3 ESO DIVER'!K18&lt;5,"INSUFICIENTE",IF('RESULTADOS 3 ESO DIVER'!K18&lt;6,"SUFICIENTE",IF('RESULTADOS 3 ESO DIVER'!K18&lt;7,"BEN",IF('RESULTADOS 3 ESO DIVER'!K18&lt;9,"NOTABLE",IF('RESULTADOS 3 ESO DIVER'!K18&lt;=10,IF('RESULTADOS 3 ESO DIVER'!K18&lt;=10,"SOBRESAIENTE","")))))))</f>
        <v/>
      </c>
      <c r="L18" s="153" t="str">
        <f>IF(OR(A18="",$L$2=""),"",IF('RESULTADOS 3 ESO DIVER'!L18&lt;5,"INSUFICIENTE",IF('RESULTADOS 3 ESO DIVER'!L18&lt;6,"SUFICIENTE",IF('RESULTADOS 3 ESO DIVER'!L18&lt;7,"BEN",IF('RESULTADOS 3 ESO DIVER'!L18&lt;9,"NOTABLE",IF('RESULTADOS 3 ESO DIVER'!L18&lt;=10,"SOBRESAIENTE",""))))))</f>
        <v/>
      </c>
    </row>
    <row r="19" spans="1:12" x14ac:dyDescent="0.25">
      <c r="A19" s="102" t="str">
        <f>IF('RESULTADOS 3 ESO DIVER'!A19="","",'RESULTADOS 3 ESO DIVER'!A19)</f>
        <v/>
      </c>
      <c r="B19" s="154" t="str">
        <f>IF('RESULTADOS 3 ESO DIVER'!B19="","",'RESULTADOS 3 ESO DIVER'!B19)</f>
        <v/>
      </c>
      <c r="C19" s="153" t="str">
        <f>IF(OR(A19="",$C$2=""),"",IF('RESULTADOS 3 ESO DIVER'!C19&lt;5,"INSUFICIENTE",IF('RESULTADOS 3 ESO DIVER'!C19&lt;6,"SUFICIENTE",IF('RESULTADOS 3 ESO DIVER'!C19&lt;7,"BEN",IF('RESULTADOS 3 ESO DIVER'!C19&lt;9,"NOTABLE",IF('RESULTADOS 3 ESO DIVER'!C19&lt;=10,"SOBRESAIENTE",""))))))</f>
        <v/>
      </c>
      <c r="D19" s="153" t="str">
        <f>IF(OR(A19="",$D$2=""),"",IF('RESULTADOS 3 ESO DIVER'!D19&lt;5,"INSUFICIENTE",IF('RESULTADOS 3 ESO DIVER'!D19&lt;6,"SUFICIENTE",IF('RESULTADOS 3 ESO DIVER'!D19&lt;7,"BEN",IF('RESULTADOS 3 ESO DIVER'!D19&lt;9,"NOTABLE",IF('RESULTADOS 3 ESO DIVER'!D19&lt;=10,"SOBRESAIENTE",""))))))</f>
        <v/>
      </c>
      <c r="E19" s="153" t="str">
        <f>IF(OR(A19="",$E$2=""),"",IF('RESULTADOS 3 ESO DIVER'!E19&lt;5,"INSUFICIENTE",IF('RESULTADOS 3 ESO DIVER'!E19&lt;6,"SUFICIENTE",IF('RESULTADOS 3 ESO DIVER'!E19&lt;7,"BEN",IF('RESULTADOS 3 ESO DIVER'!E19&lt;9,"NOTABLE",IF('RESULTADOS 3 ESO DIVER'!E19&lt;=10,"SOBRESAIENTE",""))))))</f>
        <v/>
      </c>
      <c r="F19" s="153" t="str">
        <f>IF(OR(A19="",$F$2=""),"",IF('RESULTADOS 3 ESO DIVER'!F19&lt;5,"INSUFICIENTE",IF('RESULTADOS 3 ESO DIVER'!F19&lt;6,"SUFICIENTE",IF('RESULTADOS 3 ESO DIVER'!F19&lt;7,"BEN",IF('RESULTADOS 3 ESO DIVER'!F19&lt;9,"NOTABLE",IF('RESULTADOS 3 ESO DIVER'!F19&lt;=10,"SOBRESAIENTE",""))))))</f>
        <v/>
      </c>
      <c r="G19" s="153" t="str">
        <f>IF(OR(A19="",$G$2=""),"",IF('RESULTADOS 3 ESO DIVER'!G19&lt;5,"INSUFICIENTE",IF('RESULTADOS 3 ESO DIVER'!G19&lt;6,"SUFICIENTE",IF('RESULTADOS 3 ESO DIVER'!G19&lt;7,"BEN",IF('RESULTADOS 3 ESO DIVER'!G19&lt;9,"NOTABLE",IF('RESULTADOS 3 ESO DIVER'!G19&lt;=10,"SOBRESAIENTE",""))))))</f>
        <v/>
      </c>
      <c r="H19" s="153" t="str">
        <f>IF(OR(A19="",$H$2=""),"",IF('RESULTADOS 3 ESO DIVER'!H19&lt;5,"INSUFICIENTE",IF('RESULTADOS 3 ESO DIVER'!H19&lt;6,"SUFICIENTE",IF('RESULTADOS 3 ESO DIVER'!H19&lt;7,"BEN",IF('RESULTADOS 3 ESO DIVER'!H19&lt;9,"NOTABLE",IF('RESULTADOS 3 ESO DIVER'!H19&lt;=10,"SOBRESAIENTE",""))))))</f>
        <v/>
      </c>
      <c r="I19" s="153" t="str">
        <f>IF(OR(A19="",$I$2=""),"",IF('RESULTADOS 3 ESO DIVER'!I19&lt;5,"INSUFICIENTE",IF('RESULTADOS 3 ESO DIVER'!I19&lt;6,"SUFICIENTE",IF('RESULTADOS 3 ESO DIVER'!I19&lt;7,"BEN",IF('RESULTADOS 3 ESO DIVER'!I19&lt;9,"NOTABLE",IF('RESULTADOS 3 ESO DIVER'!I19&lt;=10,"SOBRESAIENTE",""))))))</f>
        <v/>
      </c>
      <c r="J19" s="153" t="str">
        <f>IF(OR(A19="",$J$2=""),"",IF('RESULTADOS 3 ESO DIVER'!J19&lt;5,"INSUFICIENTE",IF('RESULTADOS 3 ESO DIVER'!J19&lt;6,"SUFICIENTE",IF('RESULTADOS 3 ESO DIVER'!J19&lt;7,"BEN",IF('RESULTADOS 3 ESO DIVER'!J19&lt;9,"NOTABLE",IF('RESULTADOS 3 ESO DIVER'!J19&lt;=10,"SOBRESAIENTE",""))))))</f>
        <v/>
      </c>
      <c r="K19" s="153" t="str">
        <f>IF(OR(A19="",$K$2=""),"",IF('RESULTADOS 3 ESO DIVER'!K19&lt;5,"INSUFICIENTE",IF('RESULTADOS 3 ESO DIVER'!K19&lt;6,"SUFICIENTE",IF('RESULTADOS 3 ESO DIVER'!K19&lt;7,"BEN",IF('RESULTADOS 3 ESO DIVER'!K19&lt;9,"NOTABLE",IF('RESULTADOS 3 ESO DIVER'!K19&lt;=10,IF('RESULTADOS 3 ESO DIVER'!K19&lt;=10,"SOBRESAIENTE","")))))))</f>
        <v/>
      </c>
      <c r="L19" s="153" t="str">
        <f>IF(OR(A19="",$L$2=""),"",IF('RESULTADOS 3 ESO DIVER'!L19&lt;5,"INSUFICIENTE",IF('RESULTADOS 3 ESO DIVER'!L19&lt;6,"SUFICIENTE",IF('RESULTADOS 3 ESO DIVER'!L19&lt;7,"BEN",IF('RESULTADOS 3 ESO DIVER'!L19&lt;9,"NOTABLE",IF('RESULTADOS 3 ESO DIVER'!L19&lt;=10,"SOBRESAIENTE",""))))))</f>
        <v/>
      </c>
    </row>
    <row r="20" spans="1:12" x14ac:dyDescent="0.25">
      <c r="A20" s="102" t="str">
        <f>IF('RESULTADOS 3 ESO DIVER'!A20="","",'RESULTADOS 3 ESO DIVER'!A20)</f>
        <v/>
      </c>
      <c r="B20" s="154" t="str">
        <f>IF('RESULTADOS 3 ESO DIVER'!B20="","",'RESULTADOS 3 ESO DIVER'!B20)</f>
        <v/>
      </c>
      <c r="C20" s="153" t="str">
        <f>IF(OR(A20="",$C$2=""),"",IF('RESULTADOS 3 ESO DIVER'!C20&lt;5,"INSUFICIENTE",IF('RESULTADOS 3 ESO DIVER'!C20&lt;6,"SUFICIENTE",IF('RESULTADOS 3 ESO DIVER'!C20&lt;7,"BEN",IF('RESULTADOS 3 ESO DIVER'!C20&lt;9,"NOTABLE",IF('RESULTADOS 3 ESO DIVER'!C20&lt;=10,"SOBRESAIENTE",""))))))</f>
        <v/>
      </c>
      <c r="D20" s="153" t="str">
        <f>IF(OR(A20="",$D$2=""),"",IF('RESULTADOS 3 ESO DIVER'!D20&lt;5,"INSUFICIENTE",IF('RESULTADOS 3 ESO DIVER'!D20&lt;6,"SUFICIENTE",IF('RESULTADOS 3 ESO DIVER'!D20&lt;7,"BEN",IF('RESULTADOS 3 ESO DIVER'!D20&lt;9,"NOTABLE",IF('RESULTADOS 3 ESO DIVER'!D20&lt;=10,"SOBRESAIENTE",""))))))</f>
        <v/>
      </c>
      <c r="E20" s="153" t="str">
        <f>IF(OR(A20="",$E$2=""),"",IF('RESULTADOS 3 ESO DIVER'!E20&lt;5,"INSUFICIENTE",IF('RESULTADOS 3 ESO DIVER'!E20&lt;6,"SUFICIENTE",IF('RESULTADOS 3 ESO DIVER'!E20&lt;7,"BEN",IF('RESULTADOS 3 ESO DIVER'!E20&lt;9,"NOTABLE",IF('RESULTADOS 3 ESO DIVER'!E20&lt;=10,"SOBRESAIENTE",""))))))</f>
        <v/>
      </c>
      <c r="F20" s="153" t="str">
        <f>IF(OR(A20="",$F$2=""),"",IF('RESULTADOS 3 ESO DIVER'!F20&lt;5,"INSUFICIENTE",IF('RESULTADOS 3 ESO DIVER'!F20&lt;6,"SUFICIENTE",IF('RESULTADOS 3 ESO DIVER'!F20&lt;7,"BEN",IF('RESULTADOS 3 ESO DIVER'!F20&lt;9,"NOTABLE",IF('RESULTADOS 3 ESO DIVER'!F20&lt;=10,"SOBRESAIENTE",""))))))</f>
        <v/>
      </c>
      <c r="G20" s="153" t="str">
        <f>IF(OR(A20="",$G$2=""),"",IF('RESULTADOS 3 ESO DIVER'!G20&lt;5,"INSUFICIENTE",IF('RESULTADOS 3 ESO DIVER'!G20&lt;6,"SUFICIENTE",IF('RESULTADOS 3 ESO DIVER'!G20&lt;7,"BEN",IF('RESULTADOS 3 ESO DIVER'!G20&lt;9,"NOTABLE",IF('RESULTADOS 3 ESO DIVER'!G20&lt;=10,"SOBRESAIENTE",""))))))</f>
        <v/>
      </c>
      <c r="H20" s="153" t="str">
        <f>IF(OR(A20="",$H$2=""),"",IF('RESULTADOS 3 ESO DIVER'!H20&lt;5,"INSUFICIENTE",IF('RESULTADOS 3 ESO DIVER'!H20&lt;6,"SUFICIENTE",IF('RESULTADOS 3 ESO DIVER'!H20&lt;7,"BEN",IF('RESULTADOS 3 ESO DIVER'!H20&lt;9,"NOTABLE",IF('RESULTADOS 3 ESO DIVER'!H20&lt;=10,"SOBRESAIENTE",""))))))</f>
        <v/>
      </c>
      <c r="I20" s="153" t="str">
        <f>IF(OR(A20="",$I$2=""),"",IF('RESULTADOS 3 ESO DIVER'!I20&lt;5,"INSUFICIENTE",IF('RESULTADOS 3 ESO DIVER'!I20&lt;6,"SUFICIENTE",IF('RESULTADOS 3 ESO DIVER'!I20&lt;7,"BEN",IF('RESULTADOS 3 ESO DIVER'!I20&lt;9,"NOTABLE",IF('RESULTADOS 3 ESO DIVER'!I20&lt;=10,"SOBRESAIENTE",""))))))</f>
        <v/>
      </c>
      <c r="J20" s="153" t="str">
        <f>IF(OR(A20="",$J$2=""),"",IF('RESULTADOS 3 ESO DIVER'!J20&lt;5,"INSUFICIENTE",IF('RESULTADOS 3 ESO DIVER'!J20&lt;6,"SUFICIENTE",IF('RESULTADOS 3 ESO DIVER'!J20&lt;7,"BEN",IF('RESULTADOS 3 ESO DIVER'!J20&lt;9,"NOTABLE",IF('RESULTADOS 3 ESO DIVER'!J20&lt;=10,"SOBRESAIENTE",""))))))</f>
        <v/>
      </c>
      <c r="K20" s="153" t="str">
        <f>IF(OR(A20="",$K$2=""),"",IF('RESULTADOS 3 ESO DIVER'!K20&lt;5,"INSUFICIENTE",IF('RESULTADOS 3 ESO DIVER'!K20&lt;6,"SUFICIENTE",IF('RESULTADOS 3 ESO DIVER'!K20&lt;7,"BEN",IF('RESULTADOS 3 ESO DIVER'!K20&lt;9,"NOTABLE",IF('RESULTADOS 3 ESO DIVER'!K20&lt;=10,IF('RESULTADOS 3 ESO DIVER'!K20&lt;=10,"SOBRESAIENTE","")))))))</f>
        <v/>
      </c>
      <c r="L20" s="153" t="str">
        <f>IF(OR(A20="",$L$2=""),"",IF('RESULTADOS 3 ESO DIVER'!L20&lt;5,"INSUFICIENTE",IF('RESULTADOS 3 ESO DIVER'!L20&lt;6,"SUFICIENTE",IF('RESULTADOS 3 ESO DIVER'!L20&lt;7,"BEN",IF('RESULTADOS 3 ESO DIVER'!L20&lt;9,"NOTABLE",IF('RESULTADOS 3 ESO DIVER'!L20&lt;=10,"SOBRESAIENTE",""))))))</f>
        <v/>
      </c>
    </row>
    <row r="21" spans="1:12" x14ac:dyDescent="0.25">
      <c r="A21" s="102" t="str">
        <f>IF('RESULTADOS 3 ESO DIVER'!A21="","",'RESULTADOS 3 ESO DIVER'!A21)</f>
        <v/>
      </c>
      <c r="B21" s="154" t="str">
        <f>IF('RESULTADOS 3 ESO DIVER'!B21="","",'RESULTADOS 3 ESO DIVER'!B21)</f>
        <v/>
      </c>
      <c r="C21" s="153" t="str">
        <f>IF(OR(A21="",$C$2=""),"",IF('RESULTADOS 3 ESO DIVER'!C21&lt;5,"INSUFICIENTE",IF('RESULTADOS 3 ESO DIVER'!C21&lt;6,"SUFICIENTE",IF('RESULTADOS 3 ESO DIVER'!C21&lt;7,"BEN",IF('RESULTADOS 3 ESO DIVER'!C21&lt;9,"NOTABLE",IF('RESULTADOS 3 ESO DIVER'!C21&lt;=10,"SOBRESAIENTE",""))))))</f>
        <v/>
      </c>
      <c r="D21" s="153" t="str">
        <f>IF(OR(A21="",$D$2=""),"",IF('RESULTADOS 3 ESO DIVER'!D21&lt;5,"INSUFICIENTE",IF('RESULTADOS 3 ESO DIVER'!D21&lt;6,"SUFICIENTE",IF('RESULTADOS 3 ESO DIVER'!D21&lt;7,"BEN",IF('RESULTADOS 3 ESO DIVER'!D21&lt;9,"NOTABLE",IF('RESULTADOS 3 ESO DIVER'!D21&lt;=10,"SOBRESAIENTE",""))))))</f>
        <v/>
      </c>
      <c r="E21" s="153" t="str">
        <f>IF(OR(A21="",$E$2=""),"",IF('RESULTADOS 3 ESO DIVER'!E21&lt;5,"INSUFICIENTE",IF('RESULTADOS 3 ESO DIVER'!E21&lt;6,"SUFICIENTE",IF('RESULTADOS 3 ESO DIVER'!E21&lt;7,"BEN",IF('RESULTADOS 3 ESO DIVER'!E21&lt;9,"NOTABLE",IF('RESULTADOS 3 ESO DIVER'!E21&lt;=10,"SOBRESAIENTE",""))))))</f>
        <v/>
      </c>
      <c r="F21" s="153" t="str">
        <f>IF(OR(A21="",$F$2=""),"",IF('RESULTADOS 3 ESO DIVER'!F21&lt;5,"INSUFICIENTE",IF('RESULTADOS 3 ESO DIVER'!F21&lt;6,"SUFICIENTE",IF('RESULTADOS 3 ESO DIVER'!F21&lt;7,"BEN",IF('RESULTADOS 3 ESO DIVER'!F21&lt;9,"NOTABLE",IF('RESULTADOS 3 ESO DIVER'!F21&lt;=10,"SOBRESAIENTE",""))))))</f>
        <v/>
      </c>
      <c r="G21" s="153" t="str">
        <f>IF(OR(A21="",$G$2=""),"",IF('RESULTADOS 3 ESO DIVER'!G21&lt;5,"INSUFICIENTE",IF('RESULTADOS 3 ESO DIVER'!G21&lt;6,"SUFICIENTE",IF('RESULTADOS 3 ESO DIVER'!G21&lt;7,"BEN",IF('RESULTADOS 3 ESO DIVER'!G21&lt;9,"NOTABLE",IF('RESULTADOS 3 ESO DIVER'!G21&lt;=10,"SOBRESAIENTE",""))))))</f>
        <v/>
      </c>
      <c r="H21" s="153" t="str">
        <f>IF(OR(A21="",$H$2=""),"",IF('RESULTADOS 3 ESO DIVER'!H21&lt;5,"INSUFICIENTE",IF('RESULTADOS 3 ESO DIVER'!H21&lt;6,"SUFICIENTE",IF('RESULTADOS 3 ESO DIVER'!H21&lt;7,"BEN",IF('RESULTADOS 3 ESO DIVER'!H21&lt;9,"NOTABLE",IF('RESULTADOS 3 ESO DIVER'!H21&lt;=10,"SOBRESAIENTE",""))))))</f>
        <v/>
      </c>
      <c r="I21" s="153" t="str">
        <f>IF(OR(A21="",$I$2=""),"",IF('RESULTADOS 3 ESO DIVER'!I21&lt;5,"INSUFICIENTE",IF('RESULTADOS 3 ESO DIVER'!I21&lt;6,"SUFICIENTE",IF('RESULTADOS 3 ESO DIVER'!I21&lt;7,"BEN",IF('RESULTADOS 3 ESO DIVER'!I21&lt;9,"NOTABLE",IF('RESULTADOS 3 ESO DIVER'!I21&lt;=10,"SOBRESAIENTE",""))))))</f>
        <v/>
      </c>
      <c r="J21" s="153" t="str">
        <f>IF(OR(A21="",$J$2=""),"",IF('RESULTADOS 3 ESO DIVER'!J21&lt;5,"INSUFICIENTE",IF('RESULTADOS 3 ESO DIVER'!J21&lt;6,"SUFICIENTE",IF('RESULTADOS 3 ESO DIVER'!J21&lt;7,"BEN",IF('RESULTADOS 3 ESO DIVER'!J21&lt;9,"NOTABLE",IF('RESULTADOS 3 ESO DIVER'!J21&lt;=10,"SOBRESAIENTE",""))))))</f>
        <v/>
      </c>
      <c r="K21" s="153" t="str">
        <f>IF(OR(A21="",$K$2=""),"",IF('RESULTADOS 3 ESO DIVER'!K21&lt;5,"INSUFICIENTE",IF('RESULTADOS 3 ESO DIVER'!K21&lt;6,"SUFICIENTE",IF('RESULTADOS 3 ESO DIVER'!K21&lt;7,"BEN",IF('RESULTADOS 3 ESO DIVER'!K21&lt;9,"NOTABLE",IF('RESULTADOS 3 ESO DIVER'!K21&lt;=10,IF('RESULTADOS 3 ESO DIVER'!K21&lt;=10,"SOBRESAIENTE","")))))))</f>
        <v/>
      </c>
      <c r="L21" s="153" t="str">
        <f>IF(OR(A21="",$L$2=""),"",IF('RESULTADOS 3 ESO DIVER'!L21&lt;5,"INSUFICIENTE",IF('RESULTADOS 3 ESO DIVER'!L21&lt;6,"SUFICIENTE",IF('RESULTADOS 3 ESO DIVER'!L21&lt;7,"BEN",IF('RESULTADOS 3 ESO DIVER'!L21&lt;9,"NOTABLE",IF('RESULTADOS 3 ESO DIVER'!L21&lt;=10,"SOBRESAIENTE",""))))))</f>
        <v/>
      </c>
    </row>
    <row r="22" spans="1:12" x14ac:dyDescent="0.25">
      <c r="A22" s="102" t="str">
        <f>IF('RESULTADOS 3 ESO DIVER'!A22="","",'RESULTADOS 3 ESO DIVER'!A22)</f>
        <v/>
      </c>
      <c r="B22" s="154" t="str">
        <f>IF('RESULTADOS 3 ESO DIVER'!B22="","",'RESULTADOS 3 ESO DIVER'!B22)</f>
        <v/>
      </c>
      <c r="C22" s="153" t="str">
        <f>IF(OR(A22="",$C$2=""),"",IF('RESULTADOS 3 ESO DIVER'!C22&lt;5,"INSUFICIENTE",IF('RESULTADOS 3 ESO DIVER'!C22&lt;6,"SUFICIENTE",IF('RESULTADOS 3 ESO DIVER'!C22&lt;7,"BEN",IF('RESULTADOS 3 ESO DIVER'!C22&lt;9,"NOTABLE",IF('RESULTADOS 3 ESO DIVER'!C22&lt;=10,"SOBRESAIENTE",""))))))</f>
        <v/>
      </c>
      <c r="D22" s="153" t="str">
        <f>IF(OR(A22="",$D$2=""),"",IF('RESULTADOS 3 ESO DIVER'!D22&lt;5,"INSUFICIENTE",IF('RESULTADOS 3 ESO DIVER'!D22&lt;6,"SUFICIENTE",IF('RESULTADOS 3 ESO DIVER'!D22&lt;7,"BEN",IF('RESULTADOS 3 ESO DIVER'!D22&lt;9,"NOTABLE",IF('RESULTADOS 3 ESO DIVER'!D22&lt;=10,"SOBRESAIENTE",""))))))</f>
        <v/>
      </c>
      <c r="E22" s="153" t="str">
        <f>IF(OR(A22="",$E$2=""),"",IF('RESULTADOS 3 ESO DIVER'!E22&lt;5,"INSUFICIENTE",IF('RESULTADOS 3 ESO DIVER'!E22&lt;6,"SUFICIENTE",IF('RESULTADOS 3 ESO DIVER'!E22&lt;7,"BEN",IF('RESULTADOS 3 ESO DIVER'!E22&lt;9,"NOTABLE",IF('RESULTADOS 3 ESO DIVER'!E22&lt;=10,"SOBRESAIENTE",""))))))</f>
        <v/>
      </c>
      <c r="F22" s="153" t="str">
        <f>IF(OR(A22="",$F$2=""),"",IF('RESULTADOS 3 ESO DIVER'!F22&lt;5,"INSUFICIENTE",IF('RESULTADOS 3 ESO DIVER'!F22&lt;6,"SUFICIENTE",IF('RESULTADOS 3 ESO DIVER'!F22&lt;7,"BEN",IF('RESULTADOS 3 ESO DIVER'!F22&lt;9,"NOTABLE",IF('RESULTADOS 3 ESO DIVER'!F22&lt;=10,"SOBRESAIENTE",""))))))</f>
        <v/>
      </c>
      <c r="G22" s="153" t="str">
        <f>IF(OR(A22="",$G$2=""),"",IF('RESULTADOS 3 ESO DIVER'!G22&lt;5,"INSUFICIENTE",IF('RESULTADOS 3 ESO DIVER'!G22&lt;6,"SUFICIENTE",IF('RESULTADOS 3 ESO DIVER'!G22&lt;7,"BEN",IF('RESULTADOS 3 ESO DIVER'!G22&lt;9,"NOTABLE",IF('RESULTADOS 3 ESO DIVER'!G22&lt;=10,"SOBRESAIENTE",""))))))</f>
        <v/>
      </c>
      <c r="H22" s="153" t="str">
        <f>IF(OR(A22="",$H$2=""),"",IF('RESULTADOS 3 ESO DIVER'!H22&lt;5,"INSUFICIENTE",IF('RESULTADOS 3 ESO DIVER'!H22&lt;6,"SUFICIENTE",IF('RESULTADOS 3 ESO DIVER'!H22&lt;7,"BEN",IF('RESULTADOS 3 ESO DIVER'!H22&lt;9,"NOTABLE",IF('RESULTADOS 3 ESO DIVER'!H22&lt;=10,"SOBRESAIENTE",""))))))</f>
        <v/>
      </c>
      <c r="I22" s="153" t="str">
        <f>IF(OR(A22="",$I$2=""),"",IF('RESULTADOS 3 ESO DIVER'!I22&lt;5,"INSUFICIENTE",IF('RESULTADOS 3 ESO DIVER'!I22&lt;6,"SUFICIENTE",IF('RESULTADOS 3 ESO DIVER'!I22&lt;7,"BEN",IF('RESULTADOS 3 ESO DIVER'!I22&lt;9,"NOTABLE",IF('RESULTADOS 3 ESO DIVER'!I22&lt;=10,"SOBRESAIENTE",""))))))</f>
        <v/>
      </c>
      <c r="J22" s="153" t="str">
        <f>IF(OR(A22="",$J$2=""),"",IF('RESULTADOS 3 ESO DIVER'!J22&lt;5,"INSUFICIENTE",IF('RESULTADOS 3 ESO DIVER'!J22&lt;6,"SUFICIENTE",IF('RESULTADOS 3 ESO DIVER'!J22&lt;7,"BEN",IF('RESULTADOS 3 ESO DIVER'!J22&lt;9,"NOTABLE",IF('RESULTADOS 3 ESO DIVER'!J22&lt;=10,"SOBRESAIENTE",""))))))</f>
        <v/>
      </c>
      <c r="K22" s="153" t="str">
        <f>IF(OR(A22="",$K$2=""),"",IF('RESULTADOS 3 ESO DIVER'!K22&lt;5,"INSUFICIENTE",IF('RESULTADOS 3 ESO DIVER'!K22&lt;6,"SUFICIENTE",IF('RESULTADOS 3 ESO DIVER'!K22&lt;7,"BEN",IF('RESULTADOS 3 ESO DIVER'!K22&lt;9,"NOTABLE",IF('RESULTADOS 3 ESO DIVER'!K22&lt;=10,IF('RESULTADOS 3 ESO DIVER'!K22&lt;=10,"SOBRESAIENTE","")))))))</f>
        <v/>
      </c>
      <c r="L22" s="153" t="str">
        <f>IF(OR(A22="",$L$2=""),"",IF('RESULTADOS 3 ESO DIVER'!L22&lt;5,"INSUFICIENTE",IF('RESULTADOS 3 ESO DIVER'!L22&lt;6,"SUFICIENTE",IF('RESULTADOS 3 ESO DIVER'!L22&lt;7,"BEN",IF('RESULTADOS 3 ESO DIVER'!L22&lt;9,"NOTABLE",IF('RESULTADOS 3 ESO DIVER'!L22&lt;=10,"SOBRESAIENTE",""))))))</f>
        <v/>
      </c>
    </row>
    <row r="23" spans="1:12" x14ac:dyDescent="0.25">
      <c r="A23" s="102" t="str">
        <f>IF('RESULTADOS 3 ESO DIVER'!A23="","",'RESULTADOS 3 ESO DIVER'!A23)</f>
        <v/>
      </c>
      <c r="B23" s="154" t="str">
        <f>IF('RESULTADOS 3 ESO DIVER'!B23="","",'RESULTADOS 3 ESO DIVER'!B23)</f>
        <v/>
      </c>
      <c r="C23" s="153" t="str">
        <f>IF(OR(A23="",$C$2=""),"",IF('RESULTADOS 3 ESO DIVER'!C23&lt;5,"INSUFICIENTE",IF('RESULTADOS 3 ESO DIVER'!C23&lt;6,"SUFICIENTE",IF('RESULTADOS 3 ESO DIVER'!C23&lt;7,"BEN",IF('RESULTADOS 3 ESO DIVER'!C23&lt;9,"NOTABLE",IF('RESULTADOS 3 ESO DIVER'!C23&lt;=10,"SOBRESAIENTE",""))))))</f>
        <v/>
      </c>
      <c r="D23" s="153" t="str">
        <f>IF(OR(A23="",$D$2=""),"",IF('RESULTADOS 3 ESO DIVER'!D23&lt;5,"INSUFICIENTE",IF('RESULTADOS 3 ESO DIVER'!D23&lt;6,"SUFICIENTE",IF('RESULTADOS 3 ESO DIVER'!D23&lt;7,"BEN",IF('RESULTADOS 3 ESO DIVER'!D23&lt;9,"NOTABLE",IF('RESULTADOS 3 ESO DIVER'!D23&lt;=10,"SOBRESAIENTE",""))))))</f>
        <v/>
      </c>
      <c r="E23" s="153" t="str">
        <f>IF(OR(A23="",$E$2=""),"",IF('RESULTADOS 3 ESO DIVER'!E23&lt;5,"INSUFICIENTE",IF('RESULTADOS 3 ESO DIVER'!E23&lt;6,"SUFICIENTE",IF('RESULTADOS 3 ESO DIVER'!E23&lt;7,"BEN",IF('RESULTADOS 3 ESO DIVER'!E23&lt;9,"NOTABLE",IF('RESULTADOS 3 ESO DIVER'!E23&lt;=10,"SOBRESAIENTE",""))))))</f>
        <v/>
      </c>
      <c r="F23" s="153" t="str">
        <f>IF(OR(A23="",$F$2=""),"",IF('RESULTADOS 3 ESO DIVER'!F23&lt;5,"INSUFICIENTE",IF('RESULTADOS 3 ESO DIVER'!F23&lt;6,"SUFICIENTE",IF('RESULTADOS 3 ESO DIVER'!F23&lt;7,"BEN",IF('RESULTADOS 3 ESO DIVER'!F23&lt;9,"NOTABLE",IF('RESULTADOS 3 ESO DIVER'!F23&lt;=10,"SOBRESAIENTE",""))))))</f>
        <v/>
      </c>
      <c r="G23" s="153" t="str">
        <f>IF(OR(A23="",$G$2=""),"",IF('RESULTADOS 3 ESO DIVER'!G23&lt;5,"INSUFICIENTE",IF('RESULTADOS 3 ESO DIVER'!G23&lt;6,"SUFICIENTE",IF('RESULTADOS 3 ESO DIVER'!G23&lt;7,"BEN",IF('RESULTADOS 3 ESO DIVER'!G23&lt;9,"NOTABLE",IF('RESULTADOS 3 ESO DIVER'!G23&lt;=10,"SOBRESAIENTE",""))))))</f>
        <v/>
      </c>
      <c r="H23" s="153" t="str">
        <f>IF(OR(A23="",$H$2=""),"",IF('RESULTADOS 3 ESO DIVER'!H23&lt;5,"INSUFICIENTE",IF('RESULTADOS 3 ESO DIVER'!H23&lt;6,"SUFICIENTE",IF('RESULTADOS 3 ESO DIVER'!H23&lt;7,"BEN",IF('RESULTADOS 3 ESO DIVER'!H23&lt;9,"NOTABLE",IF('RESULTADOS 3 ESO DIVER'!H23&lt;=10,"SOBRESAIENTE",""))))))</f>
        <v/>
      </c>
      <c r="I23" s="153" t="str">
        <f>IF(OR(A23="",$I$2=""),"",IF('RESULTADOS 3 ESO DIVER'!I23&lt;5,"INSUFICIENTE",IF('RESULTADOS 3 ESO DIVER'!I23&lt;6,"SUFICIENTE",IF('RESULTADOS 3 ESO DIVER'!I23&lt;7,"BEN",IF('RESULTADOS 3 ESO DIVER'!I23&lt;9,"NOTABLE",IF('RESULTADOS 3 ESO DIVER'!I23&lt;=10,"SOBRESAIENTE",""))))))</f>
        <v/>
      </c>
      <c r="J23" s="153" t="str">
        <f>IF(OR(A23="",$J$2=""),"",IF('RESULTADOS 3 ESO DIVER'!J23&lt;5,"INSUFICIENTE",IF('RESULTADOS 3 ESO DIVER'!J23&lt;6,"SUFICIENTE",IF('RESULTADOS 3 ESO DIVER'!J23&lt;7,"BEN",IF('RESULTADOS 3 ESO DIVER'!J23&lt;9,"NOTABLE",IF('RESULTADOS 3 ESO DIVER'!J23&lt;=10,"SOBRESAIENTE",""))))))</f>
        <v/>
      </c>
      <c r="K23" s="153" t="str">
        <f>IF(OR(A23="",$K$2=""),"",IF('RESULTADOS 3 ESO DIVER'!K23&lt;5,"INSUFICIENTE",IF('RESULTADOS 3 ESO DIVER'!K23&lt;6,"SUFICIENTE",IF('RESULTADOS 3 ESO DIVER'!K23&lt;7,"BEN",IF('RESULTADOS 3 ESO DIVER'!K23&lt;9,"NOTABLE",IF('RESULTADOS 3 ESO DIVER'!K23&lt;=10,IF('RESULTADOS 3 ESO DIVER'!K23&lt;=10,"SOBRESAIENTE","")))))))</f>
        <v/>
      </c>
      <c r="L23" s="153" t="str">
        <f>IF(OR(A23="",$L$2=""),"",IF('RESULTADOS 3 ESO DIVER'!L23&lt;5,"INSUFICIENTE",IF('RESULTADOS 3 ESO DIVER'!L23&lt;6,"SUFICIENTE",IF('RESULTADOS 3 ESO DIVER'!L23&lt;7,"BEN",IF('RESULTADOS 3 ESO DIVER'!L23&lt;9,"NOTABLE",IF('RESULTADOS 3 ESO DIVER'!L23&lt;=10,"SOBRESAIENTE",""))))))</f>
        <v/>
      </c>
    </row>
    <row r="24" spans="1:12" x14ac:dyDescent="0.25">
      <c r="A24" s="102" t="str">
        <f>IF('RESULTADOS 3 ESO DIVER'!A24="","",'RESULTADOS 3 ESO DIVER'!A24)</f>
        <v/>
      </c>
      <c r="B24" s="154" t="str">
        <f>IF('RESULTADOS 3 ESO DIVER'!B24="","",'RESULTADOS 3 ESO DIVER'!B24)</f>
        <v/>
      </c>
      <c r="C24" s="153" t="str">
        <f>IF(OR(A24="",$C$2=""),"",IF('RESULTADOS 3 ESO DIVER'!C24&lt;5,"INSUFICIENTE",IF('RESULTADOS 3 ESO DIVER'!C24&lt;6,"SUFICIENTE",IF('RESULTADOS 3 ESO DIVER'!C24&lt;7,"BEN",IF('RESULTADOS 3 ESO DIVER'!C24&lt;9,"NOTABLE",IF('RESULTADOS 3 ESO DIVER'!C24&lt;=10,"SOBRESAIENTE",""))))))</f>
        <v/>
      </c>
      <c r="D24" s="153" t="str">
        <f>IF(OR(A24="",$D$2=""),"",IF('RESULTADOS 3 ESO DIVER'!D24&lt;5,"INSUFICIENTE",IF('RESULTADOS 3 ESO DIVER'!D24&lt;6,"SUFICIENTE",IF('RESULTADOS 3 ESO DIVER'!D24&lt;7,"BEN",IF('RESULTADOS 3 ESO DIVER'!D24&lt;9,"NOTABLE",IF('RESULTADOS 3 ESO DIVER'!D24&lt;=10,"SOBRESAIENTE",""))))))</f>
        <v/>
      </c>
      <c r="E24" s="153" t="str">
        <f>IF(OR(A24="",$E$2=""),"",IF('RESULTADOS 3 ESO DIVER'!E24&lt;5,"INSUFICIENTE",IF('RESULTADOS 3 ESO DIVER'!E24&lt;6,"SUFICIENTE",IF('RESULTADOS 3 ESO DIVER'!E24&lt;7,"BEN",IF('RESULTADOS 3 ESO DIVER'!E24&lt;9,"NOTABLE",IF('RESULTADOS 3 ESO DIVER'!E24&lt;=10,"SOBRESAIENTE",""))))))</f>
        <v/>
      </c>
      <c r="F24" s="153" t="str">
        <f>IF(OR(A24="",$F$2=""),"",IF('RESULTADOS 3 ESO DIVER'!F24&lt;5,"INSUFICIENTE",IF('RESULTADOS 3 ESO DIVER'!F24&lt;6,"SUFICIENTE",IF('RESULTADOS 3 ESO DIVER'!F24&lt;7,"BEN",IF('RESULTADOS 3 ESO DIVER'!F24&lt;9,"NOTABLE",IF('RESULTADOS 3 ESO DIVER'!F24&lt;=10,"SOBRESAIENTE",""))))))</f>
        <v/>
      </c>
      <c r="G24" s="153" t="str">
        <f>IF(OR(A24="",$G$2=""),"",IF('RESULTADOS 3 ESO DIVER'!G24&lt;5,"INSUFICIENTE",IF('RESULTADOS 3 ESO DIVER'!G24&lt;6,"SUFICIENTE",IF('RESULTADOS 3 ESO DIVER'!G24&lt;7,"BEN",IF('RESULTADOS 3 ESO DIVER'!G24&lt;9,"NOTABLE",IF('RESULTADOS 3 ESO DIVER'!G24&lt;=10,"SOBRESAIENTE",""))))))</f>
        <v/>
      </c>
      <c r="H24" s="153" t="str">
        <f>IF(OR(A24="",$H$2=""),"",IF('RESULTADOS 3 ESO DIVER'!H24&lt;5,"INSUFICIENTE",IF('RESULTADOS 3 ESO DIVER'!H24&lt;6,"SUFICIENTE",IF('RESULTADOS 3 ESO DIVER'!H24&lt;7,"BEN",IF('RESULTADOS 3 ESO DIVER'!H24&lt;9,"NOTABLE",IF('RESULTADOS 3 ESO DIVER'!H24&lt;=10,"SOBRESAIENTE",""))))))</f>
        <v/>
      </c>
      <c r="I24" s="153" t="str">
        <f>IF(OR(A24="",$I$2=""),"",IF('RESULTADOS 3 ESO DIVER'!I24&lt;5,"INSUFICIENTE",IF('RESULTADOS 3 ESO DIVER'!I24&lt;6,"SUFICIENTE",IF('RESULTADOS 3 ESO DIVER'!I24&lt;7,"BEN",IF('RESULTADOS 3 ESO DIVER'!I24&lt;9,"NOTABLE",IF('RESULTADOS 3 ESO DIVER'!I24&lt;=10,"SOBRESAIENTE",""))))))</f>
        <v/>
      </c>
      <c r="J24" s="153" t="str">
        <f>IF(OR(A24="",$J$2=""),"",IF('RESULTADOS 3 ESO DIVER'!J24&lt;5,"INSUFICIENTE",IF('RESULTADOS 3 ESO DIVER'!J24&lt;6,"SUFICIENTE",IF('RESULTADOS 3 ESO DIVER'!J24&lt;7,"BEN",IF('RESULTADOS 3 ESO DIVER'!J24&lt;9,"NOTABLE",IF('RESULTADOS 3 ESO DIVER'!J24&lt;=10,"SOBRESAIENTE",""))))))</f>
        <v/>
      </c>
      <c r="K24" s="153" t="str">
        <f>IF(OR(A24="",$K$2=""),"",IF('RESULTADOS 3 ESO DIVER'!K24&lt;5,"INSUFICIENTE",IF('RESULTADOS 3 ESO DIVER'!K24&lt;6,"SUFICIENTE",IF('RESULTADOS 3 ESO DIVER'!K24&lt;7,"BEN",IF('RESULTADOS 3 ESO DIVER'!K24&lt;9,"NOTABLE",IF('RESULTADOS 3 ESO DIVER'!K24&lt;=10,IF('RESULTADOS 3 ESO DIVER'!K24&lt;=10,"SOBRESAIENTE","")))))))</f>
        <v/>
      </c>
      <c r="L24" s="153" t="str">
        <f>IF(OR(A24="",$L$2=""),"",IF('RESULTADOS 3 ESO DIVER'!L24&lt;5,"INSUFICIENTE",IF('RESULTADOS 3 ESO DIVER'!L24&lt;6,"SUFICIENTE",IF('RESULTADOS 3 ESO DIVER'!L24&lt;7,"BEN",IF('RESULTADOS 3 ESO DIVER'!L24&lt;9,"NOTABLE",IF('RESULTADOS 3 ESO DIVER'!L24&lt;=10,"SOBRESAIENTE",""))))))</f>
        <v/>
      </c>
    </row>
    <row r="25" spans="1:12" x14ac:dyDescent="0.25">
      <c r="A25" s="102" t="str">
        <f>IF('RESULTADOS 3 ESO DIVER'!A25="","",'RESULTADOS 3 ESO DIVER'!A25)</f>
        <v/>
      </c>
      <c r="B25" s="154" t="str">
        <f>IF('RESULTADOS 3 ESO DIVER'!B25="","",'RESULTADOS 3 ESO DIVER'!B25)</f>
        <v/>
      </c>
      <c r="C25" s="153" t="str">
        <f>IF(OR(A25="",$C$2=""),"",IF('RESULTADOS 3 ESO DIVER'!C25&lt;5,"INSUFICIENTE",IF('RESULTADOS 3 ESO DIVER'!C25&lt;6,"SUFICIENTE",IF('RESULTADOS 3 ESO DIVER'!C25&lt;7,"BEN",IF('RESULTADOS 3 ESO DIVER'!C25&lt;9,"NOTABLE",IF('RESULTADOS 3 ESO DIVER'!C25&lt;=10,"SOBRESAIENTE",""))))))</f>
        <v/>
      </c>
      <c r="D25" s="153" t="str">
        <f>IF(OR(A25="",$D$2=""),"",IF('RESULTADOS 3 ESO DIVER'!D25&lt;5,"INSUFICIENTE",IF('RESULTADOS 3 ESO DIVER'!D25&lt;6,"SUFICIENTE",IF('RESULTADOS 3 ESO DIVER'!D25&lt;7,"BEN",IF('RESULTADOS 3 ESO DIVER'!D25&lt;9,"NOTABLE",IF('RESULTADOS 3 ESO DIVER'!D25&lt;=10,"SOBRESAIENTE",""))))))</f>
        <v/>
      </c>
      <c r="E25" s="153" t="str">
        <f>IF(OR(A25="",$E$2=""),"",IF('RESULTADOS 3 ESO DIVER'!E25&lt;5,"INSUFICIENTE",IF('RESULTADOS 3 ESO DIVER'!E25&lt;6,"SUFICIENTE",IF('RESULTADOS 3 ESO DIVER'!E25&lt;7,"BEN",IF('RESULTADOS 3 ESO DIVER'!E25&lt;9,"NOTABLE",IF('RESULTADOS 3 ESO DIVER'!E25&lt;=10,"SOBRESAIENTE",""))))))</f>
        <v/>
      </c>
      <c r="F25" s="153" t="str">
        <f>IF(OR(A25="",$F$2=""),"",IF('RESULTADOS 3 ESO DIVER'!F25&lt;5,"INSUFICIENTE",IF('RESULTADOS 3 ESO DIVER'!F25&lt;6,"SUFICIENTE",IF('RESULTADOS 3 ESO DIVER'!F25&lt;7,"BEN",IF('RESULTADOS 3 ESO DIVER'!F25&lt;9,"NOTABLE",IF('RESULTADOS 3 ESO DIVER'!F25&lt;=10,"SOBRESAIENTE",""))))))</f>
        <v/>
      </c>
      <c r="G25" s="153" t="str">
        <f>IF(OR(A25="",$G$2=""),"",IF('RESULTADOS 3 ESO DIVER'!G25&lt;5,"INSUFICIENTE",IF('RESULTADOS 3 ESO DIVER'!G25&lt;6,"SUFICIENTE",IF('RESULTADOS 3 ESO DIVER'!G25&lt;7,"BEN",IF('RESULTADOS 3 ESO DIVER'!G25&lt;9,"NOTABLE",IF('RESULTADOS 3 ESO DIVER'!G25&lt;=10,"SOBRESAIENTE",""))))))</f>
        <v/>
      </c>
      <c r="H25" s="153" t="str">
        <f>IF(OR(A25="",$H$2=""),"",IF('RESULTADOS 3 ESO DIVER'!H25&lt;5,"INSUFICIENTE",IF('RESULTADOS 3 ESO DIVER'!H25&lt;6,"SUFICIENTE",IF('RESULTADOS 3 ESO DIVER'!H25&lt;7,"BEN",IF('RESULTADOS 3 ESO DIVER'!H25&lt;9,"NOTABLE",IF('RESULTADOS 3 ESO DIVER'!H25&lt;=10,"SOBRESAIENTE",""))))))</f>
        <v/>
      </c>
      <c r="I25" s="153" t="str">
        <f>IF(OR(A25="",$I$2=""),"",IF('RESULTADOS 3 ESO DIVER'!I25&lt;5,"INSUFICIENTE",IF('RESULTADOS 3 ESO DIVER'!I25&lt;6,"SUFICIENTE",IF('RESULTADOS 3 ESO DIVER'!I25&lt;7,"BEN",IF('RESULTADOS 3 ESO DIVER'!I25&lt;9,"NOTABLE",IF('RESULTADOS 3 ESO DIVER'!I25&lt;=10,"SOBRESAIENTE",""))))))</f>
        <v/>
      </c>
      <c r="J25" s="153" t="str">
        <f>IF(OR(A25="",$J$2=""),"",IF('RESULTADOS 3 ESO DIVER'!J25&lt;5,"INSUFICIENTE",IF('RESULTADOS 3 ESO DIVER'!J25&lt;6,"SUFICIENTE",IF('RESULTADOS 3 ESO DIVER'!J25&lt;7,"BEN",IF('RESULTADOS 3 ESO DIVER'!J25&lt;9,"NOTABLE",IF('RESULTADOS 3 ESO DIVER'!J25&lt;=10,"SOBRESAIENTE",""))))))</f>
        <v/>
      </c>
      <c r="K25" s="153" t="str">
        <f>IF(OR(A25="",$K$2=""),"",IF('RESULTADOS 3 ESO DIVER'!K25&lt;5,"INSUFICIENTE",IF('RESULTADOS 3 ESO DIVER'!K25&lt;6,"SUFICIENTE",IF('RESULTADOS 3 ESO DIVER'!K25&lt;7,"BEN",IF('RESULTADOS 3 ESO DIVER'!K25&lt;9,"NOTABLE",IF('RESULTADOS 3 ESO DIVER'!K25&lt;=10,IF('RESULTADOS 3 ESO DIVER'!K25&lt;=10,"SOBRESAIENTE","")))))))</f>
        <v/>
      </c>
      <c r="L25" s="153" t="str">
        <f>IF(OR(A25="",$L$2=""),"",IF('RESULTADOS 3 ESO DIVER'!L25&lt;5,"INSUFICIENTE",IF('RESULTADOS 3 ESO DIVER'!L25&lt;6,"SUFICIENTE",IF('RESULTADOS 3 ESO DIVER'!L25&lt;7,"BEN",IF('RESULTADOS 3 ESO DIVER'!L25&lt;9,"NOTABLE",IF('RESULTADOS 3 ESO DIVER'!L25&lt;=10,"SOBRESAIENTE",""))))))</f>
        <v/>
      </c>
    </row>
    <row r="26" spans="1:12" x14ac:dyDescent="0.25">
      <c r="A26" s="102" t="str">
        <f>IF('RESULTADOS 3 ESO DIVER'!A26="","",'RESULTADOS 3 ESO DIVER'!A26)</f>
        <v/>
      </c>
      <c r="B26" s="154" t="str">
        <f>IF('RESULTADOS 3 ESO DIVER'!B26="","",'RESULTADOS 3 ESO DIVER'!B26)</f>
        <v/>
      </c>
      <c r="C26" s="153" t="str">
        <f>IF(OR(A26="",$C$2=""),"",IF('RESULTADOS 3 ESO DIVER'!C26&lt;5,"INSUFICIENTE",IF('RESULTADOS 3 ESO DIVER'!C26&lt;6,"SUFICIENTE",IF('RESULTADOS 3 ESO DIVER'!C26&lt;7,"BEN",IF('RESULTADOS 3 ESO DIVER'!C26&lt;9,"NOTABLE",IF('RESULTADOS 3 ESO DIVER'!C26&lt;=10,"SOBRESAIENTE",""))))))</f>
        <v/>
      </c>
      <c r="D26" s="153" t="str">
        <f>IF(OR(A26="",$D$2=""),"",IF('RESULTADOS 3 ESO DIVER'!D26&lt;5,"INSUFICIENTE",IF('RESULTADOS 3 ESO DIVER'!D26&lt;6,"SUFICIENTE",IF('RESULTADOS 3 ESO DIVER'!D26&lt;7,"BEN",IF('RESULTADOS 3 ESO DIVER'!D26&lt;9,"NOTABLE",IF('RESULTADOS 3 ESO DIVER'!D26&lt;=10,"SOBRESAIENTE",""))))))</f>
        <v/>
      </c>
      <c r="E26" s="153" t="str">
        <f>IF(OR(A26="",$E$2=""),"",IF('RESULTADOS 3 ESO DIVER'!E26&lt;5,"INSUFICIENTE",IF('RESULTADOS 3 ESO DIVER'!E26&lt;6,"SUFICIENTE",IF('RESULTADOS 3 ESO DIVER'!E26&lt;7,"BEN",IF('RESULTADOS 3 ESO DIVER'!E26&lt;9,"NOTABLE",IF('RESULTADOS 3 ESO DIVER'!E26&lt;=10,"SOBRESAIENTE",""))))))</f>
        <v/>
      </c>
      <c r="F26" s="153" t="str">
        <f>IF(OR(A26="",$F$2=""),"",IF('RESULTADOS 3 ESO DIVER'!F26&lt;5,"INSUFICIENTE",IF('RESULTADOS 3 ESO DIVER'!F26&lt;6,"SUFICIENTE",IF('RESULTADOS 3 ESO DIVER'!F26&lt;7,"BEN",IF('RESULTADOS 3 ESO DIVER'!F26&lt;9,"NOTABLE",IF('RESULTADOS 3 ESO DIVER'!F26&lt;=10,"SOBRESAIENTE",""))))))</f>
        <v/>
      </c>
      <c r="G26" s="153" t="str">
        <f>IF(OR(A26="",$G$2=""),"",IF('RESULTADOS 3 ESO DIVER'!G26&lt;5,"INSUFICIENTE",IF('RESULTADOS 3 ESO DIVER'!G26&lt;6,"SUFICIENTE",IF('RESULTADOS 3 ESO DIVER'!G26&lt;7,"BEN",IF('RESULTADOS 3 ESO DIVER'!G26&lt;9,"NOTABLE",IF('RESULTADOS 3 ESO DIVER'!G26&lt;=10,"SOBRESAIENTE",""))))))</f>
        <v/>
      </c>
      <c r="H26" s="153" t="str">
        <f>IF(OR(A26="",$H$2=""),"",IF('RESULTADOS 3 ESO DIVER'!H26&lt;5,"INSUFICIENTE",IF('RESULTADOS 3 ESO DIVER'!H26&lt;6,"SUFICIENTE",IF('RESULTADOS 3 ESO DIVER'!H26&lt;7,"BEN",IF('RESULTADOS 3 ESO DIVER'!H26&lt;9,"NOTABLE",IF('RESULTADOS 3 ESO DIVER'!H26&lt;=10,"SOBRESAIENTE",""))))))</f>
        <v/>
      </c>
      <c r="I26" s="153" t="str">
        <f>IF(OR(A26="",$I$2=""),"",IF('RESULTADOS 3 ESO DIVER'!I26&lt;5,"INSUFICIENTE",IF('RESULTADOS 3 ESO DIVER'!I26&lt;6,"SUFICIENTE",IF('RESULTADOS 3 ESO DIVER'!I26&lt;7,"BEN",IF('RESULTADOS 3 ESO DIVER'!I26&lt;9,"NOTABLE",IF('RESULTADOS 3 ESO DIVER'!I26&lt;=10,"SOBRESAIENTE",""))))))</f>
        <v/>
      </c>
      <c r="J26" s="153" t="str">
        <f>IF(OR(A26="",$J$2=""),"",IF('RESULTADOS 3 ESO DIVER'!J26&lt;5,"INSUFICIENTE",IF('RESULTADOS 3 ESO DIVER'!J26&lt;6,"SUFICIENTE",IF('RESULTADOS 3 ESO DIVER'!J26&lt;7,"BEN",IF('RESULTADOS 3 ESO DIVER'!J26&lt;9,"NOTABLE",IF('RESULTADOS 3 ESO DIVER'!J26&lt;=10,"SOBRESAIENTE",""))))))</f>
        <v/>
      </c>
      <c r="K26" s="153" t="str">
        <f>IF(OR(A26="",$K$2=""),"",IF('RESULTADOS 3 ESO DIVER'!K26&lt;5,"INSUFICIENTE",IF('RESULTADOS 3 ESO DIVER'!K26&lt;6,"SUFICIENTE",IF('RESULTADOS 3 ESO DIVER'!K26&lt;7,"BEN",IF('RESULTADOS 3 ESO DIVER'!K26&lt;9,"NOTABLE",IF('RESULTADOS 3 ESO DIVER'!K26&lt;=10,IF('RESULTADOS 3 ESO DIVER'!K26&lt;=10,"SOBRESAIENTE","")))))))</f>
        <v/>
      </c>
      <c r="L26" s="153" t="str">
        <f>IF(OR(A26="",$L$2=""),"",IF('RESULTADOS 3 ESO DIVER'!L26&lt;5,"INSUFICIENTE",IF('RESULTADOS 3 ESO DIVER'!L26&lt;6,"SUFICIENTE",IF('RESULTADOS 3 ESO DIVER'!L26&lt;7,"BEN",IF('RESULTADOS 3 ESO DIVER'!L26&lt;9,"NOTABLE",IF('RESULTADOS 3 ESO DIVER'!L26&lt;=10,"SOBRESAIENTE",""))))))</f>
        <v/>
      </c>
    </row>
    <row r="27" spans="1:12" x14ac:dyDescent="0.25">
      <c r="A27" s="102" t="str">
        <f>IF('RESULTADOS 3 ESO DIVER'!A27="","",'RESULTADOS 3 ESO DIVER'!A27)</f>
        <v/>
      </c>
      <c r="B27" s="154" t="str">
        <f>IF('RESULTADOS 3 ESO DIVER'!B27="","",'RESULTADOS 3 ESO DIVER'!B27)</f>
        <v/>
      </c>
      <c r="C27" s="153" t="str">
        <f>IF(OR(A27="",$C$2=""),"",IF('RESULTADOS 3 ESO DIVER'!C27&lt;5,"INSUFICIENTE",IF('RESULTADOS 3 ESO DIVER'!C27&lt;6,"SUFICIENTE",IF('RESULTADOS 3 ESO DIVER'!C27&lt;7,"BEN",IF('RESULTADOS 3 ESO DIVER'!C27&lt;9,"NOTABLE",IF('RESULTADOS 3 ESO DIVER'!C27&lt;=10,"SOBRESAIENTE",""))))))</f>
        <v/>
      </c>
      <c r="D27" s="153" t="str">
        <f>IF(OR(A27="",$D$2=""),"",IF('RESULTADOS 3 ESO DIVER'!D27&lt;5,"INSUFICIENTE",IF('RESULTADOS 3 ESO DIVER'!D27&lt;6,"SUFICIENTE",IF('RESULTADOS 3 ESO DIVER'!D27&lt;7,"BEN",IF('RESULTADOS 3 ESO DIVER'!D27&lt;9,"NOTABLE",IF('RESULTADOS 3 ESO DIVER'!D27&lt;=10,"SOBRESAIENTE",""))))))</f>
        <v/>
      </c>
      <c r="E27" s="153" t="str">
        <f>IF(OR(A27="",$E$2=""),"",IF('RESULTADOS 3 ESO DIVER'!E27&lt;5,"INSUFICIENTE",IF('RESULTADOS 3 ESO DIVER'!E27&lt;6,"SUFICIENTE",IF('RESULTADOS 3 ESO DIVER'!E27&lt;7,"BEN",IF('RESULTADOS 3 ESO DIVER'!E27&lt;9,"NOTABLE",IF('RESULTADOS 3 ESO DIVER'!E27&lt;=10,"SOBRESAIENTE",""))))))</f>
        <v/>
      </c>
      <c r="F27" s="153" t="str">
        <f>IF(OR(A27="",$F$2=""),"",IF('RESULTADOS 3 ESO DIVER'!F27&lt;5,"INSUFICIENTE",IF('RESULTADOS 3 ESO DIVER'!F27&lt;6,"SUFICIENTE",IF('RESULTADOS 3 ESO DIVER'!F27&lt;7,"BEN",IF('RESULTADOS 3 ESO DIVER'!F27&lt;9,"NOTABLE",IF('RESULTADOS 3 ESO DIVER'!F27&lt;=10,"SOBRESAIENTE",""))))))</f>
        <v/>
      </c>
      <c r="G27" s="153" t="str">
        <f>IF(OR(A27="",$G$2=""),"",IF('RESULTADOS 3 ESO DIVER'!G27&lt;5,"INSUFICIENTE",IF('RESULTADOS 3 ESO DIVER'!G27&lt;6,"SUFICIENTE",IF('RESULTADOS 3 ESO DIVER'!G27&lt;7,"BEN",IF('RESULTADOS 3 ESO DIVER'!G27&lt;9,"NOTABLE",IF('RESULTADOS 3 ESO DIVER'!G27&lt;=10,"SOBRESAIENTE",""))))))</f>
        <v/>
      </c>
      <c r="H27" s="153" t="str">
        <f>IF(OR(A27="",$H$2=""),"",IF('RESULTADOS 3 ESO DIVER'!H27&lt;5,"INSUFICIENTE",IF('RESULTADOS 3 ESO DIVER'!H27&lt;6,"SUFICIENTE",IF('RESULTADOS 3 ESO DIVER'!H27&lt;7,"BEN",IF('RESULTADOS 3 ESO DIVER'!H27&lt;9,"NOTABLE",IF('RESULTADOS 3 ESO DIVER'!H27&lt;=10,"SOBRESAIENTE",""))))))</f>
        <v/>
      </c>
      <c r="I27" s="153" t="str">
        <f>IF(OR(A27="",$I$2=""),"",IF('RESULTADOS 3 ESO DIVER'!I27&lt;5,"INSUFICIENTE",IF('RESULTADOS 3 ESO DIVER'!I27&lt;6,"SUFICIENTE",IF('RESULTADOS 3 ESO DIVER'!I27&lt;7,"BEN",IF('RESULTADOS 3 ESO DIVER'!I27&lt;9,"NOTABLE",IF('RESULTADOS 3 ESO DIVER'!I27&lt;=10,"SOBRESAIENTE",""))))))</f>
        <v/>
      </c>
      <c r="J27" s="153" t="str">
        <f>IF(OR(A27="",$J$2=""),"",IF('RESULTADOS 3 ESO DIVER'!J27&lt;5,"INSUFICIENTE",IF('RESULTADOS 3 ESO DIVER'!J27&lt;6,"SUFICIENTE",IF('RESULTADOS 3 ESO DIVER'!J27&lt;7,"BEN",IF('RESULTADOS 3 ESO DIVER'!J27&lt;9,"NOTABLE",IF('RESULTADOS 3 ESO DIVER'!J27&lt;=10,"SOBRESAIENTE",""))))))</f>
        <v/>
      </c>
      <c r="K27" s="153" t="str">
        <f>IF(OR(A27="",$K$2=""),"",IF('RESULTADOS 3 ESO DIVER'!K27&lt;5,"INSUFICIENTE",IF('RESULTADOS 3 ESO DIVER'!K27&lt;6,"SUFICIENTE",IF('RESULTADOS 3 ESO DIVER'!K27&lt;7,"BEN",IF('RESULTADOS 3 ESO DIVER'!K27&lt;9,"NOTABLE",IF('RESULTADOS 3 ESO DIVER'!K27&lt;=10,IF('RESULTADOS 3 ESO DIVER'!K27&lt;=10,"SOBRESAIENTE","")))))))</f>
        <v/>
      </c>
      <c r="L27" s="153" t="str">
        <f>IF(OR(A27="",$L$2=""),"",IF('RESULTADOS 3 ESO DIVER'!L27&lt;5,"INSUFICIENTE",IF('RESULTADOS 3 ESO DIVER'!L27&lt;6,"SUFICIENTE",IF('RESULTADOS 3 ESO DIVER'!L27&lt;7,"BEN",IF('RESULTADOS 3 ESO DIVER'!L27&lt;9,"NOTABLE",IF('RESULTADOS 3 ESO DIVER'!L27&lt;=10,"SOBRESAIENTE",""))))))</f>
        <v/>
      </c>
    </row>
    <row r="28" spans="1:12" x14ac:dyDescent="0.25">
      <c r="A28" s="102" t="str">
        <f>IF('RESULTADOS 3 ESO DIVER'!A28="","",'RESULTADOS 3 ESO DIVER'!A28)</f>
        <v/>
      </c>
      <c r="B28" s="154" t="str">
        <f>IF('RESULTADOS 3 ESO DIVER'!B28="","",'RESULTADOS 3 ESO DIVER'!B28)</f>
        <v/>
      </c>
      <c r="C28" s="153" t="str">
        <f>IF(OR(A28="",$C$2=""),"",IF('RESULTADOS 3 ESO DIVER'!C28&lt;5,"INSUFICIENTE",IF('RESULTADOS 3 ESO DIVER'!C28&lt;6,"SUFICIENTE",IF('RESULTADOS 3 ESO DIVER'!C28&lt;7,"BEN",IF('RESULTADOS 3 ESO DIVER'!C28&lt;9,"NOTABLE",IF('RESULTADOS 3 ESO DIVER'!C28&lt;=10,"SOBRESAIENTE",""))))))</f>
        <v/>
      </c>
      <c r="D28" s="153" t="str">
        <f>IF(OR(A28="",$D$2=""),"",IF('RESULTADOS 3 ESO DIVER'!D28&lt;5,"INSUFICIENTE",IF('RESULTADOS 3 ESO DIVER'!D28&lt;6,"SUFICIENTE",IF('RESULTADOS 3 ESO DIVER'!D28&lt;7,"BEN",IF('RESULTADOS 3 ESO DIVER'!D28&lt;9,"NOTABLE",IF('RESULTADOS 3 ESO DIVER'!D28&lt;=10,"SOBRESAIENTE",""))))))</f>
        <v/>
      </c>
      <c r="E28" s="153" t="str">
        <f>IF(OR(A28="",$E$2=""),"",IF('RESULTADOS 3 ESO DIVER'!E28&lt;5,"INSUFICIENTE",IF('RESULTADOS 3 ESO DIVER'!E28&lt;6,"SUFICIENTE",IF('RESULTADOS 3 ESO DIVER'!E28&lt;7,"BEN",IF('RESULTADOS 3 ESO DIVER'!E28&lt;9,"NOTABLE",IF('RESULTADOS 3 ESO DIVER'!E28&lt;=10,"SOBRESAIENTE",""))))))</f>
        <v/>
      </c>
      <c r="F28" s="153" t="str">
        <f>IF(OR(A28="",$F$2=""),"",IF('RESULTADOS 3 ESO DIVER'!F28&lt;5,"INSUFICIENTE",IF('RESULTADOS 3 ESO DIVER'!F28&lt;6,"SUFICIENTE",IF('RESULTADOS 3 ESO DIVER'!F28&lt;7,"BEN",IF('RESULTADOS 3 ESO DIVER'!F28&lt;9,"NOTABLE",IF('RESULTADOS 3 ESO DIVER'!F28&lt;=10,"SOBRESAIENTE",""))))))</f>
        <v/>
      </c>
      <c r="G28" s="153" t="str">
        <f>IF(OR(A28="",$G$2=""),"",IF('RESULTADOS 3 ESO DIVER'!G28&lt;5,"INSUFICIENTE",IF('RESULTADOS 3 ESO DIVER'!G28&lt;6,"SUFICIENTE",IF('RESULTADOS 3 ESO DIVER'!G28&lt;7,"BEN",IF('RESULTADOS 3 ESO DIVER'!G28&lt;9,"NOTABLE",IF('RESULTADOS 3 ESO DIVER'!G28&lt;=10,"SOBRESAIENTE",""))))))</f>
        <v/>
      </c>
      <c r="H28" s="153" t="str">
        <f>IF(OR(A28="",$H$2=""),"",IF('RESULTADOS 3 ESO DIVER'!H28&lt;5,"INSUFICIENTE",IF('RESULTADOS 3 ESO DIVER'!H28&lt;6,"SUFICIENTE",IF('RESULTADOS 3 ESO DIVER'!H28&lt;7,"BEN",IF('RESULTADOS 3 ESO DIVER'!H28&lt;9,"NOTABLE",IF('RESULTADOS 3 ESO DIVER'!H28&lt;=10,"SOBRESAIENTE",""))))))</f>
        <v/>
      </c>
      <c r="I28" s="153" t="str">
        <f>IF(OR(A28="",$I$2=""),"",IF('RESULTADOS 3 ESO DIVER'!I28&lt;5,"INSUFICIENTE",IF('RESULTADOS 3 ESO DIVER'!I28&lt;6,"SUFICIENTE",IF('RESULTADOS 3 ESO DIVER'!I28&lt;7,"BEN",IF('RESULTADOS 3 ESO DIVER'!I28&lt;9,"NOTABLE",IF('RESULTADOS 3 ESO DIVER'!I28&lt;=10,"SOBRESAIENTE",""))))))</f>
        <v/>
      </c>
      <c r="J28" s="153" t="str">
        <f>IF(OR(A28="",$J$2=""),"",IF('RESULTADOS 3 ESO DIVER'!J28&lt;5,"INSUFICIENTE",IF('RESULTADOS 3 ESO DIVER'!J28&lt;6,"SUFICIENTE",IF('RESULTADOS 3 ESO DIVER'!J28&lt;7,"BEN",IF('RESULTADOS 3 ESO DIVER'!J28&lt;9,"NOTABLE",IF('RESULTADOS 3 ESO DIVER'!J28&lt;=10,"SOBRESAIENTE",""))))))</f>
        <v/>
      </c>
      <c r="K28" s="153" t="str">
        <f>IF(OR(A28="",$K$2=""),"",IF('RESULTADOS 3 ESO DIVER'!K28&lt;5,"INSUFICIENTE",IF('RESULTADOS 3 ESO DIVER'!K28&lt;6,"SUFICIENTE",IF('RESULTADOS 3 ESO DIVER'!K28&lt;7,"BEN",IF('RESULTADOS 3 ESO DIVER'!K28&lt;9,"NOTABLE",IF('RESULTADOS 3 ESO DIVER'!K28&lt;=10,IF('RESULTADOS 3 ESO DIVER'!K28&lt;=10,"SOBRESAIENTE","")))))))</f>
        <v/>
      </c>
      <c r="L28" s="153" t="str">
        <f>IF(OR(A28="",$L$2=""),"",IF('RESULTADOS 3 ESO DIVER'!L28&lt;5,"INSUFICIENTE",IF('RESULTADOS 3 ESO DIVER'!L28&lt;6,"SUFICIENTE",IF('RESULTADOS 3 ESO DIVER'!L28&lt;7,"BEN",IF('RESULTADOS 3 ESO DIVER'!L28&lt;9,"NOTABLE",IF('RESULTADOS 3 ESO DIVER'!L28&lt;=10,"SOBRESAIENTE",""))))))</f>
        <v/>
      </c>
    </row>
    <row r="29" spans="1:12" x14ac:dyDescent="0.25">
      <c r="A29" s="102" t="str">
        <f>IF('RESULTADOS 3 ESO DIVER'!A29="","",'RESULTADOS 3 ESO DIVER'!A29)</f>
        <v/>
      </c>
      <c r="B29" s="154" t="str">
        <f>IF('RESULTADOS 3 ESO DIVER'!B29="","",'RESULTADOS 3 ESO DIVER'!B29)</f>
        <v/>
      </c>
      <c r="C29" s="153" t="str">
        <f>IF(OR(A29="",$C$2=""),"",IF('RESULTADOS 3 ESO DIVER'!C29&lt;5,"INSUFICIENTE",IF('RESULTADOS 3 ESO DIVER'!C29&lt;6,"SUFICIENTE",IF('RESULTADOS 3 ESO DIVER'!C29&lt;7,"BEN",IF('RESULTADOS 3 ESO DIVER'!C29&lt;9,"NOTABLE",IF('RESULTADOS 3 ESO DIVER'!C29&lt;=10,"SOBRESAIENTE",""))))))</f>
        <v/>
      </c>
      <c r="D29" s="153" t="str">
        <f>IF(OR(A29="",$D$2=""),"",IF('RESULTADOS 3 ESO DIVER'!D29&lt;5,"INSUFICIENTE",IF('RESULTADOS 3 ESO DIVER'!D29&lt;6,"SUFICIENTE",IF('RESULTADOS 3 ESO DIVER'!D29&lt;7,"BEN",IF('RESULTADOS 3 ESO DIVER'!D29&lt;9,"NOTABLE",IF('RESULTADOS 3 ESO DIVER'!D29&lt;=10,"SOBRESAIENTE",""))))))</f>
        <v/>
      </c>
      <c r="E29" s="153" t="str">
        <f>IF(OR(A29="",$E$2=""),"",IF('RESULTADOS 3 ESO DIVER'!E29&lt;5,"INSUFICIENTE",IF('RESULTADOS 3 ESO DIVER'!E29&lt;6,"SUFICIENTE",IF('RESULTADOS 3 ESO DIVER'!E29&lt;7,"BEN",IF('RESULTADOS 3 ESO DIVER'!E29&lt;9,"NOTABLE",IF('RESULTADOS 3 ESO DIVER'!E29&lt;=10,"SOBRESAIENTE",""))))))</f>
        <v/>
      </c>
      <c r="F29" s="153" t="str">
        <f>IF(OR(A29="",$F$2=""),"",IF('RESULTADOS 3 ESO DIVER'!F29&lt;5,"INSUFICIENTE",IF('RESULTADOS 3 ESO DIVER'!F29&lt;6,"SUFICIENTE",IF('RESULTADOS 3 ESO DIVER'!F29&lt;7,"BEN",IF('RESULTADOS 3 ESO DIVER'!F29&lt;9,"NOTABLE",IF('RESULTADOS 3 ESO DIVER'!F29&lt;=10,"SOBRESAIENTE",""))))))</f>
        <v/>
      </c>
      <c r="G29" s="153" t="str">
        <f>IF(OR(A29="",$G$2=""),"",IF('RESULTADOS 3 ESO DIVER'!G29&lt;5,"INSUFICIENTE",IF('RESULTADOS 3 ESO DIVER'!G29&lt;6,"SUFICIENTE",IF('RESULTADOS 3 ESO DIVER'!G29&lt;7,"BEN",IF('RESULTADOS 3 ESO DIVER'!G29&lt;9,"NOTABLE",IF('RESULTADOS 3 ESO DIVER'!G29&lt;=10,"SOBRESAIENTE",""))))))</f>
        <v/>
      </c>
      <c r="H29" s="153" t="str">
        <f>IF(OR(A29="",$H$2=""),"",IF('RESULTADOS 3 ESO DIVER'!H29&lt;5,"INSUFICIENTE",IF('RESULTADOS 3 ESO DIVER'!H29&lt;6,"SUFICIENTE",IF('RESULTADOS 3 ESO DIVER'!H29&lt;7,"BEN",IF('RESULTADOS 3 ESO DIVER'!H29&lt;9,"NOTABLE",IF('RESULTADOS 3 ESO DIVER'!H29&lt;=10,"SOBRESAIENTE",""))))))</f>
        <v/>
      </c>
      <c r="I29" s="153" t="str">
        <f>IF(OR(A29="",$I$2=""),"",IF('RESULTADOS 3 ESO DIVER'!I29&lt;5,"INSUFICIENTE",IF('RESULTADOS 3 ESO DIVER'!I29&lt;6,"SUFICIENTE",IF('RESULTADOS 3 ESO DIVER'!I29&lt;7,"BEN",IF('RESULTADOS 3 ESO DIVER'!I29&lt;9,"NOTABLE",IF('RESULTADOS 3 ESO DIVER'!I29&lt;=10,"SOBRESAIENTE",""))))))</f>
        <v/>
      </c>
      <c r="J29" s="153" t="str">
        <f>IF(OR(A29="",$J$2=""),"",IF('RESULTADOS 3 ESO DIVER'!J29&lt;5,"INSUFICIENTE",IF('RESULTADOS 3 ESO DIVER'!J29&lt;6,"SUFICIENTE",IF('RESULTADOS 3 ESO DIVER'!J29&lt;7,"BEN",IF('RESULTADOS 3 ESO DIVER'!J29&lt;9,"NOTABLE",IF('RESULTADOS 3 ESO DIVER'!J29&lt;=10,"SOBRESAIENTE",""))))))</f>
        <v/>
      </c>
      <c r="K29" s="153" t="str">
        <f>IF(OR(A29="",$K$2=""),"",IF('RESULTADOS 3 ESO DIVER'!K29&lt;5,"INSUFICIENTE",IF('RESULTADOS 3 ESO DIVER'!K29&lt;6,"SUFICIENTE",IF('RESULTADOS 3 ESO DIVER'!K29&lt;7,"BEN",IF('RESULTADOS 3 ESO DIVER'!K29&lt;9,"NOTABLE",IF('RESULTADOS 3 ESO DIVER'!K29&lt;=10,IF('RESULTADOS 3 ESO DIVER'!K29&lt;=10,"SOBRESAIENTE","")))))))</f>
        <v/>
      </c>
      <c r="L29" s="153" t="str">
        <f>IF(OR(A29="",$L$2=""),"",IF('RESULTADOS 3 ESO DIVER'!L29&lt;5,"INSUFICIENTE",IF('RESULTADOS 3 ESO DIVER'!L29&lt;6,"SUFICIENTE",IF('RESULTADOS 3 ESO DIVER'!L29&lt;7,"BEN",IF('RESULTADOS 3 ESO DIVER'!L29&lt;9,"NOTABLE",IF('RESULTADOS 3 ESO DIVER'!L29&lt;=10,"SOBRESAIENTE",""))))))</f>
        <v/>
      </c>
    </row>
    <row r="30" spans="1:12" x14ac:dyDescent="0.25">
      <c r="A30" s="102" t="str">
        <f>IF('RESULTADOS 3 ESO DIVER'!A30="","",'RESULTADOS 3 ESO DIVER'!A30)</f>
        <v/>
      </c>
      <c r="B30" s="154" t="str">
        <f>IF('RESULTADOS 3 ESO DIVER'!B30="","",'RESULTADOS 3 ESO DIVER'!B30)</f>
        <v/>
      </c>
      <c r="C30" s="153" t="str">
        <f>IF(OR(A30="",$C$2=""),"",IF('RESULTADOS 3 ESO DIVER'!C30&lt;5,"INSUFICIENTE",IF('RESULTADOS 3 ESO DIVER'!C30&lt;6,"SUFICIENTE",IF('RESULTADOS 3 ESO DIVER'!C30&lt;7,"BEN",IF('RESULTADOS 3 ESO DIVER'!C30&lt;9,"NOTABLE",IF('RESULTADOS 3 ESO DIVER'!C30&lt;=10,"SOBRESAIENTE",""))))))</f>
        <v/>
      </c>
      <c r="D30" s="153" t="str">
        <f>IF(OR(A30="",$D$2=""),"",IF('RESULTADOS 3 ESO DIVER'!D30&lt;5,"INSUFICIENTE",IF('RESULTADOS 3 ESO DIVER'!D30&lt;6,"SUFICIENTE",IF('RESULTADOS 3 ESO DIVER'!D30&lt;7,"BEN",IF('RESULTADOS 3 ESO DIVER'!D30&lt;9,"NOTABLE",IF('RESULTADOS 3 ESO DIVER'!D30&lt;=10,"SOBRESAIENTE",""))))))</f>
        <v/>
      </c>
      <c r="E30" s="153" t="str">
        <f>IF(OR(A30="",$E$2=""),"",IF('RESULTADOS 3 ESO DIVER'!E30&lt;5,"INSUFICIENTE",IF('RESULTADOS 3 ESO DIVER'!E30&lt;6,"SUFICIENTE",IF('RESULTADOS 3 ESO DIVER'!E30&lt;7,"BEN",IF('RESULTADOS 3 ESO DIVER'!E30&lt;9,"NOTABLE",IF('RESULTADOS 3 ESO DIVER'!E30&lt;=10,"SOBRESAIENTE",""))))))</f>
        <v/>
      </c>
      <c r="F30" s="153" t="str">
        <f>IF(OR(A30="",$F$2=""),"",IF('RESULTADOS 3 ESO DIVER'!F30&lt;5,"INSUFICIENTE",IF('RESULTADOS 3 ESO DIVER'!F30&lt;6,"SUFICIENTE",IF('RESULTADOS 3 ESO DIVER'!F30&lt;7,"BEN",IF('RESULTADOS 3 ESO DIVER'!F30&lt;9,"NOTABLE",IF('RESULTADOS 3 ESO DIVER'!F30&lt;=10,"SOBRESAIENTE",""))))))</f>
        <v/>
      </c>
      <c r="G30" s="153" t="str">
        <f>IF(OR(A30="",$G$2=""),"",IF('RESULTADOS 3 ESO DIVER'!G30&lt;5,"INSUFICIENTE",IF('RESULTADOS 3 ESO DIVER'!G30&lt;6,"SUFICIENTE",IF('RESULTADOS 3 ESO DIVER'!G30&lt;7,"BEN",IF('RESULTADOS 3 ESO DIVER'!G30&lt;9,"NOTABLE",IF('RESULTADOS 3 ESO DIVER'!G30&lt;=10,"SOBRESAIENTE",""))))))</f>
        <v/>
      </c>
      <c r="H30" s="153" t="str">
        <f>IF(OR(A30="",$H$2=""),"",IF('RESULTADOS 3 ESO DIVER'!H30&lt;5,"INSUFICIENTE",IF('RESULTADOS 3 ESO DIVER'!H30&lt;6,"SUFICIENTE",IF('RESULTADOS 3 ESO DIVER'!H30&lt;7,"BEN",IF('RESULTADOS 3 ESO DIVER'!H30&lt;9,"NOTABLE",IF('RESULTADOS 3 ESO DIVER'!H30&lt;=10,"SOBRESAIENTE",""))))))</f>
        <v/>
      </c>
      <c r="I30" s="153" t="str">
        <f>IF(OR(A30="",$I$2=""),"",IF('RESULTADOS 3 ESO DIVER'!I30&lt;5,"INSUFICIENTE",IF('RESULTADOS 3 ESO DIVER'!I30&lt;6,"SUFICIENTE",IF('RESULTADOS 3 ESO DIVER'!I30&lt;7,"BEN",IF('RESULTADOS 3 ESO DIVER'!I30&lt;9,"NOTABLE",IF('RESULTADOS 3 ESO DIVER'!I30&lt;=10,"SOBRESAIENTE",""))))))</f>
        <v/>
      </c>
      <c r="J30" s="153" t="str">
        <f>IF(OR(A30="",$J$2=""),"",IF('RESULTADOS 3 ESO DIVER'!J30&lt;5,"INSUFICIENTE",IF('RESULTADOS 3 ESO DIVER'!J30&lt;6,"SUFICIENTE",IF('RESULTADOS 3 ESO DIVER'!J30&lt;7,"BEN",IF('RESULTADOS 3 ESO DIVER'!J30&lt;9,"NOTABLE",IF('RESULTADOS 3 ESO DIVER'!J30&lt;=10,"SOBRESAIENTE",""))))))</f>
        <v/>
      </c>
      <c r="K30" s="153" t="str">
        <f>IF(OR(A30="",$K$2=""),"",IF('RESULTADOS 3 ESO DIVER'!K30&lt;5,"INSUFICIENTE",IF('RESULTADOS 3 ESO DIVER'!K30&lt;6,"SUFICIENTE",IF('RESULTADOS 3 ESO DIVER'!K30&lt;7,"BEN",IF('RESULTADOS 3 ESO DIVER'!K30&lt;9,"NOTABLE",IF('RESULTADOS 3 ESO DIVER'!K30&lt;=10,IF('RESULTADOS 3 ESO DIVER'!K30&lt;=10,"SOBRESAIENTE","")))))))</f>
        <v/>
      </c>
      <c r="L30" s="153" t="str">
        <f>IF(OR(A30="",$L$2=""),"",IF('RESULTADOS 3 ESO DIVER'!L30&lt;5,"INSUFICIENTE",IF('RESULTADOS 3 ESO DIVER'!L30&lt;6,"SUFICIENTE",IF('RESULTADOS 3 ESO DIVER'!L30&lt;7,"BEN",IF('RESULTADOS 3 ESO DIVER'!L30&lt;9,"NOTABLE",IF('RESULTADOS 3 ESO DIVER'!L30&lt;=10,"SOBRESAIENTE",""))))))</f>
        <v/>
      </c>
    </row>
    <row r="31" spans="1:12" x14ac:dyDescent="0.25">
      <c r="A31" s="102" t="str">
        <f>IF('RESULTADOS 3 ESO DIVER'!A31="","",'RESULTADOS 3 ESO DIVER'!A31)</f>
        <v/>
      </c>
      <c r="B31" s="154" t="str">
        <f>IF('RESULTADOS 3 ESO DIVER'!B31="","",'RESULTADOS 3 ESO DIVER'!B31)</f>
        <v/>
      </c>
      <c r="C31" s="153" t="str">
        <f>IF(OR(A31="",$C$2=""),"",IF('RESULTADOS 3 ESO DIVER'!C31&lt;5,"INSUFICIENTE",IF('RESULTADOS 3 ESO DIVER'!C31&lt;6,"SUFICIENTE",IF('RESULTADOS 3 ESO DIVER'!C31&lt;7,"BEN",IF('RESULTADOS 3 ESO DIVER'!C31&lt;9,"NOTABLE",IF('RESULTADOS 3 ESO DIVER'!C31&lt;=10,"SOBRESAIENTE",""))))))</f>
        <v/>
      </c>
      <c r="D31" s="153" t="str">
        <f>IF(OR(A31="",$D$2=""),"",IF('RESULTADOS 3 ESO DIVER'!D31&lt;5,"INSUFICIENTE",IF('RESULTADOS 3 ESO DIVER'!D31&lt;6,"SUFICIENTE",IF('RESULTADOS 3 ESO DIVER'!D31&lt;7,"BEN",IF('RESULTADOS 3 ESO DIVER'!D31&lt;9,"NOTABLE",IF('RESULTADOS 3 ESO DIVER'!D31&lt;=10,"SOBRESAIENTE",""))))))</f>
        <v/>
      </c>
      <c r="E31" s="153" t="str">
        <f>IF(OR(A31="",$E$2=""),"",IF('RESULTADOS 3 ESO DIVER'!E31&lt;5,"INSUFICIENTE",IF('RESULTADOS 3 ESO DIVER'!E31&lt;6,"SUFICIENTE",IF('RESULTADOS 3 ESO DIVER'!E31&lt;7,"BEN",IF('RESULTADOS 3 ESO DIVER'!E31&lt;9,"NOTABLE",IF('RESULTADOS 3 ESO DIVER'!E31&lt;=10,"SOBRESAIENTE",""))))))</f>
        <v/>
      </c>
      <c r="F31" s="153" t="str">
        <f>IF(OR(A31="",$F$2=""),"",IF('RESULTADOS 3 ESO DIVER'!F31&lt;5,"INSUFICIENTE",IF('RESULTADOS 3 ESO DIVER'!F31&lt;6,"SUFICIENTE",IF('RESULTADOS 3 ESO DIVER'!F31&lt;7,"BEN",IF('RESULTADOS 3 ESO DIVER'!F31&lt;9,"NOTABLE",IF('RESULTADOS 3 ESO DIVER'!F31&lt;=10,"SOBRESAIENTE",""))))))</f>
        <v/>
      </c>
      <c r="G31" s="153" t="str">
        <f>IF(OR(A31="",$G$2=""),"",IF('RESULTADOS 3 ESO DIVER'!G31&lt;5,"INSUFICIENTE",IF('RESULTADOS 3 ESO DIVER'!G31&lt;6,"SUFICIENTE",IF('RESULTADOS 3 ESO DIVER'!G31&lt;7,"BEN",IF('RESULTADOS 3 ESO DIVER'!G31&lt;9,"NOTABLE",IF('RESULTADOS 3 ESO DIVER'!G31&lt;=10,"SOBRESAIENTE",""))))))</f>
        <v/>
      </c>
      <c r="H31" s="153" t="str">
        <f>IF(OR(A31="",$H$2=""),"",IF('RESULTADOS 3 ESO DIVER'!H31&lt;5,"INSUFICIENTE",IF('RESULTADOS 3 ESO DIVER'!H31&lt;6,"SUFICIENTE",IF('RESULTADOS 3 ESO DIVER'!H31&lt;7,"BEN",IF('RESULTADOS 3 ESO DIVER'!H31&lt;9,"NOTABLE",IF('RESULTADOS 3 ESO DIVER'!H31&lt;=10,"SOBRESAIENTE",""))))))</f>
        <v/>
      </c>
      <c r="I31" s="153" t="str">
        <f>IF(OR(A31="",$I$2=""),"",IF('RESULTADOS 3 ESO DIVER'!I31&lt;5,"INSUFICIENTE",IF('RESULTADOS 3 ESO DIVER'!I31&lt;6,"SUFICIENTE",IF('RESULTADOS 3 ESO DIVER'!I31&lt;7,"BEN",IF('RESULTADOS 3 ESO DIVER'!I31&lt;9,"NOTABLE",IF('RESULTADOS 3 ESO DIVER'!I31&lt;=10,"SOBRESAIENTE",""))))))</f>
        <v/>
      </c>
      <c r="J31" s="153" t="str">
        <f>IF(OR(A31="",$J$2=""),"",IF('RESULTADOS 3 ESO DIVER'!J31&lt;5,"INSUFICIENTE",IF('RESULTADOS 3 ESO DIVER'!J31&lt;6,"SUFICIENTE",IF('RESULTADOS 3 ESO DIVER'!J31&lt;7,"BEN",IF('RESULTADOS 3 ESO DIVER'!J31&lt;9,"NOTABLE",IF('RESULTADOS 3 ESO DIVER'!J31&lt;=10,"SOBRESAIENTE",""))))))</f>
        <v/>
      </c>
      <c r="K31" s="153" t="str">
        <f>IF(OR(A31="",$K$2=""),"",IF('RESULTADOS 3 ESO DIVER'!K31&lt;5,"INSUFICIENTE",IF('RESULTADOS 3 ESO DIVER'!K31&lt;6,"SUFICIENTE",IF('RESULTADOS 3 ESO DIVER'!K31&lt;7,"BEN",IF('RESULTADOS 3 ESO DIVER'!K31&lt;9,"NOTABLE",IF('RESULTADOS 3 ESO DIVER'!K31&lt;=10,IF('RESULTADOS 3 ESO DIVER'!K31&lt;=10,"SOBRESAIENTE","")))))))</f>
        <v/>
      </c>
      <c r="L31" s="153" t="str">
        <f>IF(OR(A31="",$L$2=""),"",IF('RESULTADOS 3 ESO DIVER'!L31&lt;5,"INSUFICIENTE",IF('RESULTADOS 3 ESO DIVER'!L31&lt;6,"SUFICIENTE",IF('RESULTADOS 3 ESO DIVER'!L31&lt;7,"BEN",IF('RESULTADOS 3 ESO DIVER'!L31&lt;9,"NOTABLE",IF('RESULTADOS 3 ESO DIVER'!L31&lt;=10,"SOBRESAIENTE",""))))))</f>
        <v/>
      </c>
    </row>
    <row r="32" spans="1:12" x14ac:dyDescent="0.25">
      <c r="A32" s="102" t="str">
        <f>IF('RESULTADOS 3 ESO DIVER'!A32="","",'RESULTADOS 3 ESO DIVER'!A32)</f>
        <v/>
      </c>
      <c r="B32" s="154" t="str">
        <f>IF('RESULTADOS 3 ESO DIVER'!B32="","",'RESULTADOS 3 ESO DIVER'!B32)</f>
        <v/>
      </c>
      <c r="C32" s="153" t="str">
        <f>IF(OR(A32="",$C$2=""),"",IF('RESULTADOS 3 ESO DIVER'!C32&lt;5,"INSUFICIENTE",IF('RESULTADOS 3 ESO DIVER'!C32&lt;6,"SUFICIENTE",IF('RESULTADOS 3 ESO DIVER'!C32&lt;7,"BEN",IF('RESULTADOS 3 ESO DIVER'!C32&lt;9,"NOTABLE",IF('RESULTADOS 3 ESO DIVER'!C32&lt;=10,"SOBRESAIENTE",""))))))</f>
        <v/>
      </c>
      <c r="D32" s="153" t="str">
        <f>IF(OR(A32="",$D$2=""),"",IF('RESULTADOS 3 ESO DIVER'!D32&lt;5,"INSUFICIENTE",IF('RESULTADOS 3 ESO DIVER'!D32&lt;6,"SUFICIENTE",IF('RESULTADOS 3 ESO DIVER'!D32&lt;7,"BEN",IF('RESULTADOS 3 ESO DIVER'!D32&lt;9,"NOTABLE",IF('RESULTADOS 3 ESO DIVER'!D32&lt;=10,"SOBRESAIENTE",""))))))</f>
        <v/>
      </c>
      <c r="E32" s="153" t="str">
        <f>IF(OR(A32="",$E$2=""),"",IF('RESULTADOS 3 ESO DIVER'!E32&lt;5,"INSUFICIENTE",IF('RESULTADOS 3 ESO DIVER'!E32&lt;6,"SUFICIENTE",IF('RESULTADOS 3 ESO DIVER'!E32&lt;7,"BEN",IF('RESULTADOS 3 ESO DIVER'!E32&lt;9,"NOTABLE",IF('RESULTADOS 3 ESO DIVER'!E32&lt;=10,"SOBRESAIENTE",""))))))</f>
        <v/>
      </c>
      <c r="F32" s="153" t="str">
        <f>IF(OR(A32="",$F$2=""),"",IF('RESULTADOS 3 ESO DIVER'!F32&lt;5,"INSUFICIENTE",IF('RESULTADOS 3 ESO DIVER'!F32&lt;6,"SUFICIENTE",IF('RESULTADOS 3 ESO DIVER'!F32&lt;7,"BEN",IF('RESULTADOS 3 ESO DIVER'!F32&lt;9,"NOTABLE",IF('RESULTADOS 3 ESO DIVER'!F32&lt;=10,"SOBRESAIENTE",""))))))</f>
        <v/>
      </c>
      <c r="G32" s="153" t="str">
        <f>IF(OR(A32="",$G$2=""),"",IF('RESULTADOS 3 ESO DIVER'!G32&lt;5,"INSUFICIENTE",IF('RESULTADOS 3 ESO DIVER'!G32&lt;6,"SUFICIENTE",IF('RESULTADOS 3 ESO DIVER'!G32&lt;7,"BEN",IF('RESULTADOS 3 ESO DIVER'!G32&lt;9,"NOTABLE",IF('RESULTADOS 3 ESO DIVER'!G32&lt;=10,"SOBRESAIENTE",""))))))</f>
        <v/>
      </c>
      <c r="H32" s="153" t="str">
        <f>IF(OR(A32="",$H$2=""),"",IF('RESULTADOS 3 ESO DIVER'!H32&lt;5,"INSUFICIENTE",IF('RESULTADOS 3 ESO DIVER'!H32&lt;6,"SUFICIENTE",IF('RESULTADOS 3 ESO DIVER'!H32&lt;7,"BEN",IF('RESULTADOS 3 ESO DIVER'!H32&lt;9,"NOTABLE",IF('RESULTADOS 3 ESO DIVER'!H32&lt;=10,"SOBRESAIENTE",""))))))</f>
        <v/>
      </c>
      <c r="I32" s="153" t="str">
        <f>IF(OR(A32="",$I$2=""),"",IF('RESULTADOS 3 ESO DIVER'!I32&lt;5,"INSUFICIENTE",IF('RESULTADOS 3 ESO DIVER'!I32&lt;6,"SUFICIENTE",IF('RESULTADOS 3 ESO DIVER'!I32&lt;7,"BEN",IF('RESULTADOS 3 ESO DIVER'!I32&lt;9,"NOTABLE",IF('RESULTADOS 3 ESO DIVER'!I32&lt;=10,"SOBRESAIENTE",""))))))</f>
        <v/>
      </c>
      <c r="J32" s="153" t="str">
        <f>IF(OR(A32="",$J$2=""),"",IF('RESULTADOS 3 ESO DIVER'!J32&lt;5,"INSUFICIENTE",IF('RESULTADOS 3 ESO DIVER'!J32&lt;6,"SUFICIENTE",IF('RESULTADOS 3 ESO DIVER'!J32&lt;7,"BEN",IF('RESULTADOS 3 ESO DIVER'!J32&lt;9,"NOTABLE",IF('RESULTADOS 3 ESO DIVER'!J32&lt;=10,"SOBRESAIENTE",""))))))</f>
        <v/>
      </c>
      <c r="K32" s="153" t="str">
        <f>IF(OR(A32="",$K$2=""),"",IF('RESULTADOS 3 ESO DIVER'!K32&lt;5,"INSUFICIENTE",IF('RESULTADOS 3 ESO DIVER'!K32&lt;6,"SUFICIENTE",IF('RESULTADOS 3 ESO DIVER'!K32&lt;7,"BEN",IF('RESULTADOS 3 ESO DIVER'!K32&lt;9,"NOTABLE",IF('RESULTADOS 3 ESO DIVER'!K32&lt;=10,IF('RESULTADOS 3 ESO DIVER'!K32&lt;=10,"SOBRESAIENTE","")))))))</f>
        <v/>
      </c>
      <c r="L32" s="153" t="str">
        <f>IF(OR(A32="",$L$2=""),"",IF('RESULTADOS 3 ESO DIVER'!L32&lt;5,"INSUFICIENTE",IF('RESULTADOS 3 ESO DIVER'!L32&lt;6,"SUFICIENTE",IF('RESULTADOS 3 ESO DIVER'!L32&lt;7,"BEN",IF('RESULTADOS 3 ESO DIVER'!L32&lt;9,"NOTABLE",IF('RESULTADOS 3 ESO DIVER'!L32&lt;=10,"SOBRESAIENTE",""))))))</f>
        <v/>
      </c>
    </row>
    <row r="33" spans="1:12" x14ac:dyDescent="0.25">
      <c r="A33" s="102" t="str">
        <f>IF('RESULTADOS 3 ESO DIVER'!A33="","",'RESULTADOS 3 ESO DIVER'!A33)</f>
        <v/>
      </c>
      <c r="B33" s="154" t="str">
        <f>IF('RESULTADOS 3 ESO DIVER'!B33="","",'RESULTADOS 3 ESO DIVER'!B33)</f>
        <v/>
      </c>
      <c r="C33" s="153" t="str">
        <f>IF(OR(A33="",$C$2=""),"",IF('RESULTADOS 3 ESO DIVER'!C33&lt;5,"INSUFICIENTE",IF('RESULTADOS 3 ESO DIVER'!C33&lt;6,"SUFICIENTE",IF('RESULTADOS 3 ESO DIVER'!C33&lt;7,"BEN",IF('RESULTADOS 3 ESO DIVER'!C33&lt;9,"NOTABLE",IF('RESULTADOS 3 ESO DIVER'!C33&lt;=10,"SOBRESAIENTE",""))))))</f>
        <v/>
      </c>
      <c r="D33" s="153" t="str">
        <f>IF(OR(A33="",$D$2=""),"",IF('RESULTADOS 3 ESO DIVER'!D33&lt;5,"INSUFICIENTE",IF('RESULTADOS 3 ESO DIVER'!D33&lt;6,"SUFICIENTE",IF('RESULTADOS 3 ESO DIVER'!D33&lt;7,"BEN",IF('RESULTADOS 3 ESO DIVER'!D33&lt;9,"NOTABLE",IF('RESULTADOS 3 ESO DIVER'!D33&lt;=10,"SOBRESAIENTE",""))))))</f>
        <v/>
      </c>
      <c r="E33" s="153" t="str">
        <f>IF(OR(A33="",$E$2=""),"",IF('RESULTADOS 3 ESO DIVER'!E33&lt;5,"INSUFICIENTE",IF('RESULTADOS 3 ESO DIVER'!E33&lt;6,"SUFICIENTE",IF('RESULTADOS 3 ESO DIVER'!E33&lt;7,"BEN",IF('RESULTADOS 3 ESO DIVER'!E33&lt;9,"NOTABLE",IF('RESULTADOS 3 ESO DIVER'!E33&lt;=10,"SOBRESAIENTE",""))))))</f>
        <v/>
      </c>
      <c r="F33" s="153" t="str">
        <f>IF(OR(A33="",$F$2=""),"",IF('RESULTADOS 3 ESO DIVER'!F33&lt;5,"INSUFICIENTE",IF('RESULTADOS 3 ESO DIVER'!F33&lt;6,"SUFICIENTE",IF('RESULTADOS 3 ESO DIVER'!F33&lt;7,"BEN",IF('RESULTADOS 3 ESO DIVER'!F33&lt;9,"NOTABLE",IF('RESULTADOS 3 ESO DIVER'!F33&lt;=10,"SOBRESAIENTE",""))))))</f>
        <v/>
      </c>
      <c r="G33" s="153" t="str">
        <f>IF(OR(A33="",$G$2=""),"",IF('RESULTADOS 3 ESO DIVER'!G33&lt;5,"INSUFICIENTE",IF('RESULTADOS 3 ESO DIVER'!G33&lt;6,"SUFICIENTE",IF('RESULTADOS 3 ESO DIVER'!G33&lt;7,"BEN",IF('RESULTADOS 3 ESO DIVER'!G33&lt;9,"NOTABLE",IF('RESULTADOS 3 ESO DIVER'!G33&lt;=10,"SOBRESAIENTE",""))))))</f>
        <v/>
      </c>
      <c r="H33" s="153" t="str">
        <f>IF(OR(A33="",$H$2=""),"",IF('RESULTADOS 3 ESO DIVER'!H33&lt;5,"INSUFICIENTE",IF('RESULTADOS 3 ESO DIVER'!H33&lt;6,"SUFICIENTE",IF('RESULTADOS 3 ESO DIVER'!H33&lt;7,"BEN",IF('RESULTADOS 3 ESO DIVER'!H33&lt;9,"NOTABLE",IF('RESULTADOS 3 ESO DIVER'!H33&lt;=10,"SOBRESAIENTE",""))))))</f>
        <v/>
      </c>
      <c r="I33" s="153" t="str">
        <f>IF(OR(A33="",$I$2=""),"",IF('RESULTADOS 3 ESO DIVER'!I33&lt;5,"INSUFICIENTE",IF('RESULTADOS 3 ESO DIVER'!I33&lt;6,"SUFICIENTE",IF('RESULTADOS 3 ESO DIVER'!I33&lt;7,"BEN",IF('RESULTADOS 3 ESO DIVER'!I33&lt;9,"NOTABLE",IF('RESULTADOS 3 ESO DIVER'!I33&lt;=10,"SOBRESAIENTE",""))))))</f>
        <v/>
      </c>
      <c r="J33" s="153" t="str">
        <f>IF(OR(A33="",$J$2=""),"",IF('RESULTADOS 3 ESO DIVER'!J33&lt;5,"INSUFICIENTE",IF('RESULTADOS 3 ESO DIVER'!J33&lt;6,"SUFICIENTE",IF('RESULTADOS 3 ESO DIVER'!J33&lt;7,"BEN",IF('RESULTADOS 3 ESO DIVER'!J33&lt;9,"NOTABLE",IF('RESULTADOS 3 ESO DIVER'!J33&lt;=10,"SOBRESAIENTE",""))))))</f>
        <v/>
      </c>
      <c r="K33" s="153" t="str">
        <f>IF(OR(A33="",$K$2=""),"",IF('RESULTADOS 3 ESO DIVER'!K33&lt;5,"INSUFICIENTE",IF('RESULTADOS 3 ESO DIVER'!K33&lt;6,"SUFICIENTE",IF('RESULTADOS 3 ESO DIVER'!K33&lt;7,"BEN",IF('RESULTADOS 3 ESO DIVER'!K33&lt;9,"NOTABLE",IF('RESULTADOS 3 ESO DIVER'!K33&lt;=10,IF('RESULTADOS 3 ESO DIVER'!K33&lt;=10,"SOBRESAIENTE","")))))))</f>
        <v/>
      </c>
      <c r="L33" s="153" t="str">
        <f>IF(OR(A33="",$L$2=""),"",IF('RESULTADOS 3 ESO DIVER'!L33&lt;5,"INSUFICIENTE",IF('RESULTADOS 3 ESO DIVER'!L33&lt;6,"SUFICIENTE",IF('RESULTADOS 3 ESO DIVER'!L33&lt;7,"BEN",IF('RESULTADOS 3 ESO DIVER'!L33&lt;9,"NOTABLE",IF('RESULTADOS 3 ESO DIVER'!L33&lt;=10,"SOBRESAIENTE",""))))))</f>
        <v/>
      </c>
    </row>
    <row r="34" spans="1:12" x14ac:dyDescent="0.25">
      <c r="A34" s="102" t="str">
        <f>IF('RESULTADOS 3 ESO DIVER'!A34="","",'RESULTADOS 3 ESO DIVER'!A34)</f>
        <v/>
      </c>
      <c r="B34" s="154" t="str">
        <f>IF('RESULTADOS 3 ESO DIVER'!B34="","",'RESULTADOS 3 ESO DIVER'!B34)</f>
        <v/>
      </c>
      <c r="C34" s="153" t="str">
        <f>IF(OR(A34="",$C$2=""),"",IF('RESULTADOS 3 ESO DIVER'!C34&lt;5,"INSUFICIENTE",IF('RESULTADOS 3 ESO DIVER'!C34&lt;6,"SUFICIENTE",IF('RESULTADOS 3 ESO DIVER'!C34&lt;7,"BEN",IF('RESULTADOS 3 ESO DIVER'!C34&lt;9,"NOTABLE",IF('RESULTADOS 3 ESO DIVER'!C34&lt;=10,"SOBRESAIENTE",""))))))</f>
        <v/>
      </c>
      <c r="D34" s="153" t="str">
        <f>IF(OR(A34="",$D$2=""),"",IF('RESULTADOS 3 ESO DIVER'!D34&lt;5,"INSUFICIENTE",IF('RESULTADOS 3 ESO DIVER'!D34&lt;6,"SUFICIENTE",IF('RESULTADOS 3 ESO DIVER'!D34&lt;7,"BEN",IF('RESULTADOS 3 ESO DIVER'!D34&lt;9,"NOTABLE",IF('RESULTADOS 3 ESO DIVER'!D34&lt;=10,"SOBRESAIENTE",""))))))</f>
        <v/>
      </c>
      <c r="E34" s="153" t="str">
        <f>IF(OR(A34="",$E$2=""),"",IF('RESULTADOS 3 ESO DIVER'!E34&lt;5,"INSUFICIENTE",IF('RESULTADOS 3 ESO DIVER'!E34&lt;6,"SUFICIENTE",IF('RESULTADOS 3 ESO DIVER'!E34&lt;7,"BEN",IF('RESULTADOS 3 ESO DIVER'!E34&lt;9,"NOTABLE",IF('RESULTADOS 3 ESO DIVER'!E34&lt;=10,"SOBRESAIENTE",""))))))</f>
        <v/>
      </c>
      <c r="F34" s="153" t="str">
        <f>IF(OR(A34="",$F$2=""),"",IF('RESULTADOS 3 ESO DIVER'!F34&lt;5,"INSUFICIENTE",IF('RESULTADOS 3 ESO DIVER'!F34&lt;6,"SUFICIENTE",IF('RESULTADOS 3 ESO DIVER'!F34&lt;7,"BEN",IF('RESULTADOS 3 ESO DIVER'!F34&lt;9,"NOTABLE",IF('RESULTADOS 3 ESO DIVER'!F34&lt;=10,"SOBRESAIENTE",""))))))</f>
        <v/>
      </c>
      <c r="G34" s="153" t="str">
        <f>IF(OR(A34="",$G$2=""),"",IF('RESULTADOS 3 ESO DIVER'!G34&lt;5,"INSUFICIENTE",IF('RESULTADOS 3 ESO DIVER'!G34&lt;6,"SUFICIENTE",IF('RESULTADOS 3 ESO DIVER'!G34&lt;7,"BEN",IF('RESULTADOS 3 ESO DIVER'!G34&lt;9,"NOTABLE",IF('RESULTADOS 3 ESO DIVER'!G34&lt;=10,"SOBRESAIENTE",""))))))</f>
        <v/>
      </c>
      <c r="H34" s="153" t="str">
        <f>IF(OR(A34="",$H$2=""),"",IF('RESULTADOS 3 ESO DIVER'!H34&lt;5,"INSUFICIENTE",IF('RESULTADOS 3 ESO DIVER'!H34&lt;6,"SUFICIENTE",IF('RESULTADOS 3 ESO DIVER'!H34&lt;7,"BEN",IF('RESULTADOS 3 ESO DIVER'!H34&lt;9,"NOTABLE",IF('RESULTADOS 3 ESO DIVER'!H34&lt;=10,"SOBRESAIENTE",""))))))</f>
        <v/>
      </c>
      <c r="I34" s="153" t="str">
        <f>IF(OR(A34="",$I$2=""),"",IF('RESULTADOS 3 ESO DIVER'!I34&lt;5,"INSUFICIENTE",IF('RESULTADOS 3 ESO DIVER'!I34&lt;6,"SUFICIENTE",IF('RESULTADOS 3 ESO DIVER'!I34&lt;7,"BEN",IF('RESULTADOS 3 ESO DIVER'!I34&lt;9,"NOTABLE",IF('RESULTADOS 3 ESO DIVER'!I34&lt;=10,"SOBRESAIENTE",""))))))</f>
        <v/>
      </c>
      <c r="J34" s="153" t="str">
        <f>IF(OR(A34="",$J$2=""),"",IF('RESULTADOS 3 ESO DIVER'!J34&lt;5,"INSUFICIENTE",IF('RESULTADOS 3 ESO DIVER'!J34&lt;6,"SUFICIENTE",IF('RESULTADOS 3 ESO DIVER'!J34&lt;7,"BEN",IF('RESULTADOS 3 ESO DIVER'!J34&lt;9,"NOTABLE",IF('RESULTADOS 3 ESO DIVER'!J34&lt;=10,"SOBRESAIENTE",""))))))</f>
        <v/>
      </c>
      <c r="K34" s="153" t="str">
        <f>IF(OR(A34="",$K$2=""),"",IF('RESULTADOS 3 ESO DIVER'!K34&lt;5,"INSUFICIENTE",IF('RESULTADOS 3 ESO DIVER'!K34&lt;6,"SUFICIENTE",IF('RESULTADOS 3 ESO DIVER'!K34&lt;7,"BEN",IF('RESULTADOS 3 ESO DIVER'!K34&lt;9,"NOTABLE",IF('RESULTADOS 3 ESO DIVER'!K34&lt;=10,IF('RESULTADOS 3 ESO DIVER'!K34&lt;=10,"SOBRESAIENTE","")))))))</f>
        <v/>
      </c>
      <c r="L34" s="153" t="str">
        <f>IF(OR(A34="",$L$2=""),"",IF('RESULTADOS 3 ESO DIVER'!L34&lt;5,"INSUFICIENTE",IF('RESULTADOS 3 ESO DIVER'!L34&lt;6,"SUFICIENTE",IF('RESULTADOS 3 ESO DIVER'!L34&lt;7,"BEN",IF('RESULTADOS 3 ESO DIVER'!L34&lt;9,"NOTABLE",IF('RESULTADOS 3 ESO DIVER'!L34&lt;=10,"SOBRESAIENTE",""))))))</f>
        <v/>
      </c>
    </row>
    <row r="35" spans="1:12" x14ac:dyDescent="0.25">
      <c r="A35" s="102" t="str">
        <f>IF('RESULTADOS 3 ESO DIVER'!A35="","",'RESULTADOS 3 ESO DIVER'!A35)</f>
        <v/>
      </c>
      <c r="B35" s="154" t="str">
        <f>IF('RESULTADOS 3 ESO DIVER'!B35="","",'RESULTADOS 3 ESO DIVER'!B35)</f>
        <v/>
      </c>
      <c r="C35" s="153" t="str">
        <f>IF(OR(A35="",$C$2=""),"",IF('RESULTADOS 3 ESO DIVER'!C35&lt;5,"INSUFICIENTE",IF('RESULTADOS 3 ESO DIVER'!C35&lt;6,"SUFICIENTE",IF('RESULTADOS 3 ESO DIVER'!C35&lt;7,"BEN",IF('RESULTADOS 3 ESO DIVER'!C35&lt;9,"NOTABLE",IF('RESULTADOS 3 ESO DIVER'!C35&lt;=10,"SOBRESAIENTE",""))))))</f>
        <v/>
      </c>
      <c r="D35" s="153" t="str">
        <f>IF(OR(A35="",$D$2=""),"",IF('RESULTADOS 3 ESO DIVER'!D35&lt;5,"INSUFICIENTE",IF('RESULTADOS 3 ESO DIVER'!D35&lt;6,"SUFICIENTE",IF('RESULTADOS 3 ESO DIVER'!D35&lt;7,"BEN",IF('RESULTADOS 3 ESO DIVER'!D35&lt;9,"NOTABLE",IF('RESULTADOS 3 ESO DIVER'!D35&lt;=10,"SOBRESAIENTE",""))))))</f>
        <v/>
      </c>
      <c r="E35" s="153" t="str">
        <f>IF(OR(A35="",$E$2=""),"",IF('RESULTADOS 3 ESO DIVER'!E35&lt;5,"INSUFICIENTE",IF('RESULTADOS 3 ESO DIVER'!E35&lt;6,"SUFICIENTE",IF('RESULTADOS 3 ESO DIVER'!E35&lt;7,"BEN",IF('RESULTADOS 3 ESO DIVER'!E35&lt;9,"NOTABLE",IF('RESULTADOS 3 ESO DIVER'!E35&lt;=10,"SOBRESAIENTE",""))))))</f>
        <v/>
      </c>
      <c r="F35" s="153" t="str">
        <f>IF(OR(A35="",$F$2=""),"",IF('RESULTADOS 3 ESO DIVER'!F35&lt;5,"INSUFICIENTE",IF('RESULTADOS 3 ESO DIVER'!F35&lt;6,"SUFICIENTE",IF('RESULTADOS 3 ESO DIVER'!F35&lt;7,"BEN",IF('RESULTADOS 3 ESO DIVER'!F35&lt;9,"NOTABLE",IF('RESULTADOS 3 ESO DIVER'!F35&lt;=10,"SOBRESAIENTE",""))))))</f>
        <v/>
      </c>
      <c r="G35" s="153" t="str">
        <f>IF(OR(A35="",$G$2=""),"",IF('RESULTADOS 3 ESO DIVER'!G35&lt;5,"INSUFICIENTE",IF('RESULTADOS 3 ESO DIVER'!G35&lt;6,"SUFICIENTE",IF('RESULTADOS 3 ESO DIVER'!G35&lt;7,"BEN",IF('RESULTADOS 3 ESO DIVER'!G35&lt;9,"NOTABLE",IF('RESULTADOS 3 ESO DIVER'!G35&lt;=10,"SOBRESAIENTE",""))))))</f>
        <v/>
      </c>
      <c r="H35" s="153" t="str">
        <f>IF(OR(A35="",$H$2=""),"",IF('RESULTADOS 3 ESO DIVER'!H35&lt;5,"INSUFICIENTE",IF('RESULTADOS 3 ESO DIVER'!H35&lt;6,"SUFICIENTE",IF('RESULTADOS 3 ESO DIVER'!H35&lt;7,"BEN",IF('RESULTADOS 3 ESO DIVER'!H35&lt;9,"NOTABLE",IF('RESULTADOS 3 ESO DIVER'!H35&lt;=10,"SOBRESAIENTE",""))))))</f>
        <v/>
      </c>
      <c r="I35" s="153" t="str">
        <f>IF(OR(A35="",$I$2=""),"",IF('RESULTADOS 3 ESO DIVER'!I35&lt;5,"INSUFICIENTE",IF('RESULTADOS 3 ESO DIVER'!I35&lt;6,"SUFICIENTE",IF('RESULTADOS 3 ESO DIVER'!I35&lt;7,"BEN",IF('RESULTADOS 3 ESO DIVER'!I35&lt;9,"NOTABLE",IF('RESULTADOS 3 ESO DIVER'!I35&lt;=10,"SOBRESAIENTE",""))))))</f>
        <v/>
      </c>
      <c r="J35" s="153" t="str">
        <f>IF(OR(A35="",$J$2=""),"",IF('RESULTADOS 3 ESO DIVER'!J35&lt;5,"INSUFICIENTE",IF('RESULTADOS 3 ESO DIVER'!J35&lt;6,"SUFICIENTE",IF('RESULTADOS 3 ESO DIVER'!J35&lt;7,"BEN",IF('RESULTADOS 3 ESO DIVER'!J35&lt;9,"NOTABLE",IF('RESULTADOS 3 ESO DIVER'!J35&lt;=10,"SOBRESAIENTE",""))))))</f>
        <v/>
      </c>
      <c r="K35" s="153" t="str">
        <f>IF(OR(A35="",$K$2=""),"",IF('RESULTADOS 3 ESO DIVER'!K35&lt;5,"INSUFICIENTE",IF('RESULTADOS 3 ESO DIVER'!K35&lt;6,"SUFICIENTE",IF('RESULTADOS 3 ESO DIVER'!K35&lt;7,"BEN",IF('RESULTADOS 3 ESO DIVER'!K35&lt;9,"NOTABLE",IF('RESULTADOS 3 ESO DIVER'!K35&lt;=10,IF('RESULTADOS 3 ESO DIVER'!K35&lt;=10,"SOBRESAIENTE","")))))))</f>
        <v/>
      </c>
      <c r="L35" s="153" t="str">
        <f>IF(OR(A35="",$L$2=""),"",IF('RESULTADOS 3 ESO DIVER'!L35&lt;5,"INSUFICIENTE",IF('RESULTADOS 3 ESO DIVER'!L35&lt;6,"SUFICIENTE",IF('RESULTADOS 3 ESO DIVER'!L35&lt;7,"BEN",IF('RESULTADOS 3 ESO DIVER'!L35&lt;9,"NOTABLE",IF('RESULTADOS 3 ESO DIVER'!L35&lt;=10,"SOBRESAIENTE",""))))))</f>
        <v/>
      </c>
    </row>
    <row r="36" spans="1:12" x14ac:dyDescent="0.25">
      <c r="A36" s="102" t="str">
        <f>IF('RESULTADOS 3 ESO DIVER'!A36="","",'RESULTADOS 3 ESO DIVER'!A36)</f>
        <v/>
      </c>
      <c r="B36" s="154" t="str">
        <f>IF('RESULTADOS 3 ESO DIVER'!B36="","",'RESULTADOS 3 ESO DIVER'!B36)</f>
        <v/>
      </c>
      <c r="C36" s="153" t="str">
        <f>IF(OR(A36="",$C$2=""),"",IF('RESULTADOS 3 ESO DIVER'!C36&lt;5,"INSUFICIENTE",IF('RESULTADOS 3 ESO DIVER'!C36&lt;6,"SUFICIENTE",IF('RESULTADOS 3 ESO DIVER'!C36&lt;7,"BEN",IF('RESULTADOS 3 ESO DIVER'!C36&lt;9,"NOTABLE",IF('RESULTADOS 3 ESO DIVER'!C36&lt;=10,"SOBRESAIENTE",""))))))</f>
        <v/>
      </c>
      <c r="D36" s="153" t="str">
        <f>IF(OR(A36="",$D$2=""),"",IF('RESULTADOS 3 ESO DIVER'!D36&lt;5,"INSUFICIENTE",IF('RESULTADOS 3 ESO DIVER'!D36&lt;6,"SUFICIENTE",IF('RESULTADOS 3 ESO DIVER'!D36&lt;7,"BEN",IF('RESULTADOS 3 ESO DIVER'!D36&lt;9,"NOTABLE",IF('RESULTADOS 3 ESO DIVER'!D36&lt;=10,"SOBRESAIENTE",""))))))</f>
        <v/>
      </c>
      <c r="E36" s="153" t="str">
        <f>IF(OR(A36="",$E$2=""),"",IF('RESULTADOS 3 ESO DIVER'!E36&lt;5,"INSUFICIENTE",IF('RESULTADOS 3 ESO DIVER'!E36&lt;6,"SUFICIENTE",IF('RESULTADOS 3 ESO DIVER'!E36&lt;7,"BEN",IF('RESULTADOS 3 ESO DIVER'!E36&lt;9,"NOTABLE",IF('RESULTADOS 3 ESO DIVER'!E36&lt;=10,"SOBRESAIENTE",""))))))</f>
        <v/>
      </c>
      <c r="F36" s="153" t="str">
        <f>IF(OR(A36="",$F$2=""),"",IF('RESULTADOS 3 ESO DIVER'!F36&lt;5,"INSUFICIENTE",IF('RESULTADOS 3 ESO DIVER'!F36&lt;6,"SUFICIENTE",IF('RESULTADOS 3 ESO DIVER'!F36&lt;7,"BEN",IF('RESULTADOS 3 ESO DIVER'!F36&lt;9,"NOTABLE",IF('RESULTADOS 3 ESO DIVER'!F36&lt;=10,"SOBRESAIENTE",""))))))</f>
        <v/>
      </c>
      <c r="G36" s="153" t="str">
        <f>IF(OR(A36="",$G$2=""),"",IF('RESULTADOS 3 ESO DIVER'!G36&lt;5,"INSUFICIENTE",IF('RESULTADOS 3 ESO DIVER'!G36&lt;6,"SUFICIENTE",IF('RESULTADOS 3 ESO DIVER'!G36&lt;7,"BEN",IF('RESULTADOS 3 ESO DIVER'!G36&lt;9,"NOTABLE",IF('RESULTADOS 3 ESO DIVER'!G36&lt;=10,"SOBRESAIENTE",""))))))</f>
        <v/>
      </c>
      <c r="H36" s="153" t="str">
        <f>IF(OR(A36="",$H$2=""),"",IF('RESULTADOS 3 ESO DIVER'!H36&lt;5,"INSUFICIENTE",IF('RESULTADOS 3 ESO DIVER'!H36&lt;6,"SUFICIENTE",IF('RESULTADOS 3 ESO DIVER'!H36&lt;7,"BEN",IF('RESULTADOS 3 ESO DIVER'!H36&lt;9,"NOTABLE",IF('RESULTADOS 3 ESO DIVER'!H36&lt;=10,"SOBRESAIENTE",""))))))</f>
        <v/>
      </c>
      <c r="I36" s="153" t="str">
        <f>IF(OR(A36="",$I$2=""),"",IF('RESULTADOS 3 ESO DIVER'!I36&lt;5,"INSUFICIENTE",IF('RESULTADOS 3 ESO DIVER'!I36&lt;6,"SUFICIENTE",IF('RESULTADOS 3 ESO DIVER'!I36&lt;7,"BEN",IF('RESULTADOS 3 ESO DIVER'!I36&lt;9,"NOTABLE",IF('RESULTADOS 3 ESO DIVER'!I36&lt;=10,"SOBRESAIENTE",""))))))</f>
        <v/>
      </c>
      <c r="J36" s="153" t="str">
        <f>IF(OR(A36="",$J$2=""),"",IF('RESULTADOS 3 ESO DIVER'!J36&lt;5,"INSUFICIENTE",IF('RESULTADOS 3 ESO DIVER'!J36&lt;6,"SUFICIENTE",IF('RESULTADOS 3 ESO DIVER'!J36&lt;7,"BEN",IF('RESULTADOS 3 ESO DIVER'!J36&lt;9,"NOTABLE",IF('RESULTADOS 3 ESO DIVER'!J36&lt;=10,"SOBRESAIENTE",""))))))</f>
        <v/>
      </c>
      <c r="K36" s="153" t="str">
        <f>IF(OR(A36="",$K$2=""),"",IF('RESULTADOS 3 ESO DIVER'!K36&lt;5,"INSUFICIENTE",IF('RESULTADOS 3 ESO DIVER'!K36&lt;6,"SUFICIENTE",IF('RESULTADOS 3 ESO DIVER'!K36&lt;7,"BEN",IF('RESULTADOS 3 ESO DIVER'!K36&lt;9,"NOTABLE",IF('RESULTADOS 3 ESO DIVER'!K36&lt;=10,IF('RESULTADOS 3 ESO DIVER'!K36&lt;=10,"SOBRESAIENTE","")))))))</f>
        <v/>
      </c>
      <c r="L36" s="153" t="str">
        <f>IF(OR(A36="",$L$2=""),"",IF('RESULTADOS 3 ESO DIVER'!L36&lt;5,"INSUFICIENTE",IF('RESULTADOS 3 ESO DIVER'!L36&lt;6,"SUFICIENTE",IF('RESULTADOS 3 ESO DIVER'!L36&lt;7,"BEN",IF('RESULTADOS 3 ESO DIVER'!L36&lt;9,"NOTABLE",IF('RESULTADOS 3 ESO DIVER'!L36&lt;=10,"SOBRESAIENTE",""))))))</f>
        <v/>
      </c>
    </row>
    <row r="37" spans="1:12" x14ac:dyDescent="0.25">
      <c r="A37" s="102" t="str">
        <f>IF('RESULTADOS 3 ESO DIVER'!A37="","",'RESULTADOS 3 ESO DIVER'!A37)</f>
        <v/>
      </c>
      <c r="B37" s="154" t="str">
        <f>IF('RESULTADOS 3 ESO DIVER'!B37="","",'RESULTADOS 3 ESO DIVER'!B37)</f>
        <v/>
      </c>
      <c r="C37" s="153" t="str">
        <f>IF(OR(A37="",$C$2=""),"",IF('RESULTADOS 3 ESO DIVER'!C37&lt;5,"INSUFICIENTE",IF('RESULTADOS 3 ESO DIVER'!C37&lt;6,"SUFICIENTE",IF('RESULTADOS 3 ESO DIVER'!C37&lt;7,"BEN",IF('RESULTADOS 3 ESO DIVER'!C37&lt;9,"NOTABLE",IF('RESULTADOS 3 ESO DIVER'!C37&lt;=10,"SOBRESAIENTE",""))))))</f>
        <v/>
      </c>
      <c r="D37" s="153" t="str">
        <f>IF(OR(A37="",$D$2=""),"",IF('RESULTADOS 3 ESO DIVER'!D37&lt;5,"INSUFICIENTE",IF('RESULTADOS 3 ESO DIVER'!D37&lt;6,"SUFICIENTE",IF('RESULTADOS 3 ESO DIVER'!D37&lt;7,"BEN",IF('RESULTADOS 3 ESO DIVER'!D37&lt;9,"NOTABLE",IF('RESULTADOS 3 ESO DIVER'!D37&lt;=10,"SOBRESAIENTE",""))))))</f>
        <v/>
      </c>
      <c r="E37" s="153" t="str">
        <f>IF(OR(A37="",$E$2=""),"",IF('RESULTADOS 3 ESO DIVER'!E37&lt;5,"INSUFICIENTE",IF('RESULTADOS 3 ESO DIVER'!E37&lt;6,"SUFICIENTE",IF('RESULTADOS 3 ESO DIVER'!E37&lt;7,"BEN",IF('RESULTADOS 3 ESO DIVER'!E37&lt;9,"NOTABLE",IF('RESULTADOS 3 ESO DIVER'!E37&lt;=10,"SOBRESAIENTE",""))))))</f>
        <v/>
      </c>
      <c r="F37" s="153" t="str">
        <f>IF(OR(A37="",$F$2=""),"",IF('RESULTADOS 3 ESO DIVER'!F37&lt;5,"INSUFICIENTE",IF('RESULTADOS 3 ESO DIVER'!F37&lt;6,"SUFICIENTE",IF('RESULTADOS 3 ESO DIVER'!F37&lt;7,"BEN",IF('RESULTADOS 3 ESO DIVER'!F37&lt;9,"NOTABLE",IF('RESULTADOS 3 ESO DIVER'!F37&lt;=10,"SOBRESAIENTE",""))))))</f>
        <v/>
      </c>
      <c r="G37" s="153" t="str">
        <f>IF(OR(A37="",$G$2=""),"",IF('RESULTADOS 3 ESO DIVER'!G37&lt;5,"INSUFICIENTE",IF('RESULTADOS 3 ESO DIVER'!G37&lt;6,"SUFICIENTE",IF('RESULTADOS 3 ESO DIVER'!G37&lt;7,"BEN",IF('RESULTADOS 3 ESO DIVER'!G37&lt;9,"NOTABLE",IF('RESULTADOS 3 ESO DIVER'!G37&lt;=10,"SOBRESAIENTE",""))))))</f>
        <v/>
      </c>
      <c r="H37" s="153" t="str">
        <f>IF(OR(A37="",$H$2=""),"",IF('RESULTADOS 3 ESO DIVER'!H37&lt;5,"INSUFICIENTE",IF('RESULTADOS 3 ESO DIVER'!H37&lt;6,"SUFICIENTE",IF('RESULTADOS 3 ESO DIVER'!H37&lt;7,"BEN",IF('RESULTADOS 3 ESO DIVER'!H37&lt;9,"NOTABLE",IF('RESULTADOS 3 ESO DIVER'!H37&lt;=10,"SOBRESAIENTE",""))))))</f>
        <v/>
      </c>
      <c r="I37" s="153" t="str">
        <f>IF(OR(A37="",$I$2=""),"",IF('RESULTADOS 3 ESO DIVER'!I37&lt;5,"INSUFICIENTE",IF('RESULTADOS 3 ESO DIVER'!I37&lt;6,"SUFICIENTE",IF('RESULTADOS 3 ESO DIVER'!I37&lt;7,"BEN",IF('RESULTADOS 3 ESO DIVER'!I37&lt;9,"NOTABLE",IF('RESULTADOS 3 ESO DIVER'!I37&lt;=10,"SOBRESAIENTE",""))))))</f>
        <v/>
      </c>
      <c r="J37" s="153" t="str">
        <f>IF(OR(A37="",$J$2=""),"",IF('RESULTADOS 3 ESO DIVER'!J37&lt;5,"INSUFICIENTE",IF('RESULTADOS 3 ESO DIVER'!J37&lt;6,"SUFICIENTE",IF('RESULTADOS 3 ESO DIVER'!J37&lt;7,"BEN",IF('RESULTADOS 3 ESO DIVER'!J37&lt;9,"NOTABLE",IF('RESULTADOS 3 ESO DIVER'!J37&lt;=10,"SOBRESAIENTE",""))))))</f>
        <v/>
      </c>
      <c r="K37" s="153" t="str">
        <f>IF(OR(A37="",$K$2=""),"",IF('RESULTADOS 3 ESO DIVER'!K37&lt;5,"INSUFICIENTE",IF('RESULTADOS 3 ESO DIVER'!K37&lt;6,"SUFICIENTE",IF('RESULTADOS 3 ESO DIVER'!K37&lt;7,"BEN",IF('RESULTADOS 3 ESO DIVER'!K37&lt;9,"NOTABLE",IF('RESULTADOS 3 ESO DIVER'!K37&lt;=10,IF('RESULTADOS 3 ESO DIVER'!K37&lt;=10,"SOBRESAIENTE","")))))))</f>
        <v/>
      </c>
      <c r="L37" s="153" t="str">
        <f>IF(OR(A37="",$L$2=""),"",IF('RESULTADOS 3 ESO DIVER'!L37&lt;5,"INSUFICIENTE",IF('RESULTADOS 3 ESO DIVER'!L37&lt;6,"SUFICIENTE",IF('RESULTADOS 3 ESO DIVER'!L37&lt;7,"BEN",IF('RESULTADOS 3 ESO DIVER'!L37&lt;9,"NOTABLE",IF('RESULTADOS 3 ESO DIVER'!L37&lt;=10,"SOBRESAIENTE",""))))))</f>
        <v/>
      </c>
    </row>
    <row r="38" spans="1:12" x14ac:dyDescent="0.25">
      <c r="A38" s="102" t="str">
        <f>IF('RESULTADOS 3 ESO DIVER'!A38="","",'RESULTADOS 3 ESO DIVER'!A38)</f>
        <v/>
      </c>
      <c r="B38" s="154" t="str">
        <f>IF('RESULTADOS 3 ESO DIVER'!B38="","",'RESULTADOS 3 ESO DIVER'!B38)</f>
        <v/>
      </c>
      <c r="C38" s="153" t="str">
        <f>IF(OR(A38="",$C$2=""),"",IF('RESULTADOS 3 ESO DIVER'!C38&lt;5,"INSUFICIENTE",IF('RESULTADOS 3 ESO DIVER'!C38&lt;6,"SUFICIENTE",IF('RESULTADOS 3 ESO DIVER'!C38&lt;7,"BEN",IF('RESULTADOS 3 ESO DIVER'!C38&lt;9,"NOTABLE",IF('RESULTADOS 3 ESO DIVER'!C38&lt;=10,"SOBRESAIENTE",""))))))</f>
        <v/>
      </c>
      <c r="D38" s="153" t="str">
        <f>IF(OR(A38="",$D$2=""),"",IF('RESULTADOS 3 ESO DIVER'!D38&lt;5,"INSUFICIENTE",IF('RESULTADOS 3 ESO DIVER'!D38&lt;6,"SUFICIENTE",IF('RESULTADOS 3 ESO DIVER'!D38&lt;7,"BEN",IF('RESULTADOS 3 ESO DIVER'!D38&lt;9,"NOTABLE",IF('RESULTADOS 3 ESO DIVER'!D38&lt;=10,"SOBRESAIENTE",""))))))</f>
        <v/>
      </c>
      <c r="E38" s="153" t="str">
        <f>IF(OR(A38="",$E$2=""),"",IF('RESULTADOS 3 ESO DIVER'!E38&lt;5,"INSUFICIENTE",IF('RESULTADOS 3 ESO DIVER'!E38&lt;6,"SUFICIENTE",IF('RESULTADOS 3 ESO DIVER'!E38&lt;7,"BEN",IF('RESULTADOS 3 ESO DIVER'!E38&lt;9,"NOTABLE",IF('RESULTADOS 3 ESO DIVER'!E38&lt;=10,"SOBRESAIENTE",""))))))</f>
        <v/>
      </c>
      <c r="F38" s="153" t="str">
        <f>IF(OR(A38="",$F$2=""),"",IF('RESULTADOS 3 ESO DIVER'!F38&lt;5,"INSUFICIENTE",IF('RESULTADOS 3 ESO DIVER'!F38&lt;6,"SUFICIENTE",IF('RESULTADOS 3 ESO DIVER'!F38&lt;7,"BEN",IF('RESULTADOS 3 ESO DIVER'!F38&lt;9,"NOTABLE",IF('RESULTADOS 3 ESO DIVER'!F38&lt;=10,"SOBRESAIENTE",""))))))</f>
        <v/>
      </c>
      <c r="G38" s="153" t="str">
        <f>IF(OR(A38="",$G$2=""),"",IF('RESULTADOS 3 ESO DIVER'!G38&lt;5,"INSUFICIENTE",IF('RESULTADOS 3 ESO DIVER'!G38&lt;6,"SUFICIENTE",IF('RESULTADOS 3 ESO DIVER'!G38&lt;7,"BEN",IF('RESULTADOS 3 ESO DIVER'!G38&lt;9,"NOTABLE",IF('RESULTADOS 3 ESO DIVER'!G38&lt;=10,"SOBRESAIENTE",""))))))</f>
        <v/>
      </c>
      <c r="H38" s="153" t="str">
        <f>IF(OR(A38="",$H$2=""),"",IF('RESULTADOS 3 ESO DIVER'!H38&lt;5,"INSUFICIENTE",IF('RESULTADOS 3 ESO DIVER'!H38&lt;6,"SUFICIENTE",IF('RESULTADOS 3 ESO DIVER'!H38&lt;7,"BEN",IF('RESULTADOS 3 ESO DIVER'!H38&lt;9,"NOTABLE",IF('RESULTADOS 3 ESO DIVER'!H38&lt;=10,"SOBRESAIENTE",""))))))</f>
        <v/>
      </c>
      <c r="I38" s="153" t="str">
        <f>IF(OR(A38="",$I$2=""),"",IF('RESULTADOS 3 ESO DIVER'!I38&lt;5,"INSUFICIENTE",IF('RESULTADOS 3 ESO DIVER'!I38&lt;6,"SUFICIENTE",IF('RESULTADOS 3 ESO DIVER'!I38&lt;7,"BEN",IF('RESULTADOS 3 ESO DIVER'!I38&lt;9,"NOTABLE",IF('RESULTADOS 3 ESO DIVER'!I38&lt;=10,"SOBRESAIENTE",""))))))</f>
        <v/>
      </c>
      <c r="J38" s="153" t="str">
        <f>IF(OR(A38="",$J$2=""),"",IF('RESULTADOS 3 ESO DIVER'!J38&lt;5,"INSUFICIENTE",IF('RESULTADOS 3 ESO DIVER'!J38&lt;6,"SUFICIENTE",IF('RESULTADOS 3 ESO DIVER'!J38&lt;7,"BEN",IF('RESULTADOS 3 ESO DIVER'!J38&lt;9,"NOTABLE",IF('RESULTADOS 3 ESO DIVER'!J38&lt;=10,"SOBRESAIENTE",""))))))</f>
        <v/>
      </c>
      <c r="K38" s="153" t="str">
        <f>IF(OR(A38="",$K$2=""),"",IF('RESULTADOS 3 ESO DIVER'!K38&lt;5,"INSUFICIENTE",IF('RESULTADOS 3 ESO DIVER'!K38&lt;6,"SUFICIENTE",IF('RESULTADOS 3 ESO DIVER'!K38&lt;7,"BEN",IF('RESULTADOS 3 ESO DIVER'!K38&lt;9,"NOTABLE",IF('RESULTADOS 3 ESO DIVER'!K38&lt;=10,IF('RESULTADOS 3 ESO DIVER'!K38&lt;=10,"SOBRESAIENTE","")))))))</f>
        <v/>
      </c>
      <c r="L38" s="153" t="str">
        <f>IF(OR(A38="",$L$2=""),"",IF('RESULTADOS 3 ESO DIVER'!L38&lt;5,"INSUFICIENTE",IF('RESULTADOS 3 ESO DIVER'!L38&lt;6,"SUFICIENTE",IF('RESULTADOS 3 ESO DIVER'!L38&lt;7,"BEN",IF('RESULTADOS 3 ESO DIVER'!L38&lt;9,"NOTABLE",IF('RESULTADOS 3 ESO DIVER'!L38&lt;=10,"SOBRESAIENTE",""))))))</f>
        <v/>
      </c>
    </row>
    <row r="39" spans="1:12" x14ac:dyDescent="0.25">
      <c r="A39" s="102" t="str">
        <f>IF('RESULTADOS 3 ESO DIVER'!A39="","",'RESULTADOS 3 ESO DIVER'!A39)</f>
        <v/>
      </c>
      <c r="B39" s="154" t="str">
        <f>IF('RESULTADOS 3 ESO DIVER'!B39="","",'RESULTADOS 3 ESO DIVER'!B39)</f>
        <v/>
      </c>
      <c r="C39" s="153" t="str">
        <f>IF(OR(A39="",$C$2=""),"",IF('RESULTADOS 3 ESO DIVER'!C39&lt;5,"INSUFICIENTE",IF('RESULTADOS 3 ESO DIVER'!C39&lt;6,"SUFICIENTE",IF('RESULTADOS 3 ESO DIVER'!C39&lt;7,"BEN",IF('RESULTADOS 3 ESO DIVER'!C39&lt;9,"NOTABLE",IF('RESULTADOS 3 ESO DIVER'!C39&lt;=10,"SOBRESAIENTE",""))))))</f>
        <v/>
      </c>
      <c r="D39" s="153" t="str">
        <f>IF(OR(A39="",$D$2=""),"",IF('RESULTADOS 3 ESO DIVER'!D39&lt;5,"INSUFICIENTE",IF('RESULTADOS 3 ESO DIVER'!D39&lt;6,"SUFICIENTE",IF('RESULTADOS 3 ESO DIVER'!D39&lt;7,"BEN",IF('RESULTADOS 3 ESO DIVER'!D39&lt;9,"NOTABLE",IF('RESULTADOS 3 ESO DIVER'!D39&lt;=10,"SOBRESAIENTE",""))))))</f>
        <v/>
      </c>
      <c r="E39" s="153" t="str">
        <f>IF(OR(A39="",$E$2=""),"",IF('RESULTADOS 3 ESO DIVER'!E39&lt;5,"INSUFICIENTE",IF('RESULTADOS 3 ESO DIVER'!E39&lt;6,"SUFICIENTE",IF('RESULTADOS 3 ESO DIVER'!E39&lt;7,"BEN",IF('RESULTADOS 3 ESO DIVER'!E39&lt;9,"NOTABLE",IF('RESULTADOS 3 ESO DIVER'!E39&lt;=10,"SOBRESAIENTE",""))))))</f>
        <v/>
      </c>
      <c r="F39" s="153" t="str">
        <f>IF(OR(A39="",$F$2=""),"",IF('RESULTADOS 3 ESO DIVER'!F39&lt;5,"INSUFICIENTE",IF('RESULTADOS 3 ESO DIVER'!F39&lt;6,"SUFICIENTE",IF('RESULTADOS 3 ESO DIVER'!F39&lt;7,"BEN",IF('RESULTADOS 3 ESO DIVER'!F39&lt;9,"NOTABLE",IF('RESULTADOS 3 ESO DIVER'!F39&lt;=10,"SOBRESAIENTE",""))))))</f>
        <v/>
      </c>
      <c r="G39" s="153" t="str">
        <f>IF(OR(A39="",$G$2=""),"",IF('RESULTADOS 3 ESO DIVER'!G39&lt;5,"INSUFICIENTE",IF('RESULTADOS 3 ESO DIVER'!G39&lt;6,"SUFICIENTE",IF('RESULTADOS 3 ESO DIVER'!G39&lt;7,"BEN",IF('RESULTADOS 3 ESO DIVER'!G39&lt;9,"NOTABLE",IF('RESULTADOS 3 ESO DIVER'!G39&lt;=10,"SOBRESAIENTE",""))))))</f>
        <v/>
      </c>
      <c r="H39" s="153" t="str">
        <f>IF(OR(A39="",$H$2=""),"",IF('RESULTADOS 3 ESO DIVER'!H39&lt;5,"INSUFICIENTE",IF('RESULTADOS 3 ESO DIVER'!H39&lt;6,"SUFICIENTE",IF('RESULTADOS 3 ESO DIVER'!H39&lt;7,"BEN",IF('RESULTADOS 3 ESO DIVER'!H39&lt;9,"NOTABLE",IF('RESULTADOS 3 ESO DIVER'!H39&lt;=10,"SOBRESAIENTE",""))))))</f>
        <v/>
      </c>
      <c r="I39" s="153" t="str">
        <f>IF(OR(A39="",$I$2=""),"",IF('RESULTADOS 3 ESO DIVER'!I39&lt;5,"INSUFICIENTE",IF('RESULTADOS 3 ESO DIVER'!I39&lt;6,"SUFICIENTE",IF('RESULTADOS 3 ESO DIVER'!I39&lt;7,"BEN",IF('RESULTADOS 3 ESO DIVER'!I39&lt;9,"NOTABLE",IF('RESULTADOS 3 ESO DIVER'!I39&lt;=10,"SOBRESAIENTE",""))))))</f>
        <v/>
      </c>
      <c r="J39" s="153" t="str">
        <f>IF(OR(A39="",$J$2=""),"",IF('RESULTADOS 3 ESO DIVER'!J39&lt;5,"INSUFICIENTE",IF('RESULTADOS 3 ESO DIVER'!J39&lt;6,"SUFICIENTE",IF('RESULTADOS 3 ESO DIVER'!J39&lt;7,"BEN",IF('RESULTADOS 3 ESO DIVER'!J39&lt;9,"NOTABLE",IF('RESULTADOS 3 ESO DIVER'!J39&lt;=10,"SOBRESAIENTE",""))))))</f>
        <v/>
      </c>
      <c r="K39" s="153" t="str">
        <f>IF(OR(A39="",$K$2=""),"",IF('RESULTADOS 3 ESO DIVER'!K39&lt;5,"INSUFICIENTE",IF('RESULTADOS 3 ESO DIVER'!K39&lt;6,"SUFICIENTE",IF('RESULTADOS 3 ESO DIVER'!K39&lt;7,"BEN",IF('RESULTADOS 3 ESO DIVER'!K39&lt;9,"NOTABLE",IF('RESULTADOS 3 ESO DIVER'!K39&lt;=10,IF('RESULTADOS 3 ESO DIVER'!K39&lt;=10,"SOBRESAIENTE","")))))))</f>
        <v/>
      </c>
      <c r="L39" s="153" t="str">
        <f>IF(OR(A39="",$L$2=""),"",IF('RESULTADOS 3 ESO DIVER'!L39&lt;5,"INSUFICIENTE",IF('RESULTADOS 3 ESO DIVER'!L39&lt;6,"SUFICIENTE",IF('RESULTADOS 3 ESO DIVER'!L39&lt;7,"BEN",IF('RESULTADOS 3 ESO DIVER'!L39&lt;9,"NOTABLE",IF('RESULTADOS 3 ESO DIVER'!L39&lt;=10,"SOBRESAIENTE",""))))))</f>
        <v/>
      </c>
    </row>
    <row r="40" spans="1:12" x14ac:dyDescent="0.25">
      <c r="A40" s="102" t="str">
        <f>IF('RESULTADOS 3 ESO DIVER'!A40="","",'RESULTADOS 3 ESO DIVER'!A40)</f>
        <v/>
      </c>
      <c r="B40" s="154" t="str">
        <f>IF('RESULTADOS 3 ESO DIVER'!B40="","",'RESULTADOS 3 ESO DIVER'!B40)</f>
        <v/>
      </c>
      <c r="C40" s="153" t="str">
        <f>IF(OR(A40="",$C$2=""),"",IF('RESULTADOS 3 ESO DIVER'!C40&lt;5,"INSUFICIENTE",IF('RESULTADOS 3 ESO DIVER'!C40&lt;6,"SUFICIENTE",IF('RESULTADOS 3 ESO DIVER'!C40&lt;7,"BEN",IF('RESULTADOS 3 ESO DIVER'!C40&lt;9,"NOTABLE",IF('RESULTADOS 3 ESO DIVER'!C40&lt;=10,"SOBRESAIENTE",""))))))</f>
        <v/>
      </c>
      <c r="D40" s="153" t="str">
        <f>IF(OR(A40="",$D$2=""),"",IF('RESULTADOS 3 ESO DIVER'!D40&lt;5,"INSUFICIENTE",IF('RESULTADOS 3 ESO DIVER'!D40&lt;6,"SUFICIENTE",IF('RESULTADOS 3 ESO DIVER'!D40&lt;7,"BEN",IF('RESULTADOS 3 ESO DIVER'!D40&lt;9,"NOTABLE",IF('RESULTADOS 3 ESO DIVER'!D40&lt;=10,"SOBRESAIENTE",""))))))</f>
        <v/>
      </c>
      <c r="E40" s="153" t="str">
        <f>IF(OR(A40="",$E$2=""),"",IF('RESULTADOS 3 ESO DIVER'!E40&lt;5,"INSUFICIENTE",IF('RESULTADOS 3 ESO DIVER'!E40&lt;6,"SUFICIENTE",IF('RESULTADOS 3 ESO DIVER'!E40&lt;7,"BEN",IF('RESULTADOS 3 ESO DIVER'!E40&lt;9,"NOTABLE",IF('RESULTADOS 3 ESO DIVER'!E40&lt;=10,"SOBRESAIENTE",""))))))</f>
        <v/>
      </c>
      <c r="F40" s="153" t="str">
        <f>IF(OR(A40="",$F$2=""),"",IF('RESULTADOS 3 ESO DIVER'!F40&lt;5,"INSUFICIENTE",IF('RESULTADOS 3 ESO DIVER'!F40&lt;6,"SUFICIENTE",IF('RESULTADOS 3 ESO DIVER'!F40&lt;7,"BEN",IF('RESULTADOS 3 ESO DIVER'!F40&lt;9,"NOTABLE",IF('RESULTADOS 3 ESO DIVER'!F40&lt;=10,"SOBRESAIENTE",""))))))</f>
        <v/>
      </c>
      <c r="G40" s="153" t="str">
        <f>IF(OR(A40="",$G$2=""),"",IF('RESULTADOS 3 ESO DIVER'!G40&lt;5,"INSUFICIENTE",IF('RESULTADOS 3 ESO DIVER'!G40&lt;6,"SUFICIENTE",IF('RESULTADOS 3 ESO DIVER'!G40&lt;7,"BEN",IF('RESULTADOS 3 ESO DIVER'!G40&lt;9,"NOTABLE",IF('RESULTADOS 3 ESO DIVER'!G40&lt;=10,"SOBRESAIENTE",""))))))</f>
        <v/>
      </c>
      <c r="H40" s="153" t="str">
        <f>IF(OR(A40="",$H$2=""),"",IF('RESULTADOS 3 ESO DIVER'!H40&lt;5,"INSUFICIENTE",IF('RESULTADOS 3 ESO DIVER'!H40&lt;6,"SUFICIENTE",IF('RESULTADOS 3 ESO DIVER'!H40&lt;7,"BEN",IF('RESULTADOS 3 ESO DIVER'!H40&lt;9,"NOTABLE",IF('RESULTADOS 3 ESO DIVER'!H40&lt;=10,"SOBRESAIENTE",""))))))</f>
        <v/>
      </c>
      <c r="I40" s="153" t="str">
        <f>IF(OR(A40="",$I$2=""),"",IF('RESULTADOS 3 ESO DIVER'!I40&lt;5,"INSUFICIENTE",IF('RESULTADOS 3 ESO DIVER'!I40&lt;6,"SUFICIENTE",IF('RESULTADOS 3 ESO DIVER'!I40&lt;7,"BEN",IF('RESULTADOS 3 ESO DIVER'!I40&lt;9,"NOTABLE",IF('RESULTADOS 3 ESO DIVER'!I40&lt;=10,"SOBRESAIENTE",""))))))</f>
        <v/>
      </c>
      <c r="J40" s="153" t="str">
        <f>IF(OR(A40="",$J$2=""),"",IF('RESULTADOS 3 ESO DIVER'!J40&lt;5,"INSUFICIENTE",IF('RESULTADOS 3 ESO DIVER'!J40&lt;6,"SUFICIENTE",IF('RESULTADOS 3 ESO DIVER'!J40&lt;7,"BEN",IF('RESULTADOS 3 ESO DIVER'!J40&lt;9,"NOTABLE",IF('RESULTADOS 3 ESO DIVER'!J40&lt;=10,"SOBRESAIENTE",""))))))</f>
        <v/>
      </c>
      <c r="K40" s="153" t="str">
        <f>IF(OR(A40="",$K$2=""),"",IF('RESULTADOS 3 ESO DIVER'!K40&lt;5,"INSUFICIENTE",IF('RESULTADOS 3 ESO DIVER'!K40&lt;6,"SUFICIENTE",IF('RESULTADOS 3 ESO DIVER'!K40&lt;7,"BEN",IF('RESULTADOS 3 ESO DIVER'!K40&lt;9,"NOTABLE",IF('RESULTADOS 3 ESO DIVER'!K40&lt;=10,IF('RESULTADOS 3 ESO DIVER'!K40&lt;=10,"SOBRESAIENTE","")))))))</f>
        <v/>
      </c>
      <c r="L40" s="153" t="str">
        <f>IF(OR(A40="",$L$2=""),"",IF('RESULTADOS 3 ESO DIVER'!L40&lt;5,"INSUFICIENTE",IF('RESULTADOS 3 ESO DIVER'!L40&lt;6,"SUFICIENTE",IF('RESULTADOS 3 ESO DIVER'!L40&lt;7,"BEN",IF('RESULTADOS 3 ESO DIVER'!L40&lt;9,"NOTABLE",IF('RESULTADOS 3 ESO DIVER'!L40&lt;=10,"SOBRESAIENTE",""))))))</f>
        <v/>
      </c>
    </row>
    <row r="41" spans="1:12" x14ac:dyDescent="0.25">
      <c r="A41" s="102" t="str">
        <f>IF('RESULTADOS 3 ESO DIVER'!A41="","",'RESULTADOS 3 ESO DIVER'!A41)</f>
        <v/>
      </c>
      <c r="B41" s="154" t="str">
        <f>IF('RESULTADOS 3 ESO DIVER'!B41="","",'RESULTADOS 3 ESO DIVER'!B41)</f>
        <v/>
      </c>
      <c r="C41" s="153" t="str">
        <f>IF(OR(A41="",$C$2=""),"",IF('RESULTADOS 3 ESO DIVER'!C41&lt;5,"INSUFICIENTE",IF('RESULTADOS 3 ESO DIVER'!C41&lt;6,"SUFICIENTE",IF('RESULTADOS 3 ESO DIVER'!C41&lt;7,"BEN",IF('RESULTADOS 3 ESO DIVER'!C41&lt;9,"NOTABLE",IF('RESULTADOS 3 ESO DIVER'!C41&lt;=10,"SOBRESAIENTE",""))))))</f>
        <v/>
      </c>
      <c r="D41" s="153" t="str">
        <f>IF(OR(A41="",$D$2=""),"",IF('RESULTADOS 3 ESO DIVER'!D41&lt;5,"INSUFICIENTE",IF('RESULTADOS 3 ESO DIVER'!D41&lt;6,"SUFICIENTE",IF('RESULTADOS 3 ESO DIVER'!D41&lt;7,"BEN",IF('RESULTADOS 3 ESO DIVER'!D41&lt;9,"NOTABLE",IF('RESULTADOS 3 ESO DIVER'!D41&lt;=10,"SOBRESAIENTE",""))))))</f>
        <v/>
      </c>
      <c r="E41" s="153" t="str">
        <f>IF(OR(A41="",$E$2=""),"",IF('RESULTADOS 3 ESO DIVER'!E41&lt;5,"INSUFICIENTE",IF('RESULTADOS 3 ESO DIVER'!E41&lt;6,"SUFICIENTE",IF('RESULTADOS 3 ESO DIVER'!E41&lt;7,"BEN",IF('RESULTADOS 3 ESO DIVER'!E41&lt;9,"NOTABLE",IF('RESULTADOS 3 ESO DIVER'!E41&lt;=10,"SOBRESAIENTE",""))))))</f>
        <v/>
      </c>
      <c r="F41" s="153" t="str">
        <f>IF(OR(A41="",$F$2=""),"",IF('RESULTADOS 3 ESO DIVER'!F41&lt;5,"INSUFICIENTE",IF('RESULTADOS 3 ESO DIVER'!F41&lt;6,"SUFICIENTE",IF('RESULTADOS 3 ESO DIVER'!F41&lt;7,"BEN",IF('RESULTADOS 3 ESO DIVER'!F41&lt;9,"NOTABLE",IF('RESULTADOS 3 ESO DIVER'!F41&lt;=10,"SOBRESAIENTE",""))))))</f>
        <v/>
      </c>
      <c r="G41" s="153" t="str">
        <f>IF(OR(A41="",$G$2=""),"",IF('RESULTADOS 3 ESO DIVER'!G41&lt;5,"INSUFICIENTE",IF('RESULTADOS 3 ESO DIVER'!G41&lt;6,"SUFICIENTE",IF('RESULTADOS 3 ESO DIVER'!G41&lt;7,"BEN",IF('RESULTADOS 3 ESO DIVER'!G41&lt;9,"NOTABLE",IF('RESULTADOS 3 ESO DIVER'!G41&lt;=10,"SOBRESAIENTE",""))))))</f>
        <v/>
      </c>
      <c r="H41" s="153" t="str">
        <f>IF(OR(A41="",$H$2=""),"",IF('RESULTADOS 3 ESO DIVER'!H41&lt;5,"INSUFICIENTE",IF('RESULTADOS 3 ESO DIVER'!H41&lt;6,"SUFICIENTE",IF('RESULTADOS 3 ESO DIVER'!H41&lt;7,"BEN",IF('RESULTADOS 3 ESO DIVER'!H41&lt;9,"NOTABLE",IF('RESULTADOS 3 ESO DIVER'!H41&lt;=10,"SOBRESAIENTE",""))))))</f>
        <v/>
      </c>
      <c r="I41" s="153" t="str">
        <f>IF(OR(A41="",$I$2=""),"",IF('RESULTADOS 3 ESO DIVER'!I41&lt;5,"INSUFICIENTE",IF('RESULTADOS 3 ESO DIVER'!I41&lt;6,"SUFICIENTE",IF('RESULTADOS 3 ESO DIVER'!I41&lt;7,"BEN",IF('RESULTADOS 3 ESO DIVER'!I41&lt;9,"NOTABLE",IF('RESULTADOS 3 ESO DIVER'!I41&lt;=10,"SOBRESAIENTE",""))))))</f>
        <v/>
      </c>
      <c r="J41" s="153" t="str">
        <f>IF(OR(A41="",$J$2=""),"",IF('RESULTADOS 3 ESO DIVER'!J41&lt;5,"INSUFICIENTE",IF('RESULTADOS 3 ESO DIVER'!J41&lt;6,"SUFICIENTE",IF('RESULTADOS 3 ESO DIVER'!J41&lt;7,"BEN",IF('RESULTADOS 3 ESO DIVER'!J41&lt;9,"NOTABLE",IF('RESULTADOS 3 ESO DIVER'!J41&lt;=10,"SOBRESAIENTE",""))))))</f>
        <v/>
      </c>
      <c r="K41" s="153" t="str">
        <f>IF(OR(A41="",$K$2=""),"",IF('RESULTADOS 3 ESO DIVER'!K41&lt;5,"INSUFICIENTE",IF('RESULTADOS 3 ESO DIVER'!K41&lt;6,"SUFICIENTE",IF('RESULTADOS 3 ESO DIVER'!K41&lt;7,"BEN",IF('RESULTADOS 3 ESO DIVER'!K41&lt;9,"NOTABLE",IF('RESULTADOS 3 ESO DIVER'!K41&lt;=10,IF('RESULTADOS 3 ESO DIVER'!K41&lt;=10,"SOBRESAIENTE","")))))))</f>
        <v/>
      </c>
      <c r="L41" s="153" t="str">
        <f>IF(OR(A41="",$L$2=""),"",IF('RESULTADOS 3 ESO DIVER'!L41&lt;5,"INSUFICIENTE",IF('RESULTADOS 3 ESO DIVER'!L41&lt;6,"SUFICIENTE",IF('RESULTADOS 3 ESO DIVER'!L41&lt;7,"BEN",IF('RESULTADOS 3 ESO DIVER'!L41&lt;9,"NOTABLE",IF('RESULTADOS 3 ESO DIVER'!L41&lt;=10,"SOBRESAIENTE",""))))))</f>
        <v/>
      </c>
    </row>
    <row r="42" spans="1:12" x14ac:dyDescent="0.25">
      <c r="A42" s="102" t="str">
        <f>IF('RESULTADOS 3 ESO DIVER'!A42="","",'RESULTADOS 3 ESO DIVER'!A42)</f>
        <v/>
      </c>
      <c r="B42" s="154" t="str">
        <f>IF('RESULTADOS 3 ESO DIVER'!B42="","",'RESULTADOS 3 ESO DIVER'!B42)</f>
        <v/>
      </c>
      <c r="C42" s="153" t="str">
        <f>IF(OR(A42="",$C$2=""),"",IF('RESULTADOS 3 ESO DIVER'!C42&lt;5,"INSUFICIENTE",IF('RESULTADOS 3 ESO DIVER'!C42&lt;6,"SUFICIENTE",IF('RESULTADOS 3 ESO DIVER'!C42&lt;7,"BEN",IF('RESULTADOS 3 ESO DIVER'!C42&lt;9,"NOTABLE",IF('RESULTADOS 3 ESO DIVER'!C42&lt;=10,"SOBRESAIENTE",""))))))</f>
        <v/>
      </c>
      <c r="D42" s="153" t="str">
        <f>IF(OR(A42="",$D$2=""),"",IF('RESULTADOS 3 ESO DIVER'!D42&lt;5,"INSUFICIENTE",IF('RESULTADOS 3 ESO DIVER'!D42&lt;6,"SUFICIENTE",IF('RESULTADOS 3 ESO DIVER'!D42&lt;7,"BEN",IF('RESULTADOS 3 ESO DIVER'!D42&lt;9,"NOTABLE",IF('RESULTADOS 3 ESO DIVER'!D42&lt;=10,"SOBRESAIENTE",""))))))</f>
        <v/>
      </c>
      <c r="E42" s="153" t="str">
        <f>IF(OR(A42="",$E$2=""),"",IF('RESULTADOS 3 ESO DIVER'!E42&lt;5,"INSUFICIENTE",IF('RESULTADOS 3 ESO DIVER'!E42&lt;6,"SUFICIENTE",IF('RESULTADOS 3 ESO DIVER'!E42&lt;7,"BEN",IF('RESULTADOS 3 ESO DIVER'!E42&lt;9,"NOTABLE",IF('RESULTADOS 3 ESO DIVER'!E42&lt;=10,"SOBRESAIENTE",""))))))</f>
        <v/>
      </c>
      <c r="F42" s="153" t="str">
        <f>IF(OR(A42="",$F$2=""),"",IF('RESULTADOS 3 ESO DIVER'!F42&lt;5,"INSUFICIENTE",IF('RESULTADOS 3 ESO DIVER'!F42&lt;6,"SUFICIENTE",IF('RESULTADOS 3 ESO DIVER'!F42&lt;7,"BEN",IF('RESULTADOS 3 ESO DIVER'!F42&lt;9,"NOTABLE",IF('RESULTADOS 3 ESO DIVER'!F42&lt;=10,"SOBRESAIENTE",""))))))</f>
        <v/>
      </c>
      <c r="G42" s="153" t="str">
        <f>IF(OR(A42="",$G$2=""),"",IF('RESULTADOS 3 ESO DIVER'!G42&lt;5,"INSUFICIENTE",IF('RESULTADOS 3 ESO DIVER'!G42&lt;6,"SUFICIENTE",IF('RESULTADOS 3 ESO DIVER'!G42&lt;7,"BEN",IF('RESULTADOS 3 ESO DIVER'!G42&lt;9,"NOTABLE",IF('RESULTADOS 3 ESO DIVER'!G42&lt;=10,"SOBRESAIENTE",""))))))</f>
        <v/>
      </c>
      <c r="H42" s="153" t="str">
        <f>IF(OR(A42="",$H$2=""),"",IF('RESULTADOS 3 ESO DIVER'!H42&lt;5,"INSUFICIENTE",IF('RESULTADOS 3 ESO DIVER'!H42&lt;6,"SUFICIENTE",IF('RESULTADOS 3 ESO DIVER'!H42&lt;7,"BEN",IF('RESULTADOS 3 ESO DIVER'!H42&lt;9,"NOTABLE",IF('RESULTADOS 3 ESO DIVER'!H42&lt;=10,"SOBRESAIENTE",""))))))</f>
        <v/>
      </c>
      <c r="I42" s="153" t="str">
        <f>IF(OR(A42="",$I$2=""),"",IF('RESULTADOS 3 ESO DIVER'!I42&lt;5,"INSUFICIENTE",IF('RESULTADOS 3 ESO DIVER'!I42&lt;6,"SUFICIENTE",IF('RESULTADOS 3 ESO DIVER'!I42&lt;7,"BEN",IF('RESULTADOS 3 ESO DIVER'!I42&lt;9,"NOTABLE",IF('RESULTADOS 3 ESO DIVER'!I42&lt;=10,"SOBRESAIENTE",""))))))</f>
        <v/>
      </c>
      <c r="J42" s="153" t="str">
        <f>IF(OR(A42="",$J$2=""),"",IF('RESULTADOS 3 ESO DIVER'!J42&lt;5,"INSUFICIENTE",IF('RESULTADOS 3 ESO DIVER'!J42&lt;6,"SUFICIENTE",IF('RESULTADOS 3 ESO DIVER'!J42&lt;7,"BEN",IF('RESULTADOS 3 ESO DIVER'!J42&lt;9,"NOTABLE",IF('RESULTADOS 3 ESO DIVER'!J42&lt;=10,"SOBRESAIENTE",""))))))</f>
        <v/>
      </c>
      <c r="K42" s="153" t="str">
        <f>IF(OR(A42="",$K$2=""),"",IF('RESULTADOS 3 ESO DIVER'!K42&lt;5,"INSUFICIENTE",IF('RESULTADOS 3 ESO DIVER'!K42&lt;6,"SUFICIENTE",IF('RESULTADOS 3 ESO DIVER'!K42&lt;7,"BEN",IF('RESULTADOS 3 ESO DIVER'!K42&lt;9,"NOTABLE",IF('RESULTADOS 3 ESO DIVER'!K42&lt;=10,IF('RESULTADOS 3 ESO DIVER'!K42&lt;=10,"SOBRESAIENTE","")))))))</f>
        <v/>
      </c>
      <c r="L42" s="153" t="str">
        <f>IF(OR(A42="",$L$2=""),"",IF('RESULTADOS 3 ESO DIVER'!L42&lt;5,"INSUFICIENTE",IF('RESULTADOS 3 ESO DIVER'!L42&lt;6,"SUFICIENTE",IF('RESULTADOS 3 ESO DIVER'!L42&lt;7,"BEN",IF('RESULTADOS 3 ESO DIVER'!L42&lt;9,"NOTABLE",IF('RESULTADOS 3 ESO DIVER'!L42&lt;=10,"SOBRESAIENTE",""))))))</f>
        <v/>
      </c>
    </row>
    <row r="43" spans="1:12" x14ac:dyDescent="0.25">
      <c r="A43" s="102" t="str">
        <f>IF('RESULTADOS 3 ESO DIVER'!A43="","",'RESULTADOS 3 ESO DIVER'!A43)</f>
        <v/>
      </c>
      <c r="B43" s="154" t="str">
        <f>IF('RESULTADOS 3 ESO DIVER'!B43="","",'RESULTADOS 3 ESO DIVER'!B43)</f>
        <v/>
      </c>
      <c r="C43" s="153" t="str">
        <f>IF(OR(A43="",$C$2=""),"",IF('RESULTADOS 3 ESO DIVER'!C43&lt;5,"INSUFICIENTE",IF('RESULTADOS 3 ESO DIVER'!C43&lt;6,"SUFICIENTE",IF('RESULTADOS 3 ESO DIVER'!C43&lt;7,"BEN",IF('RESULTADOS 3 ESO DIVER'!C43&lt;9,"NOTABLE",IF('RESULTADOS 3 ESO DIVER'!C43&lt;=10,"SOBRESAIENTE",""))))))</f>
        <v/>
      </c>
      <c r="D43" s="153" t="str">
        <f>IF(OR(A43="",$D$2=""),"",IF('RESULTADOS 3 ESO DIVER'!D43&lt;5,"INSUFICIENTE",IF('RESULTADOS 3 ESO DIVER'!D43&lt;6,"SUFICIENTE",IF('RESULTADOS 3 ESO DIVER'!D43&lt;7,"BEN",IF('RESULTADOS 3 ESO DIVER'!D43&lt;9,"NOTABLE",IF('RESULTADOS 3 ESO DIVER'!D43&lt;=10,"SOBRESAIENTE",""))))))</f>
        <v/>
      </c>
      <c r="E43" s="153" t="str">
        <f>IF(OR(A43="",$E$2=""),"",IF('RESULTADOS 3 ESO DIVER'!E43&lt;5,"INSUFICIENTE",IF('RESULTADOS 3 ESO DIVER'!E43&lt;6,"SUFICIENTE",IF('RESULTADOS 3 ESO DIVER'!E43&lt;7,"BEN",IF('RESULTADOS 3 ESO DIVER'!E43&lt;9,"NOTABLE",IF('RESULTADOS 3 ESO DIVER'!E43&lt;=10,"SOBRESAIENTE",""))))))</f>
        <v/>
      </c>
      <c r="F43" s="153" t="str">
        <f>IF(OR(A43="",$F$2=""),"",IF('RESULTADOS 3 ESO DIVER'!F43&lt;5,"INSUFICIENTE",IF('RESULTADOS 3 ESO DIVER'!F43&lt;6,"SUFICIENTE",IF('RESULTADOS 3 ESO DIVER'!F43&lt;7,"BEN",IF('RESULTADOS 3 ESO DIVER'!F43&lt;9,"NOTABLE",IF('RESULTADOS 3 ESO DIVER'!F43&lt;=10,"SOBRESAIENTE",""))))))</f>
        <v/>
      </c>
      <c r="G43" s="153" t="str">
        <f>IF(OR(A43="",$G$2=""),"",IF('RESULTADOS 3 ESO DIVER'!G43&lt;5,"INSUFICIENTE",IF('RESULTADOS 3 ESO DIVER'!G43&lt;6,"SUFICIENTE",IF('RESULTADOS 3 ESO DIVER'!G43&lt;7,"BEN",IF('RESULTADOS 3 ESO DIVER'!G43&lt;9,"NOTABLE",IF('RESULTADOS 3 ESO DIVER'!G43&lt;=10,"SOBRESAIENTE",""))))))</f>
        <v/>
      </c>
      <c r="H43" s="153" t="str">
        <f>IF(OR(A43="",$H$2=""),"",IF('RESULTADOS 3 ESO DIVER'!H43&lt;5,"INSUFICIENTE",IF('RESULTADOS 3 ESO DIVER'!H43&lt;6,"SUFICIENTE",IF('RESULTADOS 3 ESO DIVER'!H43&lt;7,"BEN",IF('RESULTADOS 3 ESO DIVER'!H43&lt;9,"NOTABLE",IF('RESULTADOS 3 ESO DIVER'!H43&lt;=10,"SOBRESAIENTE",""))))))</f>
        <v/>
      </c>
      <c r="I43" s="153" t="str">
        <f>IF(OR(A43="",$I$2=""),"",IF('RESULTADOS 3 ESO DIVER'!I43&lt;5,"INSUFICIENTE",IF('RESULTADOS 3 ESO DIVER'!I43&lt;6,"SUFICIENTE",IF('RESULTADOS 3 ESO DIVER'!I43&lt;7,"BEN",IF('RESULTADOS 3 ESO DIVER'!I43&lt;9,"NOTABLE",IF('RESULTADOS 3 ESO DIVER'!I43&lt;=10,"SOBRESAIENTE",""))))))</f>
        <v/>
      </c>
      <c r="J43" s="153" t="str">
        <f>IF(OR(A43="",$J$2=""),"",IF('RESULTADOS 3 ESO DIVER'!J43&lt;5,"INSUFICIENTE",IF('RESULTADOS 3 ESO DIVER'!J43&lt;6,"SUFICIENTE",IF('RESULTADOS 3 ESO DIVER'!J43&lt;7,"BEN",IF('RESULTADOS 3 ESO DIVER'!J43&lt;9,"NOTABLE",IF('RESULTADOS 3 ESO DIVER'!J43&lt;=10,"SOBRESAIENTE",""))))))</f>
        <v/>
      </c>
      <c r="K43" s="153" t="str">
        <f>IF(OR(A43="",$K$2=""),"",IF('RESULTADOS 3 ESO DIVER'!K43&lt;5,"INSUFICIENTE",IF('RESULTADOS 3 ESO DIVER'!K43&lt;6,"SUFICIENTE",IF('RESULTADOS 3 ESO DIVER'!K43&lt;7,"BEN",IF('RESULTADOS 3 ESO DIVER'!K43&lt;9,"NOTABLE",IF('RESULTADOS 3 ESO DIVER'!K43&lt;=10,IF('RESULTADOS 3 ESO DIVER'!K43&lt;=10,"SOBRESAIENTE","")))))))</f>
        <v/>
      </c>
      <c r="L43" s="153" t="str">
        <f>IF(OR(A43="",$L$2=""),"",IF('RESULTADOS 3 ESO DIVER'!L43&lt;5,"INSUFICIENTE",IF('RESULTADOS 3 ESO DIVER'!L43&lt;6,"SUFICIENTE",IF('RESULTADOS 3 ESO DIVER'!L43&lt;7,"BEN",IF('RESULTADOS 3 ESO DIVER'!L43&lt;9,"NOTABLE",IF('RESULTADOS 3 ESO DIVER'!L43&lt;=10,"SOBRESAIENTE",""))))))</f>
        <v/>
      </c>
    </row>
    <row r="44" spans="1:12" x14ac:dyDescent="0.25">
      <c r="A44" s="102" t="str">
        <f>IF('RESULTADOS 3 ESO DIVER'!A44="","",'RESULTADOS 3 ESO DIVER'!A44)</f>
        <v/>
      </c>
      <c r="B44" s="154" t="str">
        <f>IF('RESULTADOS 3 ESO DIVER'!B44="","",'RESULTADOS 3 ESO DIVER'!B44)</f>
        <v/>
      </c>
      <c r="C44" s="153" t="str">
        <f>IF(OR(A44="",$C$2=""),"",IF('RESULTADOS 3 ESO DIVER'!C44&lt;5,"INSUFICIENTE",IF('RESULTADOS 3 ESO DIVER'!C44&lt;6,"SUFICIENTE",IF('RESULTADOS 3 ESO DIVER'!C44&lt;7,"BEN",IF('RESULTADOS 3 ESO DIVER'!C44&lt;9,"NOTABLE",IF('RESULTADOS 3 ESO DIVER'!C44&lt;=10,"SOBRESAIENTE",""))))))</f>
        <v/>
      </c>
      <c r="D44" s="153" t="str">
        <f>IF(OR(A44="",$D$2=""),"",IF('RESULTADOS 3 ESO DIVER'!D44&lt;5,"INSUFICIENTE",IF('RESULTADOS 3 ESO DIVER'!D44&lt;6,"SUFICIENTE",IF('RESULTADOS 3 ESO DIVER'!D44&lt;7,"BEN",IF('RESULTADOS 3 ESO DIVER'!D44&lt;9,"NOTABLE",IF('RESULTADOS 3 ESO DIVER'!D44&lt;=10,"SOBRESAIENTE",""))))))</f>
        <v/>
      </c>
      <c r="E44" s="153" t="str">
        <f>IF(OR(A44="",$E$2=""),"",IF('RESULTADOS 3 ESO DIVER'!E44&lt;5,"INSUFICIENTE",IF('RESULTADOS 3 ESO DIVER'!E44&lt;6,"SUFICIENTE",IF('RESULTADOS 3 ESO DIVER'!E44&lt;7,"BEN",IF('RESULTADOS 3 ESO DIVER'!E44&lt;9,"NOTABLE",IF('RESULTADOS 3 ESO DIVER'!E44&lt;=10,"SOBRESAIENTE",""))))))</f>
        <v/>
      </c>
      <c r="F44" s="153" t="str">
        <f>IF(OR(A44="",$F$2=""),"",IF('RESULTADOS 3 ESO DIVER'!F44&lt;5,"INSUFICIENTE",IF('RESULTADOS 3 ESO DIVER'!F44&lt;6,"SUFICIENTE",IF('RESULTADOS 3 ESO DIVER'!F44&lt;7,"BEN",IF('RESULTADOS 3 ESO DIVER'!F44&lt;9,"NOTABLE",IF('RESULTADOS 3 ESO DIVER'!F44&lt;=10,"SOBRESAIENTE",""))))))</f>
        <v/>
      </c>
      <c r="G44" s="153" t="str">
        <f>IF(OR(A44="",$G$2=""),"",IF('RESULTADOS 3 ESO DIVER'!G44&lt;5,"INSUFICIENTE",IF('RESULTADOS 3 ESO DIVER'!G44&lt;6,"SUFICIENTE",IF('RESULTADOS 3 ESO DIVER'!G44&lt;7,"BEN",IF('RESULTADOS 3 ESO DIVER'!G44&lt;9,"NOTABLE",IF('RESULTADOS 3 ESO DIVER'!G44&lt;=10,"SOBRESAIENTE",""))))))</f>
        <v/>
      </c>
      <c r="H44" s="153" t="str">
        <f>IF(OR(A44="",$H$2=""),"",IF('RESULTADOS 3 ESO DIVER'!H44&lt;5,"INSUFICIENTE",IF('RESULTADOS 3 ESO DIVER'!H44&lt;6,"SUFICIENTE",IF('RESULTADOS 3 ESO DIVER'!H44&lt;7,"BEN",IF('RESULTADOS 3 ESO DIVER'!H44&lt;9,"NOTABLE",IF('RESULTADOS 3 ESO DIVER'!H44&lt;=10,"SOBRESAIENTE",""))))))</f>
        <v/>
      </c>
      <c r="I44" s="153" t="str">
        <f>IF(OR(A44="",$I$2=""),"",IF('RESULTADOS 3 ESO DIVER'!I44&lt;5,"INSUFICIENTE",IF('RESULTADOS 3 ESO DIVER'!I44&lt;6,"SUFICIENTE",IF('RESULTADOS 3 ESO DIVER'!I44&lt;7,"BEN",IF('RESULTADOS 3 ESO DIVER'!I44&lt;9,"NOTABLE",IF('RESULTADOS 3 ESO DIVER'!I44&lt;=10,"SOBRESAIENTE",""))))))</f>
        <v/>
      </c>
      <c r="J44" s="153" t="str">
        <f>IF(OR(A44="",$J$2=""),"",IF('RESULTADOS 3 ESO DIVER'!J44&lt;5,"INSUFICIENTE",IF('RESULTADOS 3 ESO DIVER'!J44&lt;6,"SUFICIENTE",IF('RESULTADOS 3 ESO DIVER'!J44&lt;7,"BEN",IF('RESULTADOS 3 ESO DIVER'!J44&lt;9,"NOTABLE",IF('RESULTADOS 3 ESO DIVER'!J44&lt;=10,"SOBRESAIENTE",""))))))</f>
        <v/>
      </c>
      <c r="K44" s="153" t="str">
        <f>IF(OR(A44="",$K$2=""),"",IF('RESULTADOS 3 ESO DIVER'!K44&lt;5,"INSUFICIENTE",IF('RESULTADOS 3 ESO DIVER'!K44&lt;6,"SUFICIENTE",IF('RESULTADOS 3 ESO DIVER'!K44&lt;7,"BEN",IF('RESULTADOS 3 ESO DIVER'!K44&lt;9,"NOTABLE",IF('RESULTADOS 3 ESO DIVER'!K44&lt;=10,IF('RESULTADOS 3 ESO DIVER'!K44&lt;=10,"SOBRESAIENTE","")))))))</f>
        <v/>
      </c>
      <c r="L44" s="153" t="str">
        <f>IF(OR(A44="",$L$2=""),"",IF('RESULTADOS 3 ESO DIVER'!L44&lt;5,"INSUFICIENTE",IF('RESULTADOS 3 ESO DIVER'!L44&lt;6,"SUFICIENTE",IF('RESULTADOS 3 ESO DIVER'!L44&lt;7,"BEN",IF('RESULTADOS 3 ESO DIVER'!L44&lt;9,"NOTABLE",IF('RESULTADOS 3 ESO DIVER'!L44&lt;=10,"SOBRESAIENTE",""))))))</f>
        <v/>
      </c>
    </row>
    <row r="45" spans="1:12" x14ac:dyDescent="0.25">
      <c r="A45" s="102" t="str">
        <f>IF('RESULTADOS 3 ESO DIVER'!A45="","",'RESULTADOS 3 ESO DIVER'!A45)</f>
        <v/>
      </c>
      <c r="B45" s="154" t="str">
        <f>IF('RESULTADOS 3 ESO DIVER'!B45="","",'RESULTADOS 3 ESO DIVER'!B45)</f>
        <v/>
      </c>
      <c r="C45" s="153" t="str">
        <f>IF(OR(A45="",$C$2=""),"",IF('RESULTADOS 3 ESO DIVER'!C45&lt;5,"INSUFICIENTE",IF('RESULTADOS 3 ESO DIVER'!C45&lt;6,"SUFICIENTE",IF('RESULTADOS 3 ESO DIVER'!C45&lt;7,"BEN",IF('RESULTADOS 3 ESO DIVER'!C45&lt;9,"NOTABLE",IF('RESULTADOS 3 ESO DIVER'!C45&lt;=10,"SOBRESAIENTE",""))))))</f>
        <v/>
      </c>
      <c r="D45" s="153" t="str">
        <f>IF(OR(A45="",$D$2=""),"",IF('RESULTADOS 3 ESO DIVER'!D45&lt;5,"INSUFICIENTE",IF('RESULTADOS 3 ESO DIVER'!D45&lt;6,"SUFICIENTE",IF('RESULTADOS 3 ESO DIVER'!D45&lt;7,"BEN",IF('RESULTADOS 3 ESO DIVER'!D45&lt;9,"NOTABLE",IF('RESULTADOS 3 ESO DIVER'!D45&lt;=10,"SOBRESAIENTE",""))))))</f>
        <v/>
      </c>
      <c r="E45" s="153" t="str">
        <f>IF(OR(A45="",$E$2=""),"",IF('RESULTADOS 3 ESO DIVER'!E45&lt;5,"INSUFICIENTE",IF('RESULTADOS 3 ESO DIVER'!E45&lt;6,"SUFICIENTE",IF('RESULTADOS 3 ESO DIVER'!E45&lt;7,"BEN",IF('RESULTADOS 3 ESO DIVER'!E45&lt;9,"NOTABLE",IF('RESULTADOS 3 ESO DIVER'!E45&lt;=10,"SOBRESAIENTE",""))))))</f>
        <v/>
      </c>
      <c r="F45" s="153" t="str">
        <f>IF(OR(A45="",$F$2=""),"",IF('RESULTADOS 3 ESO DIVER'!F45&lt;5,"INSUFICIENTE",IF('RESULTADOS 3 ESO DIVER'!F45&lt;6,"SUFICIENTE",IF('RESULTADOS 3 ESO DIVER'!F45&lt;7,"BEN",IF('RESULTADOS 3 ESO DIVER'!F45&lt;9,"NOTABLE",IF('RESULTADOS 3 ESO DIVER'!F45&lt;=10,"SOBRESAIENTE",""))))))</f>
        <v/>
      </c>
      <c r="G45" s="153" t="str">
        <f>IF(OR(A45="",$G$2=""),"",IF('RESULTADOS 3 ESO DIVER'!G45&lt;5,"INSUFICIENTE",IF('RESULTADOS 3 ESO DIVER'!G45&lt;6,"SUFICIENTE",IF('RESULTADOS 3 ESO DIVER'!G45&lt;7,"BEN",IF('RESULTADOS 3 ESO DIVER'!G45&lt;9,"NOTABLE",IF('RESULTADOS 3 ESO DIVER'!G45&lt;=10,"SOBRESAIENTE",""))))))</f>
        <v/>
      </c>
      <c r="H45" s="153" t="str">
        <f>IF(OR(A45="",$H$2=""),"",IF('RESULTADOS 3 ESO DIVER'!H45&lt;5,"INSUFICIENTE",IF('RESULTADOS 3 ESO DIVER'!H45&lt;6,"SUFICIENTE",IF('RESULTADOS 3 ESO DIVER'!H45&lt;7,"BEN",IF('RESULTADOS 3 ESO DIVER'!H45&lt;9,"NOTABLE",IF('RESULTADOS 3 ESO DIVER'!H45&lt;=10,"SOBRESAIENTE",""))))))</f>
        <v/>
      </c>
      <c r="I45" s="153" t="str">
        <f>IF(OR(A45="",$I$2=""),"",IF('RESULTADOS 3 ESO DIVER'!I45&lt;5,"INSUFICIENTE",IF('RESULTADOS 3 ESO DIVER'!I45&lt;6,"SUFICIENTE",IF('RESULTADOS 3 ESO DIVER'!I45&lt;7,"BEN",IF('RESULTADOS 3 ESO DIVER'!I45&lt;9,"NOTABLE",IF('RESULTADOS 3 ESO DIVER'!I45&lt;=10,"SOBRESAIENTE",""))))))</f>
        <v/>
      </c>
      <c r="J45" s="153" t="str">
        <f>IF(OR(A45="",$J$2=""),"",IF('RESULTADOS 3 ESO DIVER'!J45&lt;5,"INSUFICIENTE",IF('RESULTADOS 3 ESO DIVER'!J45&lt;6,"SUFICIENTE",IF('RESULTADOS 3 ESO DIVER'!J45&lt;7,"BEN",IF('RESULTADOS 3 ESO DIVER'!J45&lt;9,"NOTABLE",IF('RESULTADOS 3 ESO DIVER'!J45&lt;=10,"SOBRESAIENTE",""))))))</f>
        <v/>
      </c>
      <c r="K45" s="153" t="str">
        <f>IF(OR(A45="",$K$2=""),"",IF('RESULTADOS 3 ESO DIVER'!K45&lt;5,"INSUFICIENTE",IF('RESULTADOS 3 ESO DIVER'!K45&lt;6,"SUFICIENTE",IF('RESULTADOS 3 ESO DIVER'!K45&lt;7,"BEN",IF('RESULTADOS 3 ESO DIVER'!K45&lt;9,"NOTABLE",IF('RESULTADOS 3 ESO DIVER'!K45&lt;=10,IF('RESULTADOS 3 ESO DIVER'!K45&lt;=10,"SOBRESAIENTE","")))))))</f>
        <v/>
      </c>
      <c r="L45" s="153" t="str">
        <f>IF(OR(A45="",$L$2=""),"",IF('RESULTADOS 3 ESO DIVER'!L45&lt;5,"INSUFICIENTE",IF('RESULTADOS 3 ESO DIVER'!L45&lt;6,"SUFICIENTE",IF('RESULTADOS 3 ESO DIVER'!L45&lt;7,"BEN",IF('RESULTADOS 3 ESO DIVER'!L45&lt;9,"NOTABLE",IF('RESULTADOS 3 ESO DIVER'!L45&lt;=10,"SOBRESAIENTE",""))))))</f>
        <v/>
      </c>
    </row>
    <row r="46" spans="1:12" x14ac:dyDescent="0.25">
      <c r="A46" s="102" t="str">
        <f>IF('RESULTADOS 3 ESO DIVER'!A46="","",'RESULTADOS 3 ESO DIVER'!A46)</f>
        <v/>
      </c>
      <c r="B46" s="154" t="str">
        <f>IF('RESULTADOS 3 ESO DIVER'!B46="","",'RESULTADOS 3 ESO DIVER'!B46)</f>
        <v/>
      </c>
      <c r="C46" s="153" t="str">
        <f>IF(OR(A46="",$C$2=""),"",IF('RESULTADOS 3 ESO DIVER'!C46&lt;5,"INSUFICIENTE",IF('RESULTADOS 3 ESO DIVER'!C46&lt;6,"SUFICIENTE",IF('RESULTADOS 3 ESO DIVER'!C46&lt;7,"BEN",IF('RESULTADOS 3 ESO DIVER'!C46&lt;9,"NOTABLE",IF('RESULTADOS 3 ESO DIVER'!C46&lt;=10,"SOBRESAIENTE",""))))))</f>
        <v/>
      </c>
      <c r="D46" s="153" t="str">
        <f>IF(OR(A46="",$D$2=""),"",IF('RESULTADOS 3 ESO DIVER'!D46&lt;5,"INSUFICIENTE",IF('RESULTADOS 3 ESO DIVER'!D46&lt;6,"SUFICIENTE",IF('RESULTADOS 3 ESO DIVER'!D46&lt;7,"BEN",IF('RESULTADOS 3 ESO DIVER'!D46&lt;9,"NOTABLE",IF('RESULTADOS 3 ESO DIVER'!D46&lt;=10,"SOBRESAIENTE",""))))))</f>
        <v/>
      </c>
      <c r="E46" s="153" t="str">
        <f>IF(OR(A46="",$E$2=""),"",IF('RESULTADOS 3 ESO DIVER'!E46&lt;5,"INSUFICIENTE",IF('RESULTADOS 3 ESO DIVER'!E46&lt;6,"SUFICIENTE",IF('RESULTADOS 3 ESO DIVER'!E46&lt;7,"BEN",IF('RESULTADOS 3 ESO DIVER'!E46&lt;9,"NOTABLE",IF('RESULTADOS 3 ESO DIVER'!E46&lt;=10,"SOBRESAIENTE",""))))))</f>
        <v/>
      </c>
      <c r="F46" s="153" t="str">
        <f>IF(OR(A46="",$F$2=""),"",IF('RESULTADOS 3 ESO DIVER'!F46&lt;5,"INSUFICIENTE",IF('RESULTADOS 3 ESO DIVER'!F46&lt;6,"SUFICIENTE",IF('RESULTADOS 3 ESO DIVER'!F46&lt;7,"BEN",IF('RESULTADOS 3 ESO DIVER'!F46&lt;9,"NOTABLE",IF('RESULTADOS 3 ESO DIVER'!F46&lt;=10,"SOBRESAIENTE",""))))))</f>
        <v/>
      </c>
      <c r="G46" s="153" t="str">
        <f>IF(OR(A46="",$G$2=""),"",IF('RESULTADOS 3 ESO DIVER'!G46&lt;5,"INSUFICIENTE",IF('RESULTADOS 3 ESO DIVER'!G46&lt;6,"SUFICIENTE",IF('RESULTADOS 3 ESO DIVER'!G46&lt;7,"BEN",IF('RESULTADOS 3 ESO DIVER'!G46&lt;9,"NOTABLE",IF('RESULTADOS 3 ESO DIVER'!G46&lt;=10,"SOBRESAIENTE",""))))))</f>
        <v/>
      </c>
      <c r="H46" s="153" t="str">
        <f>IF(OR(A46="",$H$2=""),"",IF('RESULTADOS 3 ESO DIVER'!H46&lt;5,"INSUFICIENTE",IF('RESULTADOS 3 ESO DIVER'!H46&lt;6,"SUFICIENTE",IF('RESULTADOS 3 ESO DIVER'!H46&lt;7,"BEN",IF('RESULTADOS 3 ESO DIVER'!H46&lt;9,"NOTABLE",IF('RESULTADOS 3 ESO DIVER'!H46&lt;=10,"SOBRESAIENTE",""))))))</f>
        <v/>
      </c>
      <c r="I46" s="153" t="str">
        <f>IF(OR(A46="",$I$2=""),"",IF('RESULTADOS 3 ESO DIVER'!I46&lt;5,"INSUFICIENTE",IF('RESULTADOS 3 ESO DIVER'!I46&lt;6,"SUFICIENTE",IF('RESULTADOS 3 ESO DIVER'!I46&lt;7,"BEN",IF('RESULTADOS 3 ESO DIVER'!I46&lt;9,"NOTABLE",IF('RESULTADOS 3 ESO DIVER'!I46&lt;=10,"SOBRESAIENTE",""))))))</f>
        <v/>
      </c>
      <c r="J46" s="153" t="str">
        <f>IF(OR(A46="",$J$2=""),"",IF('RESULTADOS 3 ESO DIVER'!J46&lt;5,"INSUFICIENTE",IF('RESULTADOS 3 ESO DIVER'!J46&lt;6,"SUFICIENTE",IF('RESULTADOS 3 ESO DIVER'!J46&lt;7,"BEN",IF('RESULTADOS 3 ESO DIVER'!J46&lt;9,"NOTABLE",IF('RESULTADOS 3 ESO DIVER'!J46&lt;=10,"SOBRESAIENTE",""))))))</f>
        <v/>
      </c>
      <c r="K46" s="153" t="str">
        <f>IF(OR(A46="",$K$2=""),"",IF('RESULTADOS 3 ESO DIVER'!K46&lt;5,"INSUFICIENTE",IF('RESULTADOS 3 ESO DIVER'!K46&lt;6,"SUFICIENTE",IF('RESULTADOS 3 ESO DIVER'!K46&lt;7,"BEN",IF('RESULTADOS 3 ESO DIVER'!K46&lt;9,"NOTABLE",IF('RESULTADOS 3 ESO DIVER'!K46&lt;=10,IF('RESULTADOS 3 ESO DIVER'!K46&lt;=10,"SOBRESAIENTE","")))))))</f>
        <v/>
      </c>
      <c r="L46" s="153" t="str">
        <f>IF(OR(A46="",$L$2=""),"",IF('RESULTADOS 3 ESO DIVER'!L46&lt;5,"INSUFICIENTE",IF('RESULTADOS 3 ESO DIVER'!L46&lt;6,"SUFICIENTE",IF('RESULTADOS 3 ESO DIVER'!L46&lt;7,"BEN",IF('RESULTADOS 3 ESO DIVER'!L46&lt;9,"NOTABLE",IF('RESULTADOS 3 ESO DIVER'!L46&lt;=10,"SOBRESAIENTE",""))))))</f>
        <v/>
      </c>
    </row>
    <row r="47" spans="1:12" x14ac:dyDescent="0.25">
      <c r="A47" s="102" t="str">
        <f>IF('RESULTADOS 3 ESO DIVER'!A47="","",'RESULTADOS 3 ESO DIVER'!A47)</f>
        <v/>
      </c>
      <c r="B47" s="154" t="str">
        <f>IF('RESULTADOS 3 ESO DIVER'!B47="","",'RESULTADOS 3 ESO DIVER'!B47)</f>
        <v/>
      </c>
      <c r="C47" s="153" t="str">
        <f>IF(OR(A47="",$C$2=""),"",IF('RESULTADOS 3 ESO DIVER'!C47&lt;5,"INSUFICIENTE",IF('RESULTADOS 3 ESO DIVER'!C47&lt;6,"SUFICIENTE",IF('RESULTADOS 3 ESO DIVER'!C47&lt;7,"BEN",IF('RESULTADOS 3 ESO DIVER'!C47&lt;9,"NOTABLE",IF('RESULTADOS 3 ESO DIVER'!C47&lt;=10,"SOBRESAIENTE",""))))))</f>
        <v/>
      </c>
      <c r="D47" s="153" t="str">
        <f>IF(OR(A47="",$D$2=""),"",IF('RESULTADOS 3 ESO DIVER'!D47&lt;5,"INSUFICIENTE",IF('RESULTADOS 3 ESO DIVER'!D47&lt;6,"SUFICIENTE",IF('RESULTADOS 3 ESO DIVER'!D47&lt;7,"BEN",IF('RESULTADOS 3 ESO DIVER'!D47&lt;9,"NOTABLE",IF('RESULTADOS 3 ESO DIVER'!D47&lt;=10,"SOBRESAIENTE",""))))))</f>
        <v/>
      </c>
      <c r="E47" s="153" t="str">
        <f>IF(OR(A47="",$E$2=""),"",IF('RESULTADOS 3 ESO DIVER'!E47&lt;5,"INSUFICIENTE",IF('RESULTADOS 3 ESO DIVER'!E47&lt;6,"SUFICIENTE",IF('RESULTADOS 3 ESO DIVER'!E47&lt;7,"BEN",IF('RESULTADOS 3 ESO DIVER'!E47&lt;9,"NOTABLE",IF('RESULTADOS 3 ESO DIVER'!E47&lt;=10,"SOBRESAIENTE",""))))))</f>
        <v/>
      </c>
      <c r="F47" s="153" t="str">
        <f>IF(OR(A47="",$F$2=""),"",IF('RESULTADOS 3 ESO DIVER'!F47&lt;5,"INSUFICIENTE",IF('RESULTADOS 3 ESO DIVER'!F47&lt;6,"SUFICIENTE",IF('RESULTADOS 3 ESO DIVER'!F47&lt;7,"BEN",IF('RESULTADOS 3 ESO DIVER'!F47&lt;9,"NOTABLE",IF('RESULTADOS 3 ESO DIVER'!F47&lt;=10,"SOBRESAIENTE",""))))))</f>
        <v/>
      </c>
      <c r="G47" s="153" t="str">
        <f>IF(OR(A47="",$G$2=""),"",IF('RESULTADOS 3 ESO DIVER'!G47&lt;5,"INSUFICIENTE",IF('RESULTADOS 3 ESO DIVER'!G47&lt;6,"SUFICIENTE",IF('RESULTADOS 3 ESO DIVER'!G47&lt;7,"BEN",IF('RESULTADOS 3 ESO DIVER'!G47&lt;9,"NOTABLE",IF('RESULTADOS 3 ESO DIVER'!G47&lt;=10,"SOBRESAIENTE",""))))))</f>
        <v/>
      </c>
      <c r="H47" s="153" t="str">
        <f>IF(OR(A47="",$H$2=""),"",IF('RESULTADOS 3 ESO DIVER'!H47&lt;5,"INSUFICIENTE",IF('RESULTADOS 3 ESO DIVER'!H47&lt;6,"SUFICIENTE",IF('RESULTADOS 3 ESO DIVER'!H47&lt;7,"BEN",IF('RESULTADOS 3 ESO DIVER'!H47&lt;9,"NOTABLE",IF('RESULTADOS 3 ESO DIVER'!H47&lt;=10,"SOBRESAIENTE",""))))))</f>
        <v/>
      </c>
      <c r="I47" s="153" t="str">
        <f>IF(OR(A47="",$I$2=""),"",IF('RESULTADOS 3 ESO DIVER'!I47&lt;5,"INSUFICIENTE",IF('RESULTADOS 3 ESO DIVER'!I47&lt;6,"SUFICIENTE",IF('RESULTADOS 3 ESO DIVER'!I47&lt;7,"BEN",IF('RESULTADOS 3 ESO DIVER'!I47&lt;9,"NOTABLE",IF('RESULTADOS 3 ESO DIVER'!I47&lt;=10,"SOBRESAIENTE",""))))))</f>
        <v/>
      </c>
      <c r="J47" s="153" t="str">
        <f>IF(OR(A47="",$J$2=""),"",IF('RESULTADOS 3 ESO DIVER'!J47&lt;5,"INSUFICIENTE",IF('RESULTADOS 3 ESO DIVER'!J47&lt;6,"SUFICIENTE",IF('RESULTADOS 3 ESO DIVER'!J47&lt;7,"BEN",IF('RESULTADOS 3 ESO DIVER'!J47&lt;9,"NOTABLE",IF('RESULTADOS 3 ESO DIVER'!J47&lt;=10,"SOBRESAIENTE",""))))))</f>
        <v/>
      </c>
      <c r="K47" s="153" t="str">
        <f>IF(OR(A47="",$K$2=""),"",IF('RESULTADOS 3 ESO DIVER'!K47&lt;5,"INSUFICIENTE",IF('RESULTADOS 3 ESO DIVER'!K47&lt;6,"SUFICIENTE",IF('RESULTADOS 3 ESO DIVER'!K47&lt;7,"BEN",IF('RESULTADOS 3 ESO DIVER'!K47&lt;9,"NOTABLE",IF('RESULTADOS 3 ESO DIVER'!K47&lt;=10,IF('RESULTADOS 3 ESO DIVER'!K47&lt;=10,"SOBRESAIENTE","")))))))</f>
        <v/>
      </c>
      <c r="L47" s="153" t="str">
        <f>IF(OR(A47="",$L$2=""),"",IF('RESULTADOS 3 ESO DIVER'!L47&lt;5,"INSUFICIENTE",IF('RESULTADOS 3 ESO DIVER'!L47&lt;6,"SUFICIENTE",IF('RESULTADOS 3 ESO DIVER'!L47&lt;7,"BEN",IF('RESULTADOS 3 ESO DIVER'!L47&lt;9,"NOTABLE",IF('RESULTADOS 3 ESO DIVER'!L47&lt;=10,"SOBRESAIENTE",""))))))</f>
        <v/>
      </c>
    </row>
    <row r="48" spans="1:12" x14ac:dyDescent="0.25">
      <c r="A48" s="102" t="str">
        <f>IF('RESULTADOS 3 ESO DIVER'!A48="","",'RESULTADOS 3 ESO DIVER'!A48)</f>
        <v/>
      </c>
      <c r="B48" s="154" t="str">
        <f>IF('RESULTADOS 3 ESO DIVER'!B48="","",'RESULTADOS 3 ESO DIVER'!B48)</f>
        <v/>
      </c>
      <c r="C48" s="153" t="str">
        <f>IF(OR(A48="",$C$2=""),"",IF('RESULTADOS 3 ESO DIVER'!C48&lt;5,"INSUFICIENTE",IF('RESULTADOS 3 ESO DIVER'!C48&lt;6,"SUFICIENTE",IF('RESULTADOS 3 ESO DIVER'!C48&lt;7,"BEN",IF('RESULTADOS 3 ESO DIVER'!C48&lt;9,"NOTABLE",IF('RESULTADOS 3 ESO DIVER'!C48&lt;=10,"SOBRESAIENTE",""))))))</f>
        <v/>
      </c>
      <c r="D48" s="153" t="str">
        <f>IF(OR(A48="",$D$2=""),"",IF('RESULTADOS 3 ESO DIVER'!D48&lt;5,"INSUFICIENTE",IF('RESULTADOS 3 ESO DIVER'!D48&lt;6,"SUFICIENTE",IF('RESULTADOS 3 ESO DIVER'!D48&lt;7,"BEN",IF('RESULTADOS 3 ESO DIVER'!D48&lt;9,"NOTABLE",IF('RESULTADOS 3 ESO DIVER'!D48&lt;=10,"SOBRESAIENTE",""))))))</f>
        <v/>
      </c>
      <c r="E48" s="153" t="str">
        <f>IF(OR(A48="",$E$2=""),"",IF('RESULTADOS 3 ESO DIVER'!E48&lt;5,"INSUFICIENTE",IF('RESULTADOS 3 ESO DIVER'!E48&lt;6,"SUFICIENTE",IF('RESULTADOS 3 ESO DIVER'!E48&lt;7,"BEN",IF('RESULTADOS 3 ESO DIVER'!E48&lt;9,"NOTABLE",IF('RESULTADOS 3 ESO DIVER'!E48&lt;=10,"SOBRESAIENTE",""))))))</f>
        <v/>
      </c>
      <c r="F48" s="153" t="str">
        <f>IF(OR(A48="",$F$2=""),"",IF('RESULTADOS 3 ESO DIVER'!F48&lt;5,"INSUFICIENTE",IF('RESULTADOS 3 ESO DIVER'!F48&lt;6,"SUFICIENTE",IF('RESULTADOS 3 ESO DIVER'!F48&lt;7,"BEN",IF('RESULTADOS 3 ESO DIVER'!F48&lt;9,"NOTABLE",IF('RESULTADOS 3 ESO DIVER'!F48&lt;=10,"SOBRESAIENTE",""))))))</f>
        <v/>
      </c>
      <c r="G48" s="153" t="str">
        <f>IF(OR(A48="",$G$2=""),"",IF('RESULTADOS 3 ESO DIVER'!G48&lt;5,"INSUFICIENTE",IF('RESULTADOS 3 ESO DIVER'!G48&lt;6,"SUFICIENTE",IF('RESULTADOS 3 ESO DIVER'!G48&lt;7,"BEN",IF('RESULTADOS 3 ESO DIVER'!G48&lt;9,"NOTABLE",IF('RESULTADOS 3 ESO DIVER'!G48&lt;=10,"SOBRESAIENTE",""))))))</f>
        <v/>
      </c>
      <c r="H48" s="153" t="str">
        <f>IF(OR(A48="",$H$2=""),"",IF('RESULTADOS 3 ESO DIVER'!H48&lt;5,"INSUFICIENTE",IF('RESULTADOS 3 ESO DIVER'!H48&lt;6,"SUFICIENTE",IF('RESULTADOS 3 ESO DIVER'!H48&lt;7,"BEN",IF('RESULTADOS 3 ESO DIVER'!H48&lt;9,"NOTABLE",IF('RESULTADOS 3 ESO DIVER'!H48&lt;=10,"SOBRESAIENTE",""))))))</f>
        <v/>
      </c>
      <c r="I48" s="153" t="str">
        <f>IF(OR(A48="",$I$2=""),"",IF('RESULTADOS 3 ESO DIVER'!I48&lt;5,"INSUFICIENTE",IF('RESULTADOS 3 ESO DIVER'!I48&lt;6,"SUFICIENTE",IF('RESULTADOS 3 ESO DIVER'!I48&lt;7,"BEN",IF('RESULTADOS 3 ESO DIVER'!I48&lt;9,"NOTABLE",IF('RESULTADOS 3 ESO DIVER'!I48&lt;=10,"SOBRESAIENTE",""))))))</f>
        <v/>
      </c>
      <c r="J48" s="153" t="str">
        <f>IF(OR(A48="",$J$2=""),"",IF('RESULTADOS 3 ESO DIVER'!J48&lt;5,"INSUFICIENTE",IF('RESULTADOS 3 ESO DIVER'!J48&lt;6,"SUFICIENTE",IF('RESULTADOS 3 ESO DIVER'!J48&lt;7,"BEN",IF('RESULTADOS 3 ESO DIVER'!J48&lt;9,"NOTABLE",IF('RESULTADOS 3 ESO DIVER'!J48&lt;=10,"SOBRESAIENTE",""))))))</f>
        <v/>
      </c>
      <c r="K48" s="153" t="str">
        <f>IF(OR(A48="",$K$2=""),"",IF('RESULTADOS 3 ESO DIVER'!K48&lt;5,"INSUFICIENTE",IF('RESULTADOS 3 ESO DIVER'!K48&lt;6,"SUFICIENTE",IF('RESULTADOS 3 ESO DIVER'!K48&lt;7,"BEN",IF('RESULTADOS 3 ESO DIVER'!K48&lt;9,"NOTABLE",IF('RESULTADOS 3 ESO DIVER'!K48&lt;=10,IF('RESULTADOS 3 ESO DIVER'!K48&lt;=10,"SOBRESAIENTE","")))))))</f>
        <v/>
      </c>
      <c r="L48" s="153" t="str">
        <f>IF(OR(A48="",$L$2=""),"",IF('RESULTADOS 3 ESO DIVER'!L48&lt;5,"INSUFICIENTE",IF('RESULTADOS 3 ESO DIVER'!L48&lt;6,"SUFICIENTE",IF('RESULTADOS 3 ESO DIVER'!L48&lt;7,"BEN",IF('RESULTADOS 3 ESO DIVER'!L48&lt;9,"NOTABLE",IF('RESULTADOS 3 ESO DIVER'!L48&lt;=10,"SOBRESAIENTE",""))))))</f>
        <v/>
      </c>
    </row>
    <row r="49" spans="1:12" x14ac:dyDescent="0.25">
      <c r="A49" s="102" t="str">
        <f>IF('RESULTADOS 3 ESO DIVER'!A49="","",'RESULTADOS 3 ESO DIVER'!A49)</f>
        <v/>
      </c>
      <c r="B49" s="154" t="str">
        <f>IF('RESULTADOS 3 ESO DIVER'!B49="","",'RESULTADOS 3 ESO DIVER'!B49)</f>
        <v/>
      </c>
      <c r="C49" s="153" t="str">
        <f>IF(OR(A49="",$C$2=""),"",IF('RESULTADOS 3 ESO DIVER'!C49&lt;5,"INSUFICIENTE",IF('RESULTADOS 3 ESO DIVER'!C49&lt;6,"SUFICIENTE",IF('RESULTADOS 3 ESO DIVER'!C49&lt;7,"BEN",IF('RESULTADOS 3 ESO DIVER'!C49&lt;9,"NOTABLE",IF('RESULTADOS 3 ESO DIVER'!C49&lt;=10,"SOBRESAIENTE",""))))))</f>
        <v/>
      </c>
      <c r="D49" s="153" t="str">
        <f>IF(OR(A49="",$D$2=""),"",IF('RESULTADOS 3 ESO DIVER'!D49&lt;5,"INSUFICIENTE",IF('RESULTADOS 3 ESO DIVER'!D49&lt;6,"SUFICIENTE",IF('RESULTADOS 3 ESO DIVER'!D49&lt;7,"BEN",IF('RESULTADOS 3 ESO DIVER'!D49&lt;9,"NOTABLE",IF('RESULTADOS 3 ESO DIVER'!D49&lt;=10,"SOBRESAIENTE",""))))))</f>
        <v/>
      </c>
      <c r="E49" s="153" t="str">
        <f>IF(OR(A49="",$E$2=""),"",IF('RESULTADOS 3 ESO DIVER'!E49&lt;5,"INSUFICIENTE",IF('RESULTADOS 3 ESO DIVER'!E49&lt;6,"SUFICIENTE",IF('RESULTADOS 3 ESO DIVER'!E49&lt;7,"BEN",IF('RESULTADOS 3 ESO DIVER'!E49&lt;9,"NOTABLE",IF('RESULTADOS 3 ESO DIVER'!E49&lt;=10,"SOBRESAIENTE",""))))))</f>
        <v/>
      </c>
      <c r="F49" s="153" t="str">
        <f>IF(OR(A49="",$F$2=""),"",IF('RESULTADOS 3 ESO DIVER'!F49&lt;5,"INSUFICIENTE",IF('RESULTADOS 3 ESO DIVER'!F49&lt;6,"SUFICIENTE",IF('RESULTADOS 3 ESO DIVER'!F49&lt;7,"BEN",IF('RESULTADOS 3 ESO DIVER'!F49&lt;9,"NOTABLE",IF('RESULTADOS 3 ESO DIVER'!F49&lt;=10,"SOBRESAIENTE",""))))))</f>
        <v/>
      </c>
      <c r="G49" s="153" t="str">
        <f>IF(OR(A49="",$G$2=""),"",IF('RESULTADOS 3 ESO DIVER'!G49&lt;5,"INSUFICIENTE",IF('RESULTADOS 3 ESO DIVER'!G49&lt;6,"SUFICIENTE",IF('RESULTADOS 3 ESO DIVER'!G49&lt;7,"BEN",IF('RESULTADOS 3 ESO DIVER'!G49&lt;9,"NOTABLE",IF('RESULTADOS 3 ESO DIVER'!G49&lt;=10,"SOBRESAIENTE",""))))))</f>
        <v/>
      </c>
      <c r="H49" s="153" t="str">
        <f>IF(OR(A49="",$H$2=""),"",IF('RESULTADOS 3 ESO DIVER'!H49&lt;5,"INSUFICIENTE",IF('RESULTADOS 3 ESO DIVER'!H49&lt;6,"SUFICIENTE",IF('RESULTADOS 3 ESO DIVER'!H49&lt;7,"BEN",IF('RESULTADOS 3 ESO DIVER'!H49&lt;9,"NOTABLE",IF('RESULTADOS 3 ESO DIVER'!H49&lt;=10,"SOBRESAIENTE",""))))))</f>
        <v/>
      </c>
      <c r="I49" s="153" t="str">
        <f>IF(OR(A49="",$I$2=""),"",IF('RESULTADOS 3 ESO DIVER'!I49&lt;5,"INSUFICIENTE",IF('RESULTADOS 3 ESO DIVER'!I49&lt;6,"SUFICIENTE",IF('RESULTADOS 3 ESO DIVER'!I49&lt;7,"BEN",IF('RESULTADOS 3 ESO DIVER'!I49&lt;9,"NOTABLE",IF('RESULTADOS 3 ESO DIVER'!I49&lt;=10,"SOBRESAIENTE",""))))))</f>
        <v/>
      </c>
      <c r="J49" s="153" t="str">
        <f>IF(OR(A49="",$J$2=""),"",IF('RESULTADOS 3 ESO DIVER'!J49&lt;5,"INSUFICIENTE",IF('RESULTADOS 3 ESO DIVER'!J49&lt;6,"SUFICIENTE",IF('RESULTADOS 3 ESO DIVER'!J49&lt;7,"BEN",IF('RESULTADOS 3 ESO DIVER'!J49&lt;9,"NOTABLE",IF('RESULTADOS 3 ESO DIVER'!J49&lt;=10,"SOBRESAIENTE",""))))))</f>
        <v/>
      </c>
      <c r="K49" s="153" t="str">
        <f>IF(OR(A49="",$K$2=""),"",IF('RESULTADOS 3 ESO DIVER'!K49&lt;5,"INSUFICIENTE",IF('RESULTADOS 3 ESO DIVER'!K49&lt;6,"SUFICIENTE",IF('RESULTADOS 3 ESO DIVER'!K49&lt;7,"BEN",IF('RESULTADOS 3 ESO DIVER'!K49&lt;9,"NOTABLE",IF('RESULTADOS 3 ESO DIVER'!K49&lt;=10,IF('RESULTADOS 3 ESO DIVER'!K49&lt;=10,"SOBRESAIENTE","")))))))</f>
        <v/>
      </c>
      <c r="L49" s="153" t="str">
        <f>IF(OR(A49="",$L$2=""),"",IF('RESULTADOS 3 ESO DIVER'!L49&lt;5,"INSUFICIENTE",IF('RESULTADOS 3 ESO DIVER'!L49&lt;6,"SUFICIENTE",IF('RESULTADOS 3 ESO DIVER'!L49&lt;7,"BEN",IF('RESULTADOS 3 ESO DIVER'!L49&lt;9,"NOTABLE",IF('RESULTADOS 3 ESO DIVER'!L49&lt;=10,"SOBRESAIENTE",""))))))</f>
        <v/>
      </c>
    </row>
    <row r="50" spans="1:12" x14ac:dyDescent="0.25">
      <c r="A50" s="102" t="str">
        <f>IF('RESULTADOS 3 ESO DIVER'!A50="","",'RESULTADOS 3 ESO DIVER'!A50)</f>
        <v/>
      </c>
      <c r="B50" s="154" t="str">
        <f>IF('RESULTADOS 3 ESO DIVER'!B50="","",'RESULTADOS 3 ESO DIVER'!B50)</f>
        <v/>
      </c>
      <c r="C50" s="153" t="str">
        <f>IF(OR(A50="",$C$2=""),"",IF('RESULTADOS 3 ESO DIVER'!C50&lt;5,"INSUFICIENTE",IF('RESULTADOS 3 ESO DIVER'!C50&lt;6,"SUFICIENTE",IF('RESULTADOS 3 ESO DIVER'!C50&lt;7,"BEN",IF('RESULTADOS 3 ESO DIVER'!C50&lt;9,"NOTABLE",IF('RESULTADOS 3 ESO DIVER'!C50&lt;=10,"SOBRESAIENTE",""))))))</f>
        <v/>
      </c>
      <c r="D50" s="153" t="str">
        <f>IF(OR(A50="",$D$2=""),"",IF('RESULTADOS 3 ESO DIVER'!D50&lt;5,"INSUFICIENTE",IF('RESULTADOS 3 ESO DIVER'!D50&lt;6,"SUFICIENTE",IF('RESULTADOS 3 ESO DIVER'!D50&lt;7,"BEN",IF('RESULTADOS 3 ESO DIVER'!D50&lt;9,"NOTABLE",IF('RESULTADOS 3 ESO DIVER'!D50&lt;=10,"SOBRESAIENTE",""))))))</f>
        <v/>
      </c>
      <c r="E50" s="153" t="str">
        <f>IF(OR(A50="",$E$2=""),"",IF('RESULTADOS 3 ESO DIVER'!E50&lt;5,"INSUFICIENTE",IF('RESULTADOS 3 ESO DIVER'!E50&lt;6,"SUFICIENTE",IF('RESULTADOS 3 ESO DIVER'!E50&lt;7,"BEN",IF('RESULTADOS 3 ESO DIVER'!E50&lt;9,"NOTABLE",IF('RESULTADOS 3 ESO DIVER'!E50&lt;=10,"SOBRESAIENTE",""))))))</f>
        <v/>
      </c>
      <c r="F50" s="153" t="str">
        <f>IF(OR(A50="",$F$2=""),"",IF('RESULTADOS 3 ESO DIVER'!F50&lt;5,"INSUFICIENTE",IF('RESULTADOS 3 ESO DIVER'!F50&lt;6,"SUFICIENTE",IF('RESULTADOS 3 ESO DIVER'!F50&lt;7,"BEN",IF('RESULTADOS 3 ESO DIVER'!F50&lt;9,"NOTABLE",IF('RESULTADOS 3 ESO DIVER'!F50&lt;=10,"SOBRESAIENTE",""))))))</f>
        <v/>
      </c>
      <c r="G50" s="153" t="str">
        <f>IF(OR(A50="",$G$2=""),"",IF('RESULTADOS 3 ESO DIVER'!G50&lt;5,"INSUFICIENTE",IF('RESULTADOS 3 ESO DIVER'!G50&lt;6,"SUFICIENTE",IF('RESULTADOS 3 ESO DIVER'!G50&lt;7,"BEN",IF('RESULTADOS 3 ESO DIVER'!G50&lt;9,"NOTABLE",IF('RESULTADOS 3 ESO DIVER'!G50&lt;=10,"SOBRESAIENTE",""))))))</f>
        <v/>
      </c>
      <c r="H50" s="153" t="str">
        <f>IF(OR(A50="",$H$2=""),"",IF('RESULTADOS 3 ESO DIVER'!H50&lt;5,"INSUFICIENTE",IF('RESULTADOS 3 ESO DIVER'!H50&lt;6,"SUFICIENTE",IF('RESULTADOS 3 ESO DIVER'!H50&lt;7,"BEN",IF('RESULTADOS 3 ESO DIVER'!H50&lt;9,"NOTABLE",IF('RESULTADOS 3 ESO DIVER'!H50&lt;=10,"SOBRESAIENTE",""))))))</f>
        <v/>
      </c>
      <c r="I50" s="153" t="str">
        <f>IF(OR(A50="",$I$2=""),"",IF('RESULTADOS 3 ESO DIVER'!I50&lt;5,"INSUFICIENTE",IF('RESULTADOS 3 ESO DIVER'!I50&lt;6,"SUFICIENTE",IF('RESULTADOS 3 ESO DIVER'!I50&lt;7,"BEN",IF('RESULTADOS 3 ESO DIVER'!I50&lt;9,"NOTABLE",IF('RESULTADOS 3 ESO DIVER'!I50&lt;=10,"SOBRESAIENTE",""))))))</f>
        <v/>
      </c>
      <c r="J50" s="153" t="str">
        <f>IF(OR(A50="",$J$2=""),"",IF('RESULTADOS 3 ESO DIVER'!J50&lt;5,"INSUFICIENTE",IF('RESULTADOS 3 ESO DIVER'!J50&lt;6,"SUFICIENTE",IF('RESULTADOS 3 ESO DIVER'!J50&lt;7,"BEN",IF('RESULTADOS 3 ESO DIVER'!J50&lt;9,"NOTABLE",IF('RESULTADOS 3 ESO DIVER'!J50&lt;=10,"SOBRESAIENTE",""))))))</f>
        <v/>
      </c>
      <c r="K50" s="153" t="str">
        <f>IF(OR(A50="",$K$2=""),"",IF('RESULTADOS 3 ESO DIVER'!K50&lt;5,"INSUFICIENTE",IF('RESULTADOS 3 ESO DIVER'!K50&lt;6,"SUFICIENTE",IF('RESULTADOS 3 ESO DIVER'!K50&lt;7,"BEN",IF('RESULTADOS 3 ESO DIVER'!K50&lt;9,"NOTABLE",IF('RESULTADOS 3 ESO DIVER'!K50&lt;=10,IF('RESULTADOS 3 ESO DIVER'!K50&lt;=10,"SOBRESAIENTE","")))))))</f>
        <v/>
      </c>
      <c r="L50" s="153" t="str">
        <f>IF(OR(A50="",$L$2=""),"",IF('RESULTADOS 3 ESO DIVER'!L50&lt;5,"INSUFICIENTE",IF('RESULTADOS 3 ESO DIVER'!L50&lt;6,"SUFICIENTE",IF('RESULTADOS 3 ESO DIVER'!L50&lt;7,"BEN",IF('RESULTADOS 3 ESO DIVER'!L50&lt;9,"NOTABLE",IF('RESULTADOS 3 ESO DIVER'!L50&lt;=10,"SOBRESAIENTE",""))))))</f>
        <v/>
      </c>
    </row>
    <row r="51" spans="1:12" x14ac:dyDescent="0.25">
      <c r="A51" s="102" t="str">
        <f>IF('RESULTADOS 3 ESO DIVER'!A51="","",'RESULTADOS 3 ESO DIVER'!A51)</f>
        <v/>
      </c>
      <c r="B51" s="154" t="str">
        <f>IF('RESULTADOS 3 ESO DIVER'!B51="","",'RESULTADOS 3 ESO DIVER'!B51)</f>
        <v/>
      </c>
      <c r="C51" s="153" t="str">
        <f>IF(OR(A51="",$C$2=""),"",IF('RESULTADOS 3 ESO DIVER'!C51&lt;5,"INSUFICIENTE",IF('RESULTADOS 3 ESO DIVER'!C51&lt;6,"SUFICIENTE",IF('RESULTADOS 3 ESO DIVER'!C51&lt;7,"BEN",IF('RESULTADOS 3 ESO DIVER'!C51&lt;9,"NOTABLE",IF('RESULTADOS 3 ESO DIVER'!C51&lt;=10,"SOBRESAIENTE",""))))))</f>
        <v/>
      </c>
      <c r="D51" s="153" t="str">
        <f>IF(OR(A51="",$D$2=""),"",IF('RESULTADOS 3 ESO DIVER'!D51&lt;5,"INSUFICIENTE",IF('RESULTADOS 3 ESO DIVER'!D51&lt;6,"SUFICIENTE",IF('RESULTADOS 3 ESO DIVER'!D51&lt;7,"BEN",IF('RESULTADOS 3 ESO DIVER'!D51&lt;9,"NOTABLE",IF('RESULTADOS 3 ESO DIVER'!D51&lt;=10,"SOBRESAIENTE",""))))))</f>
        <v/>
      </c>
      <c r="E51" s="153" t="str">
        <f>IF(OR(A51="",$E$2=""),"",IF('RESULTADOS 3 ESO DIVER'!E51&lt;5,"INSUFICIENTE",IF('RESULTADOS 3 ESO DIVER'!E51&lt;6,"SUFICIENTE",IF('RESULTADOS 3 ESO DIVER'!E51&lt;7,"BEN",IF('RESULTADOS 3 ESO DIVER'!E51&lt;9,"NOTABLE",IF('RESULTADOS 3 ESO DIVER'!E51&lt;=10,"SOBRESAIENTE",""))))))</f>
        <v/>
      </c>
      <c r="F51" s="153" t="str">
        <f>IF(OR(A51="",$F$2=""),"",IF('RESULTADOS 3 ESO DIVER'!F51&lt;5,"INSUFICIENTE",IF('RESULTADOS 3 ESO DIVER'!F51&lt;6,"SUFICIENTE",IF('RESULTADOS 3 ESO DIVER'!F51&lt;7,"BEN",IF('RESULTADOS 3 ESO DIVER'!F51&lt;9,"NOTABLE",IF('RESULTADOS 3 ESO DIVER'!F51&lt;=10,"SOBRESAIENTE",""))))))</f>
        <v/>
      </c>
      <c r="G51" s="153" t="str">
        <f>IF(OR(A51="",$G$2=""),"",IF('RESULTADOS 3 ESO DIVER'!G51&lt;5,"INSUFICIENTE",IF('RESULTADOS 3 ESO DIVER'!G51&lt;6,"SUFICIENTE",IF('RESULTADOS 3 ESO DIVER'!G51&lt;7,"BEN",IF('RESULTADOS 3 ESO DIVER'!G51&lt;9,"NOTABLE",IF('RESULTADOS 3 ESO DIVER'!G51&lt;=10,"SOBRESAIENTE",""))))))</f>
        <v/>
      </c>
      <c r="H51" s="153" t="str">
        <f>IF(OR(A51="",$H$2=""),"",IF('RESULTADOS 3 ESO DIVER'!H51&lt;5,"INSUFICIENTE",IF('RESULTADOS 3 ESO DIVER'!H51&lt;6,"SUFICIENTE",IF('RESULTADOS 3 ESO DIVER'!H51&lt;7,"BEN",IF('RESULTADOS 3 ESO DIVER'!H51&lt;9,"NOTABLE",IF('RESULTADOS 3 ESO DIVER'!H51&lt;=10,"SOBRESAIENTE",""))))))</f>
        <v/>
      </c>
      <c r="I51" s="153" t="str">
        <f>IF(OR(A51="",$I$2=""),"",IF('RESULTADOS 3 ESO DIVER'!I51&lt;5,"INSUFICIENTE",IF('RESULTADOS 3 ESO DIVER'!I51&lt;6,"SUFICIENTE",IF('RESULTADOS 3 ESO DIVER'!I51&lt;7,"BEN",IF('RESULTADOS 3 ESO DIVER'!I51&lt;9,"NOTABLE",IF('RESULTADOS 3 ESO DIVER'!I51&lt;=10,"SOBRESAIENTE",""))))))</f>
        <v/>
      </c>
      <c r="J51" s="153" t="str">
        <f>IF(OR(A51="",$J$2=""),"",IF('RESULTADOS 3 ESO DIVER'!J51&lt;5,"INSUFICIENTE",IF('RESULTADOS 3 ESO DIVER'!J51&lt;6,"SUFICIENTE",IF('RESULTADOS 3 ESO DIVER'!J51&lt;7,"BEN",IF('RESULTADOS 3 ESO DIVER'!J51&lt;9,"NOTABLE",IF('RESULTADOS 3 ESO DIVER'!J51&lt;=10,"SOBRESAIENTE",""))))))</f>
        <v/>
      </c>
      <c r="K51" s="153" t="str">
        <f>IF(OR(A51="",$K$2=""),"",IF('RESULTADOS 3 ESO DIVER'!K51&lt;5,"INSUFICIENTE",IF('RESULTADOS 3 ESO DIVER'!K51&lt;6,"SUFICIENTE",IF('RESULTADOS 3 ESO DIVER'!K51&lt;7,"BEN",IF('RESULTADOS 3 ESO DIVER'!K51&lt;9,"NOTABLE",IF('RESULTADOS 3 ESO DIVER'!K51&lt;=10,IF('RESULTADOS 3 ESO DIVER'!K51&lt;=10,"SOBRESAIENTE","")))))))</f>
        <v/>
      </c>
      <c r="L51" s="153" t="str">
        <f>IF(OR(A51="",$L$2=""),"",IF('RESULTADOS 3 ESO DIVER'!L51&lt;5,"INSUFICIENTE",IF('RESULTADOS 3 ESO DIVER'!L51&lt;6,"SUFICIENTE",IF('RESULTADOS 3 ESO DIVER'!L51&lt;7,"BEN",IF('RESULTADOS 3 ESO DIVER'!L51&lt;9,"NOTABLE",IF('RESULTADOS 3 ESO DIVER'!L51&lt;=10,"SOBRESAIENTE",""))))))</f>
        <v/>
      </c>
    </row>
    <row r="52" spans="1:12" x14ac:dyDescent="0.25">
      <c r="A52" s="102" t="str">
        <f>IF('RESULTADOS 3 ESO DIVER'!A52="","",'RESULTADOS 3 ESO DIVER'!A52)</f>
        <v/>
      </c>
      <c r="B52" s="154" t="str">
        <f>IF('RESULTADOS 3 ESO DIVER'!B52="","",'RESULTADOS 3 ESO DIVER'!B52)</f>
        <v/>
      </c>
      <c r="C52" s="153" t="str">
        <f>IF(OR(A52="",$C$2=""),"",IF('RESULTADOS 3 ESO DIVER'!C52&lt;5,"INSUFICIENTE",IF('RESULTADOS 3 ESO DIVER'!C52&lt;6,"SUFICIENTE",IF('RESULTADOS 3 ESO DIVER'!C52&lt;7,"BEN",IF('RESULTADOS 3 ESO DIVER'!C52&lt;9,"NOTABLE",IF('RESULTADOS 3 ESO DIVER'!C52&lt;=10,"SOBRESAIENTE",""))))))</f>
        <v/>
      </c>
      <c r="D52" s="153" t="str">
        <f>IF(OR(A52="",$D$2=""),"",IF('RESULTADOS 3 ESO DIVER'!D52&lt;5,"INSUFICIENTE",IF('RESULTADOS 3 ESO DIVER'!D52&lt;6,"SUFICIENTE",IF('RESULTADOS 3 ESO DIVER'!D52&lt;7,"BEN",IF('RESULTADOS 3 ESO DIVER'!D52&lt;9,"NOTABLE",IF('RESULTADOS 3 ESO DIVER'!D52&lt;=10,"SOBRESAIENTE",""))))))</f>
        <v/>
      </c>
      <c r="E52" s="153" t="str">
        <f>IF(OR(A52="",$E$2=""),"",IF('RESULTADOS 3 ESO DIVER'!E52&lt;5,"INSUFICIENTE",IF('RESULTADOS 3 ESO DIVER'!E52&lt;6,"SUFICIENTE",IF('RESULTADOS 3 ESO DIVER'!E52&lt;7,"BEN",IF('RESULTADOS 3 ESO DIVER'!E52&lt;9,"NOTABLE",IF('RESULTADOS 3 ESO DIVER'!E52&lt;=10,"SOBRESAIENTE",""))))))</f>
        <v/>
      </c>
      <c r="F52" s="153" t="str">
        <f>IF(OR(A52="",$F$2=""),"",IF('RESULTADOS 3 ESO DIVER'!F52&lt;5,"INSUFICIENTE",IF('RESULTADOS 3 ESO DIVER'!F52&lt;6,"SUFICIENTE",IF('RESULTADOS 3 ESO DIVER'!F52&lt;7,"BEN",IF('RESULTADOS 3 ESO DIVER'!F52&lt;9,"NOTABLE",IF('RESULTADOS 3 ESO DIVER'!F52&lt;=10,"SOBRESAIENTE",""))))))</f>
        <v/>
      </c>
      <c r="G52" s="153" t="str">
        <f>IF(OR(A52="",$G$2=""),"",IF('RESULTADOS 3 ESO DIVER'!G52&lt;5,"INSUFICIENTE",IF('RESULTADOS 3 ESO DIVER'!G52&lt;6,"SUFICIENTE",IF('RESULTADOS 3 ESO DIVER'!G52&lt;7,"BEN",IF('RESULTADOS 3 ESO DIVER'!G52&lt;9,"NOTABLE",IF('RESULTADOS 3 ESO DIVER'!G52&lt;=10,"SOBRESAIENTE",""))))))</f>
        <v/>
      </c>
      <c r="H52" s="153" t="str">
        <f>IF(OR(A52="",$H$2=""),"",IF('RESULTADOS 3 ESO DIVER'!H52&lt;5,"INSUFICIENTE",IF('RESULTADOS 3 ESO DIVER'!H52&lt;6,"SUFICIENTE",IF('RESULTADOS 3 ESO DIVER'!H52&lt;7,"BEN",IF('RESULTADOS 3 ESO DIVER'!H52&lt;9,"NOTABLE",IF('RESULTADOS 3 ESO DIVER'!H52&lt;=10,"SOBRESAIENTE",""))))))</f>
        <v/>
      </c>
      <c r="I52" s="153" t="str">
        <f>IF(OR(A52="",$I$2=""),"",IF('RESULTADOS 3 ESO DIVER'!I52&lt;5,"INSUFICIENTE",IF('RESULTADOS 3 ESO DIVER'!I52&lt;6,"SUFICIENTE",IF('RESULTADOS 3 ESO DIVER'!I52&lt;7,"BEN",IF('RESULTADOS 3 ESO DIVER'!I52&lt;9,"NOTABLE",IF('RESULTADOS 3 ESO DIVER'!I52&lt;=10,"SOBRESAIENTE",""))))))</f>
        <v/>
      </c>
      <c r="J52" s="153" t="str">
        <f>IF(OR(A52="",$J$2=""),"",IF('RESULTADOS 3 ESO DIVER'!J52&lt;5,"INSUFICIENTE",IF('RESULTADOS 3 ESO DIVER'!J52&lt;6,"SUFICIENTE",IF('RESULTADOS 3 ESO DIVER'!J52&lt;7,"BEN",IF('RESULTADOS 3 ESO DIVER'!J52&lt;9,"NOTABLE",IF('RESULTADOS 3 ESO DIVER'!J52&lt;=10,"SOBRESAIENTE",""))))))</f>
        <v/>
      </c>
      <c r="K52" s="153" t="str">
        <f>IF(OR(A52="",$K$2=""),"",IF('RESULTADOS 3 ESO DIVER'!K52&lt;5,"INSUFICIENTE",IF('RESULTADOS 3 ESO DIVER'!K52&lt;6,"SUFICIENTE",IF('RESULTADOS 3 ESO DIVER'!K52&lt;7,"BEN",IF('RESULTADOS 3 ESO DIVER'!K52&lt;9,"NOTABLE",IF('RESULTADOS 3 ESO DIVER'!K52&lt;=10,IF('RESULTADOS 3 ESO DIVER'!K52&lt;=10,"SOBRESAIENTE","")))))))</f>
        <v/>
      </c>
      <c r="L52" s="153" t="str">
        <f>IF(OR(A52="",$L$2=""),"",IF('RESULTADOS 3 ESO DIVER'!L52&lt;5,"INSUFICIENTE",IF('RESULTADOS 3 ESO DIVER'!L52&lt;6,"SUFICIENTE",IF('RESULTADOS 3 ESO DIVER'!L52&lt;7,"BEN",IF('RESULTADOS 3 ESO DIVER'!L52&lt;9,"NOTABLE",IF('RESULTADOS 3 ESO DIVER'!L52&lt;=10,"SOBRESAIENTE",""))))))</f>
        <v/>
      </c>
    </row>
    <row r="53" spans="1:12" x14ac:dyDescent="0.25">
      <c r="A53" s="102" t="str">
        <f>IF('RESULTADOS 3 ESO DIVER'!A53="","",'RESULTADOS 3 ESO DIVER'!A53)</f>
        <v/>
      </c>
      <c r="B53" s="154" t="str">
        <f>IF('RESULTADOS 3 ESO DIVER'!B53="","",'RESULTADOS 3 ESO DIVER'!B53)</f>
        <v/>
      </c>
      <c r="C53" s="153" t="str">
        <f>IF(OR(A53="",$C$2=""),"",IF('RESULTADOS 3 ESO DIVER'!C53&lt;5,"INSUFICIENTE",IF('RESULTADOS 3 ESO DIVER'!C53&lt;6,"SUFICIENTE",IF('RESULTADOS 3 ESO DIVER'!C53&lt;7,"BEN",IF('RESULTADOS 3 ESO DIVER'!C53&lt;9,"NOTABLE",IF('RESULTADOS 3 ESO DIVER'!C53&lt;=10,"SOBRESAIENTE",""))))))</f>
        <v/>
      </c>
      <c r="D53" s="153" t="str">
        <f>IF(OR(A53="",$D$2=""),"",IF('RESULTADOS 3 ESO DIVER'!D53&lt;5,"INSUFICIENTE",IF('RESULTADOS 3 ESO DIVER'!D53&lt;6,"SUFICIENTE",IF('RESULTADOS 3 ESO DIVER'!D53&lt;7,"BEN",IF('RESULTADOS 3 ESO DIVER'!D53&lt;9,"NOTABLE",IF('RESULTADOS 3 ESO DIVER'!D53&lt;=10,"SOBRESAIENTE",""))))))</f>
        <v/>
      </c>
      <c r="E53" s="153" t="str">
        <f>IF(OR(A53="",$E$2=""),"",IF('RESULTADOS 3 ESO DIVER'!E53&lt;5,"INSUFICIENTE",IF('RESULTADOS 3 ESO DIVER'!E53&lt;6,"SUFICIENTE",IF('RESULTADOS 3 ESO DIVER'!E53&lt;7,"BEN",IF('RESULTADOS 3 ESO DIVER'!E53&lt;9,"NOTABLE",IF('RESULTADOS 3 ESO DIVER'!E53&lt;=10,"SOBRESAIENTE",""))))))</f>
        <v/>
      </c>
      <c r="F53" s="153" t="str">
        <f>IF(OR(A53="",$F$2=""),"",IF('RESULTADOS 3 ESO DIVER'!F53&lt;5,"INSUFICIENTE",IF('RESULTADOS 3 ESO DIVER'!F53&lt;6,"SUFICIENTE",IF('RESULTADOS 3 ESO DIVER'!F53&lt;7,"BEN",IF('RESULTADOS 3 ESO DIVER'!F53&lt;9,"NOTABLE",IF('RESULTADOS 3 ESO DIVER'!F53&lt;=10,"SOBRESAIENTE",""))))))</f>
        <v/>
      </c>
      <c r="G53" s="153" t="str">
        <f>IF(OR(A53="",$G$2=""),"",IF('RESULTADOS 3 ESO DIVER'!G53&lt;5,"INSUFICIENTE",IF('RESULTADOS 3 ESO DIVER'!G53&lt;6,"SUFICIENTE",IF('RESULTADOS 3 ESO DIVER'!G53&lt;7,"BEN",IF('RESULTADOS 3 ESO DIVER'!G53&lt;9,"NOTABLE",IF('RESULTADOS 3 ESO DIVER'!G53&lt;=10,"SOBRESAIENTE",""))))))</f>
        <v/>
      </c>
      <c r="H53" s="153" t="str">
        <f>IF(OR(A53="",$H$2=""),"",IF('RESULTADOS 3 ESO DIVER'!H53&lt;5,"INSUFICIENTE",IF('RESULTADOS 3 ESO DIVER'!H53&lt;6,"SUFICIENTE",IF('RESULTADOS 3 ESO DIVER'!H53&lt;7,"BEN",IF('RESULTADOS 3 ESO DIVER'!H53&lt;9,"NOTABLE",IF('RESULTADOS 3 ESO DIVER'!H53&lt;=10,"SOBRESAIENTE",""))))))</f>
        <v/>
      </c>
      <c r="I53" s="153" t="str">
        <f>IF(OR(A53="",$I$2=""),"",IF('RESULTADOS 3 ESO DIVER'!I53&lt;5,"INSUFICIENTE",IF('RESULTADOS 3 ESO DIVER'!I53&lt;6,"SUFICIENTE",IF('RESULTADOS 3 ESO DIVER'!I53&lt;7,"BEN",IF('RESULTADOS 3 ESO DIVER'!I53&lt;9,"NOTABLE",IF('RESULTADOS 3 ESO DIVER'!I53&lt;=10,"SOBRESAIENTE",""))))))</f>
        <v/>
      </c>
      <c r="J53" s="153" t="str">
        <f>IF(OR(A53="",$J$2=""),"",IF('RESULTADOS 3 ESO DIVER'!J53&lt;5,"INSUFICIENTE",IF('RESULTADOS 3 ESO DIVER'!J53&lt;6,"SUFICIENTE",IF('RESULTADOS 3 ESO DIVER'!J53&lt;7,"BEN",IF('RESULTADOS 3 ESO DIVER'!J53&lt;9,"NOTABLE",IF('RESULTADOS 3 ESO DIVER'!J53&lt;=10,"SOBRESAIENTE",""))))))</f>
        <v/>
      </c>
      <c r="K53" s="153" t="str">
        <f>IF(OR(A53="",$K$2=""),"",IF('RESULTADOS 3 ESO DIVER'!K53&lt;5,"INSUFICIENTE",IF('RESULTADOS 3 ESO DIVER'!K53&lt;6,"SUFICIENTE",IF('RESULTADOS 3 ESO DIVER'!K53&lt;7,"BEN",IF('RESULTADOS 3 ESO DIVER'!K53&lt;9,"NOTABLE",IF('RESULTADOS 3 ESO DIVER'!K53&lt;=10,IF('RESULTADOS 3 ESO DIVER'!K53&lt;=10,"SOBRESAIENTE","")))))))</f>
        <v/>
      </c>
      <c r="L53" s="153" t="str">
        <f>IF(OR(A53="",$L$2=""),"",IF('RESULTADOS 3 ESO DIVER'!L53&lt;5,"INSUFICIENTE",IF('RESULTADOS 3 ESO DIVER'!L53&lt;6,"SUFICIENTE",IF('RESULTADOS 3 ESO DIVER'!L53&lt;7,"BEN",IF('RESULTADOS 3 ESO DIVER'!L53&lt;9,"NOTABLE",IF('RESULTADOS 3 ESO DIVER'!L53&lt;=10,"SOBRESAIENTE",""))))))</f>
        <v/>
      </c>
    </row>
    <row r="54" spans="1:12" x14ac:dyDescent="0.25">
      <c r="A54" s="102" t="str">
        <f>IF('RESULTADOS 3 ESO DIVER'!A54="","",'RESULTADOS 3 ESO DIVER'!A54)</f>
        <v/>
      </c>
      <c r="B54" s="154" t="str">
        <f>IF('RESULTADOS 3 ESO DIVER'!B54="","",'RESULTADOS 3 ESO DIVER'!B54)</f>
        <v/>
      </c>
      <c r="C54" s="153" t="str">
        <f>IF(OR(A54="",$C$2=""),"",IF('RESULTADOS 3 ESO DIVER'!C54&lt;5,"INSUFICIENTE",IF('RESULTADOS 3 ESO DIVER'!C54&lt;6,"SUFICIENTE",IF('RESULTADOS 3 ESO DIVER'!C54&lt;7,"BEN",IF('RESULTADOS 3 ESO DIVER'!C54&lt;9,"NOTABLE",IF('RESULTADOS 3 ESO DIVER'!C54&lt;=10,"SOBRESAIENTE",""))))))</f>
        <v/>
      </c>
      <c r="D54" s="153" t="str">
        <f>IF(OR(A54="",$D$2=""),"",IF('RESULTADOS 3 ESO DIVER'!D54&lt;5,"INSUFICIENTE",IF('RESULTADOS 3 ESO DIVER'!D54&lt;6,"SUFICIENTE",IF('RESULTADOS 3 ESO DIVER'!D54&lt;7,"BEN",IF('RESULTADOS 3 ESO DIVER'!D54&lt;9,"NOTABLE",IF('RESULTADOS 3 ESO DIVER'!D54&lt;=10,"SOBRESAIENTE",""))))))</f>
        <v/>
      </c>
      <c r="E54" s="153" t="str">
        <f>IF(OR(A54="",$E$2=""),"",IF('RESULTADOS 3 ESO DIVER'!E54&lt;5,"INSUFICIENTE",IF('RESULTADOS 3 ESO DIVER'!E54&lt;6,"SUFICIENTE",IF('RESULTADOS 3 ESO DIVER'!E54&lt;7,"BEN",IF('RESULTADOS 3 ESO DIVER'!E54&lt;9,"NOTABLE",IF('RESULTADOS 3 ESO DIVER'!E54&lt;=10,"SOBRESAIENTE",""))))))</f>
        <v/>
      </c>
      <c r="F54" s="153" t="str">
        <f>IF(OR(A54="",$F$2=""),"",IF('RESULTADOS 3 ESO DIVER'!F54&lt;5,"INSUFICIENTE",IF('RESULTADOS 3 ESO DIVER'!F54&lt;6,"SUFICIENTE",IF('RESULTADOS 3 ESO DIVER'!F54&lt;7,"BEN",IF('RESULTADOS 3 ESO DIVER'!F54&lt;9,"NOTABLE",IF('RESULTADOS 3 ESO DIVER'!F54&lt;=10,"SOBRESAIENTE",""))))))</f>
        <v/>
      </c>
      <c r="G54" s="153" t="str">
        <f>IF(OR(A54="",$G$2=""),"",IF('RESULTADOS 3 ESO DIVER'!G54&lt;5,"INSUFICIENTE",IF('RESULTADOS 3 ESO DIVER'!G54&lt;6,"SUFICIENTE",IF('RESULTADOS 3 ESO DIVER'!G54&lt;7,"BEN",IF('RESULTADOS 3 ESO DIVER'!G54&lt;9,"NOTABLE",IF('RESULTADOS 3 ESO DIVER'!G54&lt;=10,"SOBRESAIENTE",""))))))</f>
        <v/>
      </c>
      <c r="H54" s="153" t="str">
        <f>IF(OR(A54="",$H$2=""),"",IF('RESULTADOS 3 ESO DIVER'!H54&lt;5,"INSUFICIENTE",IF('RESULTADOS 3 ESO DIVER'!H54&lt;6,"SUFICIENTE",IF('RESULTADOS 3 ESO DIVER'!H54&lt;7,"BEN",IF('RESULTADOS 3 ESO DIVER'!H54&lt;9,"NOTABLE",IF('RESULTADOS 3 ESO DIVER'!H54&lt;=10,"SOBRESAIENTE",""))))))</f>
        <v/>
      </c>
      <c r="I54" s="153" t="str">
        <f>IF(OR(A54="",$I$2=""),"",IF('RESULTADOS 3 ESO DIVER'!I54&lt;5,"INSUFICIENTE",IF('RESULTADOS 3 ESO DIVER'!I54&lt;6,"SUFICIENTE",IF('RESULTADOS 3 ESO DIVER'!I54&lt;7,"BEN",IF('RESULTADOS 3 ESO DIVER'!I54&lt;9,"NOTABLE",IF('RESULTADOS 3 ESO DIVER'!I54&lt;=10,"SOBRESAIENTE",""))))))</f>
        <v/>
      </c>
      <c r="J54" s="153" t="str">
        <f>IF(OR(A54="",$J$2=""),"",IF('RESULTADOS 3 ESO DIVER'!J54&lt;5,"INSUFICIENTE",IF('RESULTADOS 3 ESO DIVER'!J54&lt;6,"SUFICIENTE",IF('RESULTADOS 3 ESO DIVER'!J54&lt;7,"BEN",IF('RESULTADOS 3 ESO DIVER'!J54&lt;9,"NOTABLE",IF('RESULTADOS 3 ESO DIVER'!J54&lt;=10,"SOBRESAIENTE",""))))))</f>
        <v/>
      </c>
      <c r="K54" s="153" t="str">
        <f>IF(OR(A54="",$K$2=""),"",IF('RESULTADOS 3 ESO DIVER'!K54&lt;5,"INSUFICIENTE",IF('RESULTADOS 3 ESO DIVER'!K54&lt;6,"SUFICIENTE",IF('RESULTADOS 3 ESO DIVER'!K54&lt;7,"BEN",IF('RESULTADOS 3 ESO DIVER'!K54&lt;9,"NOTABLE",IF('RESULTADOS 3 ESO DIVER'!K54&lt;=10,IF('RESULTADOS 3 ESO DIVER'!K54&lt;=10,"SOBRESAIENTE","")))))))</f>
        <v/>
      </c>
      <c r="L54" s="153" t="str">
        <f>IF(OR(A54="",$L$2=""),"",IF('RESULTADOS 3 ESO DIVER'!L54&lt;5,"INSUFICIENTE",IF('RESULTADOS 3 ESO DIVER'!L54&lt;6,"SUFICIENTE",IF('RESULTADOS 3 ESO DIVER'!L54&lt;7,"BEN",IF('RESULTADOS 3 ESO DIVER'!L54&lt;9,"NOTABLE",IF('RESULTADOS 3 ESO DIVER'!L54&lt;=10,"SOBRESAIENTE",""))))))</f>
        <v/>
      </c>
    </row>
    <row r="55" spans="1:12" x14ac:dyDescent="0.25">
      <c r="A55" s="102" t="str">
        <f>IF('RESULTADOS 3 ESO DIVER'!A55="","",'RESULTADOS 3 ESO DIVER'!A55)</f>
        <v/>
      </c>
      <c r="B55" s="154" t="str">
        <f>IF('RESULTADOS 3 ESO DIVER'!B55="","",'RESULTADOS 3 ESO DIVER'!B55)</f>
        <v/>
      </c>
      <c r="C55" s="153" t="str">
        <f>IF(OR(A55="",$C$2=""),"",IF('RESULTADOS 3 ESO DIVER'!C55&lt;5,"INSUFICIENTE",IF('RESULTADOS 3 ESO DIVER'!C55&lt;6,"SUFICIENTE",IF('RESULTADOS 3 ESO DIVER'!C55&lt;7,"BEN",IF('RESULTADOS 3 ESO DIVER'!C55&lt;9,"NOTABLE",IF('RESULTADOS 3 ESO DIVER'!C55&lt;=10,"SOBRESAIENTE",""))))))</f>
        <v/>
      </c>
      <c r="D55" s="153" t="str">
        <f>IF(OR(A55="",$D$2=""),"",IF('RESULTADOS 3 ESO DIVER'!D55&lt;5,"INSUFICIENTE",IF('RESULTADOS 3 ESO DIVER'!D55&lt;6,"SUFICIENTE",IF('RESULTADOS 3 ESO DIVER'!D55&lt;7,"BEN",IF('RESULTADOS 3 ESO DIVER'!D55&lt;9,"NOTABLE",IF('RESULTADOS 3 ESO DIVER'!D55&lt;=10,"SOBRESAIENTE",""))))))</f>
        <v/>
      </c>
      <c r="E55" s="153" t="str">
        <f>IF(OR(A55="",$E$2=""),"",IF('RESULTADOS 3 ESO DIVER'!E55&lt;5,"INSUFICIENTE",IF('RESULTADOS 3 ESO DIVER'!E55&lt;6,"SUFICIENTE",IF('RESULTADOS 3 ESO DIVER'!E55&lt;7,"BEN",IF('RESULTADOS 3 ESO DIVER'!E55&lt;9,"NOTABLE",IF('RESULTADOS 3 ESO DIVER'!E55&lt;=10,"SOBRESAIENTE",""))))))</f>
        <v/>
      </c>
      <c r="F55" s="153" t="str">
        <f>IF(OR(A55="",$F$2=""),"",IF('RESULTADOS 3 ESO DIVER'!F55&lt;5,"INSUFICIENTE",IF('RESULTADOS 3 ESO DIVER'!F55&lt;6,"SUFICIENTE",IF('RESULTADOS 3 ESO DIVER'!F55&lt;7,"BEN",IF('RESULTADOS 3 ESO DIVER'!F55&lt;9,"NOTABLE",IF('RESULTADOS 3 ESO DIVER'!F55&lt;=10,"SOBRESAIENTE",""))))))</f>
        <v/>
      </c>
      <c r="G55" s="153" t="str">
        <f>IF(OR(A55="",$G$2=""),"",IF('RESULTADOS 3 ESO DIVER'!G55&lt;5,"INSUFICIENTE",IF('RESULTADOS 3 ESO DIVER'!G55&lt;6,"SUFICIENTE",IF('RESULTADOS 3 ESO DIVER'!G55&lt;7,"BEN",IF('RESULTADOS 3 ESO DIVER'!G55&lt;9,"NOTABLE",IF('RESULTADOS 3 ESO DIVER'!G55&lt;=10,"SOBRESAIENTE",""))))))</f>
        <v/>
      </c>
      <c r="H55" s="153" t="str">
        <f>IF(OR(A55="",$H$2=""),"",IF('RESULTADOS 3 ESO DIVER'!H55&lt;5,"INSUFICIENTE",IF('RESULTADOS 3 ESO DIVER'!H55&lt;6,"SUFICIENTE",IF('RESULTADOS 3 ESO DIVER'!H55&lt;7,"BEN",IF('RESULTADOS 3 ESO DIVER'!H55&lt;9,"NOTABLE",IF('RESULTADOS 3 ESO DIVER'!H55&lt;=10,"SOBRESAIENTE",""))))))</f>
        <v/>
      </c>
      <c r="I55" s="153" t="str">
        <f>IF(OR(A55="",$I$2=""),"",IF('RESULTADOS 3 ESO DIVER'!I55&lt;5,"INSUFICIENTE",IF('RESULTADOS 3 ESO DIVER'!I55&lt;6,"SUFICIENTE",IF('RESULTADOS 3 ESO DIVER'!I55&lt;7,"BEN",IF('RESULTADOS 3 ESO DIVER'!I55&lt;9,"NOTABLE",IF('RESULTADOS 3 ESO DIVER'!I55&lt;=10,"SOBRESAIENTE",""))))))</f>
        <v/>
      </c>
      <c r="J55" s="153" t="str">
        <f>IF(OR(A55="",$J$2=""),"",IF('RESULTADOS 3 ESO DIVER'!J55&lt;5,"INSUFICIENTE",IF('RESULTADOS 3 ESO DIVER'!J55&lt;6,"SUFICIENTE",IF('RESULTADOS 3 ESO DIVER'!J55&lt;7,"BEN",IF('RESULTADOS 3 ESO DIVER'!J55&lt;9,"NOTABLE",IF('RESULTADOS 3 ESO DIVER'!J55&lt;=10,"SOBRESAIENTE",""))))))</f>
        <v/>
      </c>
      <c r="K55" s="153" t="str">
        <f>IF(OR(A55="",$K$2=""),"",IF('RESULTADOS 3 ESO DIVER'!K55&lt;5,"INSUFICIENTE",IF('RESULTADOS 3 ESO DIVER'!K55&lt;6,"SUFICIENTE",IF('RESULTADOS 3 ESO DIVER'!K55&lt;7,"BEN",IF('RESULTADOS 3 ESO DIVER'!K55&lt;9,"NOTABLE",IF('RESULTADOS 3 ESO DIVER'!K55&lt;=10,IF('RESULTADOS 3 ESO DIVER'!K55&lt;=10,"SOBRESAIENTE","")))))))</f>
        <v/>
      </c>
      <c r="L55" s="153" t="str">
        <f>IF(OR(A55="",$L$2=""),"",IF('RESULTADOS 3 ESO DIVER'!L55&lt;5,"INSUFICIENTE",IF('RESULTADOS 3 ESO DIVER'!L55&lt;6,"SUFICIENTE",IF('RESULTADOS 3 ESO DIVER'!L55&lt;7,"BEN",IF('RESULTADOS 3 ESO DIVER'!L55&lt;9,"NOTABLE",IF('RESULTADOS 3 ESO DIVER'!L55&lt;=10,"SOBRESAIENTE",""))))))</f>
        <v/>
      </c>
    </row>
    <row r="56" spans="1:12" x14ac:dyDescent="0.25">
      <c r="A56" s="102" t="str">
        <f>IF('RESULTADOS 3 ESO DIVER'!A56="","",'RESULTADOS 3 ESO DIVER'!A56)</f>
        <v/>
      </c>
      <c r="B56" s="154" t="str">
        <f>IF('RESULTADOS 3 ESO DIVER'!B56="","",'RESULTADOS 3 ESO DIVER'!B56)</f>
        <v/>
      </c>
      <c r="C56" s="153" t="str">
        <f>IF(OR(A56="",$C$2=""),"",IF('RESULTADOS 3 ESO DIVER'!C56&lt;5,"INSUFICIENTE",IF('RESULTADOS 3 ESO DIVER'!C56&lt;6,"SUFICIENTE",IF('RESULTADOS 3 ESO DIVER'!C56&lt;7,"BEN",IF('RESULTADOS 3 ESO DIVER'!C56&lt;9,"NOTABLE",IF('RESULTADOS 3 ESO DIVER'!C56&lt;=10,"SOBRESAIENTE",""))))))</f>
        <v/>
      </c>
      <c r="D56" s="153" t="str">
        <f>IF(OR(A56="",$D$2=""),"",IF('RESULTADOS 3 ESO DIVER'!D56&lt;5,"INSUFICIENTE",IF('RESULTADOS 3 ESO DIVER'!D56&lt;6,"SUFICIENTE",IF('RESULTADOS 3 ESO DIVER'!D56&lt;7,"BEN",IF('RESULTADOS 3 ESO DIVER'!D56&lt;9,"NOTABLE",IF('RESULTADOS 3 ESO DIVER'!D56&lt;=10,"SOBRESAIENTE",""))))))</f>
        <v/>
      </c>
      <c r="E56" s="153" t="str">
        <f>IF(OR(A56="",$E$2=""),"",IF('RESULTADOS 3 ESO DIVER'!E56&lt;5,"INSUFICIENTE",IF('RESULTADOS 3 ESO DIVER'!E56&lt;6,"SUFICIENTE",IF('RESULTADOS 3 ESO DIVER'!E56&lt;7,"BEN",IF('RESULTADOS 3 ESO DIVER'!E56&lt;9,"NOTABLE",IF('RESULTADOS 3 ESO DIVER'!E56&lt;=10,"SOBRESAIENTE",""))))))</f>
        <v/>
      </c>
      <c r="F56" s="153" t="str">
        <f>IF(OR(A56="",$F$2=""),"",IF('RESULTADOS 3 ESO DIVER'!F56&lt;5,"INSUFICIENTE",IF('RESULTADOS 3 ESO DIVER'!F56&lt;6,"SUFICIENTE",IF('RESULTADOS 3 ESO DIVER'!F56&lt;7,"BEN",IF('RESULTADOS 3 ESO DIVER'!F56&lt;9,"NOTABLE",IF('RESULTADOS 3 ESO DIVER'!F56&lt;=10,"SOBRESAIENTE",""))))))</f>
        <v/>
      </c>
      <c r="G56" s="153" t="str">
        <f>IF(OR(A56="",$G$2=""),"",IF('RESULTADOS 3 ESO DIVER'!G56&lt;5,"INSUFICIENTE",IF('RESULTADOS 3 ESO DIVER'!G56&lt;6,"SUFICIENTE",IF('RESULTADOS 3 ESO DIVER'!G56&lt;7,"BEN",IF('RESULTADOS 3 ESO DIVER'!G56&lt;9,"NOTABLE",IF('RESULTADOS 3 ESO DIVER'!G56&lt;=10,"SOBRESAIENTE",""))))))</f>
        <v/>
      </c>
      <c r="H56" s="153" t="str">
        <f>IF(OR(A56="",$H$2=""),"",IF('RESULTADOS 3 ESO DIVER'!H56&lt;5,"INSUFICIENTE",IF('RESULTADOS 3 ESO DIVER'!H56&lt;6,"SUFICIENTE",IF('RESULTADOS 3 ESO DIVER'!H56&lt;7,"BEN",IF('RESULTADOS 3 ESO DIVER'!H56&lt;9,"NOTABLE",IF('RESULTADOS 3 ESO DIVER'!H56&lt;=10,"SOBRESAIENTE",""))))))</f>
        <v/>
      </c>
      <c r="I56" s="153" t="str">
        <f>IF(OR(A56="",$I$2=""),"",IF('RESULTADOS 3 ESO DIVER'!I56&lt;5,"INSUFICIENTE",IF('RESULTADOS 3 ESO DIVER'!I56&lt;6,"SUFICIENTE",IF('RESULTADOS 3 ESO DIVER'!I56&lt;7,"BEN",IF('RESULTADOS 3 ESO DIVER'!I56&lt;9,"NOTABLE",IF('RESULTADOS 3 ESO DIVER'!I56&lt;=10,"SOBRESAIENTE",""))))))</f>
        <v/>
      </c>
      <c r="J56" s="153" t="str">
        <f>IF(OR(A56="",$J$2=""),"",IF('RESULTADOS 3 ESO DIVER'!J56&lt;5,"INSUFICIENTE",IF('RESULTADOS 3 ESO DIVER'!J56&lt;6,"SUFICIENTE",IF('RESULTADOS 3 ESO DIVER'!J56&lt;7,"BEN",IF('RESULTADOS 3 ESO DIVER'!J56&lt;9,"NOTABLE",IF('RESULTADOS 3 ESO DIVER'!J56&lt;=10,"SOBRESAIENTE",""))))))</f>
        <v/>
      </c>
      <c r="K56" s="153" t="str">
        <f>IF(OR(A56="",$K$2=""),"",IF('RESULTADOS 3 ESO DIVER'!K56&lt;5,"INSUFICIENTE",IF('RESULTADOS 3 ESO DIVER'!K56&lt;6,"SUFICIENTE",IF('RESULTADOS 3 ESO DIVER'!K56&lt;7,"BEN",IF('RESULTADOS 3 ESO DIVER'!K56&lt;9,"NOTABLE",IF('RESULTADOS 3 ESO DIVER'!K56&lt;=10,IF('RESULTADOS 3 ESO DIVER'!K56&lt;=10,"SOBRESAIENTE","")))))))</f>
        <v/>
      </c>
      <c r="L56" s="153" t="str">
        <f>IF(OR(A56="",$L$2=""),"",IF('RESULTADOS 3 ESO DIVER'!L56&lt;5,"INSUFICIENTE",IF('RESULTADOS 3 ESO DIVER'!L56&lt;6,"SUFICIENTE",IF('RESULTADOS 3 ESO DIVER'!L56&lt;7,"BEN",IF('RESULTADOS 3 ESO DIVER'!L56&lt;9,"NOTABLE",IF('RESULTADOS 3 ESO DIVER'!L56&lt;=10,"SOBRESAIENTE",""))))))</f>
        <v/>
      </c>
    </row>
    <row r="57" spans="1:12" x14ac:dyDescent="0.25">
      <c r="A57" s="102" t="str">
        <f>IF('RESULTADOS 3 ESO DIVER'!A57="","",'RESULTADOS 3 ESO DIVER'!A57)</f>
        <v/>
      </c>
      <c r="B57" s="154" t="str">
        <f>IF('RESULTADOS 3 ESO DIVER'!B57="","",'RESULTADOS 3 ESO DIVER'!B57)</f>
        <v/>
      </c>
      <c r="C57" s="153" t="str">
        <f>IF(OR(A57="",$C$2=""),"",IF('RESULTADOS 3 ESO DIVER'!C57&lt;5,"INSUFICIENTE",IF('RESULTADOS 3 ESO DIVER'!C57&lt;6,"SUFICIENTE",IF('RESULTADOS 3 ESO DIVER'!C57&lt;7,"BEN",IF('RESULTADOS 3 ESO DIVER'!C57&lt;9,"NOTABLE",IF('RESULTADOS 3 ESO DIVER'!C57&lt;=10,"SOBRESAIENTE",""))))))</f>
        <v/>
      </c>
      <c r="D57" s="153" t="str">
        <f>IF(OR(A57="",$D$2=""),"",IF('RESULTADOS 3 ESO DIVER'!D57&lt;5,"INSUFICIENTE",IF('RESULTADOS 3 ESO DIVER'!D57&lt;6,"SUFICIENTE",IF('RESULTADOS 3 ESO DIVER'!D57&lt;7,"BEN",IF('RESULTADOS 3 ESO DIVER'!D57&lt;9,"NOTABLE",IF('RESULTADOS 3 ESO DIVER'!D57&lt;=10,"SOBRESAIENTE",""))))))</f>
        <v/>
      </c>
      <c r="E57" s="153" t="str">
        <f>IF(OR(A57="",$E$2=""),"",IF('RESULTADOS 3 ESO DIVER'!E57&lt;5,"INSUFICIENTE",IF('RESULTADOS 3 ESO DIVER'!E57&lt;6,"SUFICIENTE",IF('RESULTADOS 3 ESO DIVER'!E57&lt;7,"BEN",IF('RESULTADOS 3 ESO DIVER'!E57&lt;9,"NOTABLE",IF('RESULTADOS 3 ESO DIVER'!E57&lt;=10,"SOBRESAIENTE",""))))))</f>
        <v/>
      </c>
      <c r="F57" s="153" t="str">
        <f>IF(OR(A57="",$F$2=""),"",IF('RESULTADOS 3 ESO DIVER'!F57&lt;5,"INSUFICIENTE",IF('RESULTADOS 3 ESO DIVER'!F57&lt;6,"SUFICIENTE",IF('RESULTADOS 3 ESO DIVER'!F57&lt;7,"BEN",IF('RESULTADOS 3 ESO DIVER'!F57&lt;9,"NOTABLE",IF('RESULTADOS 3 ESO DIVER'!F57&lt;=10,"SOBRESAIENTE",""))))))</f>
        <v/>
      </c>
      <c r="G57" s="153" t="str">
        <f>IF(OR(A57="",$G$2=""),"",IF('RESULTADOS 3 ESO DIVER'!G57&lt;5,"INSUFICIENTE",IF('RESULTADOS 3 ESO DIVER'!G57&lt;6,"SUFICIENTE",IF('RESULTADOS 3 ESO DIVER'!G57&lt;7,"BEN",IF('RESULTADOS 3 ESO DIVER'!G57&lt;9,"NOTABLE",IF('RESULTADOS 3 ESO DIVER'!G57&lt;=10,"SOBRESAIENTE",""))))))</f>
        <v/>
      </c>
      <c r="H57" s="153" t="str">
        <f>IF(OR(A57="",$H$2=""),"",IF('RESULTADOS 3 ESO DIVER'!H57&lt;5,"INSUFICIENTE",IF('RESULTADOS 3 ESO DIVER'!H57&lt;6,"SUFICIENTE",IF('RESULTADOS 3 ESO DIVER'!H57&lt;7,"BEN",IF('RESULTADOS 3 ESO DIVER'!H57&lt;9,"NOTABLE",IF('RESULTADOS 3 ESO DIVER'!H57&lt;=10,"SOBRESAIENTE",""))))))</f>
        <v/>
      </c>
      <c r="I57" s="153" t="str">
        <f>IF(OR(A57="",$I$2=""),"",IF('RESULTADOS 3 ESO DIVER'!I57&lt;5,"INSUFICIENTE",IF('RESULTADOS 3 ESO DIVER'!I57&lt;6,"SUFICIENTE",IF('RESULTADOS 3 ESO DIVER'!I57&lt;7,"BEN",IF('RESULTADOS 3 ESO DIVER'!I57&lt;9,"NOTABLE",IF('RESULTADOS 3 ESO DIVER'!I57&lt;=10,"SOBRESAIENTE",""))))))</f>
        <v/>
      </c>
      <c r="J57" s="153" t="str">
        <f>IF(OR(A57="",$J$2=""),"",IF('RESULTADOS 3 ESO DIVER'!J57&lt;5,"INSUFICIENTE",IF('RESULTADOS 3 ESO DIVER'!J57&lt;6,"SUFICIENTE",IF('RESULTADOS 3 ESO DIVER'!J57&lt;7,"BEN",IF('RESULTADOS 3 ESO DIVER'!J57&lt;9,"NOTABLE",IF('RESULTADOS 3 ESO DIVER'!J57&lt;=10,"SOBRESAIENTE",""))))))</f>
        <v/>
      </c>
      <c r="K57" s="153" t="str">
        <f>IF(OR(A57="",$K$2=""),"",IF('RESULTADOS 3 ESO DIVER'!K57&lt;5,"INSUFICIENTE",IF('RESULTADOS 3 ESO DIVER'!K57&lt;6,"SUFICIENTE",IF('RESULTADOS 3 ESO DIVER'!K57&lt;7,"BEN",IF('RESULTADOS 3 ESO DIVER'!K57&lt;9,"NOTABLE",IF('RESULTADOS 3 ESO DIVER'!K57&lt;=10,IF('RESULTADOS 3 ESO DIVER'!K57&lt;=10,"SOBRESAIENTE","")))))))</f>
        <v/>
      </c>
      <c r="L57" s="153" t="str">
        <f>IF(OR(A57="",$L$2=""),"",IF('RESULTADOS 3 ESO DIVER'!L57&lt;5,"INSUFICIENTE",IF('RESULTADOS 3 ESO DIVER'!L57&lt;6,"SUFICIENTE",IF('RESULTADOS 3 ESO DIVER'!L57&lt;7,"BEN",IF('RESULTADOS 3 ESO DIVER'!L57&lt;9,"NOTABLE",IF('RESULTADOS 3 ESO DIVER'!L57&lt;=10,"SOBRESAIENTE",""))))))</f>
        <v/>
      </c>
    </row>
    <row r="58" spans="1:12" x14ac:dyDescent="0.25">
      <c r="A58" s="102" t="str">
        <f>IF('RESULTADOS 3 ESO DIVER'!A58="","",'RESULTADOS 3 ESO DIVER'!A58)</f>
        <v/>
      </c>
      <c r="B58" s="154" t="str">
        <f>IF('RESULTADOS 3 ESO DIVER'!B58="","",'RESULTADOS 3 ESO DIVER'!B58)</f>
        <v/>
      </c>
      <c r="C58" s="153" t="str">
        <f>IF(OR(A58="",$C$2=""),"",IF('RESULTADOS 3 ESO DIVER'!C58&lt;5,"INSUFICIENTE",IF('RESULTADOS 3 ESO DIVER'!C58&lt;6,"SUFICIENTE",IF('RESULTADOS 3 ESO DIVER'!C58&lt;7,"BEN",IF('RESULTADOS 3 ESO DIVER'!C58&lt;9,"NOTABLE",IF('RESULTADOS 3 ESO DIVER'!C58&lt;=10,"SOBRESAIENTE",""))))))</f>
        <v/>
      </c>
      <c r="D58" s="153" t="str">
        <f>IF(OR(A58="",$D$2=""),"",IF('RESULTADOS 3 ESO DIVER'!D58&lt;5,"INSUFICIENTE",IF('RESULTADOS 3 ESO DIVER'!D58&lt;6,"SUFICIENTE",IF('RESULTADOS 3 ESO DIVER'!D58&lt;7,"BEN",IF('RESULTADOS 3 ESO DIVER'!D58&lt;9,"NOTABLE",IF('RESULTADOS 3 ESO DIVER'!D58&lt;=10,"SOBRESAIENTE",""))))))</f>
        <v/>
      </c>
      <c r="E58" s="153" t="str">
        <f>IF(OR(A58="",$E$2=""),"",IF('RESULTADOS 3 ESO DIVER'!E58&lt;5,"INSUFICIENTE",IF('RESULTADOS 3 ESO DIVER'!E58&lt;6,"SUFICIENTE",IF('RESULTADOS 3 ESO DIVER'!E58&lt;7,"BEN",IF('RESULTADOS 3 ESO DIVER'!E58&lt;9,"NOTABLE",IF('RESULTADOS 3 ESO DIVER'!E58&lt;=10,"SOBRESAIENTE",""))))))</f>
        <v/>
      </c>
      <c r="F58" s="153" t="str">
        <f>IF(OR(A58="",$F$2=""),"",IF('RESULTADOS 3 ESO DIVER'!F58&lt;5,"INSUFICIENTE",IF('RESULTADOS 3 ESO DIVER'!F58&lt;6,"SUFICIENTE",IF('RESULTADOS 3 ESO DIVER'!F58&lt;7,"BEN",IF('RESULTADOS 3 ESO DIVER'!F58&lt;9,"NOTABLE",IF('RESULTADOS 3 ESO DIVER'!F58&lt;=10,"SOBRESAIENTE",""))))))</f>
        <v/>
      </c>
      <c r="G58" s="153" t="str">
        <f>IF(OR(A58="",$G$2=""),"",IF('RESULTADOS 3 ESO DIVER'!G58&lt;5,"INSUFICIENTE",IF('RESULTADOS 3 ESO DIVER'!G58&lt;6,"SUFICIENTE",IF('RESULTADOS 3 ESO DIVER'!G58&lt;7,"BEN",IF('RESULTADOS 3 ESO DIVER'!G58&lt;9,"NOTABLE",IF('RESULTADOS 3 ESO DIVER'!G58&lt;=10,"SOBRESAIENTE",""))))))</f>
        <v/>
      </c>
      <c r="H58" s="153" t="str">
        <f>IF(OR(A58="",$H$2=""),"",IF('RESULTADOS 3 ESO DIVER'!H58&lt;5,"INSUFICIENTE",IF('RESULTADOS 3 ESO DIVER'!H58&lt;6,"SUFICIENTE",IF('RESULTADOS 3 ESO DIVER'!H58&lt;7,"BEN",IF('RESULTADOS 3 ESO DIVER'!H58&lt;9,"NOTABLE",IF('RESULTADOS 3 ESO DIVER'!H58&lt;=10,"SOBRESAIENTE",""))))))</f>
        <v/>
      </c>
      <c r="I58" s="153" t="str">
        <f>IF(OR(A58="",$I$2=""),"",IF('RESULTADOS 3 ESO DIVER'!I58&lt;5,"INSUFICIENTE",IF('RESULTADOS 3 ESO DIVER'!I58&lt;6,"SUFICIENTE",IF('RESULTADOS 3 ESO DIVER'!I58&lt;7,"BEN",IF('RESULTADOS 3 ESO DIVER'!I58&lt;9,"NOTABLE",IF('RESULTADOS 3 ESO DIVER'!I58&lt;=10,"SOBRESAIENTE",""))))))</f>
        <v/>
      </c>
      <c r="J58" s="153" t="str">
        <f>IF(OR(A58="",$J$2=""),"",IF('RESULTADOS 3 ESO DIVER'!J58&lt;5,"INSUFICIENTE",IF('RESULTADOS 3 ESO DIVER'!J58&lt;6,"SUFICIENTE",IF('RESULTADOS 3 ESO DIVER'!J58&lt;7,"BEN",IF('RESULTADOS 3 ESO DIVER'!J58&lt;9,"NOTABLE",IF('RESULTADOS 3 ESO DIVER'!J58&lt;=10,"SOBRESAIENTE",""))))))</f>
        <v/>
      </c>
      <c r="K58" s="153" t="str">
        <f>IF(OR(A58="",$K$2=""),"",IF('RESULTADOS 3 ESO DIVER'!K58&lt;5,"INSUFICIENTE",IF('RESULTADOS 3 ESO DIVER'!K58&lt;6,"SUFICIENTE",IF('RESULTADOS 3 ESO DIVER'!K58&lt;7,"BEN",IF('RESULTADOS 3 ESO DIVER'!K58&lt;9,"NOTABLE",IF('RESULTADOS 3 ESO DIVER'!K58&lt;=10,IF('RESULTADOS 3 ESO DIVER'!K58&lt;=10,"SOBRESAIENTE","")))))))</f>
        <v/>
      </c>
      <c r="L58" s="153" t="str">
        <f>IF(OR(A58="",$L$2=""),"",IF('RESULTADOS 3 ESO DIVER'!L58&lt;5,"INSUFICIENTE",IF('RESULTADOS 3 ESO DIVER'!L58&lt;6,"SUFICIENTE",IF('RESULTADOS 3 ESO DIVER'!L58&lt;7,"BEN",IF('RESULTADOS 3 ESO DIVER'!L58&lt;9,"NOTABLE",IF('RESULTADOS 3 ESO DIVER'!L58&lt;=10,"SOBRESAIENTE",""))))))</f>
        <v/>
      </c>
    </row>
    <row r="59" spans="1:12" x14ac:dyDescent="0.25">
      <c r="A59" s="102" t="str">
        <f>IF('RESULTADOS 3 ESO DIVER'!A59="","",'RESULTADOS 3 ESO DIVER'!A59)</f>
        <v/>
      </c>
      <c r="B59" s="154" t="str">
        <f>IF('RESULTADOS 3 ESO DIVER'!B59="","",'RESULTADOS 3 ESO DIVER'!B59)</f>
        <v/>
      </c>
      <c r="C59" s="153" t="str">
        <f>IF(OR(A59="",$C$2=""),"",IF('RESULTADOS 3 ESO DIVER'!C59&lt;5,"INSUFICIENTE",IF('RESULTADOS 3 ESO DIVER'!C59&lt;6,"SUFICIENTE",IF('RESULTADOS 3 ESO DIVER'!C59&lt;7,"BEN",IF('RESULTADOS 3 ESO DIVER'!C59&lt;9,"NOTABLE",IF('RESULTADOS 3 ESO DIVER'!C59&lt;=10,"SOBRESAIENTE",""))))))</f>
        <v/>
      </c>
      <c r="D59" s="153" t="str">
        <f>IF(OR(A59="",$D$2=""),"",IF('RESULTADOS 3 ESO DIVER'!D59&lt;5,"INSUFICIENTE",IF('RESULTADOS 3 ESO DIVER'!D59&lt;6,"SUFICIENTE",IF('RESULTADOS 3 ESO DIVER'!D59&lt;7,"BEN",IF('RESULTADOS 3 ESO DIVER'!D59&lt;9,"NOTABLE",IF('RESULTADOS 3 ESO DIVER'!D59&lt;=10,"SOBRESAIENTE",""))))))</f>
        <v/>
      </c>
      <c r="E59" s="153" t="str">
        <f>IF(OR(A59="",$E$2=""),"",IF('RESULTADOS 3 ESO DIVER'!E59&lt;5,"INSUFICIENTE",IF('RESULTADOS 3 ESO DIVER'!E59&lt;6,"SUFICIENTE",IF('RESULTADOS 3 ESO DIVER'!E59&lt;7,"BEN",IF('RESULTADOS 3 ESO DIVER'!E59&lt;9,"NOTABLE",IF('RESULTADOS 3 ESO DIVER'!E59&lt;=10,"SOBRESAIENTE",""))))))</f>
        <v/>
      </c>
      <c r="F59" s="153" t="str">
        <f>IF(OR(A59="",$F$2=""),"",IF('RESULTADOS 3 ESO DIVER'!F59&lt;5,"INSUFICIENTE",IF('RESULTADOS 3 ESO DIVER'!F59&lt;6,"SUFICIENTE",IF('RESULTADOS 3 ESO DIVER'!F59&lt;7,"BEN",IF('RESULTADOS 3 ESO DIVER'!F59&lt;9,"NOTABLE",IF('RESULTADOS 3 ESO DIVER'!F59&lt;=10,"SOBRESAIENTE",""))))))</f>
        <v/>
      </c>
      <c r="G59" s="153" t="str">
        <f>IF(OR(A59="",$G$2=""),"",IF('RESULTADOS 3 ESO DIVER'!G59&lt;5,"INSUFICIENTE",IF('RESULTADOS 3 ESO DIVER'!G59&lt;6,"SUFICIENTE",IF('RESULTADOS 3 ESO DIVER'!G59&lt;7,"BEN",IF('RESULTADOS 3 ESO DIVER'!G59&lt;9,"NOTABLE",IF('RESULTADOS 3 ESO DIVER'!G59&lt;=10,"SOBRESAIENTE",""))))))</f>
        <v/>
      </c>
      <c r="H59" s="153" t="str">
        <f>IF(OR(A59="",$H$2=""),"",IF('RESULTADOS 3 ESO DIVER'!H59&lt;5,"INSUFICIENTE",IF('RESULTADOS 3 ESO DIVER'!H59&lt;6,"SUFICIENTE",IF('RESULTADOS 3 ESO DIVER'!H59&lt;7,"BEN",IF('RESULTADOS 3 ESO DIVER'!H59&lt;9,"NOTABLE",IF('RESULTADOS 3 ESO DIVER'!H59&lt;=10,"SOBRESAIENTE",""))))))</f>
        <v/>
      </c>
      <c r="I59" s="153" t="str">
        <f>IF(OR(A59="",$I$2=""),"",IF('RESULTADOS 3 ESO DIVER'!I59&lt;5,"INSUFICIENTE",IF('RESULTADOS 3 ESO DIVER'!I59&lt;6,"SUFICIENTE",IF('RESULTADOS 3 ESO DIVER'!I59&lt;7,"BEN",IF('RESULTADOS 3 ESO DIVER'!I59&lt;9,"NOTABLE",IF('RESULTADOS 3 ESO DIVER'!I59&lt;=10,"SOBRESAIENTE",""))))))</f>
        <v/>
      </c>
      <c r="J59" s="153" t="str">
        <f>IF(OR(A59="",$J$2=""),"",IF('RESULTADOS 3 ESO DIVER'!J59&lt;5,"INSUFICIENTE",IF('RESULTADOS 3 ESO DIVER'!J59&lt;6,"SUFICIENTE",IF('RESULTADOS 3 ESO DIVER'!J59&lt;7,"BEN",IF('RESULTADOS 3 ESO DIVER'!J59&lt;9,"NOTABLE",IF('RESULTADOS 3 ESO DIVER'!J59&lt;=10,"SOBRESAIENTE",""))))))</f>
        <v/>
      </c>
      <c r="K59" s="153" t="str">
        <f>IF(OR(A59="",$K$2=""),"",IF('RESULTADOS 3 ESO DIVER'!K59&lt;5,"INSUFICIENTE",IF('RESULTADOS 3 ESO DIVER'!K59&lt;6,"SUFICIENTE",IF('RESULTADOS 3 ESO DIVER'!K59&lt;7,"BEN",IF('RESULTADOS 3 ESO DIVER'!K59&lt;9,"NOTABLE",IF('RESULTADOS 3 ESO DIVER'!K59&lt;=10,IF('RESULTADOS 3 ESO DIVER'!K59&lt;=10,"SOBRESAIENTE","")))))))</f>
        <v/>
      </c>
      <c r="L59" s="153" t="str">
        <f>IF(OR(A59="",$L$2=""),"",IF('RESULTADOS 3 ESO DIVER'!L59&lt;5,"INSUFICIENTE",IF('RESULTADOS 3 ESO DIVER'!L59&lt;6,"SUFICIENTE",IF('RESULTADOS 3 ESO DIVER'!L59&lt;7,"BEN",IF('RESULTADOS 3 ESO DIVER'!L59&lt;9,"NOTABLE",IF('RESULTADOS 3 ESO DIVER'!L59&lt;=10,"SOBRESAIENTE",""))))))</f>
        <v/>
      </c>
    </row>
    <row r="60" spans="1:12" x14ac:dyDescent="0.25">
      <c r="A60" s="102" t="str">
        <f>IF('RESULTADOS 3 ESO DIVER'!A60="","",'RESULTADOS 3 ESO DIVER'!A60)</f>
        <v/>
      </c>
      <c r="B60" s="154" t="str">
        <f>IF('RESULTADOS 3 ESO DIVER'!B60="","",'RESULTADOS 3 ESO DIVER'!B60)</f>
        <v/>
      </c>
      <c r="C60" s="153" t="str">
        <f>IF(OR(A60="",$C$2=""),"",IF('RESULTADOS 3 ESO DIVER'!C60&lt;5,"INSUFICIENTE",IF('RESULTADOS 3 ESO DIVER'!C60&lt;6,"SUFICIENTE",IF('RESULTADOS 3 ESO DIVER'!C60&lt;7,"BEN",IF('RESULTADOS 3 ESO DIVER'!C60&lt;9,"NOTABLE",IF('RESULTADOS 3 ESO DIVER'!C60&lt;=10,"SOBRESAIENTE",""))))))</f>
        <v/>
      </c>
      <c r="D60" s="153" t="str">
        <f>IF(OR(A60="",$D$2=""),"",IF('RESULTADOS 3 ESO DIVER'!D60&lt;5,"INSUFICIENTE",IF('RESULTADOS 3 ESO DIVER'!D60&lt;6,"SUFICIENTE",IF('RESULTADOS 3 ESO DIVER'!D60&lt;7,"BEN",IF('RESULTADOS 3 ESO DIVER'!D60&lt;9,"NOTABLE",IF('RESULTADOS 3 ESO DIVER'!D60&lt;=10,"SOBRESAIENTE",""))))))</f>
        <v/>
      </c>
      <c r="E60" s="153" t="str">
        <f>IF(OR(A60="",$E$2=""),"",IF('RESULTADOS 3 ESO DIVER'!E60&lt;5,"INSUFICIENTE",IF('RESULTADOS 3 ESO DIVER'!E60&lt;6,"SUFICIENTE",IF('RESULTADOS 3 ESO DIVER'!E60&lt;7,"BEN",IF('RESULTADOS 3 ESO DIVER'!E60&lt;9,"NOTABLE",IF('RESULTADOS 3 ESO DIVER'!E60&lt;=10,"SOBRESAIENTE",""))))))</f>
        <v/>
      </c>
      <c r="F60" s="153" t="str">
        <f>IF(OR(A60="",$F$2=""),"",IF('RESULTADOS 3 ESO DIVER'!F60&lt;5,"INSUFICIENTE",IF('RESULTADOS 3 ESO DIVER'!F60&lt;6,"SUFICIENTE",IF('RESULTADOS 3 ESO DIVER'!F60&lt;7,"BEN",IF('RESULTADOS 3 ESO DIVER'!F60&lt;9,"NOTABLE",IF('RESULTADOS 3 ESO DIVER'!F60&lt;=10,"SOBRESAIENTE",""))))))</f>
        <v/>
      </c>
      <c r="G60" s="153" t="str">
        <f>IF(OR(A60="",$G$2=""),"",IF('RESULTADOS 3 ESO DIVER'!G60&lt;5,"INSUFICIENTE",IF('RESULTADOS 3 ESO DIVER'!G60&lt;6,"SUFICIENTE",IF('RESULTADOS 3 ESO DIVER'!G60&lt;7,"BEN",IF('RESULTADOS 3 ESO DIVER'!G60&lt;9,"NOTABLE",IF('RESULTADOS 3 ESO DIVER'!G60&lt;=10,"SOBRESAIENTE",""))))))</f>
        <v/>
      </c>
      <c r="H60" s="153" t="str">
        <f>IF(OR(A60="",$H$2=""),"",IF('RESULTADOS 3 ESO DIVER'!H60&lt;5,"INSUFICIENTE",IF('RESULTADOS 3 ESO DIVER'!H60&lt;6,"SUFICIENTE",IF('RESULTADOS 3 ESO DIVER'!H60&lt;7,"BEN",IF('RESULTADOS 3 ESO DIVER'!H60&lt;9,"NOTABLE",IF('RESULTADOS 3 ESO DIVER'!H60&lt;=10,"SOBRESAIENTE",""))))))</f>
        <v/>
      </c>
      <c r="I60" s="153" t="str">
        <f>IF(OR(A60="",$I$2=""),"",IF('RESULTADOS 3 ESO DIVER'!I60&lt;5,"INSUFICIENTE",IF('RESULTADOS 3 ESO DIVER'!I60&lt;6,"SUFICIENTE",IF('RESULTADOS 3 ESO DIVER'!I60&lt;7,"BEN",IF('RESULTADOS 3 ESO DIVER'!I60&lt;9,"NOTABLE",IF('RESULTADOS 3 ESO DIVER'!I60&lt;=10,"SOBRESAIENTE",""))))))</f>
        <v/>
      </c>
      <c r="J60" s="153" t="str">
        <f>IF(OR(A60="",$J$2=""),"",IF('RESULTADOS 3 ESO DIVER'!J60&lt;5,"INSUFICIENTE",IF('RESULTADOS 3 ESO DIVER'!J60&lt;6,"SUFICIENTE",IF('RESULTADOS 3 ESO DIVER'!J60&lt;7,"BEN",IF('RESULTADOS 3 ESO DIVER'!J60&lt;9,"NOTABLE",IF('RESULTADOS 3 ESO DIVER'!J60&lt;=10,"SOBRESAIENTE",""))))))</f>
        <v/>
      </c>
      <c r="K60" s="153" t="str">
        <f>IF(OR(A60="",$K$2=""),"",IF('RESULTADOS 3 ESO DIVER'!K60&lt;5,"INSUFICIENTE",IF('RESULTADOS 3 ESO DIVER'!K60&lt;6,"SUFICIENTE",IF('RESULTADOS 3 ESO DIVER'!K60&lt;7,"BEN",IF('RESULTADOS 3 ESO DIVER'!K60&lt;9,"NOTABLE",IF('RESULTADOS 3 ESO DIVER'!K60&lt;=10,IF('RESULTADOS 3 ESO DIVER'!K60&lt;=10,"SOBRESAIENTE","")))))))</f>
        <v/>
      </c>
      <c r="L60" s="153" t="str">
        <f>IF(OR(A60="",$L$2=""),"",IF('RESULTADOS 3 ESO DIVER'!L60&lt;5,"INSUFICIENTE",IF('RESULTADOS 3 ESO DIVER'!L60&lt;6,"SUFICIENTE",IF('RESULTADOS 3 ESO DIVER'!L60&lt;7,"BEN",IF('RESULTADOS 3 ESO DIVER'!L60&lt;9,"NOTABLE",IF('RESULTADOS 3 ESO DIVER'!L60&lt;=10,"SOBRESAIENTE",""))))))</f>
        <v/>
      </c>
    </row>
    <row r="61" spans="1:12" x14ac:dyDescent="0.25">
      <c r="A61" s="102" t="str">
        <f>IF('RESULTADOS 3 ESO DIVER'!A61="","",'RESULTADOS 3 ESO DIVER'!A61)</f>
        <v/>
      </c>
      <c r="B61" s="154" t="str">
        <f>IF('RESULTADOS 3 ESO DIVER'!B61="","",'RESULTADOS 3 ESO DIVER'!B61)</f>
        <v/>
      </c>
      <c r="C61" s="153" t="str">
        <f>IF(OR(A61="",$C$2=""),"",IF('RESULTADOS 3 ESO DIVER'!C61&lt;5,"INSUFICIENTE",IF('RESULTADOS 3 ESO DIVER'!C61&lt;6,"SUFICIENTE",IF('RESULTADOS 3 ESO DIVER'!C61&lt;7,"BEN",IF('RESULTADOS 3 ESO DIVER'!C61&lt;9,"NOTABLE",IF('RESULTADOS 3 ESO DIVER'!C61&lt;=10,"SOBRESAIENTE",""))))))</f>
        <v/>
      </c>
      <c r="D61" s="153" t="str">
        <f>IF(OR(A61="",$D$2=""),"",IF('RESULTADOS 3 ESO DIVER'!D61&lt;5,"INSUFICIENTE",IF('RESULTADOS 3 ESO DIVER'!D61&lt;6,"SUFICIENTE",IF('RESULTADOS 3 ESO DIVER'!D61&lt;7,"BEN",IF('RESULTADOS 3 ESO DIVER'!D61&lt;9,"NOTABLE",IF('RESULTADOS 3 ESO DIVER'!D61&lt;=10,"SOBRESAIENTE",""))))))</f>
        <v/>
      </c>
      <c r="E61" s="153" t="str">
        <f>IF(OR(A61="",$E$2=""),"",IF('RESULTADOS 3 ESO DIVER'!E61&lt;5,"INSUFICIENTE",IF('RESULTADOS 3 ESO DIVER'!E61&lt;6,"SUFICIENTE",IF('RESULTADOS 3 ESO DIVER'!E61&lt;7,"BEN",IF('RESULTADOS 3 ESO DIVER'!E61&lt;9,"NOTABLE",IF('RESULTADOS 3 ESO DIVER'!E61&lt;=10,"SOBRESAIENTE",""))))))</f>
        <v/>
      </c>
      <c r="F61" s="153" t="str">
        <f>IF(OR(A61="",$F$2=""),"",IF('RESULTADOS 3 ESO DIVER'!F61&lt;5,"INSUFICIENTE",IF('RESULTADOS 3 ESO DIVER'!F61&lt;6,"SUFICIENTE",IF('RESULTADOS 3 ESO DIVER'!F61&lt;7,"BEN",IF('RESULTADOS 3 ESO DIVER'!F61&lt;9,"NOTABLE",IF('RESULTADOS 3 ESO DIVER'!F61&lt;=10,"SOBRESAIENTE",""))))))</f>
        <v/>
      </c>
      <c r="G61" s="153" t="str">
        <f>IF(OR(A61="",$G$2=""),"",IF('RESULTADOS 3 ESO DIVER'!G61&lt;5,"INSUFICIENTE",IF('RESULTADOS 3 ESO DIVER'!G61&lt;6,"SUFICIENTE",IF('RESULTADOS 3 ESO DIVER'!G61&lt;7,"BEN",IF('RESULTADOS 3 ESO DIVER'!G61&lt;9,"NOTABLE",IF('RESULTADOS 3 ESO DIVER'!G61&lt;=10,"SOBRESAIENTE",""))))))</f>
        <v/>
      </c>
      <c r="H61" s="153" t="str">
        <f>IF(OR(A61="",$H$2=""),"",IF('RESULTADOS 3 ESO DIVER'!H61&lt;5,"INSUFICIENTE",IF('RESULTADOS 3 ESO DIVER'!H61&lt;6,"SUFICIENTE",IF('RESULTADOS 3 ESO DIVER'!H61&lt;7,"BEN",IF('RESULTADOS 3 ESO DIVER'!H61&lt;9,"NOTABLE",IF('RESULTADOS 3 ESO DIVER'!H61&lt;=10,"SOBRESAIENTE",""))))))</f>
        <v/>
      </c>
      <c r="I61" s="153" t="str">
        <f>IF(OR(A61="",$I$2=""),"",IF('RESULTADOS 3 ESO DIVER'!I61&lt;5,"INSUFICIENTE",IF('RESULTADOS 3 ESO DIVER'!I61&lt;6,"SUFICIENTE",IF('RESULTADOS 3 ESO DIVER'!I61&lt;7,"BEN",IF('RESULTADOS 3 ESO DIVER'!I61&lt;9,"NOTABLE",IF('RESULTADOS 3 ESO DIVER'!I61&lt;=10,"SOBRESAIENTE",""))))))</f>
        <v/>
      </c>
      <c r="J61" s="153" t="str">
        <f>IF(OR(A61="",$J$2=""),"",IF('RESULTADOS 3 ESO DIVER'!J61&lt;5,"INSUFICIENTE",IF('RESULTADOS 3 ESO DIVER'!J61&lt;6,"SUFICIENTE",IF('RESULTADOS 3 ESO DIVER'!J61&lt;7,"BEN",IF('RESULTADOS 3 ESO DIVER'!J61&lt;9,"NOTABLE",IF('RESULTADOS 3 ESO DIVER'!J61&lt;=10,"SOBRESAIENTE",""))))))</f>
        <v/>
      </c>
      <c r="K61" s="153" t="str">
        <f>IF(OR(A61="",$K$2=""),"",IF('RESULTADOS 3 ESO DIVER'!K61&lt;5,"INSUFICIENTE",IF('RESULTADOS 3 ESO DIVER'!K61&lt;6,"SUFICIENTE",IF('RESULTADOS 3 ESO DIVER'!K61&lt;7,"BEN",IF('RESULTADOS 3 ESO DIVER'!K61&lt;9,"NOTABLE",IF('RESULTADOS 3 ESO DIVER'!K61&lt;=10,IF('RESULTADOS 3 ESO DIVER'!K61&lt;=10,"SOBRESAIENTE","")))))))</f>
        <v/>
      </c>
      <c r="L61" s="153" t="str">
        <f>IF(OR(A61="",$L$2=""),"",IF('RESULTADOS 3 ESO DIVER'!L61&lt;5,"INSUFICIENTE",IF('RESULTADOS 3 ESO DIVER'!L61&lt;6,"SUFICIENTE",IF('RESULTADOS 3 ESO DIVER'!L61&lt;7,"BEN",IF('RESULTADOS 3 ESO DIVER'!L61&lt;9,"NOTABLE",IF('RESULTADOS 3 ESO DIVER'!L61&lt;=10,"SOBRESAIENTE",""))))))</f>
        <v/>
      </c>
    </row>
    <row r="62" spans="1:12" x14ac:dyDescent="0.25">
      <c r="A62" s="102" t="str">
        <f>IF('RESULTADOS 3 ESO DIVER'!A62="","",'RESULTADOS 3 ESO DIVER'!A62)</f>
        <v/>
      </c>
      <c r="B62" s="154" t="str">
        <f>IF('RESULTADOS 3 ESO DIVER'!B62="","",'RESULTADOS 3 ESO DIVER'!B62)</f>
        <v/>
      </c>
      <c r="C62" s="153" t="str">
        <f>IF(OR(A62="",$C$2=""),"",IF('RESULTADOS 3 ESO DIVER'!C62&lt;5,"INSUFICIENTE",IF('RESULTADOS 3 ESO DIVER'!C62&lt;6,"SUFICIENTE",IF('RESULTADOS 3 ESO DIVER'!C62&lt;7,"BEN",IF('RESULTADOS 3 ESO DIVER'!C62&lt;9,"NOTABLE",IF('RESULTADOS 3 ESO DIVER'!C62&lt;=10,"SOBRESAIENTE",""))))))</f>
        <v/>
      </c>
      <c r="D62" s="153" t="str">
        <f>IF(OR(A62="",$D$2=""),"",IF('RESULTADOS 3 ESO DIVER'!D62&lt;5,"INSUFICIENTE",IF('RESULTADOS 3 ESO DIVER'!D62&lt;6,"SUFICIENTE",IF('RESULTADOS 3 ESO DIVER'!D62&lt;7,"BEN",IF('RESULTADOS 3 ESO DIVER'!D62&lt;9,"NOTABLE",IF('RESULTADOS 3 ESO DIVER'!D62&lt;=10,"SOBRESAIENTE",""))))))</f>
        <v/>
      </c>
      <c r="E62" s="153" t="str">
        <f>IF(OR(A62="",$E$2=""),"",IF('RESULTADOS 3 ESO DIVER'!E62&lt;5,"INSUFICIENTE",IF('RESULTADOS 3 ESO DIVER'!E62&lt;6,"SUFICIENTE",IF('RESULTADOS 3 ESO DIVER'!E62&lt;7,"BEN",IF('RESULTADOS 3 ESO DIVER'!E62&lt;9,"NOTABLE",IF('RESULTADOS 3 ESO DIVER'!E62&lt;=10,"SOBRESAIENTE",""))))))</f>
        <v/>
      </c>
      <c r="F62" s="153" t="str">
        <f>IF(OR(A62="",$F$2=""),"",IF('RESULTADOS 3 ESO DIVER'!F62&lt;5,"INSUFICIENTE",IF('RESULTADOS 3 ESO DIVER'!F62&lt;6,"SUFICIENTE",IF('RESULTADOS 3 ESO DIVER'!F62&lt;7,"BEN",IF('RESULTADOS 3 ESO DIVER'!F62&lt;9,"NOTABLE",IF('RESULTADOS 3 ESO DIVER'!F62&lt;=10,"SOBRESAIENTE",""))))))</f>
        <v/>
      </c>
      <c r="G62" s="153" t="str">
        <f>IF(OR(A62="",$G$2=""),"",IF('RESULTADOS 3 ESO DIVER'!G62&lt;5,"INSUFICIENTE",IF('RESULTADOS 3 ESO DIVER'!G62&lt;6,"SUFICIENTE",IF('RESULTADOS 3 ESO DIVER'!G62&lt;7,"BEN",IF('RESULTADOS 3 ESO DIVER'!G62&lt;9,"NOTABLE",IF('RESULTADOS 3 ESO DIVER'!G62&lt;=10,"SOBRESAIENTE",""))))))</f>
        <v/>
      </c>
      <c r="H62" s="153" t="str">
        <f>IF(OR(A62="",$H$2=""),"",IF('RESULTADOS 3 ESO DIVER'!H62&lt;5,"INSUFICIENTE",IF('RESULTADOS 3 ESO DIVER'!H62&lt;6,"SUFICIENTE",IF('RESULTADOS 3 ESO DIVER'!H62&lt;7,"BEN",IF('RESULTADOS 3 ESO DIVER'!H62&lt;9,"NOTABLE",IF('RESULTADOS 3 ESO DIVER'!H62&lt;=10,"SOBRESAIENTE",""))))))</f>
        <v/>
      </c>
      <c r="I62" s="153" t="str">
        <f>IF(OR(A62="",$I$2=""),"",IF('RESULTADOS 3 ESO DIVER'!I62&lt;5,"INSUFICIENTE",IF('RESULTADOS 3 ESO DIVER'!I62&lt;6,"SUFICIENTE",IF('RESULTADOS 3 ESO DIVER'!I62&lt;7,"BEN",IF('RESULTADOS 3 ESO DIVER'!I62&lt;9,"NOTABLE",IF('RESULTADOS 3 ESO DIVER'!I62&lt;=10,"SOBRESAIENTE",""))))))</f>
        <v/>
      </c>
      <c r="J62" s="153" t="str">
        <f>IF(OR(A62="",$J$2=""),"",IF('RESULTADOS 3 ESO DIVER'!J62&lt;5,"INSUFICIENTE",IF('RESULTADOS 3 ESO DIVER'!J62&lt;6,"SUFICIENTE",IF('RESULTADOS 3 ESO DIVER'!J62&lt;7,"BEN",IF('RESULTADOS 3 ESO DIVER'!J62&lt;9,"NOTABLE",IF('RESULTADOS 3 ESO DIVER'!J62&lt;=10,"SOBRESAIENTE",""))))))</f>
        <v/>
      </c>
      <c r="K62" s="153" t="str">
        <f>IF(OR(A62="",$K$2=""),"",IF('RESULTADOS 3 ESO DIVER'!K62&lt;5,"INSUFICIENTE",IF('RESULTADOS 3 ESO DIVER'!K62&lt;6,"SUFICIENTE",IF('RESULTADOS 3 ESO DIVER'!K62&lt;7,"BEN",IF('RESULTADOS 3 ESO DIVER'!K62&lt;9,"NOTABLE",IF('RESULTADOS 3 ESO DIVER'!K62&lt;=10,IF('RESULTADOS 3 ESO DIVER'!K62&lt;=10,"SOBRESAIENTE","")))))))</f>
        <v/>
      </c>
      <c r="L62" s="153" t="str">
        <f>IF(OR(A62="",$L$2=""),"",IF('RESULTADOS 3 ESO DIVER'!L62&lt;5,"INSUFICIENTE",IF('RESULTADOS 3 ESO DIVER'!L62&lt;6,"SUFICIENTE",IF('RESULTADOS 3 ESO DIVER'!L62&lt;7,"BEN",IF('RESULTADOS 3 ESO DIVER'!L62&lt;9,"NOTABLE",IF('RESULTADOS 3 ESO DIVER'!L62&lt;=10,"SOBRESAIENTE",""))))))</f>
        <v/>
      </c>
    </row>
    <row r="63" spans="1:12" x14ac:dyDescent="0.25">
      <c r="A63" s="102" t="str">
        <f>IF('RESULTADOS 3 ESO DIVER'!A63="","",'RESULTADOS 3 ESO DIVER'!A63)</f>
        <v/>
      </c>
      <c r="B63" s="154" t="str">
        <f>IF('RESULTADOS 3 ESO DIVER'!B63="","",'RESULTADOS 3 ESO DIVER'!B63)</f>
        <v/>
      </c>
      <c r="C63" s="153" t="str">
        <f>IF(OR(A63="",$C$2=""),"",IF('RESULTADOS 3 ESO DIVER'!C63&lt;5,"INSUFICIENTE",IF('RESULTADOS 3 ESO DIVER'!C63&lt;6,"SUFICIENTE",IF('RESULTADOS 3 ESO DIVER'!C63&lt;7,"BEN",IF('RESULTADOS 3 ESO DIVER'!C63&lt;9,"NOTABLE",IF('RESULTADOS 3 ESO DIVER'!C63&lt;=10,"SOBRESAIENTE",""))))))</f>
        <v/>
      </c>
      <c r="D63" s="153" t="str">
        <f>IF(OR(A63="",$D$2=""),"",IF('RESULTADOS 3 ESO DIVER'!D63&lt;5,"INSUFICIENTE",IF('RESULTADOS 3 ESO DIVER'!D63&lt;6,"SUFICIENTE",IF('RESULTADOS 3 ESO DIVER'!D63&lt;7,"BEN",IF('RESULTADOS 3 ESO DIVER'!D63&lt;9,"NOTABLE",IF('RESULTADOS 3 ESO DIVER'!D63&lt;=10,"SOBRESAIENTE",""))))))</f>
        <v/>
      </c>
      <c r="E63" s="153" t="str">
        <f>IF(OR(A63="",$E$2=""),"",IF('RESULTADOS 3 ESO DIVER'!E63&lt;5,"INSUFICIENTE",IF('RESULTADOS 3 ESO DIVER'!E63&lt;6,"SUFICIENTE",IF('RESULTADOS 3 ESO DIVER'!E63&lt;7,"BEN",IF('RESULTADOS 3 ESO DIVER'!E63&lt;9,"NOTABLE",IF('RESULTADOS 3 ESO DIVER'!E63&lt;=10,"SOBRESAIENTE",""))))))</f>
        <v/>
      </c>
      <c r="F63" s="153" t="str">
        <f>IF(OR(A63="",$F$2=""),"",IF('RESULTADOS 3 ESO DIVER'!F63&lt;5,"INSUFICIENTE",IF('RESULTADOS 3 ESO DIVER'!F63&lt;6,"SUFICIENTE",IF('RESULTADOS 3 ESO DIVER'!F63&lt;7,"BEN",IF('RESULTADOS 3 ESO DIVER'!F63&lt;9,"NOTABLE",IF('RESULTADOS 3 ESO DIVER'!F63&lt;=10,"SOBRESAIENTE",""))))))</f>
        <v/>
      </c>
      <c r="G63" s="153" t="str">
        <f>IF(OR(A63="",$G$2=""),"",IF('RESULTADOS 3 ESO DIVER'!G63&lt;5,"INSUFICIENTE",IF('RESULTADOS 3 ESO DIVER'!G63&lt;6,"SUFICIENTE",IF('RESULTADOS 3 ESO DIVER'!G63&lt;7,"BEN",IF('RESULTADOS 3 ESO DIVER'!G63&lt;9,"NOTABLE",IF('RESULTADOS 3 ESO DIVER'!G63&lt;=10,"SOBRESAIENTE",""))))))</f>
        <v/>
      </c>
      <c r="H63" s="153" t="str">
        <f>IF(OR(A63="",$H$2=""),"",IF('RESULTADOS 3 ESO DIVER'!H63&lt;5,"INSUFICIENTE",IF('RESULTADOS 3 ESO DIVER'!H63&lt;6,"SUFICIENTE",IF('RESULTADOS 3 ESO DIVER'!H63&lt;7,"BEN",IF('RESULTADOS 3 ESO DIVER'!H63&lt;9,"NOTABLE",IF('RESULTADOS 3 ESO DIVER'!H63&lt;=10,"SOBRESAIENTE",""))))))</f>
        <v/>
      </c>
      <c r="I63" s="153" t="str">
        <f>IF(OR(A63="",$I$2=""),"",IF('RESULTADOS 3 ESO DIVER'!I63&lt;5,"INSUFICIENTE",IF('RESULTADOS 3 ESO DIVER'!I63&lt;6,"SUFICIENTE",IF('RESULTADOS 3 ESO DIVER'!I63&lt;7,"BEN",IF('RESULTADOS 3 ESO DIVER'!I63&lt;9,"NOTABLE",IF('RESULTADOS 3 ESO DIVER'!I63&lt;=10,"SOBRESAIENTE",""))))))</f>
        <v/>
      </c>
      <c r="J63" s="153" t="str">
        <f>IF(OR(A63="",$J$2=""),"",IF('RESULTADOS 3 ESO DIVER'!J63&lt;5,"INSUFICIENTE",IF('RESULTADOS 3 ESO DIVER'!J63&lt;6,"SUFICIENTE",IF('RESULTADOS 3 ESO DIVER'!J63&lt;7,"BEN",IF('RESULTADOS 3 ESO DIVER'!J63&lt;9,"NOTABLE",IF('RESULTADOS 3 ESO DIVER'!J63&lt;=10,"SOBRESAIENTE",""))))))</f>
        <v/>
      </c>
      <c r="K63" s="153" t="str">
        <f>IF(OR(A63="",$K$2=""),"",IF('RESULTADOS 3 ESO DIVER'!K63&lt;5,"INSUFICIENTE",IF('RESULTADOS 3 ESO DIVER'!K63&lt;6,"SUFICIENTE",IF('RESULTADOS 3 ESO DIVER'!K63&lt;7,"BEN",IF('RESULTADOS 3 ESO DIVER'!K63&lt;9,"NOTABLE",IF('RESULTADOS 3 ESO DIVER'!K63&lt;=10,IF('RESULTADOS 3 ESO DIVER'!K63&lt;=10,"SOBRESAIENTE","")))))))</f>
        <v/>
      </c>
      <c r="L63" s="153" t="str">
        <f>IF(OR(A63="",$L$2=""),"",IF('RESULTADOS 3 ESO DIVER'!L63&lt;5,"INSUFICIENTE",IF('RESULTADOS 3 ESO DIVER'!L63&lt;6,"SUFICIENTE",IF('RESULTADOS 3 ESO DIVER'!L63&lt;7,"BEN",IF('RESULTADOS 3 ESO DIVER'!L63&lt;9,"NOTABLE",IF('RESULTADOS 3 ESO DIVER'!L63&lt;=10,"SOBRESAIENTE",""))))))</f>
        <v/>
      </c>
    </row>
    <row r="64" spans="1:12" x14ac:dyDescent="0.25">
      <c r="A64" s="102" t="str">
        <f>IF('RESULTADOS 3 ESO DIVER'!A64="","",'RESULTADOS 3 ESO DIVER'!A64)</f>
        <v/>
      </c>
      <c r="B64" s="154" t="str">
        <f>IF('RESULTADOS 3 ESO DIVER'!B64="","",'RESULTADOS 3 ESO DIVER'!B64)</f>
        <v/>
      </c>
      <c r="C64" s="153" t="str">
        <f>IF(OR(A64="",$C$2=""),"",IF('RESULTADOS 3 ESO DIVER'!C64&lt;5,"INSUFICIENTE",IF('RESULTADOS 3 ESO DIVER'!C64&lt;6,"SUFICIENTE",IF('RESULTADOS 3 ESO DIVER'!C64&lt;7,"BEN",IF('RESULTADOS 3 ESO DIVER'!C64&lt;9,"NOTABLE",IF('RESULTADOS 3 ESO DIVER'!C64&lt;=10,"SOBRESAIENTE",""))))))</f>
        <v/>
      </c>
      <c r="D64" s="153" t="str">
        <f>IF(OR(A64="",$D$2=""),"",IF('RESULTADOS 3 ESO DIVER'!D64&lt;5,"INSUFICIENTE",IF('RESULTADOS 3 ESO DIVER'!D64&lt;6,"SUFICIENTE",IF('RESULTADOS 3 ESO DIVER'!D64&lt;7,"BEN",IF('RESULTADOS 3 ESO DIVER'!D64&lt;9,"NOTABLE",IF('RESULTADOS 3 ESO DIVER'!D64&lt;=10,"SOBRESAIENTE",""))))))</f>
        <v/>
      </c>
      <c r="E64" s="153" t="str">
        <f>IF(OR(A64="",$E$2=""),"",IF('RESULTADOS 3 ESO DIVER'!E64&lt;5,"INSUFICIENTE",IF('RESULTADOS 3 ESO DIVER'!E64&lt;6,"SUFICIENTE",IF('RESULTADOS 3 ESO DIVER'!E64&lt;7,"BEN",IF('RESULTADOS 3 ESO DIVER'!E64&lt;9,"NOTABLE",IF('RESULTADOS 3 ESO DIVER'!E64&lt;=10,"SOBRESAIENTE",""))))))</f>
        <v/>
      </c>
      <c r="F64" s="153" t="str">
        <f>IF(OR(A64="",$F$2=""),"",IF('RESULTADOS 3 ESO DIVER'!F64&lt;5,"INSUFICIENTE",IF('RESULTADOS 3 ESO DIVER'!F64&lt;6,"SUFICIENTE",IF('RESULTADOS 3 ESO DIVER'!F64&lt;7,"BEN",IF('RESULTADOS 3 ESO DIVER'!F64&lt;9,"NOTABLE",IF('RESULTADOS 3 ESO DIVER'!F64&lt;=10,"SOBRESAIENTE",""))))))</f>
        <v/>
      </c>
      <c r="G64" s="153" t="str">
        <f>IF(OR(A64="",$G$2=""),"",IF('RESULTADOS 3 ESO DIVER'!G64&lt;5,"INSUFICIENTE",IF('RESULTADOS 3 ESO DIVER'!G64&lt;6,"SUFICIENTE",IF('RESULTADOS 3 ESO DIVER'!G64&lt;7,"BEN",IF('RESULTADOS 3 ESO DIVER'!G64&lt;9,"NOTABLE",IF('RESULTADOS 3 ESO DIVER'!G64&lt;=10,"SOBRESAIENTE",""))))))</f>
        <v/>
      </c>
      <c r="H64" s="153" t="str">
        <f>IF(OR(A64="",$H$2=""),"",IF('RESULTADOS 3 ESO DIVER'!H64&lt;5,"INSUFICIENTE",IF('RESULTADOS 3 ESO DIVER'!H64&lt;6,"SUFICIENTE",IF('RESULTADOS 3 ESO DIVER'!H64&lt;7,"BEN",IF('RESULTADOS 3 ESO DIVER'!H64&lt;9,"NOTABLE",IF('RESULTADOS 3 ESO DIVER'!H64&lt;=10,"SOBRESAIENTE",""))))))</f>
        <v/>
      </c>
      <c r="I64" s="153" t="str">
        <f>IF(OR(A64="",$I$2=""),"",IF('RESULTADOS 3 ESO DIVER'!I64&lt;5,"INSUFICIENTE",IF('RESULTADOS 3 ESO DIVER'!I64&lt;6,"SUFICIENTE",IF('RESULTADOS 3 ESO DIVER'!I64&lt;7,"BEN",IF('RESULTADOS 3 ESO DIVER'!I64&lt;9,"NOTABLE",IF('RESULTADOS 3 ESO DIVER'!I64&lt;=10,"SOBRESAIENTE",""))))))</f>
        <v/>
      </c>
      <c r="J64" s="153" t="str">
        <f>IF(OR(A64="",$J$2=""),"",IF('RESULTADOS 3 ESO DIVER'!J64&lt;5,"INSUFICIENTE",IF('RESULTADOS 3 ESO DIVER'!J64&lt;6,"SUFICIENTE",IF('RESULTADOS 3 ESO DIVER'!J64&lt;7,"BEN",IF('RESULTADOS 3 ESO DIVER'!J64&lt;9,"NOTABLE",IF('RESULTADOS 3 ESO DIVER'!J64&lt;=10,"SOBRESAIENTE",""))))))</f>
        <v/>
      </c>
      <c r="K64" s="153" t="str">
        <f>IF(OR(A64="",$K$2=""),"",IF('RESULTADOS 3 ESO DIVER'!K64&lt;5,"INSUFICIENTE",IF('RESULTADOS 3 ESO DIVER'!K64&lt;6,"SUFICIENTE",IF('RESULTADOS 3 ESO DIVER'!K64&lt;7,"BEN",IF('RESULTADOS 3 ESO DIVER'!K64&lt;9,"NOTABLE",IF('RESULTADOS 3 ESO DIVER'!K64&lt;=10,IF('RESULTADOS 3 ESO DIVER'!K64&lt;=10,"SOBRESAIENTE","")))))))</f>
        <v/>
      </c>
      <c r="L64" s="153" t="str">
        <f>IF(OR(A64="",$L$2=""),"",IF('RESULTADOS 3 ESO DIVER'!L64&lt;5,"INSUFICIENTE",IF('RESULTADOS 3 ESO DIVER'!L64&lt;6,"SUFICIENTE",IF('RESULTADOS 3 ESO DIVER'!L64&lt;7,"BEN",IF('RESULTADOS 3 ESO DIVER'!L64&lt;9,"NOTABLE",IF('RESULTADOS 3 ESO DIVER'!L64&lt;=10,"SOBRESAIENTE",""))))))</f>
        <v/>
      </c>
    </row>
    <row r="65" spans="1:12" x14ac:dyDescent="0.25">
      <c r="A65" s="102" t="str">
        <f>IF('RESULTADOS 3 ESO DIVER'!A65="","",'RESULTADOS 3 ESO DIVER'!A65)</f>
        <v/>
      </c>
      <c r="B65" s="154" t="str">
        <f>IF('RESULTADOS 3 ESO DIVER'!B65="","",'RESULTADOS 3 ESO DIVER'!B65)</f>
        <v/>
      </c>
      <c r="C65" s="153" t="str">
        <f>IF(OR(A65="",$C$2=""),"",IF('RESULTADOS 3 ESO DIVER'!C65&lt;5,"INSUFICIENTE",IF('RESULTADOS 3 ESO DIVER'!C65&lt;6,"SUFICIENTE",IF('RESULTADOS 3 ESO DIVER'!C65&lt;7,"BEN",IF('RESULTADOS 3 ESO DIVER'!C65&lt;9,"NOTABLE",IF('RESULTADOS 3 ESO DIVER'!C65&lt;=10,"SOBRESAIENTE",""))))))</f>
        <v/>
      </c>
      <c r="D65" s="153" t="str">
        <f>IF(OR(A65="",$D$2=""),"",IF('RESULTADOS 3 ESO DIVER'!D65&lt;5,"INSUFICIENTE",IF('RESULTADOS 3 ESO DIVER'!D65&lt;6,"SUFICIENTE",IF('RESULTADOS 3 ESO DIVER'!D65&lt;7,"BEN",IF('RESULTADOS 3 ESO DIVER'!D65&lt;9,"NOTABLE",IF('RESULTADOS 3 ESO DIVER'!D65&lt;=10,"SOBRESAIENTE",""))))))</f>
        <v/>
      </c>
      <c r="E65" s="153" t="str">
        <f>IF(OR(A65="",$E$2=""),"",IF('RESULTADOS 3 ESO DIVER'!E65&lt;5,"INSUFICIENTE",IF('RESULTADOS 3 ESO DIVER'!E65&lt;6,"SUFICIENTE",IF('RESULTADOS 3 ESO DIVER'!E65&lt;7,"BEN",IF('RESULTADOS 3 ESO DIVER'!E65&lt;9,"NOTABLE",IF('RESULTADOS 3 ESO DIVER'!E65&lt;=10,"SOBRESAIENTE",""))))))</f>
        <v/>
      </c>
      <c r="F65" s="153" t="str">
        <f>IF(OR(A65="",$F$2=""),"",IF('RESULTADOS 3 ESO DIVER'!F65&lt;5,"INSUFICIENTE",IF('RESULTADOS 3 ESO DIVER'!F65&lt;6,"SUFICIENTE",IF('RESULTADOS 3 ESO DIVER'!F65&lt;7,"BEN",IF('RESULTADOS 3 ESO DIVER'!F65&lt;9,"NOTABLE",IF('RESULTADOS 3 ESO DIVER'!F65&lt;=10,"SOBRESAIENTE",""))))))</f>
        <v/>
      </c>
      <c r="G65" s="153" t="str">
        <f>IF(OR(A65="",$G$2=""),"",IF('RESULTADOS 3 ESO DIVER'!G65&lt;5,"INSUFICIENTE",IF('RESULTADOS 3 ESO DIVER'!G65&lt;6,"SUFICIENTE",IF('RESULTADOS 3 ESO DIVER'!G65&lt;7,"BEN",IF('RESULTADOS 3 ESO DIVER'!G65&lt;9,"NOTABLE",IF('RESULTADOS 3 ESO DIVER'!G65&lt;=10,"SOBRESAIENTE",""))))))</f>
        <v/>
      </c>
      <c r="H65" s="153" t="str">
        <f>IF(OR(A65="",$H$2=""),"",IF('RESULTADOS 3 ESO DIVER'!H65&lt;5,"INSUFICIENTE",IF('RESULTADOS 3 ESO DIVER'!H65&lt;6,"SUFICIENTE",IF('RESULTADOS 3 ESO DIVER'!H65&lt;7,"BEN",IF('RESULTADOS 3 ESO DIVER'!H65&lt;9,"NOTABLE",IF('RESULTADOS 3 ESO DIVER'!H65&lt;=10,"SOBRESAIENTE",""))))))</f>
        <v/>
      </c>
      <c r="I65" s="153" t="str">
        <f>IF(OR(A65="",$I$2=""),"",IF('RESULTADOS 3 ESO DIVER'!I65&lt;5,"INSUFICIENTE",IF('RESULTADOS 3 ESO DIVER'!I65&lt;6,"SUFICIENTE",IF('RESULTADOS 3 ESO DIVER'!I65&lt;7,"BEN",IF('RESULTADOS 3 ESO DIVER'!I65&lt;9,"NOTABLE",IF('RESULTADOS 3 ESO DIVER'!I65&lt;=10,"SOBRESAIENTE",""))))))</f>
        <v/>
      </c>
      <c r="J65" s="153" t="str">
        <f>IF(OR(A65="",$J$2=""),"",IF('RESULTADOS 3 ESO DIVER'!J65&lt;5,"INSUFICIENTE",IF('RESULTADOS 3 ESO DIVER'!J65&lt;6,"SUFICIENTE",IF('RESULTADOS 3 ESO DIVER'!J65&lt;7,"BEN",IF('RESULTADOS 3 ESO DIVER'!J65&lt;9,"NOTABLE",IF('RESULTADOS 3 ESO DIVER'!J65&lt;=10,"SOBRESAIENTE",""))))))</f>
        <v/>
      </c>
      <c r="K65" s="153" t="str">
        <f>IF(OR(A65="",$K$2=""),"",IF('RESULTADOS 3 ESO DIVER'!K65&lt;5,"INSUFICIENTE",IF('RESULTADOS 3 ESO DIVER'!K65&lt;6,"SUFICIENTE",IF('RESULTADOS 3 ESO DIVER'!K65&lt;7,"BEN",IF('RESULTADOS 3 ESO DIVER'!K65&lt;9,"NOTABLE",IF('RESULTADOS 3 ESO DIVER'!K65&lt;=10,IF('RESULTADOS 3 ESO DIVER'!K65&lt;=10,"SOBRESAIENTE","")))))))</f>
        <v/>
      </c>
      <c r="L65" s="153" t="str">
        <f>IF(OR(A65="",$L$2=""),"",IF('RESULTADOS 3 ESO DIVER'!L65&lt;5,"INSUFICIENTE",IF('RESULTADOS 3 ESO DIVER'!L65&lt;6,"SUFICIENTE",IF('RESULTADOS 3 ESO DIVER'!L65&lt;7,"BEN",IF('RESULTADOS 3 ESO DIVER'!L65&lt;9,"NOTABLE",IF('RESULTADOS 3 ESO DIVER'!L65&lt;=10,"SOBRESAIENTE",""))))))</f>
        <v/>
      </c>
    </row>
    <row r="66" spans="1:12" x14ac:dyDescent="0.25">
      <c r="A66" s="102" t="str">
        <f>IF('RESULTADOS 3 ESO DIVER'!A66="","",'RESULTADOS 3 ESO DIVER'!A66)</f>
        <v/>
      </c>
      <c r="B66" s="154" t="str">
        <f>IF('RESULTADOS 3 ESO DIVER'!B66="","",'RESULTADOS 3 ESO DIVER'!B66)</f>
        <v/>
      </c>
      <c r="C66" s="153" t="str">
        <f>IF(OR(A66="",$C$2=""),"",IF('RESULTADOS 3 ESO DIVER'!C66&lt;5,"INSUFICIENTE",IF('RESULTADOS 3 ESO DIVER'!C66&lt;6,"SUFICIENTE",IF('RESULTADOS 3 ESO DIVER'!C66&lt;7,"BEN",IF('RESULTADOS 3 ESO DIVER'!C66&lt;9,"NOTABLE",IF('RESULTADOS 3 ESO DIVER'!C66&lt;=10,"SOBRESAIENTE",""))))))</f>
        <v/>
      </c>
      <c r="D66" s="153" t="str">
        <f>IF(OR(A66="",$D$2=""),"",IF('RESULTADOS 3 ESO DIVER'!D66&lt;5,"INSUFICIENTE",IF('RESULTADOS 3 ESO DIVER'!D66&lt;6,"SUFICIENTE",IF('RESULTADOS 3 ESO DIVER'!D66&lt;7,"BEN",IF('RESULTADOS 3 ESO DIVER'!D66&lt;9,"NOTABLE",IF('RESULTADOS 3 ESO DIVER'!D66&lt;=10,"SOBRESAIENTE",""))))))</f>
        <v/>
      </c>
      <c r="E66" s="153" t="str">
        <f>IF(OR(A66="",$E$2=""),"",IF('RESULTADOS 3 ESO DIVER'!E66&lt;5,"INSUFICIENTE",IF('RESULTADOS 3 ESO DIVER'!E66&lt;6,"SUFICIENTE",IF('RESULTADOS 3 ESO DIVER'!E66&lt;7,"BEN",IF('RESULTADOS 3 ESO DIVER'!E66&lt;9,"NOTABLE",IF('RESULTADOS 3 ESO DIVER'!E66&lt;=10,"SOBRESAIENTE",""))))))</f>
        <v/>
      </c>
      <c r="F66" s="153" t="str">
        <f>IF(OR(A66="",$F$2=""),"",IF('RESULTADOS 3 ESO DIVER'!F66&lt;5,"INSUFICIENTE",IF('RESULTADOS 3 ESO DIVER'!F66&lt;6,"SUFICIENTE",IF('RESULTADOS 3 ESO DIVER'!F66&lt;7,"BEN",IF('RESULTADOS 3 ESO DIVER'!F66&lt;9,"NOTABLE",IF('RESULTADOS 3 ESO DIVER'!F66&lt;=10,"SOBRESAIENTE",""))))))</f>
        <v/>
      </c>
      <c r="G66" s="153" t="str">
        <f>IF(OR(A66="",$G$2=""),"",IF('RESULTADOS 3 ESO DIVER'!G66&lt;5,"INSUFICIENTE",IF('RESULTADOS 3 ESO DIVER'!G66&lt;6,"SUFICIENTE",IF('RESULTADOS 3 ESO DIVER'!G66&lt;7,"BEN",IF('RESULTADOS 3 ESO DIVER'!G66&lt;9,"NOTABLE",IF('RESULTADOS 3 ESO DIVER'!G66&lt;=10,"SOBRESAIENTE",""))))))</f>
        <v/>
      </c>
      <c r="H66" s="153" t="str">
        <f>IF(OR(A66="",$H$2=""),"",IF('RESULTADOS 3 ESO DIVER'!H66&lt;5,"INSUFICIENTE",IF('RESULTADOS 3 ESO DIVER'!H66&lt;6,"SUFICIENTE",IF('RESULTADOS 3 ESO DIVER'!H66&lt;7,"BEN",IF('RESULTADOS 3 ESO DIVER'!H66&lt;9,"NOTABLE",IF('RESULTADOS 3 ESO DIVER'!H66&lt;=10,"SOBRESAIENTE",""))))))</f>
        <v/>
      </c>
      <c r="I66" s="153" t="str">
        <f>IF(OR(A66="",$I$2=""),"",IF('RESULTADOS 3 ESO DIVER'!I66&lt;5,"INSUFICIENTE",IF('RESULTADOS 3 ESO DIVER'!I66&lt;6,"SUFICIENTE",IF('RESULTADOS 3 ESO DIVER'!I66&lt;7,"BEN",IF('RESULTADOS 3 ESO DIVER'!I66&lt;9,"NOTABLE",IF('RESULTADOS 3 ESO DIVER'!I66&lt;=10,"SOBRESAIENTE",""))))))</f>
        <v/>
      </c>
      <c r="J66" s="153" t="str">
        <f>IF(OR(A66="",$J$2=""),"",IF('RESULTADOS 3 ESO DIVER'!J66&lt;5,"INSUFICIENTE",IF('RESULTADOS 3 ESO DIVER'!J66&lt;6,"SUFICIENTE",IF('RESULTADOS 3 ESO DIVER'!J66&lt;7,"BEN",IF('RESULTADOS 3 ESO DIVER'!J66&lt;9,"NOTABLE",IF('RESULTADOS 3 ESO DIVER'!J66&lt;=10,"SOBRESAIENTE",""))))))</f>
        <v/>
      </c>
      <c r="K66" s="153" t="str">
        <f>IF(OR(A66="",$K$2=""),"",IF('RESULTADOS 3 ESO DIVER'!K66&lt;5,"INSUFICIENTE",IF('RESULTADOS 3 ESO DIVER'!K66&lt;6,"SUFICIENTE",IF('RESULTADOS 3 ESO DIVER'!K66&lt;7,"BEN",IF('RESULTADOS 3 ESO DIVER'!K66&lt;9,"NOTABLE",IF('RESULTADOS 3 ESO DIVER'!K66&lt;=10,IF('RESULTADOS 3 ESO DIVER'!K66&lt;=10,"SOBRESAIENTE","")))))))</f>
        <v/>
      </c>
      <c r="L66" s="153" t="str">
        <f>IF(OR(A66="",$L$2=""),"",IF('RESULTADOS 3 ESO DIVER'!L66&lt;5,"INSUFICIENTE",IF('RESULTADOS 3 ESO DIVER'!L66&lt;6,"SUFICIENTE",IF('RESULTADOS 3 ESO DIVER'!L66&lt;7,"BEN",IF('RESULTADOS 3 ESO DIVER'!L66&lt;9,"NOTABLE",IF('RESULTADOS 3 ESO DIVER'!L66&lt;=10,"SOBRESAIENTE",""))))))</f>
        <v/>
      </c>
    </row>
    <row r="67" spans="1:12" x14ac:dyDescent="0.25">
      <c r="A67" s="102" t="str">
        <f>IF('RESULTADOS 3 ESO DIVER'!A67="","",'RESULTADOS 3 ESO DIVER'!A67)</f>
        <v/>
      </c>
      <c r="B67" s="154" t="str">
        <f>IF('RESULTADOS 3 ESO DIVER'!B67="","",'RESULTADOS 3 ESO DIVER'!B67)</f>
        <v/>
      </c>
      <c r="C67" s="153" t="str">
        <f>IF(OR(A67="",$C$2=""),"",IF('RESULTADOS 3 ESO DIVER'!C67&lt;5,"INSUFICIENTE",IF('RESULTADOS 3 ESO DIVER'!C67&lt;6,"SUFICIENTE",IF('RESULTADOS 3 ESO DIVER'!C67&lt;7,"BEN",IF('RESULTADOS 3 ESO DIVER'!C67&lt;9,"NOTABLE",IF('RESULTADOS 3 ESO DIVER'!C67&lt;=10,"SOBRESAIENTE",""))))))</f>
        <v/>
      </c>
      <c r="D67" s="153" t="str">
        <f>IF(OR(A67="",$D$2=""),"",IF('RESULTADOS 3 ESO DIVER'!D67&lt;5,"INSUFICIENTE",IF('RESULTADOS 3 ESO DIVER'!D67&lt;6,"SUFICIENTE",IF('RESULTADOS 3 ESO DIVER'!D67&lt;7,"BEN",IF('RESULTADOS 3 ESO DIVER'!D67&lt;9,"NOTABLE",IF('RESULTADOS 3 ESO DIVER'!D67&lt;=10,"SOBRESAIENTE",""))))))</f>
        <v/>
      </c>
      <c r="E67" s="153" t="str">
        <f>IF(OR(A67="",$E$2=""),"",IF('RESULTADOS 3 ESO DIVER'!E67&lt;5,"INSUFICIENTE",IF('RESULTADOS 3 ESO DIVER'!E67&lt;6,"SUFICIENTE",IF('RESULTADOS 3 ESO DIVER'!E67&lt;7,"BEN",IF('RESULTADOS 3 ESO DIVER'!E67&lt;9,"NOTABLE",IF('RESULTADOS 3 ESO DIVER'!E67&lt;=10,"SOBRESAIENTE",""))))))</f>
        <v/>
      </c>
      <c r="F67" s="153" t="str">
        <f>IF(OR(A67="",$F$2=""),"",IF('RESULTADOS 3 ESO DIVER'!F67&lt;5,"INSUFICIENTE",IF('RESULTADOS 3 ESO DIVER'!F67&lt;6,"SUFICIENTE",IF('RESULTADOS 3 ESO DIVER'!F67&lt;7,"BEN",IF('RESULTADOS 3 ESO DIVER'!F67&lt;9,"NOTABLE",IF('RESULTADOS 3 ESO DIVER'!F67&lt;=10,"SOBRESAIENTE",""))))))</f>
        <v/>
      </c>
      <c r="G67" s="153" t="str">
        <f>IF(OR(A67="",$G$2=""),"",IF('RESULTADOS 3 ESO DIVER'!G67&lt;5,"INSUFICIENTE",IF('RESULTADOS 3 ESO DIVER'!G67&lt;6,"SUFICIENTE",IF('RESULTADOS 3 ESO DIVER'!G67&lt;7,"BEN",IF('RESULTADOS 3 ESO DIVER'!G67&lt;9,"NOTABLE",IF('RESULTADOS 3 ESO DIVER'!G67&lt;=10,"SOBRESAIENTE",""))))))</f>
        <v/>
      </c>
      <c r="H67" s="153" t="str">
        <f>IF(OR(A67="",$H$2=""),"",IF('RESULTADOS 3 ESO DIVER'!H67&lt;5,"INSUFICIENTE",IF('RESULTADOS 3 ESO DIVER'!H67&lt;6,"SUFICIENTE",IF('RESULTADOS 3 ESO DIVER'!H67&lt;7,"BEN",IF('RESULTADOS 3 ESO DIVER'!H67&lt;9,"NOTABLE",IF('RESULTADOS 3 ESO DIVER'!H67&lt;=10,"SOBRESAIENTE",""))))))</f>
        <v/>
      </c>
      <c r="I67" s="153" t="str">
        <f>IF(OR(A67="",$I$2=""),"",IF('RESULTADOS 3 ESO DIVER'!I67&lt;5,"INSUFICIENTE",IF('RESULTADOS 3 ESO DIVER'!I67&lt;6,"SUFICIENTE",IF('RESULTADOS 3 ESO DIVER'!I67&lt;7,"BEN",IF('RESULTADOS 3 ESO DIVER'!I67&lt;9,"NOTABLE",IF('RESULTADOS 3 ESO DIVER'!I67&lt;=10,"SOBRESAIENTE",""))))))</f>
        <v/>
      </c>
      <c r="J67" s="153" t="str">
        <f>IF(OR(A67="",$J$2=""),"",IF('RESULTADOS 3 ESO DIVER'!J67&lt;5,"INSUFICIENTE",IF('RESULTADOS 3 ESO DIVER'!J67&lt;6,"SUFICIENTE",IF('RESULTADOS 3 ESO DIVER'!J67&lt;7,"BEN",IF('RESULTADOS 3 ESO DIVER'!J67&lt;9,"NOTABLE",IF('RESULTADOS 3 ESO DIVER'!J67&lt;=10,"SOBRESAIENTE",""))))))</f>
        <v/>
      </c>
      <c r="K67" s="153" t="str">
        <f>IF(OR(A67="",$K$2=""),"",IF('RESULTADOS 3 ESO DIVER'!K67&lt;5,"INSUFICIENTE",IF('RESULTADOS 3 ESO DIVER'!K67&lt;6,"SUFICIENTE",IF('RESULTADOS 3 ESO DIVER'!K67&lt;7,"BEN",IF('RESULTADOS 3 ESO DIVER'!K67&lt;9,"NOTABLE",IF('RESULTADOS 3 ESO DIVER'!K67&lt;=10,IF('RESULTADOS 3 ESO DIVER'!K67&lt;=10,"SOBRESAIENTE","")))))))</f>
        <v/>
      </c>
      <c r="L67" s="153" t="str">
        <f>IF(OR(A67="",$L$2=""),"",IF('RESULTADOS 3 ESO DIVER'!L67&lt;5,"INSUFICIENTE",IF('RESULTADOS 3 ESO DIVER'!L67&lt;6,"SUFICIENTE",IF('RESULTADOS 3 ESO DIVER'!L67&lt;7,"BEN",IF('RESULTADOS 3 ESO DIVER'!L67&lt;9,"NOTABLE",IF('RESULTADOS 3 ESO DIVER'!L67&lt;=10,"SOBRESAIENTE",""))))))</f>
        <v/>
      </c>
    </row>
    <row r="68" spans="1:12" x14ac:dyDescent="0.25">
      <c r="A68" s="102" t="str">
        <f>IF('RESULTADOS 3 ESO DIVER'!A68="","",'RESULTADOS 3 ESO DIVER'!A68)</f>
        <v/>
      </c>
      <c r="B68" s="154" t="str">
        <f>IF('RESULTADOS 3 ESO DIVER'!B68="","",'RESULTADOS 3 ESO DIVER'!B68)</f>
        <v/>
      </c>
      <c r="C68" s="153" t="str">
        <f>IF(OR(A68="",$C$2=""),"",IF('RESULTADOS 3 ESO DIVER'!C68&lt;5,"INSUFICIENTE",IF('RESULTADOS 3 ESO DIVER'!C68&lt;6,"SUFICIENTE",IF('RESULTADOS 3 ESO DIVER'!C68&lt;7,"BEN",IF('RESULTADOS 3 ESO DIVER'!C68&lt;9,"NOTABLE",IF('RESULTADOS 3 ESO DIVER'!C68&lt;=10,"SOBRESAIENTE",""))))))</f>
        <v/>
      </c>
      <c r="D68" s="153" t="str">
        <f>IF(OR(A68="",$D$2=""),"",IF('RESULTADOS 3 ESO DIVER'!D68&lt;5,"INSUFICIENTE",IF('RESULTADOS 3 ESO DIVER'!D68&lt;6,"SUFICIENTE",IF('RESULTADOS 3 ESO DIVER'!D68&lt;7,"BEN",IF('RESULTADOS 3 ESO DIVER'!D68&lt;9,"NOTABLE",IF('RESULTADOS 3 ESO DIVER'!D68&lt;=10,"SOBRESAIENTE",""))))))</f>
        <v/>
      </c>
      <c r="E68" s="153" t="str">
        <f>IF(OR(A68="",$E$2=""),"",IF('RESULTADOS 3 ESO DIVER'!E68&lt;5,"INSUFICIENTE",IF('RESULTADOS 3 ESO DIVER'!E68&lt;6,"SUFICIENTE",IF('RESULTADOS 3 ESO DIVER'!E68&lt;7,"BEN",IF('RESULTADOS 3 ESO DIVER'!E68&lt;9,"NOTABLE",IF('RESULTADOS 3 ESO DIVER'!E68&lt;=10,"SOBRESAIENTE",""))))))</f>
        <v/>
      </c>
      <c r="F68" s="153" t="str">
        <f>IF(OR(A68="",$F$2=""),"",IF('RESULTADOS 3 ESO DIVER'!F68&lt;5,"INSUFICIENTE",IF('RESULTADOS 3 ESO DIVER'!F68&lt;6,"SUFICIENTE",IF('RESULTADOS 3 ESO DIVER'!F68&lt;7,"BEN",IF('RESULTADOS 3 ESO DIVER'!F68&lt;9,"NOTABLE",IF('RESULTADOS 3 ESO DIVER'!F68&lt;=10,"SOBRESAIENTE",""))))))</f>
        <v/>
      </c>
      <c r="G68" s="153" t="str">
        <f>IF(OR(A68="",$G$2=""),"",IF('RESULTADOS 3 ESO DIVER'!G68&lt;5,"INSUFICIENTE",IF('RESULTADOS 3 ESO DIVER'!G68&lt;6,"SUFICIENTE",IF('RESULTADOS 3 ESO DIVER'!G68&lt;7,"BEN",IF('RESULTADOS 3 ESO DIVER'!G68&lt;9,"NOTABLE",IF('RESULTADOS 3 ESO DIVER'!G68&lt;=10,"SOBRESAIENTE",""))))))</f>
        <v/>
      </c>
      <c r="H68" s="153" t="str">
        <f>IF(OR(A68="",$H$2=""),"",IF('RESULTADOS 3 ESO DIVER'!H68&lt;5,"INSUFICIENTE",IF('RESULTADOS 3 ESO DIVER'!H68&lt;6,"SUFICIENTE",IF('RESULTADOS 3 ESO DIVER'!H68&lt;7,"BEN",IF('RESULTADOS 3 ESO DIVER'!H68&lt;9,"NOTABLE",IF('RESULTADOS 3 ESO DIVER'!H68&lt;=10,"SOBRESAIENTE",""))))))</f>
        <v/>
      </c>
      <c r="I68" s="153" t="str">
        <f>IF(OR(A68="",$I$2=""),"",IF('RESULTADOS 3 ESO DIVER'!I68&lt;5,"INSUFICIENTE",IF('RESULTADOS 3 ESO DIVER'!I68&lt;6,"SUFICIENTE",IF('RESULTADOS 3 ESO DIVER'!I68&lt;7,"BEN",IF('RESULTADOS 3 ESO DIVER'!I68&lt;9,"NOTABLE",IF('RESULTADOS 3 ESO DIVER'!I68&lt;=10,"SOBRESAIENTE",""))))))</f>
        <v/>
      </c>
      <c r="J68" s="153" t="str">
        <f>IF(OR(A68="",$J$2=""),"",IF('RESULTADOS 3 ESO DIVER'!J68&lt;5,"INSUFICIENTE",IF('RESULTADOS 3 ESO DIVER'!J68&lt;6,"SUFICIENTE",IF('RESULTADOS 3 ESO DIVER'!J68&lt;7,"BEN",IF('RESULTADOS 3 ESO DIVER'!J68&lt;9,"NOTABLE",IF('RESULTADOS 3 ESO DIVER'!J68&lt;=10,"SOBRESAIENTE",""))))))</f>
        <v/>
      </c>
      <c r="K68" s="153" t="str">
        <f>IF(OR(A68="",$K$2=""),"",IF('RESULTADOS 3 ESO DIVER'!K68&lt;5,"INSUFICIENTE",IF('RESULTADOS 3 ESO DIVER'!K68&lt;6,"SUFICIENTE",IF('RESULTADOS 3 ESO DIVER'!K68&lt;7,"BEN",IF('RESULTADOS 3 ESO DIVER'!K68&lt;9,"NOTABLE",IF('RESULTADOS 3 ESO DIVER'!K68&lt;=10,IF('RESULTADOS 3 ESO DIVER'!K68&lt;=10,"SOBRESAIENTE","")))))))</f>
        <v/>
      </c>
      <c r="L68" s="153" t="str">
        <f>IF(OR(A68="",$L$2=""),"",IF('RESULTADOS 3 ESO DIVER'!L68&lt;5,"INSUFICIENTE",IF('RESULTADOS 3 ESO DIVER'!L68&lt;6,"SUFICIENTE",IF('RESULTADOS 3 ESO DIVER'!L68&lt;7,"BEN",IF('RESULTADOS 3 ESO DIVER'!L68&lt;9,"NOTABLE",IF('RESULTADOS 3 ESO DIVER'!L68&lt;=10,"SOBRESAIENTE",""))))))</f>
        <v/>
      </c>
    </row>
    <row r="69" spans="1:12" x14ac:dyDescent="0.25">
      <c r="A69" s="102" t="str">
        <f>IF('RESULTADOS 3 ESO DIVER'!A69="","",'RESULTADOS 3 ESO DIVER'!A69)</f>
        <v/>
      </c>
      <c r="B69" s="154" t="str">
        <f>IF('RESULTADOS 3 ESO DIVER'!B69="","",'RESULTADOS 3 ESO DIVER'!B69)</f>
        <v/>
      </c>
      <c r="C69" s="153" t="str">
        <f>IF(OR(A69="",$C$2=""),"",IF('RESULTADOS 3 ESO DIVER'!C69&lt;5,"INSUFICIENTE",IF('RESULTADOS 3 ESO DIVER'!C69&lt;6,"SUFICIENTE",IF('RESULTADOS 3 ESO DIVER'!C69&lt;7,"BEN",IF('RESULTADOS 3 ESO DIVER'!C69&lt;9,"NOTABLE",IF('RESULTADOS 3 ESO DIVER'!C69&lt;=10,"SOBRESAIENTE",""))))))</f>
        <v/>
      </c>
      <c r="D69" s="153" t="str">
        <f>IF(OR(A69="",$D$2=""),"",IF('RESULTADOS 3 ESO DIVER'!D69&lt;5,"INSUFICIENTE",IF('RESULTADOS 3 ESO DIVER'!D69&lt;6,"SUFICIENTE",IF('RESULTADOS 3 ESO DIVER'!D69&lt;7,"BEN",IF('RESULTADOS 3 ESO DIVER'!D69&lt;9,"NOTABLE",IF('RESULTADOS 3 ESO DIVER'!D69&lt;=10,"SOBRESAIENTE",""))))))</f>
        <v/>
      </c>
      <c r="E69" s="153" t="str">
        <f>IF(OR(A69="",$E$2=""),"",IF('RESULTADOS 3 ESO DIVER'!E69&lt;5,"INSUFICIENTE",IF('RESULTADOS 3 ESO DIVER'!E69&lt;6,"SUFICIENTE",IF('RESULTADOS 3 ESO DIVER'!E69&lt;7,"BEN",IF('RESULTADOS 3 ESO DIVER'!E69&lt;9,"NOTABLE",IF('RESULTADOS 3 ESO DIVER'!E69&lt;=10,"SOBRESAIENTE",""))))))</f>
        <v/>
      </c>
      <c r="F69" s="153" t="str">
        <f>IF(OR(A69="",$F$2=""),"",IF('RESULTADOS 3 ESO DIVER'!F69&lt;5,"INSUFICIENTE",IF('RESULTADOS 3 ESO DIVER'!F69&lt;6,"SUFICIENTE",IF('RESULTADOS 3 ESO DIVER'!F69&lt;7,"BEN",IF('RESULTADOS 3 ESO DIVER'!F69&lt;9,"NOTABLE",IF('RESULTADOS 3 ESO DIVER'!F69&lt;=10,"SOBRESAIENTE",""))))))</f>
        <v/>
      </c>
      <c r="G69" s="153" t="str">
        <f>IF(OR(A69="",$G$2=""),"",IF('RESULTADOS 3 ESO DIVER'!G69&lt;5,"INSUFICIENTE",IF('RESULTADOS 3 ESO DIVER'!G69&lt;6,"SUFICIENTE",IF('RESULTADOS 3 ESO DIVER'!G69&lt;7,"BEN",IF('RESULTADOS 3 ESO DIVER'!G69&lt;9,"NOTABLE",IF('RESULTADOS 3 ESO DIVER'!G69&lt;=10,"SOBRESAIENTE",""))))))</f>
        <v/>
      </c>
      <c r="H69" s="153" t="str">
        <f>IF(OR(A69="",$H$2=""),"",IF('RESULTADOS 3 ESO DIVER'!H69&lt;5,"INSUFICIENTE",IF('RESULTADOS 3 ESO DIVER'!H69&lt;6,"SUFICIENTE",IF('RESULTADOS 3 ESO DIVER'!H69&lt;7,"BEN",IF('RESULTADOS 3 ESO DIVER'!H69&lt;9,"NOTABLE",IF('RESULTADOS 3 ESO DIVER'!H69&lt;=10,"SOBRESAIENTE",""))))))</f>
        <v/>
      </c>
      <c r="I69" s="153" t="str">
        <f>IF(OR(A69="",$I$2=""),"",IF('RESULTADOS 3 ESO DIVER'!I69&lt;5,"INSUFICIENTE",IF('RESULTADOS 3 ESO DIVER'!I69&lt;6,"SUFICIENTE",IF('RESULTADOS 3 ESO DIVER'!I69&lt;7,"BEN",IF('RESULTADOS 3 ESO DIVER'!I69&lt;9,"NOTABLE",IF('RESULTADOS 3 ESO DIVER'!I69&lt;=10,"SOBRESAIENTE",""))))))</f>
        <v/>
      </c>
      <c r="J69" s="153" t="str">
        <f>IF(OR(A69="",$J$2=""),"",IF('RESULTADOS 3 ESO DIVER'!J69&lt;5,"INSUFICIENTE",IF('RESULTADOS 3 ESO DIVER'!J69&lt;6,"SUFICIENTE",IF('RESULTADOS 3 ESO DIVER'!J69&lt;7,"BEN",IF('RESULTADOS 3 ESO DIVER'!J69&lt;9,"NOTABLE",IF('RESULTADOS 3 ESO DIVER'!J69&lt;=10,"SOBRESAIENTE",""))))))</f>
        <v/>
      </c>
      <c r="K69" s="153" t="str">
        <f>IF(OR(A69="",$K$2=""),"",IF('RESULTADOS 3 ESO DIVER'!K69&lt;5,"INSUFICIENTE",IF('RESULTADOS 3 ESO DIVER'!K69&lt;6,"SUFICIENTE",IF('RESULTADOS 3 ESO DIVER'!K69&lt;7,"BEN",IF('RESULTADOS 3 ESO DIVER'!K69&lt;9,"NOTABLE",IF('RESULTADOS 3 ESO DIVER'!K69&lt;=10,IF('RESULTADOS 3 ESO DIVER'!K69&lt;=10,"SOBRESAIENTE","")))))))</f>
        <v/>
      </c>
      <c r="L69" s="153" t="str">
        <f>IF(OR(A69="",$L$2=""),"",IF('RESULTADOS 3 ESO DIVER'!L69&lt;5,"INSUFICIENTE",IF('RESULTADOS 3 ESO DIVER'!L69&lt;6,"SUFICIENTE",IF('RESULTADOS 3 ESO DIVER'!L69&lt;7,"BEN",IF('RESULTADOS 3 ESO DIVER'!L69&lt;9,"NOTABLE",IF('RESULTADOS 3 ESO DIVER'!L69&lt;=10,"SOBRESAIENTE",""))))))</f>
        <v/>
      </c>
    </row>
    <row r="70" spans="1:12" x14ac:dyDescent="0.25">
      <c r="A70" s="102" t="str">
        <f>IF('RESULTADOS 3 ESO DIVER'!A70="","",'RESULTADOS 3 ESO DIVER'!A70)</f>
        <v/>
      </c>
      <c r="B70" s="154" t="str">
        <f>IF('RESULTADOS 3 ESO DIVER'!B70="","",'RESULTADOS 3 ESO DIVER'!B70)</f>
        <v/>
      </c>
      <c r="C70" s="153" t="str">
        <f>IF(OR(A70="",$C$2=""),"",IF('RESULTADOS 3 ESO DIVER'!C70&lt;5,"INSUFICIENTE",IF('RESULTADOS 3 ESO DIVER'!C70&lt;6,"SUFICIENTE",IF('RESULTADOS 3 ESO DIVER'!C70&lt;7,"BEN",IF('RESULTADOS 3 ESO DIVER'!C70&lt;9,"NOTABLE",IF('RESULTADOS 3 ESO DIVER'!C70&lt;=10,"SOBRESAIENTE",""))))))</f>
        <v/>
      </c>
      <c r="D70" s="153" t="str">
        <f>IF(OR(A70="",$D$2=""),"",IF('RESULTADOS 3 ESO DIVER'!D70&lt;5,"INSUFICIENTE",IF('RESULTADOS 3 ESO DIVER'!D70&lt;6,"SUFICIENTE",IF('RESULTADOS 3 ESO DIVER'!D70&lt;7,"BEN",IF('RESULTADOS 3 ESO DIVER'!D70&lt;9,"NOTABLE",IF('RESULTADOS 3 ESO DIVER'!D70&lt;=10,"SOBRESAIENTE",""))))))</f>
        <v/>
      </c>
      <c r="E70" s="153" t="str">
        <f>IF(OR(A70="",$E$2=""),"",IF('RESULTADOS 3 ESO DIVER'!E70&lt;5,"INSUFICIENTE",IF('RESULTADOS 3 ESO DIVER'!E70&lt;6,"SUFICIENTE",IF('RESULTADOS 3 ESO DIVER'!E70&lt;7,"BEN",IF('RESULTADOS 3 ESO DIVER'!E70&lt;9,"NOTABLE",IF('RESULTADOS 3 ESO DIVER'!E70&lt;=10,"SOBRESAIENTE",""))))))</f>
        <v/>
      </c>
      <c r="F70" s="153" t="str">
        <f>IF(OR(A70="",$F$2=""),"",IF('RESULTADOS 3 ESO DIVER'!F70&lt;5,"INSUFICIENTE",IF('RESULTADOS 3 ESO DIVER'!F70&lt;6,"SUFICIENTE",IF('RESULTADOS 3 ESO DIVER'!F70&lt;7,"BEN",IF('RESULTADOS 3 ESO DIVER'!F70&lt;9,"NOTABLE",IF('RESULTADOS 3 ESO DIVER'!F70&lt;=10,"SOBRESAIENTE",""))))))</f>
        <v/>
      </c>
      <c r="G70" s="153" t="str">
        <f>IF(OR(A70="",$G$2=""),"",IF('RESULTADOS 3 ESO DIVER'!G70&lt;5,"INSUFICIENTE",IF('RESULTADOS 3 ESO DIVER'!G70&lt;6,"SUFICIENTE",IF('RESULTADOS 3 ESO DIVER'!G70&lt;7,"BEN",IF('RESULTADOS 3 ESO DIVER'!G70&lt;9,"NOTABLE",IF('RESULTADOS 3 ESO DIVER'!G70&lt;=10,"SOBRESAIENTE",""))))))</f>
        <v/>
      </c>
      <c r="H70" s="153" t="str">
        <f>IF(OR(A70="",$H$2=""),"",IF('RESULTADOS 3 ESO DIVER'!H70&lt;5,"INSUFICIENTE",IF('RESULTADOS 3 ESO DIVER'!H70&lt;6,"SUFICIENTE",IF('RESULTADOS 3 ESO DIVER'!H70&lt;7,"BEN",IF('RESULTADOS 3 ESO DIVER'!H70&lt;9,"NOTABLE",IF('RESULTADOS 3 ESO DIVER'!H70&lt;=10,"SOBRESAIENTE",""))))))</f>
        <v/>
      </c>
      <c r="I70" s="153" t="str">
        <f>IF(OR(A70="",$I$2=""),"",IF('RESULTADOS 3 ESO DIVER'!I70&lt;5,"INSUFICIENTE",IF('RESULTADOS 3 ESO DIVER'!I70&lt;6,"SUFICIENTE",IF('RESULTADOS 3 ESO DIVER'!I70&lt;7,"BEN",IF('RESULTADOS 3 ESO DIVER'!I70&lt;9,"NOTABLE",IF('RESULTADOS 3 ESO DIVER'!I70&lt;=10,"SOBRESAIENTE",""))))))</f>
        <v/>
      </c>
      <c r="J70" s="153" t="str">
        <f>IF(OR(A70="",$J$2=""),"",IF('RESULTADOS 3 ESO DIVER'!J70&lt;5,"INSUFICIENTE",IF('RESULTADOS 3 ESO DIVER'!J70&lt;6,"SUFICIENTE",IF('RESULTADOS 3 ESO DIVER'!J70&lt;7,"BEN",IF('RESULTADOS 3 ESO DIVER'!J70&lt;9,"NOTABLE",IF('RESULTADOS 3 ESO DIVER'!J70&lt;=10,"SOBRESAIENTE",""))))))</f>
        <v/>
      </c>
      <c r="K70" s="153" t="str">
        <f>IF(OR(A70="",$K$2=""),"",IF('RESULTADOS 3 ESO DIVER'!K70&lt;5,"INSUFICIENTE",IF('RESULTADOS 3 ESO DIVER'!K70&lt;6,"SUFICIENTE",IF('RESULTADOS 3 ESO DIVER'!K70&lt;7,"BEN",IF('RESULTADOS 3 ESO DIVER'!K70&lt;9,"NOTABLE",IF('RESULTADOS 3 ESO DIVER'!K70&lt;=10,IF('RESULTADOS 3 ESO DIVER'!K70&lt;=10,"SOBRESAIENTE","")))))))</f>
        <v/>
      </c>
      <c r="L70" s="153" t="str">
        <f>IF(OR(A70="",$L$2=""),"",IF('RESULTADOS 3 ESO DIVER'!L70&lt;5,"INSUFICIENTE",IF('RESULTADOS 3 ESO DIVER'!L70&lt;6,"SUFICIENTE",IF('RESULTADOS 3 ESO DIVER'!L70&lt;7,"BEN",IF('RESULTADOS 3 ESO DIVER'!L70&lt;9,"NOTABLE",IF('RESULTADOS 3 ESO DIVER'!L70&lt;=10,"SOBRESAIENTE",""))))))</f>
        <v/>
      </c>
    </row>
    <row r="71" spans="1:12" x14ac:dyDescent="0.25">
      <c r="A71" s="102" t="str">
        <f>IF('RESULTADOS 3 ESO DIVER'!A71="","",'RESULTADOS 3 ESO DIVER'!A71)</f>
        <v/>
      </c>
      <c r="B71" s="154" t="str">
        <f>IF('RESULTADOS 3 ESO DIVER'!B71="","",'RESULTADOS 3 ESO DIVER'!B71)</f>
        <v/>
      </c>
      <c r="C71" s="153" t="str">
        <f>IF(OR(A71="",$C$2=""),"",IF('RESULTADOS 3 ESO DIVER'!C71&lt;5,"INSUFICIENTE",IF('RESULTADOS 3 ESO DIVER'!C71&lt;6,"SUFICIENTE",IF('RESULTADOS 3 ESO DIVER'!C71&lt;7,"BEN",IF('RESULTADOS 3 ESO DIVER'!C71&lt;9,"NOTABLE",IF('RESULTADOS 3 ESO DIVER'!C71&lt;=10,"SOBRESAIENTE",""))))))</f>
        <v/>
      </c>
      <c r="D71" s="153" t="str">
        <f>IF(OR(A71="",$D$2=""),"",IF('RESULTADOS 3 ESO DIVER'!D71&lt;5,"INSUFICIENTE",IF('RESULTADOS 3 ESO DIVER'!D71&lt;6,"SUFICIENTE",IF('RESULTADOS 3 ESO DIVER'!D71&lt;7,"BEN",IF('RESULTADOS 3 ESO DIVER'!D71&lt;9,"NOTABLE",IF('RESULTADOS 3 ESO DIVER'!D71&lt;=10,"SOBRESAIENTE",""))))))</f>
        <v/>
      </c>
      <c r="E71" s="153" t="str">
        <f>IF(OR(A71="",$E$2=""),"",IF('RESULTADOS 3 ESO DIVER'!E71&lt;5,"INSUFICIENTE",IF('RESULTADOS 3 ESO DIVER'!E71&lt;6,"SUFICIENTE",IF('RESULTADOS 3 ESO DIVER'!E71&lt;7,"BEN",IF('RESULTADOS 3 ESO DIVER'!E71&lt;9,"NOTABLE",IF('RESULTADOS 3 ESO DIVER'!E71&lt;=10,"SOBRESAIENTE",""))))))</f>
        <v/>
      </c>
      <c r="F71" s="153" t="str">
        <f>IF(OR(A71="",$F$2=""),"",IF('RESULTADOS 3 ESO DIVER'!F71&lt;5,"INSUFICIENTE",IF('RESULTADOS 3 ESO DIVER'!F71&lt;6,"SUFICIENTE",IF('RESULTADOS 3 ESO DIVER'!F71&lt;7,"BEN",IF('RESULTADOS 3 ESO DIVER'!F71&lt;9,"NOTABLE",IF('RESULTADOS 3 ESO DIVER'!F71&lt;=10,"SOBRESAIENTE",""))))))</f>
        <v/>
      </c>
      <c r="G71" s="153" t="str">
        <f>IF(OR(A71="",$G$2=""),"",IF('RESULTADOS 3 ESO DIVER'!G71&lt;5,"INSUFICIENTE",IF('RESULTADOS 3 ESO DIVER'!G71&lt;6,"SUFICIENTE",IF('RESULTADOS 3 ESO DIVER'!G71&lt;7,"BEN",IF('RESULTADOS 3 ESO DIVER'!G71&lt;9,"NOTABLE",IF('RESULTADOS 3 ESO DIVER'!G71&lt;=10,"SOBRESAIENTE",""))))))</f>
        <v/>
      </c>
      <c r="H71" s="153" t="str">
        <f>IF(OR(A71="",$H$2=""),"",IF('RESULTADOS 3 ESO DIVER'!H71&lt;5,"INSUFICIENTE",IF('RESULTADOS 3 ESO DIVER'!H71&lt;6,"SUFICIENTE",IF('RESULTADOS 3 ESO DIVER'!H71&lt;7,"BEN",IF('RESULTADOS 3 ESO DIVER'!H71&lt;9,"NOTABLE",IF('RESULTADOS 3 ESO DIVER'!H71&lt;=10,"SOBRESAIENTE",""))))))</f>
        <v/>
      </c>
      <c r="I71" s="153" t="str">
        <f>IF(OR(A71="",$I$2=""),"",IF('RESULTADOS 3 ESO DIVER'!I71&lt;5,"INSUFICIENTE",IF('RESULTADOS 3 ESO DIVER'!I71&lt;6,"SUFICIENTE",IF('RESULTADOS 3 ESO DIVER'!I71&lt;7,"BEN",IF('RESULTADOS 3 ESO DIVER'!I71&lt;9,"NOTABLE",IF('RESULTADOS 3 ESO DIVER'!I71&lt;=10,"SOBRESAIENTE",""))))))</f>
        <v/>
      </c>
      <c r="J71" s="153" t="str">
        <f>IF(OR(A71="",$J$2=""),"",IF('RESULTADOS 3 ESO DIVER'!J71&lt;5,"INSUFICIENTE",IF('RESULTADOS 3 ESO DIVER'!J71&lt;6,"SUFICIENTE",IF('RESULTADOS 3 ESO DIVER'!J71&lt;7,"BEN",IF('RESULTADOS 3 ESO DIVER'!J71&lt;9,"NOTABLE",IF('RESULTADOS 3 ESO DIVER'!J71&lt;=10,"SOBRESAIENTE",""))))))</f>
        <v/>
      </c>
      <c r="K71" s="153" t="str">
        <f>IF(OR(A71="",$K$2=""),"",IF('RESULTADOS 3 ESO DIVER'!K71&lt;5,"INSUFICIENTE",IF('RESULTADOS 3 ESO DIVER'!K71&lt;6,"SUFICIENTE",IF('RESULTADOS 3 ESO DIVER'!K71&lt;7,"BEN",IF('RESULTADOS 3 ESO DIVER'!K71&lt;9,"NOTABLE",IF('RESULTADOS 3 ESO DIVER'!K71&lt;=10,IF('RESULTADOS 3 ESO DIVER'!K71&lt;=10,"SOBRESAIENTE","")))))))</f>
        <v/>
      </c>
      <c r="L71" s="153" t="str">
        <f>IF(OR(A71="",$L$2=""),"",IF('RESULTADOS 3 ESO DIVER'!L71&lt;5,"INSUFICIENTE",IF('RESULTADOS 3 ESO DIVER'!L71&lt;6,"SUFICIENTE",IF('RESULTADOS 3 ESO DIVER'!L71&lt;7,"BEN",IF('RESULTADOS 3 ESO DIVER'!L71&lt;9,"NOTABLE",IF('RESULTADOS 3 ESO DIVER'!L71&lt;=10,"SOBRESAIENTE",""))))))</f>
        <v/>
      </c>
    </row>
    <row r="72" spans="1:12" x14ac:dyDescent="0.25">
      <c r="A72" s="102" t="str">
        <f>IF('RESULTADOS 3 ESO DIVER'!A72="","",'RESULTADOS 3 ESO DIVER'!A72)</f>
        <v/>
      </c>
      <c r="B72" s="154" t="str">
        <f>IF('RESULTADOS 3 ESO DIVER'!B72="","",'RESULTADOS 3 ESO DIVER'!B72)</f>
        <v/>
      </c>
      <c r="C72" s="153" t="str">
        <f>IF(OR(A72="",$C$2=""),"",IF('RESULTADOS 3 ESO DIVER'!C72&lt;5,"INSUFICIENTE",IF('RESULTADOS 3 ESO DIVER'!C72&lt;6,"SUFICIENTE",IF('RESULTADOS 3 ESO DIVER'!C72&lt;7,"BEN",IF('RESULTADOS 3 ESO DIVER'!C72&lt;9,"NOTABLE",IF('RESULTADOS 3 ESO DIVER'!C72&lt;=10,"SOBRESAIENTE",""))))))</f>
        <v/>
      </c>
      <c r="D72" s="153" t="str">
        <f>IF(OR(A72="",$D$2=""),"",IF('RESULTADOS 3 ESO DIVER'!D72&lt;5,"INSUFICIENTE",IF('RESULTADOS 3 ESO DIVER'!D72&lt;6,"SUFICIENTE",IF('RESULTADOS 3 ESO DIVER'!D72&lt;7,"BEN",IF('RESULTADOS 3 ESO DIVER'!D72&lt;9,"NOTABLE",IF('RESULTADOS 3 ESO DIVER'!D72&lt;=10,"SOBRESAIENTE",""))))))</f>
        <v/>
      </c>
      <c r="E72" s="153" t="str">
        <f>IF(OR(A72="",$E$2=""),"",IF('RESULTADOS 3 ESO DIVER'!E72&lt;5,"INSUFICIENTE",IF('RESULTADOS 3 ESO DIVER'!E72&lt;6,"SUFICIENTE",IF('RESULTADOS 3 ESO DIVER'!E72&lt;7,"BEN",IF('RESULTADOS 3 ESO DIVER'!E72&lt;9,"NOTABLE",IF('RESULTADOS 3 ESO DIVER'!E72&lt;=10,"SOBRESAIENTE",""))))))</f>
        <v/>
      </c>
      <c r="F72" s="153" t="str">
        <f>IF(OR(A72="",$F$2=""),"",IF('RESULTADOS 3 ESO DIVER'!F72&lt;5,"INSUFICIENTE",IF('RESULTADOS 3 ESO DIVER'!F72&lt;6,"SUFICIENTE",IF('RESULTADOS 3 ESO DIVER'!F72&lt;7,"BEN",IF('RESULTADOS 3 ESO DIVER'!F72&lt;9,"NOTABLE",IF('RESULTADOS 3 ESO DIVER'!F72&lt;=10,"SOBRESAIENTE",""))))))</f>
        <v/>
      </c>
      <c r="G72" s="153" t="str">
        <f>IF(OR(A72="",$G$2=""),"",IF('RESULTADOS 3 ESO DIVER'!G72&lt;5,"INSUFICIENTE",IF('RESULTADOS 3 ESO DIVER'!G72&lt;6,"SUFICIENTE",IF('RESULTADOS 3 ESO DIVER'!G72&lt;7,"BEN",IF('RESULTADOS 3 ESO DIVER'!G72&lt;9,"NOTABLE",IF('RESULTADOS 3 ESO DIVER'!G72&lt;=10,"SOBRESAIENTE",""))))))</f>
        <v/>
      </c>
      <c r="H72" s="153" t="str">
        <f>IF(OR(A72="",$H$2=""),"",IF('RESULTADOS 3 ESO DIVER'!H72&lt;5,"INSUFICIENTE",IF('RESULTADOS 3 ESO DIVER'!H72&lt;6,"SUFICIENTE",IF('RESULTADOS 3 ESO DIVER'!H72&lt;7,"BEN",IF('RESULTADOS 3 ESO DIVER'!H72&lt;9,"NOTABLE",IF('RESULTADOS 3 ESO DIVER'!H72&lt;=10,"SOBRESAIENTE",""))))))</f>
        <v/>
      </c>
      <c r="I72" s="153" t="str">
        <f>IF(OR(A72="",$I$2=""),"",IF('RESULTADOS 3 ESO DIVER'!I72&lt;5,"INSUFICIENTE",IF('RESULTADOS 3 ESO DIVER'!I72&lt;6,"SUFICIENTE",IF('RESULTADOS 3 ESO DIVER'!I72&lt;7,"BEN",IF('RESULTADOS 3 ESO DIVER'!I72&lt;9,"NOTABLE",IF('RESULTADOS 3 ESO DIVER'!I72&lt;=10,"SOBRESAIENTE",""))))))</f>
        <v/>
      </c>
      <c r="J72" s="153" t="str">
        <f>IF(OR(A72="",$J$2=""),"",IF('RESULTADOS 3 ESO DIVER'!J72&lt;5,"INSUFICIENTE",IF('RESULTADOS 3 ESO DIVER'!J72&lt;6,"SUFICIENTE",IF('RESULTADOS 3 ESO DIVER'!J72&lt;7,"BEN",IF('RESULTADOS 3 ESO DIVER'!J72&lt;9,"NOTABLE",IF('RESULTADOS 3 ESO DIVER'!J72&lt;=10,"SOBRESAIENTE",""))))))</f>
        <v/>
      </c>
      <c r="K72" s="153" t="str">
        <f>IF(OR(A72="",$K$2=""),"",IF('RESULTADOS 3 ESO DIVER'!K72&lt;5,"INSUFICIENTE",IF('RESULTADOS 3 ESO DIVER'!K72&lt;6,"SUFICIENTE",IF('RESULTADOS 3 ESO DIVER'!K72&lt;7,"BEN",IF('RESULTADOS 3 ESO DIVER'!K72&lt;9,"NOTABLE",IF('RESULTADOS 3 ESO DIVER'!K72&lt;=10,IF('RESULTADOS 3 ESO DIVER'!K72&lt;=10,"SOBRESAIENTE","")))))))</f>
        <v/>
      </c>
      <c r="L72" s="153" t="str">
        <f>IF(OR(A72="",$L$2=""),"",IF('RESULTADOS 3 ESO DIVER'!L72&lt;5,"INSUFICIENTE",IF('RESULTADOS 3 ESO DIVER'!L72&lt;6,"SUFICIENTE",IF('RESULTADOS 3 ESO DIVER'!L72&lt;7,"BEN",IF('RESULTADOS 3 ESO DIVER'!L72&lt;9,"NOTABLE",IF('RESULTADOS 3 ESO DIVER'!L72&lt;=10,"SOBRESAIENTE",""))))))</f>
        <v/>
      </c>
    </row>
    <row r="73" spans="1:12" x14ac:dyDescent="0.25">
      <c r="A73" s="102" t="str">
        <f>IF('RESULTADOS 3 ESO DIVER'!A73="","",'RESULTADOS 3 ESO DIVER'!A73)</f>
        <v/>
      </c>
      <c r="B73" s="154" t="str">
        <f>IF('RESULTADOS 3 ESO DIVER'!B73="","",'RESULTADOS 3 ESO DIVER'!B73)</f>
        <v/>
      </c>
      <c r="C73" s="153" t="str">
        <f>IF(OR(A73="",$C$2=""),"",IF('RESULTADOS 3 ESO DIVER'!C73&lt;5,"INSUFICIENTE",IF('RESULTADOS 3 ESO DIVER'!C73&lt;6,"SUFICIENTE",IF('RESULTADOS 3 ESO DIVER'!C73&lt;7,"BEN",IF('RESULTADOS 3 ESO DIVER'!C73&lt;9,"NOTABLE",IF('RESULTADOS 3 ESO DIVER'!C73&lt;=10,"SOBRESAIENTE",""))))))</f>
        <v/>
      </c>
      <c r="D73" s="153" t="str">
        <f>IF(OR(A73="",$D$2=""),"",IF('RESULTADOS 3 ESO DIVER'!D73&lt;5,"INSUFICIENTE",IF('RESULTADOS 3 ESO DIVER'!D73&lt;6,"SUFICIENTE",IF('RESULTADOS 3 ESO DIVER'!D73&lt;7,"BEN",IF('RESULTADOS 3 ESO DIVER'!D73&lt;9,"NOTABLE",IF('RESULTADOS 3 ESO DIVER'!D73&lt;=10,"SOBRESAIENTE",""))))))</f>
        <v/>
      </c>
      <c r="E73" s="153" t="str">
        <f>IF(OR(A73="",$E$2=""),"",IF('RESULTADOS 3 ESO DIVER'!E73&lt;5,"INSUFICIENTE",IF('RESULTADOS 3 ESO DIVER'!E73&lt;6,"SUFICIENTE",IF('RESULTADOS 3 ESO DIVER'!E73&lt;7,"BEN",IF('RESULTADOS 3 ESO DIVER'!E73&lt;9,"NOTABLE",IF('RESULTADOS 3 ESO DIVER'!E73&lt;=10,"SOBRESAIENTE",""))))))</f>
        <v/>
      </c>
      <c r="F73" s="153" t="str">
        <f>IF(OR(A73="",$F$2=""),"",IF('RESULTADOS 3 ESO DIVER'!F73&lt;5,"INSUFICIENTE",IF('RESULTADOS 3 ESO DIVER'!F73&lt;6,"SUFICIENTE",IF('RESULTADOS 3 ESO DIVER'!F73&lt;7,"BEN",IF('RESULTADOS 3 ESO DIVER'!F73&lt;9,"NOTABLE",IF('RESULTADOS 3 ESO DIVER'!F73&lt;=10,"SOBRESAIENTE",""))))))</f>
        <v/>
      </c>
      <c r="G73" s="153" t="str">
        <f>IF(OR(A73="",$G$2=""),"",IF('RESULTADOS 3 ESO DIVER'!G73&lt;5,"INSUFICIENTE",IF('RESULTADOS 3 ESO DIVER'!G73&lt;6,"SUFICIENTE",IF('RESULTADOS 3 ESO DIVER'!G73&lt;7,"BEN",IF('RESULTADOS 3 ESO DIVER'!G73&lt;9,"NOTABLE",IF('RESULTADOS 3 ESO DIVER'!G73&lt;=10,"SOBRESAIENTE",""))))))</f>
        <v/>
      </c>
      <c r="H73" s="153" t="str">
        <f>IF(OR(A73="",$H$2=""),"",IF('RESULTADOS 3 ESO DIVER'!H73&lt;5,"INSUFICIENTE",IF('RESULTADOS 3 ESO DIVER'!H73&lt;6,"SUFICIENTE",IF('RESULTADOS 3 ESO DIVER'!H73&lt;7,"BEN",IF('RESULTADOS 3 ESO DIVER'!H73&lt;9,"NOTABLE",IF('RESULTADOS 3 ESO DIVER'!H73&lt;=10,"SOBRESAIENTE",""))))))</f>
        <v/>
      </c>
      <c r="I73" s="153" t="str">
        <f>IF(OR(A73="",$I$2=""),"",IF('RESULTADOS 3 ESO DIVER'!I73&lt;5,"INSUFICIENTE",IF('RESULTADOS 3 ESO DIVER'!I73&lt;6,"SUFICIENTE",IF('RESULTADOS 3 ESO DIVER'!I73&lt;7,"BEN",IF('RESULTADOS 3 ESO DIVER'!I73&lt;9,"NOTABLE",IF('RESULTADOS 3 ESO DIVER'!I73&lt;=10,"SOBRESAIENTE",""))))))</f>
        <v/>
      </c>
      <c r="J73" s="153" t="str">
        <f>IF(OR(A73="",$J$2=""),"",IF('RESULTADOS 3 ESO DIVER'!J73&lt;5,"INSUFICIENTE",IF('RESULTADOS 3 ESO DIVER'!J73&lt;6,"SUFICIENTE",IF('RESULTADOS 3 ESO DIVER'!J73&lt;7,"BEN",IF('RESULTADOS 3 ESO DIVER'!J73&lt;9,"NOTABLE",IF('RESULTADOS 3 ESO DIVER'!J73&lt;=10,"SOBRESAIENTE",""))))))</f>
        <v/>
      </c>
      <c r="K73" s="153" t="str">
        <f>IF(OR(A73="",$K$2=""),"",IF('RESULTADOS 3 ESO DIVER'!K73&lt;5,"INSUFICIENTE",IF('RESULTADOS 3 ESO DIVER'!K73&lt;6,"SUFICIENTE",IF('RESULTADOS 3 ESO DIVER'!K73&lt;7,"BEN",IF('RESULTADOS 3 ESO DIVER'!K73&lt;9,"NOTABLE",IF('RESULTADOS 3 ESO DIVER'!K73&lt;=10,IF('RESULTADOS 3 ESO DIVER'!K73&lt;=10,"SOBRESAIENTE","")))))))</f>
        <v/>
      </c>
      <c r="L73" s="153" t="str">
        <f>IF(OR(A73="",$L$2=""),"",IF('RESULTADOS 3 ESO DIVER'!L73&lt;5,"INSUFICIENTE",IF('RESULTADOS 3 ESO DIVER'!L73&lt;6,"SUFICIENTE",IF('RESULTADOS 3 ESO DIVER'!L73&lt;7,"BEN",IF('RESULTADOS 3 ESO DIVER'!L73&lt;9,"NOTABLE",IF('RESULTADOS 3 ESO DIVER'!L73&lt;=10,"SOBRESAIENTE",""))))))</f>
        <v/>
      </c>
    </row>
    <row r="74" spans="1:12" x14ac:dyDescent="0.25">
      <c r="A74" s="102" t="str">
        <f>IF('RESULTADOS 3 ESO DIVER'!A74="","",'RESULTADOS 3 ESO DIVER'!A74)</f>
        <v/>
      </c>
      <c r="B74" s="154" t="str">
        <f>IF('RESULTADOS 3 ESO DIVER'!B74="","",'RESULTADOS 3 ESO DIVER'!B74)</f>
        <v/>
      </c>
      <c r="C74" s="153" t="str">
        <f>IF(OR(A74="",$C$2=""),"",IF('RESULTADOS 3 ESO DIVER'!C74&lt;5,"INSUFICIENTE",IF('RESULTADOS 3 ESO DIVER'!C74&lt;6,"SUFICIENTE",IF('RESULTADOS 3 ESO DIVER'!C74&lt;7,"BEN",IF('RESULTADOS 3 ESO DIVER'!C74&lt;9,"NOTABLE",IF('RESULTADOS 3 ESO DIVER'!C74&lt;=10,"SOBRESAIENTE",""))))))</f>
        <v/>
      </c>
      <c r="D74" s="153" t="str">
        <f>IF(OR(A74="",$D$2=""),"",IF('RESULTADOS 3 ESO DIVER'!D74&lt;5,"INSUFICIENTE",IF('RESULTADOS 3 ESO DIVER'!D74&lt;6,"SUFICIENTE",IF('RESULTADOS 3 ESO DIVER'!D74&lt;7,"BEN",IF('RESULTADOS 3 ESO DIVER'!D74&lt;9,"NOTABLE",IF('RESULTADOS 3 ESO DIVER'!D74&lt;=10,"SOBRESAIENTE",""))))))</f>
        <v/>
      </c>
      <c r="E74" s="153" t="str">
        <f>IF(OR(A74="",$E$2=""),"",IF('RESULTADOS 3 ESO DIVER'!E74&lt;5,"INSUFICIENTE",IF('RESULTADOS 3 ESO DIVER'!E74&lt;6,"SUFICIENTE",IF('RESULTADOS 3 ESO DIVER'!E74&lt;7,"BEN",IF('RESULTADOS 3 ESO DIVER'!E74&lt;9,"NOTABLE",IF('RESULTADOS 3 ESO DIVER'!E74&lt;=10,"SOBRESAIENTE",""))))))</f>
        <v/>
      </c>
      <c r="F74" s="153" t="str">
        <f>IF(OR(A74="",$F$2=""),"",IF('RESULTADOS 3 ESO DIVER'!F74&lt;5,"INSUFICIENTE",IF('RESULTADOS 3 ESO DIVER'!F74&lt;6,"SUFICIENTE",IF('RESULTADOS 3 ESO DIVER'!F74&lt;7,"BEN",IF('RESULTADOS 3 ESO DIVER'!F74&lt;9,"NOTABLE",IF('RESULTADOS 3 ESO DIVER'!F74&lt;=10,"SOBRESAIENTE",""))))))</f>
        <v/>
      </c>
      <c r="G74" s="153" t="str">
        <f>IF(OR(A74="",$G$2=""),"",IF('RESULTADOS 3 ESO DIVER'!G74&lt;5,"INSUFICIENTE",IF('RESULTADOS 3 ESO DIVER'!G74&lt;6,"SUFICIENTE",IF('RESULTADOS 3 ESO DIVER'!G74&lt;7,"BEN",IF('RESULTADOS 3 ESO DIVER'!G74&lt;9,"NOTABLE",IF('RESULTADOS 3 ESO DIVER'!G74&lt;=10,"SOBRESAIENTE",""))))))</f>
        <v/>
      </c>
      <c r="H74" s="153" t="str">
        <f>IF(OR(A74="",$H$2=""),"",IF('RESULTADOS 3 ESO DIVER'!H74&lt;5,"INSUFICIENTE",IF('RESULTADOS 3 ESO DIVER'!H74&lt;6,"SUFICIENTE",IF('RESULTADOS 3 ESO DIVER'!H74&lt;7,"BEN",IF('RESULTADOS 3 ESO DIVER'!H74&lt;9,"NOTABLE",IF('RESULTADOS 3 ESO DIVER'!H74&lt;=10,"SOBRESAIENTE",""))))))</f>
        <v/>
      </c>
      <c r="I74" s="153" t="str">
        <f>IF(OR(A74="",$I$2=""),"",IF('RESULTADOS 3 ESO DIVER'!I74&lt;5,"INSUFICIENTE",IF('RESULTADOS 3 ESO DIVER'!I74&lt;6,"SUFICIENTE",IF('RESULTADOS 3 ESO DIVER'!I74&lt;7,"BEN",IF('RESULTADOS 3 ESO DIVER'!I74&lt;9,"NOTABLE",IF('RESULTADOS 3 ESO DIVER'!I74&lt;=10,"SOBRESAIENTE",""))))))</f>
        <v/>
      </c>
      <c r="J74" s="153" t="str">
        <f>IF(OR(A74="",$J$2=""),"",IF('RESULTADOS 3 ESO DIVER'!J74&lt;5,"INSUFICIENTE",IF('RESULTADOS 3 ESO DIVER'!J74&lt;6,"SUFICIENTE",IF('RESULTADOS 3 ESO DIVER'!J74&lt;7,"BEN",IF('RESULTADOS 3 ESO DIVER'!J74&lt;9,"NOTABLE",IF('RESULTADOS 3 ESO DIVER'!J74&lt;=10,"SOBRESAIENTE",""))))))</f>
        <v/>
      </c>
      <c r="K74" s="153" t="str">
        <f>IF(OR(A74="",$K$2=""),"",IF('RESULTADOS 3 ESO DIVER'!K74&lt;5,"INSUFICIENTE",IF('RESULTADOS 3 ESO DIVER'!K74&lt;6,"SUFICIENTE",IF('RESULTADOS 3 ESO DIVER'!K74&lt;7,"BEN",IF('RESULTADOS 3 ESO DIVER'!K74&lt;9,"NOTABLE",IF('RESULTADOS 3 ESO DIVER'!K74&lt;=10,IF('RESULTADOS 3 ESO DIVER'!K74&lt;=10,"SOBRESAIENTE","")))))))</f>
        <v/>
      </c>
      <c r="L74" s="153" t="str">
        <f>IF(OR(A74="",$L$2=""),"",IF('RESULTADOS 3 ESO DIVER'!L74&lt;5,"INSUFICIENTE",IF('RESULTADOS 3 ESO DIVER'!L74&lt;6,"SUFICIENTE",IF('RESULTADOS 3 ESO DIVER'!L74&lt;7,"BEN",IF('RESULTADOS 3 ESO DIVER'!L74&lt;9,"NOTABLE",IF('RESULTADOS 3 ESO DIVER'!L74&lt;=10,"SOBRESAIENTE",""))))))</f>
        <v/>
      </c>
    </row>
    <row r="75" spans="1:12" x14ac:dyDescent="0.25">
      <c r="A75" s="102" t="str">
        <f>IF('RESULTADOS 3 ESO DIVER'!A75="","",'RESULTADOS 3 ESO DIVER'!A75)</f>
        <v/>
      </c>
      <c r="B75" s="154" t="str">
        <f>IF('RESULTADOS 3 ESO DIVER'!B75="","",'RESULTADOS 3 ESO DIVER'!B75)</f>
        <v/>
      </c>
      <c r="C75" s="153" t="str">
        <f>IF(OR(A75="",$C$2=""),"",IF('RESULTADOS 3 ESO DIVER'!C75&lt;5,"INSUFICIENTE",IF('RESULTADOS 3 ESO DIVER'!C75&lt;6,"SUFICIENTE",IF('RESULTADOS 3 ESO DIVER'!C75&lt;7,"BEN",IF('RESULTADOS 3 ESO DIVER'!C75&lt;9,"NOTABLE",IF('RESULTADOS 3 ESO DIVER'!C75&lt;=10,"SOBRESAIENTE",""))))))</f>
        <v/>
      </c>
      <c r="D75" s="153" t="str">
        <f>IF(OR(A75="",$D$2=""),"",IF('RESULTADOS 3 ESO DIVER'!D75&lt;5,"INSUFICIENTE",IF('RESULTADOS 3 ESO DIVER'!D75&lt;6,"SUFICIENTE",IF('RESULTADOS 3 ESO DIVER'!D75&lt;7,"BEN",IF('RESULTADOS 3 ESO DIVER'!D75&lt;9,"NOTABLE",IF('RESULTADOS 3 ESO DIVER'!D75&lt;=10,"SOBRESAIENTE",""))))))</f>
        <v/>
      </c>
      <c r="E75" s="153" t="str">
        <f>IF(OR(A75="",$E$2=""),"",IF('RESULTADOS 3 ESO DIVER'!E75&lt;5,"INSUFICIENTE",IF('RESULTADOS 3 ESO DIVER'!E75&lt;6,"SUFICIENTE",IF('RESULTADOS 3 ESO DIVER'!E75&lt;7,"BEN",IF('RESULTADOS 3 ESO DIVER'!E75&lt;9,"NOTABLE",IF('RESULTADOS 3 ESO DIVER'!E75&lt;=10,"SOBRESAIENTE",""))))))</f>
        <v/>
      </c>
      <c r="F75" s="153" t="str">
        <f>IF(OR(A75="",$F$2=""),"",IF('RESULTADOS 3 ESO DIVER'!F75&lt;5,"INSUFICIENTE",IF('RESULTADOS 3 ESO DIVER'!F75&lt;6,"SUFICIENTE",IF('RESULTADOS 3 ESO DIVER'!F75&lt;7,"BEN",IF('RESULTADOS 3 ESO DIVER'!F75&lt;9,"NOTABLE",IF('RESULTADOS 3 ESO DIVER'!F75&lt;=10,"SOBRESAIENTE",""))))))</f>
        <v/>
      </c>
      <c r="G75" s="153" t="str">
        <f>IF(OR(A75="",$G$2=""),"",IF('RESULTADOS 3 ESO DIVER'!G75&lt;5,"INSUFICIENTE",IF('RESULTADOS 3 ESO DIVER'!G75&lt;6,"SUFICIENTE",IF('RESULTADOS 3 ESO DIVER'!G75&lt;7,"BEN",IF('RESULTADOS 3 ESO DIVER'!G75&lt;9,"NOTABLE",IF('RESULTADOS 3 ESO DIVER'!G75&lt;=10,"SOBRESAIENTE",""))))))</f>
        <v/>
      </c>
      <c r="H75" s="153" t="str">
        <f>IF(OR(A75="",$H$2=""),"",IF('RESULTADOS 3 ESO DIVER'!H75&lt;5,"INSUFICIENTE",IF('RESULTADOS 3 ESO DIVER'!H75&lt;6,"SUFICIENTE",IF('RESULTADOS 3 ESO DIVER'!H75&lt;7,"BEN",IF('RESULTADOS 3 ESO DIVER'!H75&lt;9,"NOTABLE",IF('RESULTADOS 3 ESO DIVER'!H75&lt;=10,"SOBRESAIENTE",""))))))</f>
        <v/>
      </c>
      <c r="I75" s="153" t="str">
        <f>IF(OR(A75="",$I$2=""),"",IF('RESULTADOS 3 ESO DIVER'!I75&lt;5,"INSUFICIENTE",IF('RESULTADOS 3 ESO DIVER'!I75&lt;6,"SUFICIENTE",IF('RESULTADOS 3 ESO DIVER'!I75&lt;7,"BEN",IF('RESULTADOS 3 ESO DIVER'!I75&lt;9,"NOTABLE",IF('RESULTADOS 3 ESO DIVER'!I75&lt;=10,"SOBRESAIENTE",""))))))</f>
        <v/>
      </c>
      <c r="J75" s="153" t="str">
        <f>IF(OR(A75="",$J$2=""),"",IF('RESULTADOS 3 ESO DIVER'!J75&lt;5,"INSUFICIENTE",IF('RESULTADOS 3 ESO DIVER'!J75&lt;6,"SUFICIENTE",IF('RESULTADOS 3 ESO DIVER'!J75&lt;7,"BEN",IF('RESULTADOS 3 ESO DIVER'!J75&lt;9,"NOTABLE",IF('RESULTADOS 3 ESO DIVER'!J75&lt;=10,"SOBRESAIENTE",""))))))</f>
        <v/>
      </c>
      <c r="K75" s="153" t="str">
        <f>IF(OR(A75="",$K$2=""),"",IF('RESULTADOS 3 ESO DIVER'!K75&lt;5,"INSUFICIENTE",IF('RESULTADOS 3 ESO DIVER'!K75&lt;6,"SUFICIENTE",IF('RESULTADOS 3 ESO DIVER'!K75&lt;7,"BEN",IF('RESULTADOS 3 ESO DIVER'!K75&lt;9,"NOTABLE",IF('RESULTADOS 3 ESO DIVER'!K75&lt;=10,IF('RESULTADOS 3 ESO DIVER'!K75&lt;=10,"SOBRESAIENTE","")))))))</f>
        <v/>
      </c>
      <c r="L75" s="153" t="str">
        <f>IF(OR(A75="",$L$2=""),"",IF('RESULTADOS 3 ESO DIVER'!L75&lt;5,"INSUFICIENTE",IF('RESULTADOS 3 ESO DIVER'!L75&lt;6,"SUFICIENTE",IF('RESULTADOS 3 ESO DIVER'!L75&lt;7,"BEN",IF('RESULTADOS 3 ESO DIVER'!L75&lt;9,"NOTABLE",IF('RESULTADOS 3 ESO DIVER'!L75&lt;=10,"SOBRESAIENTE",""))))))</f>
        <v/>
      </c>
    </row>
    <row r="76" spans="1:12" x14ac:dyDescent="0.25">
      <c r="A76" s="102" t="str">
        <f>IF('RESULTADOS 3 ESO DIVER'!A76="","",'RESULTADOS 3 ESO DIVER'!A76)</f>
        <v/>
      </c>
      <c r="B76" s="154" t="str">
        <f>IF('RESULTADOS 3 ESO DIVER'!B76="","",'RESULTADOS 3 ESO DIVER'!B76)</f>
        <v/>
      </c>
      <c r="C76" s="153" t="str">
        <f>IF(OR(A76="",$C$2=""),"",IF('RESULTADOS 3 ESO DIVER'!C76&lt;5,"INSUFICIENTE",IF('RESULTADOS 3 ESO DIVER'!C76&lt;6,"SUFICIENTE",IF('RESULTADOS 3 ESO DIVER'!C76&lt;7,"BEN",IF('RESULTADOS 3 ESO DIVER'!C76&lt;9,"NOTABLE",IF('RESULTADOS 3 ESO DIVER'!C76&lt;=10,"SOBRESAIENTE",""))))))</f>
        <v/>
      </c>
      <c r="D76" s="153" t="str">
        <f>IF(OR(A76="",$D$2=""),"",IF('RESULTADOS 3 ESO DIVER'!D76&lt;5,"INSUFICIENTE",IF('RESULTADOS 3 ESO DIVER'!D76&lt;6,"SUFICIENTE",IF('RESULTADOS 3 ESO DIVER'!D76&lt;7,"BEN",IF('RESULTADOS 3 ESO DIVER'!D76&lt;9,"NOTABLE",IF('RESULTADOS 3 ESO DIVER'!D76&lt;=10,"SOBRESAIENTE",""))))))</f>
        <v/>
      </c>
      <c r="E76" s="153" t="str">
        <f>IF(OR(A76="",$E$2=""),"",IF('RESULTADOS 3 ESO DIVER'!E76&lt;5,"INSUFICIENTE",IF('RESULTADOS 3 ESO DIVER'!E76&lt;6,"SUFICIENTE",IF('RESULTADOS 3 ESO DIVER'!E76&lt;7,"BEN",IF('RESULTADOS 3 ESO DIVER'!E76&lt;9,"NOTABLE",IF('RESULTADOS 3 ESO DIVER'!E76&lt;=10,"SOBRESAIENTE",""))))))</f>
        <v/>
      </c>
      <c r="F76" s="153" t="str">
        <f>IF(OR(A76="",$F$2=""),"",IF('RESULTADOS 3 ESO DIVER'!F76&lt;5,"INSUFICIENTE",IF('RESULTADOS 3 ESO DIVER'!F76&lt;6,"SUFICIENTE",IF('RESULTADOS 3 ESO DIVER'!F76&lt;7,"BEN",IF('RESULTADOS 3 ESO DIVER'!F76&lt;9,"NOTABLE",IF('RESULTADOS 3 ESO DIVER'!F76&lt;=10,"SOBRESAIENTE",""))))))</f>
        <v/>
      </c>
      <c r="G76" s="153" t="str">
        <f>IF(OR(A76="",$G$2=""),"",IF('RESULTADOS 3 ESO DIVER'!G76&lt;5,"INSUFICIENTE",IF('RESULTADOS 3 ESO DIVER'!G76&lt;6,"SUFICIENTE",IF('RESULTADOS 3 ESO DIVER'!G76&lt;7,"BEN",IF('RESULTADOS 3 ESO DIVER'!G76&lt;9,"NOTABLE",IF('RESULTADOS 3 ESO DIVER'!G76&lt;=10,"SOBRESAIENTE",""))))))</f>
        <v/>
      </c>
      <c r="H76" s="153" t="str">
        <f>IF(OR(A76="",$H$2=""),"",IF('RESULTADOS 3 ESO DIVER'!H76&lt;5,"INSUFICIENTE",IF('RESULTADOS 3 ESO DIVER'!H76&lt;6,"SUFICIENTE",IF('RESULTADOS 3 ESO DIVER'!H76&lt;7,"BEN",IF('RESULTADOS 3 ESO DIVER'!H76&lt;9,"NOTABLE",IF('RESULTADOS 3 ESO DIVER'!H76&lt;=10,"SOBRESAIENTE",""))))))</f>
        <v/>
      </c>
      <c r="I76" s="153" t="str">
        <f>IF(OR(A76="",$I$2=""),"",IF('RESULTADOS 3 ESO DIVER'!I76&lt;5,"INSUFICIENTE",IF('RESULTADOS 3 ESO DIVER'!I76&lt;6,"SUFICIENTE",IF('RESULTADOS 3 ESO DIVER'!I76&lt;7,"BEN",IF('RESULTADOS 3 ESO DIVER'!I76&lt;9,"NOTABLE",IF('RESULTADOS 3 ESO DIVER'!I76&lt;=10,"SOBRESAIENTE",""))))))</f>
        <v/>
      </c>
      <c r="J76" s="153" t="str">
        <f>IF(OR(A76="",$J$2=""),"",IF('RESULTADOS 3 ESO DIVER'!J76&lt;5,"INSUFICIENTE",IF('RESULTADOS 3 ESO DIVER'!J76&lt;6,"SUFICIENTE",IF('RESULTADOS 3 ESO DIVER'!J76&lt;7,"BEN",IF('RESULTADOS 3 ESO DIVER'!J76&lt;9,"NOTABLE",IF('RESULTADOS 3 ESO DIVER'!J76&lt;=10,"SOBRESAIENTE",""))))))</f>
        <v/>
      </c>
      <c r="K76" s="153" t="str">
        <f>IF(OR(A76="",$K$2=""),"",IF('RESULTADOS 3 ESO DIVER'!K76&lt;5,"INSUFICIENTE",IF('RESULTADOS 3 ESO DIVER'!K76&lt;6,"SUFICIENTE",IF('RESULTADOS 3 ESO DIVER'!K76&lt;7,"BEN",IF('RESULTADOS 3 ESO DIVER'!K76&lt;9,"NOTABLE",IF('RESULTADOS 3 ESO DIVER'!K76&lt;=10,IF('RESULTADOS 3 ESO DIVER'!K76&lt;=10,"SOBRESAIENTE","")))))))</f>
        <v/>
      </c>
      <c r="L76" s="153" t="str">
        <f>IF(OR(A76="",$L$2=""),"",IF('RESULTADOS 3 ESO DIVER'!L76&lt;5,"INSUFICIENTE",IF('RESULTADOS 3 ESO DIVER'!L76&lt;6,"SUFICIENTE",IF('RESULTADOS 3 ESO DIVER'!L76&lt;7,"BEN",IF('RESULTADOS 3 ESO DIVER'!L76&lt;9,"NOTABLE",IF('RESULTADOS 3 ESO DIVER'!L76&lt;=10,"SOBRESAIENTE",""))))))</f>
        <v/>
      </c>
    </row>
    <row r="77" spans="1:12" x14ac:dyDescent="0.25">
      <c r="A77" s="102" t="str">
        <f>IF('RESULTADOS 3 ESO DIVER'!A77="","",'RESULTADOS 3 ESO DIVER'!A77)</f>
        <v/>
      </c>
      <c r="B77" s="154" t="str">
        <f>IF('RESULTADOS 3 ESO DIVER'!B77="","",'RESULTADOS 3 ESO DIVER'!B77)</f>
        <v/>
      </c>
      <c r="C77" s="153" t="str">
        <f>IF(OR(A77="",$C$2=""),"",IF('RESULTADOS 3 ESO DIVER'!C77&lt;5,"INSUFICIENTE",IF('RESULTADOS 3 ESO DIVER'!C77&lt;6,"SUFICIENTE",IF('RESULTADOS 3 ESO DIVER'!C77&lt;7,"BEN",IF('RESULTADOS 3 ESO DIVER'!C77&lt;9,"NOTABLE",IF('RESULTADOS 3 ESO DIVER'!C77&lt;=10,"SOBRESAIENTE",""))))))</f>
        <v/>
      </c>
      <c r="D77" s="153" t="str">
        <f>IF(OR(A77="",$D$2=""),"",IF('RESULTADOS 3 ESO DIVER'!D77&lt;5,"INSUFICIENTE",IF('RESULTADOS 3 ESO DIVER'!D77&lt;6,"SUFICIENTE",IF('RESULTADOS 3 ESO DIVER'!D77&lt;7,"BEN",IF('RESULTADOS 3 ESO DIVER'!D77&lt;9,"NOTABLE",IF('RESULTADOS 3 ESO DIVER'!D77&lt;=10,"SOBRESAIENTE",""))))))</f>
        <v/>
      </c>
      <c r="E77" s="153" t="str">
        <f>IF(OR(A77="",$E$2=""),"",IF('RESULTADOS 3 ESO DIVER'!E77&lt;5,"INSUFICIENTE",IF('RESULTADOS 3 ESO DIVER'!E77&lt;6,"SUFICIENTE",IF('RESULTADOS 3 ESO DIVER'!E77&lt;7,"BEN",IF('RESULTADOS 3 ESO DIVER'!E77&lt;9,"NOTABLE",IF('RESULTADOS 3 ESO DIVER'!E77&lt;=10,"SOBRESAIENTE",""))))))</f>
        <v/>
      </c>
      <c r="F77" s="153" t="str">
        <f>IF(OR(A77="",$F$2=""),"",IF('RESULTADOS 3 ESO DIVER'!F77&lt;5,"INSUFICIENTE",IF('RESULTADOS 3 ESO DIVER'!F77&lt;6,"SUFICIENTE",IF('RESULTADOS 3 ESO DIVER'!F77&lt;7,"BEN",IF('RESULTADOS 3 ESO DIVER'!F77&lt;9,"NOTABLE",IF('RESULTADOS 3 ESO DIVER'!F77&lt;=10,"SOBRESAIENTE",""))))))</f>
        <v/>
      </c>
      <c r="G77" s="153" t="str">
        <f>IF(OR(A77="",$G$2=""),"",IF('RESULTADOS 3 ESO DIVER'!G77&lt;5,"INSUFICIENTE",IF('RESULTADOS 3 ESO DIVER'!G77&lt;6,"SUFICIENTE",IF('RESULTADOS 3 ESO DIVER'!G77&lt;7,"BEN",IF('RESULTADOS 3 ESO DIVER'!G77&lt;9,"NOTABLE",IF('RESULTADOS 3 ESO DIVER'!G77&lt;=10,"SOBRESAIENTE",""))))))</f>
        <v/>
      </c>
      <c r="H77" s="153" t="str">
        <f>IF(OR(A77="",$H$2=""),"",IF('RESULTADOS 3 ESO DIVER'!H77&lt;5,"INSUFICIENTE",IF('RESULTADOS 3 ESO DIVER'!H77&lt;6,"SUFICIENTE",IF('RESULTADOS 3 ESO DIVER'!H77&lt;7,"BEN",IF('RESULTADOS 3 ESO DIVER'!H77&lt;9,"NOTABLE",IF('RESULTADOS 3 ESO DIVER'!H77&lt;=10,"SOBRESAIENTE",""))))))</f>
        <v/>
      </c>
      <c r="I77" s="153" t="str">
        <f>IF(OR(A77="",$I$2=""),"",IF('RESULTADOS 3 ESO DIVER'!I77&lt;5,"INSUFICIENTE",IF('RESULTADOS 3 ESO DIVER'!I77&lt;6,"SUFICIENTE",IF('RESULTADOS 3 ESO DIVER'!I77&lt;7,"BEN",IF('RESULTADOS 3 ESO DIVER'!I77&lt;9,"NOTABLE",IF('RESULTADOS 3 ESO DIVER'!I77&lt;=10,"SOBRESAIENTE",""))))))</f>
        <v/>
      </c>
      <c r="J77" s="153" t="str">
        <f>IF(OR(A77="",$J$2=""),"",IF('RESULTADOS 3 ESO DIVER'!J77&lt;5,"INSUFICIENTE",IF('RESULTADOS 3 ESO DIVER'!J77&lt;6,"SUFICIENTE",IF('RESULTADOS 3 ESO DIVER'!J77&lt;7,"BEN",IF('RESULTADOS 3 ESO DIVER'!J77&lt;9,"NOTABLE",IF('RESULTADOS 3 ESO DIVER'!J77&lt;=10,"SOBRESAIENTE",""))))))</f>
        <v/>
      </c>
      <c r="K77" s="153" t="str">
        <f>IF(OR(A77="",$K$2=""),"",IF('RESULTADOS 3 ESO DIVER'!K77&lt;5,"INSUFICIENTE",IF('RESULTADOS 3 ESO DIVER'!K77&lt;6,"SUFICIENTE",IF('RESULTADOS 3 ESO DIVER'!K77&lt;7,"BEN",IF('RESULTADOS 3 ESO DIVER'!K77&lt;9,"NOTABLE",IF('RESULTADOS 3 ESO DIVER'!K77&lt;=10,IF('RESULTADOS 3 ESO DIVER'!K77&lt;=10,"SOBRESAIENTE","")))))))</f>
        <v/>
      </c>
      <c r="L77" s="153" t="str">
        <f>IF(OR(A77="",$L$2=""),"",IF('RESULTADOS 3 ESO DIVER'!L77&lt;5,"INSUFICIENTE",IF('RESULTADOS 3 ESO DIVER'!L77&lt;6,"SUFICIENTE",IF('RESULTADOS 3 ESO DIVER'!L77&lt;7,"BEN",IF('RESULTADOS 3 ESO DIVER'!L77&lt;9,"NOTABLE",IF('RESULTADOS 3 ESO DIVER'!L77&lt;=10,"SOBRESAIENTE",""))))))</f>
        <v/>
      </c>
    </row>
    <row r="78" spans="1:12" x14ac:dyDescent="0.25">
      <c r="A78" s="102" t="str">
        <f>IF('RESULTADOS 3 ESO DIVER'!A78="","",'RESULTADOS 3 ESO DIVER'!A78)</f>
        <v/>
      </c>
      <c r="B78" s="154" t="str">
        <f>IF('RESULTADOS 3 ESO DIVER'!B78="","",'RESULTADOS 3 ESO DIVER'!B78)</f>
        <v/>
      </c>
      <c r="C78" s="153" t="str">
        <f>IF(OR(A78="",$C$2=""),"",IF('RESULTADOS 3 ESO DIVER'!C78&lt;5,"INSUFICIENTE",IF('RESULTADOS 3 ESO DIVER'!C78&lt;6,"SUFICIENTE",IF('RESULTADOS 3 ESO DIVER'!C78&lt;7,"BEN",IF('RESULTADOS 3 ESO DIVER'!C78&lt;9,"NOTABLE",IF('RESULTADOS 3 ESO DIVER'!C78&lt;=10,"SOBRESAIENTE",""))))))</f>
        <v/>
      </c>
      <c r="D78" s="153" t="str">
        <f>IF(OR(A78="",$D$2=""),"",IF('RESULTADOS 3 ESO DIVER'!D78&lt;5,"INSUFICIENTE",IF('RESULTADOS 3 ESO DIVER'!D78&lt;6,"SUFICIENTE",IF('RESULTADOS 3 ESO DIVER'!D78&lt;7,"BEN",IF('RESULTADOS 3 ESO DIVER'!D78&lt;9,"NOTABLE",IF('RESULTADOS 3 ESO DIVER'!D78&lt;=10,"SOBRESAIENTE",""))))))</f>
        <v/>
      </c>
      <c r="E78" s="153" t="str">
        <f>IF(OR(A78="",$E$2=""),"",IF('RESULTADOS 3 ESO DIVER'!E78&lt;5,"INSUFICIENTE",IF('RESULTADOS 3 ESO DIVER'!E78&lt;6,"SUFICIENTE",IF('RESULTADOS 3 ESO DIVER'!E78&lt;7,"BEN",IF('RESULTADOS 3 ESO DIVER'!E78&lt;9,"NOTABLE",IF('RESULTADOS 3 ESO DIVER'!E78&lt;=10,"SOBRESAIENTE",""))))))</f>
        <v/>
      </c>
      <c r="F78" s="153" t="str">
        <f>IF(OR(A78="",$F$2=""),"",IF('RESULTADOS 3 ESO DIVER'!F78&lt;5,"INSUFICIENTE",IF('RESULTADOS 3 ESO DIVER'!F78&lt;6,"SUFICIENTE",IF('RESULTADOS 3 ESO DIVER'!F78&lt;7,"BEN",IF('RESULTADOS 3 ESO DIVER'!F78&lt;9,"NOTABLE",IF('RESULTADOS 3 ESO DIVER'!F78&lt;=10,"SOBRESAIENTE",""))))))</f>
        <v/>
      </c>
      <c r="G78" s="153" t="str">
        <f>IF(OR(A78="",$G$2=""),"",IF('RESULTADOS 3 ESO DIVER'!G78&lt;5,"INSUFICIENTE",IF('RESULTADOS 3 ESO DIVER'!G78&lt;6,"SUFICIENTE",IF('RESULTADOS 3 ESO DIVER'!G78&lt;7,"BEN",IF('RESULTADOS 3 ESO DIVER'!G78&lt;9,"NOTABLE",IF('RESULTADOS 3 ESO DIVER'!G78&lt;=10,"SOBRESAIENTE",""))))))</f>
        <v/>
      </c>
      <c r="H78" s="153" t="str">
        <f>IF(OR(A78="",$H$2=""),"",IF('RESULTADOS 3 ESO DIVER'!H78&lt;5,"INSUFICIENTE",IF('RESULTADOS 3 ESO DIVER'!H78&lt;6,"SUFICIENTE",IF('RESULTADOS 3 ESO DIVER'!H78&lt;7,"BEN",IF('RESULTADOS 3 ESO DIVER'!H78&lt;9,"NOTABLE",IF('RESULTADOS 3 ESO DIVER'!H78&lt;=10,"SOBRESAIENTE",""))))))</f>
        <v/>
      </c>
      <c r="I78" s="153" t="str">
        <f>IF(OR(A78="",$I$2=""),"",IF('RESULTADOS 3 ESO DIVER'!I78&lt;5,"INSUFICIENTE",IF('RESULTADOS 3 ESO DIVER'!I78&lt;6,"SUFICIENTE",IF('RESULTADOS 3 ESO DIVER'!I78&lt;7,"BEN",IF('RESULTADOS 3 ESO DIVER'!I78&lt;9,"NOTABLE",IF('RESULTADOS 3 ESO DIVER'!I78&lt;=10,"SOBRESAIENTE",""))))))</f>
        <v/>
      </c>
      <c r="J78" s="153" t="str">
        <f>IF(OR(A78="",$J$2=""),"",IF('RESULTADOS 3 ESO DIVER'!J78&lt;5,"INSUFICIENTE",IF('RESULTADOS 3 ESO DIVER'!J78&lt;6,"SUFICIENTE",IF('RESULTADOS 3 ESO DIVER'!J78&lt;7,"BEN",IF('RESULTADOS 3 ESO DIVER'!J78&lt;9,"NOTABLE",IF('RESULTADOS 3 ESO DIVER'!J78&lt;=10,"SOBRESAIENTE",""))))))</f>
        <v/>
      </c>
      <c r="K78" s="153" t="str">
        <f>IF(OR(A78="",$K$2=""),"",IF('RESULTADOS 3 ESO DIVER'!K78&lt;5,"INSUFICIENTE",IF('RESULTADOS 3 ESO DIVER'!K78&lt;6,"SUFICIENTE",IF('RESULTADOS 3 ESO DIVER'!K78&lt;7,"BEN",IF('RESULTADOS 3 ESO DIVER'!K78&lt;9,"NOTABLE",IF('RESULTADOS 3 ESO DIVER'!K78&lt;=10,IF('RESULTADOS 3 ESO DIVER'!K78&lt;=10,"SOBRESAIENTE","")))))))</f>
        <v/>
      </c>
      <c r="L78" s="153" t="str">
        <f>IF(OR(A78="",$L$2=""),"",IF('RESULTADOS 3 ESO DIVER'!L78&lt;5,"INSUFICIENTE",IF('RESULTADOS 3 ESO DIVER'!L78&lt;6,"SUFICIENTE",IF('RESULTADOS 3 ESO DIVER'!L78&lt;7,"BEN",IF('RESULTADOS 3 ESO DIVER'!L78&lt;9,"NOTABLE",IF('RESULTADOS 3 ESO DIVER'!L78&lt;=10,"SOBRESAIENTE",""))))))</f>
        <v/>
      </c>
    </row>
    <row r="79" spans="1:12" x14ac:dyDescent="0.25">
      <c r="A79" s="102" t="str">
        <f>IF('RESULTADOS 3 ESO DIVER'!A79="","",'RESULTADOS 3 ESO DIVER'!A79)</f>
        <v/>
      </c>
      <c r="B79" s="154" t="str">
        <f>IF('RESULTADOS 3 ESO DIVER'!B79="","",'RESULTADOS 3 ESO DIVER'!B79)</f>
        <v/>
      </c>
      <c r="C79" s="153" t="str">
        <f>IF(OR(A79="",$C$2=""),"",IF('RESULTADOS 3 ESO DIVER'!C79&lt;5,"INSUFICIENTE",IF('RESULTADOS 3 ESO DIVER'!C79&lt;6,"SUFICIENTE",IF('RESULTADOS 3 ESO DIVER'!C79&lt;7,"BEN",IF('RESULTADOS 3 ESO DIVER'!C79&lt;9,"NOTABLE",IF('RESULTADOS 3 ESO DIVER'!C79&lt;=10,"SOBRESAIENTE",""))))))</f>
        <v/>
      </c>
      <c r="D79" s="153" t="str">
        <f>IF(OR(A79="",$D$2=""),"",IF('RESULTADOS 3 ESO DIVER'!D79&lt;5,"INSUFICIENTE",IF('RESULTADOS 3 ESO DIVER'!D79&lt;6,"SUFICIENTE",IF('RESULTADOS 3 ESO DIVER'!D79&lt;7,"BEN",IF('RESULTADOS 3 ESO DIVER'!D79&lt;9,"NOTABLE",IF('RESULTADOS 3 ESO DIVER'!D79&lt;=10,"SOBRESAIENTE",""))))))</f>
        <v/>
      </c>
      <c r="E79" s="153" t="str">
        <f>IF(OR(A79="",$E$2=""),"",IF('RESULTADOS 3 ESO DIVER'!E79&lt;5,"INSUFICIENTE",IF('RESULTADOS 3 ESO DIVER'!E79&lt;6,"SUFICIENTE",IF('RESULTADOS 3 ESO DIVER'!E79&lt;7,"BEN",IF('RESULTADOS 3 ESO DIVER'!E79&lt;9,"NOTABLE",IF('RESULTADOS 3 ESO DIVER'!E79&lt;=10,"SOBRESAIENTE",""))))))</f>
        <v/>
      </c>
      <c r="F79" s="153" t="str">
        <f>IF(OR(A79="",$F$2=""),"",IF('RESULTADOS 3 ESO DIVER'!F79&lt;5,"INSUFICIENTE",IF('RESULTADOS 3 ESO DIVER'!F79&lt;6,"SUFICIENTE",IF('RESULTADOS 3 ESO DIVER'!F79&lt;7,"BEN",IF('RESULTADOS 3 ESO DIVER'!F79&lt;9,"NOTABLE",IF('RESULTADOS 3 ESO DIVER'!F79&lt;=10,"SOBRESAIENTE",""))))))</f>
        <v/>
      </c>
      <c r="G79" s="153" t="str">
        <f>IF(OR(A79="",$G$2=""),"",IF('RESULTADOS 3 ESO DIVER'!G79&lt;5,"INSUFICIENTE",IF('RESULTADOS 3 ESO DIVER'!G79&lt;6,"SUFICIENTE",IF('RESULTADOS 3 ESO DIVER'!G79&lt;7,"BEN",IF('RESULTADOS 3 ESO DIVER'!G79&lt;9,"NOTABLE",IF('RESULTADOS 3 ESO DIVER'!G79&lt;=10,"SOBRESAIENTE",""))))))</f>
        <v/>
      </c>
      <c r="H79" s="153" t="str">
        <f>IF(OR(A79="",$H$2=""),"",IF('RESULTADOS 3 ESO DIVER'!H79&lt;5,"INSUFICIENTE",IF('RESULTADOS 3 ESO DIVER'!H79&lt;6,"SUFICIENTE",IF('RESULTADOS 3 ESO DIVER'!H79&lt;7,"BEN",IF('RESULTADOS 3 ESO DIVER'!H79&lt;9,"NOTABLE",IF('RESULTADOS 3 ESO DIVER'!H79&lt;=10,"SOBRESAIENTE",""))))))</f>
        <v/>
      </c>
      <c r="I79" s="153" t="str">
        <f>IF(OR(A79="",$I$2=""),"",IF('RESULTADOS 3 ESO DIVER'!I79&lt;5,"INSUFICIENTE",IF('RESULTADOS 3 ESO DIVER'!I79&lt;6,"SUFICIENTE",IF('RESULTADOS 3 ESO DIVER'!I79&lt;7,"BEN",IF('RESULTADOS 3 ESO DIVER'!I79&lt;9,"NOTABLE",IF('RESULTADOS 3 ESO DIVER'!I79&lt;=10,"SOBRESAIENTE",""))))))</f>
        <v/>
      </c>
      <c r="J79" s="153" t="str">
        <f>IF(OR(A79="",$J$2=""),"",IF('RESULTADOS 3 ESO DIVER'!J79&lt;5,"INSUFICIENTE",IF('RESULTADOS 3 ESO DIVER'!J79&lt;6,"SUFICIENTE",IF('RESULTADOS 3 ESO DIVER'!J79&lt;7,"BEN",IF('RESULTADOS 3 ESO DIVER'!J79&lt;9,"NOTABLE",IF('RESULTADOS 3 ESO DIVER'!J79&lt;=10,"SOBRESAIENTE",""))))))</f>
        <v/>
      </c>
      <c r="K79" s="153" t="str">
        <f>IF(OR(A79="",$K$2=""),"",IF('RESULTADOS 3 ESO DIVER'!K79&lt;5,"INSUFICIENTE",IF('RESULTADOS 3 ESO DIVER'!K79&lt;6,"SUFICIENTE",IF('RESULTADOS 3 ESO DIVER'!K79&lt;7,"BEN",IF('RESULTADOS 3 ESO DIVER'!K79&lt;9,"NOTABLE",IF('RESULTADOS 3 ESO DIVER'!K79&lt;=10,IF('RESULTADOS 3 ESO DIVER'!K79&lt;=10,"SOBRESAIENTE","")))))))</f>
        <v/>
      </c>
      <c r="L79" s="153" t="str">
        <f>IF(OR(A79="",$L$2=""),"",IF('RESULTADOS 3 ESO DIVER'!L79&lt;5,"INSUFICIENTE",IF('RESULTADOS 3 ESO DIVER'!L79&lt;6,"SUFICIENTE",IF('RESULTADOS 3 ESO DIVER'!L79&lt;7,"BEN",IF('RESULTADOS 3 ESO DIVER'!L79&lt;9,"NOTABLE",IF('RESULTADOS 3 ESO DIVER'!L79&lt;=10,"SOBRESAIENTE",""))))))</f>
        <v/>
      </c>
    </row>
    <row r="80" spans="1:12" x14ac:dyDescent="0.25">
      <c r="A80" s="102" t="str">
        <f>IF('RESULTADOS 3 ESO DIVER'!A80="","",'RESULTADOS 3 ESO DIVER'!A80)</f>
        <v/>
      </c>
      <c r="B80" s="154" t="str">
        <f>IF('RESULTADOS 3 ESO DIVER'!B80="","",'RESULTADOS 3 ESO DIVER'!B80)</f>
        <v/>
      </c>
      <c r="C80" s="153" t="str">
        <f>IF(OR(A80="",$C$2=""),"",IF('RESULTADOS 3 ESO DIVER'!C80&lt;5,"INSUFICIENTE",IF('RESULTADOS 3 ESO DIVER'!C80&lt;6,"SUFICIENTE",IF('RESULTADOS 3 ESO DIVER'!C80&lt;7,"BEN",IF('RESULTADOS 3 ESO DIVER'!C80&lt;9,"NOTABLE",IF('RESULTADOS 3 ESO DIVER'!C80&lt;=10,"SOBRESAIENTE",""))))))</f>
        <v/>
      </c>
      <c r="D80" s="153" t="str">
        <f>IF(OR(A80="",$D$2=""),"",IF('RESULTADOS 3 ESO DIVER'!D80&lt;5,"INSUFICIENTE",IF('RESULTADOS 3 ESO DIVER'!D80&lt;6,"SUFICIENTE",IF('RESULTADOS 3 ESO DIVER'!D80&lt;7,"BEN",IF('RESULTADOS 3 ESO DIVER'!D80&lt;9,"NOTABLE",IF('RESULTADOS 3 ESO DIVER'!D80&lt;=10,"SOBRESAIENTE",""))))))</f>
        <v/>
      </c>
      <c r="E80" s="153" t="str">
        <f>IF(OR(A80="",$E$2=""),"",IF('RESULTADOS 3 ESO DIVER'!E80&lt;5,"INSUFICIENTE",IF('RESULTADOS 3 ESO DIVER'!E80&lt;6,"SUFICIENTE",IF('RESULTADOS 3 ESO DIVER'!E80&lt;7,"BEN",IF('RESULTADOS 3 ESO DIVER'!E80&lt;9,"NOTABLE",IF('RESULTADOS 3 ESO DIVER'!E80&lt;=10,"SOBRESAIENTE",""))))))</f>
        <v/>
      </c>
      <c r="F80" s="153" t="str">
        <f>IF(OR(A80="",$F$2=""),"",IF('RESULTADOS 3 ESO DIVER'!F80&lt;5,"INSUFICIENTE",IF('RESULTADOS 3 ESO DIVER'!F80&lt;6,"SUFICIENTE",IF('RESULTADOS 3 ESO DIVER'!F80&lt;7,"BEN",IF('RESULTADOS 3 ESO DIVER'!F80&lt;9,"NOTABLE",IF('RESULTADOS 3 ESO DIVER'!F80&lt;=10,"SOBRESAIENTE",""))))))</f>
        <v/>
      </c>
      <c r="G80" s="153" t="str">
        <f>IF(OR(A80="",$G$2=""),"",IF('RESULTADOS 3 ESO DIVER'!G80&lt;5,"INSUFICIENTE",IF('RESULTADOS 3 ESO DIVER'!G80&lt;6,"SUFICIENTE",IF('RESULTADOS 3 ESO DIVER'!G80&lt;7,"BEN",IF('RESULTADOS 3 ESO DIVER'!G80&lt;9,"NOTABLE",IF('RESULTADOS 3 ESO DIVER'!G80&lt;=10,"SOBRESAIENTE",""))))))</f>
        <v/>
      </c>
      <c r="H80" s="153" t="str">
        <f>IF(OR(A80="",$H$2=""),"",IF('RESULTADOS 3 ESO DIVER'!H80&lt;5,"INSUFICIENTE",IF('RESULTADOS 3 ESO DIVER'!H80&lt;6,"SUFICIENTE",IF('RESULTADOS 3 ESO DIVER'!H80&lt;7,"BEN",IF('RESULTADOS 3 ESO DIVER'!H80&lt;9,"NOTABLE",IF('RESULTADOS 3 ESO DIVER'!H80&lt;=10,"SOBRESAIENTE",""))))))</f>
        <v/>
      </c>
      <c r="I80" s="153" t="str">
        <f>IF(OR(A80="",$I$2=""),"",IF('RESULTADOS 3 ESO DIVER'!I80&lt;5,"INSUFICIENTE",IF('RESULTADOS 3 ESO DIVER'!I80&lt;6,"SUFICIENTE",IF('RESULTADOS 3 ESO DIVER'!I80&lt;7,"BEN",IF('RESULTADOS 3 ESO DIVER'!I80&lt;9,"NOTABLE",IF('RESULTADOS 3 ESO DIVER'!I80&lt;=10,"SOBRESAIENTE",""))))))</f>
        <v/>
      </c>
      <c r="J80" s="153" t="str">
        <f>IF(OR(A80="",$J$2=""),"",IF('RESULTADOS 3 ESO DIVER'!J80&lt;5,"INSUFICIENTE",IF('RESULTADOS 3 ESO DIVER'!J80&lt;6,"SUFICIENTE",IF('RESULTADOS 3 ESO DIVER'!J80&lt;7,"BEN",IF('RESULTADOS 3 ESO DIVER'!J80&lt;9,"NOTABLE",IF('RESULTADOS 3 ESO DIVER'!J80&lt;=10,"SOBRESAIENTE",""))))))</f>
        <v/>
      </c>
      <c r="K80" s="153" t="str">
        <f>IF(OR(A80="",$K$2=""),"",IF('RESULTADOS 3 ESO DIVER'!K80&lt;5,"INSUFICIENTE",IF('RESULTADOS 3 ESO DIVER'!K80&lt;6,"SUFICIENTE",IF('RESULTADOS 3 ESO DIVER'!K80&lt;7,"BEN",IF('RESULTADOS 3 ESO DIVER'!K80&lt;9,"NOTABLE",IF('RESULTADOS 3 ESO DIVER'!K80&lt;=10,IF('RESULTADOS 3 ESO DIVER'!K80&lt;=10,"SOBRESAIENTE","")))))))</f>
        <v/>
      </c>
      <c r="L80" s="153" t="str">
        <f>IF(OR(A80="",$L$2=""),"",IF('RESULTADOS 3 ESO DIVER'!L80&lt;5,"INSUFICIENTE",IF('RESULTADOS 3 ESO DIVER'!L80&lt;6,"SUFICIENTE",IF('RESULTADOS 3 ESO DIVER'!L80&lt;7,"BEN",IF('RESULTADOS 3 ESO DIVER'!L80&lt;9,"NOTABLE",IF('RESULTADOS 3 ESO DIVER'!L80&lt;=10,"SOBRESAIENTE",""))))))</f>
        <v/>
      </c>
    </row>
    <row r="81" spans="1:12" x14ac:dyDescent="0.25">
      <c r="A81" s="102" t="str">
        <f>IF('RESULTADOS 3 ESO DIVER'!A81="","",'RESULTADOS 3 ESO DIVER'!A81)</f>
        <v/>
      </c>
      <c r="B81" s="154" t="str">
        <f>IF('RESULTADOS 3 ESO DIVER'!B81="","",'RESULTADOS 3 ESO DIVER'!B81)</f>
        <v/>
      </c>
      <c r="C81" s="153" t="str">
        <f>IF(OR(A81="",$C$2=""),"",IF('RESULTADOS 3 ESO DIVER'!C81&lt;5,"INSUFICIENTE",IF('RESULTADOS 3 ESO DIVER'!C81&lt;6,"SUFICIENTE",IF('RESULTADOS 3 ESO DIVER'!C81&lt;7,"BEN",IF('RESULTADOS 3 ESO DIVER'!C81&lt;9,"NOTABLE",IF('RESULTADOS 3 ESO DIVER'!C81&lt;=10,"SOBRESAIENTE",""))))))</f>
        <v/>
      </c>
      <c r="D81" s="153" t="str">
        <f>IF(OR(A81="",$D$2=""),"",IF('RESULTADOS 3 ESO DIVER'!D81&lt;5,"INSUFICIENTE",IF('RESULTADOS 3 ESO DIVER'!D81&lt;6,"SUFICIENTE",IF('RESULTADOS 3 ESO DIVER'!D81&lt;7,"BEN",IF('RESULTADOS 3 ESO DIVER'!D81&lt;9,"NOTABLE",IF('RESULTADOS 3 ESO DIVER'!D81&lt;=10,"SOBRESAIENTE",""))))))</f>
        <v/>
      </c>
      <c r="E81" s="153" t="str">
        <f>IF(OR(A81="",$E$2=""),"",IF('RESULTADOS 3 ESO DIVER'!E81&lt;5,"INSUFICIENTE",IF('RESULTADOS 3 ESO DIVER'!E81&lt;6,"SUFICIENTE",IF('RESULTADOS 3 ESO DIVER'!E81&lt;7,"BEN",IF('RESULTADOS 3 ESO DIVER'!E81&lt;9,"NOTABLE",IF('RESULTADOS 3 ESO DIVER'!E81&lt;=10,"SOBRESAIENTE",""))))))</f>
        <v/>
      </c>
      <c r="F81" s="153" t="str">
        <f>IF(OR(A81="",$F$2=""),"",IF('RESULTADOS 3 ESO DIVER'!F81&lt;5,"INSUFICIENTE",IF('RESULTADOS 3 ESO DIVER'!F81&lt;6,"SUFICIENTE",IF('RESULTADOS 3 ESO DIVER'!F81&lt;7,"BEN",IF('RESULTADOS 3 ESO DIVER'!F81&lt;9,"NOTABLE",IF('RESULTADOS 3 ESO DIVER'!F81&lt;=10,"SOBRESAIENTE",""))))))</f>
        <v/>
      </c>
      <c r="G81" s="153" t="str">
        <f>IF(OR(A81="",$G$2=""),"",IF('RESULTADOS 3 ESO DIVER'!G81&lt;5,"INSUFICIENTE",IF('RESULTADOS 3 ESO DIVER'!G81&lt;6,"SUFICIENTE",IF('RESULTADOS 3 ESO DIVER'!G81&lt;7,"BEN",IF('RESULTADOS 3 ESO DIVER'!G81&lt;9,"NOTABLE",IF('RESULTADOS 3 ESO DIVER'!G81&lt;=10,"SOBRESAIENTE",""))))))</f>
        <v/>
      </c>
      <c r="H81" s="153" t="str">
        <f>IF(OR(A81="",$H$2=""),"",IF('RESULTADOS 3 ESO DIVER'!H81&lt;5,"INSUFICIENTE",IF('RESULTADOS 3 ESO DIVER'!H81&lt;6,"SUFICIENTE",IF('RESULTADOS 3 ESO DIVER'!H81&lt;7,"BEN",IF('RESULTADOS 3 ESO DIVER'!H81&lt;9,"NOTABLE",IF('RESULTADOS 3 ESO DIVER'!H81&lt;=10,"SOBRESAIENTE",""))))))</f>
        <v/>
      </c>
      <c r="I81" s="153" t="str">
        <f>IF(OR(A81="",$I$2=""),"",IF('RESULTADOS 3 ESO DIVER'!I81&lt;5,"INSUFICIENTE",IF('RESULTADOS 3 ESO DIVER'!I81&lt;6,"SUFICIENTE",IF('RESULTADOS 3 ESO DIVER'!I81&lt;7,"BEN",IF('RESULTADOS 3 ESO DIVER'!I81&lt;9,"NOTABLE",IF('RESULTADOS 3 ESO DIVER'!I81&lt;=10,"SOBRESAIENTE",""))))))</f>
        <v/>
      </c>
      <c r="J81" s="153" t="str">
        <f>IF(OR(A81="",$J$2=""),"",IF('RESULTADOS 3 ESO DIVER'!J81&lt;5,"INSUFICIENTE",IF('RESULTADOS 3 ESO DIVER'!J81&lt;6,"SUFICIENTE",IF('RESULTADOS 3 ESO DIVER'!J81&lt;7,"BEN",IF('RESULTADOS 3 ESO DIVER'!J81&lt;9,"NOTABLE",IF('RESULTADOS 3 ESO DIVER'!J81&lt;=10,"SOBRESAIENTE",""))))))</f>
        <v/>
      </c>
      <c r="K81" s="153" t="str">
        <f>IF(OR(A81="",$K$2=""),"",IF('RESULTADOS 3 ESO DIVER'!K81&lt;5,"INSUFICIENTE",IF('RESULTADOS 3 ESO DIVER'!K81&lt;6,"SUFICIENTE",IF('RESULTADOS 3 ESO DIVER'!K81&lt;7,"BEN",IF('RESULTADOS 3 ESO DIVER'!K81&lt;9,"NOTABLE",IF('RESULTADOS 3 ESO DIVER'!K81&lt;=10,IF('RESULTADOS 3 ESO DIVER'!K81&lt;=10,"SOBRESAIENTE","")))))))</f>
        <v/>
      </c>
      <c r="L81" s="153" t="str">
        <f>IF(OR(A81="",$L$2=""),"",IF('RESULTADOS 3 ESO DIVER'!L81&lt;5,"INSUFICIENTE",IF('RESULTADOS 3 ESO DIVER'!L81&lt;6,"SUFICIENTE",IF('RESULTADOS 3 ESO DIVER'!L81&lt;7,"BEN",IF('RESULTADOS 3 ESO DIVER'!L81&lt;9,"NOTABLE",IF('RESULTADOS 3 ESO DIVER'!L81&lt;=10,"SOBRESAIENTE",""))))))</f>
        <v/>
      </c>
    </row>
    <row r="82" spans="1:12" x14ac:dyDescent="0.25">
      <c r="A82" s="102" t="str">
        <f>IF('RESULTADOS 3 ESO DIVER'!A82="","",'RESULTADOS 3 ESO DIVER'!A82)</f>
        <v/>
      </c>
      <c r="B82" s="154" t="str">
        <f>IF('RESULTADOS 3 ESO DIVER'!B82="","",'RESULTADOS 3 ESO DIVER'!B82)</f>
        <v/>
      </c>
      <c r="C82" s="153" t="str">
        <f>IF(OR(A82="",$C$2=""),"",IF('RESULTADOS 3 ESO DIVER'!C82&lt;5,"INSUFICIENTE",IF('RESULTADOS 3 ESO DIVER'!C82&lt;6,"SUFICIENTE",IF('RESULTADOS 3 ESO DIVER'!C82&lt;7,"BEN",IF('RESULTADOS 3 ESO DIVER'!C82&lt;9,"NOTABLE",IF('RESULTADOS 3 ESO DIVER'!C82&lt;=10,"SOBRESAIENTE",""))))))</f>
        <v/>
      </c>
      <c r="D82" s="153" t="str">
        <f>IF(OR(A82="",$D$2=""),"",IF('RESULTADOS 3 ESO DIVER'!D82&lt;5,"INSUFICIENTE",IF('RESULTADOS 3 ESO DIVER'!D82&lt;6,"SUFICIENTE",IF('RESULTADOS 3 ESO DIVER'!D82&lt;7,"BEN",IF('RESULTADOS 3 ESO DIVER'!D82&lt;9,"NOTABLE",IF('RESULTADOS 3 ESO DIVER'!D82&lt;=10,"SOBRESAIENTE",""))))))</f>
        <v/>
      </c>
      <c r="E82" s="153" t="str">
        <f>IF(OR(A82="",$E$2=""),"",IF('RESULTADOS 3 ESO DIVER'!E82&lt;5,"INSUFICIENTE",IF('RESULTADOS 3 ESO DIVER'!E82&lt;6,"SUFICIENTE",IF('RESULTADOS 3 ESO DIVER'!E82&lt;7,"BEN",IF('RESULTADOS 3 ESO DIVER'!E82&lt;9,"NOTABLE",IF('RESULTADOS 3 ESO DIVER'!E82&lt;=10,"SOBRESAIENTE",""))))))</f>
        <v/>
      </c>
      <c r="F82" s="153" t="str">
        <f>IF(OR(A82="",$F$2=""),"",IF('RESULTADOS 3 ESO DIVER'!F82&lt;5,"INSUFICIENTE",IF('RESULTADOS 3 ESO DIVER'!F82&lt;6,"SUFICIENTE",IF('RESULTADOS 3 ESO DIVER'!F82&lt;7,"BEN",IF('RESULTADOS 3 ESO DIVER'!F82&lt;9,"NOTABLE",IF('RESULTADOS 3 ESO DIVER'!F82&lt;=10,"SOBRESAIENTE",""))))))</f>
        <v/>
      </c>
      <c r="G82" s="153" t="str">
        <f>IF(OR(A82="",$G$2=""),"",IF('RESULTADOS 3 ESO DIVER'!G82&lt;5,"INSUFICIENTE",IF('RESULTADOS 3 ESO DIVER'!G82&lt;6,"SUFICIENTE",IF('RESULTADOS 3 ESO DIVER'!G82&lt;7,"BEN",IF('RESULTADOS 3 ESO DIVER'!G82&lt;9,"NOTABLE",IF('RESULTADOS 3 ESO DIVER'!G82&lt;=10,"SOBRESAIENTE",""))))))</f>
        <v/>
      </c>
      <c r="H82" s="153" t="str">
        <f>IF(OR(A82="",$H$2=""),"",IF('RESULTADOS 3 ESO DIVER'!H82&lt;5,"INSUFICIENTE",IF('RESULTADOS 3 ESO DIVER'!H82&lt;6,"SUFICIENTE",IF('RESULTADOS 3 ESO DIVER'!H82&lt;7,"BEN",IF('RESULTADOS 3 ESO DIVER'!H82&lt;9,"NOTABLE",IF('RESULTADOS 3 ESO DIVER'!H82&lt;=10,"SOBRESAIENTE",""))))))</f>
        <v/>
      </c>
      <c r="I82" s="153" t="str">
        <f>IF(OR(A82="",$I$2=""),"",IF('RESULTADOS 3 ESO DIVER'!I82&lt;5,"INSUFICIENTE",IF('RESULTADOS 3 ESO DIVER'!I82&lt;6,"SUFICIENTE",IF('RESULTADOS 3 ESO DIVER'!I82&lt;7,"BEN",IF('RESULTADOS 3 ESO DIVER'!I82&lt;9,"NOTABLE",IF('RESULTADOS 3 ESO DIVER'!I82&lt;=10,"SOBRESAIENTE",""))))))</f>
        <v/>
      </c>
      <c r="J82" s="153" t="str">
        <f>IF(OR(A82="",$J$2=""),"",IF('RESULTADOS 3 ESO DIVER'!J82&lt;5,"INSUFICIENTE",IF('RESULTADOS 3 ESO DIVER'!J82&lt;6,"SUFICIENTE",IF('RESULTADOS 3 ESO DIVER'!J82&lt;7,"BEN",IF('RESULTADOS 3 ESO DIVER'!J82&lt;9,"NOTABLE",IF('RESULTADOS 3 ESO DIVER'!J82&lt;=10,"SOBRESAIENTE",""))))))</f>
        <v/>
      </c>
      <c r="K82" s="153" t="str">
        <f>IF(OR(A82="",$K$2=""),"",IF('RESULTADOS 3 ESO DIVER'!K82&lt;5,"INSUFICIENTE",IF('RESULTADOS 3 ESO DIVER'!K82&lt;6,"SUFICIENTE",IF('RESULTADOS 3 ESO DIVER'!K82&lt;7,"BEN",IF('RESULTADOS 3 ESO DIVER'!K82&lt;9,"NOTABLE",IF('RESULTADOS 3 ESO DIVER'!K82&lt;=10,IF('RESULTADOS 3 ESO DIVER'!K82&lt;=10,"SOBRESAIENTE","")))))))</f>
        <v/>
      </c>
      <c r="L82" s="153" t="str">
        <f>IF(OR(A82="",$L$2=""),"",IF('RESULTADOS 3 ESO DIVER'!L82&lt;5,"INSUFICIENTE",IF('RESULTADOS 3 ESO DIVER'!L82&lt;6,"SUFICIENTE",IF('RESULTADOS 3 ESO DIVER'!L82&lt;7,"BEN",IF('RESULTADOS 3 ESO DIVER'!L82&lt;9,"NOTABLE",IF('RESULTADOS 3 ESO DIVER'!L82&lt;=10,"SOBRESAIENTE",""))))))</f>
        <v/>
      </c>
    </row>
    <row r="83" spans="1:12" x14ac:dyDescent="0.25">
      <c r="A83" s="102" t="str">
        <f>IF('RESULTADOS 3 ESO DIVER'!A83="","",'RESULTADOS 3 ESO DIVER'!A83)</f>
        <v/>
      </c>
      <c r="B83" s="154" t="str">
        <f>IF('RESULTADOS 3 ESO DIVER'!B83="","",'RESULTADOS 3 ESO DIVER'!B83)</f>
        <v/>
      </c>
      <c r="C83" s="153" t="str">
        <f>IF(OR(A83="",$C$2=""),"",IF('RESULTADOS 3 ESO DIVER'!C83&lt;5,"INSUFICIENTE",IF('RESULTADOS 3 ESO DIVER'!C83&lt;6,"SUFICIENTE",IF('RESULTADOS 3 ESO DIVER'!C83&lt;7,"BEN",IF('RESULTADOS 3 ESO DIVER'!C83&lt;9,"NOTABLE",IF('RESULTADOS 3 ESO DIVER'!C83&lt;=10,"SOBRESAIENTE",""))))))</f>
        <v/>
      </c>
      <c r="D83" s="153" t="str">
        <f>IF(OR(A83="",$D$2=""),"",IF('RESULTADOS 3 ESO DIVER'!D83&lt;5,"INSUFICIENTE",IF('RESULTADOS 3 ESO DIVER'!D83&lt;6,"SUFICIENTE",IF('RESULTADOS 3 ESO DIVER'!D83&lt;7,"BEN",IF('RESULTADOS 3 ESO DIVER'!D83&lt;9,"NOTABLE",IF('RESULTADOS 3 ESO DIVER'!D83&lt;=10,"SOBRESAIENTE",""))))))</f>
        <v/>
      </c>
      <c r="E83" s="153" t="str">
        <f>IF(OR(A83="",$E$2=""),"",IF('RESULTADOS 3 ESO DIVER'!E83&lt;5,"INSUFICIENTE",IF('RESULTADOS 3 ESO DIVER'!E83&lt;6,"SUFICIENTE",IF('RESULTADOS 3 ESO DIVER'!E83&lt;7,"BEN",IF('RESULTADOS 3 ESO DIVER'!E83&lt;9,"NOTABLE",IF('RESULTADOS 3 ESO DIVER'!E83&lt;=10,"SOBRESAIENTE",""))))))</f>
        <v/>
      </c>
      <c r="F83" s="153" t="str">
        <f>IF(OR(A83="",$F$2=""),"",IF('RESULTADOS 3 ESO DIVER'!F83&lt;5,"INSUFICIENTE",IF('RESULTADOS 3 ESO DIVER'!F83&lt;6,"SUFICIENTE",IF('RESULTADOS 3 ESO DIVER'!F83&lt;7,"BEN",IF('RESULTADOS 3 ESO DIVER'!F83&lt;9,"NOTABLE",IF('RESULTADOS 3 ESO DIVER'!F83&lt;=10,"SOBRESAIENTE",""))))))</f>
        <v/>
      </c>
      <c r="G83" s="153" t="str">
        <f>IF(OR(A83="",$G$2=""),"",IF('RESULTADOS 3 ESO DIVER'!G83&lt;5,"INSUFICIENTE",IF('RESULTADOS 3 ESO DIVER'!G83&lt;6,"SUFICIENTE",IF('RESULTADOS 3 ESO DIVER'!G83&lt;7,"BEN",IF('RESULTADOS 3 ESO DIVER'!G83&lt;9,"NOTABLE",IF('RESULTADOS 3 ESO DIVER'!G83&lt;=10,"SOBRESAIENTE",""))))))</f>
        <v/>
      </c>
      <c r="H83" s="153" t="str">
        <f>IF(OR(A83="",$H$2=""),"",IF('RESULTADOS 3 ESO DIVER'!H83&lt;5,"INSUFICIENTE",IF('RESULTADOS 3 ESO DIVER'!H83&lt;6,"SUFICIENTE",IF('RESULTADOS 3 ESO DIVER'!H83&lt;7,"BEN",IF('RESULTADOS 3 ESO DIVER'!H83&lt;9,"NOTABLE",IF('RESULTADOS 3 ESO DIVER'!H83&lt;=10,"SOBRESAIENTE",""))))))</f>
        <v/>
      </c>
      <c r="I83" s="153" t="str">
        <f>IF(OR(A83="",$I$2=""),"",IF('RESULTADOS 3 ESO DIVER'!I83&lt;5,"INSUFICIENTE",IF('RESULTADOS 3 ESO DIVER'!I83&lt;6,"SUFICIENTE",IF('RESULTADOS 3 ESO DIVER'!I83&lt;7,"BEN",IF('RESULTADOS 3 ESO DIVER'!I83&lt;9,"NOTABLE",IF('RESULTADOS 3 ESO DIVER'!I83&lt;=10,"SOBRESAIENTE",""))))))</f>
        <v/>
      </c>
      <c r="J83" s="153" t="str">
        <f>IF(OR(A83="",$J$2=""),"",IF('RESULTADOS 3 ESO DIVER'!J83&lt;5,"INSUFICIENTE",IF('RESULTADOS 3 ESO DIVER'!J83&lt;6,"SUFICIENTE",IF('RESULTADOS 3 ESO DIVER'!J83&lt;7,"BEN",IF('RESULTADOS 3 ESO DIVER'!J83&lt;9,"NOTABLE",IF('RESULTADOS 3 ESO DIVER'!J83&lt;=10,"SOBRESAIENTE",""))))))</f>
        <v/>
      </c>
      <c r="K83" s="153" t="str">
        <f>IF(OR(A83="",$K$2=""),"",IF('RESULTADOS 3 ESO DIVER'!K83&lt;5,"INSUFICIENTE",IF('RESULTADOS 3 ESO DIVER'!K83&lt;6,"SUFICIENTE",IF('RESULTADOS 3 ESO DIVER'!K83&lt;7,"BEN",IF('RESULTADOS 3 ESO DIVER'!K83&lt;9,"NOTABLE",IF('RESULTADOS 3 ESO DIVER'!K83&lt;=10,IF('RESULTADOS 3 ESO DIVER'!K83&lt;=10,"SOBRESAIENTE","")))))))</f>
        <v/>
      </c>
      <c r="L83" s="153" t="str">
        <f>IF(OR(A83="",$L$2=""),"",IF('RESULTADOS 3 ESO DIVER'!L83&lt;5,"INSUFICIENTE",IF('RESULTADOS 3 ESO DIVER'!L83&lt;6,"SUFICIENTE",IF('RESULTADOS 3 ESO DIVER'!L83&lt;7,"BEN",IF('RESULTADOS 3 ESO DIVER'!L83&lt;9,"NOTABLE",IF('RESULTADOS 3 ESO DIVER'!L83&lt;=10,"SOBRESAIENTE",""))))))</f>
        <v/>
      </c>
    </row>
    <row r="84" spans="1:12" x14ac:dyDescent="0.25">
      <c r="A84" s="102" t="str">
        <f>IF('RESULTADOS 3 ESO DIVER'!A84="","",'RESULTADOS 3 ESO DIVER'!A84)</f>
        <v/>
      </c>
      <c r="B84" s="154" t="str">
        <f>IF('RESULTADOS 3 ESO DIVER'!B84="","",'RESULTADOS 3 ESO DIVER'!B84)</f>
        <v/>
      </c>
      <c r="C84" s="153" t="str">
        <f>IF(OR(A84="",$C$2=""),"",IF('RESULTADOS 3 ESO DIVER'!C84&lt;5,"INSUFICIENTE",IF('RESULTADOS 3 ESO DIVER'!C84&lt;6,"SUFICIENTE",IF('RESULTADOS 3 ESO DIVER'!C84&lt;7,"BEN",IF('RESULTADOS 3 ESO DIVER'!C84&lt;9,"NOTABLE",IF('RESULTADOS 3 ESO DIVER'!C84&lt;=10,"SOBRESAIENTE",""))))))</f>
        <v/>
      </c>
      <c r="D84" s="153" t="str">
        <f>IF(OR(A84="",$D$2=""),"",IF('RESULTADOS 3 ESO DIVER'!D84&lt;5,"INSUFICIENTE",IF('RESULTADOS 3 ESO DIVER'!D84&lt;6,"SUFICIENTE",IF('RESULTADOS 3 ESO DIVER'!D84&lt;7,"BEN",IF('RESULTADOS 3 ESO DIVER'!D84&lt;9,"NOTABLE",IF('RESULTADOS 3 ESO DIVER'!D84&lt;=10,"SOBRESAIENTE",""))))))</f>
        <v/>
      </c>
      <c r="E84" s="153" t="str">
        <f>IF(OR(A84="",$E$2=""),"",IF('RESULTADOS 3 ESO DIVER'!E84&lt;5,"INSUFICIENTE",IF('RESULTADOS 3 ESO DIVER'!E84&lt;6,"SUFICIENTE",IF('RESULTADOS 3 ESO DIVER'!E84&lt;7,"BEN",IF('RESULTADOS 3 ESO DIVER'!E84&lt;9,"NOTABLE",IF('RESULTADOS 3 ESO DIVER'!E84&lt;=10,"SOBRESAIENTE",""))))))</f>
        <v/>
      </c>
      <c r="F84" s="153" t="str">
        <f>IF(OR(A84="",$F$2=""),"",IF('RESULTADOS 3 ESO DIVER'!F84&lt;5,"INSUFICIENTE",IF('RESULTADOS 3 ESO DIVER'!F84&lt;6,"SUFICIENTE",IF('RESULTADOS 3 ESO DIVER'!F84&lt;7,"BEN",IF('RESULTADOS 3 ESO DIVER'!F84&lt;9,"NOTABLE",IF('RESULTADOS 3 ESO DIVER'!F84&lt;=10,"SOBRESAIENTE",""))))))</f>
        <v/>
      </c>
      <c r="G84" s="153" t="str">
        <f>IF(OR(A84="",$G$2=""),"",IF('RESULTADOS 3 ESO DIVER'!G84&lt;5,"INSUFICIENTE",IF('RESULTADOS 3 ESO DIVER'!G84&lt;6,"SUFICIENTE",IF('RESULTADOS 3 ESO DIVER'!G84&lt;7,"BEN",IF('RESULTADOS 3 ESO DIVER'!G84&lt;9,"NOTABLE",IF('RESULTADOS 3 ESO DIVER'!G84&lt;=10,"SOBRESAIENTE",""))))))</f>
        <v/>
      </c>
      <c r="H84" s="153" t="str">
        <f>IF(OR(A84="",$H$2=""),"",IF('RESULTADOS 3 ESO DIVER'!H84&lt;5,"INSUFICIENTE",IF('RESULTADOS 3 ESO DIVER'!H84&lt;6,"SUFICIENTE",IF('RESULTADOS 3 ESO DIVER'!H84&lt;7,"BEN",IF('RESULTADOS 3 ESO DIVER'!H84&lt;9,"NOTABLE",IF('RESULTADOS 3 ESO DIVER'!H84&lt;=10,"SOBRESAIENTE",""))))))</f>
        <v/>
      </c>
      <c r="I84" s="153" t="str">
        <f>IF(OR(A84="",$I$2=""),"",IF('RESULTADOS 3 ESO DIVER'!I84&lt;5,"INSUFICIENTE",IF('RESULTADOS 3 ESO DIVER'!I84&lt;6,"SUFICIENTE",IF('RESULTADOS 3 ESO DIVER'!I84&lt;7,"BEN",IF('RESULTADOS 3 ESO DIVER'!I84&lt;9,"NOTABLE",IF('RESULTADOS 3 ESO DIVER'!I84&lt;=10,"SOBRESAIENTE",""))))))</f>
        <v/>
      </c>
      <c r="J84" s="153" t="str">
        <f>IF(OR(A84="",$J$2=""),"",IF('RESULTADOS 3 ESO DIVER'!J84&lt;5,"INSUFICIENTE",IF('RESULTADOS 3 ESO DIVER'!J84&lt;6,"SUFICIENTE",IF('RESULTADOS 3 ESO DIVER'!J84&lt;7,"BEN",IF('RESULTADOS 3 ESO DIVER'!J84&lt;9,"NOTABLE",IF('RESULTADOS 3 ESO DIVER'!J84&lt;=10,"SOBRESAIENTE",""))))))</f>
        <v/>
      </c>
      <c r="K84" s="153" t="str">
        <f>IF(OR(A84="",$K$2=""),"",IF('RESULTADOS 3 ESO DIVER'!K84&lt;5,"INSUFICIENTE",IF('RESULTADOS 3 ESO DIVER'!K84&lt;6,"SUFICIENTE",IF('RESULTADOS 3 ESO DIVER'!K84&lt;7,"BEN",IF('RESULTADOS 3 ESO DIVER'!K84&lt;9,"NOTABLE",IF('RESULTADOS 3 ESO DIVER'!K84&lt;=10,IF('RESULTADOS 3 ESO DIVER'!K84&lt;=10,"SOBRESAIENTE","")))))))</f>
        <v/>
      </c>
      <c r="L84" s="153" t="str">
        <f>IF(OR(A84="",$L$2=""),"",IF('RESULTADOS 3 ESO DIVER'!L84&lt;5,"INSUFICIENTE",IF('RESULTADOS 3 ESO DIVER'!L84&lt;6,"SUFICIENTE",IF('RESULTADOS 3 ESO DIVER'!L84&lt;7,"BEN",IF('RESULTADOS 3 ESO DIVER'!L84&lt;9,"NOTABLE",IF('RESULTADOS 3 ESO DIVER'!L84&lt;=10,"SOBRESAIENTE",""))))))</f>
        <v/>
      </c>
    </row>
    <row r="85" spans="1:12" x14ac:dyDescent="0.25">
      <c r="A85" s="102" t="str">
        <f>IF('RESULTADOS 3 ESO DIVER'!A85="","",'RESULTADOS 3 ESO DIVER'!A85)</f>
        <v/>
      </c>
      <c r="B85" s="154" t="str">
        <f>IF('RESULTADOS 3 ESO DIVER'!B85="","",'RESULTADOS 3 ESO DIVER'!B85)</f>
        <v/>
      </c>
      <c r="C85" s="153" t="str">
        <f>IF(OR(A85="",$C$2=""),"",IF('RESULTADOS 3 ESO DIVER'!C85&lt;5,"INSUFICIENTE",IF('RESULTADOS 3 ESO DIVER'!C85&lt;6,"SUFICIENTE",IF('RESULTADOS 3 ESO DIVER'!C85&lt;7,"BEN",IF('RESULTADOS 3 ESO DIVER'!C85&lt;9,"NOTABLE",IF('RESULTADOS 3 ESO DIVER'!C85&lt;=10,"SOBRESAIENTE",""))))))</f>
        <v/>
      </c>
      <c r="D85" s="153" t="str">
        <f>IF(OR(A85="",$D$2=""),"",IF('RESULTADOS 3 ESO DIVER'!D85&lt;5,"INSUFICIENTE",IF('RESULTADOS 3 ESO DIVER'!D85&lt;6,"SUFICIENTE",IF('RESULTADOS 3 ESO DIVER'!D85&lt;7,"BEN",IF('RESULTADOS 3 ESO DIVER'!D85&lt;9,"NOTABLE",IF('RESULTADOS 3 ESO DIVER'!D85&lt;=10,"SOBRESAIENTE",""))))))</f>
        <v/>
      </c>
      <c r="E85" s="153" t="str">
        <f>IF(OR(A85="",$E$2=""),"",IF('RESULTADOS 3 ESO DIVER'!E85&lt;5,"INSUFICIENTE",IF('RESULTADOS 3 ESO DIVER'!E85&lt;6,"SUFICIENTE",IF('RESULTADOS 3 ESO DIVER'!E85&lt;7,"BEN",IF('RESULTADOS 3 ESO DIVER'!E85&lt;9,"NOTABLE",IF('RESULTADOS 3 ESO DIVER'!E85&lt;=10,"SOBRESAIENTE",""))))))</f>
        <v/>
      </c>
      <c r="F85" s="153" t="str">
        <f>IF(OR(A85="",$F$2=""),"",IF('RESULTADOS 3 ESO DIVER'!F85&lt;5,"INSUFICIENTE",IF('RESULTADOS 3 ESO DIVER'!F85&lt;6,"SUFICIENTE",IF('RESULTADOS 3 ESO DIVER'!F85&lt;7,"BEN",IF('RESULTADOS 3 ESO DIVER'!F85&lt;9,"NOTABLE",IF('RESULTADOS 3 ESO DIVER'!F85&lt;=10,"SOBRESAIENTE",""))))))</f>
        <v/>
      </c>
      <c r="G85" s="153" t="str">
        <f>IF(OR(A85="",$G$2=""),"",IF('RESULTADOS 3 ESO DIVER'!G85&lt;5,"INSUFICIENTE",IF('RESULTADOS 3 ESO DIVER'!G85&lt;6,"SUFICIENTE",IF('RESULTADOS 3 ESO DIVER'!G85&lt;7,"BEN",IF('RESULTADOS 3 ESO DIVER'!G85&lt;9,"NOTABLE",IF('RESULTADOS 3 ESO DIVER'!G85&lt;=10,"SOBRESAIENTE",""))))))</f>
        <v/>
      </c>
      <c r="H85" s="153" t="str">
        <f>IF(OR(A85="",$H$2=""),"",IF('RESULTADOS 3 ESO DIVER'!H85&lt;5,"INSUFICIENTE",IF('RESULTADOS 3 ESO DIVER'!H85&lt;6,"SUFICIENTE",IF('RESULTADOS 3 ESO DIVER'!H85&lt;7,"BEN",IF('RESULTADOS 3 ESO DIVER'!H85&lt;9,"NOTABLE",IF('RESULTADOS 3 ESO DIVER'!H85&lt;=10,"SOBRESAIENTE",""))))))</f>
        <v/>
      </c>
      <c r="I85" s="153" t="str">
        <f>IF(OR(A85="",$I$2=""),"",IF('RESULTADOS 3 ESO DIVER'!I85&lt;5,"INSUFICIENTE",IF('RESULTADOS 3 ESO DIVER'!I85&lt;6,"SUFICIENTE",IF('RESULTADOS 3 ESO DIVER'!I85&lt;7,"BEN",IF('RESULTADOS 3 ESO DIVER'!I85&lt;9,"NOTABLE",IF('RESULTADOS 3 ESO DIVER'!I85&lt;=10,"SOBRESAIENTE",""))))))</f>
        <v/>
      </c>
      <c r="J85" s="153" t="str">
        <f>IF(OR(A85="",$J$2=""),"",IF('RESULTADOS 3 ESO DIVER'!J85&lt;5,"INSUFICIENTE",IF('RESULTADOS 3 ESO DIVER'!J85&lt;6,"SUFICIENTE",IF('RESULTADOS 3 ESO DIVER'!J85&lt;7,"BEN",IF('RESULTADOS 3 ESO DIVER'!J85&lt;9,"NOTABLE",IF('RESULTADOS 3 ESO DIVER'!J85&lt;=10,"SOBRESAIENTE",""))))))</f>
        <v/>
      </c>
      <c r="K85" s="153" t="str">
        <f>IF(OR(A85="",$K$2=""),"",IF('RESULTADOS 3 ESO DIVER'!K85&lt;5,"INSUFICIENTE",IF('RESULTADOS 3 ESO DIVER'!K85&lt;6,"SUFICIENTE",IF('RESULTADOS 3 ESO DIVER'!K85&lt;7,"BEN",IF('RESULTADOS 3 ESO DIVER'!K85&lt;9,"NOTABLE",IF('RESULTADOS 3 ESO DIVER'!K85&lt;=10,IF('RESULTADOS 3 ESO DIVER'!K85&lt;=10,"SOBRESAIENTE","")))))))</f>
        <v/>
      </c>
      <c r="L85" s="153" t="str">
        <f>IF(OR(A85="",$L$2=""),"",IF('RESULTADOS 3 ESO DIVER'!L85&lt;5,"INSUFICIENTE",IF('RESULTADOS 3 ESO DIVER'!L85&lt;6,"SUFICIENTE",IF('RESULTADOS 3 ESO DIVER'!L85&lt;7,"BEN",IF('RESULTADOS 3 ESO DIVER'!L85&lt;9,"NOTABLE",IF('RESULTADOS 3 ESO DIVER'!L85&lt;=10,"SOBRESAIENTE",""))))))</f>
        <v/>
      </c>
    </row>
    <row r="86" spans="1:12" x14ac:dyDescent="0.25">
      <c r="A86" s="102" t="str">
        <f>IF('RESULTADOS 3 ESO DIVER'!A86="","",'RESULTADOS 3 ESO DIVER'!A86)</f>
        <v/>
      </c>
      <c r="B86" s="154" t="str">
        <f>IF('RESULTADOS 3 ESO DIVER'!B86="","",'RESULTADOS 3 ESO DIVER'!B86)</f>
        <v/>
      </c>
      <c r="C86" s="153" t="str">
        <f>IF(OR(A86="",$C$2=""),"",IF('RESULTADOS 3 ESO DIVER'!C86&lt;5,"INSUFICIENTE",IF('RESULTADOS 3 ESO DIVER'!C86&lt;6,"SUFICIENTE",IF('RESULTADOS 3 ESO DIVER'!C86&lt;7,"BEN",IF('RESULTADOS 3 ESO DIVER'!C86&lt;9,"NOTABLE",IF('RESULTADOS 3 ESO DIVER'!C86&lt;=10,"SOBRESAIENTE",""))))))</f>
        <v/>
      </c>
      <c r="D86" s="153" t="str">
        <f>IF(OR(A86="",$D$2=""),"",IF('RESULTADOS 3 ESO DIVER'!D86&lt;5,"INSUFICIENTE",IF('RESULTADOS 3 ESO DIVER'!D86&lt;6,"SUFICIENTE",IF('RESULTADOS 3 ESO DIVER'!D86&lt;7,"BEN",IF('RESULTADOS 3 ESO DIVER'!D86&lt;9,"NOTABLE",IF('RESULTADOS 3 ESO DIVER'!D86&lt;=10,"SOBRESAIENTE",""))))))</f>
        <v/>
      </c>
      <c r="E86" s="153" t="str">
        <f>IF(OR(A86="",$E$2=""),"",IF('RESULTADOS 3 ESO DIVER'!E86&lt;5,"INSUFICIENTE",IF('RESULTADOS 3 ESO DIVER'!E86&lt;6,"SUFICIENTE",IF('RESULTADOS 3 ESO DIVER'!E86&lt;7,"BEN",IF('RESULTADOS 3 ESO DIVER'!E86&lt;9,"NOTABLE",IF('RESULTADOS 3 ESO DIVER'!E86&lt;=10,"SOBRESAIENTE",""))))))</f>
        <v/>
      </c>
      <c r="F86" s="153" t="str">
        <f>IF(OR(A86="",$F$2=""),"",IF('RESULTADOS 3 ESO DIVER'!F86&lt;5,"INSUFICIENTE",IF('RESULTADOS 3 ESO DIVER'!F86&lt;6,"SUFICIENTE",IF('RESULTADOS 3 ESO DIVER'!F86&lt;7,"BEN",IF('RESULTADOS 3 ESO DIVER'!F86&lt;9,"NOTABLE",IF('RESULTADOS 3 ESO DIVER'!F86&lt;=10,"SOBRESAIENTE",""))))))</f>
        <v/>
      </c>
      <c r="G86" s="153" t="str">
        <f>IF(OR(A86="",$G$2=""),"",IF('RESULTADOS 3 ESO DIVER'!G86&lt;5,"INSUFICIENTE",IF('RESULTADOS 3 ESO DIVER'!G86&lt;6,"SUFICIENTE",IF('RESULTADOS 3 ESO DIVER'!G86&lt;7,"BEN",IF('RESULTADOS 3 ESO DIVER'!G86&lt;9,"NOTABLE",IF('RESULTADOS 3 ESO DIVER'!G86&lt;=10,"SOBRESAIENTE",""))))))</f>
        <v/>
      </c>
      <c r="H86" s="153" t="str">
        <f>IF(OR(A86="",$H$2=""),"",IF('RESULTADOS 3 ESO DIVER'!H86&lt;5,"INSUFICIENTE",IF('RESULTADOS 3 ESO DIVER'!H86&lt;6,"SUFICIENTE",IF('RESULTADOS 3 ESO DIVER'!H86&lt;7,"BEN",IF('RESULTADOS 3 ESO DIVER'!H86&lt;9,"NOTABLE",IF('RESULTADOS 3 ESO DIVER'!H86&lt;=10,"SOBRESAIENTE",""))))))</f>
        <v/>
      </c>
      <c r="I86" s="153" t="str">
        <f>IF(OR(A86="",$I$2=""),"",IF('RESULTADOS 3 ESO DIVER'!I86&lt;5,"INSUFICIENTE",IF('RESULTADOS 3 ESO DIVER'!I86&lt;6,"SUFICIENTE",IF('RESULTADOS 3 ESO DIVER'!I86&lt;7,"BEN",IF('RESULTADOS 3 ESO DIVER'!I86&lt;9,"NOTABLE",IF('RESULTADOS 3 ESO DIVER'!I86&lt;=10,"SOBRESAIENTE",""))))))</f>
        <v/>
      </c>
      <c r="J86" s="153" t="str">
        <f>IF(OR(A86="",$J$2=""),"",IF('RESULTADOS 3 ESO DIVER'!J86&lt;5,"INSUFICIENTE",IF('RESULTADOS 3 ESO DIVER'!J86&lt;6,"SUFICIENTE",IF('RESULTADOS 3 ESO DIVER'!J86&lt;7,"BEN",IF('RESULTADOS 3 ESO DIVER'!J86&lt;9,"NOTABLE",IF('RESULTADOS 3 ESO DIVER'!J86&lt;=10,"SOBRESAIENTE",""))))))</f>
        <v/>
      </c>
      <c r="K86" s="153" t="str">
        <f>IF(OR(A86="",$K$2=""),"",IF('RESULTADOS 3 ESO DIVER'!K86&lt;5,"INSUFICIENTE",IF('RESULTADOS 3 ESO DIVER'!K86&lt;6,"SUFICIENTE",IF('RESULTADOS 3 ESO DIVER'!K86&lt;7,"BEN",IF('RESULTADOS 3 ESO DIVER'!K86&lt;9,"NOTABLE",IF('RESULTADOS 3 ESO DIVER'!K86&lt;=10,IF('RESULTADOS 3 ESO DIVER'!K86&lt;=10,"SOBRESAIENTE","")))))))</f>
        <v/>
      </c>
      <c r="L86" s="153" t="str">
        <f>IF(OR(A86="",$L$2=""),"",IF('RESULTADOS 3 ESO DIVER'!L86&lt;5,"INSUFICIENTE",IF('RESULTADOS 3 ESO DIVER'!L86&lt;6,"SUFICIENTE",IF('RESULTADOS 3 ESO DIVER'!L86&lt;7,"BEN",IF('RESULTADOS 3 ESO DIVER'!L86&lt;9,"NOTABLE",IF('RESULTADOS 3 ESO DIVER'!L86&lt;=10,"SOBRESAIENTE",""))))))</f>
        <v/>
      </c>
    </row>
    <row r="87" spans="1:12" x14ac:dyDescent="0.25">
      <c r="A87" s="102" t="str">
        <f>IF('RESULTADOS 3 ESO DIVER'!A87="","",'RESULTADOS 3 ESO DIVER'!A87)</f>
        <v/>
      </c>
      <c r="B87" s="154" t="str">
        <f>IF('RESULTADOS 3 ESO DIVER'!B87="","",'RESULTADOS 3 ESO DIVER'!B87)</f>
        <v/>
      </c>
      <c r="C87" s="153" t="str">
        <f>IF(OR(A87="",$C$2=""),"",IF('RESULTADOS 3 ESO DIVER'!C87&lt;5,"INSUFICIENTE",IF('RESULTADOS 3 ESO DIVER'!C87&lt;6,"SUFICIENTE",IF('RESULTADOS 3 ESO DIVER'!C87&lt;7,"BEN",IF('RESULTADOS 3 ESO DIVER'!C87&lt;9,"NOTABLE",IF('RESULTADOS 3 ESO DIVER'!C87&lt;=10,"SOBRESAIENTE",""))))))</f>
        <v/>
      </c>
      <c r="D87" s="153" t="str">
        <f>IF(OR(A87="",$D$2=""),"",IF('RESULTADOS 3 ESO DIVER'!D87&lt;5,"INSUFICIENTE",IF('RESULTADOS 3 ESO DIVER'!D87&lt;6,"SUFICIENTE",IF('RESULTADOS 3 ESO DIVER'!D87&lt;7,"BEN",IF('RESULTADOS 3 ESO DIVER'!D87&lt;9,"NOTABLE",IF('RESULTADOS 3 ESO DIVER'!D87&lt;=10,"SOBRESAIENTE",""))))))</f>
        <v/>
      </c>
      <c r="E87" s="153" t="str">
        <f>IF(OR(A87="",$E$2=""),"",IF('RESULTADOS 3 ESO DIVER'!E87&lt;5,"INSUFICIENTE",IF('RESULTADOS 3 ESO DIVER'!E87&lt;6,"SUFICIENTE",IF('RESULTADOS 3 ESO DIVER'!E87&lt;7,"BEN",IF('RESULTADOS 3 ESO DIVER'!E87&lt;9,"NOTABLE",IF('RESULTADOS 3 ESO DIVER'!E87&lt;=10,"SOBRESAIENTE",""))))))</f>
        <v/>
      </c>
      <c r="F87" s="153" t="str">
        <f>IF(OR(A87="",$F$2=""),"",IF('RESULTADOS 3 ESO DIVER'!F87&lt;5,"INSUFICIENTE",IF('RESULTADOS 3 ESO DIVER'!F87&lt;6,"SUFICIENTE",IF('RESULTADOS 3 ESO DIVER'!F87&lt;7,"BEN",IF('RESULTADOS 3 ESO DIVER'!F87&lt;9,"NOTABLE",IF('RESULTADOS 3 ESO DIVER'!F87&lt;=10,"SOBRESAIENTE",""))))))</f>
        <v/>
      </c>
      <c r="G87" s="153" t="str">
        <f>IF(OR(A87="",$G$2=""),"",IF('RESULTADOS 3 ESO DIVER'!G87&lt;5,"INSUFICIENTE",IF('RESULTADOS 3 ESO DIVER'!G87&lt;6,"SUFICIENTE",IF('RESULTADOS 3 ESO DIVER'!G87&lt;7,"BEN",IF('RESULTADOS 3 ESO DIVER'!G87&lt;9,"NOTABLE",IF('RESULTADOS 3 ESO DIVER'!G87&lt;=10,"SOBRESAIENTE",""))))))</f>
        <v/>
      </c>
      <c r="H87" s="153" t="str">
        <f>IF(OR(A87="",$H$2=""),"",IF('RESULTADOS 3 ESO DIVER'!H87&lt;5,"INSUFICIENTE",IF('RESULTADOS 3 ESO DIVER'!H87&lt;6,"SUFICIENTE",IF('RESULTADOS 3 ESO DIVER'!H87&lt;7,"BEN",IF('RESULTADOS 3 ESO DIVER'!H87&lt;9,"NOTABLE",IF('RESULTADOS 3 ESO DIVER'!H87&lt;=10,"SOBRESAIENTE",""))))))</f>
        <v/>
      </c>
      <c r="I87" s="153" t="str">
        <f>IF(OR(A87="",$I$2=""),"",IF('RESULTADOS 3 ESO DIVER'!I87&lt;5,"INSUFICIENTE",IF('RESULTADOS 3 ESO DIVER'!I87&lt;6,"SUFICIENTE",IF('RESULTADOS 3 ESO DIVER'!I87&lt;7,"BEN",IF('RESULTADOS 3 ESO DIVER'!I87&lt;9,"NOTABLE",IF('RESULTADOS 3 ESO DIVER'!I87&lt;=10,"SOBRESAIENTE",""))))))</f>
        <v/>
      </c>
      <c r="J87" s="153" t="str">
        <f>IF(OR(A87="",$J$2=""),"",IF('RESULTADOS 3 ESO DIVER'!J87&lt;5,"INSUFICIENTE",IF('RESULTADOS 3 ESO DIVER'!J87&lt;6,"SUFICIENTE",IF('RESULTADOS 3 ESO DIVER'!J87&lt;7,"BEN",IF('RESULTADOS 3 ESO DIVER'!J87&lt;9,"NOTABLE",IF('RESULTADOS 3 ESO DIVER'!J87&lt;=10,"SOBRESAIENTE",""))))))</f>
        <v/>
      </c>
      <c r="K87" s="153" t="str">
        <f>IF(OR(A87="",$K$2=""),"",IF('RESULTADOS 3 ESO DIVER'!K87&lt;5,"INSUFICIENTE",IF('RESULTADOS 3 ESO DIVER'!K87&lt;6,"SUFICIENTE",IF('RESULTADOS 3 ESO DIVER'!K87&lt;7,"BEN",IF('RESULTADOS 3 ESO DIVER'!K87&lt;9,"NOTABLE",IF('RESULTADOS 3 ESO DIVER'!K87&lt;=10,IF('RESULTADOS 3 ESO DIVER'!K87&lt;=10,"SOBRESAIENTE","")))))))</f>
        <v/>
      </c>
      <c r="L87" s="153" t="str">
        <f>IF(OR(A87="",$L$2=""),"",IF('RESULTADOS 3 ESO DIVER'!L87&lt;5,"INSUFICIENTE",IF('RESULTADOS 3 ESO DIVER'!L87&lt;6,"SUFICIENTE",IF('RESULTADOS 3 ESO DIVER'!L87&lt;7,"BEN",IF('RESULTADOS 3 ESO DIVER'!L87&lt;9,"NOTABLE",IF('RESULTADOS 3 ESO DIVER'!L87&lt;=10,"SOBRESAIENTE",""))))))</f>
        <v/>
      </c>
    </row>
    <row r="88" spans="1:12" x14ac:dyDescent="0.25">
      <c r="A88" s="102" t="str">
        <f>IF('RESULTADOS 3 ESO DIVER'!A88="","",'RESULTADOS 3 ESO DIVER'!A88)</f>
        <v/>
      </c>
      <c r="B88" s="154" t="str">
        <f>IF('RESULTADOS 3 ESO DIVER'!B88="","",'RESULTADOS 3 ESO DIVER'!B88)</f>
        <v/>
      </c>
      <c r="C88" s="153" t="str">
        <f>IF(OR(A88="",$C$2=""),"",IF('RESULTADOS 3 ESO DIVER'!C88&lt;5,"INSUFICIENTE",IF('RESULTADOS 3 ESO DIVER'!C88&lt;6,"SUFICIENTE",IF('RESULTADOS 3 ESO DIVER'!C88&lt;7,"BEN",IF('RESULTADOS 3 ESO DIVER'!C88&lt;9,"NOTABLE",IF('RESULTADOS 3 ESO DIVER'!C88&lt;=10,"SOBRESAIENTE",""))))))</f>
        <v/>
      </c>
      <c r="D88" s="153" t="str">
        <f>IF(OR(A88="",$D$2=""),"",IF('RESULTADOS 3 ESO DIVER'!D88&lt;5,"INSUFICIENTE",IF('RESULTADOS 3 ESO DIVER'!D88&lt;6,"SUFICIENTE",IF('RESULTADOS 3 ESO DIVER'!D88&lt;7,"BEN",IF('RESULTADOS 3 ESO DIVER'!D88&lt;9,"NOTABLE",IF('RESULTADOS 3 ESO DIVER'!D88&lt;=10,"SOBRESAIENTE",""))))))</f>
        <v/>
      </c>
      <c r="E88" s="153" t="str">
        <f>IF(OR(A88="",$E$2=""),"",IF('RESULTADOS 3 ESO DIVER'!E88&lt;5,"INSUFICIENTE",IF('RESULTADOS 3 ESO DIVER'!E88&lt;6,"SUFICIENTE",IF('RESULTADOS 3 ESO DIVER'!E88&lt;7,"BEN",IF('RESULTADOS 3 ESO DIVER'!E88&lt;9,"NOTABLE",IF('RESULTADOS 3 ESO DIVER'!E88&lt;=10,"SOBRESAIENTE",""))))))</f>
        <v/>
      </c>
      <c r="F88" s="153" t="str">
        <f>IF(OR(A88="",$F$2=""),"",IF('RESULTADOS 3 ESO DIVER'!F88&lt;5,"INSUFICIENTE",IF('RESULTADOS 3 ESO DIVER'!F88&lt;6,"SUFICIENTE",IF('RESULTADOS 3 ESO DIVER'!F88&lt;7,"BEN",IF('RESULTADOS 3 ESO DIVER'!F88&lt;9,"NOTABLE",IF('RESULTADOS 3 ESO DIVER'!F88&lt;=10,"SOBRESAIENTE",""))))))</f>
        <v/>
      </c>
      <c r="G88" s="153" t="str">
        <f>IF(OR(A88="",$G$2=""),"",IF('RESULTADOS 3 ESO DIVER'!G88&lt;5,"INSUFICIENTE",IF('RESULTADOS 3 ESO DIVER'!G88&lt;6,"SUFICIENTE",IF('RESULTADOS 3 ESO DIVER'!G88&lt;7,"BEN",IF('RESULTADOS 3 ESO DIVER'!G88&lt;9,"NOTABLE",IF('RESULTADOS 3 ESO DIVER'!G88&lt;=10,"SOBRESAIENTE",""))))))</f>
        <v/>
      </c>
      <c r="H88" s="153" t="str">
        <f>IF(OR(A88="",$H$2=""),"",IF('RESULTADOS 3 ESO DIVER'!H88&lt;5,"INSUFICIENTE",IF('RESULTADOS 3 ESO DIVER'!H88&lt;6,"SUFICIENTE",IF('RESULTADOS 3 ESO DIVER'!H88&lt;7,"BEN",IF('RESULTADOS 3 ESO DIVER'!H88&lt;9,"NOTABLE",IF('RESULTADOS 3 ESO DIVER'!H88&lt;=10,"SOBRESAIENTE",""))))))</f>
        <v/>
      </c>
      <c r="I88" s="153" t="str">
        <f>IF(OR(A88="",$I$2=""),"",IF('RESULTADOS 3 ESO DIVER'!I88&lt;5,"INSUFICIENTE",IF('RESULTADOS 3 ESO DIVER'!I88&lt;6,"SUFICIENTE",IF('RESULTADOS 3 ESO DIVER'!I88&lt;7,"BEN",IF('RESULTADOS 3 ESO DIVER'!I88&lt;9,"NOTABLE",IF('RESULTADOS 3 ESO DIVER'!I88&lt;=10,"SOBRESAIENTE",""))))))</f>
        <v/>
      </c>
      <c r="J88" s="153" t="str">
        <f>IF(OR(A88="",$J$2=""),"",IF('RESULTADOS 3 ESO DIVER'!J88&lt;5,"INSUFICIENTE",IF('RESULTADOS 3 ESO DIVER'!J88&lt;6,"SUFICIENTE",IF('RESULTADOS 3 ESO DIVER'!J88&lt;7,"BEN",IF('RESULTADOS 3 ESO DIVER'!J88&lt;9,"NOTABLE",IF('RESULTADOS 3 ESO DIVER'!J88&lt;=10,"SOBRESAIENTE",""))))))</f>
        <v/>
      </c>
      <c r="K88" s="153" t="str">
        <f>IF(OR(A88="",$K$2=""),"",IF('RESULTADOS 3 ESO DIVER'!K88&lt;5,"INSUFICIENTE",IF('RESULTADOS 3 ESO DIVER'!K88&lt;6,"SUFICIENTE",IF('RESULTADOS 3 ESO DIVER'!K88&lt;7,"BEN",IF('RESULTADOS 3 ESO DIVER'!K88&lt;9,"NOTABLE",IF('RESULTADOS 3 ESO DIVER'!K88&lt;=10,IF('RESULTADOS 3 ESO DIVER'!K88&lt;=10,"SOBRESAIENTE","")))))))</f>
        <v/>
      </c>
      <c r="L88" s="153" t="str">
        <f>IF(OR(A88="",$L$2=""),"",IF('RESULTADOS 3 ESO DIVER'!L88&lt;5,"INSUFICIENTE",IF('RESULTADOS 3 ESO DIVER'!L88&lt;6,"SUFICIENTE",IF('RESULTADOS 3 ESO DIVER'!L88&lt;7,"BEN",IF('RESULTADOS 3 ESO DIVER'!L88&lt;9,"NOTABLE",IF('RESULTADOS 3 ESO DIVER'!L88&lt;=10,"SOBRESAIENTE",""))))))</f>
        <v/>
      </c>
    </row>
    <row r="89" spans="1:12" x14ac:dyDescent="0.25">
      <c r="A89" s="102" t="str">
        <f>IF('RESULTADOS 3 ESO DIVER'!A89="","",'RESULTADOS 3 ESO DIVER'!A89)</f>
        <v/>
      </c>
      <c r="B89" s="154" t="str">
        <f>IF('RESULTADOS 3 ESO DIVER'!B89="","",'RESULTADOS 3 ESO DIVER'!B89)</f>
        <v/>
      </c>
      <c r="C89" s="153" t="str">
        <f>IF(OR(A89="",$C$2=""),"",IF('RESULTADOS 3 ESO DIVER'!C89&lt;5,"INSUFICIENTE",IF('RESULTADOS 3 ESO DIVER'!C89&lt;6,"SUFICIENTE",IF('RESULTADOS 3 ESO DIVER'!C89&lt;7,"BEN",IF('RESULTADOS 3 ESO DIVER'!C89&lt;9,"NOTABLE",IF('RESULTADOS 3 ESO DIVER'!C89&lt;=10,"SOBRESAIENTE",""))))))</f>
        <v/>
      </c>
      <c r="D89" s="153" t="str">
        <f>IF(OR(A89="",$D$2=""),"",IF('RESULTADOS 3 ESO DIVER'!D89&lt;5,"INSUFICIENTE",IF('RESULTADOS 3 ESO DIVER'!D89&lt;6,"SUFICIENTE",IF('RESULTADOS 3 ESO DIVER'!D89&lt;7,"BEN",IF('RESULTADOS 3 ESO DIVER'!D89&lt;9,"NOTABLE",IF('RESULTADOS 3 ESO DIVER'!D89&lt;=10,"SOBRESAIENTE",""))))))</f>
        <v/>
      </c>
      <c r="E89" s="153" t="str">
        <f>IF(OR(A89="",$E$2=""),"",IF('RESULTADOS 3 ESO DIVER'!E89&lt;5,"INSUFICIENTE",IF('RESULTADOS 3 ESO DIVER'!E89&lt;6,"SUFICIENTE",IF('RESULTADOS 3 ESO DIVER'!E89&lt;7,"BEN",IF('RESULTADOS 3 ESO DIVER'!E89&lt;9,"NOTABLE",IF('RESULTADOS 3 ESO DIVER'!E89&lt;=10,"SOBRESAIENTE",""))))))</f>
        <v/>
      </c>
      <c r="F89" s="153" t="str">
        <f>IF(OR(A89="",$F$2=""),"",IF('RESULTADOS 3 ESO DIVER'!F89&lt;5,"INSUFICIENTE",IF('RESULTADOS 3 ESO DIVER'!F89&lt;6,"SUFICIENTE",IF('RESULTADOS 3 ESO DIVER'!F89&lt;7,"BEN",IF('RESULTADOS 3 ESO DIVER'!F89&lt;9,"NOTABLE",IF('RESULTADOS 3 ESO DIVER'!F89&lt;=10,"SOBRESAIENTE",""))))))</f>
        <v/>
      </c>
      <c r="G89" s="153" t="str">
        <f>IF(OR(A89="",$G$2=""),"",IF('RESULTADOS 3 ESO DIVER'!G89&lt;5,"INSUFICIENTE",IF('RESULTADOS 3 ESO DIVER'!G89&lt;6,"SUFICIENTE",IF('RESULTADOS 3 ESO DIVER'!G89&lt;7,"BEN",IF('RESULTADOS 3 ESO DIVER'!G89&lt;9,"NOTABLE",IF('RESULTADOS 3 ESO DIVER'!G89&lt;=10,"SOBRESAIENTE",""))))))</f>
        <v/>
      </c>
      <c r="H89" s="153" t="str">
        <f>IF(OR(A89="",$H$2=""),"",IF('RESULTADOS 3 ESO DIVER'!H89&lt;5,"INSUFICIENTE",IF('RESULTADOS 3 ESO DIVER'!H89&lt;6,"SUFICIENTE",IF('RESULTADOS 3 ESO DIVER'!H89&lt;7,"BEN",IF('RESULTADOS 3 ESO DIVER'!H89&lt;9,"NOTABLE",IF('RESULTADOS 3 ESO DIVER'!H89&lt;=10,"SOBRESAIENTE",""))))))</f>
        <v/>
      </c>
      <c r="I89" s="153" t="str">
        <f>IF(OR(A89="",$I$2=""),"",IF('RESULTADOS 3 ESO DIVER'!I89&lt;5,"INSUFICIENTE",IF('RESULTADOS 3 ESO DIVER'!I89&lt;6,"SUFICIENTE",IF('RESULTADOS 3 ESO DIVER'!I89&lt;7,"BEN",IF('RESULTADOS 3 ESO DIVER'!I89&lt;9,"NOTABLE",IF('RESULTADOS 3 ESO DIVER'!I89&lt;=10,"SOBRESAIENTE",""))))))</f>
        <v/>
      </c>
      <c r="J89" s="153" t="str">
        <f>IF(OR(A89="",$J$2=""),"",IF('RESULTADOS 3 ESO DIVER'!J89&lt;5,"INSUFICIENTE",IF('RESULTADOS 3 ESO DIVER'!J89&lt;6,"SUFICIENTE",IF('RESULTADOS 3 ESO DIVER'!J89&lt;7,"BEN",IF('RESULTADOS 3 ESO DIVER'!J89&lt;9,"NOTABLE",IF('RESULTADOS 3 ESO DIVER'!J89&lt;=10,"SOBRESAIENTE",""))))))</f>
        <v/>
      </c>
      <c r="K89" s="153" t="str">
        <f>IF(OR(A89="",$K$2=""),"",IF('RESULTADOS 3 ESO DIVER'!K89&lt;5,"INSUFICIENTE",IF('RESULTADOS 3 ESO DIVER'!K89&lt;6,"SUFICIENTE",IF('RESULTADOS 3 ESO DIVER'!K89&lt;7,"BEN",IF('RESULTADOS 3 ESO DIVER'!K89&lt;9,"NOTABLE",IF('RESULTADOS 3 ESO DIVER'!K89&lt;=10,IF('RESULTADOS 3 ESO DIVER'!K89&lt;=10,"SOBRESAIENTE","")))))))</f>
        <v/>
      </c>
      <c r="L89" s="153" t="str">
        <f>IF(OR(A89="",$L$2=""),"",IF('RESULTADOS 3 ESO DIVER'!L89&lt;5,"INSUFICIENTE",IF('RESULTADOS 3 ESO DIVER'!L89&lt;6,"SUFICIENTE",IF('RESULTADOS 3 ESO DIVER'!L89&lt;7,"BEN",IF('RESULTADOS 3 ESO DIVER'!L89&lt;9,"NOTABLE",IF('RESULTADOS 3 ESO DIVER'!L89&lt;=10,"SOBRESAIENTE",""))))))</f>
        <v/>
      </c>
    </row>
    <row r="90" spans="1:12" x14ac:dyDescent="0.25">
      <c r="A90" s="102" t="str">
        <f>IF('RESULTADOS 3 ESO DIVER'!A90="","",'RESULTADOS 3 ESO DIVER'!A90)</f>
        <v/>
      </c>
      <c r="B90" s="154" t="str">
        <f>IF('RESULTADOS 3 ESO DIVER'!B90="","",'RESULTADOS 3 ESO DIVER'!B90)</f>
        <v/>
      </c>
      <c r="C90" s="153" t="str">
        <f>IF(OR(A90="",$C$2=""),"",IF('RESULTADOS 3 ESO DIVER'!C90&lt;5,"INSUFICIENTE",IF('RESULTADOS 3 ESO DIVER'!C90&lt;6,"SUFICIENTE",IF('RESULTADOS 3 ESO DIVER'!C90&lt;7,"BEN",IF('RESULTADOS 3 ESO DIVER'!C90&lt;9,"NOTABLE",IF('RESULTADOS 3 ESO DIVER'!C90&lt;=10,"SOBRESAIENTE",""))))))</f>
        <v/>
      </c>
      <c r="D90" s="153" t="str">
        <f>IF(OR(A90="",$D$2=""),"",IF('RESULTADOS 3 ESO DIVER'!D90&lt;5,"INSUFICIENTE",IF('RESULTADOS 3 ESO DIVER'!D90&lt;6,"SUFICIENTE",IF('RESULTADOS 3 ESO DIVER'!D90&lt;7,"BEN",IF('RESULTADOS 3 ESO DIVER'!D90&lt;9,"NOTABLE",IF('RESULTADOS 3 ESO DIVER'!D90&lt;=10,"SOBRESAIENTE",""))))))</f>
        <v/>
      </c>
      <c r="E90" s="153" t="str">
        <f>IF(OR(A90="",$E$2=""),"",IF('RESULTADOS 3 ESO DIVER'!E90&lt;5,"INSUFICIENTE",IF('RESULTADOS 3 ESO DIVER'!E90&lt;6,"SUFICIENTE",IF('RESULTADOS 3 ESO DIVER'!E90&lt;7,"BEN",IF('RESULTADOS 3 ESO DIVER'!E90&lt;9,"NOTABLE",IF('RESULTADOS 3 ESO DIVER'!E90&lt;=10,"SOBRESAIENTE",""))))))</f>
        <v/>
      </c>
      <c r="F90" s="153" t="str">
        <f>IF(OR(A90="",$F$2=""),"",IF('RESULTADOS 3 ESO DIVER'!F90&lt;5,"INSUFICIENTE",IF('RESULTADOS 3 ESO DIVER'!F90&lt;6,"SUFICIENTE",IF('RESULTADOS 3 ESO DIVER'!F90&lt;7,"BEN",IF('RESULTADOS 3 ESO DIVER'!F90&lt;9,"NOTABLE",IF('RESULTADOS 3 ESO DIVER'!F90&lt;=10,"SOBRESAIENTE",""))))))</f>
        <v/>
      </c>
      <c r="G90" s="153" t="str">
        <f>IF(OR(A90="",$G$2=""),"",IF('RESULTADOS 3 ESO DIVER'!G90&lt;5,"INSUFICIENTE",IF('RESULTADOS 3 ESO DIVER'!G90&lt;6,"SUFICIENTE",IF('RESULTADOS 3 ESO DIVER'!G90&lt;7,"BEN",IF('RESULTADOS 3 ESO DIVER'!G90&lt;9,"NOTABLE",IF('RESULTADOS 3 ESO DIVER'!G90&lt;=10,"SOBRESAIENTE",""))))))</f>
        <v/>
      </c>
      <c r="H90" s="153" t="str">
        <f>IF(OR(A90="",$H$2=""),"",IF('RESULTADOS 3 ESO DIVER'!H90&lt;5,"INSUFICIENTE",IF('RESULTADOS 3 ESO DIVER'!H90&lt;6,"SUFICIENTE",IF('RESULTADOS 3 ESO DIVER'!H90&lt;7,"BEN",IF('RESULTADOS 3 ESO DIVER'!H90&lt;9,"NOTABLE",IF('RESULTADOS 3 ESO DIVER'!H90&lt;=10,"SOBRESAIENTE",""))))))</f>
        <v/>
      </c>
      <c r="I90" s="153" t="str">
        <f>IF(OR(A90="",$I$2=""),"",IF('RESULTADOS 3 ESO DIVER'!I90&lt;5,"INSUFICIENTE",IF('RESULTADOS 3 ESO DIVER'!I90&lt;6,"SUFICIENTE",IF('RESULTADOS 3 ESO DIVER'!I90&lt;7,"BEN",IF('RESULTADOS 3 ESO DIVER'!I90&lt;9,"NOTABLE",IF('RESULTADOS 3 ESO DIVER'!I90&lt;=10,"SOBRESAIENTE",""))))))</f>
        <v/>
      </c>
      <c r="J90" s="153" t="str">
        <f>IF(OR(A90="",$J$2=""),"",IF('RESULTADOS 3 ESO DIVER'!J90&lt;5,"INSUFICIENTE",IF('RESULTADOS 3 ESO DIVER'!J90&lt;6,"SUFICIENTE",IF('RESULTADOS 3 ESO DIVER'!J90&lt;7,"BEN",IF('RESULTADOS 3 ESO DIVER'!J90&lt;9,"NOTABLE",IF('RESULTADOS 3 ESO DIVER'!J90&lt;=10,"SOBRESAIENTE",""))))))</f>
        <v/>
      </c>
      <c r="K90" s="153" t="str">
        <f>IF(OR(A90="",$K$2=""),"",IF('RESULTADOS 3 ESO DIVER'!K90&lt;5,"INSUFICIENTE",IF('RESULTADOS 3 ESO DIVER'!K90&lt;6,"SUFICIENTE",IF('RESULTADOS 3 ESO DIVER'!K90&lt;7,"BEN",IF('RESULTADOS 3 ESO DIVER'!K90&lt;9,"NOTABLE",IF('RESULTADOS 3 ESO DIVER'!K90&lt;=10,IF('RESULTADOS 3 ESO DIVER'!K90&lt;=10,"SOBRESAIENTE","")))))))</f>
        <v/>
      </c>
      <c r="L90" s="153" t="str">
        <f>IF(OR(A90="",$L$2=""),"",IF('RESULTADOS 3 ESO DIVER'!L90&lt;5,"INSUFICIENTE",IF('RESULTADOS 3 ESO DIVER'!L90&lt;6,"SUFICIENTE",IF('RESULTADOS 3 ESO DIVER'!L90&lt;7,"BEN",IF('RESULTADOS 3 ESO DIVER'!L90&lt;9,"NOTABLE",IF('RESULTADOS 3 ESO DIVER'!L90&lt;=10,"SOBRESAIENTE",""))))))</f>
        <v/>
      </c>
    </row>
    <row r="91" spans="1:12" x14ac:dyDescent="0.25">
      <c r="A91" s="102" t="str">
        <f>IF('RESULTADOS 3 ESO DIVER'!A91="","",'RESULTADOS 3 ESO DIVER'!A91)</f>
        <v/>
      </c>
      <c r="B91" s="154" t="str">
        <f>IF('RESULTADOS 3 ESO DIVER'!B91="","",'RESULTADOS 3 ESO DIVER'!B91)</f>
        <v/>
      </c>
      <c r="C91" s="153" t="str">
        <f>IF(OR(A91="",$C$2=""),"",IF('RESULTADOS 3 ESO DIVER'!C91&lt;5,"INSUFICIENTE",IF('RESULTADOS 3 ESO DIVER'!C91&lt;6,"SUFICIENTE",IF('RESULTADOS 3 ESO DIVER'!C91&lt;7,"BEN",IF('RESULTADOS 3 ESO DIVER'!C91&lt;9,"NOTABLE",IF('RESULTADOS 3 ESO DIVER'!C91&lt;=10,"SOBRESAIENTE",""))))))</f>
        <v/>
      </c>
      <c r="D91" s="153" t="str">
        <f>IF(OR(A91="",$D$2=""),"",IF('RESULTADOS 3 ESO DIVER'!D91&lt;5,"INSUFICIENTE",IF('RESULTADOS 3 ESO DIVER'!D91&lt;6,"SUFICIENTE",IF('RESULTADOS 3 ESO DIVER'!D91&lt;7,"BEN",IF('RESULTADOS 3 ESO DIVER'!D91&lt;9,"NOTABLE",IF('RESULTADOS 3 ESO DIVER'!D91&lt;=10,"SOBRESAIENTE",""))))))</f>
        <v/>
      </c>
      <c r="E91" s="153" t="str">
        <f>IF(OR(A91="",$E$2=""),"",IF('RESULTADOS 3 ESO DIVER'!E91&lt;5,"INSUFICIENTE",IF('RESULTADOS 3 ESO DIVER'!E91&lt;6,"SUFICIENTE",IF('RESULTADOS 3 ESO DIVER'!E91&lt;7,"BEN",IF('RESULTADOS 3 ESO DIVER'!E91&lt;9,"NOTABLE",IF('RESULTADOS 3 ESO DIVER'!E91&lt;=10,"SOBRESAIENTE",""))))))</f>
        <v/>
      </c>
      <c r="F91" s="153" t="str">
        <f>IF(OR(A91="",$F$2=""),"",IF('RESULTADOS 3 ESO DIVER'!F91&lt;5,"INSUFICIENTE",IF('RESULTADOS 3 ESO DIVER'!F91&lt;6,"SUFICIENTE",IF('RESULTADOS 3 ESO DIVER'!F91&lt;7,"BEN",IF('RESULTADOS 3 ESO DIVER'!F91&lt;9,"NOTABLE",IF('RESULTADOS 3 ESO DIVER'!F91&lt;=10,"SOBRESAIENTE",""))))))</f>
        <v/>
      </c>
      <c r="G91" s="153" t="str">
        <f>IF(OR(A91="",$G$2=""),"",IF('RESULTADOS 3 ESO DIVER'!G91&lt;5,"INSUFICIENTE",IF('RESULTADOS 3 ESO DIVER'!G91&lt;6,"SUFICIENTE",IF('RESULTADOS 3 ESO DIVER'!G91&lt;7,"BEN",IF('RESULTADOS 3 ESO DIVER'!G91&lt;9,"NOTABLE",IF('RESULTADOS 3 ESO DIVER'!G91&lt;=10,"SOBRESAIENTE",""))))))</f>
        <v/>
      </c>
      <c r="H91" s="153" t="str">
        <f>IF(OR(A91="",$H$2=""),"",IF('RESULTADOS 3 ESO DIVER'!H91&lt;5,"INSUFICIENTE",IF('RESULTADOS 3 ESO DIVER'!H91&lt;6,"SUFICIENTE",IF('RESULTADOS 3 ESO DIVER'!H91&lt;7,"BEN",IF('RESULTADOS 3 ESO DIVER'!H91&lt;9,"NOTABLE",IF('RESULTADOS 3 ESO DIVER'!H91&lt;=10,"SOBRESAIENTE",""))))))</f>
        <v/>
      </c>
      <c r="I91" s="153" t="str">
        <f>IF(OR(A91="",$I$2=""),"",IF('RESULTADOS 3 ESO DIVER'!I91&lt;5,"INSUFICIENTE",IF('RESULTADOS 3 ESO DIVER'!I91&lt;6,"SUFICIENTE",IF('RESULTADOS 3 ESO DIVER'!I91&lt;7,"BEN",IF('RESULTADOS 3 ESO DIVER'!I91&lt;9,"NOTABLE",IF('RESULTADOS 3 ESO DIVER'!I91&lt;=10,"SOBRESAIENTE",""))))))</f>
        <v/>
      </c>
      <c r="J91" s="153" t="str">
        <f>IF(OR(A91="",$J$2=""),"",IF('RESULTADOS 3 ESO DIVER'!J91&lt;5,"INSUFICIENTE",IF('RESULTADOS 3 ESO DIVER'!J91&lt;6,"SUFICIENTE",IF('RESULTADOS 3 ESO DIVER'!J91&lt;7,"BEN",IF('RESULTADOS 3 ESO DIVER'!J91&lt;9,"NOTABLE",IF('RESULTADOS 3 ESO DIVER'!J91&lt;=10,"SOBRESAIENTE",""))))))</f>
        <v/>
      </c>
      <c r="K91" s="153" t="str">
        <f>IF(OR(A91="",$K$2=""),"",IF('RESULTADOS 3 ESO DIVER'!K91&lt;5,"INSUFICIENTE",IF('RESULTADOS 3 ESO DIVER'!K91&lt;6,"SUFICIENTE",IF('RESULTADOS 3 ESO DIVER'!K91&lt;7,"BEN",IF('RESULTADOS 3 ESO DIVER'!K91&lt;9,"NOTABLE",IF('RESULTADOS 3 ESO DIVER'!K91&lt;=10,IF('RESULTADOS 3 ESO DIVER'!K91&lt;=10,"SOBRESAIENTE","")))))))</f>
        <v/>
      </c>
      <c r="L91" s="153" t="str">
        <f>IF(OR(A91="",$L$2=""),"",IF('RESULTADOS 3 ESO DIVER'!L91&lt;5,"INSUFICIENTE",IF('RESULTADOS 3 ESO DIVER'!L91&lt;6,"SUFICIENTE",IF('RESULTADOS 3 ESO DIVER'!L91&lt;7,"BEN",IF('RESULTADOS 3 ESO DIVER'!L91&lt;9,"NOTABLE",IF('RESULTADOS 3 ESO DIVER'!L91&lt;=10,"SOBRESAIENTE",""))))))</f>
        <v/>
      </c>
    </row>
    <row r="92" spans="1:12" x14ac:dyDescent="0.25">
      <c r="A92" s="102" t="str">
        <f>IF('RESULTADOS 3 ESO DIVER'!A92="","",'RESULTADOS 3 ESO DIVER'!A92)</f>
        <v/>
      </c>
      <c r="B92" s="154" t="str">
        <f>IF('RESULTADOS 3 ESO DIVER'!B92="","",'RESULTADOS 3 ESO DIVER'!B92)</f>
        <v/>
      </c>
      <c r="C92" s="153" t="str">
        <f>IF(OR(A92="",$C$2=""),"",IF('RESULTADOS 3 ESO DIVER'!C92&lt;5,"INSUFICIENTE",IF('RESULTADOS 3 ESO DIVER'!C92&lt;6,"SUFICIENTE",IF('RESULTADOS 3 ESO DIVER'!C92&lt;7,"BEN",IF('RESULTADOS 3 ESO DIVER'!C92&lt;9,"NOTABLE",IF('RESULTADOS 3 ESO DIVER'!C92&lt;=10,"SOBRESAIENTE",""))))))</f>
        <v/>
      </c>
      <c r="D92" s="153" t="str">
        <f>IF(OR(A92="",$D$2=""),"",IF('RESULTADOS 3 ESO DIVER'!D92&lt;5,"INSUFICIENTE",IF('RESULTADOS 3 ESO DIVER'!D92&lt;6,"SUFICIENTE",IF('RESULTADOS 3 ESO DIVER'!D92&lt;7,"BEN",IF('RESULTADOS 3 ESO DIVER'!D92&lt;9,"NOTABLE",IF('RESULTADOS 3 ESO DIVER'!D92&lt;=10,"SOBRESAIENTE",""))))))</f>
        <v/>
      </c>
      <c r="E92" s="153" t="str">
        <f>IF(OR(A92="",$E$2=""),"",IF('RESULTADOS 3 ESO DIVER'!E92&lt;5,"INSUFICIENTE",IF('RESULTADOS 3 ESO DIVER'!E92&lt;6,"SUFICIENTE",IF('RESULTADOS 3 ESO DIVER'!E92&lt;7,"BEN",IF('RESULTADOS 3 ESO DIVER'!E92&lt;9,"NOTABLE",IF('RESULTADOS 3 ESO DIVER'!E92&lt;=10,"SOBRESAIENTE",""))))))</f>
        <v/>
      </c>
      <c r="F92" s="153" t="str">
        <f>IF(OR(A92="",$F$2=""),"",IF('RESULTADOS 3 ESO DIVER'!F92&lt;5,"INSUFICIENTE",IF('RESULTADOS 3 ESO DIVER'!F92&lt;6,"SUFICIENTE",IF('RESULTADOS 3 ESO DIVER'!F92&lt;7,"BEN",IF('RESULTADOS 3 ESO DIVER'!F92&lt;9,"NOTABLE",IF('RESULTADOS 3 ESO DIVER'!F92&lt;=10,"SOBRESAIENTE",""))))))</f>
        <v/>
      </c>
      <c r="G92" s="153" t="str">
        <f>IF(OR(A92="",$G$2=""),"",IF('RESULTADOS 3 ESO DIVER'!G92&lt;5,"INSUFICIENTE",IF('RESULTADOS 3 ESO DIVER'!G92&lt;6,"SUFICIENTE",IF('RESULTADOS 3 ESO DIVER'!G92&lt;7,"BEN",IF('RESULTADOS 3 ESO DIVER'!G92&lt;9,"NOTABLE",IF('RESULTADOS 3 ESO DIVER'!G92&lt;=10,"SOBRESAIENTE",""))))))</f>
        <v/>
      </c>
      <c r="H92" s="153" t="str">
        <f>IF(OR(A92="",$H$2=""),"",IF('RESULTADOS 3 ESO DIVER'!H92&lt;5,"INSUFICIENTE",IF('RESULTADOS 3 ESO DIVER'!H92&lt;6,"SUFICIENTE",IF('RESULTADOS 3 ESO DIVER'!H92&lt;7,"BEN",IF('RESULTADOS 3 ESO DIVER'!H92&lt;9,"NOTABLE",IF('RESULTADOS 3 ESO DIVER'!H92&lt;=10,"SOBRESAIENTE",""))))))</f>
        <v/>
      </c>
      <c r="I92" s="153" t="str">
        <f>IF(OR(A92="",$I$2=""),"",IF('RESULTADOS 3 ESO DIVER'!I92&lt;5,"INSUFICIENTE",IF('RESULTADOS 3 ESO DIVER'!I92&lt;6,"SUFICIENTE",IF('RESULTADOS 3 ESO DIVER'!I92&lt;7,"BEN",IF('RESULTADOS 3 ESO DIVER'!I92&lt;9,"NOTABLE",IF('RESULTADOS 3 ESO DIVER'!I92&lt;=10,"SOBRESAIENTE",""))))))</f>
        <v/>
      </c>
      <c r="J92" s="153" t="str">
        <f>IF(OR(A92="",$J$2=""),"",IF('RESULTADOS 3 ESO DIVER'!J92&lt;5,"INSUFICIENTE",IF('RESULTADOS 3 ESO DIVER'!J92&lt;6,"SUFICIENTE",IF('RESULTADOS 3 ESO DIVER'!J92&lt;7,"BEN",IF('RESULTADOS 3 ESO DIVER'!J92&lt;9,"NOTABLE",IF('RESULTADOS 3 ESO DIVER'!J92&lt;=10,"SOBRESAIENTE",""))))))</f>
        <v/>
      </c>
      <c r="K92" s="153" t="str">
        <f>IF(OR(A92="",$K$2=""),"",IF('RESULTADOS 3 ESO DIVER'!K92&lt;5,"INSUFICIENTE",IF('RESULTADOS 3 ESO DIVER'!K92&lt;6,"SUFICIENTE",IF('RESULTADOS 3 ESO DIVER'!K92&lt;7,"BEN",IF('RESULTADOS 3 ESO DIVER'!K92&lt;9,"NOTABLE",IF('RESULTADOS 3 ESO DIVER'!K92&lt;=10,IF('RESULTADOS 3 ESO DIVER'!K92&lt;=10,"SOBRESAIENTE","")))))))</f>
        <v/>
      </c>
      <c r="L92" s="153" t="str">
        <f>IF(OR(A92="",$L$2=""),"",IF('RESULTADOS 3 ESO DIVER'!L92&lt;5,"INSUFICIENTE",IF('RESULTADOS 3 ESO DIVER'!L92&lt;6,"SUFICIENTE",IF('RESULTADOS 3 ESO DIVER'!L92&lt;7,"BEN",IF('RESULTADOS 3 ESO DIVER'!L92&lt;9,"NOTABLE",IF('RESULTADOS 3 ESO DIVER'!L92&lt;=10,"SOBRESAIENTE",""))))))</f>
        <v/>
      </c>
    </row>
    <row r="93" spans="1:12" x14ac:dyDescent="0.25">
      <c r="A93" s="102" t="str">
        <f>IF('RESULTADOS 3 ESO DIVER'!A93="","",'RESULTADOS 3 ESO DIVER'!A93)</f>
        <v/>
      </c>
      <c r="B93" s="154" t="str">
        <f>IF('RESULTADOS 3 ESO DIVER'!B93="","",'RESULTADOS 3 ESO DIVER'!B93)</f>
        <v/>
      </c>
      <c r="C93" s="153" t="str">
        <f>IF(OR(A93="",$C$2=""),"",IF('RESULTADOS 3 ESO DIVER'!C93&lt;5,"INSUFICIENTE",IF('RESULTADOS 3 ESO DIVER'!C93&lt;6,"SUFICIENTE",IF('RESULTADOS 3 ESO DIVER'!C93&lt;7,"BEN",IF('RESULTADOS 3 ESO DIVER'!C93&lt;9,"NOTABLE",IF('RESULTADOS 3 ESO DIVER'!C93&lt;=10,"SOBRESAIENTE",""))))))</f>
        <v/>
      </c>
      <c r="D93" s="153" t="str">
        <f>IF(OR(A93="",$D$2=""),"",IF('RESULTADOS 3 ESO DIVER'!D93&lt;5,"INSUFICIENTE",IF('RESULTADOS 3 ESO DIVER'!D93&lt;6,"SUFICIENTE",IF('RESULTADOS 3 ESO DIVER'!D93&lt;7,"BEN",IF('RESULTADOS 3 ESO DIVER'!D93&lt;9,"NOTABLE",IF('RESULTADOS 3 ESO DIVER'!D93&lt;=10,"SOBRESAIENTE",""))))))</f>
        <v/>
      </c>
      <c r="E93" s="153" t="str">
        <f>IF(OR(A93="",$E$2=""),"",IF('RESULTADOS 3 ESO DIVER'!E93&lt;5,"INSUFICIENTE",IF('RESULTADOS 3 ESO DIVER'!E93&lt;6,"SUFICIENTE",IF('RESULTADOS 3 ESO DIVER'!E93&lt;7,"BEN",IF('RESULTADOS 3 ESO DIVER'!E93&lt;9,"NOTABLE",IF('RESULTADOS 3 ESO DIVER'!E93&lt;=10,"SOBRESAIENTE",""))))))</f>
        <v/>
      </c>
      <c r="F93" s="153" t="str">
        <f>IF(OR(A93="",$F$2=""),"",IF('RESULTADOS 3 ESO DIVER'!F93&lt;5,"INSUFICIENTE",IF('RESULTADOS 3 ESO DIVER'!F93&lt;6,"SUFICIENTE",IF('RESULTADOS 3 ESO DIVER'!F93&lt;7,"BEN",IF('RESULTADOS 3 ESO DIVER'!F93&lt;9,"NOTABLE",IF('RESULTADOS 3 ESO DIVER'!F93&lt;=10,"SOBRESAIENTE",""))))))</f>
        <v/>
      </c>
      <c r="G93" s="153" t="str">
        <f>IF(OR(A93="",$G$2=""),"",IF('RESULTADOS 3 ESO DIVER'!G93&lt;5,"INSUFICIENTE",IF('RESULTADOS 3 ESO DIVER'!G93&lt;6,"SUFICIENTE",IF('RESULTADOS 3 ESO DIVER'!G93&lt;7,"BEN",IF('RESULTADOS 3 ESO DIVER'!G93&lt;9,"NOTABLE",IF('RESULTADOS 3 ESO DIVER'!G93&lt;=10,"SOBRESAIENTE",""))))))</f>
        <v/>
      </c>
      <c r="H93" s="153" t="str">
        <f>IF(OR(A93="",$H$2=""),"",IF('RESULTADOS 3 ESO DIVER'!H93&lt;5,"INSUFICIENTE",IF('RESULTADOS 3 ESO DIVER'!H93&lt;6,"SUFICIENTE",IF('RESULTADOS 3 ESO DIVER'!H93&lt;7,"BEN",IF('RESULTADOS 3 ESO DIVER'!H93&lt;9,"NOTABLE",IF('RESULTADOS 3 ESO DIVER'!H93&lt;=10,"SOBRESAIENTE",""))))))</f>
        <v/>
      </c>
      <c r="I93" s="153" t="str">
        <f>IF(OR(A93="",$I$2=""),"",IF('RESULTADOS 3 ESO DIVER'!I93&lt;5,"INSUFICIENTE",IF('RESULTADOS 3 ESO DIVER'!I93&lt;6,"SUFICIENTE",IF('RESULTADOS 3 ESO DIVER'!I93&lt;7,"BEN",IF('RESULTADOS 3 ESO DIVER'!I93&lt;9,"NOTABLE",IF('RESULTADOS 3 ESO DIVER'!I93&lt;=10,"SOBRESAIENTE",""))))))</f>
        <v/>
      </c>
      <c r="J93" s="153" t="str">
        <f>IF(OR(A93="",$J$2=""),"",IF('RESULTADOS 3 ESO DIVER'!J93&lt;5,"INSUFICIENTE",IF('RESULTADOS 3 ESO DIVER'!J93&lt;6,"SUFICIENTE",IF('RESULTADOS 3 ESO DIVER'!J93&lt;7,"BEN",IF('RESULTADOS 3 ESO DIVER'!J93&lt;9,"NOTABLE",IF('RESULTADOS 3 ESO DIVER'!J93&lt;=10,"SOBRESAIENTE",""))))))</f>
        <v/>
      </c>
      <c r="K93" s="153" t="str">
        <f>IF(OR(A93="",$K$2=""),"",IF('RESULTADOS 3 ESO DIVER'!K93&lt;5,"INSUFICIENTE",IF('RESULTADOS 3 ESO DIVER'!K93&lt;6,"SUFICIENTE",IF('RESULTADOS 3 ESO DIVER'!K93&lt;7,"BEN",IF('RESULTADOS 3 ESO DIVER'!K93&lt;9,"NOTABLE",IF('RESULTADOS 3 ESO DIVER'!K93&lt;=10,IF('RESULTADOS 3 ESO DIVER'!K93&lt;=10,"SOBRESAIENTE","")))))))</f>
        <v/>
      </c>
      <c r="L93" s="153" t="str">
        <f>IF(OR(A93="",$L$2=""),"",IF('RESULTADOS 3 ESO DIVER'!L93&lt;5,"INSUFICIENTE",IF('RESULTADOS 3 ESO DIVER'!L93&lt;6,"SUFICIENTE",IF('RESULTADOS 3 ESO DIVER'!L93&lt;7,"BEN",IF('RESULTADOS 3 ESO DIVER'!L93&lt;9,"NOTABLE",IF('RESULTADOS 3 ESO DIVER'!L93&lt;=10,"SOBRESAIENTE",""))))))</f>
        <v/>
      </c>
    </row>
    <row r="94" spans="1:12" x14ac:dyDescent="0.25">
      <c r="A94" s="102" t="str">
        <f>IF('RESULTADOS 3 ESO DIVER'!A94="","",'RESULTADOS 3 ESO DIVER'!A94)</f>
        <v/>
      </c>
      <c r="B94" s="154" t="str">
        <f>IF('RESULTADOS 3 ESO DIVER'!B94="","",'RESULTADOS 3 ESO DIVER'!B94)</f>
        <v/>
      </c>
      <c r="C94" s="153" t="str">
        <f>IF(OR(A94="",$C$2=""),"",IF('RESULTADOS 3 ESO DIVER'!C94&lt;5,"INSUFICIENTE",IF('RESULTADOS 3 ESO DIVER'!C94&lt;6,"SUFICIENTE",IF('RESULTADOS 3 ESO DIVER'!C94&lt;7,"BEN",IF('RESULTADOS 3 ESO DIVER'!C94&lt;9,"NOTABLE",IF('RESULTADOS 3 ESO DIVER'!C94&lt;=10,"SOBRESAIENTE",""))))))</f>
        <v/>
      </c>
      <c r="D94" s="153" t="str">
        <f>IF(OR(A94="",$D$2=""),"",IF('RESULTADOS 3 ESO DIVER'!D94&lt;5,"INSUFICIENTE",IF('RESULTADOS 3 ESO DIVER'!D94&lt;6,"SUFICIENTE",IF('RESULTADOS 3 ESO DIVER'!D94&lt;7,"BEN",IF('RESULTADOS 3 ESO DIVER'!D94&lt;9,"NOTABLE",IF('RESULTADOS 3 ESO DIVER'!D94&lt;=10,"SOBRESAIENTE",""))))))</f>
        <v/>
      </c>
      <c r="E94" s="153" t="str">
        <f>IF(OR(A94="",$E$2=""),"",IF('RESULTADOS 3 ESO DIVER'!E94&lt;5,"INSUFICIENTE",IF('RESULTADOS 3 ESO DIVER'!E94&lt;6,"SUFICIENTE",IF('RESULTADOS 3 ESO DIVER'!E94&lt;7,"BEN",IF('RESULTADOS 3 ESO DIVER'!E94&lt;9,"NOTABLE",IF('RESULTADOS 3 ESO DIVER'!E94&lt;=10,"SOBRESAIENTE",""))))))</f>
        <v/>
      </c>
      <c r="F94" s="153" t="str">
        <f>IF(OR(A94="",$F$2=""),"",IF('RESULTADOS 3 ESO DIVER'!F94&lt;5,"INSUFICIENTE",IF('RESULTADOS 3 ESO DIVER'!F94&lt;6,"SUFICIENTE",IF('RESULTADOS 3 ESO DIVER'!F94&lt;7,"BEN",IF('RESULTADOS 3 ESO DIVER'!F94&lt;9,"NOTABLE",IF('RESULTADOS 3 ESO DIVER'!F94&lt;=10,"SOBRESAIENTE",""))))))</f>
        <v/>
      </c>
      <c r="G94" s="153" t="str">
        <f>IF(OR(A94="",$G$2=""),"",IF('RESULTADOS 3 ESO DIVER'!G94&lt;5,"INSUFICIENTE",IF('RESULTADOS 3 ESO DIVER'!G94&lt;6,"SUFICIENTE",IF('RESULTADOS 3 ESO DIVER'!G94&lt;7,"BEN",IF('RESULTADOS 3 ESO DIVER'!G94&lt;9,"NOTABLE",IF('RESULTADOS 3 ESO DIVER'!G94&lt;=10,"SOBRESAIENTE",""))))))</f>
        <v/>
      </c>
      <c r="H94" s="153" t="str">
        <f>IF(OR(A94="",$H$2=""),"",IF('RESULTADOS 3 ESO DIVER'!H94&lt;5,"INSUFICIENTE",IF('RESULTADOS 3 ESO DIVER'!H94&lt;6,"SUFICIENTE",IF('RESULTADOS 3 ESO DIVER'!H94&lt;7,"BEN",IF('RESULTADOS 3 ESO DIVER'!H94&lt;9,"NOTABLE",IF('RESULTADOS 3 ESO DIVER'!H94&lt;=10,"SOBRESAIENTE",""))))))</f>
        <v/>
      </c>
      <c r="I94" s="153" t="str">
        <f>IF(OR(A94="",$I$2=""),"",IF('RESULTADOS 3 ESO DIVER'!I94&lt;5,"INSUFICIENTE",IF('RESULTADOS 3 ESO DIVER'!I94&lt;6,"SUFICIENTE",IF('RESULTADOS 3 ESO DIVER'!I94&lt;7,"BEN",IF('RESULTADOS 3 ESO DIVER'!I94&lt;9,"NOTABLE",IF('RESULTADOS 3 ESO DIVER'!I94&lt;=10,"SOBRESAIENTE",""))))))</f>
        <v/>
      </c>
      <c r="J94" s="153" t="str">
        <f>IF(OR(A94="",$J$2=""),"",IF('RESULTADOS 3 ESO DIVER'!J94&lt;5,"INSUFICIENTE",IF('RESULTADOS 3 ESO DIVER'!J94&lt;6,"SUFICIENTE",IF('RESULTADOS 3 ESO DIVER'!J94&lt;7,"BEN",IF('RESULTADOS 3 ESO DIVER'!J94&lt;9,"NOTABLE",IF('RESULTADOS 3 ESO DIVER'!J94&lt;=10,"SOBRESAIENTE",""))))))</f>
        <v/>
      </c>
      <c r="K94" s="153" t="str">
        <f>IF(OR(A94="",$K$2=""),"",IF('RESULTADOS 3 ESO DIVER'!K94&lt;5,"INSUFICIENTE",IF('RESULTADOS 3 ESO DIVER'!K94&lt;6,"SUFICIENTE",IF('RESULTADOS 3 ESO DIVER'!K94&lt;7,"BEN",IF('RESULTADOS 3 ESO DIVER'!K94&lt;9,"NOTABLE",IF('RESULTADOS 3 ESO DIVER'!K94&lt;=10,IF('RESULTADOS 3 ESO DIVER'!K94&lt;=10,"SOBRESAIENTE","")))))))</f>
        <v/>
      </c>
      <c r="L94" s="153" t="str">
        <f>IF(OR(A94="",$L$2=""),"",IF('RESULTADOS 3 ESO DIVER'!L94&lt;5,"INSUFICIENTE",IF('RESULTADOS 3 ESO DIVER'!L94&lt;6,"SUFICIENTE",IF('RESULTADOS 3 ESO DIVER'!L94&lt;7,"BEN",IF('RESULTADOS 3 ESO DIVER'!L94&lt;9,"NOTABLE",IF('RESULTADOS 3 ESO DIVER'!L94&lt;=10,"SOBRESAIENTE",""))))))</f>
        <v/>
      </c>
    </row>
    <row r="95" spans="1:12" x14ac:dyDescent="0.25">
      <c r="A95" s="102" t="str">
        <f>IF('RESULTADOS 3 ESO DIVER'!A95="","",'RESULTADOS 3 ESO DIVER'!A95)</f>
        <v/>
      </c>
      <c r="B95" s="154" t="str">
        <f>IF('RESULTADOS 3 ESO DIVER'!B95="","",'RESULTADOS 3 ESO DIVER'!B95)</f>
        <v/>
      </c>
      <c r="C95" s="153" t="str">
        <f>IF(OR(A95="",$C$2=""),"",IF('RESULTADOS 3 ESO DIVER'!C95&lt;5,"INSUFICIENTE",IF('RESULTADOS 3 ESO DIVER'!C95&lt;6,"SUFICIENTE",IF('RESULTADOS 3 ESO DIVER'!C95&lt;7,"BEN",IF('RESULTADOS 3 ESO DIVER'!C95&lt;9,"NOTABLE",IF('RESULTADOS 3 ESO DIVER'!C95&lt;=10,"SOBRESAIENTE",""))))))</f>
        <v/>
      </c>
      <c r="D95" s="153" t="str">
        <f>IF(OR(A95="",$D$2=""),"",IF('RESULTADOS 3 ESO DIVER'!D95&lt;5,"INSUFICIENTE",IF('RESULTADOS 3 ESO DIVER'!D95&lt;6,"SUFICIENTE",IF('RESULTADOS 3 ESO DIVER'!D95&lt;7,"BEN",IF('RESULTADOS 3 ESO DIVER'!D95&lt;9,"NOTABLE",IF('RESULTADOS 3 ESO DIVER'!D95&lt;=10,"SOBRESAIENTE",""))))))</f>
        <v/>
      </c>
      <c r="E95" s="153" t="str">
        <f>IF(OR(A95="",$E$2=""),"",IF('RESULTADOS 3 ESO DIVER'!E95&lt;5,"INSUFICIENTE",IF('RESULTADOS 3 ESO DIVER'!E95&lt;6,"SUFICIENTE",IF('RESULTADOS 3 ESO DIVER'!E95&lt;7,"BEN",IF('RESULTADOS 3 ESO DIVER'!E95&lt;9,"NOTABLE",IF('RESULTADOS 3 ESO DIVER'!E95&lt;=10,"SOBRESAIENTE",""))))))</f>
        <v/>
      </c>
      <c r="F95" s="153" t="str">
        <f>IF(OR(A95="",$F$2=""),"",IF('RESULTADOS 3 ESO DIVER'!F95&lt;5,"INSUFICIENTE",IF('RESULTADOS 3 ESO DIVER'!F95&lt;6,"SUFICIENTE",IF('RESULTADOS 3 ESO DIVER'!F95&lt;7,"BEN",IF('RESULTADOS 3 ESO DIVER'!F95&lt;9,"NOTABLE",IF('RESULTADOS 3 ESO DIVER'!F95&lt;=10,"SOBRESAIENTE",""))))))</f>
        <v/>
      </c>
      <c r="G95" s="153" t="str">
        <f>IF(OR(A95="",$G$2=""),"",IF('RESULTADOS 3 ESO DIVER'!G95&lt;5,"INSUFICIENTE",IF('RESULTADOS 3 ESO DIVER'!G95&lt;6,"SUFICIENTE",IF('RESULTADOS 3 ESO DIVER'!G95&lt;7,"BEN",IF('RESULTADOS 3 ESO DIVER'!G95&lt;9,"NOTABLE",IF('RESULTADOS 3 ESO DIVER'!G95&lt;=10,"SOBRESAIENTE",""))))))</f>
        <v/>
      </c>
      <c r="H95" s="153" t="str">
        <f>IF(OR(A95="",$H$2=""),"",IF('RESULTADOS 3 ESO DIVER'!H95&lt;5,"INSUFICIENTE",IF('RESULTADOS 3 ESO DIVER'!H95&lt;6,"SUFICIENTE",IF('RESULTADOS 3 ESO DIVER'!H95&lt;7,"BEN",IF('RESULTADOS 3 ESO DIVER'!H95&lt;9,"NOTABLE",IF('RESULTADOS 3 ESO DIVER'!H95&lt;=10,"SOBRESAIENTE",""))))))</f>
        <v/>
      </c>
      <c r="I95" s="153" t="str">
        <f>IF(OR(A95="",$I$2=""),"",IF('RESULTADOS 3 ESO DIVER'!I95&lt;5,"INSUFICIENTE",IF('RESULTADOS 3 ESO DIVER'!I95&lt;6,"SUFICIENTE",IF('RESULTADOS 3 ESO DIVER'!I95&lt;7,"BEN",IF('RESULTADOS 3 ESO DIVER'!I95&lt;9,"NOTABLE",IF('RESULTADOS 3 ESO DIVER'!I95&lt;=10,"SOBRESAIENTE",""))))))</f>
        <v/>
      </c>
      <c r="J95" s="153" t="str">
        <f>IF(OR(A95="",$J$2=""),"",IF('RESULTADOS 3 ESO DIVER'!J95&lt;5,"INSUFICIENTE",IF('RESULTADOS 3 ESO DIVER'!J95&lt;6,"SUFICIENTE",IF('RESULTADOS 3 ESO DIVER'!J95&lt;7,"BEN",IF('RESULTADOS 3 ESO DIVER'!J95&lt;9,"NOTABLE",IF('RESULTADOS 3 ESO DIVER'!J95&lt;=10,"SOBRESAIENTE",""))))))</f>
        <v/>
      </c>
      <c r="K95" s="153" t="str">
        <f>IF(OR(A95="",$K$2=""),"",IF('RESULTADOS 3 ESO DIVER'!K95&lt;5,"INSUFICIENTE",IF('RESULTADOS 3 ESO DIVER'!K95&lt;6,"SUFICIENTE",IF('RESULTADOS 3 ESO DIVER'!K95&lt;7,"BEN",IF('RESULTADOS 3 ESO DIVER'!K95&lt;9,"NOTABLE",IF('RESULTADOS 3 ESO DIVER'!K95&lt;=10,IF('RESULTADOS 3 ESO DIVER'!K95&lt;=10,"SOBRESAIENTE","")))))))</f>
        <v/>
      </c>
      <c r="L95" s="153" t="str">
        <f>IF(OR(A95="",$L$2=""),"",IF('RESULTADOS 3 ESO DIVER'!L95&lt;5,"INSUFICIENTE",IF('RESULTADOS 3 ESO DIVER'!L95&lt;6,"SUFICIENTE",IF('RESULTADOS 3 ESO DIVER'!L95&lt;7,"BEN",IF('RESULTADOS 3 ESO DIVER'!L95&lt;9,"NOTABLE",IF('RESULTADOS 3 ESO DIVER'!L95&lt;=10,"SOBRESAIENTE",""))))))</f>
        <v/>
      </c>
    </row>
    <row r="96" spans="1:12" x14ac:dyDescent="0.25">
      <c r="A96" s="102" t="str">
        <f>IF('RESULTADOS 3 ESO DIVER'!A96="","",'RESULTADOS 3 ESO DIVER'!A96)</f>
        <v/>
      </c>
      <c r="B96" s="154" t="str">
        <f>IF('RESULTADOS 3 ESO DIVER'!B96="","",'RESULTADOS 3 ESO DIVER'!B96)</f>
        <v/>
      </c>
      <c r="C96" s="153" t="str">
        <f>IF(OR(A96="",$C$2=""),"",IF('RESULTADOS 3 ESO DIVER'!C96&lt;5,"INSUFICIENTE",IF('RESULTADOS 3 ESO DIVER'!C96&lt;6,"SUFICIENTE",IF('RESULTADOS 3 ESO DIVER'!C96&lt;7,"BEN",IF('RESULTADOS 3 ESO DIVER'!C96&lt;9,"NOTABLE",IF('RESULTADOS 3 ESO DIVER'!C96&lt;=10,"SOBRESAIENTE",""))))))</f>
        <v/>
      </c>
      <c r="D96" s="153" t="str">
        <f>IF(OR(A96="",$D$2=""),"",IF('RESULTADOS 3 ESO DIVER'!D96&lt;5,"INSUFICIENTE",IF('RESULTADOS 3 ESO DIVER'!D96&lt;6,"SUFICIENTE",IF('RESULTADOS 3 ESO DIVER'!D96&lt;7,"BEN",IF('RESULTADOS 3 ESO DIVER'!D96&lt;9,"NOTABLE",IF('RESULTADOS 3 ESO DIVER'!D96&lt;=10,"SOBRESAIENTE",""))))))</f>
        <v/>
      </c>
      <c r="E96" s="153" t="str">
        <f>IF(OR(A96="",$E$2=""),"",IF('RESULTADOS 3 ESO DIVER'!E96&lt;5,"INSUFICIENTE",IF('RESULTADOS 3 ESO DIVER'!E96&lt;6,"SUFICIENTE",IF('RESULTADOS 3 ESO DIVER'!E96&lt;7,"BEN",IF('RESULTADOS 3 ESO DIVER'!E96&lt;9,"NOTABLE",IF('RESULTADOS 3 ESO DIVER'!E96&lt;=10,"SOBRESAIENTE",""))))))</f>
        <v/>
      </c>
      <c r="F96" s="153" t="str">
        <f>IF(OR(A96="",$F$2=""),"",IF('RESULTADOS 3 ESO DIVER'!F96&lt;5,"INSUFICIENTE",IF('RESULTADOS 3 ESO DIVER'!F96&lt;6,"SUFICIENTE",IF('RESULTADOS 3 ESO DIVER'!F96&lt;7,"BEN",IF('RESULTADOS 3 ESO DIVER'!F96&lt;9,"NOTABLE",IF('RESULTADOS 3 ESO DIVER'!F96&lt;=10,"SOBRESAIENTE",""))))))</f>
        <v/>
      </c>
      <c r="G96" s="153" t="str">
        <f>IF(OR(A96="",$G$2=""),"",IF('RESULTADOS 3 ESO DIVER'!G96&lt;5,"INSUFICIENTE",IF('RESULTADOS 3 ESO DIVER'!G96&lt;6,"SUFICIENTE",IF('RESULTADOS 3 ESO DIVER'!G96&lt;7,"BEN",IF('RESULTADOS 3 ESO DIVER'!G96&lt;9,"NOTABLE",IF('RESULTADOS 3 ESO DIVER'!G96&lt;=10,"SOBRESAIENTE",""))))))</f>
        <v/>
      </c>
      <c r="H96" s="153" t="str">
        <f>IF(OR(A96="",$H$2=""),"",IF('RESULTADOS 3 ESO DIVER'!H96&lt;5,"INSUFICIENTE",IF('RESULTADOS 3 ESO DIVER'!H96&lt;6,"SUFICIENTE",IF('RESULTADOS 3 ESO DIVER'!H96&lt;7,"BEN",IF('RESULTADOS 3 ESO DIVER'!H96&lt;9,"NOTABLE",IF('RESULTADOS 3 ESO DIVER'!H96&lt;=10,"SOBRESAIENTE",""))))))</f>
        <v/>
      </c>
      <c r="I96" s="153" t="str">
        <f>IF(OR(A96="",$I$2=""),"",IF('RESULTADOS 3 ESO DIVER'!I96&lt;5,"INSUFICIENTE",IF('RESULTADOS 3 ESO DIVER'!I96&lt;6,"SUFICIENTE",IF('RESULTADOS 3 ESO DIVER'!I96&lt;7,"BEN",IF('RESULTADOS 3 ESO DIVER'!I96&lt;9,"NOTABLE",IF('RESULTADOS 3 ESO DIVER'!I96&lt;=10,"SOBRESAIENTE",""))))))</f>
        <v/>
      </c>
      <c r="J96" s="153" t="str">
        <f>IF(OR(A96="",$J$2=""),"",IF('RESULTADOS 3 ESO DIVER'!J96&lt;5,"INSUFICIENTE",IF('RESULTADOS 3 ESO DIVER'!J96&lt;6,"SUFICIENTE",IF('RESULTADOS 3 ESO DIVER'!J96&lt;7,"BEN",IF('RESULTADOS 3 ESO DIVER'!J96&lt;9,"NOTABLE",IF('RESULTADOS 3 ESO DIVER'!J96&lt;=10,"SOBRESAIENTE",""))))))</f>
        <v/>
      </c>
      <c r="K96" s="153" t="str">
        <f>IF(OR(A96="",$K$2=""),"",IF('RESULTADOS 3 ESO DIVER'!K96&lt;5,"INSUFICIENTE",IF('RESULTADOS 3 ESO DIVER'!K96&lt;6,"SUFICIENTE",IF('RESULTADOS 3 ESO DIVER'!K96&lt;7,"BEN",IF('RESULTADOS 3 ESO DIVER'!K96&lt;9,"NOTABLE",IF('RESULTADOS 3 ESO DIVER'!K96&lt;=10,IF('RESULTADOS 3 ESO DIVER'!K96&lt;=10,"SOBRESAIENTE","")))))))</f>
        <v/>
      </c>
      <c r="L96" s="153" t="str">
        <f>IF(OR(A96="",$L$2=""),"",IF('RESULTADOS 3 ESO DIVER'!L96&lt;5,"INSUFICIENTE",IF('RESULTADOS 3 ESO DIVER'!L96&lt;6,"SUFICIENTE",IF('RESULTADOS 3 ESO DIVER'!L96&lt;7,"BEN",IF('RESULTADOS 3 ESO DIVER'!L96&lt;9,"NOTABLE",IF('RESULTADOS 3 ESO DIVER'!L96&lt;=10,"SOBRESAIENTE",""))))))</f>
        <v/>
      </c>
    </row>
    <row r="97" spans="1:12" x14ac:dyDescent="0.25">
      <c r="A97" s="102" t="str">
        <f>IF('RESULTADOS 3 ESO DIVER'!A97="","",'RESULTADOS 3 ESO DIVER'!A97)</f>
        <v/>
      </c>
      <c r="B97" s="154" t="str">
        <f>IF('RESULTADOS 3 ESO DIVER'!B97="","",'RESULTADOS 3 ESO DIVER'!B97)</f>
        <v/>
      </c>
      <c r="C97" s="153" t="str">
        <f>IF(OR(A97="",$C$2=""),"",IF('RESULTADOS 3 ESO DIVER'!C97&lt;5,"INSUFICIENTE",IF('RESULTADOS 3 ESO DIVER'!C97&lt;6,"SUFICIENTE",IF('RESULTADOS 3 ESO DIVER'!C97&lt;7,"BEN",IF('RESULTADOS 3 ESO DIVER'!C97&lt;9,"NOTABLE",IF('RESULTADOS 3 ESO DIVER'!C97&lt;=10,"SOBRESAIENTE",""))))))</f>
        <v/>
      </c>
      <c r="D97" s="153" t="str">
        <f>IF(OR(A97="",$D$2=""),"",IF('RESULTADOS 3 ESO DIVER'!D97&lt;5,"INSUFICIENTE",IF('RESULTADOS 3 ESO DIVER'!D97&lt;6,"SUFICIENTE",IF('RESULTADOS 3 ESO DIVER'!D97&lt;7,"BEN",IF('RESULTADOS 3 ESO DIVER'!D97&lt;9,"NOTABLE",IF('RESULTADOS 3 ESO DIVER'!D97&lt;=10,"SOBRESAIENTE",""))))))</f>
        <v/>
      </c>
      <c r="E97" s="153" t="str">
        <f>IF(OR(A97="",$E$2=""),"",IF('RESULTADOS 3 ESO DIVER'!E97&lt;5,"INSUFICIENTE",IF('RESULTADOS 3 ESO DIVER'!E97&lt;6,"SUFICIENTE",IF('RESULTADOS 3 ESO DIVER'!E97&lt;7,"BEN",IF('RESULTADOS 3 ESO DIVER'!E97&lt;9,"NOTABLE",IF('RESULTADOS 3 ESO DIVER'!E97&lt;=10,"SOBRESAIENTE",""))))))</f>
        <v/>
      </c>
      <c r="F97" s="153" t="str">
        <f>IF(OR(A97="",$F$2=""),"",IF('RESULTADOS 3 ESO DIVER'!F97&lt;5,"INSUFICIENTE",IF('RESULTADOS 3 ESO DIVER'!F97&lt;6,"SUFICIENTE",IF('RESULTADOS 3 ESO DIVER'!F97&lt;7,"BEN",IF('RESULTADOS 3 ESO DIVER'!F97&lt;9,"NOTABLE",IF('RESULTADOS 3 ESO DIVER'!F97&lt;=10,"SOBRESAIENTE",""))))))</f>
        <v/>
      </c>
      <c r="G97" s="153" t="str">
        <f>IF(OR(A97="",$G$2=""),"",IF('RESULTADOS 3 ESO DIVER'!G97&lt;5,"INSUFICIENTE",IF('RESULTADOS 3 ESO DIVER'!G97&lt;6,"SUFICIENTE",IF('RESULTADOS 3 ESO DIVER'!G97&lt;7,"BEN",IF('RESULTADOS 3 ESO DIVER'!G97&lt;9,"NOTABLE",IF('RESULTADOS 3 ESO DIVER'!G97&lt;=10,"SOBRESAIENTE",""))))))</f>
        <v/>
      </c>
      <c r="H97" s="153" t="str">
        <f>IF(OR(A97="",$H$2=""),"",IF('RESULTADOS 3 ESO DIVER'!H97&lt;5,"INSUFICIENTE",IF('RESULTADOS 3 ESO DIVER'!H97&lt;6,"SUFICIENTE",IF('RESULTADOS 3 ESO DIVER'!H97&lt;7,"BEN",IF('RESULTADOS 3 ESO DIVER'!H97&lt;9,"NOTABLE",IF('RESULTADOS 3 ESO DIVER'!H97&lt;=10,"SOBRESAIENTE",""))))))</f>
        <v/>
      </c>
      <c r="I97" s="153" t="str">
        <f>IF(OR(A97="",$I$2=""),"",IF('RESULTADOS 3 ESO DIVER'!I97&lt;5,"INSUFICIENTE",IF('RESULTADOS 3 ESO DIVER'!I97&lt;6,"SUFICIENTE",IF('RESULTADOS 3 ESO DIVER'!I97&lt;7,"BEN",IF('RESULTADOS 3 ESO DIVER'!I97&lt;9,"NOTABLE",IF('RESULTADOS 3 ESO DIVER'!I97&lt;=10,"SOBRESAIENTE",""))))))</f>
        <v/>
      </c>
      <c r="J97" s="153" t="str">
        <f>IF(OR(A97="",$J$2=""),"",IF('RESULTADOS 3 ESO DIVER'!J97&lt;5,"INSUFICIENTE",IF('RESULTADOS 3 ESO DIVER'!J97&lt;6,"SUFICIENTE",IF('RESULTADOS 3 ESO DIVER'!J97&lt;7,"BEN",IF('RESULTADOS 3 ESO DIVER'!J97&lt;9,"NOTABLE",IF('RESULTADOS 3 ESO DIVER'!J97&lt;=10,"SOBRESAIENTE",""))))))</f>
        <v/>
      </c>
      <c r="K97" s="153" t="str">
        <f>IF(OR(A97="",$K$2=""),"",IF('RESULTADOS 3 ESO DIVER'!K97&lt;5,"INSUFICIENTE",IF('RESULTADOS 3 ESO DIVER'!K97&lt;6,"SUFICIENTE",IF('RESULTADOS 3 ESO DIVER'!K97&lt;7,"BEN",IF('RESULTADOS 3 ESO DIVER'!K97&lt;9,"NOTABLE",IF('RESULTADOS 3 ESO DIVER'!K97&lt;=10,IF('RESULTADOS 3 ESO DIVER'!K97&lt;=10,"SOBRESAIENTE","")))))))</f>
        <v/>
      </c>
      <c r="L97" s="153" t="str">
        <f>IF(OR(A97="",$L$2=""),"",IF('RESULTADOS 3 ESO DIVER'!L97&lt;5,"INSUFICIENTE",IF('RESULTADOS 3 ESO DIVER'!L97&lt;6,"SUFICIENTE",IF('RESULTADOS 3 ESO DIVER'!L97&lt;7,"BEN",IF('RESULTADOS 3 ESO DIVER'!L97&lt;9,"NOTABLE",IF('RESULTADOS 3 ESO DIVER'!L97&lt;=10,"SOBRESAIENTE",""))))))</f>
        <v/>
      </c>
    </row>
    <row r="98" spans="1:12" x14ac:dyDescent="0.25">
      <c r="A98" s="102" t="str">
        <f>IF('RESULTADOS 3 ESO DIVER'!A98="","",'RESULTADOS 3 ESO DIVER'!A98)</f>
        <v/>
      </c>
      <c r="B98" s="154" t="str">
        <f>IF('RESULTADOS 3 ESO DIVER'!B98="","",'RESULTADOS 3 ESO DIVER'!B98)</f>
        <v/>
      </c>
      <c r="C98" s="153" t="str">
        <f>IF(OR(A98="",$C$2=""),"",IF('RESULTADOS 3 ESO DIVER'!C98&lt;5,"INSUFICIENTE",IF('RESULTADOS 3 ESO DIVER'!C98&lt;6,"SUFICIENTE",IF('RESULTADOS 3 ESO DIVER'!C98&lt;7,"BEN",IF('RESULTADOS 3 ESO DIVER'!C98&lt;9,"NOTABLE",IF('RESULTADOS 3 ESO DIVER'!C98&lt;=10,"SOBRESAIENTE",""))))))</f>
        <v/>
      </c>
      <c r="D98" s="153" t="str">
        <f>IF(OR(A98="",$D$2=""),"",IF('RESULTADOS 3 ESO DIVER'!D98&lt;5,"INSUFICIENTE",IF('RESULTADOS 3 ESO DIVER'!D98&lt;6,"SUFICIENTE",IF('RESULTADOS 3 ESO DIVER'!D98&lt;7,"BEN",IF('RESULTADOS 3 ESO DIVER'!D98&lt;9,"NOTABLE",IF('RESULTADOS 3 ESO DIVER'!D98&lt;=10,"SOBRESAIENTE",""))))))</f>
        <v/>
      </c>
      <c r="E98" s="153" t="str">
        <f>IF(OR(A98="",$E$2=""),"",IF('RESULTADOS 3 ESO DIVER'!E98&lt;5,"INSUFICIENTE",IF('RESULTADOS 3 ESO DIVER'!E98&lt;6,"SUFICIENTE",IF('RESULTADOS 3 ESO DIVER'!E98&lt;7,"BEN",IF('RESULTADOS 3 ESO DIVER'!E98&lt;9,"NOTABLE",IF('RESULTADOS 3 ESO DIVER'!E98&lt;=10,"SOBRESAIENTE",""))))))</f>
        <v/>
      </c>
      <c r="F98" s="153" t="str">
        <f>IF(OR(A98="",$F$2=""),"",IF('RESULTADOS 3 ESO DIVER'!F98&lt;5,"INSUFICIENTE",IF('RESULTADOS 3 ESO DIVER'!F98&lt;6,"SUFICIENTE",IF('RESULTADOS 3 ESO DIVER'!F98&lt;7,"BEN",IF('RESULTADOS 3 ESO DIVER'!F98&lt;9,"NOTABLE",IF('RESULTADOS 3 ESO DIVER'!F98&lt;=10,"SOBRESAIENTE",""))))))</f>
        <v/>
      </c>
      <c r="G98" s="153" t="str">
        <f>IF(OR(A98="",$G$2=""),"",IF('RESULTADOS 3 ESO DIVER'!G98&lt;5,"INSUFICIENTE",IF('RESULTADOS 3 ESO DIVER'!G98&lt;6,"SUFICIENTE",IF('RESULTADOS 3 ESO DIVER'!G98&lt;7,"BEN",IF('RESULTADOS 3 ESO DIVER'!G98&lt;9,"NOTABLE",IF('RESULTADOS 3 ESO DIVER'!G98&lt;=10,"SOBRESAIENTE",""))))))</f>
        <v/>
      </c>
      <c r="H98" s="153" t="str">
        <f>IF(OR(A98="",$H$2=""),"",IF('RESULTADOS 3 ESO DIVER'!H98&lt;5,"INSUFICIENTE",IF('RESULTADOS 3 ESO DIVER'!H98&lt;6,"SUFICIENTE",IF('RESULTADOS 3 ESO DIVER'!H98&lt;7,"BEN",IF('RESULTADOS 3 ESO DIVER'!H98&lt;9,"NOTABLE",IF('RESULTADOS 3 ESO DIVER'!H98&lt;=10,"SOBRESAIENTE",""))))))</f>
        <v/>
      </c>
      <c r="I98" s="153" t="str">
        <f>IF(OR(A98="",$I$2=""),"",IF('RESULTADOS 3 ESO DIVER'!I98&lt;5,"INSUFICIENTE",IF('RESULTADOS 3 ESO DIVER'!I98&lt;6,"SUFICIENTE",IF('RESULTADOS 3 ESO DIVER'!I98&lt;7,"BEN",IF('RESULTADOS 3 ESO DIVER'!I98&lt;9,"NOTABLE",IF('RESULTADOS 3 ESO DIVER'!I98&lt;=10,"SOBRESAIENTE",""))))))</f>
        <v/>
      </c>
      <c r="J98" s="153" t="str">
        <f>IF(OR(A98="",$J$2=""),"",IF('RESULTADOS 3 ESO DIVER'!J98&lt;5,"INSUFICIENTE",IF('RESULTADOS 3 ESO DIVER'!J98&lt;6,"SUFICIENTE",IF('RESULTADOS 3 ESO DIVER'!J98&lt;7,"BEN",IF('RESULTADOS 3 ESO DIVER'!J98&lt;9,"NOTABLE",IF('RESULTADOS 3 ESO DIVER'!J98&lt;=10,"SOBRESAIENTE",""))))))</f>
        <v/>
      </c>
      <c r="K98" s="153" t="str">
        <f>IF(OR(A98="",$K$2=""),"",IF('RESULTADOS 3 ESO DIVER'!K98&lt;5,"INSUFICIENTE",IF('RESULTADOS 3 ESO DIVER'!K98&lt;6,"SUFICIENTE",IF('RESULTADOS 3 ESO DIVER'!K98&lt;7,"BEN",IF('RESULTADOS 3 ESO DIVER'!K98&lt;9,"NOTABLE",IF('RESULTADOS 3 ESO DIVER'!K98&lt;=10,IF('RESULTADOS 3 ESO DIVER'!K98&lt;=10,"SOBRESAIENTE","")))))))</f>
        <v/>
      </c>
      <c r="L98" s="153" t="str">
        <f>IF(OR(A98="",$L$2=""),"",IF('RESULTADOS 3 ESO DIVER'!L98&lt;5,"INSUFICIENTE",IF('RESULTADOS 3 ESO DIVER'!L98&lt;6,"SUFICIENTE",IF('RESULTADOS 3 ESO DIVER'!L98&lt;7,"BEN",IF('RESULTADOS 3 ESO DIVER'!L98&lt;9,"NOTABLE",IF('RESULTADOS 3 ESO DIVER'!L98&lt;=10,"SOBRESAIENTE",""))))))</f>
        <v/>
      </c>
    </row>
    <row r="99" spans="1:12" x14ac:dyDescent="0.25">
      <c r="A99" s="102" t="str">
        <f>IF('RESULTADOS 3 ESO DIVER'!A99="","",'RESULTADOS 3 ESO DIVER'!A99)</f>
        <v/>
      </c>
      <c r="B99" s="154" t="str">
        <f>IF('RESULTADOS 3 ESO DIVER'!B99="","",'RESULTADOS 3 ESO DIVER'!B99)</f>
        <v/>
      </c>
      <c r="C99" s="153" t="str">
        <f>IF(OR(A99="",$C$2=""),"",IF('RESULTADOS 3 ESO DIVER'!C99&lt;5,"INSUFICIENTE",IF('RESULTADOS 3 ESO DIVER'!C99&lt;6,"SUFICIENTE",IF('RESULTADOS 3 ESO DIVER'!C99&lt;7,"BEN",IF('RESULTADOS 3 ESO DIVER'!C99&lt;9,"NOTABLE",IF('RESULTADOS 3 ESO DIVER'!C99&lt;=10,"SOBRESAIENTE",""))))))</f>
        <v/>
      </c>
      <c r="D99" s="153" t="str">
        <f>IF(OR(A99="",$D$2=""),"",IF('RESULTADOS 3 ESO DIVER'!D99&lt;5,"INSUFICIENTE",IF('RESULTADOS 3 ESO DIVER'!D99&lt;6,"SUFICIENTE",IF('RESULTADOS 3 ESO DIVER'!D99&lt;7,"BEN",IF('RESULTADOS 3 ESO DIVER'!D99&lt;9,"NOTABLE",IF('RESULTADOS 3 ESO DIVER'!D99&lt;=10,"SOBRESAIENTE",""))))))</f>
        <v/>
      </c>
      <c r="E99" s="153" t="str">
        <f>IF(OR(A99="",$E$2=""),"",IF('RESULTADOS 3 ESO DIVER'!E99&lt;5,"INSUFICIENTE",IF('RESULTADOS 3 ESO DIVER'!E99&lt;6,"SUFICIENTE",IF('RESULTADOS 3 ESO DIVER'!E99&lt;7,"BEN",IF('RESULTADOS 3 ESO DIVER'!E99&lt;9,"NOTABLE",IF('RESULTADOS 3 ESO DIVER'!E99&lt;=10,"SOBRESAIENTE",""))))))</f>
        <v/>
      </c>
      <c r="F99" s="153" t="str">
        <f>IF(OR(A99="",$F$2=""),"",IF('RESULTADOS 3 ESO DIVER'!F99&lt;5,"INSUFICIENTE",IF('RESULTADOS 3 ESO DIVER'!F99&lt;6,"SUFICIENTE",IF('RESULTADOS 3 ESO DIVER'!F99&lt;7,"BEN",IF('RESULTADOS 3 ESO DIVER'!F99&lt;9,"NOTABLE",IF('RESULTADOS 3 ESO DIVER'!F99&lt;=10,"SOBRESAIENTE",""))))))</f>
        <v/>
      </c>
      <c r="G99" s="153" t="str">
        <f>IF(OR(A99="",$G$2=""),"",IF('RESULTADOS 3 ESO DIVER'!G99&lt;5,"INSUFICIENTE",IF('RESULTADOS 3 ESO DIVER'!G99&lt;6,"SUFICIENTE",IF('RESULTADOS 3 ESO DIVER'!G99&lt;7,"BEN",IF('RESULTADOS 3 ESO DIVER'!G99&lt;9,"NOTABLE",IF('RESULTADOS 3 ESO DIVER'!G99&lt;=10,"SOBRESAIENTE",""))))))</f>
        <v/>
      </c>
      <c r="H99" s="153" t="str">
        <f>IF(OR(A99="",$H$2=""),"",IF('RESULTADOS 3 ESO DIVER'!H99&lt;5,"INSUFICIENTE",IF('RESULTADOS 3 ESO DIVER'!H99&lt;6,"SUFICIENTE",IF('RESULTADOS 3 ESO DIVER'!H99&lt;7,"BEN",IF('RESULTADOS 3 ESO DIVER'!H99&lt;9,"NOTABLE",IF('RESULTADOS 3 ESO DIVER'!H99&lt;=10,"SOBRESAIENTE",""))))))</f>
        <v/>
      </c>
      <c r="I99" s="153" t="str">
        <f>IF(OR(A99="",$I$2=""),"",IF('RESULTADOS 3 ESO DIVER'!I99&lt;5,"INSUFICIENTE",IF('RESULTADOS 3 ESO DIVER'!I99&lt;6,"SUFICIENTE",IF('RESULTADOS 3 ESO DIVER'!I99&lt;7,"BEN",IF('RESULTADOS 3 ESO DIVER'!I99&lt;9,"NOTABLE",IF('RESULTADOS 3 ESO DIVER'!I99&lt;=10,"SOBRESAIENTE",""))))))</f>
        <v/>
      </c>
      <c r="J99" s="153" t="str">
        <f>IF(OR(A99="",$J$2=""),"",IF('RESULTADOS 3 ESO DIVER'!J99&lt;5,"INSUFICIENTE",IF('RESULTADOS 3 ESO DIVER'!J99&lt;6,"SUFICIENTE",IF('RESULTADOS 3 ESO DIVER'!J99&lt;7,"BEN",IF('RESULTADOS 3 ESO DIVER'!J99&lt;9,"NOTABLE",IF('RESULTADOS 3 ESO DIVER'!J99&lt;=10,"SOBRESAIENTE",""))))))</f>
        <v/>
      </c>
      <c r="K99" s="153" t="str">
        <f>IF(OR(A99="",$K$2=""),"",IF('RESULTADOS 3 ESO DIVER'!K99&lt;5,"INSUFICIENTE",IF('RESULTADOS 3 ESO DIVER'!K99&lt;6,"SUFICIENTE",IF('RESULTADOS 3 ESO DIVER'!K99&lt;7,"BEN",IF('RESULTADOS 3 ESO DIVER'!K99&lt;9,"NOTABLE",IF('RESULTADOS 3 ESO DIVER'!K99&lt;=10,IF('RESULTADOS 3 ESO DIVER'!K99&lt;=10,"SOBRESAIENTE","")))))))</f>
        <v/>
      </c>
      <c r="L99" s="153" t="str">
        <f>IF(OR(A99="",$L$2=""),"",IF('RESULTADOS 3 ESO DIVER'!L99&lt;5,"INSUFICIENTE",IF('RESULTADOS 3 ESO DIVER'!L99&lt;6,"SUFICIENTE",IF('RESULTADOS 3 ESO DIVER'!L99&lt;7,"BEN",IF('RESULTADOS 3 ESO DIVER'!L99&lt;9,"NOTABLE",IF('RESULTADOS 3 ESO DIVER'!L99&lt;=10,"SOBRESAIENTE",""))))))</f>
        <v/>
      </c>
    </row>
    <row r="100" spans="1:12" x14ac:dyDescent="0.25">
      <c r="A100" s="102" t="str">
        <f>IF('RESULTADOS 3 ESO DIVER'!A100="","",'RESULTADOS 3 ESO DIVER'!A100)</f>
        <v/>
      </c>
      <c r="B100" s="154" t="str">
        <f>IF('RESULTADOS 3 ESO DIVER'!B100="","",'RESULTADOS 3 ESO DIVER'!B100)</f>
        <v/>
      </c>
      <c r="C100" s="153" t="str">
        <f>IF(OR(A100="",$C$2=""),"",IF('RESULTADOS 3 ESO DIVER'!C100&lt;5,"INSUFICIENTE",IF('RESULTADOS 3 ESO DIVER'!C100&lt;6,"SUFICIENTE",IF('RESULTADOS 3 ESO DIVER'!C100&lt;7,"BEN",IF('RESULTADOS 3 ESO DIVER'!C100&lt;9,"NOTABLE",IF('RESULTADOS 3 ESO DIVER'!C100&lt;=10,"SOBRESAIENTE",""))))))</f>
        <v/>
      </c>
      <c r="D100" s="153" t="str">
        <f>IF(OR(A100="",$D$2=""),"",IF('RESULTADOS 3 ESO DIVER'!D100&lt;5,"INSUFICIENTE",IF('RESULTADOS 3 ESO DIVER'!D100&lt;6,"SUFICIENTE",IF('RESULTADOS 3 ESO DIVER'!D100&lt;7,"BEN",IF('RESULTADOS 3 ESO DIVER'!D100&lt;9,"NOTABLE",IF('RESULTADOS 3 ESO DIVER'!D100&lt;=10,"SOBRESAIENTE",""))))))</f>
        <v/>
      </c>
      <c r="E100" s="153" t="str">
        <f>IF(OR(A100="",$E$2=""),"",IF('RESULTADOS 3 ESO DIVER'!E100&lt;5,"INSUFICIENTE",IF('RESULTADOS 3 ESO DIVER'!E100&lt;6,"SUFICIENTE",IF('RESULTADOS 3 ESO DIVER'!E100&lt;7,"BEN",IF('RESULTADOS 3 ESO DIVER'!E100&lt;9,"NOTABLE",IF('RESULTADOS 3 ESO DIVER'!E100&lt;=10,"SOBRESAIENTE",""))))))</f>
        <v/>
      </c>
      <c r="F100" s="153" t="str">
        <f>IF(OR(A100="",$F$2=""),"",IF('RESULTADOS 3 ESO DIVER'!F100&lt;5,"INSUFICIENTE",IF('RESULTADOS 3 ESO DIVER'!F100&lt;6,"SUFICIENTE",IF('RESULTADOS 3 ESO DIVER'!F100&lt;7,"BEN",IF('RESULTADOS 3 ESO DIVER'!F100&lt;9,"NOTABLE",IF('RESULTADOS 3 ESO DIVER'!F100&lt;=10,"SOBRESAIENTE",""))))))</f>
        <v/>
      </c>
      <c r="G100" s="153" t="str">
        <f>IF(OR(A100="",$G$2=""),"",IF('RESULTADOS 3 ESO DIVER'!G100&lt;5,"INSUFICIENTE",IF('RESULTADOS 3 ESO DIVER'!G100&lt;6,"SUFICIENTE",IF('RESULTADOS 3 ESO DIVER'!G100&lt;7,"BEN",IF('RESULTADOS 3 ESO DIVER'!G100&lt;9,"NOTABLE",IF('RESULTADOS 3 ESO DIVER'!G100&lt;=10,"SOBRESAIENTE",""))))))</f>
        <v/>
      </c>
      <c r="H100" s="153" t="str">
        <f>IF(OR(A100="",$H$2=""),"",IF('RESULTADOS 3 ESO DIVER'!H100&lt;5,"INSUFICIENTE",IF('RESULTADOS 3 ESO DIVER'!H100&lt;6,"SUFICIENTE",IF('RESULTADOS 3 ESO DIVER'!H100&lt;7,"BEN",IF('RESULTADOS 3 ESO DIVER'!H100&lt;9,"NOTABLE",IF('RESULTADOS 3 ESO DIVER'!H100&lt;=10,"SOBRESAIENTE",""))))))</f>
        <v/>
      </c>
      <c r="I100" s="153" t="str">
        <f>IF(OR(A100="",$I$2=""),"",IF('RESULTADOS 3 ESO DIVER'!I100&lt;5,"INSUFICIENTE",IF('RESULTADOS 3 ESO DIVER'!I100&lt;6,"SUFICIENTE",IF('RESULTADOS 3 ESO DIVER'!I100&lt;7,"BEN",IF('RESULTADOS 3 ESO DIVER'!I100&lt;9,"NOTABLE",IF('RESULTADOS 3 ESO DIVER'!I100&lt;=10,"SOBRESAIENTE",""))))))</f>
        <v/>
      </c>
      <c r="J100" s="153" t="str">
        <f>IF(OR(A100="",$J$2=""),"",IF('RESULTADOS 3 ESO DIVER'!J100&lt;5,"INSUFICIENTE",IF('RESULTADOS 3 ESO DIVER'!J100&lt;6,"SUFICIENTE",IF('RESULTADOS 3 ESO DIVER'!J100&lt;7,"BEN",IF('RESULTADOS 3 ESO DIVER'!J100&lt;9,"NOTABLE",IF('RESULTADOS 3 ESO DIVER'!J100&lt;=10,"SOBRESAIENTE",""))))))</f>
        <v/>
      </c>
      <c r="K100" s="153" t="str">
        <f>IF(OR(A100="",$K$2=""),"",IF('RESULTADOS 3 ESO DIVER'!K100&lt;5,"INSUFICIENTE",IF('RESULTADOS 3 ESO DIVER'!K100&lt;6,"SUFICIENTE",IF('RESULTADOS 3 ESO DIVER'!K100&lt;7,"BEN",IF('RESULTADOS 3 ESO DIVER'!K100&lt;9,"NOTABLE",IF('RESULTADOS 3 ESO DIVER'!K100&lt;=10,IF('RESULTADOS 3 ESO DIVER'!K100&lt;=10,"SOBRESAIENTE","")))))))</f>
        <v/>
      </c>
      <c r="L100" s="153" t="str">
        <f>IF(OR(A100="",$L$2=""),"",IF('RESULTADOS 3 ESO DIVER'!L100&lt;5,"INSUFICIENTE",IF('RESULTADOS 3 ESO DIVER'!L100&lt;6,"SUFICIENTE",IF('RESULTADOS 3 ESO DIVER'!L100&lt;7,"BEN",IF('RESULTADOS 3 ESO DIVER'!L100&lt;9,"NOTABLE",IF('RESULTADOS 3 ESO DIVER'!L100&lt;=10,"SOBRESAIENTE",""))))))</f>
        <v/>
      </c>
    </row>
    <row r="101" spans="1:12" x14ac:dyDescent="0.25">
      <c r="A101" s="102" t="str">
        <f>IF('RESULTADOS 3 ESO DIVER'!A101="","",'RESULTADOS 3 ESO DIVER'!A101)</f>
        <v/>
      </c>
      <c r="B101" s="154" t="str">
        <f>IF('RESULTADOS 3 ESO DIVER'!B101="","",'RESULTADOS 3 ESO DIVER'!B101)</f>
        <v/>
      </c>
      <c r="C101" s="153" t="str">
        <f>IF(OR(A101="",$C$2=""),"",IF('RESULTADOS 3 ESO DIVER'!C101&lt;5,"INSUFICIENTE",IF('RESULTADOS 3 ESO DIVER'!C101&lt;6,"SUFICIENTE",IF('RESULTADOS 3 ESO DIVER'!C101&lt;7,"BEN",IF('RESULTADOS 3 ESO DIVER'!C101&lt;9,"NOTABLE",IF('RESULTADOS 3 ESO DIVER'!C101&lt;=10,"SOBRESAIENTE",""))))))</f>
        <v/>
      </c>
      <c r="D101" s="153" t="str">
        <f>IF(OR(A101="",$D$2=""),"",IF('RESULTADOS 3 ESO DIVER'!D101&lt;5,"INSUFICIENTE",IF('RESULTADOS 3 ESO DIVER'!D101&lt;6,"SUFICIENTE",IF('RESULTADOS 3 ESO DIVER'!D101&lt;7,"BEN",IF('RESULTADOS 3 ESO DIVER'!D101&lt;9,"NOTABLE",IF('RESULTADOS 3 ESO DIVER'!D101&lt;=10,"SOBRESAIENTE",""))))))</f>
        <v/>
      </c>
      <c r="E101" s="153" t="str">
        <f>IF(OR(A101="",$E$2=""),"",IF('RESULTADOS 3 ESO DIVER'!E101&lt;5,"INSUFICIENTE",IF('RESULTADOS 3 ESO DIVER'!E101&lt;6,"SUFICIENTE",IF('RESULTADOS 3 ESO DIVER'!E101&lt;7,"BEN",IF('RESULTADOS 3 ESO DIVER'!E101&lt;9,"NOTABLE",IF('RESULTADOS 3 ESO DIVER'!E101&lt;=10,"SOBRESAIENTE",""))))))</f>
        <v/>
      </c>
      <c r="F101" s="153" t="str">
        <f>IF(OR(A101="",$F$2=""),"",IF('RESULTADOS 3 ESO DIVER'!F101&lt;5,"INSUFICIENTE",IF('RESULTADOS 3 ESO DIVER'!F101&lt;6,"SUFICIENTE",IF('RESULTADOS 3 ESO DIVER'!F101&lt;7,"BEN",IF('RESULTADOS 3 ESO DIVER'!F101&lt;9,"NOTABLE",IF('RESULTADOS 3 ESO DIVER'!F101&lt;=10,"SOBRESAIENTE",""))))))</f>
        <v/>
      </c>
      <c r="G101" s="153" t="str">
        <f>IF(OR(A101="",$G$2=""),"",IF('RESULTADOS 3 ESO DIVER'!G101&lt;5,"INSUFICIENTE",IF('RESULTADOS 3 ESO DIVER'!G101&lt;6,"SUFICIENTE",IF('RESULTADOS 3 ESO DIVER'!G101&lt;7,"BEN",IF('RESULTADOS 3 ESO DIVER'!G101&lt;9,"NOTABLE",IF('RESULTADOS 3 ESO DIVER'!G101&lt;=10,"SOBRESAIENTE",""))))))</f>
        <v/>
      </c>
      <c r="H101" s="153" t="str">
        <f>IF(OR(A101="",$H$2=""),"",IF('RESULTADOS 3 ESO DIVER'!H101&lt;5,"INSUFICIENTE",IF('RESULTADOS 3 ESO DIVER'!H101&lt;6,"SUFICIENTE",IF('RESULTADOS 3 ESO DIVER'!H101&lt;7,"BEN",IF('RESULTADOS 3 ESO DIVER'!H101&lt;9,"NOTABLE",IF('RESULTADOS 3 ESO DIVER'!H101&lt;=10,"SOBRESAIENTE",""))))))</f>
        <v/>
      </c>
      <c r="I101" s="153" t="str">
        <f>IF(OR(A101="",$I$2=""),"",IF('RESULTADOS 3 ESO DIVER'!I101&lt;5,"INSUFICIENTE",IF('RESULTADOS 3 ESO DIVER'!I101&lt;6,"SUFICIENTE",IF('RESULTADOS 3 ESO DIVER'!I101&lt;7,"BEN",IF('RESULTADOS 3 ESO DIVER'!I101&lt;9,"NOTABLE",IF('RESULTADOS 3 ESO DIVER'!I101&lt;=10,"SOBRESAIENTE",""))))))</f>
        <v/>
      </c>
      <c r="J101" s="153" t="str">
        <f>IF(OR(A101="",$J$2=""),"",IF('RESULTADOS 3 ESO DIVER'!J101&lt;5,"INSUFICIENTE",IF('RESULTADOS 3 ESO DIVER'!J101&lt;6,"SUFICIENTE",IF('RESULTADOS 3 ESO DIVER'!J101&lt;7,"BEN",IF('RESULTADOS 3 ESO DIVER'!J101&lt;9,"NOTABLE",IF('RESULTADOS 3 ESO DIVER'!J101&lt;=10,"SOBRESAIENTE",""))))))</f>
        <v/>
      </c>
      <c r="K101" s="153" t="str">
        <f>IF(OR(A101="",$K$2=""),"",IF('RESULTADOS 3 ESO DIVER'!K101&lt;5,"INSUFICIENTE",IF('RESULTADOS 3 ESO DIVER'!K101&lt;6,"SUFICIENTE",IF('RESULTADOS 3 ESO DIVER'!K101&lt;7,"BEN",IF('RESULTADOS 3 ESO DIVER'!K101&lt;9,"NOTABLE",IF('RESULTADOS 3 ESO DIVER'!K101&lt;=10,IF('RESULTADOS 3 ESO DIVER'!K101&lt;=10,"SOBRESAIENTE","")))))))</f>
        <v/>
      </c>
      <c r="L101" s="153" t="str">
        <f>IF(OR(A101="",$L$2=""),"",IF('RESULTADOS 3 ESO DIVER'!L101&lt;5,"INSUFICIENTE",IF('RESULTADOS 3 ESO DIVER'!L101&lt;6,"SUFICIENTE",IF('RESULTADOS 3 ESO DIVER'!L101&lt;7,"BEN",IF('RESULTADOS 3 ESO DIVER'!L101&lt;9,"NOTABLE",IF('RESULTADOS 3 ESO DIVER'!L101&lt;=10,"SOBRESAIENTE",""))))))</f>
        <v/>
      </c>
    </row>
    <row r="102" spans="1:12" x14ac:dyDescent="0.25">
      <c r="A102" s="102" t="str">
        <f>IF('RESULTADOS 3 ESO DIVER'!A102="","",'RESULTADOS 3 ESO DIVER'!A102)</f>
        <v/>
      </c>
      <c r="B102" s="154" t="str">
        <f>IF('RESULTADOS 3 ESO DIVER'!B102="","",'RESULTADOS 3 ESO DIVER'!B102)</f>
        <v/>
      </c>
      <c r="C102" s="153" t="str">
        <f>IF(OR(A102="",$C$2=""),"",IF('RESULTADOS 3 ESO DIVER'!C102&lt;5,"INSUFICIENTE",IF('RESULTADOS 3 ESO DIVER'!C102&lt;6,"SUFICIENTE",IF('RESULTADOS 3 ESO DIVER'!C102&lt;7,"BEN",IF('RESULTADOS 3 ESO DIVER'!C102&lt;9,"NOTABLE",IF('RESULTADOS 3 ESO DIVER'!C102&lt;=10,"SOBRESAIENTE",""))))))</f>
        <v/>
      </c>
      <c r="D102" s="153" t="str">
        <f>IF(OR(A102="",$D$2=""),"",IF('RESULTADOS 3 ESO DIVER'!D102&lt;5,"INSUFICIENTE",IF('RESULTADOS 3 ESO DIVER'!D102&lt;6,"SUFICIENTE",IF('RESULTADOS 3 ESO DIVER'!D102&lt;7,"BEN",IF('RESULTADOS 3 ESO DIVER'!D102&lt;9,"NOTABLE",IF('RESULTADOS 3 ESO DIVER'!D102&lt;=10,"SOBRESAIENTE",""))))))</f>
        <v/>
      </c>
      <c r="E102" s="153" t="str">
        <f>IF(OR(A102="",$E$2=""),"",IF('RESULTADOS 3 ESO DIVER'!E102&lt;5,"INSUFICIENTE",IF('RESULTADOS 3 ESO DIVER'!E102&lt;6,"SUFICIENTE",IF('RESULTADOS 3 ESO DIVER'!E102&lt;7,"BEN",IF('RESULTADOS 3 ESO DIVER'!E102&lt;9,"NOTABLE",IF('RESULTADOS 3 ESO DIVER'!E102&lt;=10,"SOBRESAIENTE",""))))))</f>
        <v/>
      </c>
      <c r="F102" s="153" t="str">
        <f>IF(OR(A102="",$F$2=""),"",IF('RESULTADOS 3 ESO DIVER'!F102&lt;5,"INSUFICIENTE",IF('RESULTADOS 3 ESO DIVER'!F102&lt;6,"SUFICIENTE",IF('RESULTADOS 3 ESO DIVER'!F102&lt;7,"BEN",IF('RESULTADOS 3 ESO DIVER'!F102&lt;9,"NOTABLE",IF('RESULTADOS 3 ESO DIVER'!F102&lt;=10,"SOBRESAIENTE",""))))))</f>
        <v/>
      </c>
      <c r="G102" s="153" t="str">
        <f>IF(OR(A102="",$G$2=""),"",IF('RESULTADOS 3 ESO DIVER'!G102&lt;5,"INSUFICIENTE",IF('RESULTADOS 3 ESO DIVER'!G102&lt;6,"SUFICIENTE",IF('RESULTADOS 3 ESO DIVER'!G102&lt;7,"BEN",IF('RESULTADOS 3 ESO DIVER'!G102&lt;9,"NOTABLE",IF('RESULTADOS 3 ESO DIVER'!G102&lt;=10,"SOBRESAIENTE",""))))))</f>
        <v/>
      </c>
      <c r="H102" s="153" t="str">
        <f>IF(OR(A102="",$H$2=""),"",IF('RESULTADOS 3 ESO DIVER'!H102&lt;5,"INSUFICIENTE",IF('RESULTADOS 3 ESO DIVER'!H102&lt;6,"SUFICIENTE",IF('RESULTADOS 3 ESO DIVER'!H102&lt;7,"BEN",IF('RESULTADOS 3 ESO DIVER'!H102&lt;9,"NOTABLE",IF('RESULTADOS 3 ESO DIVER'!H102&lt;=10,"SOBRESAIENTE",""))))))</f>
        <v/>
      </c>
      <c r="I102" s="153" t="str">
        <f>IF(OR(A102="",$I$2=""),"",IF('RESULTADOS 3 ESO DIVER'!I102&lt;5,"INSUFICIENTE",IF('RESULTADOS 3 ESO DIVER'!I102&lt;6,"SUFICIENTE",IF('RESULTADOS 3 ESO DIVER'!I102&lt;7,"BEN",IF('RESULTADOS 3 ESO DIVER'!I102&lt;9,"NOTABLE",IF('RESULTADOS 3 ESO DIVER'!I102&lt;=10,"SOBRESAIENTE",""))))))</f>
        <v/>
      </c>
      <c r="J102" s="153" t="str">
        <f>IF(OR(A102="",$J$2=""),"",IF('RESULTADOS 3 ESO DIVER'!J102&lt;5,"INSUFICIENTE",IF('RESULTADOS 3 ESO DIVER'!J102&lt;6,"SUFICIENTE",IF('RESULTADOS 3 ESO DIVER'!J102&lt;7,"BEN",IF('RESULTADOS 3 ESO DIVER'!J102&lt;9,"NOTABLE",IF('RESULTADOS 3 ESO DIVER'!J102&lt;=10,"SOBRESAIENTE",""))))))</f>
        <v/>
      </c>
      <c r="K102" s="153" t="str">
        <f>IF(OR(A102="",$K$2=""),"",IF('RESULTADOS 3 ESO DIVER'!K102&lt;5,"INSUFICIENTE",IF('RESULTADOS 3 ESO DIVER'!K102&lt;6,"SUFICIENTE",IF('RESULTADOS 3 ESO DIVER'!K102&lt;7,"BEN",IF('RESULTADOS 3 ESO DIVER'!K102&lt;9,"NOTABLE",IF('RESULTADOS 3 ESO DIVER'!K102&lt;=10,IF('RESULTADOS 3 ESO DIVER'!K102&lt;=10,"SOBRESAIENTE","")))))))</f>
        <v/>
      </c>
      <c r="L102" s="153" t="str">
        <f>IF(OR(A102="",$L$2=""),"",IF('RESULTADOS 3 ESO DIVER'!L102&lt;5,"INSUFICIENTE",IF('RESULTADOS 3 ESO DIVER'!L102&lt;6,"SUFICIENTE",IF('RESULTADOS 3 ESO DIVER'!L102&lt;7,"BEN",IF('RESULTADOS 3 ESO DIVER'!L102&lt;9,"NOTABLE",IF('RESULTADOS 3 ESO DIVER'!L102&lt;=10,"SOBRESAIENTE",""))))))</f>
        <v/>
      </c>
    </row>
    <row r="103" spans="1:12" x14ac:dyDescent="0.25">
      <c r="A103" s="102" t="str">
        <f>IF('RESULTADOS 3 ESO DIVER'!A103="","",'RESULTADOS 3 ESO DIVER'!A103)</f>
        <v/>
      </c>
      <c r="B103" s="154" t="str">
        <f>IF('RESULTADOS 3 ESO DIVER'!B103="","",'RESULTADOS 3 ESO DIVER'!B103)</f>
        <v/>
      </c>
      <c r="C103" s="153" t="str">
        <f>IF(OR(A103="",$C$2=""),"",IF('RESULTADOS 3 ESO DIVER'!C103&lt;5,"INSUFICIENTE",IF('RESULTADOS 3 ESO DIVER'!C103&lt;6,"SUFICIENTE",IF('RESULTADOS 3 ESO DIVER'!C103&lt;7,"BEN",IF('RESULTADOS 3 ESO DIVER'!C103&lt;9,"NOTABLE",IF('RESULTADOS 3 ESO DIVER'!C103&lt;=10,"SOBRESAIENTE",""))))))</f>
        <v/>
      </c>
      <c r="D103" s="153" t="str">
        <f>IF(OR(A103="",$D$2=""),"",IF('RESULTADOS 3 ESO DIVER'!D103&lt;5,"INSUFICIENTE",IF('RESULTADOS 3 ESO DIVER'!D103&lt;6,"SUFICIENTE",IF('RESULTADOS 3 ESO DIVER'!D103&lt;7,"BEN",IF('RESULTADOS 3 ESO DIVER'!D103&lt;9,"NOTABLE",IF('RESULTADOS 3 ESO DIVER'!D103&lt;=10,"SOBRESAIENTE",""))))))</f>
        <v/>
      </c>
      <c r="E103" s="153" t="str">
        <f>IF(OR(A103="",$E$2=""),"",IF('RESULTADOS 3 ESO DIVER'!E103&lt;5,"INSUFICIENTE",IF('RESULTADOS 3 ESO DIVER'!E103&lt;6,"SUFICIENTE",IF('RESULTADOS 3 ESO DIVER'!E103&lt;7,"BEN",IF('RESULTADOS 3 ESO DIVER'!E103&lt;9,"NOTABLE",IF('RESULTADOS 3 ESO DIVER'!E103&lt;=10,"SOBRESAIENTE",""))))))</f>
        <v/>
      </c>
      <c r="F103" s="153" t="str">
        <f>IF(OR(A103="",$F$2=""),"",IF('RESULTADOS 3 ESO DIVER'!F103&lt;5,"INSUFICIENTE",IF('RESULTADOS 3 ESO DIVER'!F103&lt;6,"SUFICIENTE",IF('RESULTADOS 3 ESO DIVER'!F103&lt;7,"BEN",IF('RESULTADOS 3 ESO DIVER'!F103&lt;9,"NOTABLE",IF('RESULTADOS 3 ESO DIVER'!F103&lt;=10,"SOBRESAIENTE",""))))))</f>
        <v/>
      </c>
      <c r="G103" s="153" t="str">
        <f>IF(OR(A103="",$G$2=""),"",IF('RESULTADOS 3 ESO DIVER'!G103&lt;5,"INSUFICIENTE",IF('RESULTADOS 3 ESO DIVER'!G103&lt;6,"SUFICIENTE",IF('RESULTADOS 3 ESO DIVER'!G103&lt;7,"BEN",IF('RESULTADOS 3 ESO DIVER'!G103&lt;9,"NOTABLE",IF('RESULTADOS 3 ESO DIVER'!G103&lt;=10,"SOBRESAIENTE",""))))))</f>
        <v/>
      </c>
      <c r="H103" s="153" t="str">
        <f>IF(OR(A103="",$H$2=""),"",IF('RESULTADOS 3 ESO DIVER'!H103&lt;5,"INSUFICIENTE",IF('RESULTADOS 3 ESO DIVER'!H103&lt;6,"SUFICIENTE",IF('RESULTADOS 3 ESO DIVER'!H103&lt;7,"BEN",IF('RESULTADOS 3 ESO DIVER'!H103&lt;9,"NOTABLE",IF('RESULTADOS 3 ESO DIVER'!H103&lt;=10,"SOBRESAIENTE",""))))))</f>
        <v/>
      </c>
      <c r="I103" s="153" t="str">
        <f>IF(OR(A103="",$I$2=""),"",IF('RESULTADOS 3 ESO DIVER'!I103&lt;5,"INSUFICIENTE",IF('RESULTADOS 3 ESO DIVER'!I103&lt;6,"SUFICIENTE",IF('RESULTADOS 3 ESO DIVER'!I103&lt;7,"BEN",IF('RESULTADOS 3 ESO DIVER'!I103&lt;9,"NOTABLE",IF('RESULTADOS 3 ESO DIVER'!I103&lt;=10,"SOBRESAIENTE",""))))))</f>
        <v/>
      </c>
      <c r="J103" s="153" t="str">
        <f>IF(OR(A103="",$J$2=""),"",IF('RESULTADOS 3 ESO DIVER'!J103&lt;5,"INSUFICIENTE",IF('RESULTADOS 3 ESO DIVER'!J103&lt;6,"SUFICIENTE",IF('RESULTADOS 3 ESO DIVER'!J103&lt;7,"BEN",IF('RESULTADOS 3 ESO DIVER'!J103&lt;9,"NOTABLE",IF('RESULTADOS 3 ESO DIVER'!J103&lt;=10,"SOBRESAIENTE",""))))))</f>
        <v/>
      </c>
      <c r="K103" s="153" t="str">
        <f>IF(OR(A103="",$K$2=""),"",IF('RESULTADOS 3 ESO DIVER'!K103&lt;5,"INSUFICIENTE",IF('RESULTADOS 3 ESO DIVER'!K103&lt;6,"SUFICIENTE",IF('RESULTADOS 3 ESO DIVER'!K103&lt;7,"BEN",IF('RESULTADOS 3 ESO DIVER'!K103&lt;9,"NOTABLE",IF('RESULTADOS 3 ESO DIVER'!K103&lt;=10,IF('RESULTADOS 3 ESO DIVER'!K103&lt;=10,"SOBRESAIENTE","")))))))</f>
        <v/>
      </c>
      <c r="L103" s="153" t="str">
        <f>IF(OR(A103="",$L$2=""),"",IF('RESULTADOS 3 ESO DIVER'!L103&lt;5,"INSUFICIENTE",IF('RESULTADOS 3 ESO DIVER'!L103&lt;6,"SUFICIENTE",IF('RESULTADOS 3 ESO DIVER'!L103&lt;7,"BEN",IF('RESULTADOS 3 ESO DIVER'!L103&lt;9,"NOTABLE",IF('RESULTADOS 3 ESO DIVER'!L103&lt;=10,"SOBRESAIENTE",""))))))</f>
        <v/>
      </c>
    </row>
    <row r="104" spans="1:12" x14ac:dyDescent="0.25">
      <c r="A104" s="102" t="str">
        <f>IF('RESULTADOS 3 ESO DIVER'!A104="","",'RESULTADOS 3 ESO DIVER'!A104)</f>
        <v/>
      </c>
      <c r="B104" s="154" t="str">
        <f>IF('RESULTADOS 3 ESO DIVER'!B104="","",'RESULTADOS 3 ESO DIVER'!B104)</f>
        <v/>
      </c>
      <c r="C104" s="153" t="str">
        <f>IF(OR(A104="",$C$2=""),"",IF('RESULTADOS 3 ESO DIVER'!C104&lt;5,"INSUFICIENTE",IF('RESULTADOS 3 ESO DIVER'!C104&lt;6,"SUFICIENTE",IF('RESULTADOS 3 ESO DIVER'!C104&lt;7,"BEN",IF('RESULTADOS 3 ESO DIVER'!C104&lt;9,"NOTABLE",IF('RESULTADOS 3 ESO DIVER'!C104&lt;=10,"SOBRESAIENTE",""))))))</f>
        <v/>
      </c>
      <c r="D104" s="153" t="str">
        <f>IF(OR(A104="",$D$2=""),"",IF('RESULTADOS 3 ESO DIVER'!D104&lt;5,"INSUFICIENTE",IF('RESULTADOS 3 ESO DIVER'!D104&lt;6,"SUFICIENTE",IF('RESULTADOS 3 ESO DIVER'!D104&lt;7,"BEN",IF('RESULTADOS 3 ESO DIVER'!D104&lt;9,"NOTABLE",IF('RESULTADOS 3 ESO DIVER'!D104&lt;=10,"SOBRESAIENTE",""))))))</f>
        <v/>
      </c>
      <c r="E104" s="153" t="str">
        <f>IF(OR(A104="",$E$2=""),"",IF('RESULTADOS 3 ESO DIVER'!E104&lt;5,"INSUFICIENTE",IF('RESULTADOS 3 ESO DIVER'!E104&lt;6,"SUFICIENTE",IF('RESULTADOS 3 ESO DIVER'!E104&lt;7,"BEN",IF('RESULTADOS 3 ESO DIVER'!E104&lt;9,"NOTABLE",IF('RESULTADOS 3 ESO DIVER'!E104&lt;=10,"SOBRESAIENTE",""))))))</f>
        <v/>
      </c>
      <c r="F104" s="153" t="str">
        <f>IF(OR(A104="",$F$2=""),"",IF('RESULTADOS 3 ESO DIVER'!F104&lt;5,"INSUFICIENTE",IF('RESULTADOS 3 ESO DIVER'!F104&lt;6,"SUFICIENTE",IF('RESULTADOS 3 ESO DIVER'!F104&lt;7,"BEN",IF('RESULTADOS 3 ESO DIVER'!F104&lt;9,"NOTABLE",IF('RESULTADOS 3 ESO DIVER'!F104&lt;=10,"SOBRESAIENTE",""))))))</f>
        <v/>
      </c>
      <c r="G104" s="153" t="str">
        <f>IF(OR(A104="",$G$2=""),"",IF('RESULTADOS 3 ESO DIVER'!G104&lt;5,"INSUFICIENTE",IF('RESULTADOS 3 ESO DIVER'!G104&lt;6,"SUFICIENTE",IF('RESULTADOS 3 ESO DIVER'!G104&lt;7,"BEN",IF('RESULTADOS 3 ESO DIVER'!G104&lt;9,"NOTABLE",IF('RESULTADOS 3 ESO DIVER'!G104&lt;=10,"SOBRESAIENTE",""))))))</f>
        <v/>
      </c>
      <c r="H104" s="153" t="str">
        <f>IF(OR(A104="",$H$2=""),"",IF('RESULTADOS 3 ESO DIVER'!H104&lt;5,"INSUFICIENTE",IF('RESULTADOS 3 ESO DIVER'!H104&lt;6,"SUFICIENTE",IF('RESULTADOS 3 ESO DIVER'!H104&lt;7,"BEN",IF('RESULTADOS 3 ESO DIVER'!H104&lt;9,"NOTABLE",IF('RESULTADOS 3 ESO DIVER'!H104&lt;=10,"SOBRESAIENTE",""))))))</f>
        <v/>
      </c>
      <c r="I104" s="153" t="str">
        <f>IF(OR(A104="",$I$2=""),"",IF('RESULTADOS 3 ESO DIVER'!I104&lt;5,"INSUFICIENTE",IF('RESULTADOS 3 ESO DIVER'!I104&lt;6,"SUFICIENTE",IF('RESULTADOS 3 ESO DIVER'!I104&lt;7,"BEN",IF('RESULTADOS 3 ESO DIVER'!I104&lt;9,"NOTABLE",IF('RESULTADOS 3 ESO DIVER'!I104&lt;=10,"SOBRESAIENTE",""))))))</f>
        <v/>
      </c>
      <c r="J104" s="153" t="str">
        <f>IF(OR(A104="",$J$2=""),"",IF('RESULTADOS 3 ESO DIVER'!J104&lt;5,"INSUFICIENTE",IF('RESULTADOS 3 ESO DIVER'!J104&lt;6,"SUFICIENTE",IF('RESULTADOS 3 ESO DIVER'!J104&lt;7,"BEN",IF('RESULTADOS 3 ESO DIVER'!J104&lt;9,"NOTABLE",IF('RESULTADOS 3 ESO DIVER'!J104&lt;=10,"SOBRESAIENTE",""))))))</f>
        <v/>
      </c>
      <c r="K104" s="153" t="str">
        <f>IF(OR(A104="",$K$2=""),"",IF('RESULTADOS 3 ESO DIVER'!K104&lt;5,"INSUFICIENTE",IF('RESULTADOS 3 ESO DIVER'!K104&lt;6,"SUFICIENTE",IF('RESULTADOS 3 ESO DIVER'!K104&lt;7,"BEN",IF('RESULTADOS 3 ESO DIVER'!K104&lt;9,"NOTABLE",IF('RESULTADOS 3 ESO DIVER'!K104&lt;=10,IF('RESULTADOS 3 ESO DIVER'!K104&lt;=10,"SOBRESAIENTE","")))))))</f>
        <v/>
      </c>
      <c r="L104" s="153" t="str">
        <f>IF(OR(A104="",$L$2=""),"",IF('RESULTADOS 3 ESO DIVER'!L104&lt;5,"INSUFICIENTE",IF('RESULTADOS 3 ESO DIVER'!L104&lt;6,"SUFICIENTE",IF('RESULTADOS 3 ESO DIVER'!L104&lt;7,"BEN",IF('RESULTADOS 3 ESO DIVER'!L104&lt;9,"NOTABLE",IF('RESULTADOS 3 ESO DIVER'!L104&lt;=10,"SOBRESAIENTE",""))))))</f>
        <v/>
      </c>
    </row>
    <row r="105" spans="1:12" x14ac:dyDescent="0.25">
      <c r="A105" s="102" t="str">
        <f>IF('RESULTADOS 3 ESO DIVER'!A105="","",'RESULTADOS 3 ESO DIVER'!A105)</f>
        <v/>
      </c>
      <c r="B105" s="154" t="str">
        <f>IF('RESULTADOS 3 ESO DIVER'!B105="","",'RESULTADOS 3 ESO DIVER'!B105)</f>
        <v/>
      </c>
      <c r="C105" s="153" t="str">
        <f>IF(OR(A105="",$C$2=""),"",IF('RESULTADOS 3 ESO DIVER'!C105&lt;5,"INSUFICIENTE",IF('RESULTADOS 3 ESO DIVER'!C105&lt;6,"SUFICIENTE",IF('RESULTADOS 3 ESO DIVER'!C105&lt;7,"BEN",IF('RESULTADOS 3 ESO DIVER'!C105&lt;9,"NOTABLE",IF('RESULTADOS 3 ESO DIVER'!C105&lt;=10,"SOBRESAIENTE",""))))))</f>
        <v/>
      </c>
      <c r="D105" s="153" t="str">
        <f>IF(OR(A105="",$D$2=""),"",IF('RESULTADOS 3 ESO DIVER'!D105&lt;5,"INSUFICIENTE",IF('RESULTADOS 3 ESO DIVER'!D105&lt;6,"SUFICIENTE",IF('RESULTADOS 3 ESO DIVER'!D105&lt;7,"BEN",IF('RESULTADOS 3 ESO DIVER'!D105&lt;9,"NOTABLE",IF('RESULTADOS 3 ESO DIVER'!D105&lt;=10,"SOBRESAIENTE",""))))))</f>
        <v/>
      </c>
      <c r="E105" s="153" t="str">
        <f>IF(OR(A105="",$E$2=""),"",IF('RESULTADOS 3 ESO DIVER'!E105&lt;5,"INSUFICIENTE",IF('RESULTADOS 3 ESO DIVER'!E105&lt;6,"SUFICIENTE",IF('RESULTADOS 3 ESO DIVER'!E105&lt;7,"BEN",IF('RESULTADOS 3 ESO DIVER'!E105&lt;9,"NOTABLE",IF('RESULTADOS 3 ESO DIVER'!E105&lt;=10,"SOBRESAIENTE",""))))))</f>
        <v/>
      </c>
      <c r="F105" s="153" t="str">
        <f>IF(OR(A105="",$F$2=""),"",IF('RESULTADOS 3 ESO DIVER'!F105&lt;5,"INSUFICIENTE",IF('RESULTADOS 3 ESO DIVER'!F105&lt;6,"SUFICIENTE",IF('RESULTADOS 3 ESO DIVER'!F105&lt;7,"BEN",IF('RESULTADOS 3 ESO DIVER'!F105&lt;9,"NOTABLE",IF('RESULTADOS 3 ESO DIVER'!F105&lt;=10,"SOBRESAIENTE",""))))))</f>
        <v/>
      </c>
      <c r="G105" s="153" t="str">
        <f>IF(OR(A105="",$G$2=""),"",IF('RESULTADOS 3 ESO DIVER'!G105&lt;5,"INSUFICIENTE",IF('RESULTADOS 3 ESO DIVER'!G105&lt;6,"SUFICIENTE",IF('RESULTADOS 3 ESO DIVER'!G105&lt;7,"BEN",IF('RESULTADOS 3 ESO DIVER'!G105&lt;9,"NOTABLE",IF('RESULTADOS 3 ESO DIVER'!G105&lt;=10,"SOBRESAIENTE",""))))))</f>
        <v/>
      </c>
      <c r="H105" s="153" t="str">
        <f>IF(OR(A105="",$H$2=""),"",IF('RESULTADOS 3 ESO DIVER'!H105&lt;5,"INSUFICIENTE",IF('RESULTADOS 3 ESO DIVER'!H105&lt;6,"SUFICIENTE",IF('RESULTADOS 3 ESO DIVER'!H105&lt;7,"BEN",IF('RESULTADOS 3 ESO DIVER'!H105&lt;9,"NOTABLE",IF('RESULTADOS 3 ESO DIVER'!H105&lt;=10,"SOBRESAIENTE",""))))))</f>
        <v/>
      </c>
      <c r="I105" s="153" t="str">
        <f>IF(OR(A105="",$I$2=""),"",IF('RESULTADOS 3 ESO DIVER'!I105&lt;5,"INSUFICIENTE",IF('RESULTADOS 3 ESO DIVER'!I105&lt;6,"SUFICIENTE",IF('RESULTADOS 3 ESO DIVER'!I105&lt;7,"BEN",IF('RESULTADOS 3 ESO DIVER'!I105&lt;9,"NOTABLE",IF('RESULTADOS 3 ESO DIVER'!I105&lt;=10,"SOBRESAIENTE",""))))))</f>
        <v/>
      </c>
      <c r="J105" s="153" t="str">
        <f>IF(OR(A105="",$J$2=""),"",IF('RESULTADOS 3 ESO DIVER'!J105&lt;5,"INSUFICIENTE",IF('RESULTADOS 3 ESO DIVER'!J105&lt;6,"SUFICIENTE",IF('RESULTADOS 3 ESO DIVER'!J105&lt;7,"BEN",IF('RESULTADOS 3 ESO DIVER'!J105&lt;9,"NOTABLE",IF('RESULTADOS 3 ESO DIVER'!J105&lt;=10,"SOBRESAIENTE",""))))))</f>
        <v/>
      </c>
      <c r="K105" s="153" t="str">
        <f>IF(OR(A105="",$K$2=""),"",IF('RESULTADOS 3 ESO DIVER'!K105&lt;5,"INSUFICIENTE",IF('RESULTADOS 3 ESO DIVER'!K105&lt;6,"SUFICIENTE",IF('RESULTADOS 3 ESO DIVER'!K105&lt;7,"BEN",IF('RESULTADOS 3 ESO DIVER'!K105&lt;9,"NOTABLE",IF('RESULTADOS 3 ESO DIVER'!K105&lt;=10,IF('RESULTADOS 3 ESO DIVER'!K105&lt;=10,"SOBRESAIENTE","")))))))</f>
        <v/>
      </c>
      <c r="L105" s="153" t="str">
        <f>IF(OR(A105="",$L$2=""),"",IF('RESULTADOS 3 ESO DIVER'!L105&lt;5,"INSUFICIENTE",IF('RESULTADOS 3 ESO DIVER'!L105&lt;6,"SUFICIENTE",IF('RESULTADOS 3 ESO DIVER'!L105&lt;7,"BEN",IF('RESULTADOS 3 ESO DIVER'!L105&lt;9,"NOTABLE",IF('RESULTADOS 3 ESO DIVER'!L105&lt;=10,"SOBRESAIENTE",""))))))</f>
        <v/>
      </c>
    </row>
    <row r="106" spans="1:12" x14ac:dyDescent="0.25">
      <c r="A106" s="102" t="str">
        <f>IF('RESULTADOS 3 ESO DIVER'!A106="","",'RESULTADOS 3 ESO DIVER'!A106)</f>
        <v/>
      </c>
      <c r="B106" s="154" t="str">
        <f>IF('RESULTADOS 3 ESO DIVER'!B106="","",'RESULTADOS 3 ESO DIVER'!B106)</f>
        <v/>
      </c>
      <c r="C106" s="153" t="str">
        <f>IF(OR(A106="",$C$2=""),"",IF('RESULTADOS 3 ESO DIVER'!C106&lt;5,"INSUFICIENTE",IF('RESULTADOS 3 ESO DIVER'!C106&lt;6,"SUFICIENTE",IF('RESULTADOS 3 ESO DIVER'!C106&lt;7,"BEN",IF('RESULTADOS 3 ESO DIVER'!C106&lt;9,"NOTABLE",IF('RESULTADOS 3 ESO DIVER'!C106&lt;=10,"SOBRESAIENTE",""))))))</f>
        <v/>
      </c>
      <c r="D106" s="153" t="str">
        <f>IF(OR(A106="",$D$2=""),"",IF('RESULTADOS 3 ESO DIVER'!D106&lt;5,"INSUFICIENTE",IF('RESULTADOS 3 ESO DIVER'!D106&lt;6,"SUFICIENTE",IF('RESULTADOS 3 ESO DIVER'!D106&lt;7,"BEN",IF('RESULTADOS 3 ESO DIVER'!D106&lt;9,"NOTABLE",IF('RESULTADOS 3 ESO DIVER'!D106&lt;=10,"SOBRESAIENTE",""))))))</f>
        <v/>
      </c>
      <c r="E106" s="153" t="str">
        <f>IF(OR(A106="",$E$2=""),"",IF('RESULTADOS 3 ESO DIVER'!E106&lt;5,"INSUFICIENTE",IF('RESULTADOS 3 ESO DIVER'!E106&lt;6,"SUFICIENTE",IF('RESULTADOS 3 ESO DIVER'!E106&lt;7,"BEN",IF('RESULTADOS 3 ESO DIVER'!E106&lt;9,"NOTABLE",IF('RESULTADOS 3 ESO DIVER'!E106&lt;=10,"SOBRESAIENTE",""))))))</f>
        <v/>
      </c>
      <c r="F106" s="153" t="str">
        <f>IF(OR(A106="",$F$2=""),"",IF('RESULTADOS 3 ESO DIVER'!F106&lt;5,"INSUFICIENTE",IF('RESULTADOS 3 ESO DIVER'!F106&lt;6,"SUFICIENTE",IF('RESULTADOS 3 ESO DIVER'!F106&lt;7,"BEN",IF('RESULTADOS 3 ESO DIVER'!F106&lt;9,"NOTABLE",IF('RESULTADOS 3 ESO DIVER'!F106&lt;=10,"SOBRESAIENTE",""))))))</f>
        <v/>
      </c>
      <c r="G106" s="153" t="str">
        <f>IF(OR(A106="",$G$2=""),"",IF('RESULTADOS 3 ESO DIVER'!G106&lt;5,"INSUFICIENTE",IF('RESULTADOS 3 ESO DIVER'!G106&lt;6,"SUFICIENTE",IF('RESULTADOS 3 ESO DIVER'!G106&lt;7,"BEN",IF('RESULTADOS 3 ESO DIVER'!G106&lt;9,"NOTABLE",IF('RESULTADOS 3 ESO DIVER'!G106&lt;=10,"SOBRESAIENTE",""))))))</f>
        <v/>
      </c>
      <c r="H106" s="153" t="str">
        <f>IF(OR(A106="",$H$2=""),"",IF('RESULTADOS 3 ESO DIVER'!H106&lt;5,"INSUFICIENTE",IF('RESULTADOS 3 ESO DIVER'!H106&lt;6,"SUFICIENTE",IF('RESULTADOS 3 ESO DIVER'!H106&lt;7,"BEN",IF('RESULTADOS 3 ESO DIVER'!H106&lt;9,"NOTABLE",IF('RESULTADOS 3 ESO DIVER'!H106&lt;=10,"SOBRESAIENTE",""))))))</f>
        <v/>
      </c>
      <c r="I106" s="153" t="str">
        <f>IF(OR(A106="",$I$2=""),"",IF('RESULTADOS 3 ESO DIVER'!I106&lt;5,"INSUFICIENTE",IF('RESULTADOS 3 ESO DIVER'!I106&lt;6,"SUFICIENTE",IF('RESULTADOS 3 ESO DIVER'!I106&lt;7,"BEN",IF('RESULTADOS 3 ESO DIVER'!I106&lt;9,"NOTABLE",IF('RESULTADOS 3 ESO DIVER'!I106&lt;=10,"SOBRESAIENTE",""))))))</f>
        <v/>
      </c>
      <c r="J106" s="153" t="str">
        <f>IF(OR(A106="",$J$2=""),"",IF('RESULTADOS 3 ESO DIVER'!J106&lt;5,"INSUFICIENTE",IF('RESULTADOS 3 ESO DIVER'!J106&lt;6,"SUFICIENTE",IF('RESULTADOS 3 ESO DIVER'!J106&lt;7,"BEN",IF('RESULTADOS 3 ESO DIVER'!J106&lt;9,"NOTABLE",IF('RESULTADOS 3 ESO DIVER'!J106&lt;=10,"SOBRESAIENTE",""))))))</f>
        <v/>
      </c>
      <c r="K106" s="153" t="str">
        <f>IF(OR(A106="",$K$2=""),"",IF('RESULTADOS 3 ESO DIVER'!K106&lt;5,"INSUFICIENTE",IF('RESULTADOS 3 ESO DIVER'!K106&lt;6,"SUFICIENTE",IF('RESULTADOS 3 ESO DIVER'!K106&lt;7,"BEN",IF('RESULTADOS 3 ESO DIVER'!K106&lt;9,"NOTABLE",IF('RESULTADOS 3 ESO DIVER'!K106&lt;=10,IF('RESULTADOS 3 ESO DIVER'!K106&lt;=10,"SOBRESAIENTE","")))))))</f>
        <v/>
      </c>
      <c r="L106" s="153" t="str">
        <f>IF(OR(A106="",$L$2=""),"",IF('RESULTADOS 3 ESO DIVER'!L106&lt;5,"INSUFICIENTE",IF('RESULTADOS 3 ESO DIVER'!L106&lt;6,"SUFICIENTE",IF('RESULTADOS 3 ESO DIVER'!L106&lt;7,"BEN",IF('RESULTADOS 3 ESO DIVER'!L106&lt;9,"NOTABLE",IF('RESULTADOS 3 ESO DIVER'!L106&lt;=10,"SOBRESAIENTE",""))))))</f>
        <v/>
      </c>
    </row>
    <row r="107" spans="1:12" x14ac:dyDescent="0.25">
      <c r="A107" s="102" t="str">
        <f>IF('RESULTADOS 3 ESO DIVER'!A107="","",'RESULTADOS 3 ESO DIVER'!A107)</f>
        <v/>
      </c>
      <c r="B107" s="154" t="str">
        <f>IF('RESULTADOS 3 ESO DIVER'!B107="","",'RESULTADOS 3 ESO DIVER'!B107)</f>
        <v/>
      </c>
      <c r="C107" s="153" t="str">
        <f>IF(OR(A107="",$C$2=""),"",IF('RESULTADOS 3 ESO DIVER'!C107&lt;5,"INSUFICIENTE",IF('RESULTADOS 3 ESO DIVER'!C107&lt;6,"SUFICIENTE",IF('RESULTADOS 3 ESO DIVER'!C107&lt;7,"BEN",IF('RESULTADOS 3 ESO DIVER'!C107&lt;9,"NOTABLE",IF('RESULTADOS 3 ESO DIVER'!C107&lt;=10,"SOBRESAIENTE",""))))))</f>
        <v/>
      </c>
      <c r="D107" s="153" t="str">
        <f>IF(OR(A107="",$D$2=""),"",IF('RESULTADOS 3 ESO DIVER'!D107&lt;5,"INSUFICIENTE",IF('RESULTADOS 3 ESO DIVER'!D107&lt;6,"SUFICIENTE",IF('RESULTADOS 3 ESO DIVER'!D107&lt;7,"BEN",IF('RESULTADOS 3 ESO DIVER'!D107&lt;9,"NOTABLE",IF('RESULTADOS 3 ESO DIVER'!D107&lt;=10,"SOBRESAIENTE",""))))))</f>
        <v/>
      </c>
      <c r="E107" s="153" t="str">
        <f>IF(OR(A107="",$E$2=""),"",IF('RESULTADOS 3 ESO DIVER'!E107&lt;5,"INSUFICIENTE",IF('RESULTADOS 3 ESO DIVER'!E107&lt;6,"SUFICIENTE",IF('RESULTADOS 3 ESO DIVER'!E107&lt;7,"BEN",IF('RESULTADOS 3 ESO DIVER'!E107&lt;9,"NOTABLE",IF('RESULTADOS 3 ESO DIVER'!E107&lt;=10,"SOBRESAIENTE",""))))))</f>
        <v/>
      </c>
      <c r="F107" s="153" t="str">
        <f>IF(OR(A107="",$F$2=""),"",IF('RESULTADOS 3 ESO DIVER'!F107&lt;5,"INSUFICIENTE",IF('RESULTADOS 3 ESO DIVER'!F107&lt;6,"SUFICIENTE",IF('RESULTADOS 3 ESO DIVER'!F107&lt;7,"BEN",IF('RESULTADOS 3 ESO DIVER'!F107&lt;9,"NOTABLE",IF('RESULTADOS 3 ESO DIVER'!F107&lt;=10,"SOBRESAIENTE",""))))))</f>
        <v/>
      </c>
      <c r="G107" s="153" t="str">
        <f>IF(OR(A107="",$G$2=""),"",IF('RESULTADOS 3 ESO DIVER'!G107&lt;5,"INSUFICIENTE",IF('RESULTADOS 3 ESO DIVER'!G107&lt;6,"SUFICIENTE",IF('RESULTADOS 3 ESO DIVER'!G107&lt;7,"BEN",IF('RESULTADOS 3 ESO DIVER'!G107&lt;9,"NOTABLE",IF('RESULTADOS 3 ESO DIVER'!G107&lt;=10,"SOBRESAIENTE",""))))))</f>
        <v/>
      </c>
      <c r="H107" s="153" t="str">
        <f>IF(OR(A107="",$H$2=""),"",IF('RESULTADOS 3 ESO DIVER'!H107&lt;5,"INSUFICIENTE",IF('RESULTADOS 3 ESO DIVER'!H107&lt;6,"SUFICIENTE",IF('RESULTADOS 3 ESO DIVER'!H107&lt;7,"BEN",IF('RESULTADOS 3 ESO DIVER'!H107&lt;9,"NOTABLE",IF('RESULTADOS 3 ESO DIVER'!H107&lt;=10,"SOBRESAIENTE",""))))))</f>
        <v/>
      </c>
      <c r="I107" s="153" t="str">
        <f>IF(OR(A107="",$I$2=""),"",IF('RESULTADOS 3 ESO DIVER'!I107&lt;5,"INSUFICIENTE",IF('RESULTADOS 3 ESO DIVER'!I107&lt;6,"SUFICIENTE",IF('RESULTADOS 3 ESO DIVER'!I107&lt;7,"BEN",IF('RESULTADOS 3 ESO DIVER'!I107&lt;9,"NOTABLE",IF('RESULTADOS 3 ESO DIVER'!I107&lt;=10,"SOBRESAIENTE",""))))))</f>
        <v/>
      </c>
      <c r="J107" s="153" t="str">
        <f>IF(OR(A107="",$J$2=""),"",IF('RESULTADOS 3 ESO DIVER'!J107&lt;5,"INSUFICIENTE",IF('RESULTADOS 3 ESO DIVER'!J107&lt;6,"SUFICIENTE",IF('RESULTADOS 3 ESO DIVER'!J107&lt;7,"BEN",IF('RESULTADOS 3 ESO DIVER'!J107&lt;9,"NOTABLE",IF('RESULTADOS 3 ESO DIVER'!J107&lt;=10,"SOBRESAIENTE",""))))))</f>
        <v/>
      </c>
      <c r="K107" s="153" t="str">
        <f>IF(OR(A107="",$K$2=""),"",IF('RESULTADOS 3 ESO DIVER'!K107&lt;5,"INSUFICIENTE",IF('RESULTADOS 3 ESO DIVER'!K107&lt;6,"SUFICIENTE",IF('RESULTADOS 3 ESO DIVER'!K107&lt;7,"BEN",IF('RESULTADOS 3 ESO DIVER'!K107&lt;9,"NOTABLE",IF('RESULTADOS 3 ESO DIVER'!K107&lt;=10,IF('RESULTADOS 3 ESO DIVER'!K107&lt;=10,"SOBRESAIENTE","")))))))</f>
        <v/>
      </c>
      <c r="L107" s="153" t="str">
        <f>IF(OR(A107="",$L$2=""),"",IF('RESULTADOS 3 ESO DIVER'!L107&lt;5,"INSUFICIENTE",IF('RESULTADOS 3 ESO DIVER'!L107&lt;6,"SUFICIENTE",IF('RESULTADOS 3 ESO DIVER'!L107&lt;7,"BEN",IF('RESULTADOS 3 ESO DIVER'!L107&lt;9,"NOTABLE",IF('RESULTADOS 3 ESO DIVER'!L107&lt;=10,"SOBRESAIENTE",""))))))</f>
        <v/>
      </c>
    </row>
    <row r="108" spans="1:12" x14ac:dyDescent="0.25">
      <c r="A108" s="102" t="str">
        <f>IF('RESULTADOS 3 ESO DIVER'!A108="","",'RESULTADOS 3 ESO DIVER'!A108)</f>
        <v/>
      </c>
      <c r="B108" s="154" t="str">
        <f>IF('RESULTADOS 3 ESO DIVER'!B108="","",'RESULTADOS 3 ESO DIVER'!B108)</f>
        <v/>
      </c>
      <c r="C108" s="153" t="str">
        <f>IF(OR(A108="",$C$2=""),"",IF('RESULTADOS 3 ESO DIVER'!C108&lt;5,"INSUFICIENTE",IF('RESULTADOS 3 ESO DIVER'!C108&lt;6,"SUFICIENTE",IF('RESULTADOS 3 ESO DIVER'!C108&lt;7,"BEN",IF('RESULTADOS 3 ESO DIVER'!C108&lt;9,"NOTABLE",IF('RESULTADOS 3 ESO DIVER'!C108&lt;=10,"SOBRESAIENTE",""))))))</f>
        <v/>
      </c>
      <c r="D108" s="153" t="str">
        <f>IF(OR(A108="",$D$2=""),"",IF('RESULTADOS 3 ESO DIVER'!D108&lt;5,"INSUFICIENTE",IF('RESULTADOS 3 ESO DIVER'!D108&lt;6,"SUFICIENTE",IF('RESULTADOS 3 ESO DIVER'!D108&lt;7,"BEN",IF('RESULTADOS 3 ESO DIVER'!D108&lt;9,"NOTABLE",IF('RESULTADOS 3 ESO DIVER'!D108&lt;=10,"SOBRESAIENTE",""))))))</f>
        <v/>
      </c>
      <c r="E108" s="153" t="str">
        <f>IF(OR(A108="",$E$2=""),"",IF('RESULTADOS 3 ESO DIVER'!E108&lt;5,"INSUFICIENTE",IF('RESULTADOS 3 ESO DIVER'!E108&lt;6,"SUFICIENTE",IF('RESULTADOS 3 ESO DIVER'!E108&lt;7,"BEN",IF('RESULTADOS 3 ESO DIVER'!E108&lt;9,"NOTABLE",IF('RESULTADOS 3 ESO DIVER'!E108&lt;=10,"SOBRESAIENTE",""))))))</f>
        <v/>
      </c>
      <c r="F108" s="153" t="str">
        <f>IF(OR(A108="",$F$2=""),"",IF('RESULTADOS 3 ESO DIVER'!F108&lt;5,"INSUFICIENTE",IF('RESULTADOS 3 ESO DIVER'!F108&lt;6,"SUFICIENTE",IF('RESULTADOS 3 ESO DIVER'!F108&lt;7,"BEN",IF('RESULTADOS 3 ESO DIVER'!F108&lt;9,"NOTABLE",IF('RESULTADOS 3 ESO DIVER'!F108&lt;=10,"SOBRESAIENTE",""))))))</f>
        <v/>
      </c>
      <c r="G108" s="153" t="str">
        <f>IF(OR(A108="",$G$2=""),"",IF('RESULTADOS 3 ESO DIVER'!G108&lt;5,"INSUFICIENTE",IF('RESULTADOS 3 ESO DIVER'!G108&lt;6,"SUFICIENTE",IF('RESULTADOS 3 ESO DIVER'!G108&lt;7,"BEN",IF('RESULTADOS 3 ESO DIVER'!G108&lt;9,"NOTABLE",IF('RESULTADOS 3 ESO DIVER'!G108&lt;=10,"SOBRESAIENTE",""))))))</f>
        <v/>
      </c>
      <c r="H108" s="153" t="str">
        <f>IF(OR(A108="",$H$2=""),"",IF('RESULTADOS 3 ESO DIVER'!H108&lt;5,"INSUFICIENTE",IF('RESULTADOS 3 ESO DIVER'!H108&lt;6,"SUFICIENTE",IF('RESULTADOS 3 ESO DIVER'!H108&lt;7,"BEN",IF('RESULTADOS 3 ESO DIVER'!H108&lt;9,"NOTABLE",IF('RESULTADOS 3 ESO DIVER'!H108&lt;=10,"SOBRESAIENTE",""))))))</f>
        <v/>
      </c>
      <c r="I108" s="153" t="str">
        <f>IF(OR(A108="",$I$2=""),"",IF('RESULTADOS 3 ESO DIVER'!I108&lt;5,"INSUFICIENTE",IF('RESULTADOS 3 ESO DIVER'!I108&lt;6,"SUFICIENTE",IF('RESULTADOS 3 ESO DIVER'!I108&lt;7,"BEN",IF('RESULTADOS 3 ESO DIVER'!I108&lt;9,"NOTABLE",IF('RESULTADOS 3 ESO DIVER'!I108&lt;=10,"SOBRESAIENTE",""))))))</f>
        <v/>
      </c>
      <c r="J108" s="153" t="str">
        <f>IF(OR(A108="",$J$2=""),"",IF('RESULTADOS 3 ESO DIVER'!J108&lt;5,"INSUFICIENTE",IF('RESULTADOS 3 ESO DIVER'!J108&lt;6,"SUFICIENTE",IF('RESULTADOS 3 ESO DIVER'!J108&lt;7,"BEN",IF('RESULTADOS 3 ESO DIVER'!J108&lt;9,"NOTABLE",IF('RESULTADOS 3 ESO DIVER'!J108&lt;=10,"SOBRESAIENTE",""))))))</f>
        <v/>
      </c>
      <c r="K108" s="153" t="str">
        <f>IF(OR(A108="",$K$2=""),"",IF('RESULTADOS 3 ESO DIVER'!K108&lt;5,"INSUFICIENTE",IF('RESULTADOS 3 ESO DIVER'!K108&lt;6,"SUFICIENTE",IF('RESULTADOS 3 ESO DIVER'!K108&lt;7,"BEN",IF('RESULTADOS 3 ESO DIVER'!K108&lt;9,"NOTABLE",IF('RESULTADOS 3 ESO DIVER'!K108&lt;=10,IF('RESULTADOS 3 ESO DIVER'!K108&lt;=10,"SOBRESAIENTE","")))))))</f>
        <v/>
      </c>
      <c r="L108" s="153" t="str">
        <f>IF(OR(A108="",$L$2=""),"",IF('RESULTADOS 3 ESO DIVER'!L108&lt;5,"INSUFICIENTE",IF('RESULTADOS 3 ESO DIVER'!L108&lt;6,"SUFICIENTE",IF('RESULTADOS 3 ESO DIVER'!L108&lt;7,"BEN",IF('RESULTADOS 3 ESO DIVER'!L108&lt;9,"NOTABLE",IF('RESULTADOS 3 ESO DIVER'!L108&lt;=10,"SOBRESAIENTE",""))))))</f>
        <v/>
      </c>
    </row>
    <row r="109" spans="1:12" x14ac:dyDescent="0.25">
      <c r="A109" s="102" t="str">
        <f>IF('RESULTADOS 3 ESO DIVER'!A109="","",'RESULTADOS 3 ESO DIVER'!A109)</f>
        <v/>
      </c>
      <c r="B109" s="154" t="str">
        <f>IF('RESULTADOS 3 ESO DIVER'!B109="","",'RESULTADOS 3 ESO DIVER'!B109)</f>
        <v/>
      </c>
      <c r="C109" s="153" t="str">
        <f>IF(OR(A109="",$C$2=""),"",IF('RESULTADOS 3 ESO DIVER'!C109&lt;5,"INSUFICIENTE",IF('RESULTADOS 3 ESO DIVER'!C109&lt;6,"SUFICIENTE",IF('RESULTADOS 3 ESO DIVER'!C109&lt;7,"BEN",IF('RESULTADOS 3 ESO DIVER'!C109&lt;9,"NOTABLE",IF('RESULTADOS 3 ESO DIVER'!C109&lt;=10,"SOBRESAIENTE",""))))))</f>
        <v/>
      </c>
      <c r="D109" s="153" t="str">
        <f>IF(OR(A109="",$D$2=""),"",IF('RESULTADOS 3 ESO DIVER'!D109&lt;5,"INSUFICIENTE",IF('RESULTADOS 3 ESO DIVER'!D109&lt;6,"SUFICIENTE",IF('RESULTADOS 3 ESO DIVER'!D109&lt;7,"BEN",IF('RESULTADOS 3 ESO DIVER'!D109&lt;9,"NOTABLE",IF('RESULTADOS 3 ESO DIVER'!D109&lt;=10,"SOBRESAIENTE",""))))))</f>
        <v/>
      </c>
      <c r="E109" s="153" t="str">
        <f>IF(OR(A109="",$E$2=""),"",IF('RESULTADOS 3 ESO DIVER'!E109&lt;5,"INSUFICIENTE",IF('RESULTADOS 3 ESO DIVER'!E109&lt;6,"SUFICIENTE",IF('RESULTADOS 3 ESO DIVER'!E109&lt;7,"BEN",IF('RESULTADOS 3 ESO DIVER'!E109&lt;9,"NOTABLE",IF('RESULTADOS 3 ESO DIVER'!E109&lt;=10,"SOBRESAIENTE",""))))))</f>
        <v/>
      </c>
      <c r="F109" s="153" t="str">
        <f>IF(OR(A109="",$F$2=""),"",IF('RESULTADOS 3 ESO DIVER'!F109&lt;5,"INSUFICIENTE",IF('RESULTADOS 3 ESO DIVER'!F109&lt;6,"SUFICIENTE",IF('RESULTADOS 3 ESO DIVER'!F109&lt;7,"BEN",IF('RESULTADOS 3 ESO DIVER'!F109&lt;9,"NOTABLE",IF('RESULTADOS 3 ESO DIVER'!F109&lt;=10,"SOBRESAIENTE",""))))))</f>
        <v/>
      </c>
      <c r="G109" s="153" t="str">
        <f>IF(OR(A109="",$G$2=""),"",IF('RESULTADOS 3 ESO DIVER'!G109&lt;5,"INSUFICIENTE",IF('RESULTADOS 3 ESO DIVER'!G109&lt;6,"SUFICIENTE",IF('RESULTADOS 3 ESO DIVER'!G109&lt;7,"BEN",IF('RESULTADOS 3 ESO DIVER'!G109&lt;9,"NOTABLE",IF('RESULTADOS 3 ESO DIVER'!G109&lt;=10,"SOBRESAIENTE",""))))))</f>
        <v/>
      </c>
      <c r="H109" s="153" t="str">
        <f>IF(OR(A109="",$H$2=""),"",IF('RESULTADOS 3 ESO DIVER'!H109&lt;5,"INSUFICIENTE",IF('RESULTADOS 3 ESO DIVER'!H109&lt;6,"SUFICIENTE",IF('RESULTADOS 3 ESO DIVER'!H109&lt;7,"BEN",IF('RESULTADOS 3 ESO DIVER'!H109&lt;9,"NOTABLE",IF('RESULTADOS 3 ESO DIVER'!H109&lt;=10,"SOBRESAIENTE",""))))))</f>
        <v/>
      </c>
      <c r="I109" s="153" t="str">
        <f>IF(OR(A109="",$I$2=""),"",IF('RESULTADOS 3 ESO DIVER'!I109&lt;5,"INSUFICIENTE",IF('RESULTADOS 3 ESO DIVER'!I109&lt;6,"SUFICIENTE",IF('RESULTADOS 3 ESO DIVER'!I109&lt;7,"BEN",IF('RESULTADOS 3 ESO DIVER'!I109&lt;9,"NOTABLE",IF('RESULTADOS 3 ESO DIVER'!I109&lt;=10,"SOBRESAIENTE",""))))))</f>
        <v/>
      </c>
      <c r="J109" s="153" t="str">
        <f>IF(OR(A109="",$J$2=""),"",IF('RESULTADOS 3 ESO DIVER'!J109&lt;5,"INSUFICIENTE",IF('RESULTADOS 3 ESO DIVER'!J109&lt;6,"SUFICIENTE",IF('RESULTADOS 3 ESO DIVER'!J109&lt;7,"BEN",IF('RESULTADOS 3 ESO DIVER'!J109&lt;9,"NOTABLE",IF('RESULTADOS 3 ESO DIVER'!J109&lt;=10,"SOBRESAIENTE",""))))))</f>
        <v/>
      </c>
      <c r="K109" s="153" t="str">
        <f>IF(OR(A109="",$K$2=""),"",IF('RESULTADOS 3 ESO DIVER'!K109&lt;5,"INSUFICIENTE",IF('RESULTADOS 3 ESO DIVER'!K109&lt;6,"SUFICIENTE",IF('RESULTADOS 3 ESO DIVER'!K109&lt;7,"BEN",IF('RESULTADOS 3 ESO DIVER'!K109&lt;9,"NOTABLE",IF('RESULTADOS 3 ESO DIVER'!K109&lt;=10,IF('RESULTADOS 3 ESO DIVER'!K109&lt;=10,"SOBRESAIENTE","")))))))</f>
        <v/>
      </c>
      <c r="L109" s="153" t="str">
        <f>IF(OR(A109="",$L$2=""),"",IF('RESULTADOS 3 ESO DIVER'!L109&lt;5,"INSUFICIENTE",IF('RESULTADOS 3 ESO DIVER'!L109&lt;6,"SUFICIENTE",IF('RESULTADOS 3 ESO DIVER'!L109&lt;7,"BEN",IF('RESULTADOS 3 ESO DIVER'!L109&lt;9,"NOTABLE",IF('RESULTADOS 3 ESO DIVER'!L109&lt;=10,"SOBRESAIENTE",""))))))</f>
        <v/>
      </c>
    </row>
    <row r="110" spans="1:12" x14ac:dyDescent="0.25">
      <c r="A110" s="102" t="str">
        <f>IF('RESULTADOS 3 ESO DIVER'!A110="","",'RESULTADOS 3 ESO DIVER'!A110)</f>
        <v/>
      </c>
      <c r="B110" s="154" t="str">
        <f>IF('RESULTADOS 3 ESO DIVER'!B110="","",'RESULTADOS 3 ESO DIVER'!B110)</f>
        <v/>
      </c>
      <c r="C110" s="153" t="str">
        <f>IF(OR(A110="",$C$2=""),"",IF('RESULTADOS 3 ESO DIVER'!C110&lt;5,"INSUFICIENTE",IF('RESULTADOS 3 ESO DIVER'!C110&lt;6,"SUFICIENTE",IF('RESULTADOS 3 ESO DIVER'!C110&lt;7,"BEN",IF('RESULTADOS 3 ESO DIVER'!C110&lt;9,"NOTABLE",IF('RESULTADOS 3 ESO DIVER'!C110&lt;=10,"SOBRESAIENTE",""))))))</f>
        <v/>
      </c>
      <c r="D110" s="153" t="str">
        <f>IF(OR(A110="",$D$2=""),"",IF('RESULTADOS 3 ESO DIVER'!D110&lt;5,"INSUFICIENTE",IF('RESULTADOS 3 ESO DIVER'!D110&lt;6,"SUFICIENTE",IF('RESULTADOS 3 ESO DIVER'!D110&lt;7,"BEN",IF('RESULTADOS 3 ESO DIVER'!D110&lt;9,"NOTABLE",IF('RESULTADOS 3 ESO DIVER'!D110&lt;=10,"SOBRESAIENTE",""))))))</f>
        <v/>
      </c>
      <c r="E110" s="153" t="str">
        <f>IF(OR(A110="",$E$2=""),"",IF('RESULTADOS 3 ESO DIVER'!E110&lt;5,"INSUFICIENTE",IF('RESULTADOS 3 ESO DIVER'!E110&lt;6,"SUFICIENTE",IF('RESULTADOS 3 ESO DIVER'!E110&lt;7,"BEN",IF('RESULTADOS 3 ESO DIVER'!E110&lt;9,"NOTABLE",IF('RESULTADOS 3 ESO DIVER'!E110&lt;=10,"SOBRESAIENTE",""))))))</f>
        <v/>
      </c>
      <c r="F110" s="153" t="str">
        <f>IF(OR(A110="",$F$2=""),"",IF('RESULTADOS 3 ESO DIVER'!F110&lt;5,"INSUFICIENTE",IF('RESULTADOS 3 ESO DIVER'!F110&lt;6,"SUFICIENTE",IF('RESULTADOS 3 ESO DIVER'!F110&lt;7,"BEN",IF('RESULTADOS 3 ESO DIVER'!F110&lt;9,"NOTABLE",IF('RESULTADOS 3 ESO DIVER'!F110&lt;=10,"SOBRESAIENTE",""))))))</f>
        <v/>
      </c>
      <c r="G110" s="153" t="str">
        <f>IF(OR(A110="",$G$2=""),"",IF('RESULTADOS 3 ESO DIVER'!G110&lt;5,"INSUFICIENTE",IF('RESULTADOS 3 ESO DIVER'!G110&lt;6,"SUFICIENTE",IF('RESULTADOS 3 ESO DIVER'!G110&lt;7,"BEN",IF('RESULTADOS 3 ESO DIVER'!G110&lt;9,"NOTABLE",IF('RESULTADOS 3 ESO DIVER'!G110&lt;=10,"SOBRESAIENTE",""))))))</f>
        <v/>
      </c>
      <c r="H110" s="153" t="str">
        <f>IF(OR(A110="",$H$2=""),"",IF('RESULTADOS 3 ESO DIVER'!H110&lt;5,"INSUFICIENTE",IF('RESULTADOS 3 ESO DIVER'!H110&lt;6,"SUFICIENTE",IF('RESULTADOS 3 ESO DIVER'!H110&lt;7,"BEN",IF('RESULTADOS 3 ESO DIVER'!H110&lt;9,"NOTABLE",IF('RESULTADOS 3 ESO DIVER'!H110&lt;=10,"SOBRESAIENTE",""))))))</f>
        <v/>
      </c>
      <c r="I110" s="153" t="str">
        <f>IF(OR(A110="",$I$2=""),"",IF('RESULTADOS 3 ESO DIVER'!I110&lt;5,"INSUFICIENTE",IF('RESULTADOS 3 ESO DIVER'!I110&lt;6,"SUFICIENTE",IF('RESULTADOS 3 ESO DIVER'!I110&lt;7,"BEN",IF('RESULTADOS 3 ESO DIVER'!I110&lt;9,"NOTABLE",IF('RESULTADOS 3 ESO DIVER'!I110&lt;=10,"SOBRESAIENTE",""))))))</f>
        <v/>
      </c>
      <c r="J110" s="153" t="str">
        <f>IF(OR(A110="",$J$2=""),"",IF('RESULTADOS 3 ESO DIVER'!J110&lt;5,"INSUFICIENTE",IF('RESULTADOS 3 ESO DIVER'!J110&lt;6,"SUFICIENTE",IF('RESULTADOS 3 ESO DIVER'!J110&lt;7,"BEN",IF('RESULTADOS 3 ESO DIVER'!J110&lt;9,"NOTABLE",IF('RESULTADOS 3 ESO DIVER'!J110&lt;=10,"SOBRESAIENTE",""))))))</f>
        <v/>
      </c>
      <c r="K110" s="153" t="str">
        <f>IF(OR(A110="",$K$2=""),"",IF('RESULTADOS 3 ESO DIVER'!K110&lt;5,"INSUFICIENTE",IF('RESULTADOS 3 ESO DIVER'!K110&lt;6,"SUFICIENTE",IF('RESULTADOS 3 ESO DIVER'!K110&lt;7,"BEN",IF('RESULTADOS 3 ESO DIVER'!K110&lt;9,"NOTABLE",IF('RESULTADOS 3 ESO DIVER'!K110&lt;=10,IF('RESULTADOS 3 ESO DIVER'!K110&lt;=10,"SOBRESAIENTE","")))))))</f>
        <v/>
      </c>
      <c r="L110" s="153" t="str">
        <f>IF(OR(A110="",$L$2=""),"",IF('RESULTADOS 3 ESO DIVER'!L110&lt;5,"INSUFICIENTE",IF('RESULTADOS 3 ESO DIVER'!L110&lt;6,"SUFICIENTE",IF('RESULTADOS 3 ESO DIVER'!L110&lt;7,"BEN",IF('RESULTADOS 3 ESO DIVER'!L110&lt;9,"NOTABLE",IF('RESULTADOS 3 ESO DIVER'!L110&lt;=10,"SOBRESAIENTE",""))))))</f>
        <v/>
      </c>
    </row>
    <row r="111" spans="1:12" x14ac:dyDescent="0.25">
      <c r="A111" s="102" t="str">
        <f>IF('RESULTADOS 3 ESO DIVER'!A111="","",'RESULTADOS 3 ESO DIVER'!A111)</f>
        <v/>
      </c>
      <c r="B111" s="154" t="str">
        <f>IF('RESULTADOS 3 ESO DIVER'!B111="","",'RESULTADOS 3 ESO DIVER'!B111)</f>
        <v/>
      </c>
      <c r="C111" s="153" t="str">
        <f>IF(OR(A111="",$C$2=""),"",IF('RESULTADOS 3 ESO DIVER'!C111&lt;5,"INSUFICIENTE",IF('RESULTADOS 3 ESO DIVER'!C111&lt;6,"SUFICIENTE",IF('RESULTADOS 3 ESO DIVER'!C111&lt;7,"BEN",IF('RESULTADOS 3 ESO DIVER'!C111&lt;9,"NOTABLE",IF('RESULTADOS 3 ESO DIVER'!C111&lt;=10,"SOBRESAIENTE",""))))))</f>
        <v/>
      </c>
      <c r="D111" s="153" t="str">
        <f>IF(OR(A111="",$D$2=""),"",IF('RESULTADOS 3 ESO DIVER'!D111&lt;5,"INSUFICIENTE",IF('RESULTADOS 3 ESO DIVER'!D111&lt;6,"SUFICIENTE",IF('RESULTADOS 3 ESO DIVER'!D111&lt;7,"BEN",IF('RESULTADOS 3 ESO DIVER'!D111&lt;9,"NOTABLE",IF('RESULTADOS 3 ESO DIVER'!D111&lt;=10,"SOBRESAIENTE",""))))))</f>
        <v/>
      </c>
      <c r="E111" s="153" t="str">
        <f>IF(OR(A111="",$E$2=""),"",IF('RESULTADOS 3 ESO DIVER'!E111&lt;5,"INSUFICIENTE",IF('RESULTADOS 3 ESO DIVER'!E111&lt;6,"SUFICIENTE",IF('RESULTADOS 3 ESO DIVER'!E111&lt;7,"BEN",IF('RESULTADOS 3 ESO DIVER'!E111&lt;9,"NOTABLE",IF('RESULTADOS 3 ESO DIVER'!E111&lt;=10,"SOBRESAIENTE",""))))))</f>
        <v/>
      </c>
      <c r="F111" s="153" t="str">
        <f>IF(OR(A111="",$F$2=""),"",IF('RESULTADOS 3 ESO DIVER'!F111&lt;5,"INSUFICIENTE",IF('RESULTADOS 3 ESO DIVER'!F111&lt;6,"SUFICIENTE",IF('RESULTADOS 3 ESO DIVER'!F111&lt;7,"BEN",IF('RESULTADOS 3 ESO DIVER'!F111&lt;9,"NOTABLE",IF('RESULTADOS 3 ESO DIVER'!F111&lt;=10,"SOBRESAIENTE",""))))))</f>
        <v/>
      </c>
      <c r="G111" s="153" t="str">
        <f>IF(OR(A111="",$G$2=""),"",IF('RESULTADOS 3 ESO DIVER'!G111&lt;5,"INSUFICIENTE",IF('RESULTADOS 3 ESO DIVER'!G111&lt;6,"SUFICIENTE",IF('RESULTADOS 3 ESO DIVER'!G111&lt;7,"BEN",IF('RESULTADOS 3 ESO DIVER'!G111&lt;9,"NOTABLE",IF('RESULTADOS 3 ESO DIVER'!G111&lt;=10,"SOBRESAIENTE",""))))))</f>
        <v/>
      </c>
      <c r="H111" s="153" t="str">
        <f>IF(OR(A111="",$H$2=""),"",IF('RESULTADOS 3 ESO DIVER'!H111&lt;5,"INSUFICIENTE",IF('RESULTADOS 3 ESO DIVER'!H111&lt;6,"SUFICIENTE",IF('RESULTADOS 3 ESO DIVER'!H111&lt;7,"BEN",IF('RESULTADOS 3 ESO DIVER'!H111&lt;9,"NOTABLE",IF('RESULTADOS 3 ESO DIVER'!H111&lt;=10,"SOBRESAIENTE",""))))))</f>
        <v/>
      </c>
      <c r="I111" s="153" t="str">
        <f>IF(OR(A111="",$I$2=""),"",IF('RESULTADOS 3 ESO DIVER'!I111&lt;5,"INSUFICIENTE",IF('RESULTADOS 3 ESO DIVER'!I111&lt;6,"SUFICIENTE",IF('RESULTADOS 3 ESO DIVER'!I111&lt;7,"BEN",IF('RESULTADOS 3 ESO DIVER'!I111&lt;9,"NOTABLE",IF('RESULTADOS 3 ESO DIVER'!I111&lt;=10,"SOBRESAIENTE",""))))))</f>
        <v/>
      </c>
      <c r="J111" s="153" t="str">
        <f>IF(OR(A111="",$J$2=""),"",IF('RESULTADOS 3 ESO DIVER'!J111&lt;5,"INSUFICIENTE",IF('RESULTADOS 3 ESO DIVER'!J111&lt;6,"SUFICIENTE",IF('RESULTADOS 3 ESO DIVER'!J111&lt;7,"BEN",IF('RESULTADOS 3 ESO DIVER'!J111&lt;9,"NOTABLE",IF('RESULTADOS 3 ESO DIVER'!J111&lt;=10,"SOBRESAIENTE",""))))))</f>
        <v/>
      </c>
      <c r="K111" s="153" t="str">
        <f>IF(OR(A111="",$K$2=""),"",IF('RESULTADOS 3 ESO DIVER'!K111&lt;5,"INSUFICIENTE",IF('RESULTADOS 3 ESO DIVER'!K111&lt;6,"SUFICIENTE",IF('RESULTADOS 3 ESO DIVER'!K111&lt;7,"BEN",IF('RESULTADOS 3 ESO DIVER'!K111&lt;9,"NOTABLE",IF('RESULTADOS 3 ESO DIVER'!K111&lt;=10,IF('RESULTADOS 3 ESO DIVER'!K111&lt;=10,"SOBRESAIENTE","")))))))</f>
        <v/>
      </c>
      <c r="L111" s="153" t="str">
        <f>IF(OR(A111="",$L$2=""),"",IF('RESULTADOS 3 ESO DIVER'!L111&lt;5,"INSUFICIENTE",IF('RESULTADOS 3 ESO DIVER'!L111&lt;6,"SUFICIENTE",IF('RESULTADOS 3 ESO DIVER'!L111&lt;7,"BEN",IF('RESULTADOS 3 ESO DIVER'!L111&lt;9,"NOTABLE",IF('RESULTADOS 3 ESO DIVER'!L111&lt;=10,"SOBRESAIENTE",""))))))</f>
        <v/>
      </c>
    </row>
    <row r="112" spans="1:12" x14ac:dyDescent="0.25">
      <c r="A112" s="102" t="str">
        <f>IF('RESULTADOS 3 ESO DIVER'!A112="","",'RESULTADOS 3 ESO DIVER'!A112)</f>
        <v/>
      </c>
      <c r="B112" s="154" t="str">
        <f>IF('RESULTADOS 3 ESO DIVER'!B112="","",'RESULTADOS 3 ESO DIVER'!B112)</f>
        <v/>
      </c>
      <c r="C112" s="153" t="str">
        <f>IF(OR(A112="",$C$2=""),"",IF('RESULTADOS 3 ESO DIVER'!C112&lt;5,"INSUFICIENTE",IF('RESULTADOS 3 ESO DIVER'!C112&lt;6,"SUFICIENTE",IF('RESULTADOS 3 ESO DIVER'!C112&lt;7,"BEN",IF('RESULTADOS 3 ESO DIVER'!C112&lt;9,"NOTABLE",IF('RESULTADOS 3 ESO DIVER'!C112&lt;=10,"SOBRESAIENTE",""))))))</f>
        <v/>
      </c>
      <c r="D112" s="153" t="str">
        <f>IF(OR(A112="",$D$2=""),"",IF('RESULTADOS 3 ESO DIVER'!D112&lt;5,"INSUFICIENTE",IF('RESULTADOS 3 ESO DIVER'!D112&lt;6,"SUFICIENTE",IF('RESULTADOS 3 ESO DIVER'!D112&lt;7,"BEN",IF('RESULTADOS 3 ESO DIVER'!D112&lt;9,"NOTABLE",IF('RESULTADOS 3 ESO DIVER'!D112&lt;=10,"SOBRESAIENTE",""))))))</f>
        <v/>
      </c>
      <c r="E112" s="153" t="str">
        <f>IF(OR(A112="",$E$2=""),"",IF('RESULTADOS 3 ESO DIVER'!E112&lt;5,"INSUFICIENTE",IF('RESULTADOS 3 ESO DIVER'!E112&lt;6,"SUFICIENTE",IF('RESULTADOS 3 ESO DIVER'!E112&lt;7,"BEN",IF('RESULTADOS 3 ESO DIVER'!E112&lt;9,"NOTABLE",IF('RESULTADOS 3 ESO DIVER'!E112&lt;=10,"SOBRESAIENTE",""))))))</f>
        <v/>
      </c>
      <c r="F112" s="153" t="str">
        <f>IF(OR(A112="",$F$2=""),"",IF('RESULTADOS 3 ESO DIVER'!F112&lt;5,"INSUFICIENTE",IF('RESULTADOS 3 ESO DIVER'!F112&lt;6,"SUFICIENTE",IF('RESULTADOS 3 ESO DIVER'!F112&lt;7,"BEN",IF('RESULTADOS 3 ESO DIVER'!F112&lt;9,"NOTABLE",IF('RESULTADOS 3 ESO DIVER'!F112&lt;=10,"SOBRESAIENTE",""))))))</f>
        <v/>
      </c>
      <c r="G112" s="153" t="str">
        <f>IF(OR(A112="",$G$2=""),"",IF('RESULTADOS 3 ESO DIVER'!G112&lt;5,"INSUFICIENTE",IF('RESULTADOS 3 ESO DIVER'!G112&lt;6,"SUFICIENTE",IF('RESULTADOS 3 ESO DIVER'!G112&lt;7,"BEN",IF('RESULTADOS 3 ESO DIVER'!G112&lt;9,"NOTABLE",IF('RESULTADOS 3 ESO DIVER'!G112&lt;=10,"SOBRESAIENTE",""))))))</f>
        <v/>
      </c>
      <c r="H112" s="153" t="str">
        <f>IF(OR(A112="",$H$2=""),"",IF('RESULTADOS 3 ESO DIVER'!H112&lt;5,"INSUFICIENTE",IF('RESULTADOS 3 ESO DIVER'!H112&lt;6,"SUFICIENTE",IF('RESULTADOS 3 ESO DIVER'!H112&lt;7,"BEN",IF('RESULTADOS 3 ESO DIVER'!H112&lt;9,"NOTABLE",IF('RESULTADOS 3 ESO DIVER'!H112&lt;=10,"SOBRESAIENTE",""))))))</f>
        <v/>
      </c>
      <c r="I112" s="153" t="str">
        <f>IF(OR(A112="",$I$2=""),"",IF('RESULTADOS 3 ESO DIVER'!I112&lt;5,"INSUFICIENTE",IF('RESULTADOS 3 ESO DIVER'!I112&lt;6,"SUFICIENTE",IF('RESULTADOS 3 ESO DIVER'!I112&lt;7,"BEN",IF('RESULTADOS 3 ESO DIVER'!I112&lt;9,"NOTABLE",IF('RESULTADOS 3 ESO DIVER'!I112&lt;=10,"SOBRESAIENTE",""))))))</f>
        <v/>
      </c>
      <c r="J112" s="153" t="str">
        <f>IF(OR(A112="",$J$2=""),"",IF('RESULTADOS 3 ESO DIVER'!J112&lt;5,"INSUFICIENTE",IF('RESULTADOS 3 ESO DIVER'!J112&lt;6,"SUFICIENTE",IF('RESULTADOS 3 ESO DIVER'!J112&lt;7,"BEN",IF('RESULTADOS 3 ESO DIVER'!J112&lt;9,"NOTABLE",IF('RESULTADOS 3 ESO DIVER'!J112&lt;=10,"SOBRESAIENTE",""))))))</f>
        <v/>
      </c>
      <c r="K112" s="153" t="str">
        <f>IF(OR(A112="",$K$2=""),"",IF('RESULTADOS 3 ESO DIVER'!K112&lt;5,"INSUFICIENTE",IF('RESULTADOS 3 ESO DIVER'!K112&lt;6,"SUFICIENTE",IF('RESULTADOS 3 ESO DIVER'!K112&lt;7,"BEN",IF('RESULTADOS 3 ESO DIVER'!K112&lt;9,"NOTABLE",IF('RESULTADOS 3 ESO DIVER'!K112&lt;=10,IF('RESULTADOS 3 ESO DIVER'!K112&lt;=10,"SOBRESAIENTE","")))))))</f>
        <v/>
      </c>
      <c r="L112" s="153" t="str">
        <f>IF(OR(A112="",$L$2=""),"",IF('RESULTADOS 3 ESO DIVER'!L112&lt;5,"INSUFICIENTE",IF('RESULTADOS 3 ESO DIVER'!L112&lt;6,"SUFICIENTE",IF('RESULTADOS 3 ESO DIVER'!L112&lt;7,"BEN",IF('RESULTADOS 3 ESO DIVER'!L112&lt;9,"NOTABLE",IF('RESULTADOS 3 ESO DIVER'!L112&lt;=10,"SOBRESAIENTE",""))))))</f>
        <v/>
      </c>
    </row>
    <row r="113" spans="1:12" x14ac:dyDescent="0.25">
      <c r="A113" s="102" t="str">
        <f>IF('RESULTADOS 3 ESO DIVER'!A113="","",'RESULTADOS 3 ESO DIVER'!A113)</f>
        <v/>
      </c>
      <c r="B113" s="154" t="str">
        <f>IF('RESULTADOS 3 ESO DIVER'!B113="","",'RESULTADOS 3 ESO DIVER'!B113)</f>
        <v/>
      </c>
      <c r="C113" s="153" t="str">
        <f>IF(OR(A113="",$C$2=""),"",IF('RESULTADOS 3 ESO DIVER'!C113&lt;5,"INSUFICIENTE",IF('RESULTADOS 3 ESO DIVER'!C113&lt;6,"SUFICIENTE",IF('RESULTADOS 3 ESO DIVER'!C113&lt;7,"BEN",IF('RESULTADOS 3 ESO DIVER'!C113&lt;9,"NOTABLE",IF('RESULTADOS 3 ESO DIVER'!C113&lt;=10,"SOBRESAIENTE",""))))))</f>
        <v/>
      </c>
      <c r="D113" s="153" t="str">
        <f>IF(OR(A113="",$D$2=""),"",IF('RESULTADOS 3 ESO DIVER'!D113&lt;5,"INSUFICIENTE",IF('RESULTADOS 3 ESO DIVER'!D113&lt;6,"SUFICIENTE",IF('RESULTADOS 3 ESO DIVER'!D113&lt;7,"BEN",IF('RESULTADOS 3 ESO DIVER'!D113&lt;9,"NOTABLE",IF('RESULTADOS 3 ESO DIVER'!D113&lt;=10,"SOBRESAIENTE",""))))))</f>
        <v/>
      </c>
      <c r="E113" s="153" t="str">
        <f>IF(OR(A113="",$E$2=""),"",IF('RESULTADOS 3 ESO DIVER'!E113&lt;5,"INSUFICIENTE",IF('RESULTADOS 3 ESO DIVER'!E113&lt;6,"SUFICIENTE",IF('RESULTADOS 3 ESO DIVER'!E113&lt;7,"BEN",IF('RESULTADOS 3 ESO DIVER'!E113&lt;9,"NOTABLE",IF('RESULTADOS 3 ESO DIVER'!E113&lt;=10,"SOBRESAIENTE",""))))))</f>
        <v/>
      </c>
      <c r="F113" s="153" t="str">
        <f>IF(OR(A113="",$F$2=""),"",IF('RESULTADOS 3 ESO DIVER'!F113&lt;5,"INSUFICIENTE",IF('RESULTADOS 3 ESO DIVER'!F113&lt;6,"SUFICIENTE",IF('RESULTADOS 3 ESO DIVER'!F113&lt;7,"BEN",IF('RESULTADOS 3 ESO DIVER'!F113&lt;9,"NOTABLE",IF('RESULTADOS 3 ESO DIVER'!F113&lt;=10,"SOBRESAIENTE",""))))))</f>
        <v/>
      </c>
      <c r="G113" s="153" t="str">
        <f>IF(OR(A113="",$G$2=""),"",IF('RESULTADOS 3 ESO DIVER'!G113&lt;5,"INSUFICIENTE",IF('RESULTADOS 3 ESO DIVER'!G113&lt;6,"SUFICIENTE",IF('RESULTADOS 3 ESO DIVER'!G113&lt;7,"BEN",IF('RESULTADOS 3 ESO DIVER'!G113&lt;9,"NOTABLE",IF('RESULTADOS 3 ESO DIVER'!G113&lt;=10,"SOBRESAIENTE",""))))))</f>
        <v/>
      </c>
      <c r="H113" s="153" t="str">
        <f>IF(OR(A113="",$H$2=""),"",IF('RESULTADOS 3 ESO DIVER'!H113&lt;5,"INSUFICIENTE",IF('RESULTADOS 3 ESO DIVER'!H113&lt;6,"SUFICIENTE",IF('RESULTADOS 3 ESO DIVER'!H113&lt;7,"BEN",IF('RESULTADOS 3 ESO DIVER'!H113&lt;9,"NOTABLE",IF('RESULTADOS 3 ESO DIVER'!H113&lt;=10,"SOBRESAIENTE",""))))))</f>
        <v/>
      </c>
      <c r="I113" s="153" t="str">
        <f>IF(OR(A113="",$I$2=""),"",IF('RESULTADOS 3 ESO DIVER'!I113&lt;5,"INSUFICIENTE",IF('RESULTADOS 3 ESO DIVER'!I113&lt;6,"SUFICIENTE",IF('RESULTADOS 3 ESO DIVER'!I113&lt;7,"BEN",IF('RESULTADOS 3 ESO DIVER'!I113&lt;9,"NOTABLE",IF('RESULTADOS 3 ESO DIVER'!I113&lt;=10,"SOBRESAIENTE",""))))))</f>
        <v/>
      </c>
      <c r="J113" s="153" t="str">
        <f>IF(OR(A113="",$J$2=""),"",IF('RESULTADOS 3 ESO DIVER'!J113&lt;5,"INSUFICIENTE",IF('RESULTADOS 3 ESO DIVER'!J113&lt;6,"SUFICIENTE",IF('RESULTADOS 3 ESO DIVER'!J113&lt;7,"BEN",IF('RESULTADOS 3 ESO DIVER'!J113&lt;9,"NOTABLE",IF('RESULTADOS 3 ESO DIVER'!J113&lt;=10,"SOBRESAIENTE",""))))))</f>
        <v/>
      </c>
      <c r="K113" s="153" t="str">
        <f>IF(OR(A113="",$K$2=""),"",IF('RESULTADOS 3 ESO DIVER'!K113&lt;5,"INSUFICIENTE",IF('RESULTADOS 3 ESO DIVER'!K113&lt;6,"SUFICIENTE",IF('RESULTADOS 3 ESO DIVER'!K113&lt;7,"BEN",IF('RESULTADOS 3 ESO DIVER'!K113&lt;9,"NOTABLE",IF('RESULTADOS 3 ESO DIVER'!K113&lt;=10,IF('RESULTADOS 3 ESO DIVER'!K113&lt;=10,"SOBRESAIENTE","")))))))</f>
        <v/>
      </c>
      <c r="L113" s="153" t="str">
        <f>IF(OR(A113="",$L$2=""),"",IF('RESULTADOS 3 ESO DIVER'!L113&lt;5,"INSUFICIENTE",IF('RESULTADOS 3 ESO DIVER'!L113&lt;6,"SUFICIENTE",IF('RESULTADOS 3 ESO DIVER'!L113&lt;7,"BEN",IF('RESULTADOS 3 ESO DIVER'!L113&lt;9,"NOTABLE",IF('RESULTADOS 3 ESO DIVER'!L113&lt;=10,"SOBRESAIENTE",""))))))</f>
        <v/>
      </c>
    </row>
    <row r="114" spans="1:12" x14ac:dyDescent="0.25">
      <c r="A114" s="102" t="str">
        <f>IF('RESULTADOS 3 ESO DIVER'!A114="","",'RESULTADOS 3 ESO DIVER'!A114)</f>
        <v/>
      </c>
      <c r="B114" s="154" t="str">
        <f>IF('RESULTADOS 3 ESO DIVER'!B114="","",'RESULTADOS 3 ESO DIVER'!B114)</f>
        <v/>
      </c>
      <c r="C114" s="153" t="str">
        <f>IF(OR(A114="",$C$2=""),"",IF('RESULTADOS 3 ESO DIVER'!C114&lt;5,"INSUFICIENTE",IF('RESULTADOS 3 ESO DIVER'!C114&lt;6,"SUFICIENTE",IF('RESULTADOS 3 ESO DIVER'!C114&lt;7,"BEN",IF('RESULTADOS 3 ESO DIVER'!C114&lt;9,"NOTABLE",IF('RESULTADOS 3 ESO DIVER'!C114&lt;=10,"SOBRESAIENTE",""))))))</f>
        <v/>
      </c>
      <c r="D114" s="153" t="str">
        <f>IF(OR(A114="",$D$2=""),"",IF('RESULTADOS 3 ESO DIVER'!D114&lt;5,"INSUFICIENTE",IF('RESULTADOS 3 ESO DIVER'!D114&lt;6,"SUFICIENTE",IF('RESULTADOS 3 ESO DIVER'!D114&lt;7,"BEN",IF('RESULTADOS 3 ESO DIVER'!D114&lt;9,"NOTABLE",IF('RESULTADOS 3 ESO DIVER'!D114&lt;=10,"SOBRESAIENTE",""))))))</f>
        <v/>
      </c>
      <c r="E114" s="153" t="str">
        <f>IF(OR(A114="",$E$2=""),"",IF('RESULTADOS 3 ESO DIVER'!E114&lt;5,"INSUFICIENTE",IF('RESULTADOS 3 ESO DIVER'!E114&lt;6,"SUFICIENTE",IF('RESULTADOS 3 ESO DIVER'!E114&lt;7,"BEN",IF('RESULTADOS 3 ESO DIVER'!E114&lt;9,"NOTABLE",IF('RESULTADOS 3 ESO DIVER'!E114&lt;=10,"SOBRESAIENTE",""))))))</f>
        <v/>
      </c>
      <c r="F114" s="153" t="str">
        <f>IF(OR(A114="",$F$2=""),"",IF('RESULTADOS 3 ESO DIVER'!F114&lt;5,"INSUFICIENTE",IF('RESULTADOS 3 ESO DIVER'!F114&lt;6,"SUFICIENTE",IF('RESULTADOS 3 ESO DIVER'!F114&lt;7,"BEN",IF('RESULTADOS 3 ESO DIVER'!F114&lt;9,"NOTABLE",IF('RESULTADOS 3 ESO DIVER'!F114&lt;=10,"SOBRESAIENTE",""))))))</f>
        <v/>
      </c>
      <c r="G114" s="153" t="str">
        <f>IF(OR(A114="",$G$2=""),"",IF('RESULTADOS 3 ESO DIVER'!G114&lt;5,"INSUFICIENTE",IF('RESULTADOS 3 ESO DIVER'!G114&lt;6,"SUFICIENTE",IF('RESULTADOS 3 ESO DIVER'!G114&lt;7,"BEN",IF('RESULTADOS 3 ESO DIVER'!G114&lt;9,"NOTABLE",IF('RESULTADOS 3 ESO DIVER'!G114&lt;=10,"SOBRESAIENTE",""))))))</f>
        <v/>
      </c>
      <c r="H114" s="153" t="str">
        <f>IF(OR(A114="",$H$2=""),"",IF('RESULTADOS 3 ESO DIVER'!H114&lt;5,"INSUFICIENTE",IF('RESULTADOS 3 ESO DIVER'!H114&lt;6,"SUFICIENTE",IF('RESULTADOS 3 ESO DIVER'!H114&lt;7,"BEN",IF('RESULTADOS 3 ESO DIVER'!H114&lt;9,"NOTABLE",IF('RESULTADOS 3 ESO DIVER'!H114&lt;=10,"SOBRESAIENTE",""))))))</f>
        <v/>
      </c>
      <c r="I114" s="153" t="str">
        <f>IF(OR(A114="",$I$2=""),"",IF('RESULTADOS 3 ESO DIVER'!I114&lt;5,"INSUFICIENTE",IF('RESULTADOS 3 ESO DIVER'!I114&lt;6,"SUFICIENTE",IF('RESULTADOS 3 ESO DIVER'!I114&lt;7,"BEN",IF('RESULTADOS 3 ESO DIVER'!I114&lt;9,"NOTABLE",IF('RESULTADOS 3 ESO DIVER'!I114&lt;=10,"SOBRESAIENTE",""))))))</f>
        <v/>
      </c>
      <c r="J114" s="153" t="str">
        <f>IF(OR(A114="",$J$2=""),"",IF('RESULTADOS 3 ESO DIVER'!J114&lt;5,"INSUFICIENTE",IF('RESULTADOS 3 ESO DIVER'!J114&lt;6,"SUFICIENTE",IF('RESULTADOS 3 ESO DIVER'!J114&lt;7,"BEN",IF('RESULTADOS 3 ESO DIVER'!J114&lt;9,"NOTABLE",IF('RESULTADOS 3 ESO DIVER'!J114&lt;=10,"SOBRESAIENTE",""))))))</f>
        <v/>
      </c>
      <c r="K114" s="153" t="str">
        <f>IF(OR(A114="",$K$2=""),"",IF('RESULTADOS 3 ESO DIVER'!K114&lt;5,"INSUFICIENTE",IF('RESULTADOS 3 ESO DIVER'!K114&lt;6,"SUFICIENTE",IF('RESULTADOS 3 ESO DIVER'!K114&lt;7,"BEN",IF('RESULTADOS 3 ESO DIVER'!K114&lt;9,"NOTABLE",IF('RESULTADOS 3 ESO DIVER'!K114&lt;=10,IF('RESULTADOS 3 ESO DIVER'!K114&lt;=10,"SOBRESAIENTE","")))))))</f>
        <v/>
      </c>
      <c r="L114" s="153" t="str">
        <f>IF(OR(A114="",$L$2=""),"",IF('RESULTADOS 3 ESO DIVER'!L114&lt;5,"INSUFICIENTE",IF('RESULTADOS 3 ESO DIVER'!L114&lt;6,"SUFICIENTE",IF('RESULTADOS 3 ESO DIVER'!L114&lt;7,"BEN",IF('RESULTADOS 3 ESO DIVER'!L114&lt;9,"NOTABLE",IF('RESULTADOS 3 ESO DIVER'!L114&lt;=10,"SOBRESAIENTE",""))))))</f>
        <v/>
      </c>
    </row>
    <row r="115" spans="1:12" x14ac:dyDescent="0.25">
      <c r="A115" s="102" t="str">
        <f>IF('RESULTADOS 3 ESO DIVER'!A115="","",'RESULTADOS 3 ESO DIVER'!A115)</f>
        <v/>
      </c>
      <c r="B115" s="154" t="str">
        <f>IF('RESULTADOS 3 ESO DIVER'!B115="","",'RESULTADOS 3 ESO DIVER'!B115)</f>
        <v/>
      </c>
      <c r="C115" s="153" t="str">
        <f>IF(OR(A115="",$C$2=""),"",IF('RESULTADOS 3 ESO DIVER'!C115&lt;5,"INSUFICIENTE",IF('RESULTADOS 3 ESO DIVER'!C115&lt;6,"SUFICIENTE",IF('RESULTADOS 3 ESO DIVER'!C115&lt;7,"BEN",IF('RESULTADOS 3 ESO DIVER'!C115&lt;9,"NOTABLE",IF('RESULTADOS 3 ESO DIVER'!C115&lt;=10,"SOBRESAIENTE",""))))))</f>
        <v/>
      </c>
      <c r="D115" s="153" t="str">
        <f>IF(OR(A115="",$D$2=""),"",IF('RESULTADOS 3 ESO DIVER'!D115&lt;5,"INSUFICIENTE",IF('RESULTADOS 3 ESO DIVER'!D115&lt;6,"SUFICIENTE",IF('RESULTADOS 3 ESO DIVER'!D115&lt;7,"BEN",IF('RESULTADOS 3 ESO DIVER'!D115&lt;9,"NOTABLE",IF('RESULTADOS 3 ESO DIVER'!D115&lt;=10,"SOBRESAIENTE",""))))))</f>
        <v/>
      </c>
      <c r="E115" s="153" t="str">
        <f>IF(OR(A115="",$E$2=""),"",IF('RESULTADOS 3 ESO DIVER'!E115&lt;5,"INSUFICIENTE",IF('RESULTADOS 3 ESO DIVER'!E115&lt;6,"SUFICIENTE",IF('RESULTADOS 3 ESO DIVER'!E115&lt;7,"BEN",IF('RESULTADOS 3 ESO DIVER'!E115&lt;9,"NOTABLE",IF('RESULTADOS 3 ESO DIVER'!E115&lt;=10,"SOBRESAIENTE",""))))))</f>
        <v/>
      </c>
      <c r="F115" s="153" t="str">
        <f>IF(OR(A115="",$F$2=""),"",IF('RESULTADOS 3 ESO DIVER'!F115&lt;5,"INSUFICIENTE",IF('RESULTADOS 3 ESO DIVER'!F115&lt;6,"SUFICIENTE",IF('RESULTADOS 3 ESO DIVER'!F115&lt;7,"BEN",IF('RESULTADOS 3 ESO DIVER'!F115&lt;9,"NOTABLE",IF('RESULTADOS 3 ESO DIVER'!F115&lt;=10,"SOBRESAIENTE",""))))))</f>
        <v/>
      </c>
      <c r="G115" s="153" t="str">
        <f>IF(OR(A115="",$G$2=""),"",IF('RESULTADOS 3 ESO DIVER'!G115&lt;5,"INSUFICIENTE",IF('RESULTADOS 3 ESO DIVER'!G115&lt;6,"SUFICIENTE",IF('RESULTADOS 3 ESO DIVER'!G115&lt;7,"BEN",IF('RESULTADOS 3 ESO DIVER'!G115&lt;9,"NOTABLE",IF('RESULTADOS 3 ESO DIVER'!G115&lt;=10,"SOBRESAIENTE",""))))))</f>
        <v/>
      </c>
      <c r="H115" s="153" t="str">
        <f>IF(OR(A115="",$H$2=""),"",IF('RESULTADOS 3 ESO DIVER'!H115&lt;5,"INSUFICIENTE",IF('RESULTADOS 3 ESO DIVER'!H115&lt;6,"SUFICIENTE",IF('RESULTADOS 3 ESO DIVER'!H115&lt;7,"BEN",IF('RESULTADOS 3 ESO DIVER'!H115&lt;9,"NOTABLE",IF('RESULTADOS 3 ESO DIVER'!H115&lt;=10,"SOBRESAIENTE",""))))))</f>
        <v/>
      </c>
      <c r="I115" s="153" t="str">
        <f>IF(OR(A115="",$I$2=""),"",IF('RESULTADOS 3 ESO DIVER'!I115&lt;5,"INSUFICIENTE",IF('RESULTADOS 3 ESO DIVER'!I115&lt;6,"SUFICIENTE",IF('RESULTADOS 3 ESO DIVER'!I115&lt;7,"BEN",IF('RESULTADOS 3 ESO DIVER'!I115&lt;9,"NOTABLE",IF('RESULTADOS 3 ESO DIVER'!I115&lt;=10,"SOBRESAIENTE",""))))))</f>
        <v/>
      </c>
      <c r="J115" s="153" t="str">
        <f>IF(OR(A115="",$J$2=""),"",IF('RESULTADOS 3 ESO DIVER'!J115&lt;5,"INSUFICIENTE",IF('RESULTADOS 3 ESO DIVER'!J115&lt;6,"SUFICIENTE",IF('RESULTADOS 3 ESO DIVER'!J115&lt;7,"BEN",IF('RESULTADOS 3 ESO DIVER'!J115&lt;9,"NOTABLE",IF('RESULTADOS 3 ESO DIVER'!J115&lt;=10,"SOBRESAIENTE",""))))))</f>
        <v/>
      </c>
      <c r="K115" s="153" t="str">
        <f>IF(OR(A115="",$K$2=""),"",IF('RESULTADOS 3 ESO DIVER'!K115&lt;5,"INSUFICIENTE",IF('RESULTADOS 3 ESO DIVER'!K115&lt;6,"SUFICIENTE",IF('RESULTADOS 3 ESO DIVER'!K115&lt;7,"BEN",IF('RESULTADOS 3 ESO DIVER'!K115&lt;9,"NOTABLE",IF('RESULTADOS 3 ESO DIVER'!K115&lt;=10,IF('RESULTADOS 3 ESO DIVER'!K115&lt;=10,"SOBRESAIENTE","")))))))</f>
        <v/>
      </c>
      <c r="L115" s="153" t="str">
        <f>IF(OR(A115="",$L$2=""),"",IF('RESULTADOS 3 ESO DIVER'!L115&lt;5,"INSUFICIENTE",IF('RESULTADOS 3 ESO DIVER'!L115&lt;6,"SUFICIENTE",IF('RESULTADOS 3 ESO DIVER'!L115&lt;7,"BEN",IF('RESULTADOS 3 ESO DIVER'!L115&lt;9,"NOTABLE",IF('RESULTADOS 3 ESO DIVER'!L115&lt;=10,"SOBRESAIENTE",""))))))</f>
        <v/>
      </c>
    </row>
    <row r="116" spans="1:12" x14ac:dyDescent="0.25">
      <c r="A116" s="102" t="str">
        <f>IF('RESULTADOS 3 ESO DIVER'!A116="","",'RESULTADOS 3 ESO DIVER'!A116)</f>
        <v/>
      </c>
      <c r="B116" s="154" t="str">
        <f>IF('RESULTADOS 3 ESO DIVER'!B116="","",'RESULTADOS 3 ESO DIVER'!B116)</f>
        <v/>
      </c>
      <c r="C116" s="153" t="str">
        <f>IF(OR(A116="",$C$2=""),"",IF('RESULTADOS 3 ESO DIVER'!C116&lt;5,"INSUFICIENTE",IF('RESULTADOS 3 ESO DIVER'!C116&lt;6,"SUFICIENTE",IF('RESULTADOS 3 ESO DIVER'!C116&lt;7,"BEN",IF('RESULTADOS 3 ESO DIVER'!C116&lt;9,"NOTABLE",IF('RESULTADOS 3 ESO DIVER'!C116&lt;=10,"SOBRESAIENTE",""))))))</f>
        <v/>
      </c>
      <c r="D116" s="153" t="str">
        <f>IF(OR(A116="",$D$2=""),"",IF('RESULTADOS 3 ESO DIVER'!D116&lt;5,"INSUFICIENTE",IF('RESULTADOS 3 ESO DIVER'!D116&lt;6,"SUFICIENTE",IF('RESULTADOS 3 ESO DIVER'!D116&lt;7,"BEN",IF('RESULTADOS 3 ESO DIVER'!D116&lt;9,"NOTABLE",IF('RESULTADOS 3 ESO DIVER'!D116&lt;=10,"SOBRESAIENTE",""))))))</f>
        <v/>
      </c>
      <c r="E116" s="153" t="str">
        <f>IF(OR(A116="",$E$2=""),"",IF('RESULTADOS 3 ESO DIVER'!E116&lt;5,"INSUFICIENTE",IF('RESULTADOS 3 ESO DIVER'!E116&lt;6,"SUFICIENTE",IF('RESULTADOS 3 ESO DIVER'!E116&lt;7,"BEN",IF('RESULTADOS 3 ESO DIVER'!E116&lt;9,"NOTABLE",IF('RESULTADOS 3 ESO DIVER'!E116&lt;=10,"SOBRESAIENTE",""))))))</f>
        <v/>
      </c>
      <c r="F116" s="153" t="str">
        <f>IF(OR(A116="",$F$2=""),"",IF('RESULTADOS 3 ESO DIVER'!F116&lt;5,"INSUFICIENTE",IF('RESULTADOS 3 ESO DIVER'!F116&lt;6,"SUFICIENTE",IF('RESULTADOS 3 ESO DIVER'!F116&lt;7,"BEN",IF('RESULTADOS 3 ESO DIVER'!F116&lt;9,"NOTABLE",IF('RESULTADOS 3 ESO DIVER'!F116&lt;=10,"SOBRESAIENTE",""))))))</f>
        <v/>
      </c>
      <c r="G116" s="153" t="str">
        <f>IF(OR(A116="",$G$2=""),"",IF('RESULTADOS 3 ESO DIVER'!G116&lt;5,"INSUFICIENTE",IF('RESULTADOS 3 ESO DIVER'!G116&lt;6,"SUFICIENTE",IF('RESULTADOS 3 ESO DIVER'!G116&lt;7,"BEN",IF('RESULTADOS 3 ESO DIVER'!G116&lt;9,"NOTABLE",IF('RESULTADOS 3 ESO DIVER'!G116&lt;=10,"SOBRESAIENTE",""))))))</f>
        <v/>
      </c>
      <c r="H116" s="153" t="str">
        <f>IF(OR(A116="",$H$2=""),"",IF('RESULTADOS 3 ESO DIVER'!H116&lt;5,"INSUFICIENTE",IF('RESULTADOS 3 ESO DIVER'!H116&lt;6,"SUFICIENTE",IF('RESULTADOS 3 ESO DIVER'!H116&lt;7,"BEN",IF('RESULTADOS 3 ESO DIVER'!H116&lt;9,"NOTABLE",IF('RESULTADOS 3 ESO DIVER'!H116&lt;=10,"SOBRESAIENTE",""))))))</f>
        <v/>
      </c>
      <c r="I116" s="153" t="str">
        <f>IF(OR(A116="",$I$2=""),"",IF('RESULTADOS 3 ESO DIVER'!I116&lt;5,"INSUFICIENTE",IF('RESULTADOS 3 ESO DIVER'!I116&lt;6,"SUFICIENTE",IF('RESULTADOS 3 ESO DIVER'!I116&lt;7,"BEN",IF('RESULTADOS 3 ESO DIVER'!I116&lt;9,"NOTABLE",IF('RESULTADOS 3 ESO DIVER'!I116&lt;=10,"SOBRESAIENTE",""))))))</f>
        <v/>
      </c>
      <c r="J116" s="153" t="str">
        <f>IF(OR(A116="",$J$2=""),"",IF('RESULTADOS 3 ESO DIVER'!J116&lt;5,"INSUFICIENTE",IF('RESULTADOS 3 ESO DIVER'!J116&lt;6,"SUFICIENTE",IF('RESULTADOS 3 ESO DIVER'!J116&lt;7,"BEN",IF('RESULTADOS 3 ESO DIVER'!J116&lt;9,"NOTABLE",IF('RESULTADOS 3 ESO DIVER'!J116&lt;=10,"SOBRESAIENTE",""))))))</f>
        <v/>
      </c>
      <c r="K116" s="153" t="str">
        <f>IF(OR(A116="",$K$2=""),"",IF('RESULTADOS 3 ESO DIVER'!K116&lt;5,"INSUFICIENTE",IF('RESULTADOS 3 ESO DIVER'!K116&lt;6,"SUFICIENTE",IF('RESULTADOS 3 ESO DIVER'!K116&lt;7,"BEN",IF('RESULTADOS 3 ESO DIVER'!K116&lt;9,"NOTABLE",IF('RESULTADOS 3 ESO DIVER'!K116&lt;=10,IF('RESULTADOS 3 ESO DIVER'!K116&lt;=10,"SOBRESAIENTE","")))))))</f>
        <v/>
      </c>
      <c r="L116" s="153" t="str">
        <f>IF(OR(A116="",$L$2=""),"",IF('RESULTADOS 3 ESO DIVER'!L116&lt;5,"INSUFICIENTE",IF('RESULTADOS 3 ESO DIVER'!L116&lt;6,"SUFICIENTE",IF('RESULTADOS 3 ESO DIVER'!L116&lt;7,"BEN",IF('RESULTADOS 3 ESO DIVER'!L116&lt;9,"NOTABLE",IF('RESULTADOS 3 ESO DIVER'!L116&lt;=10,"SOBRESAIENTE",""))))))</f>
        <v/>
      </c>
    </row>
    <row r="117" spans="1:12" x14ac:dyDescent="0.25">
      <c r="A117" s="102" t="str">
        <f>IF('RESULTADOS 3 ESO DIVER'!A117="","",'RESULTADOS 3 ESO DIVER'!A117)</f>
        <v/>
      </c>
      <c r="B117" s="154" t="str">
        <f>IF('RESULTADOS 3 ESO DIVER'!B117="","",'RESULTADOS 3 ESO DIVER'!B117)</f>
        <v/>
      </c>
      <c r="C117" s="153" t="str">
        <f>IF(OR(A117="",$C$2=""),"",IF('RESULTADOS 3 ESO DIVER'!C117&lt;5,"INSUFICIENTE",IF('RESULTADOS 3 ESO DIVER'!C117&lt;6,"SUFICIENTE",IF('RESULTADOS 3 ESO DIVER'!C117&lt;7,"BEN",IF('RESULTADOS 3 ESO DIVER'!C117&lt;9,"NOTABLE",IF('RESULTADOS 3 ESO DIVER'!C117&lt;=10,"SOBRESAIENTE",""))))))</f>
        <v/>
      </c>
      <c r="D117" s="153" t="str">
        <f>IF(OR(A117="",$D$2=""),"",IF('RESULTADOS 3 ESO DIVER'!D117&lt;5,"INSUFICIENTE",IF('RESULTADOS 3 ESO DIVER'!D117&lt;6,"SUFICIENTE",IF('RESULTADOS 3 ESO DIVER'!D117&lt;7,"BEN",IF('RESULTADOS 3 ESO DIVER'!D117&lt;9,"NOTABLE",IF('RESULTADOS 3 ESO DIVER'!D117&lt;=10,"SOBRESAIENTE",""))))))</f>
        <v/>
      </c>
      <c r="E117" s="153" t="str">
        <f>IF(OR(A117="",$E$2=""),"",IF('RESULTADOS 3 ESO DIVER'!E117&lt;5,"INSUFICIENTE",IF('RESULTADOS 3 ESO DIVER'!E117&lt;6,"SUFICIENTE",IF('RESULTADOS 3 ESO DIVER'!E117&lt;7,"BEN",IF('RESULTADOS 3 ESO DIVER'!E117&lt;9,"NOTABLE",IF('RESULTADOS 3 ESO DIVER'!E117&lt;=10,"SOBRESAIENTE",""))))))</f>
        <v/>
      </c>
      <c r="F117" s="153" t="str">
        <f>IF(OR(A117="",$F$2=""),"",IF('RESULTADOS 3 ESO DIVER'!F117&lt;5,"INSUFICIENTE",IF('RESULTADOS 3 ESO DIVER'!F117&lt;6,"SUFICIENTE",IF('RESULTADOS 3 ESO DIVER'!F117&lt;7,"BEN",IF('RESULTADOS 3 ESO DIVER'!F117&lt;9,"NOTABLE",IF('RESULTADOS 3 ESO DIVER'!F117&lt;=10,"SOBRESAIENTE",""))))))</f>
        <v/>
      </c>
      <c r="G117" s="153" t="str">
        <f>IF(OR(A117="",$G$2=""),"",IF('RESULTADOS 3 ESO DIVER'!G117&lt;5,"INSUFICIENTE",IF('RESULTADOS 3 ESO DIVER'!G117&lt;6,"SUFICIENTE",IF('RESULTADOS 3 ESO DIVER'!G117&lt;7,"BEN",IF('RESULTADOS 3 ESO DIVER'!G117&lt;9,"NOTABLE",IF('RESULTADOS 3 ESO DIVER'!G117&lt;=10,"SOBRESAIENTE",""))))))</f>
        <v/>
      </c>
      <c r="H117" s="153" t="str">
        <f>IF(OR(A117="",$H$2=""),"",IF('RESULTADOS 3 ESO DIVER'!H117&lt;5,"INSUFICIENTE",IF('RESULTADOS 3 ESO DIVER'!H117&lt;6,"SUFICIENTE",IF('RESULTADOS 3 ESO DIVER'!H117&lt;7,"BEN",IF('RESULTADOS 3 ESO DIVER'!H117&lt;9,"NOTABLE",IF('RESULTADOS 3 ESO DIVER'!H117&lt;=10,"SOBRESAIENTE",""))))))</f>
        <v/>
      </c>
      <c r="I117" s="153" t="str">
        <f>IF(OR(A117="",$I$2=""),"",IF('RESULTADOS 3 ESO DIVER'!I117&lt;5,"INSUFICIENTE",IF('RESULTADOS 3 ESO DIVER'!I117&lt;6,"SUFICIENTE",IF('RESULTADOS 3 ESO DIVER'!I117&lt;7,"BEN",IF('RESULTADOS 3 ESO DIVER'!I117&lt;9,"NOTABLE",IF('RESULTADOS 3 ESO DIVER'!I117&lt;=10,"SOBRESAIENTE",""))))))</f>
        <v/>
      </c>
      <c r="J117" s="153" t="str">
        <f>IF(OR(A117="",$J$2=""),"",IF('RESULTADOS 3 ESO DIVER'!J117&lt;5,"INSUFICIENTE",IF('RESULTADOS 3 ESO DIVER'!J117&lt;6,"SUFICIENTE",IF('RESULTADOS 3 ESO DIVER'!J117&lt;7,"BEN",IF('RESULTADOS 3 ESO DIVER'!J117&lt;9,"NOTABLE",IF('RESULTADOS 3 ESO DIVER'!J117&lt;=10,"SOBRESAIENTE",""))))))</f>
        <v/>
      </c>
      <c r="K117" s="153" t="str">
        <f>IF(OR(A117="",$K$2=""),"",IF('RESULTADOS 3 ESO DIVER'!K117&lt;5,"INSUFICIENTE",IF('RESULTADOS 3 ESO DIVER'!K117&lt;6,"SUFICIENTE",IF('RESULTADOS 3 ESO DIVER'!K117&lt;7,"BEN",IF('RESULTADOS 3 ESO DIVER'!K117&lt;9,"NOTABLE",IF('RESULTADOS 3 ESO DIVER'!K117&lt;=10,IF('RESULTADOS 3 ESO DIVER'!K117&lt;=10,"SOBRESAIENTE","")))))))</f>
        <v/>
      </c>
      <c r="L117" s="153" t="str">
        <f>IF(OR(A117="",$L$2=""),"",IF('RESULTADOS 3 ESO DIVER'!L117&lt;5,"INSUFICIENTE",IF('RESULTADOS 3 ESO DIVER'!L117&lt;6,"SUFICIENTE",IF('RESULTADOS 3 ESO DIVER'!L117&lt;7,"BEN",IF('RESULTADOS 3 ESO DIVER'!L117&lt;9,"NOTABLE",IF('RESULTADOS 3 ESO DIVER'!L117&lt;=10,"SOBRESAIENTE",""))))))</f>
        <v/>
      </c>
    </row>
    <row r="118" spans="1:12" x14ac:dyDescent="0.25">
      <c r="A118" s="102" t="str">
        <f>IF('RESULTADOS 3 ESO DIVER'!A118="","",'RESULTADOS 3 ESO DIVER'!A118)</f>
        <v/>
      </c>
      <c r="B118" s="154" t="str">
        <f>IF('RESULTADOS 3 ESO DIVER'!B118="","",'RESULTADOS 3 ESO DIVER'!B118)</f>
        <v/>
      </c>
      <c r="C118" s="153" t="str">
        <f>IF(OR(A118="",$C$2=""),"",IF('RESULTADOS 3 ESO DIVER'!C118&lt;5,"INSUFICIENTE",IF('RESULTADOS 3 ESO DIVER'!C118&lt;6,"SUFICIENTE",IF('RESULTADOS 3 ESO DIVER'!C118&lt;7,"BEN",IF('RESULTADOS 3 ESO DIVER'!C118&lt;9,"NOTABLE",IF('RESULTADOS 3 ESO DIVER'!C118&lt;=10,"SOBRESAIENTE",""))))))</f>
        <v/>
      </c>
      <c r="D118" s="153" t="str">
        <f>IF(OR(A118="",$D$2=""),"",IF('RESULTADOS 3 ESO DIVER'!D118&lt;5,"INSUFICIENTE",IF('RESULTADOS 3 ESO DIVER'!D118&lt;6,"SUFICIENTE",IF('RESULTADOS 3 ESO DIVER'!D118&lt;7,"BEN",IF('RESULTADOS 3 ESO DIVER'!D118&lt;9,"NOTABLE",IF('RESULTADOS 3 ESO DIVER'!D118&lt;=10,"SOBRESAIENTE",""))))))</f>
        <v/>
      </c>
      <c r="E118" s="153" t="str">
        <f>IF(OR(A118="",$E$2=""),"",IF('RESULTADOS 3 ESO DIVER'!E118&lt;5,"INSUFICIENTE",IF('RESULTADOS 3 ESO DIVER'!E118&lt;6,"SUFICIENTE",IF('RESULTADOS 3 ESO DIVER'!E118&lt;7,"BEN",IF('RESULTADOS 3 ESO DIVER'!E118&lt;9,"NOTABLE",IF('RESULTADOS 3 ESO DIVER'!E118&lt;=10,"SOBRESAIENTE",""))))))</f>
        <v/>
      </c>
      <c r="F118" s="153" t="str">
        <f>IF(OR(A118="",$F$2=""),"",IF('RESULTADOS 3 ESO DIVER'!F118&lt;5,"INSUFICIENTE",IF('RESULTADOS 3 ESO DIVER'!F118&lt;6,"SUFICIENTE",IF('RESULTADOS 3 ESO DIVER'!F118&lt;7,"BEN",IF('RESULTADOS 3 ESO DIVER'!F118&lt;9,"NOTABLE",IF('RESULTADOS 3 ESO DIVER'!F118&lt;=10,"SOBRESAIENTE",""))))))</f>
        <v/>
      </c>
      <c r="G118" s="153" t="str">
        <f>IF(OR(A118="",$G$2=""),"",IF('RESULTADOS 3 ESO DIVER'!G118&lt;5,"INSUFICIENTE",IF('RESULTADOS 3 ESO DIVER'!G118&lt;6,"SUFICIENTE",IF('RESULTADOS 3 ESO DIVER'!G118&lt;7,"BEN",IF('RESULTADOS 3 ESO DIVER'!G118&lt;9,"NOTABLE",IF('RESULTADOS 3 ESO DIVER'!G118&lt;=10,"SOBRESAIENTE",""))))))</f>
        <v/>
      </c>
      <c r="H118" s="153" t="str">
        <f>IF(OR(A118="",$H$2=""),"",IF('RESULTADOS 3 ESO DIVER'!H118&lt;5,"INSUFICIENTE",IF('RESULTADOS 3 ESO DIVER'!H118&lt;6,"SUFICIENTE",IF('RESULTADOS 3 ESO DIVER'!H118&lt;7,"BEN",IF('RESULTADOS 3 ESO DIVER'!H118&lt;9,"NOTABLE",IF('RESULTADOS 3 ESO DIVER'!H118&lt;=10,"SOBRESAIENTE",""))))))</f>
        <v/>
      </c>
      <c r="I118" s="153" t="str">
        <f>IF(OR(A118="",$I$2=""),"",IF('RESULTADOS 3 ESO DIVER'!I118&lt;5,"INSUFICIENTE",IF('RESULTADOS 3 ESO DIVER'!I118&lt;6,"SUFICIENTE",IF('RESULTADOS 3 ESO DIVER'!I118&lt;7,"BEN",IF('RESULTADOS 3 ESO DIVER'!I118&lt;9,"NOTABLE",IF('RESULTADOS 3 ESO DIVER'!I118&lt;=10,"SOBRESAIENTE",""))))))</f>
        <v/>
      </c>
      <c r="J118" s="153" t="str">
        <f>IF(OR(A118="",$J$2=""),"",IF('RESULTADOS 3 ESO DIVER'!J118&lt;5,"INSUFICIENTE",IF('RESULTADOS 3 ESO DIVER'!J118&lt;6,"SUFICIENTE",IF('RESULTADOS 3 ESO DIVER'!J118&lt;7,"BEN",IF('RESULTADOS 3 ESO DIVER'!J118&lt;9,"NOTABLE",IF('RESULTADOS 3 ESO DIVER'!J118&lt;=10,"SOBRESAIENTE",""))))))</f>
        <v/>
      </c>
      <c r="K118" s="153" t="str">
        <f>IF(OR(A118="",$K$2=""),"",IF('RESULTADOS 3 ESO DIVER'!K118&lt;5,"INSUFICIENTE",IF('RESULTADOS 3 ESO DIVER'!K118&lt;6,"SUFICIENTE",IF('RESULTADOS 3 ESO DIVER'!K118&lt;7,"BEN",IF('RESULTADOS 3 ESO DIVER'!K118&lt;9,"NOTABLE",IF('RESULTADOS 3 ESO DIVER'!K118&lt;=10,IF('RESULTADOS 3 ESO DIVER'!K118&lt;=10,"SOBRESAIENTE","")))))))</f>
        <v/>
      </c>
      <c r="L118" s="153" t="str">
        <f>IF(OR(A118="",$L$2=""),"",IF('RESULTADOS 3 ESO DIVER'!L118&lt;5,"INSUFICIENTE",IF('RESULTADOS 3 ESO DIVER'!L118&lt;6,"SUFICIENTE",IF('RESULTADOS 3 ESO DIVER'!L118&lt;7,"BEN",IF('RESULTADOS 3 ESO DIVER'!L118&lt;9,"NOTABLE",IF('RESULTADOS 3 ESO DIVER'!L118&lt;=10,"SOBRESAIENTE",""))))))</f>
        <v/>
      </c>
    </row>
    <row r="119" spans="1:12" x14ac:dyDescent="0.25">
      <c r="A119" s="102" t="str">
        <f>IF('RESULTADOS 3 ESO DIVER'!A119="","",'RESULTADOS 3 ESO DIVER'!A119)</f>
        <v/>
      </c>
      <c r="B119" s="154" t="str">
        <f>IF('RESULTADOS 3 ESO DIVER'!B119="","",'RESULTADOS 3 ESO DIVER'!B119)</f>
        <v/>
      </c>
      <c r="C119" s="153" t="str">
        <f>IF(OR(A119="",$C$2=""),"",IF('RESULTADOS 3 ESO DIVER'!C119&lt;5,"INSUFICIENTE",IF('RESULTADOS 3 ESO DIVER'!C119&lt;6,"SUFICIENTE",IF('RESULTADOS 3 ESO DIVER'!C119&lt;7,"BEN",IF('RESULTADOS 3 ESO DIVER'!C119&lt;9,"NOTABLE",IF('RESULTADOS 3 ESO DIVER'!C119&lt;=10,"SOBRESAIENTE",""))))))</f>
        <v/>
      </c>
      <c r="D119" s="153" t="str">
        <f>IF(OR(A119="",$D$2=""),"",IF('RESULTADOS 3 ESO DIVER'!D119&lt;5,"INSUFICIENTE",IF('RESULTADOS 3 ESO DIVER'!D119&lt;6,"SUFICIENTE",IF('RESULTADOS 3 ESO DIVER'!D119&lt;7,"BEN",IF('RESULTADOS 3 ESO DIVER'!D119&lt;9,"NOTABLE",IF('RESULTADOS 3 ESO DIVER'!D119&lt;=10,"SOBRESAIENTE",""))))))</f>
        <v/>
      </c>
      <c r="E119" s="153" t="str">
        <f>IF(OR(A119="",$E$2=""),"",IF('RESULTADOS 3 ESO DIVER'!E119&lt;5,"INSUFICIENTE",IF('RESULTADOS 3 ESO DIVER'!E119&lt;6,"SUFICIENTE",IF('RESULTADOS 3 ESO DIVER'!E119&lt;7,"BEN",IF('RESULTADOS 3 ESO DIVER'!E119&lt;9,"NOTABLE",IF('RESULTADOS 3 ESO DIVER'!E119&lt;=10,"SOBRESAIENTE",""))))))</f>
        <v/>
      </c>
      <c r="F119" s="153" t="str">
        <f>IF(OR(A119="",$F$2=""),"",IF('RESULTADOS 3 ESO DIVER'!F119&lt;5,"INSUFICIENTE",IF('RESULTADOS 3 ESO DIVER'!F119&lt;6,"SUFICIENTE",IF('RESULTADOS 3 ESO DIVER'!F119&lt;7,"BEN",IF('RESULTADOS 3 ESO DIVER'!F119&lt;9,"NOTABLE",IF('RESULTADOS 3 ESO DIVER'!F119&lt;=10,"SOBRESAIENTE",""))))))</f>
        <v/>
      </c>
      <c r="G119" s="153" t="str">
        <f>IF(OR(A119="",$G$2=""),"",IF('RESULTADOS 3 ESO DIVER'!G119&lt;5,"INSUFICIENTE",IF('RESULTADOS 3 ESO DIVER'!G119&lt;6,"SUFICIENTE",IF('RESULTADOS 3 ESO DIVER'!G119&lt;7,"BEN",IF('RESULTADOS 3 ESO DIVER'!G119&lt;9,"NOTABLE",IF('RESULTADOS 3 ESO DIVER'!G119&lt;=10,"SOBRESAIENTE",""))))))</f>
        <v/>
      </c>
      <c r="H119" s="153" t="str">
        <f>IF(OR(A119="",$H$2=""),"",IF('RESULTADOS 3 ESO DIVER'!H119&lt;5,"INSUFICIENTE",IF('RESULTADOS 3 ESO DIVER'!H119&lt;6,"SUFICIENTE",IF('RESULTADOS 3 ESO DIVER'!H119&lt;7,"BEN",IF('RESULTADOS 3 ESO DIVER'!H119&lt;9,"NOTABLE",IF('RESULTADOS 3 ESO DIVER'!H119&lt;=10,"SOBRESAIENTE",""))))))</f>
        <v/>
      </c>
      <c r="I119" s="153" t="str">
        <f>IF(OR(A119="",$I$2=""),"",IF('RESULTADOS 3 ESO DIVER'!I119&lt;5,"INSUFICIENTE",IF('RESULTADOS 3 ESO DIVER'!I119&lt;6,"SUFICIENTE",IF('RESULTADOS 3 ESO DIVER'!I119&lt;7,"BEN",IF('RESULTADOS 3 ESO DIVER'!I119&lt;9,"NOTABLE",IF('RESULTADOS 3 ESO DIVER'!I119&lt;=10,"SOBRESAIENTE",""))))))</f>
        <v/>
      </c>
      <c r="J119" s="153" t="str">
        <f>IF(OR(A119="",$J$2=""),"",IF('RESULTADOS 3 ESO DIVER'!J119&lt;5,"INSUFICIENTE",IF('RESULTADOS 3 ESO DIVER'!J119&lt;6,"SUFICIENTE",IF('RESULTADOS 3 ESO DIVER'!J119&lt;7,"BEN",IF('RESULTADOS 3 ESO DIVER'!J119&lt;9,"NOTABLE",IF('RESULTADOS 3 ESO DIVER'!J119&lt;=10,"SOBRESAIENTE",""))))))</f>
        <v/>
      </c>
      <c r="K119" s="153" t="str">
        <f>IF(OR(A119="",$K$2=""),"",IF('RESULTADOS 3 ESO DIVER'!K119&lt;5,"INSUFICIENTE",IF('RESULTADOS 3 ESO DIVER'!K119&lt;6,"SUFICIENTE",IF('RESULTADOS 3 ESO DIVER'!K119&lt;7,"BEN",IF('RESULTADOS 3 ESO DIVER'!K119&lt;9,"NOTABLE",IF('RESULTADOS 3 ESO DIVER'!K119&lt;=10,IF('RESULTADOS 3 ESO DIVER'!K119&lt;=10,"SOBRESAIENTE","")))))))</f>
        <v/>
      </c>
      <c r="L119" s="153" t="str">
        <f>IF(OR(A119="",$L$2=""),"",IF('RESULTADOS 3 ESO DIVER'!L119&lt;5,"INSUFICIENTE",IF('RESULTADOS 3 ESO DIVER'!L119&lt;6,"SUFICIENTE",IF('RESULTADOS 3 ESO DIVER'!L119&lt;7,"BEN",IF('RESULTADOS 3 ESO DIVER'!L119&lt;9,"NOTABLE",IF('RESULTADOS 3 ESO DIVER'!L119&lt;=10,"SOBRESAIENTE",""))))))</f>
        <v/>
      </c>
    </row>
    <row r="120" spans="1:12" x14ac:dyDescent="0.25">
      <c r="A120" s="102" t="str">
        <f>IF('RESULTADOS 3 ESO DIVER'!A120="","",'RESULTADOS 3 ESO DIVER'!A120)</f>
        <v/>
      </c>
      <c r="B120" s="154" t="str">
        <f>IF('RESULTADOS 3 ESO DIVER'!B120="","",'RESULTADOS 3 ESO DIVER'!B120)</f>
        <v/>
      </c>
      <c r="C120" s="153" t="str">
        <f>IF(OR(A120="",$C$2=""),"",IF('RESULTADOS 3 ESO DIVER'!C120&lt;5,"INSUFICIENTE",IF('RESULTADOS 3 ESO DIVER'!C120&lt;6,"SUFICIENTE",IF('RESULTADOS 3 ESO DIVER'!C120&lt;7,"BEN",IF('RESULTADOS 3 ESO DIVER'!C120&lt;9,"NOTABLE",IF('RESULTADOS 3 ESO DIVER'!C120&lt;=10,"SOBRESAIENTE",""))))))</f>
        <v/>
      </c>
      <c r="D120" s="153" t="str">
        <f>IF(OR(A120="",$D$2=""),"",IF('RESULTADOS 3 ESO DIVER'!D120&lt;5,"INSUFICIENTE",IF('RESULTADOS 3 ESO DIVER'!D120&lt;6,"SUFICIENTE",IF('RESULTADOS 3 ESO DIVER'!D120&lt;7,"BEN",IF('RESULTADOS 3 ESO DIVER'!D120&lt;9,"NOTABLE",IF('RESULTADOS 3 ESO DIVER'!D120&lt;=10,"SOBRESAIENTE",""))))))</f>
        <v/>
      </c>
      <c r="E120" s="153" t="str">
        <f>IF(OR(A120="",$E$2=""),"",IF('RESULTADOS 3 ESO DIVER'!E120&lt;5,"INSUFICIENTE",IF('RESULTADOS 3 ESO DIVER'!E120&lt;6,"SUFICIENTE",IF('RESULTADOS 3 ESO DIVER'!E120&lt;7,"BEN",IF('RESULTADOS 3 ESO DIVER'!E120&lt;9,"NOTABLE",IF('RESULTADOS 3 ESO DIVER'!E120&lt;=10,"SOBRESAIENTE",""))))))</f>
        <v/>
      </c>
      <c r="F120" s="153" t="str">
        <f>IF(OR(A120="",$F$2=""),"",IF('RESULTADOS 3 ESO DIVER'!F120&lt;5,"INSUFICIENTE",IF('RESULTADOS 3 ESO DIVER'!F120&lt;6,"SUFICIENTE",IF('RESULTADOS 3 ESO DIVER'!F120&lt;7,"BEN",IF('RESULTADOS 3 ESO DIVER'!F120&lt;9,"NOTABLE",IF('RESULTADOS 3 ESO DIVER'!F120&lt;=10,"SOBRESAIENTE",""))))))</f>
        <v/>
      </c>
      <c r="G120" s="153" t="str">
        <f>IF(OR(A120="",$G$2=""),"",IF('RESULTADOS 3 ESO DIVER'!G120&lt;5,"INSUFICIENTE",IF('RESULTADOS 3 ESO DIVER'!G120&lt;6,"SUFICIENTE",IF('RESULTADOS 3 ESO DIVER'!G120&lt;7,"BEN",IF('RESULTADOS 3 ESO DIVER'!G120&lt;9,"NOTABLE",IF('RESULTADOS 3 ESO DIVER'!G120&lt;=10,"SOBRESAIENTE",""))))))</f>
        <v/>
      </c>
      <c r="H120" s="153" t="str">
        <f>IF(OR(A120="",$H$2=""),"",IF('RESULTADOS 3 ESO DIVER'!H120&lt;5,"INSUFICIENTE",IF('RESULTADOS 3 ESO DIVER'!H120&lt;6,"SUFICIENTE",IF('RESULTADOS 3 ESO DIVER'!H120&lt;7,"BEN",IF('RESULTADOS 3 ESO DIVER'!H120&lt;9,"NOTABLE",IF('RESULTADOS 3 ESO DIVER'!H120&lt;=10,"SOBRESAIENTE",""))))))</f>
        <v/>
      </c>
      <c r="I120" s="153" t="str">
        <f>IF(OR(A120="",$I$2=""),"",IF('RESULTADOS 3 ESO DIVER'!I120&lt;5,"INSUFICIENTE",IF('RESULTADOS 3 ESO DIVER'!I120&lt;6,"SUFICIENTE",IF('RESULTADOS 3 ESO DIVER'!I120&lt;7,"BEN",IF('RESULTADOS 3 ESO DIVER'!I120&lt;9,"NOTABLE",IF('RESULTADOS 3 ESO DIVER'!I120&lt;=10,"SOBRESAIENTE",""))))))</f>
        <v/>
      </c>
      <c r="J120" s="153" t="str">
        <f>IF(OR(A120="",$J$2=""),"",IF('RESULTADOS 3 ESO DIVER'!J120&lt;5,"INSUFICIENTE",IF('RESULTADOS 3 ESO DIVER'!J120&lt;6,"SUFICIENTE",IF('RESULTADOS 3 ESO DIVER'!J120&lt;7,"BEN",IF('RESULTADOS 3 ESO DIVER'!J120&lt;9,"NOTABLE",IF('RESULTADOS 3 ESO DIVER'!J120&lt;=10,"SOBRESAIENTE",""))))))</f>
        <v/>
      </c>
      <c r="K120" s="153" t="str">
        <f>IF(OR(A120="",$K$2=""),"",IF('RESULTADOS 3 ESO DIVER'!K120&lt;5,"INSUFICIENTE",IF('RESULTADOS 3 ESO DIVER'!K120&lt;6,"SUFICIENTE",IF('RESULTADOS 3 ESO DIVER'!K120&lt;7,"BEN",IF('RESULTADOS 3 ESO DIVER'!K120&lt;9,"NOTABLE",IF('RESULTADOS 3 ESO DIVER'!K120&lt;=10,IF('RESULTADOS 3 ESO DIVER'!K120&lt;=10,"SOBRESAIENTE","")))))))</f>
        <v/>
      </c>
      <c r="L120" s="153" t="str">
        <f>IF(OR(A120="",$L$2=""),"",IF('RESULTADOS 3 ESO DIVER'!L120&lt;5,"INSUFICIENTE",IF('RESULTADOS 3 ESO DIVER'!L120&lt;6,"SUFICIENTE",IF('RESULTADOS 3 ESO DIVER'!L120&lt;7,"BEN",IF('RESULTADOS 3 ESO DIVER'!L120&lt;9,"NOTABLE",IF('RESULTADOS 3 ESO DIVER'!L120&lt;=10,"SOBRESAIENTE",""))))))</f>
        <v/>
      </c>
    </row>
    <row r="121" spans="1:12" x14ac:dyDescent="0.25">
      <c r="A121" s="102" t="str">
        <f>IF('RESULTADOS 3 ESO DIVER'!A121="","",'RESULTADOS 3 ESO DIVER'!A121)</f>
        <v/>
      </c>
      <c r="B121" s="154" t="str">
        <f>IF('RESULTADOS 3 ESO DIVER'!B121="","",'RESULTADOS 3 ESO DIVER'!B121)</f>
        <v/>
      </c>
      <c r="C121" s="153" t="str">
        <f>IF(OR(A121="",$C$2=""),"",IF('RESULTADOS 3 ESO DIVER'!C121&lt;5,"INSUFICIENTE",IF('RESULTADOS 3 ESO DIVER'!C121&lt;6,"SUFICIENTE",IF('RESULTADOS 3 ESO DIVER'!C121&lt;7,"BEN",IF('RESULTADOS 3 ESO DIVER'!C121&lt;9,"NOTABLE",IF('RESULTADOS 3 ESO DIVER'!C121&lt;=10,"SOBRESAIENTE",""))))))</f>
        <v/>
      </c>
      <c r="D121" s="153" t="str">
        <f>IF(OR(A121="",$D$2=""),"",IF('RESULTADOS 3 ESO DIVER'!D121&lt;5,"INSUFICIENTE",IF('RESULTADOS 3 ESO DIVER'!D121&lt;6,"SUFICIENTE",IF('RESULTADOS 3 ESO DIVER'!D121&lt;7,"BEN",IF('RESULTADOS 3 ESO DIVER'!D121&lt;9,"NOTABLE",IF('RESULTADOS 3 ESO DIVER'!D121&lt;=10,"SOBRESAIENTE",""))))))</f>
        <v/>
      </c>
      <c r="E121" s="153" t="str">
        <f>IF(OR(A121="",$E$2=""),"",IF('RESULTADOS 3 ESO DIVER'!E121&lt;5,"INSUFICIENTE",IF('RESULTADOS 3 ESO DIVER'!E121&lt;6,"SUFICIENTE",IF('RESULTADOS 3 ESO DIVER'!E121&lt;7,"BEN",IF('RESULTADOS 3 ESO DIVER'!E121&lt;9,"NOTABLE",IF('RESULTADOS 3 ESO DIVER'!E121&lt;=10,"SOBRESAIENTE",""))))))</f>
        <v/>
      </c>
      <c r="F121" s="153" t="str">
        <f>IF(OR(A121="",$F$2=""),"",IF('RESULTADOS 3 ESO DIVER'!F121&lt;5,"INSUFICIENTE",IF('RESULTADOS 3 ESO DIVER'!F121&lt;6,"SUFICIENTE",IF('RESULTADOS 3 ESO DIVER'!F121&lt;7,"BEN",IF('RESULTADOS 3 ESO DIVER'!F121&lt;9,"NOTABLE",IF('RESULTADOS 3 ESO DIVER'!F121&lt;=10,"SOBRESAIENTE",""))))))</f>
        <v/>
      </c>
      <c r="G121" s="153" t="str">
        <f>IF(OR(A121="",$G$2=""),"",IF('RESULTADOS 3 ESO DIVER'!G121&lt;5,"INSUFICIENTE",IF('RESULTADOS 3 ESO DIVER'!G121&lt;6,"SUFICIENTE",IF('RESULTADOS 3 ESO DIVER'!G121&lt;7,"BEN",IF('RESULTADOS 3 ESO DIVER'!G121&lt;9,"NOTABLE",IF('RESULTADOS 3 ESO DIVER'!G121&lt;=10,"SOBRESAIENTE",""))))))</f>
        <v/>
      </c>
      <c r="H121" s="153" t="str">
        <f>IF(OR(A121="",$H$2=""),"",IF('RESULTADOS 3 ESO DIVER'!H121&lt;5,"INSUFICIENTE",IF('RESULTADOS 3 ESO DIVER'!H121&lt;6,"SUFICIENTE",IF('RESULTADOS 3 ESO DIVER'!H121&lt;7,"BEN",IF('RESULTADOS 3 ESO DIVER'!H121&lt;9,"NOTABLE",IF('RESULTADOS 3 ESO DIVER'!H121&lt;=10,"SOBRESAIENTE",""))))))</f>
        <v/>
      </c>
      <c r="I121" s="153" t="str">
        <f>IF(OR(A121="",$I$2=""),"",IF('RESULTADOS 3 ESO DIVER'!I121&lt;5,"INSUFICIENTE",IF('RESULTADOS 3 ESO DIVER'!I121&lt;6,"SUFICIENTE",IF('RESULTADOS 3 ESO DIVER'!I121&lt;7,"BEN",IF('RESULTADOS 3 ESO DIVER'!I121&lt;9,"NOTABLE",IF('RESULTADOS 3 ESO DIVER'!I121&lt;=10,"SOBRESAIENTE",""))))))</f>
        <v/>
      </c>
      <c r="J121" s="153" t="str">
        <f>IF(OR(A121="",$J$2=""),"",IF('RESULTADOS 3 ESO DIVER'!J121&lt;5,"INSUFICIENTE",IF('RESULTADOS 3 ESO DIVER'!J121&lt;6,"SUFICIENTE",IF('RESULTADOS 3 ESO DIVER'!J121&lt;7,"BEN",IF('RESULTADOS 3 ESO DIVER'!J121&lt;9,"NOTABLE",IF('RESULTADOS 3 ESO DIVER'!J121&lt;=10,"SOBRESAIENTE",""))))))</f>
        <v/>
      </c>
      <c r="K121" s="153" t="str">
        <f>IF(OR(A121="",$K$2=""),"",IF('RESULTADOS 3 ESO DIVER'!K121&lt;5,"INSUFICIENTE",IF('RESULTADOS 3 ESO DIVER'!K121&lt;6,"SUFICIENTE",IF('RESULTADOS 3 ESO DIVER'!K121&lt;7,"BEN",IF('RESULTADOS 3 ESO DIVER'!K121&lt;9,"NOTABLE",IF('RESULTADOS 3 ESO DIVER'!K121&lt;=10,IF('RESULTADOS 3 ESO DIVER'!K121&lt;=10,"SOBRESAIENTE","")))))))</f>
        <v/>
      </c>
      <c r="L121" s="153" t="str">
        <f>IF(OR(A121="",$L$2=""),"",IF('RESULTADOS 3 ESO DIVER'!L121&lt;5,"INSUFICIENTE",IF('RESULTADOS 3 ESO DIVER'!L121&lt;6,"SUFICIENTE",IF('RESULTADOS 3 ESO DIVER'!L121&lt;7,"BEN",IF('RESULTADOS 3 ESO DIVER'!L121&lt;9,"NOTABLE",IF('RESULTADOS 3 ESO DIVER'!L121&lt;=10,"SOBRESAIENTE",""))))))</f>
        <v/>
      </c>
    </row>
    <row r="122" spans="1:12" x14ac:dyDescent="0.25">
      <c r="A122" s="102" t="str">
        <f>IF('RESULTADOS 3 ESO DIVER'!A122="","",'RESULTADOS 3 ESO DIVER'!A122)</f>
        <v/>
      </c>
      <c r="B122" s="154" t="str">
        <f>IF('RESULTADOS 3 ESO DIVER'!B122="","",'RESULTADOS 3 ESO DIVER'!B122)</f>
        <v/>
      </c>
      <c r="C122" s="153" t="str">
        <f>IF(OR(A122="",$C$2=""),"",IF('RESULTADOS 3 ESO DIVER'!C122&lt;5,"INSUFICIENTE",IF('RESULTADOS 3 ESO DIVER'!C122&lt;6,"SUFICIENTE",IF('RESULTADOS 3 ESO DIVER'!C122&lt;7,"BEN",IF('RESULTADOS 3 ESO DIVER'!C122&lt;9,"NOTABLE",IF('RESULTADOS 3 ESO DIVER'!C122&lt;=10,"SOBRESAIENTE",""))))))</f>
        <v/>
      </c>
      <c r="D122" s="153" t="str">
        <f>IF(OR(A122="",$D$2=""),"",IF('RESULTADOS 3 ESO DIVER'!D122&lt;5,"INSUFICIENTE",IF('RESULTADOS 3 ESO DIVER'!D122&lt;6,"SUFICIENTE",IF('RESULTADOS 3 ESO DIVER'!D122&lt;7,"BEN",IF('RESULTADOS 3 ESO DIVER'!D122&lt;9,"NOTABLE",IF('RESULTADOS 3 ESO DIVER'!D122&lt;=10,"SOBRESAIENTE",""))))))</f>
        <v/>
      </c>
      <c r="E122" s="153" t="str">
        <f>IF(OR(A122="",$E$2=""),"",IF('RESULTADOS 3 ESO DIVER'!E122&lt;5,"INSUFICIENTE",IF('RESULTADOS 3 ESO DIVER'!E122&lt;6,"SUFICIENTE",IF('RESULTADOS 3 ESO DIVER'!E122&lt;7,"BEN",IF('RESULTADOS 3 ESO DIVER'!E122&lt;9,"NOTABLE",IF('RESULTADOS 3 ESO DIVER'!E122&lt;=10,"SOBRESAIENTE",""))))))</f>
        <v/>
      </c>
      <c r="F122" s="153" t="str">
        <f>IF(OR(A122="",$F$2=""),"",IF('RESULTADOS 3 ESO DIVER'!F122&lt;5,"INSUFICIENTE",IF('RESULTADOS 3 ESO DIVER'!F122&lt;6,"SUFICIENTE",IF('RESULTADOS 3 ESO DIVER'!F122&lt;7,"BEN",IF('RESULTADOS 3 ESO DIVER'!F122&lt;9,"NOTABLE",IF('RESULTADOS 3 ESO DIVER'!F122&lt;=10,"SOBRESAIENTE",""))))))</f>
        <v/>
      </c>
      <c r="G122" s="153" t="str">
        <f>IF(OR(A122="",$G$2=""),"",IF('RESULTADOS 3 ESO DIVER'!G122&lt;5,"INSUFICIENTE",IF('RESULTADOS 3 ESO DIVER'!G122&lt;6,"SUFICIENTE",IF('RESULTADOS 3 ESO DIVER'!G122&lt;7,"BEN",IF('RESULTADOS 3 ESO DIVER'!G122&lt;9,"NOTABLE",IF('RESULTADOS 3 ESO DIVER'!G122&lt;=10,"SOBRESAIENTE",""))))))</f>
        <v/>
      </c>
      <c r="H122" s="153" t="str">
        <f>IF(OR(A122="",$H$2=""),"",IF('RESULTADOS 3 ESO DIVER'!H122&lt;5,"INSUFICIENTE",IF('RESULTADOS 3 ESO DIVER'!H122&lt;6,"SUFICIENTE",IF('RESULTADOS 3 ESO DIVER'!H122&lt;7,"BEN",IF('RESULTADOS 3 ESO DIVER'!H122&lt;9,"NOTABLE",IF('RESULTADOS 3 ESO DIVER'!H122&lt;=10,"SOBRESAIENTE",""))))))</f>
        <v/>
      </c>
      <c r="I122" s="153" t="str">
        <f>IF(OR(A122="",$I$2=""),"",IF('RESULTADOS 3 ESO DIVER'!I122&lt;5,"INSUFICIENTE",IF('RESULTADOS 3 ESO DIVER'!I122&lt;6,"SUFICIENTE",IF('RESULTADOS 3 ESO DIVER'!I122&lt;7,"BEN",IF('RESULTADOS 3 ESO DIVER'!I122&lt;9,"NOTABLE",IF('RESULTADOS 3 ESO DIVER'!I122&lt;=10,"SOBRESAIENTE",""))))))</f>
        <v/>
      </c>
      <c r="J122" s="153" t="str">
        <f>IF(OR(A122="",$J$2=""),"",IF('RESULTADOS 3 ESO DIVER'!J122&lt;5,"INSUFICIENTE",IF('RESULTADOS 3 ESO DIVER'!J122&lt;6,"SUFICIENTE",IF('RESULTADOS 3 ESO DIVER'!J122&lt;7,"BEN",IF('RESULTADOS 3 ESO DIVER'!J122&lt;9,"NOTABLE",IF('RESULTADOS 3 ESO DIVER'!J122&lt;=10,"SOBRESAIENTE",""))))))</f>
        <v/>
      </c>
      <c r="K122" s="153" t="str">
        <f>IF(OR(A122="",$K$2=""),"",IF('RESULTADOS 3 ESO DIVER'!K122&lt;5,"INSUFICIENTE",IF('RESULTADOS 3 ESO DIVER'!K122&lt;6,"SUFICIENTE",IF('RESULTADOS 3 ESO DIVER'!K122&lt;7,"BEN",IF('RESULTADOS 3 ESO DIVER'!K122&lt;9,"NOTABLE",IF('RESULTADOS 3 ESO DIVER'!K122&lt;=10,IF('RESULTADOS 3 ESO DIVER'!K122&lt;=10,"SOBRESAIENTE","")))))))</f>
        <v/>
      </c>
      <c r="L122" s="153" t="str">
        <f>IF(OR(A122="",$L$2=""),"",IF('RESULTADOS 3 ESO DIVER'!L122&lt;5,"INSUFICIENTE",IF('RESULTADOS 3 ESO DIVER'!L122&lt;6,"SUFICIENTE",IF('RESULTADOS 3 ESO DIVER'!L122&lt;7,"BEN",IF('RESULTADOS 3 ESO DIVER'!L122&lt;9,"NOTABLE",IF('RESULTADOS 3 ESO DIVER'!L122&lt;=10,"SOBRESAIENTE",""))))))</f>
        <v/>
      </c>
    </row>
    <row r="123" spans="1:12" x14ac:dyDescent="0.25">
      <c r="A123" s="102" t="str">
        <f>IF('RESULTADOS 3 ESO DIVER'!A123="","",'RESULTADOS 3 ESO DIVER'!A123)</f>
        <v/>
      </c>
      <c r="B123" s="154" t="str">
        <f>IF('RESULTADOS 3 ESO DIVER'!B123="","",'RESULTADOS 3 ESO DIVER'!B123)</f>
        <v/>
      </c>
      <c r="C123" s="153" t="str">
        <f>IF(OR(A123="",$C$2=""),"",IF('RESULTADOS 3 ESO DIVER'!C123&lt;5,"INSUFICIENTE",IF('RESULTADOS 3 ESO DIVER'!C123&lt;6,"SUFICIENTE",IF('RESULTADOS 3 ESO DIVER'!C123&lt;7,"BEN",IF('RESULTADOS 3 ESO DIVER'!C123&lt;9,"NOTABLE",IF('RESULTADOS 3 ESO DIVER'!C123&lt;=10,"SOBRESAIENTE",""))))))</f>
        <v/>
      </c>
      <c r="D123" s="153" t="str">
        <f>IF(OR(A123="",$D$2=""),"",IF('RESULTADOS 3 ESO DIVER'!D123&lt;5,"INSUFICIENTE",IF('RESULTADOS 3 ESO DIVER'!D123&lt;6,"SUFICIENTE",IF('RESULTADOS 3 ESO DIVER'!D123&lt;7,"BEN",IF('RESULTADOS 3 ESO DIVER'!D123&lt;9,"NOTABLE",IF('RESULTADOS 3 ESO DIVER'!D123&lt;=10,"SOBRESAIENTE",""))))))</f>
        <v/>
      </c>
      <c r="E123" s="153" t="str">
        <f>IF(OR(A123="",$E$2=""),"",IF('RESULTADOS 3 ESO DIVER'!E123&lt;5,"INSUFICIENTE",IF('RESULTADOS 3 ESO DIVER'!E123&lt;6,"SUFICIENTE",IF('RESULTADOS 3 ESO DIVER'!E123&lt;7,"BEN",IF('RESULTADOS 3 ESO DIVER'!E123&lt;9,"NOTABLE",IF('RESULTADOS 3 ESO DIVER'!E123&lt;=10,"SOBRESAIENTE",""))))))</f>
        <v/>
      </c>
      <c r="F123" s="153" t="str">
        <f>IF(OR(A123="",$F$2=""),"",IF('RESULTADOS 3 ESO DIVER'!F123&lt;5,"INSUFICIENTE",IF('RESULTADOS 3 ESO DIVER'!F123&lt;6,"SUFICIENTE",IF('RESULTADOS 3 ESO DIVER'!F123&lt;7,"BEN",IF('RESULTADOS 3 ESO DIVER'!F123&lt;9,"NOTABLE",IF('RESULTADOS 3 ESO DIVER'!F123&lt;=10,"SOBRESAIENTE",""))))))</f>
        <v/>
      </c>
      <c r="G123" s="153" t="str">
        <f>IF(OR(A123="",$G$2=""),"",IF('RESULTADOS 3 ESO DIVER'!G123&lt;5,"INSUFICIENTE",IF('RESULTADOS 3 ESO DIVER'!G123&lt;6,"SUFICIENTE",IF('RESULTADOS 3 ESO DIVER'!G123&lt;7,"BEN",IF('RESULTADOS 3 ESO DIVER'!G123&lt;9,"NOTABLE",IF('RESULTADOS 3 ESO DIVER'!G123&lt;=10,"SOBRESAIENTE",""))))))</f>
        <v/>
      </c>
      <c r="H123" s="153" t="str">
        <f>IF(OR(A123="",$H$2=""),"",IF('RESULTADOS 3 ESO DIVER'!H123&lt;5,"INSUFICIENTE",IF('RESULTADOS 3 ESO DIVER'!H123&lt;6,"SUFICIENTE",IF('RESULTADOS 3 ESO DIVER'!H123&lt;7,"BEN",IF('RESULTADOS 3 ESO DIVER'!H123&lt;9,"NOTABLE",IF('RESULTADOS 3 ESO DIVER'!H123&lt;=10,"SOBRESAIENTE",""))))))</f>
        <v/>
      </c>
      <c r="I123" s="153" t="str">
        <f>IF(OR(A123="",$I$2=""),"",IF('RESULTADOS 3 ESO DIVER'!I123&lt;5,"INSUFICIENTE",IF('RESULTADOS 3 ESO DIVER'!I123&lt;6,"SUFICIENTE",IF('RESULTADOS 3 ESO DIVER'!I123&lt;7,"BEN",IF('RESULTADOS 3 ESO DIVER'!I123&lt;9,"NOTABLE",IF('RESULTADOS 3 ESO DIVER'!I123&lt;=10,"SOBRESAIENTE",""))))))</f>
        <v/>
      </c>
      <c r="J123" s="153" t="str">
        <f>IF(OR(A123="",$J$2=""),"",IF('RESULTADOS 3 ESO DIVER'!J123&lt;5,"INSUFICIENTE",IF('RESULTADOS 3 ESO DIVER'!J123&lt;6,"SUFICIENTE",IF('RESULTADOS 3 ESO DIVER'!J123&lt;7,"BEN",IF('RESULTADOS 3 ESO DIVER'!J123&lt;9,"NOTABLE",IF('RESULTADOS 3 ESO DIVER'!J123&lt;=10,"SOBRESAIENTE",""))))))</f>
        <v/>
      </c>
      <c r="K123" s="153" t="str">
        <f>IF(OR(A123="",$K$2=""),"",IF('RESULTADOS 3 ESO DIVER'!K123&lt;5,"INSUFICIENTE",IF('RESULTADOS 3 ESO DIVER'!K123&lt;6,"SUFICIENTE",IF('RESULTADOS 3 ESO DIVER'!K123&lt;7,"BEN",IF('RESULTADOS 3 ESO DIVER'!K123&lt;9,"NOTABLE",IF('RESULTADOS 3 ESO DIVER'!K123&lt;=10,IF('RESULTADOS 3 ESO DIVER'!K123&lt;=10,"SOBRESAIENTE","")))))))</f>
        <v/>
      </c>
      <c r="L123" s="153" t="str">
        <f>IF(OR(A123="",$L$2=""),"",IF('RESULTADOS 3 ESO DIVER'!L123&lt;5,"INSUFICIENTE",IF('RESULTADOS 3 ESO DIVER'!L123&lt;6,"SUFICIENTE",IF('RESULTADOS 3 ESO DIVER'!L123&lt;7,"BEN",IF('RESULTADOS 3 ESO DIVER'!L123&lt;9,"NOTABLE",IF('RESULTADOS 3 ESO DIVER'!L123&lt;=10,"SOBRESAIENTE",""))))))</f>
        <v/>
      </c>
    </row>
    <row r="124" spans="1:12" x14ac:dyDescent="0.25">
      <c r="A124" s="102" t="str">
        <f>IF('RESULTADOS 3 ESO DIVER'!A124="","",'RESULTADOS 3 ESO DIVER'!A124)</f>
        <v/>
      </c>
      <c r="B124" s="154" t="str">
        <f>IF('RESULTADOS 3 ESO DIVER'!B124="","",'RESULTADOS 3 ESO DIVER'!B124)</f>
        <v/>
      </c>
      <c r="C124" s="153" t="str">
        <f>IF(OR(A124="",$C$2=""),"",IF('RESULTADOS 3 ESO DIVER'!C124&lt;5,"INSUFICIENTE",IF('RESULTADOS 3 ESO DIVER'!C124&lt;6,"SUFICIENTE",IF('RESULTADOS 3 ESO DIVER'!C124&lt;7,"BEN",IF('RESULTADOS 3 ESO DIVER'!C124&lt;9,"NOTABLE",IF('RESULTADOS 3 ESO DIVER'!C124&lt;=10,"SOBRESAIENTE",""))))))</f>
        <v/>
      </c>
      <c r="D124" s="153" t="str">
        <f>IF(OR(A124="",$D$2=""),"",IF('RESULTADOS 3 ESO DIVER'!D124&lt;5,"INSUFICIENTE",IF('RESULTADOS 3 ESO DIVER'!D124&lt;6,"SUFICIENTE",IF('RESULTADOS 3 ESO DIVER'!D124&lt;7,"BEN",IF('RESULTADOS 3 ESO DIVER'!D124&lt;9,"NOTABLE",IF('RESULTADOS 3 ESO DIVER'!D124&lt;=10,"SOBRESAIENTE",""))))))</f>
        <v/>
      </c>
      <c r="E124" s="153" t="str">
        <f>IF(OR(A124="",$E$2=""),"",IF('RESULTADOS 3 ESO DIVER'!E124&lt;5,"INSUFICIENTE",IF('RESULTADOS 3 ESO DIVER'!E124&lt;6,"SUFICIENTE",IF('RESULTADOS 3 ESO DIVER'!E124&lt;7,"BEN",IF('RESULTADOS 3 ESO DIVER'!E124&lt;9,"NOTABLE",IF('RESULTADOS 3 ESO DIVER'!E124&lt;=10,"SOBRESAIENTE",""))))))</f>
        <v/>
      </c>
      <c r="F124" s="153" t="str">
        <f>IF(OR(A124="",$F$2=""),"",IF('RESULTADOS 3 ESO DIVER'!F124&lt;5,"INSUFICIENTE",IF('RESULTADOS 3 ESO DIVER'!F124&lt;6,"SUFICIENTE",IF('RESULTADOS 3 ESO DIVER'!F124&lt;7,"BEN",IF('RESULTADOS 3 ESO DIVER'!F124&lt;9,"NOTABLE",IF('RESULTADOS 3 ESO DIVER'!F124&lt;=10,"SOBRESAIENTE",""))))))</f>
        <v/>
      </c>
      <c r="G124" s="153" t="str">
        <f>IF(OR(A124="",$G$2=""),"",IF('RESULTADOS 3 ESO DIVER'!G124&lt;5,"INSUFICIENTE",IF('RESULTADOS 3 ESO DIVER'!G124&lt;6,"SUFICIENTE",IF('RESULTADOS 3 ESO DIVER'!G124&lt;7,"BEN",IF('RESULTADOS 3 ESO DIVER'!G124&lt;9,"NOTABLE",IF('RESULTADOS 3 ESO DIVER'!G124&lt;=10,"SOBRESAIENTE",""))))))</f>
        <v/>
      </c>
      <c r="H124" s="153" t="str">
        <f>IF(OR(A124="",$H$2=""),"",IF('RESULTADOS 3 ESO DIVER'!H124&lt;5,"INSUFICIENTE",IF('RESULTADOS 3 ESO DIVER'!H124&lt;6,"SUFICIENTE",IF('RESULTADOS 3 ESO DIVER'!H124&lt;7,"BEN",IF('RESULTADOS 3 ESO DIVER'!H124&lt;9,"NOTABLE",IF('RESULTADOS 3 ESO DIVER'!H124&lt;=10,"SOBRESAIENTE",""))))))</f>
        <v/>
      </c>
      <c r="I124" s="153" t="str">
        <f>IF(OR(A124="",$I$2=""),"",IF('RESULTADOS 3 ESO DIVER'!I124&lt;5,"INSUFICIENTE",IF('RESULTADOS 3 ESO DIVER'!I124&lt;6,"SUFICIENTE",IF('RESULTADOS 3 ESO DIVER'!I124&lt;7,"BEN",IF('RESULTADOS 3 ESO DIVER'!I124&lt;9,"NOTABLE",IF('RESULTADOS 3 ESO DIVER'!I124&lt;=10,"SOBRESAIENTE",""))))))</f>
        <v/>
      </c>
      <c r="J124" s="153" t="str">
        <f>IF(OR(A124="",$J$2=""),"",IF('RESULTADOS 3 ESO DIVER'!J124&lt;5,"INSUFICIENTE",IF('RESULTADOS 3 ESO DIVER'!J124&lt;6,"SUFICIENTE",IF('RESULTADOS 3 ESO DIVER'!J124&lt;7,"BEN",IF('RESULTADOS 3 ESO DIVER'!J124&lt;9,"NOTABLE",IF('RESULTADOS 3 ESO DIVER'!J124&lt;=10,"SOBRESAIENTE",""))))))</f>
        <v/>
      </c>
      <c r="K124" s="153" t="str">
        <f>IF(OR(A124="",$K$2=""),"",IF('RESULTADOS 3 ESO DIVER'!K124&lt;5,"INSUFICIENTE",IF('RESULTADOS 3 ESO DIVER'!K124&lt;6,"SUFICIENTE",IF('RESULTADOS 3 ESO DIVER'!K124&lt;7,"BEN",IF('RESULTADOS 3 ESO DIVER'!K124&lt;9,"NOTABLE",IF('RESULTADOS 3 ESO DIVER'!K124&lt;=10,IF('RESULTADOS 3 ESO DIVER'!K124&lt;=10,"SOBRESAIENTE","")))))))</f>
        <v/>
      </c>
      <c r="L124" s="153" t="str">
        <f>IF(OR(A124="",$L$2=""),"",IF('RESULTADOS 3 ESO DIVER'!L124&lt;5,"INSUFICIENTE",IF('RESULTADOS 3 ESO DIVER'!L124&lt;6,"SUFICIENTE",IF('RESULTADOS 3 ESO DIVER'!L124&lt;7,"BEN",IF('RESULTADOS 3 ESO DIVER'!L124&lt;9,"NOTABLE",IF('RESULTADOS 3 ESO DIVER'!L124&lt;=10,"SOBRESAIENTE",""))))))</f>
        <v/>
      </c>
    </row>
    <row r="125" spans="1:12" x14ac:dyDescent="0.25">
      <c r="A125" s="102" t="str">
        <f>IF('RESULTADOS 3 ESO DIVER'!A125="","",'RESULTADOS 3 ESO DIVER'!A125)</f>
        <v/>
      </c>
      <c r="B125" s="154" t="str">
        <f>IF('RESULTADOS 3 ESO DIVER'!B125="","",'RESULTADOS 3 ESO DIVER'!B125)</f>
        <v/>
      </c>
      <c r="C125" s="153" t="str">
        <f>IF(OR(A125="",$C$2=""),"",IF('RESULTADOS 3 ESO DIVER'!C125&lt;5,"INSUFICIENTE",IF('RESULTADOS 3 ESO DIVER'!C125&lt;6,"SUFICIENTE",IF('RESULTADOS 3 ESO DIVER'!C125&lt;7,"BEN",IF('RESULTADOS 3 ESO DIVER'!C125&lt;9,"NOTABLE",IF('RESULTADOS 3 ESO DIVER'!C125&lt;=10,"SOBRESAIENTE",""))))))</f>
        <v/>
      </c>
      <c r="D125" s="153" t="str">
        <f>IF(OR(A125="",$D$2=""),"",IF('RESULTADOS 3 ESO DIVER'!D125&lt;5,"INSUFICIENTE",IF('RESULTADOS 3 ESO DIVER'!D125&lt;6,"SUFICIENTE",IF('RESULTADOS 3 ESO DIVER'!D125&lt;7,"BEN",IF('RESULTADOS 3 ESO DIVER'!D125&lt;9,"NOTABLE",IF('RESULTADOS 3 ESO DIVER'!D125&lt;=10,"SOBRESAIENTE",""))))))</f>
        <v/>
      </c>
      <c r="E125" s="153" t="str">
        <f>IF(OR(A125="",$E$2=""),"",IF('RESULTADOS 3 ESO DIVER'!E125&lt;5,"INSUFICIENTE",IF('RESULTADOS 3 ESO DIVER'!E125&lt;6,"SUFICIENTE",IF('RESULTADOS 3 ESO DIVER'!E125&lt;7,"BEN",IF('RESULTADOS 3 ESO DIVER'!E125&lt;9,"NOTABLE",IF('RESULTADOS 3 ESO DIVER'!E125&lt;=10,"SOBRESAIENTE",""))))))</f>
        <v/>
      </c>
      <c r="F125" s="153" t="str">
        <f>IF(OR(A125="",$F$2=""),"",IF('RESULTADOS 3 ESO DIVER'!F125&lt;5,"INSUFICIENTE",IF('RESULTADOS 3 ESO DIVER'!F125&lt;6,"SUFICIENTE",IF('RESULTADOS 3 ESO DIVER'!F125&lt;7,"BEN",IF('RESULTADOS 3 ESO DIVER'!F125&lt;9,"NOTABLE",IF('RESULTADOS 3 ESO DIVER'!F125&lt;=10,"SOBRESAIENTE",""))))))</f>
        <v/>
      </c>
      <c r="G125" s="153" t="str">
        <f>IF(OR(A125="",$G$2=""),"",IF('RESULTADOS 3 ESO DIVER'!G125&lt;5,"INSUFICIENTE",IF('RESULTADOS 3 ESO DIVER'!G125&lt;6,"SUFICIENTE",IF('RESULTADOS 3 ESO DIVER'!G125&lt;7,"BEN",IF('RESULTADOS 3 ESO DIVER'!G125&lt;9,"NOTABLE",IF('RESULTADOS 3 ESO DIVER'!G125&lt;=10,"SOBRESAIENTE",""))))))</f>
        <v/>
      </c>
      <c r="H125" s="153" t="str">
        <f>IF(OR(A125="",$H$2=""),"",IF('RESULTADOS 3 ESO DIVER'!H125&lt;5,"INSUFICIENTE",IF('RESULTADOS 3 ESO DIVER'!H125&lt;6,"SUFICIENTE",IF('RESULTADOS 3 ESO DIVER'!H125&lt;7,"BEN",IF('RESULTADOS 3 ESO DIVER'!H125&lt;9,"NOTABLE",IF('RESULTADOS 3 ESO DIVER'!H125&lt;=10,"SOBRESAIENTE",""))))))</f>
        <v/>
      </c>
      <c r="I125" s="153" t="str">
        <f>IF(OR(A125="",$I$2=""),"",IF('RESULTADOS 3 ESO DIVER'!I125&lt;5,"INSUFICIENTE",IF('RESULTADOS 3 ESO DIVER'!I125&lt;6,"SUFICIENTE",IF('RESULTADOS 3 ESO DIVER'!I125&lt;7,"BEN",IF('RESULTADOS 3 ESO DIVER'!I125&lt;9,"NOTABLE",IF('RESULTADOS 3 ESO DIVER'!I125&lt;=10,"SOBRESAIENTE",""))))))</f>
        <v/>
      </c>
      <c r="J125" s="153" t="str">
        <f>IF(OR(A125="",$J$2=""),"",IF('RESULTADOS 3 ESO DIVER'!J125&lt;5,"INSUFICIENTE",IF('RESULTADOS 3 ESO DIVER'!J125&lt;6,"SUFICIENTE",IF('RESULTADOS 3 ESO DIVER'!J125&lt;7,"BEN",IF('RESULTADOS 3 ESO DIVER'!J125&lt;9,"NOTABLE",IF('RESULTADOS 3 ESO DIVER'!J125&lt;=10,"SOBRESAIENTE",""))))))</f>
        <v/>
      </c>
      <c r="K125" s="153" t="str">
        <f>IF(OR(A125="",$K$2=""),"",IF('RESULTADOS 3 ESO DIVER'!K125&lt;5,"INSUFICIENTE",IF('RESULTADOS 3 ESO DIVER'!K125&lt;6,"SUFICIENTE",IF('RESULTADOS 3 ESO DIVER'!K125&lt;7,"BEN",IF('RESULTADOS 3 ESO DIVER'!K125&lt;9,"NOTABLE",IF('RESULTADOS 3 ESO DIVER'!K125&lt;=10,IF('RESULTADOS 3 ESO DIVER'!K125&lt;=10,"SOBRESAIENTE","")))))))</f>
        <v/>
      </c>
      <c r="L125" s="153" t="str">
        <f>IF(OR(A125="",$L$2=""),"",IF('RESULTADOS 3 ESO DIVER'!L125&lt;5,"INSUFICIENTE",IF('RESULTADOS 3 ESO DIVER'!L125&lt;6,"SUFICIENTE",IF('RESULTADOS 3 ESO DIVER'!L125&lt;7,"BEN",IF('RESULTADOS 3 ESO DIVER'!L125&lt;9,"NOTABLE",IF('RESULTADOS 3 ESO DIVER'!L125&lt;=10,"SOBRESAIENTE",""))))))</f>
        <v/>
      </c>
    </row>
    <row r="126" spans="1:12" x14ac:dyDescent="0.25">
      <c r="A126" s="102" t="str">
        <f>IF('RESULTADOS 3 ESO DIVER'!A126="","",'RESULTADOS 3 ESO DIVER'!A126)</f>
        <v/>
      </c>
      <c r="B126" s="154" t="str">
        <f>IF('RESULTADOS 3 ESO DIVER'!B126="","",'RESULTADOS 3 ESO DIVER'!B126)</f>
        <v/>
      </c>
      <c r="C126" s="153" t="str">
        <f>IF(OR(A126="",$C$2=""),"",IF('RESULTADOS 3 ESO DIVER'!C126&lt;5,"INSUFICIENTE",IF('RESULTADOS 3 ESO DIVER'!C126&lt;6,"SUFICIENTE",IF('RESULTADOS 3 ESO DIVER'!C126&lt;7,"BEN",IF('RESULTADOS 3 ESO DIVER'!C126&lt;9,"NOTABLE",IF('RESULTADOS 3 ESO DIVER'!C126&lt;=10,"SOBRESAIENTE",""))))))</f>
        <v/>
      </c>
      <c r="D126" s="153" t="str">
        <f>IF(OR(A126="",$D$2=""),"",IF('RESULTADOS 3 ESO DIVER'!D126&lt;5,"INSUFICIENTE",IF('RESULTADOS 3 ESO DIVER'!D126&lt;6,"SUFICIENTE",IF('RESULTADOS 3 ESO DIVER'!D126&lt;7,"BEN",IF('RESULTADOS 3 ESO DIVER'!D126&lt;9,"NOTABLE",IF('RESULTADOS 3 ESO DIVER'!D126&lt;=10,"SOBRESAIENTE",""))))))</f>
        <v/>
      </c>
      <c r="E126" s="153" t="str">
        <f>IF(OR(A126="",$E$2=""),"",IF('RESULTADOS 3 ESO DIVER'!E126&lt;5,"INSUFICIENTE",IF('RESULTADOS 3 ESO DIVER'!E126&lt;6,"SUFICIENTE",IF('RESULTADOS 3 ESO DIVER'!E126&lt;7,"BEN",IF('RESULTADOS 3 ESO DIVER'!E126&lt;9,"NOTABLE",IF('RESULTADOS 3 ESO DIVER'!E126&lt;=10,"SOBRESAIENTE",""))))))</f>
        <v/>
      </c>
      <c r="F126" s="153" t="str">
        <f>IF(OR(A126="",$F$2=""),"",IF('RESULTADOS 3 ESO DIVER'!F126&lt;5,"INSUFICIENTE",IF('RESULTADOS 3 ESO DIVER'!F126&lt;6,"SUFICIENTE",IF('RESULTADOS 3 ESO DIVER'!F126&lt;7,"BEN",IF('RESULTADOS 3 ESO DIVER'!F126&lt;9,"NOTABLE",IF('RESULTADOS 3 ESO DIVER'!F126&lt;=10,"SOBRESAIENTE",""))))))</f>
        <v/>
      </c>
      <c r="G126" s="153" t="str">
        <f>IF(OR(A126="",$G$2=""),"",IF('RESULTADOS 3 ESO DIVER'!G126&lt;5,"INSUFICIENTE",IF('RESULTADOS 3 ESO DIVER'!G126&lt;6,"SUFICIENTE",IF('RESULTADOS 3 ESO DIVER'!G126&lt;7,"BEN",IF('RESULTADOS 3 ESO DIVER'!G126&lt;9,"NOTABLE",IF('RESULTADOS 3 ESO DIVER'!G126&lt;=10,"SOBRESAIENTE",""))))))</f>
        <v/>
      </c>
      <c r="H126" s="153" t="str">
        <f>IF(OR(A126="",$H$2=""),"",IF('RESULTADOS 3 ESO DIVER'!H126&lt;5,"INSUFICIENTE",IF('RESULTADOS 3 ESO DIVER'!H126&lt;6,"SUFICIENTE",IF('RESULTADOS 3 ESO DIVER'!H126&lt;7,"BEN",IF('RESULTADOS 3 ESO DIVER'!H126&lt;9,"NOTABLE",IF('RESULTADOS 3 ESO DIVER'!H126&lt;=10,"SOBRESAIENTE",""))))))</f>
        <v/>
      </c>
      <c r="I126" s="153" t="str">
        <f>IF(OR(A126="",$I$2=""),"",IF('RESULTADOS 3 ESO DIVER'!I126&lt;5,"INSUFICIENTE",IF('RESULTADOS 3 ESO DIVER'!I126&lt;6,"SUFICIENTE",IF('RESULTADOS 3 ESO DIVER'!I126&lt;7,"BEN",IF('RESULTADOS 3 ESO DIVER'!I126&lt;9,"NOTABLE",IF('RESULTADOS 3 ESO DIVER'!I126&lt;=10,"SOBRESAIENTE",""))))))</f>
        <v/>
      </c>
      <c r="J126" s="153" t="str">
        <f>IF(OR(A126="",$J$2=""),"",IF('RESULTADOS 3 ESO DIVER'!J126&lt;5,"INSUFICIENTE",IF('RESULTADOS 3 ESO DIVER'!J126&lt;6,"SUFICIENTE",IF('RESULTADOS 3 ESO DIVER'!J126&lt;7,"BEN",IF('RESULTADOS 3 ESO DIVER'!J126&lt;9,"NOTABLE",IF('RESULTADOS 3 ESO DIVER'!J126&lt;=10,"SOBRESAIENTE",""))))))</f>
        <v/>
      </c>
      <c r="K126" s="153" t="str">
        <f>IF(OR(A126="",$K$2=""),"",IF('RESULTADOS 3 ESO DIVER'!K126&lt;5,"INSUFICIENTE",IF('RESULTADOS 3 ESO DIVER'!K126&lt;6,"SUFICIENTE",IF('RESULTADOS 3 ESO DIVER'!K126&lt;7,"BEN",IF('RESULTADOS 3 ESO DIVER'!K126&lt;9,"NOTABLE",IF('RESULTADOS 3 ESO DIVER'!K126&lt;=10,IF('RESULTADOS 3 ESO DIVER'!K126&lt;=10,"SOBRESAIENTE","")))))))</f>
        <v/>
      </c>
      <c r="L126" s="153" t="str">
        <f>IF(OR(A126="",$L$2=""),"",IF('RESULTADOS 3 ESO DIVER'!L126&lt;5,"INSUFICIENTE",IF('RESULTADOS 3 ESO DIVER'!L126&lt;6,"SUFICIENTE",IF('RESULTADOS 3 ESO DIVER'!L126&lt;7,"BEN",IF('RESULTADOS 3 ESO DIVER'!L126&lt;9,"NOTABLE",IF('RESULTADOS 3 ESO DIVER'!L126&lt;=10,"SOBRESAIENTE",""))))))</f>
        <v/>
      </c>
    </row>
    <row r="127" spans="1:12" x14ac:dyDescent="0.25">
      <c r="A127" s="102" t="str">
        <f>IF('RESULTADOS 3 ESO DIVER'!A127="","",'RESULTADOS 3 ESO DIVER'!A127)</f>
        <v/>
      </c>
      <c r="B127" s="154" t="str">
        <f>IF('RESULTADOS 3 ESO DIVER'!B127="","",'RESULTADOS 3 ESO DIVER'!B127)</f>
        <v/>
      </c>
      <c r="C127" s="153" t="str">
        <f>IF(OR(A127="",$C$2=""),"",IF('RESULTADOS 3 ESO DIVER'!C127&lt;5,"INSUFICIENTE",IF('RESULTADOS 3 ESO DIVER'!C127&lt;6,"SUFICIENTE",IF('RESULTADOS 3 ESO DIVER'!C127&lt;7,"BEN",IF('RESULTADOS 3 ESO DIVER'!C127&lt;9,"NOTABLE",IF('RESULTADOS 3 ESO DIVER'!C127&lt;=10,"SOBRESAIENTE",""))))))</f>
        <v/>
      </c>
      <c r="D127" s="153" t="str">
        <f>IF(OR(A127="",$D$2=""),"",IF('RESULTADOS 3 ESO DIVER'!D127&lt;5,"INSUFICIENTE",IF('RESULTADOS 3 ESO DIVER'!D127&lt;6,"SUFICIENTE",IF('RESULTADOS 3 ESO DIVER'!D127&lt;7,"BEN",IF('RESULTADOS 3 ESO DIVER'!D127&lt;9,"NOTABLE",IF('RESULTADOS 3 ESO DIVER'!D127&lt;=10,"SOBRESAIENTE",""))))))</f>
        <v/>
      </c>
      <c r="E127" s="153" t="str">
        <f>IF(OR(A127="",$E$2=""),"",IF('RESULTADOS 3 ESO DIVER'!E127&lt;5,"INSUFICIENTE",IF('RESULTADOS 3 ESO DIVER'!E127&lt;6,"SUFICIENTE",IF('RESULTADOS 3 ESO DIVER'!E127&lt;7,"BEN",IF('RESULTADOS 3 ESO DIVER'!E127&lt;9,"NOTABLE",IF('RESULTADOS 3 ESO DIVER'!E127&lt;=10,"SOBRESAIENTE",""))))))</f>
        <v/>
      </c>
      <c r="F127" s="153" t="str">
        <f>IF(OR(A127="",$F$2=""),"",IF('RESULTADOS 3 ESO DIVER'!F127&lt;5,"INSUFICIENTE",IF('RESULTADOS 3 ESO DIVER'!F127&lt;6,"SUFICIENTE",IF('RESULTADOS 3 ESO DIVER'!F127&lt;7,"BEN",IF('RESULTADOS 3 ESO DIVER'!F127&lt;9,"NOTABLE",IF('RESULTADOS 3 ESO DIVER'!F127&lt;=10,"SOBRESAIENTE",""))))))</f>
        <v/>
      </c>
      <c r="G127" s="153" t="str">
        <f>IF(OR(A127="",$G$2=""),"",IF('RESULTADOS 3 ESO DIVER'!G127&lt;5,"INSUFICIENTE",IF('RESULTADOS 3 ESO DIVER'!G127&lt;6,"SUFICIENTE",IF('RESULTADOS 3 ESO DIVER'!G127&lt;7,"BEN",IF('RESULTADOS 3 ESO DIVER'!G127&lt;9,"NOTABLE",IF('RESULTADOS 3 ESO DIVER'!G127&lt;=10,"SOBRESAIENTE",""))))))</f>
        <v/>
      </c>
      <c r="H127" s="153" t="str">
        <f>IF(OR(A127="",$H$2=""),"",IF('RESULTADOS 3 ESO DIVER'!H127&lt;5,"INSUFICIENTE",IF('RESULTADOS 3 ESO DIVER'!H127&lt;6,"SUFICIENTE",IF('RESULTADOS 3 ESO DIVER'!H127&lt;7,"BEN",IF('RESULTADOS 3 ESO DIVER'!H127&lt;9,"NOTABLE",IF('RESULTADOS 3 ESO DIVER'!H127&lt;=10,"SOBRESAIENTE",""))))))</f>
        <v/>
      </c>
      <c r="I127" s="153" t="str">
        <f>IF(OR(A127="",$I$2=""),"",IF('RESULTADOS 3 ESO DIVER'!I127&lt;5,"INSUFICIENTE",IF('RESULTADOS 3 ESO DIVER'!I127&lt;6,"SUFICIENTE",IF('RESULTADOS 3 ESO DIVER'!I127&lt;7,"BEN",IF('RESULTADOS 3 ESO DIVER'!I127&lt;9,"NOTABLE",IF('RESULTADOS 3 ESO DIVER'!I127&lt;=10,"SOBRESAIENTE",""))))))</f>
        <v/>
      </c>
      <c r="J127" s="153" t="str">
        <f>IF(OR(A127="",$J$2=""),"",IF('RESULTADOS 3 ESO DIVER'!J127&lt;5,"INSUFICIENTE",IF('RESULTADOS 3 ESO DIVER'!J127&lt;6,"SUFICIENTE",IF('RESULTADOS 3 ESO DIVER'!J127&lt;7,"BEN",IF('RESULTADOS 3 ESO DIVER'!J127&lt;9,"NOTABLE",IF('RESULTADOS 3 ESO DIVER'!J127&lt;=10,"SOBRESAIENTE",""))))))</f>
        <v/>
      </c>
      <c r="K127" s="153" t="str">
        <f>IF(OR(A127="",$K$2=""),"",IF('RESULTADOS 3 ESO DIVER'!K127&lt;5,"INSUFICIENTE",IF('RESULTADOS 3 ESO DIVER'!K127&lt;6,"SUFICIENTE",IF('RESULTADOS 3 ESO DIVER'!K127&lt;7,"BEN",IF('RESULTADOS 3 ESO DIVER'!K127&lt;9,"NOTABLE",IF('RESULTADOS 3 ESO DIVER'!K127&lt;=10,IF('RESULTADOS 3 ESO DIVER'!K127&lt;=10,"SOBRESAIENTE","")))))))</f>
        <v/>
      </c>
      <c r="L127" s="153" t="str">
        <f>IF(OR(A127="",$L$2=""),"",IF('RESULTADOS 3 ESO DIVER'!L127&lt;5,"INSUFICIENTE",IF('RESULTADOS 3 ESO DIVER'!L127&lt;6,"SUFICIENTE",IF('RESULTADOS 3 ESO DIVER'!L127&lt;7,"BEN",IF('RESULTADOS 3 ESO DIVER'!L127&lt;9,"NOTABLE",IF('RESULTADOS 3 ESO DIVER'!L127&lt;=10,"SOBRESAIENTE",""))))))</f>
        <v/>
      </c>
    </row>
    <row r="128" spans="1:12" x14ac:dyDescent="0.25">
      <c r="A128" s="102" t="str">
        <f>IF('RESULTADOS 3 ESO DIVER'!A128="","",'RESULTADOS 3 ESO DIVER'!A128)</f>
        <v/>
      </c>
      <c r="B128" s="154" t="str">
        <f>IF('RESULTADOS 3 ESO DIVER'!B128="","",'RESULTADOS 3 ESO DIVER'!B128)</f>
        <v/>
      </c>
      <c r="C128" s="153" t="str">
        <f>IF(OR(A128="",$C$2=""),"",IF('RESULTADOS 3 ESO DIVER'!C128&lt;5,"INSUFICIENTE",IF('RESULTADOS 3 ESO DIVER'!C128&lt;6,"SUFICIENTE",IF('RESULTADOS 3 ESO DIVER'!C128&lt;7,"BEN",IF('RESULTADOS 3 ESO DIVER'!C128&lt;9,"NOTABLE",IF('RESULTADOS 3 ESO DIVER'!C128&lt;=10,"SOBRESAIENTE",""))))))</f>
        <v/>
      </c>
      <c r="D128" s="153" t="str">
        <f>IF(OR(A128="",$D$2=""),"",IF('RESULTADOS 3 ESO DIVER'!D128&lt;5,"INSUFICIENTE",IF('RESULTADOS 3 ESO DIVER'!D128&lt;6,"SUFICIENTE",IF('RESULTADOS 3 ESO DIVER'!D128&lt;7,"BEN",IF('RESULTADOS 3 ESO DIVER'!D128&lt;9,"NOTABLE",IF('RESULTADOS 3 ESO DIVER'!D128&lt;=10,"SOBRESAIENTE",""))))))</f>
        <v/>
      </c>
      <c r="E128" s="153" t="str">
        <f>IF(OR(A128="",$E$2=""),"",IF('RESULTADOS 3 ESO DIVER'!E128&lt;5,"INSUFICIENTE",IF('RESULTADOS 3 ESO DIVER'!E128&lt;6,"SUFICIENTE",IF('RESULTADOS 3 ESO DIVER'!E128&lt;7,"BEN",IF('RESULTADOS 3 ESO DIVER'!E128&lt;9,"NOTABLE",IF('RESULTADOS 3 ESO DIVER'!E128&lt;=10,"SOBRESAIENTE",""))))))</f>
        <v/>
      </c>
      <c r="F128" s="153" t="str">
        <f>IF(OR(A128="",$F$2=""),"",IF('RESULTADOS 3 ESO DIVER'!F128&lt;5,"INSUFICIENTE",IF('RESULTADOS 3 ESO DIVER'!F128&lt;6,"SUFICIENTE",IF('RESULTADOS 3 ESO DIVER'!F128&lt;7,"BEN",IF('RESULTADOS 3 ESO DIVER'!F128&lt;9,"NOTABLE",IF('RESULTADOS 3 ESO DIVER'!F128&lt;=10,"SOBRESAIENTE",""))))))</f>
        <v/>
      </c>
      <c r="G128" s="153" t="str">
        <f>IF(OR(A128="",$G$2=""),"",IF('RESULTADOS 3 ESO DIVER'!G128&lt;5,"INSUFICIENTE",IF('RESULTADOS 3 ESO DIVER'!G128&lt;6,"SUFICIENTE",IF('RESULTADOS 3 ESO DIVER'!G128&lt;7,"BEN",IF('RESULTADOS 3 ESO DIVER'!G128&lt;9,"NOTABLE",IF('RESULTADOS 3 ESO DIVER'!G128&lt;=10,"SOBRESAIENTE",""))))))</f>
        <v/>
      </c>
      <c r="H128" s="153" t="str">
        <f>IF(OR(A128="",$H$2=""),"",IF('RESULTADOS 3 ESO DIVER'!H128&lt;5,"INSUFICIENTE",IF('RESULTADOS 3 ESO DIVER'!H128&lt;6,"SUFICIENTE",IF('RESULTADOS 3 ESO DIVER'!H128&lt;7,"BEN",IF('RESULTADOS 3 ESO DIVER'!H128&lt;9,"NOTABLE",IF('RESULTADOS 3 ESO DIVER'!H128&lt;=10,"SOBRESAIENTE",""))))))</f>
        <v/>
      </c>
      <c r="I128" s="153" t="str">
        <f>IF(OR(A128="",$I$2=""),"",IF('RESULTADOS 3 ESO DIVER'!I128&lt;5,"INSUFICIENTE",IF('RESULTADOS 3 ESO DIVER'!I128&lt;6,"SUFICIENTE",IF('RESULTADOS 3 ESO DIVER'!I128&lt;7,"BEN",IF('RESULTADOS 3 ESO DIVER'!I128&lt;9,"NOTABLE",IF('RESULTADOS 3 ESO DIVER'!I128&lt;=10,"SOBRESAIENTE",""))))))</f>
        <v/>
      </c>
      <c r="J128" s="153" t="str">
        <f>IF(OR(A128="",$J$2=""),"",IF('RESULTADOS 3 ESO DIVER'!J128&lt;5,"INSUFICIENTE",IF('RESULTADOS 3 ESO DIVER'!J128&lt;6,"SUFICIENTE",IF('RESULTADOS 3 ESO DIVER'!J128&lt;7,"BEN",IF('RESULTADOS 3 ESO DIVER'!J128&lt;9,"NOTABLE",IF('RESULTADOS 3 ESO DIVER'!J128&lt;=10,"SOBRESAIENTE",""))))))</f>
        <v/>
      </c>
      <c r="K128" s="153" t="str">
        <f>IF(OR(A128="",$K$2=""),"",IF('RESULTADOS 3 ESO DIVER'!K128&lt;5,"INSUFICIENTE",IF('RESULTADOS 3 ESO DIVER'!K128&lt;6,"SUFICIENTE",IF('RESULTADOS 3 ESO DIVER'!K128&lt;7,"BEN",IF('RESULTADOS 3 ESO DIVER'!K128&lt;9,"NOTABLE",IF('RESULTADOS 3 ESO DIVER'!K128&lt;=10,IF('RESULTADOS 3 ESO DIVER'!K128&lt;=10,"SOBRESAIENTE","")))))))</f>
        <v/>
      </c>
      <c r="L128" s="153" t="str">
        <f>IF(OR(A128="",$L$2=""),"",IF('RESULTADOS 3 ESO DIVER'!L128&lt;5,"INSUFICIENTE",IF('RESULTADOS 3 ESO DIVER'!L128&lt;6,"SUFICIENTE",IF('RESULTADOS 3 ESO DIVER'!L128&lt;7,"BEN",IF('RESULTADOS 3 ESO DIVER'!L128&lt;9,"NOTABLE",IF('RESULTADOS 3 ESO DIVER'!L128&lt;=10,"SOBRESAIENTE",""))))))</f>
        <v/>
      </c>
    </row>
    <row r="129" spans="1:12" x14ac:dyDescent="0.25">
      <c r="A129" s="102" t="str">
        <f>IF('RESULTADOS 3 ESO DIVER'!A129="","",'RESULTADOS 3 ESO DIVER'!A129)</f>
        <v/>
      </c>
      <c r="B129" s="154" t="str">
        <f>IF('RESULTADOS 3 ESO DIVER'!B129="","",'RESULTADOS 3 ESO DIVER'!B129)</f>
        <v/>
      </c>
      <c r="C129" s="153" t="str">
        <f>IF(OR(A129="",$C$2=""),"",IF('RESULTADOS 3 ESO DIVER'!C129&lt;5,"INSUFICIENTE",IF('RESULTADOS 3 ESO DIVER'!C129&lt;6,"SUFICIENTE",IF('RESULTADOS 3 ESO DIVER'!C129&lt;7,"BEN",IF('RESULTADOS 3 ESO DIVER'!C129&lt;9,"NOTABLE",IF('RESULTADOS 3 ESO DIVER'!C129&lt;=10,"SOBRESAIENTE",""))))))</f>
        <v/>
      </c>
      <c r="D129" s="153" t="str">
        <f>IF(OR(A129="",$D$2=""),"",IF('RESULTADOS 3 ESO DIVER'!D129&lt;5,"INSUFICIENTE",IF('RESULTADOS 3 ESO DIVER'!D129&lt;6,"SUFICIENTE",IF('RESULTADOS 3 ESO DIVER'!D129&lt;7,"BEN",IF('RESULTADOS 3 ESO DIVER'!D129&lt;9,"NOTABLE",IF('RESULTADOS 3 ESO DIVER'!D129&lt;=10,"SOBRESAIENTE",""))))))</f>
        <v/>
      </c>
      <c r="E129" s="153" t="str">
        <f>IF(OR(A129="",$E$2=""),"",IF('RESULTADOS 3 ESO DIVER'!E129&lt;5,"INSUFICIENTE",IF('RESULTADOS 3 ESO DIVER'!E129&lt;6,"SUFICIENTE",IF('RESULTADOS 3 ESO DIVER'!E129&lt;7,"BEN",IF('RESULTADOS 3 ESO DIVER'!E129&lt;9,"NOTABLE",IF('RESULTADOS 3 ESO DIVER'!E129&lt;=10,"SOBRESAIENTE",""))))))</f>
        <v/>
      </c>
      <c r="F129" s="153" t="str">
        <f>IF(OR(A129="",$F$2=""),"",IF('RESULTADOS 3 ESO DIVER'!F129&lt;5,"INSUFICIENTE",IF('RESULTADOS 3 ESO DIVER'!F129&lt;6,"SUFICIENTE",IF('RESULTADOS 3 ESO DIVER'!F129&lt;7,"BEN",IF('RESULTADOS 3 ESO DIVER'!F129&lt;9,"NOTABLE",IF('RESULTADOS 3 ESO DIVER'!F129&lt;=10,"SOBRESAIENTE",""))))))</f>
        <v/>
      </c>
      <c r="G129" s="153" t="str">
        <f>IF(OR(A129="",$G$2=""),"",IF('RESULTADOS 3 ESO DIVER'!G129&lt;5,"INSUFICIENTE",IF('RESULTADOS 3 ESO DIVER'!G129&lt;6,"SUFICIENTE",IF('RESULTADOS 3 ESO DIVER'!G129&lt;7,"BEN",IF('RESULTADOS 3 ESO DIVER'!G129&lt;9,"NOTABLE",IF('RESULTADOS 3 ESO DIVER'!G129&lt;=10,"SOBRESAIENTE",""))))))</f>
        <v/>
      </c>
      <c r="H129" s="153" t="str">
        <f>IF(OR(A129="",$H$2=""),"",IF('RESULTADOS 3 ESO DIVER'!H129&lt;5,"INSUFICIENTE",IF('RESULTADOS 3 ESO DIVER'!H129&lt;6,"SUFICIENTE",IF('RESULTADOS 3 ESO DIVER'!H129&lt;7,"BEN",IF('RESULTADOS 3 ESO DIVER'!H129&lt;9,"NOTABLE",IF('RESULTADOS 3 ESO DIVER'!H129&lt;=10,"SOBRESAIENTE",""))))))</f>
        <v/>
      </c>
      <c r="I129" s="153" t="str">
        <f>IF(OR(A129="",$I$2=""),"",IF('RESULTADOS 3 ESO DIVER'!I129&lt;5,"INSUFICIENTE",IF('RESULTADOS 3 ESO DIVER'!I129&lt;6,"SUFICIENTE",IF('RESULTADOS 3 ESO DIVER'!I129&lt;7,"BEN",IF('RESULTADOS 3 ESO DIVER'!I129&lt;9,"NOTABLE",IF('RESULTADOS 3 ESO DIVER'!I129&lt;=10,"SOBRESAIENTE",""))))))</f>
        <v/>
      </c>
      <c r="J129" s="153" t="str">
        <f>IF(OR(A129="",$J$2=""),"",IF('RESULTADOS 3 ESO DIVER'!J129&lt;5,"INSUFICIENTE",IF('RESULTADOS 3 ESO DIVER'!J129&lt;6,"SUFICIENTE",IF('RESULTADOS 3 ESO DIVER'!J129&lt;7,"BEN",IF('RESULTADOS 3 ESO DIVER'!J129&lt;9,"NOTABLE",IF('RESULTADOS 3 ESO DIVER'!J129&lt;=10,"SOBRESAIENTE",""))))))</f>
        <v/>
      </c>
      <c r="K129" s="153" t="str">
        <f>IF(OR(A129="",$K$2=""),"",IF('RESULTADOS 3 ESO DIVER'!K129&lt;5,"INSUFICIENTE",IF('RESULTADOS 3 ESO DIVER'!K129&lt;6,"SUFICIENTE",IF('RESULTADOS 3 ESO DIVER'!K129&lt;7,"BEN",IF('RESULTADOS 3 ESO DIVER'!K129&lt;9,"NOTABLE",IF('RESULTADOS 3 ESO DIVER'!K129&lt;=10,IF('RESULTADOS 3 ESO DIVER'!K129&lt;=10,"SOBRESAIENTE","")))))))</f>
        <v/>
      </c>
      <c r="L129" s="153" t="str">
        <f>IF(OR(A129="",$L$2=""),"",IF('RESULTADOS 3 ESO DIVER'!L129&lt;5,"INSUFICIENTE",IF('RESULTADOS 3 ESO DIVER'!L129&lt;6,"SUFICIENTE",IF('RESULTADOS 3 ESO DIVER'!L129&lt;7,"BEN",IF('RESULTADOS 3 ESO DIVER'!L129&lt;9,"NOTABLE",IF('RESULTADOS 3 ESO DIVER'!L129&lt;=10,"SOBRESAIENTE",""))))))</f>
        <v/>
      </c>
    </row>
    <row r="130" spans="1:12" x14ac:dyDescent="0.25">
      <c r="A130" s="102" t="str">
        <f>IF('RESULTADOS 3 ESO DIVER'!A130="","",'RESULTADOS 3 ESO DIVER'!A130)</f>
        <v/>
      </c>
      <c r="B130" s="154" t="str">
        <f>IF('RESULTADOS 3 ESO DIVER'!B130="","",'RESULTADOS 3 ESO DIVER'!B130)</f>
        <v/>
      </c>
      <c r="C130" s="153" t="str">
        <f>IF(OR(A130="",$C$2=""),"",IF('RESULTADOS 3 ESO DIVER'!C130&lt;5,"INSUFICIENTE",IF('RESULTADOS 3 ESO DIVER'!C130&lt;6,"SUFICIENTE",IF('RESULTADOS 3 ESO DIVER'!C130&lt;7,"BEN",IF('RESULTADOS 3 ESO DIVER'!C130&lt;9,"NOTABLE",IF('RESULTADOS 3 ESO DIVER'!C130&lt;=10,"SOBRESAIENTE",""))))))</f>
        <v/>
      </c>
      <c r="D130" s="153" t="str">
        <f>IF(OR(A130="",$D$2=""),"",IF('RESULTADOS 3 ESO DIVER'!D130&lt;5,"INSUFICIENTE",IF('RESULTADOS 3 ESO DIVER'!D130&lt;6,"SUFICIENTE",IF('RESULTADOS 3 ESO DIVER'!D130&lt;7,"BEN",IF('RESULTADOS 3 ESO DIVER'!D130&lt;9,"NOTABLE",IF('RESULTADOS 3 ESO DIVER'!D130&lt;=10,"SOBRESAIENTE",""))))))</f>
        <v/>
      </c>
      <c r="E130" s="153" t="str">
        <f>IF(OR(A130="",$E$2=""),"",IF('RESULTADOS 3 ESO DIVER'!E130&lt;5,"INSUFICIENTE",IF('RESULTADOS 3 ESO DIVER'!E130&lt;6,"SUFICIENTE",IF('RESULTADOS 3 ESO DIVER'!E130&lt;7,"BEN",IF('RESULTADOS 3 ESO DIVER'!E130&lt;9,"NOTABLE",IF('RESULTADOS 3 ESO DIVER'!E130&lt;=10,"SOBRESAIENTE",""))))))</f>
        <v/>
      </c>
      <c r="F130" s="153" t="str">
        <f>IF(OR(A130="",$F$2=""),"",IF('RESULTADOS 3 ESO DIVER'!F130&lt;5,"INSUFICIENTE",IF('RESULTADOS 3 ESO DIVER'!F130&lt;6,"SUFICIENTE",IF('RESULTADOS 3 ESO DIVER'!F130&lt;7,"BEN",IF('RESULTADOS 3 ESO DIVER'!F130&lt;9,"NOTABLE",IF('RESULTADOS 3 ESO DIVER'!F130&lt;=10,"SOBRESAIENTE",""))))))</f>
        <v/>
      </c>
      <c r="G130" s="153" t="str">
        <f>IF(OR(A130="",$G$2=""),"",IF('RESULTADOS 3 ESO DIVER'!G130&lt;5,"INSUFICIENTE",IF('RESULTADOS 3 ESO DIVER'!G130&lt;6,"SUFICIENTE",IF('RESULTADOS 3 ESO DIVER'!G130&lt;7,"BEN",IF('RESULTADOS 3 ESO DIVER'!G130&lt;9,"NOTABLE",IF('RESULTADOS 3 ESO DIVER'!G130&lt;=10,"SOBRESAIENTE",""))))))</f>
        <v/>
      </c>
      <c r="H130" s="153" t="str">
        <f>IF(OR(A130="",$H$2=""),"",IF('RESULTADOS 3 ESO DIVER'!H130&lt;5,"INSUFICIENTE",IF('RESULTADOS 3 ESO DIVER'!H130&lt;6,"SUFICIENTE",IF('RESULTADOS 3 ESO DIVER'!H130&lt;7,"BEN",IF('RESULTADOS 3 ESO DIVER'!H130&lt;9,"NOTABLE",IF('RESULTADOS 3 ESO DIVER'!H130&lt;=10,"SOBRESAIENTE",""))))))</f>
        <v/>
      </c>
      <c r="I130" s="153" t="str">
        <f>IF(OR(A130="",$I$2=""),"",IF('RESULTADOS 3 ESO DIVER'!I130&lt;5,"INSUFICIENTE",IF('RESULTADOS 3 ESO DIVER'!I130&lt;6,"SUFICIENTE",IF('RESULTADOS 3 ESO DIVER'!I130&lt;7,"BEN",IF('RESULTADOS 3 ESO DIVER'!I130&lt;9,"NOTABLE",IF('RESULTADOS 3 ESO DIVER'!I130&lt;=10,"SOBRESAIENTE",""))))))</f>
        <v/>
      </c>
      <c r="J130" s="153" t="str">
        <f>IF(OR(A130="",$J$2=""),"",IF('RESULTADOS 3 ESO DIVER'!J130&lt;5,"INSUFICIENTE",IF('RESULTADOS 3 ESO DIVER'!J130&lt;6,"SUFICIENTE",IF('RESULTADOS 3 ESO DIVER'!J130&lt;7,"BEN",IF('RESULTADOS 3 ESO DIVER'!J130&lt;9,"NOTABLE",IF('RESULTADOS 3 ESO DIVER'!J130&lt;=10,"SOBRESAIENTE",""))))))</f>
        <v/>
      </c>
      <c r="K130" s="153" t="str">
        <f>IF(OR(A130="",$K$2=""),"",IF('RESULTADOS 3 ESO DIVER'!K130&lt;5,"INSUFICIENTE",IF('RESULTADOS 3 ESO DIVER'!K130&lt;6,"SUFICIENTE",IF('RESULTADOS 3 ESO DIVER'!K130&lt;7,"BEN",IF('RESULTADOS 3 ESO DIVER'!K130&lt;9,"NOTABLE",IF('RESULTADOS 3 ESO DIVER'!K130&lt;=10,IF('RESULTADOS 3 ESO DIVER'!K130&lt;=10,"SOBRESAIENTE","")))))))</f>
        <v/>
      </c>
      <c r="L130" s="153" t="str">
        <f>IF(OR(A130="",$L$2=""),"",IF('RESULTADOS 3 ESO DIVER'!L130&lt;5,"INSUFICIENTE",IF('RESULTADOS 3 ESO DIVER'!L130&lt;6,"SUFICIENTE",IF('RESULTADOS 3 ESO DIVER'!L130&lt;7,"BEN",IF('RESULTADOS 3 ESO DIVER'!L130&lt;9,"NOTABLE",IF('RESULTADOS 3 ESO DIVER'!L130&lt;=10,"SOBRESAIENTE",""))))))</f>
        <v/>
      </c>
    </row>
  </sheetData>
  <sheetProtection sheet="1" objects="1" scenarios="1"/>
  <mergeCells count="1">
    <mergeCell ref="A1:L1"/>
  </mergeCells>
  <conditionalFormatting sqref="C3:L130">
    <cfRule type="cellIs" dxfId="2" priority="1" operator="equal">
      <formula>"INSUFICIENTE"</formula>
    </cfRule>
  </conditionalFormatting>
  <pageMargins left="0.11811023622047245" right="0.11811023622047245" top="0.74803149606299213" bottom="0.74803149606299213" header="0.31496062992125984" footer="0.31496062992125984"/>
  <pageSetup paperSize="9" scale="85" orientation="landscape" verticalDpi="0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36"/>
  <dimension ref="A1:L130"/>
  <sheetViews>
    <sheetView zoomScale="90" zoomScaleNormal="90" workbookViewId="0">
      <selection sqref="A1:L1"/>
    </sheetView>
  </sheetViews>
  <sheetFormatPr baseColWidth="10" defaultRowHeight="15" x14ac:dyDescent="0.25"/>
  <cols>
    <col min="1" max="1" width="26.5703125" style="28" customWidth="1"/>
    <col min="2" max="2" width="11.42578125" style="28"/>
    <col min="3" max="3" width="18.140625" style="28" customWidth="1"/>
    <col min="4" max="4" width="20.28515625" style="28" customWidth="1"/>
    <col min="5" max="5" width="16.42578125" style="28" customWidth="1"/>
    <col min="6" max="6" width="15.7109375" style="28" customWidth="1"/>
    <col min="7" max="7" width="14" style="28" customWidth="1"/>
    <col min="8" max="8" width="15.7109375" style="28" customWidth="1"/>
    <col min="9" max="9" width="17.7109375" style="28" customWidth="1"/>
    <col min="10" max="12" width="11.42578125" style="28"/>
  </cols>
  <sheetData>
    <row r="1" spans="1:12" ht="18.75" x14ac:dyDescent="0.3">
      <c r="A1" s="211" t="str">
        <f>CONCATENATE("COMPETENCIAS 4º ESO CURSO"," ",INICIO!B14)</f>
        <v>COMPETENCIAS 4º ESO CURSO 2022-2023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</row>
    <row r="2" spans="1:12" ht="58.5" customHeight="1" x14ac:dyDescent="0.25">
      <c r="A2" s="139" t="str">
        <f>IF('RESULTADOS 4 ESO'!A2="","",'RESULTADOS 4 ESO'!A2)</f>
        <v>ALUMNO</v>
      </c>
      <c r="B2" s="139" t="str">
        <f>IF('RESULTADOS 4 ESO'!B2="","",'RESULTADOS 4 ESO'!B2)</f>
        <v>GRUPO</v>
      </c>
      <c r="C2" s="155" t="str">
        <f>IF('RESULTADOS 4 ESO'!C2="","",INDEX('MATERIAS 4 ESO'!$A$3:$B$20,MATCH('RESULTADOS 4 ESO'!C2,'MATERIAS 4 ESO'!$B$3:$B$20,0),1))</f>
        <v/>
      </c>
      <c r="D2" s="155" t="str">
        <f>IF('RESULTADOS 4 ESO'!D2="","",INDEX('MATERIAS 4 ESO'!$A$3:$B$20,MATCH('RESULTADOS 4 ESO'!D2,'MATERIAS 4 ESO'!$B$3:$B$20,0),1))</f>
        <v/>
      </c>
      <c r="E2" s="155" t="str">
        <f>IF('RESULTADOS 4 ESO'!E2="","",INDEX('MATERIAS 4 ESO'!$A$3:$B$20,MATCH('RESULTADOS 4 ESO'!E2,'MATERIAS 4 ESO'!$B$3:$B$20,0),1))</f>
        <v/>
      </c>
      <c r="F2" s="155" t="str">
        <f>IF('RESULTADOS 4 ESO'!F2="","",INDEX('MATERIAS 4 ESO'!$A$3:$B$20,MATCH('RESULTADOS 4 ESO'!F2,'MATERIAS 4 ESO'!$B$3:$B$20,0),1))</f>
        <v/>
      </c>
      <c r="G2" s="155" t="str">
        <f>IF('RESULTADOS 4 ESO'!G2="","",INDEX('MATERIAS 4 ESO'!$A$3:$B$20,MATCH('RESULTADOS 4 ESO'!G2,'MATERIAS 4 ESO'!$B$3:$B$20,0),1))</f>
        <v/>
      </c>
      <c r="H2" s="155" t="str">
        <f>IF('RESULTADOS 4 ESO'!H2="","",INDEX('MATERIAS 4 ESO'!$A$3:$B$20,MATCH('RESULTADOS 4 ESO'!H2,'MATERIAS 4 ESO'!$B$3:$B$20,0),1))</f>
        <v/>
      </c>
      <c r="I2" s="155" t="str">
        <f>IF('RESULTADOS 4 ESO'!I2="","",INDEX('MATERIAS 4 ESO'!$A$3:$B$20,MATCH('RESULTADOS 4 ESO'!I2,'MATERIAS 4 ESO'!$B$3:$B$20,0),1))</f>
        <v/>
      </c>
      <c r="J2" s="155" t="str">
        <f>IF('RESULTADOS 4 ESO'!J2="","",INDEX('MATERIAS 4 ESO'!$A$3:$B$20,MATCH('RESULTADOS 4 ESO'!J2,'MATERIAS 4 ESO'!$B$3:$B$20,0),1))</f>
        <v/>
      </c>
      <c r="K2" s="155" t="str">
        <f>IF('RESULTADOS 4 ESO'!K2="","",INDEX('MATERIAS 4 ESO'!$A$3:$B$20,MATCH('RESULTADOS 4 ESO'!K2,'MATERIAS 4 ESO'!$B$3:$B$20,0),1))</f>
        <v/>
      </c>
      <c r="L2" s="155" t="str">
        <f>IF('RESULTADOS 4 ESO'!L2="","",INDEX('MATERIAS 4 ESO'!$A$3:$B$20,MATCH('RESULTADOS 4 ESO'!L2,'MATERIAS 4 ESO'!$B$3:$B$20,0),1))</f>
        <v/>
      </c>
    </row>
    <row r="3" spans="1:12" x14ac:dyDescent="0.25">
      <c r="A3" s="156" t="str">
        <f>IF('RESULTADOS 4 ESO'!A3="","",'RESULTADOS 4 ESO'!A3)</f>
        <v/>
      </c>
      <c r="B3" s="153" t="str">
        <f>IF('RESULTADOS 4 ESO'!B3="","",'RESULTADOS 4 ESO'!B3)</f>
        <v/>
      </c>
      <c r="C3" s="153" t="str">
        <f>IF(OR(A3="",$C$2=""),"",IF('RESULTADOS 4 ESO'!C3&lt;5,"INSUFICIENTE",IF('RESULTADOS 4 ESO'!C3&lt;6,"SUFICIENTE",IF('RESULTADOS 4 ESO'!C3&lt;7,"BEN",IF('RESULTADOS 4 ESO'!C3&lt;9,"NOTABLE",IF('RESULTADOS 4 ESO'!C3&lt;=10,"SOBRESAIENTE",""))))))</f>
        <v/>
      </c>
      <c r="D3" s="153" t="str">
        <f>IF(OR(A3="",$D$2=""),"",IF('RESULTADOS 4 ESO'!D3&lt;5,"INSUFICIENTE",IF('RESULTADOS 4 ESO'!D3&lt;6,"SUFICIENTE",IF('RESULTADOS 4 ESO'!D3&lt;7,"BEN",IF('RESULTADOS 4 ESO'!D3&lt;9,"NOTABLE",IF('RESULTADOS 4 ESO'!D3&lt;=10,"SOBRESAIENTE",""))))))</f>
        <v/>
      </c>
      <c r="E3" s="153" t="str">
        <f>IF(OR(A3="",$E$2=""),"",IF('RESULTADOS 4 ESO'!E3&lt;5,"INSUFICIENTE",IF('RESULTADOS 4 ESO'!E3&lt;6,"SUFICIENTE",IF('RESULTADOS 4 ESO'!E3&lt;7,"BEN",IF('RESULTADOS 4 ESO'!E3&lt;9,"NOTABLE",IF('RESULTADOS 4 ESO'!E3&lt;=10,"SOBRESAIENTE",""))))))</f>
        <v/>
      </c>
      <c r="F3" s="153" t="str">
        <f>IF(OR(A3="",$F$2=""),"",IF('RESULTADOS 4 ESO'!F3&lt;5,"INSUFICIENTE",IF('RESULTADOS 4 ESO'!F3&lt;6,"SUFICIENTE",IF('RESULTADOS 4 ESO'!F3&lt;7,"BEN",IF('RESULTADOS 4 ESO'!F3&lt;9,"NOTABLE",IF('RESULTADOS 4 ESO'!F3&lt;=10,"SOBRESAIENTE",""))))))</f>
        <v/>
      </c>
      <c r="G3" s="153" t="str">
        <f>IF(OR(A3="",$G$2=""),"",IF('RESULTADOS 4 ESO'!G3&lt;5,"INSUFICIENTE",IF('RESULTADOS 4 ESO'!G3&lt;6,"SUFICIENTE",IF('RESULTADOS 4 ESO'!G3&lt;7,"BEN",IF('RESULTADOS 4 ESO'!G3&lt;9,"NOTABLE",IF('RESULTADOS 4 ESO'!G3&lt;=10,"SOBRESAIENTE",""))))))</f>
        <v/>
      </c>
      <c r="H3" s="153" t="str">
        <f>IF(OR(A3="",$H$2=""),"",IF('RESULTADOS 4 ESO'!H3&lt;5,"INSUFICIENTE",IF('RESULTADOS 4 ESO'!H3&lt;6,"SUFICIENTE",IF('RESULTADOS 4 ESO'!H3&lt;7,"BEN",IF('RESULTADOS 4 ESO'!H3&lt;9,"NOTABLE",IF('RESULTADOS 4 ESO'!H3&lt;=10,"SOBRESAIENTE",""))))))</f>
        <v/>
      </c>
      <c r="I3" s="153" t="str">
        <f>IF(OR(A3="",$I$2=""),"",IF('RESULTADOS 4 ESO'!I3&lt;5,"INSUFICIENTE",IF('RESULTADOS 4 ESO'!I3&lt;6,"SUFICIENTE",IF('RESULTADOS 4 ESO'!I3&lt;7,"BEN",IF('RESULTADOS 4 ESO'!I3&lt;9,"NOTABLE",IF('RESULTADOS 4 ESO'!I3&lt;=10,"SOBRESAIENTE",""))))))</f>
        <v/>
      </c>
      <c r="J3" s="153" t="str">
        <f>IF(OR(A3="",$J$2=""),"",IF('RESULTADOS 4 ESO'!J3&lt;5,"INSUFICIENTE",IF('RESULTADOS 4 ESO'!J3&lt;6,"SUFICIENTE",IF('RESULTADOS 4 ESO'!J3&lt;7,"BEN",IF('RESULTADOS 4 ESO'!J3&lt;9,"NOTABLE",IF('RESULTADOS 4 ESO'!J3&lt;=10,"SOBRESAIENTE",""))))))</f>
        <v/>
      </c>
      <c r="K3" s="153" t="str">
        <f>IF(OR(A3="",$K$2=""),"",IF('RESULTADOS 4 ESO'!K3&lt;5,"INSUFICIENTE",IF('RESULTADOS 4 ESO'!K3&lt;6,"SUFICIENTE",IF('RESULTADOS 4 ESO'!K3&lt;7,"BEN",IF('RESULTADOS 4 ESO'!K3&lt;9,"NOTABLE",IF('RESULTADOS 4 ESO'!K3&lt;=10,IF('RESULTADOS 4 ESO'!K3&lt;=10,"SOBRESAIENTE","")))))))</f>
        <v/>
      </c>
      <c r="L3" s="153" t="str">
        <f>IF(OR(A3="",$L$2=""),"",IF('RESULTADOS 4 ESO'!L3&lt;5,"INSUFICIENTE",IF('RESULTADOS 4 ESO'!L3&lt;6,"SUFICIENTE",IF('RESULTADOS 4 ESO'!L3&lt;7,"BEN",IF('RESULTADOS 4 ESO'!L3&lt;9,"NOTABLE",IF('RESULTADOS 4 ESO'!L3&lt;=10,"SOBRESAIENTE",""))))))</f>
        <v/>
      </c>
    </row>
    <row r="4" spans="1:12" x14ac:dyDescent="0.25">
      <c r="A4" s="156" t="str">
        <f>IF('RESULTADOS 4 ESO'!A4="","",'RESULTADOS 4 ESO'!A4)</f>
        <v/>
      </c>
      <c r="B4" s="153" t="str">
        <f>IF('RESULTADOS 4 ESO'!B4="","",'RESULTADOS 4 ESO'!B4)</f>
        <v/>
      </c>
      <c r="C4" s="153" t="str">
        <f>IF(OR(A4="",$C$2=""),"",IF('RESULTADOS 4 ESO'!C4&lt;5,"INSUFICIENTE",IF('RESULTADOS 4 ESO'!C4&lt;6,"SUFICIENTE",IF('RESULTADOS 4 ESO'!C4&lt;7,"BEN",IF('RESULTADOS 4 ESO'!C4&lt;9,"NOTABLE",IF('RESULTADOS 4 ESO'!C4&lt;=10,"SOBRESAIENTE",""))))))</f>
        <v/>
      </c>
      <c r="D4" s="153" t="str">
        <f>IF(OR(A4="",$D$2=""),"",IF('RESULTADOS 4 ESO'!D4&lt;5,"INSUFICIENTE",IF('RESULTADOS 4 ESO'!D4&lt;6,"SUFICIENTE",IF('RESULTADOS 4 ESO'!D4&lt;7,"BEN",IF('RESULTADOS 4 ESO'!D4&lt;9,"NOTABLE",IF('RESULTADOS 4 ESO'!D4&lt;=10,"SOBRESAIENTE",""))))))</f>
        <v/>
      </c>
      <c r="E4" s="153" t="str">
        <f>IF(OR(A4="",$E$2=""),"",IF('RESULTADOS 4 ESO'!E4&lt;5,"INSUFICIENTE",IF('RESULTADOS 4 ESO'!E4&lt;6,"SUFICIENTE",IF('RESULTADOS 4 ESO'!E4&lt;7,"BEN",IF('RESULTADOS 4 ESO'!E4&lt;9,"NOTABLE",IF('RESULTADOS 4 ESO'!E4&lt;=10,"SOBRESAIENTE",""))))))</f>
        <v/>
      </c>
      <c r="F4" s="153" t="str">
        <f>IF(OR(A4="",$F$2=""),"",IF('RESULTADOS 4 ESO'!F4&lt;5,"INSUFICIENTE",IF('RESULTADOS 4 ESO'!F4&lt;6,"SUFICIENTE",IF('RESULTADOS 4 ESO'!F4&lt;7,"BEN",IF('RESULTADOS 4 ESO'!F4&lt;9,"NOTABLE",IF('RESULTADOS 4 ESO'!F4&lt;=10,"SOBRESAIENTE",""))))))</f>
        <v/>
      </c>
      <c r="G4" s="153" t="str">
        <f>IF(OR(A4="",$G$2=""),"",IF('RESULTADOS 4 ESO'!G4&lt;5,"INSUFICIENTE",IF('RESULTADOS 4 ESO'!G4&lt;6,"SUFICIENTE",IF('RESULTADOS 4 ESO'!G4&lt;7,"BEN",IF('RESULTADOS 4 ESO'!G4&lt;9,"NOTABLE",IF('RESULTADOS 4 ESO'!G4&lt;=10,"SOBRESAIENTE",""))))))</f>
        <v/>
      </c>
      <c r="H4" s="153" t="str">
        <f>IF(OR(A4="",$H$2=""),"",IF('RESULTADOS 4 ESO'!H4&lt;5,"INSUFICIENTE",IF('RESULTADOS 4 ESO'!H4&lt;6,"SUFICIENTE",IF('RESULTADOS 4 ESO'!H4&lt;7,"BEN",IF('RESULTADOS 4 ESO'!H4&lt;9,"NOTABLE",IF('RESULTADOS 4 ESO'!H4&lt;=10,"SOBRESAIENTE",""))))))</f>
        <v/>
      </c>
      <c r="I4" s="153" t="str">
        <f>IF(OR(A4="",$I$2=""),"",IF('RESULTADOS 4 ESO'!I4&lt;5,"INSUFICIENTE",IF('RESULTADOS 4 ESO'!I4&lt;6,"SUFICIENTE",IF('RESULTADOS 4 ESO'!I4&lt;7,"BEN",IF('RESULTADOS 4 ESO'!I4&lt;9,"NOTABLE",IF('RESULTADOS 4 ESO'!I4&lt;=10,"SOBRESAIENTE",""))))))</f>
        <v/>
      </c>
      <c r="J4" s="153" t="str">
        <f>IF(OR(A4="",$J$2=""),"",IF('RESULTADOS 4 ESO'!J4&lt;5,"INSUFICIENTE",IF('RESULTADOS 4 ESO'!J4&lt;6,"SUFICIENTE",IF('RESULTADOS 4 ESO'!J4&lt;7,"BEN",IF('RESULTADOS 4 ESO'!J4&lt;9,"NOTABLE",IF('RESULTADOS 4 ESO'!J4&lt;=10,"SOBRESAIENTE",""))))))</f>
        <v/>
      </c>
      <c r="K4" s="153" t="str">
        <f>IF(OR(A4="",$K$2=""),"",IF('RESULTADOS 4 ESO'!K4&lt;5,"INSUFICIENTE",IF('RESULTADOS 4 ESO'!K4&lt;6,"SUFICIENTE",IF('RESULTADOS 4 ESO'!K4&lt;7,"BEN",IF('RESULTADOS 4 ESO'!K4&lt;9,"NOTABLE",IF('RESULTADOS 4 ESO'!K4&lt;=10,IF('RESULTADOS 4 ESO'!K4&lt;=10,"SOBRESAIENTE","")))))))</f>
        <v/>
      </c>
      <c r="L4" s="153" t="str">
        <f>IF(OR(A4="",$L$2=""),"",IF('RESULTADOS 4 ESO'!L4&lt;5,"INSUFICIENTE",IF('RESULTADOS 4 ESO'!L4&lt;6,"SUFICIENTE",IF('RESULTADOS 4 ESO'!L4&lt;7,"BEN",IF('RESULTADOS 4 ESO'!L4&lt;9,"NOTABLE",IF('RESULTADOS 4 ESO'!L4&lt;=10,"SOBRESAIENTE",""))))))</f>
        <v/>
      </c>
    </row>
    <row r="5" spans="1:12" x14ac:dyDescent="0.25">
      <c r="A5" s="156" t="str">
        <f>IF('RESULTADOS 4 ESO'!A5="","",'RESULTADOS 4 ESO'!A5)</f>
        <v/>
      </c>
      <c r="B5" s="153" t="str">
        <f>IF('RESULTADOS 4 ESO'!B5="","",'RESULTADOS 4 ESO'!B5)</f>
        <v/>
      </c>
      <c r="C5" s="153" t="str">
        <f>IF(OR(A5="",$C$2=""),"",IF('RESULTADOS 4 ESO'!C5&lt;5,"INSUFICIENTE",IF('RESULTADOS 4 ESO'!C5&lt;6,"SUFICIENTE",IF('RESULTADOS 4 ESO'!C5&lt;7,"BEN",IF('RESULTADOS 4 ESO'!C5&lt;9,"NOTABLE",IF('RESULTADOS 4 ESO'!C5&lt;=10,"SOBRESAIENTE",""))))))</f>
        <v/>
      </c>
      <c r="D5" s="153" t="str">
        <f>IF(OR(A5="",$D$2=""),"",IF('RESULTADOS 4 ESO'!D5&lt;5,"INSUFICIENTE",IF('RESULTADOS 4 ESO'!D5&lt;6,"SUFICIENTE",IF('RESULTADOS 4 ESO'!D5&lt;7,"BEN",IF('RESULTADOS 4 ESO'!D5&lt;9,"NOTABLE",IF('RESULTADOS 4 ESO'!D5&lt;=10,"SOBRESAIENTE",""))))))</f>
        <v/>
      </c>
      <c r="E5" s="153" t="str">
        <f>IF(OR(A5="",$E$2=""),"",IF('RESULTADOS 4 ESO'!E5&lt;5,"INSUFICIENTE",IF('RESULTADOS 4 ESO'!E5&lt;6,"SUFICIENTE",IF('RESULTADOS 4 ESO'!E5&lt;7,"BEN",IF('RESULTADOS 4 ESO'!E5&lt;9,"NOTABLE",IF('RESULTADOS 4 ESO'!E5&lt;=10,"SOBRESAIENTE",""))))))</f>
        <v/>
      </c>
      <c r="F5" s="153" t="str">
        <f>IF(OR(A5="",$F$2=""),"",IF('RESULTADOS 4 ESO'!F5&lt;5,"INSUFICIENTE",IF('RESULTADOS 4 ESO'!F5&lt;6,"SUFICIENTE",IF('RESULTADOS 4 ESO'!F5&lt;7,"BEN",IF('RESULTADOS 4 ESO'!F5&lt;9,"NOTABLE",IF('RESULTADOS 4 ESO'!F5&lt;=10,"SOBRESAIENTE",""))))))</f>
        <v/>
      </c>
      <c r="G5" s="153" t="str">
        <f>IF(OR(A5="",$G$2=""),"",IF('RESULTADOS 4 ESO'!G5&lt;5,"INSUFICIENTE",IF('RESULTADOS 4 ESO'!G5&lt;6,"SUFICIENTE",IF('RESULTADOS 4 ESO'!G5&lt;7,"BEN",IF('RESULTADOS 4 ESO'!G5&lt;9,"NOTABLE",IF('RESULTADOS 4 ESO'!G5&lt;=10,"SOBRESAIENTE",""))))))</f>
        <v/>
      </c>
      <c r="H5" s="153" t="str">
        <f>IF(OR(A5="",$H$2=""),"",IF('RESULTADOS 4 ESO'!H5&lt;5,"INSUFICIENTE",IF('RESULTADOS 4 ESO'!H5&lt;6,"SUFICIENTE",IF('RESULTADOS 4 ESO'!H5&lt;7,"BEN",IF('RESULTADOS 4 ESO'!H5&lt;9,"NOTABLE",IF('RESULTADOS 4 ESO'!H5&lt;=10,"SOBRESAIENTE",""))))))</f>
        <v/>
      </c>
      <c r="I5" s="153" t="str">
        <f>IF(OR(A5="",$I$2=""),"",IF('RESULTADOS 4 ESO'!I5&lt;5,"INSUFICIENTE",IF('RESULTADOS 4 ESO'!I5&lt;6,"SUFICIENTE",IF('RESULTADOS 4 ESO'!I5&lt;7,"BEN",IF('RESULTADOS 4 ESO'!I5&lt;9,"NOTABLE",IF('RESULTADOS 4 ESO'!I5&lt;=10,"SOBRESAIENTE",""))))))</f>
        <v/>
      </c>
      <c r="J5" s="153" t="str">
        <f>IF(OR(A5="",$J$2=""),"",IF('RESULTADOS 4 ESO'!J5&lt;5,"INSUFICIENTE",IF('RESULTADOS 4 ESO'!J5&lt;6,"SUFICIENTE",IF('RESULTADOS 4 ESO'!J5&lt;7,"BEN",IF('RESULTADOS 4 ESO'!J5&lt;9,"NOTABLE",IF('RESULTADOS 4 ESO'!J5&lt;=10,"SOBRESAIENTE",""))))))</f>
        <v/>
      </c>
      <c r="K5" s="153" t="str">
        <f>IF(OR(A5="",$K$2=""),"",IF('RESULTADOS 4 ESO'!K5&lt;5,"INSUFICIENTE",IF('RESULTADOS 4 ESO'!K5&lt;6,"SUFICIENTE",IF('RESULTADOS 4 ESO'!K5&lt;7,"BEN",IF('RESULTADOS 4 ESO'!K5&lt;9,"NOTABLE",IF('RESULTADOS 4 ESO'!K5&lt;=10,IF('RESULTADOS 4 ESO'!K5&lt;=10,"SOBRESAIENTE","")))))))</f>
        <v/>
      </c>
      <c r="L5" s="153" t="str">
        <f>IF(OR(A5="",$L$2=""),"",IF('RESULTADOS 4 ESO'!L5&lt;5,"INSUFICIENTE",IF('RESULTADOS 4 ESO'!L5&lt;6,"SUFICIENTE",IF('RESULTADOS 4 ESO'!L5&lt;7,"BEN",IF('RESULTADOS 4 ESO'!L5&lt;9,"NOTABLE",IF('RESULTADOS 4 ESO'!L5&lt;=10,"SOBRESAIENTE",""))))))</f>
        <v/>
      </c>
    </row>
    <row r="6" spans="1:12" x14ac:dyDescent="0.25">
      <c r="A6" s="156" t="str">
        <f>IF('RESULTADOS 4 ESO'!A6="","",'RESULTADOS 4 ESO'!A6)</f>
        <v/>
      </c>
      <c r="B6" s="153" t="str">
        <f>IF('RESULTADOS 4 ESO'!B6="","",'RESULTADOS 4 ESO'!B6)</f>
        <v/>
      </c>
      <c r="C6" s="153" t="str">
        <f>IF(OR(A6="",$C$2=""),"",IF('RESULTADOS 4 ESO'!C6&lt;5,"INSUFICIENTE",IF('RESULTADOS 4 ESO'!C6&lt;6,"SUFICIENTE",IF('RESULTADOS 4 ESO'!C6&lt;7,"BEN",IF('RESULTADOS 4 ESO'!C6&lt;9,"NOTABLE",IF('RESULTADOS 4 ESO'!C6&lt;=10,"SOBRESAIENTE",""))))))</f>
        <v/>
      </c>
      <c r="D6" s="153" t="str">
        <f>IF(OR(A6="",$D$2=""),"",IF('RESULTADOS 4 ESO'!D6&lt;5,"INSUFICIENTE",IF('RESULTADOS 4 ESO'!D6&lt;6,"SUFICIENTE",IF('RESULTADOS 4 ESO'!D6&lt;7,"BEN",IF('RESULTADOS 4 ESO'!D6&lt;9,"NOTABLE",IF('RESULTADOS 4 ESO'!D6&lt;=10,"SOBRESAIENTE",""))))))</f>
        <v/>
      </c>
      <c r="E6" s="153" t="str">
        <f>IF(OR(A6="",$E$2=""),"",IF('RESULTADOS 4 ESO'!E6&lt;5,"INSUFICIENTE",IF('RESULTADOS 4 ESO'!E6&lt;6,"SUFICIENTE",IF('RESULTADOS 4 ESO'!E6&lt;7,"BEN",IF('RESULTADOS 4 ESO'!E6&lt;9,"NOTABLE",IF('RESULTADOS 4 ESO'!E6&lt;=10,"SOBRESAIENTE",""))))))</f>
        <v/>
      </c>
      <c r="F6" s="153" t="str">
        <f>IF(OR(A6="",$F$2=""),"",IF('RESULTADOS 4 ESO'!F6&lt;5,"INSUFICIENTE",IF('RESULTADOS 4 ESO'!F6&lt;6,"SUFICIENTE",IF('RESULTADOS 4 ESO'!F6&lt;7,"BEN",IF('RESULTADOS 4 ESO'!F6&lt;9,"NOTABLE",IF('RESULTADOS 4 ESO'!F6&lt;=10,"SOBRESAIENTE",""))))))</f>
        <v/>
      </c>
      <c r="G6" s="153" t="str">
        <f>IF(OR(A6="",$G$2=""),"",IF('RESULTADOS 4 ESO'!G6&lt;5,"INSUFICIENTE",IF('RESULTADOS 4 ESO'!G6&lt;6,"SUFICIENTE",IF('RESULTADOS 4 ESO'!G6&lt;7,"BEN",IF('RESULTADOS 4 ESO'!G6&lt;9,"NOTABLE",IF('RESULTADOS 4 ESO'!G6&lt;=10,"SOBRESAIENTE",""))))))</f>
        <v/>
      </c>
      <c r="H6" s="153" t="str">
        <f>IF(OR(A6="",$H$2=""),"",IF('RESULTADOS 4 ESO'!H6&lt;5,"INSUFICIENTE",IF('RESULTADOS 4 ESO'!H6&lt;6,"SUFICIENTE",IF('RESULTADOS 4 ESO'!H6&lt;7,"BEN",IF('RESULTADOS 4 ESO'!H6&lt;9,"NOTABLE",IF('RESULTADOS 4 ESO'!H6&lt;=10,"SOBRESAIENTE",""))))))</f>
        <v/>
      </c>
      <c r="I6" s="153" t="str">
        <f>IF(OR(A6="",$I$2=""),"",IF('RESULTADOS 4 ESO'!I6&lt;5,"INSUFICIENTE",IF('RESULTADOS 4 ESO'!I6&lt;6,"SUFICIENTE",IF('RESULTADOS 4 ESO'!I6&lt;7,"BEN",IF('RESULTADOS 4 ESO'!I6&lt;9,"NOTABLE",IF('RESULTADOS 4 ESO'!I6&lt;=10,"SOBRESAIENTE",""))))))</f>
        <v/>
      </c>
      <c r="J6" s="153" t="str">
        <f>IF(OR(A6="",$J$2=""),"",IF('RESULTADOS 4 ESO'!J6&lt;5,"INSUFICIENTE",IF('RESULTADOS 4 ESO'!J6&lt;6,"SUFICIENTE",IF('RESULTADOS 4 ESO'!J6&lt;7,"BEN",IF('RESULTADOS 4 ESO'!J6&lt;9,"NOTABLE",IF('RESULTADOS 4 ESO'!J6&lt;=10,"SOBRESAIENTE",""))))))</f>
        <v/>
      </c>
      <c r="K6" s="153" t="str">
        <f>IF(OR(A6="",$K$2=""),"",IF('RESULTADOS 4 ESO'!K6&lt;5,"INSUFICIENTE",IF('RESULTADOS 4 ESO'!K6&lt;6,"SUFICIENTE",IF('RESULTADOS 4 ESO'!K6&lt;7,"BEN",IF('RESULTADOS 4 ESO'!K6&lt;9,"NOTABLE",IF('RESULTADOS 4 ESO'!K6&lt;=10,IF('RESULTADOS 4 ESO'!K6&lt;=10,"SOBRESAIENTE","")))))))</f>
        <v/>
      </c>
      <c r="L6" s="153" t="str">
        <f>IF(OR(A6="",$L$2=""),"",IF('RESULTADOS 4 ESO'!L6&lt;5,"INSUFICIENTE",IF('RESULTADOS 4 ESO'!L6&lt;6,"SUFICIENTE",IF('RESULTADOS 4 ESO'!L6&lt;7,"BEN",IF('RESULTADOS 4 ESO'!L6&lt;9,"NOTABLE",IF('RESULTADOS 4 ESO'!L6&lt;=10,"SOBRESAIENTE",""))))))</f>
        <v/>
      </c>
    </row>
    <row r="7" spans="1:12" x14ac:dyDescent="0.25">
      <c r="A7" s="156" t="str">
        <f>IF('RESULTADOS 4 ESO'!A7="","",'RESULTADOS 4 ESO'!A7)</f>
        <v/>
      </c>
      <c r="B7" s="153" t="str">
        <f>IF('RESULTADOS 4 ESO'!B7="","",'RESULTADOS 4 ESO'!B7)</f>
        <v/>
      </c>
      <c r="C7" s="153" t="str">
        <f>IF(OR(A7="",$C$2=""),"",IF('RESULTADOS 4 ESO'!C7&lt;5,"INSUFICIENTE",IF('RESULTADOS 4 ESO'!C7&lt;6,"SUFICIENTE",IF('RESULTADOS 4 ESO'!C7&lt;7,"BEN",IF('RESULTADOS 4 ESO'!C7&lt;9,"NOTABLE",IF('RESULTADOS 4 ESO'!C7&lt;=10,"SOBRESAIENTE",""))))))</f>
        <v/>
      </c>
      <c r="D7" s="153" t="str">
        <f>IF(OR(A7="",$D$2=""),"",IF('RESULTADOS 4 ESO'!D7&lt;5,"INSUFICIENTE",IF('RESULTADOS 4 ESO'!D7&lt;6,"SUFICIENTE",IF('RESULTADOS 4 ESO'!D7&lt;7,"BEN",IF('RESULTADOS 4 ESO'!D7&lt;9,"NOTABLE",IF('RESULTADOS 4 ESO'!D7&lt;=10,"SOBRESAIENTE",""))))))</f>
        <v/>
      </c>
      <c r="E7" s="153" t="str">
        <f>IF(OR(A7="",$E$2=""),"",IF('RESULTADOS 4 ESO'!E7&lt;5,"INSUFICIENTE",IF('RESULTADOS 4 ESO'!E7&lt;6,"SUFICIENTE",IF('RESULTADOS 4 ESO'!E7&lt;7,"BEN",IF('RESULTADOS 4 ESO'!E7&lt;9,"NOTABLE",IF('RESULTADOS 4 ESO'!E7&lt;=10,"SOBRESAIENTE",""))))))</f>
        <v/>
      </c>
      <c r="F7" s="153" t="str">
        <f>IF(OR(A7="",$F$2=""),"",IF('RESULTADOS 4 ESO'!F7&lt;5,"INSUFICIENTE",IF('RESULTADOS 4 ESO'!F7&lt;6,"SUFICIENTE",IF('RESULTADOS 4 ESO'!F7&lt;7,"BEN",IF('RESULTADOS 4 ESO'!F7&lt;9,"NOTABLE",IF('RESULTADOS 4 ESO'!F7&lt;=10,"SOBRESAIENTE",""))))))</f>
        <v/>
      </c>
      <c r="G7" s="153" t="str">
        <f>IF(OR(A7="",$G$2=""),"",IF('RESULTADOS 4 ESO'!G7&lt;5,"INSUFICIENTE",IF('RESULTADOS 4 ESO'!G7&lt;6,"SUFICIENTE",IF('RESULTADOS 4 ESO'!G7&lt;7,"BEN",IF('RESULTADOS 4 ESO'!G7&lt;9,"NOTABLE",IF('RESULTADOS 4 ESO'!G7&lt;=10,"SOBRESAIENTE",""))))))</f>
        <v/>
      </c>
      <c r="H7" s="153" t="str">
        <f>IF(OR(A7="",$H$2=""),"",IF('RESULTADOS 4 ESO'!H7&lt;5,"INSUFICIENTE",IF('RESULTADOS 4 ESO'!H7&lt;6,"SUFICIENTE",IF('RESULTADOS 4 ESO'!H7&lt;7,"BEN",IF('RESULTADOS 4 ESO'!H7&lt;9,"NOTABLE",IF('RESULTADOS 4 ESO'!H7&lt;=10,"SOBRESAIENTE",""))))))</f>
        <v/>
      </c>
      <c r="I7" s="153" t="str">
        <f>IF(OR(A7="",$I$2=""),"",IF('RESULTADOS 4 ESO'!I7&lt;5,"INSUFICIENTE",IF('RESULTADOS 4 ESO'!I7&lt;6,"SUFICIENTE",IF('RESULTADOS 4 ESO'!I7&lt;7,"BEN",IF('RESULTADOS 4 ESO'!I7&lt;9,"NOTABLE",IF('RESULTADOS 4 ESO'!I7&lt;=10,"SOBRESAIENTE",""))))))</f>
        <v/>
      </c>
      <c r="J7" s="153" t="str">
        <f>IF(OR(A7="",$J$2=""),"",IF('RESULTADOS 4 ESO'!J7&lt;5,"INSUFICIENTE",IF('RESULTADOS 4 ESO'!J7&lt;6,"SUFICIENTE",IF('RESULTADOS 4 ESO'!J7&lt;7,"BEN",IF('RESULTADOS 4 ESO'!J7&lt;9,"NOTABLE",IF('RESULTADOS 4 ESO'!J7&lt;=10,"SOBRESAIENTE",""))))))</f>
        <v/>
      </c>
      <c r="K7" s="153" t="str">
        <f>IF(OR(A7="",$K$2=""),"",IF('RESULTADOS 4 ESO'!K7&lt;5,"INSUFICIENTE",IF('RESULTADOS 4 ESO'!K7&lt;6,"SUFICIENTE",IF('RESULTADOS 4 ESO'!K7&lt;7,"BEN",IF('RESULTADOS 4 ESO'!K7&lt;9,"NOTABLE",IF('RESULTADOS 4 ESO'!K7&lt;=10,IF('RESULTADOS 4 ESO'!K7&lt;=10,"SOBRESAIENTE","")))))))</f>
        <v/>
      </c>
      <c r="L7" s="153" t="str">
        <f>IF(OR(A7="",$L$2=""),"",IF('RESULTADOS 4 ESO'!L7&lt;5,"INSUFICIENTE",IF('RESULTADOS 4 ESO'!L7&lt;6,"SUFICIENTE",IF('RESULTADOS 4 ESO'!L7&lt;7,"BEN",IF('RESULTADOS 4 ESO'!L7&lt;9,"NOTABLE",IF('RESULTADOS 4 ESO'!L7&lt;=10,"SOBRESAIENTE",""))))))</f>
        <v/>
      </c>
    </row>
    <row r="8" spans="1:12" x14ac:dyDescent="0.25">
      <c r="A8" s="156" t="str">
        <f>IF('RESULTADOS 4 ESO'!A8="","",'RESULTADOS 4 ESO'!A8)</f>
        <v/>
      </c>
      <c r="B8" s="153" t="str">
        <f>IF('RESULTADOS 4 ESO'!B8="","",'RESULTADOS 4 ESO'!B8)</f>
        <v/>
      </c>
      <c r="C8" s="153" t="str">
        <f>IF(OR(A8="",$C$2=""),"",IF('RESULTADOS 4 ESO'!C8&lt;5,"INSUFICIENTE",IF('RESULTADOS 4 ESO'!C8&lt;6,"SUFICIENTE",IF('RESULTADOS 4 ESO'!C8&lt;7,"BEN",IF('RESULTADOS 4 ESO'!C8&lt;9,"NOTABLE",IF('RESULTADOS 4 ESO'!C8&lt;=10,"SOBRESAIENTE",""))))))</f>
        <v/>
      </c>
      <c r="D8" s="153" t="str">
        <f>IF(OR(A8="",$D$2=""),"",IF('RESULTADOS 4 ESO'!D8&lt;5,"INSUFICIENTE",IF('RESULTADOS 4 ESO'!D8&lt;6,"SUFICIENTE",IF('RESULTADOS 4 ESO'!D8&lt;7,"BEN",IF('RESULTADOS 4 ESO'!D8&lt;9,"NOTABLE",IF('RESULTADOS 4 ESO'!D8&lt;=10,"SOBRESAIENTE",""))))))</f>
        <v/>
      </c>
      <c r="E8" s="153" t="str">
        <f>IF(OR(A8="",$E$2=""),"",IF('RESULTADOS 4 ESO'!E8&lt;5,"INSUFICIENTE",IF('RESULTADOS 4 ESO'!E8&lt;6,"SUFICIENTE",IF('RESULTADOS 4 ESO'!E8&lt;7,"BEN",IF('RESULTADOS 4 ESO'!E8&lt;9,"NOTABLE",IF('RESULTADOS 4 ESO'!E8&lt;=10,"SOBRESAIENTE",""))))))</f>
        <v/>
      </c>
      <c r="F8" s="153" t="str">
        <f>IF(OR(A8="",$F$2=""),"",IF('RESULTADOS 4 ESO'!F8&lt;5,"INSUFICIENTE",IF('RESULTADOS 4 ESO'!F8&lt;6,"SUFICIENTE",IF('RESULTADOS 4 ESO'!F8&lt;7,"BEN",IF('RESULTADOS 4 ESO'!F8&lt;9,"NOTABLE",IF('RESULTADOS 4 ESO'!F8&lt;=10,"SOBRESAIENTE",""))))))</f>
        <v/>
      </c>
      <c r="G8" s="153" t="str">
        <f>IF(OR(A8="",$G$2=""),"",IF('RESULTADOS 4 ESO'!G8&lt;5,"INSUFICIENTE",IF('RESULTADOS 4 ESO'!G8&lt;6,"SUFICIENTE",IF('RESULTADOS 4 ESO'!G8&lt;7,"BEN",IF('RESULTADOS 4 ESO'!G8&lt;9,"NOTABLE",IF('RESULTADOS 4 ESO'!G8&lt;=10,"SOBRESAIENTE",""))))))</f>
        <v/>
      </c>
      <c r="H8" s="153" t="str">
        <f>IF(OR(A8="",$H$2=""),"",IF('RESULTADOS 4 ESO'!H8&lt;5,"INSUFICIENTE",IF('RESULTADOS 4 ESO'!H8&lt;6,"SUFICIENTE",IF('RESULTADOS 4 ESO'!H8&lt;7,"BEN",IF('RESULTADOS 4 ESO'!H8&lt;9,"NOTABLE",IF('RESULTADOS 4 ESO'!H8&lt;=10,"SOBRESAIENTE",""))))))</f>
        <v/>
      </c>
      <c r="I8" s="153" t="str">
        <f>IF(OR(A8="",$I$2=""),"",IF('RESULTADOS 4 ESO'!I8&lt;5,"INSUFICIENTE",IF('RESULTADOS 4 ESO'!I8&lt;6,"SUFICIENTE",IF('RESULTADOS 4 ESO'!I8&lt;7,"BEN",IF('RESULTADOS 4 ESO'!I8&lt;9,"NOTABLE",IF('RESULTADOS 4 ESO'!I8&lt;=10,"SOBRESAIENTE",""))))))</f>
        <v/>
      </c>
      <c r="J8" s="153" t="str">
        <f>IF(OR(A8="",$J$2=""),"",IF('RESULTADOS 4 ESO'!J8&lt;5,"INSUFICIENTE",IF('RESULTADOS 4 ESO'!J8&lt;6,"SUFICIENTE",IF('RESULTADOS 4 ESO'!J8&lt;7,"BEN",IF('RESULTADOS 4 ESO'!J8&lt;9,"NOTABLE",IF('RESULTADOS 4 ESO'!J8&lt;=10,"SOBRESAIENTE",""))))))</f>
        <v/>
      </c>
      <c r="K8" s="153" t="str">
        <f>IF(OR(A8="",$K$2=""),"",IF('RESULTADOS 4 ESO'!K8&lt;5,"INSUFICIENTE",IF('RESULTADOS 4 ESO'!K8&lt;6,"SUFICIENTE",IF('RESULTADOS 4 ESO'!K8&lt;7,"BEN",IF('RESULTADOS 4 ESO'!K8&lt;9,"NOTABLE",IF('RESULTADOS 4 ESO'!K8&lt;=10,IF('RESULTADOS 4 ESO'!K8&lt;=10,"SOBRESAIENTE","")))))))</f>
        <v/>
      </c>
      <c r="L8" s="153" t="str">
        <f>IF(OR(A8="",$L$2=""),"",IF('RESULTADOS 4 ESO'!L8&lt;5,"INSUFICIENTE",IF('RESULTADOS 4 ESO'!L8&lt;6,"SUFICIENTE",IF('RESULTADOS 4 ESO'!L8&lt;7,"BEN",IF('RESULTADOS 4 ESO'!L8&lt;9,"NOTABLE",IF('RESULTADOS 4 ESO'!L8&lt;=10,"SOBRESAIENTE",""))))))</f>
        <v/>
      </c>
    </row>
    <row r="9" spans="1:12" x14ac:dyDescent="0.25">
      <c r="A9" s="156" t="str">
        <f>IF('RESULTADOS 4 ESO'!A9="","",'RESULTADOS 4 ESO'!A9)</f>
        <v/>
      </c>
      <c r="B9" s="153" t="str">
        <f>IF('RESULTADOS 4 ESO'!B9="","",'RESULTADOS 4 ESO'!B9)</f>
        <v/>
      </c>
      <c r="C9" s="153" t="str">
        <f>IF(OR(A9="",$C$2=""),"",IF('RESULTADOS 4 ESO'!C9&lt;5,"INSUFICIENTE",IF('RESULTADOS 4 ESO'!C9&lt;6,"SUFICIENTE",IF('RESULTADOS 4 ESO'!C9&lt;7,"BEN",IF('RESULTADOS 4 ESO'!C9&lt;9,"NOTABLE",IF('RESULTADOS 4 ESO'!C9&lt;=10,"SOBRESAIENTE",""))))))</f>
        <v/>
      </c>
      <c r="D9" s="153" t="str">
        <f>IF(OR(A9="",$D$2=""),"",IF('RESULTADOS 4 ESO'!D9&lt;5,"INSUFICIENTE",IF('RESULTADOS 4 ESO'!D9&lt;6,"SUFICIENTE",IF('RESULTADOS 4 ESO'!D9&lt;7,"BEN",IF('RESULTADOS 4 ESO'!D9&lt;9,"NOTABLE",IF('RESULTADOS 4 ESO'!D9&lt;=10,"SOBRESAIENTE",""))))))</f>
        <v/>
      </c>
      <c r="E9" s="153" t="str">
        <f>IF(OR(A9="",$E$2=""),"",IF('RESULTADOS 4 ESO'!E9&lt;5,"INSUFICIENTE",IF('RESULTADOS 4 ESO'!E9&lt;6,"SUFICIENTE",IF('RESULTADOS 4 ESO'!E9&lt;7,"BEN",IF('RESULTADOS 4 ESO'!E9&lt;9,"NOTABLE",IF('RESULTADOS 4 ESO'!E9&lt;=10,"SOBRESAIENTE",""))))))</f>
        <v/>
      </c>
      <c r="F9" s="153" t="str">
        <f>IF(OR(A9="",$F$2=""),"",IF('RESULTADOS 4 ESO'!F9&lt;5,"INSUFICIENTE",IF('RESULTADOS 4 ESO'!F9&lt;6,"SUFICIENTE",IF('RESULTADOS 4 ESO'!F9&lt;7,"BEN",IF('RESULTADOS 4 ESO'!F9&lt;9,"NOTABLE",IF('RESULTADOS 4 ESO'!F9&lt;=10,"SOBRESAIENTE",""))))))</f>
        <v/>
      </c>
      <c r="G9" s="153" t="str">
        <f>IF(OR(A9="",$G$2=""),"",IF('RESULTADOS 4 ESO'!G9&lt;5,"INSUFICIENTE",IF('RESULTADOS 4 ESO'!G9&lt;6,"SUFICIENTE",IF('RESULTADOS 4 ESO'!G9&lt;7,"BEN",IF('RESULTADOS 4 ESO'!G9&lt;9,"NOTABLE",IF('RESULTADOS 4 ESO'!G9&lt;=10,"SOBRESAIENTE",""))))))</f>
        <v/>
      </c>
      <c r="H9" s="153" t="str">
        <f>IF(OR(A9="",$H$2=""),"",IF('RESULTADOS 4 ESO'!H9&lt;5,"INSUFICIENTE",IF('RESULTADOS 4 ESO'!H9&lt;6,"SUFICIENTE",IF('RESULTADOS 4 ESO'!H9&lt;7,"BEN",IF('RESULTADOS 4 ESO'!H9&lt;9,"NOTABLE",IF('RESULTADOS 4 ESO'!H9&lt;=10,"SOBRESAIENTE",""))))))</f>
        <v/>
      </c>
      <c r="I9" s="153" t="str">
        <f>IF(OR(A9="",$I$2=""),"",IF('RESULTADOS 4 ESO'!I9&lt;5,"INSUFICIENTE",IF('RESULTADOS 4 ESO'!I9&lt;6,"SUFICIENTE",IF('RESULTADOS 4 ESO'!I9&lt;7,"BEN",IF('RESULTADOS 4 ESO'!I9&lt;9,"NOTABLE",IF('RESULTADOS 4 ESO'!I9&lt;=10,"SOBRESAIENTE",""))))))</f>
        <v/>
      </c>
      <c r="J9" s="153" t="str">
        <f>IF(OR(A9="",$J$2=""),"",IF('RESULTADOS 4 ESO'!J9&lt;5,"INSUFICIENTE",IF('RESULTADOS 4 ESO'!J9&lt;6,"SUFICIENTE",IF('RESULTADOS 4 ESO'!J9&lt;7,"BEN",IF('RESULTADOS 4 ESO'!J9&lt;9,"NOTABLE",IF('RESULTADOS 4 ESO'!J9&lt;=10,"SOBRESAIENTE",""))))))</f>
        <v/>
      </c>
      <c r="K9" s="153" t="str">
        <f>IF(OR(A9="",$K$2=""),"",IF('RESULTADOS 4 ESO'!K9&lt;5,"INSUFICIENTE",IF('RESULTADOS 4 ESO'!K9&lt;6,"SUFICIENTE",IF('RESULTADOS 4 ESO'!K9&lt;7,"BEN",IF('RESULTADOS 4 ESO'!K9&lt;9,"NOTABLE",IF('RESULTADOS 4 ESO'!K9&lt;=10,IF('RESULTADOS 4 ESO'!K9&lt;=10,"SOBRESAIENTE","")))))))</f>
        <v/>
      </c>
      <c r="L9" s="153" t="str">
        <f>IF(OR(A9="",$L$2=""),"",IF('RESULTADOS 4 ESO'!L9&lt;5,"INSUFICIENTE",IF('RESULTADOS 4 ESO'!L9&lt;6,"SUFICIENTE",IF('RESULTADOS 4 ESO'!L9&lt;7,"BEN",IF('RESULTADOS 4 ESO'!L9&lt;9,"NOTABLE",IF('RESULTADOS 4 ESO'!L9&lt;=10,"SOBRESAIENTE",""))))))</f>
        <v/>
      </c>
    </row>
    <row r="10" spans="1:12" x14ac:dyDescent="0.25">
      <c r="A10" s="156" t="str">
        <f>IF('RESULTADOS 4 ESO'!A10="","",'RESULTADOS 4 ESO'!A10)</f>
        <v/>
      </c>
      <c r="B10" s="153" t="str">
        <f>IF('RESULTADOS 4 ESO'!B10="","",'RESULTADOS 4 ESO'!B10)</f>
        <v/>
      </c>
      <c r="C10" s="153" t="str">
        <f>IF(OR(A10="",$C$2=""),"",IF('RESULTADOS 4 ESO'!C10&lt;5,"INSUFICIENTE",IF('RESULTADOS 4 ESO'!C10&lt;6,"SUFICIENTE",IF('RESULTADOS 4 ESO'!C10&lt;7,"BEN",IF('RESULTADOS 4 ESO'!C10&lt;9,"NOTABLE",IF('RESULTADOS 4 ESO'!C10&lt;=10,"SOBRESAIENTE",""))))))</f>
        <v/>
      </c>
      <c r="D10" s="153" t="str">
        <f>IF(OR(A10="",$D$2=""),"",IF('RESULTADOS 4 ESO'!D10&lt;5,"INSUFICIENTE",IF('RESULTADOS 4 ESO'!D10&lt;6,"SUFICIENTE",IF('RESULTADOS 4 ESO'!D10&lt;7,"BEN",IF('RESULTADOS 4 ESO'!D10&lt;9,"NOTABLE",IF('RESULTADOS 4 ESO'!D10&lt;=10,"SOBRESAIENTE",""))))))</f>
        <v/>
      </c>
      <c r="E10" s="153" t="str">
        <f>IF(OR(A10="",$E$2=""),"",IF('RESULTADOS 4 ESO'!E10&lt;5,"INSUFICIENTE",IF('RESULTADOS 4 ESO'!E10&lt;6,"SUFICIENTE",IF('RESULTADOS 4 ESO'!E10&lt;7,"BEN",IF('RESULTADOS 4 ESO'!E10&lt;9,"NOTABLE",IF('RESULTADOS 4 ESO'!E10&lt;=10,"SOBRESAIENTE",""))))))</f>
        <v/>
      </c>
      <c r="F10" s="153" t="str">
        <f>IF(OR(A10="",$F$2=""),"",IF('RESULTADOS 4 ESO'!F10&lt;5,"INSUFICIENTE",IF('RESULTADOS 4 ESO'!F10&lt;6,"SUFICIENTE",IF('RESULTADOS 4 ESO'!F10&lt;7,"BEN",IF('RESULTADOS 4 ESO'!F10&lt;9,"NOTABLE",IF('RESULTADOS 4 ESO'!F10&lt;=10,"SOBRESAIENTE",""))))))</f>
        <v/>
      </c>
      <c r="G10" s="153" t="str">
        <f>IF(OR(A10="",$G$2=""),"",IF('RESULTADOS 4 ESO'!G10&lt;5,"INSUFICIENTE",IF('RESULTADOS 4 ESO'!G10&lt;6,"SUFICIENTE",IF('RESULTADOS 4 ESO'!G10&lt;7,"BEN",IF('RESULTADOS 4 ESO'!G10&lt;9,"NOTABLE",IF('RESULTADOS 4 ESO'!G10&lt;=10,"SOBRESAIENTE",""))))))</f>
        <v/>
      </c>
      <c r="H10" s="153" t="str">
        <f>IF(OR(A10="",$H$2=""),"",IF('RESULTADOS 4 ESO'!H10&lt;5,"INSUFICIENTE",IF('RESULTADOS 4 ESO'!H10&lt;6,"SUFICIENTE",IF('RESULTADOS 4 ESO'!H10&lt;7,"BEN",IF('RESULTADOS 4 ESO'!H10&lt;9,"NOTABLE",IF('RESULTADOS 4 ESO'!H10&lt;=10,"SOBRESAIENTE",""))))))</f>
        <v/>
      </c>
      <c r="I10" s="153" t="str">
        <f>IF(OR(A10="",$I$2=""),"",IF('RESULTADOS 4 ESO'!I10&lt;5,"INSUFICIENTE",IF('RESULTADOS 4 ESO'!I10&lt;6,"SUFICIENTE",IF('RESULTADOS 4 ESO'!I10&lt;7,"BEN",IF('RESULTADOS 4 ESO'!I10&lt;9,"NOTABLE",IF('RESULTADOS 4 ESO'!I10&lt;=10,"SOBRESAIENTE",""))))))</f>
        <v/>
      </c>
      <c r="J10" s="153" t="str">
        <f>IF(OR(A10="",$J$2=""),"",IF('RESULTADOS 4 ESO'!J10&lt;5,"INSUFICIENTE",IF('RESULTADOS 4 ESO'!J10&lt;6,"SUFICIENTE",IF('RESULTADOS 4 ESO'!J10&lt;7,"BEN",IF('RESULTADOS 4 ESO'!J10&lt;9,"NOTABLE",IF('RESULTADOS 4 ESO'!J10&lt;=10,"SOBRESAIENTE",""))))))</f>
        <v/>
      </c>
      <c r="K10" s="153" t="str">
        <f>IF(OR(A10="",$K$2=""),"",IF('RESULTADOS 4 ESO'!K10&lt;5,"INSUFICIENTE",IF('RESULTADOS 4 ESO'!K10&lt;6,"SUFICIENTE",IF('RESULTADOS 4 ESO'!K10&lt;7,"BEN",IF('RESULTADOS 4 ESO'!K10&lt;9,"NOTABLE",IF('RESULTADOS 4 ESO'!K10&lt;=10,IF('RESULTADOS 4 ESO'!K10&lt;=10,"SOBRESAIENTE","")))))))</f>
        <v/>
      </c>
      <c r="L10" s="153" t="str">
        <f>IF(OR(A10="",$L$2=""),"",IF('RESULTADOS 4 ESO'!L10&lt;5,"INSUFICIENTE",IF('RESULTADOS 4 ESO'!L10&lt;6,"SUFICIENTE",IF('RESULTADOS 4 ESO'!L10&lt;7,"BEN",IF('RESULTADOS 4 ESO'!L10&lt;9,"NOTABLE",IF('RESULTADOS 4 ESO'!L10&lt;=10,"SOBRESAIENTE",""))))))</f>
        <v/>
      </c>
    </row>
    <row r="11" spans="1:12" x14ac:dyDescent="0.25">
      <c r="A11" s="156" t="str">
        <f>IF('RESULTADOS 4 ESO'!A11="","",'RESULTADOS 4 ESO'!A11)</f>
        <v/>
      </c>
      <c r="B11" s="153" t="str">
        <f>IF('RESULTADOS 4 ESO'!B11="","",'RESULTADOS 4 ESO'!B11)</f>
        <v/>
      </c>
      <c r="C11" s="153" t="str">
        <f>IF(OR(A11="",$C$2=""),"",IF('RESULTADOS 4 ESO'!C11&lt;5,"INSUFICIENTE",IF('RESULTADOS 4 ESO'!C11&lt;6,"SUFICIENTE",IF('RESULTADOS 4 ESO'!C11&lt;7,"BEN",IF('RESULTADOS 4 ESO'!C11&lt;9,"NOTABLE",IF('RESULTADOS 4 ESO'!C11&lt;=10,"SOBRESAIENTE",""))))))</f>
        <v/>
      </c>
      <c r="D11" s="153" t="str">
        <f>IF(OR(A11="",$D$2=""),"",IF('RESULTADOS 4 ESO'!D11&lt;5,"INSUFICIENTE",IF('RESULTADOS 4 ESO'!D11&lt;6,"SUFICIENTE",IF('RESULTADOS 4 ESO'!D11&lt;7,"BEN",IF('RESULTADOS 4 ESO'!D11&lt;9,"NOTABLE",IF('RESULTADOS 4 ESO'!D11&lt;=10,"SOBRESAIENTE",""))))))</f>
        <v/>
      </c>
      <c r="E11" s="153" t="str">
        <f>IF(OR(A11="",$E$2=""),"",IF('RESULTADOS 4 ESO'!E11&lt;5,"INSUFICIENTE",IF('RESULTADOS 4 ESO'!E11&lt;6,"SUFICIENTE",IF('RESULTADOS 4 ESO'!E11&lt;7,"BEN",IF('RESULTADOS 4 ESO'!E11&lt;9,"NOTABLE",IF('RESULTADOS 4 ESO'!E11&lt;=10,"SOBRESAIENTE",""))))))</f>
        <v/>
      </c>
      <c r="F11" s="153" t="str">
        <f>IF(OR(A11="",$F$2=""),"",IF('RESULTADOS 4 ESO'!F11&lt;5,"INSUFICIENTE",IF('RESULTADOS 4 ESO'!F11&lt;6,"SUFICIENTE",IF('RESULTADOS 4 ESO'!F11&lt;7,"BEN",IF('RESULTADOS 4 ESO'!F11&lt;9,"NOTABLE",IF('RESULTADOS 4 ESO'!F11&lt;=10,"SOBRESAIENTE",""))))))</f>
        <v/>
      </c>
      <c r="G11" s="153" t="str">
        <f>IF(OR(A11="",$G$2=""),"",IF('RESULTADOS 4 ESO'!G11&lt;5,"INSUFICIENTE",IF('RESULTADOS 4 ESO'!G11&lt;6,"SUFICIENTE",IF('RESULTADOS 4 ESO'!G11&lt;7,"BEN",IF('RESULTADOS 4 ESO'!G11&lt;9,"NOTABLE",IF('RESULTADOS 4 ESO'!G11&lt;=10,"SOBRESAIENTE",""))))))</f>
        <v/>
      </c>
      <c r="H11" s="153" t="str">
        <f>IF(OR(A11="",$H$2=""),"",IF('RESULTADOS 4 ESO'!H11&lt;5,"INSUFICIENTE",IF('RESULTADOS 4 ESO'!H11&lt;6,"SUFICIENTE",IF('RESULTADOS 4 ESO'!H11&lt;7,"BEN",IF('RESULTADOS 4 ESO'!H11&lt;9,"NOTABLE",IF('RESULTADOS 4 ESO'!H11&lt;=10,"SOBRESAIENTE",""))))))</f>
        <v/>
      </c>
      <c r="I11" s="153" t="str">
        <f>IF(OR(A11="",$I$2=""),"",IF('RESULTADOS 4 ESO'!I11&lt;5,"INSUFICIENTE",IF('RESULTADOS 4 ESO'!I11&lt;6,"SUFICIENTE",IF('RESULTADOS 4 ESO'!I11&lt;7,"BEN",IF('RESULTADOS 4 ESO'!I11&lt;9,"NOTABLE",IF('RESULTADOS 4 ESO'!I11&lt;=10,"SOBRESAIENTE",""))))))</f>
        <v/>
      </c>
      <c r="J11" s="153" t="str">
        <f>IF(OR(A11="",$J$2=""),"",IF('RESULTADOS 4 ESO'!J11&lt;5,"INSUFICIENTE",IF('RESULTADOS 4 ESO'!J11&lt;6,"SUFICIENTE",IF('RESULTADOS 4 ESO'!J11&lt;7,"BEN",IF('RESULTADOS 4 ESO'!J11&lt;9,"NOTABLE",IF('RESULTADOS 4 ESO'!J11&lt;=10,"SOBRESAIENTE",""))))))</f>
        <v/>
      </c>
      <c r="K11" s="153" t="str">
        <f>IF(OR(A11="",$K$2=""),"",IF('RESULTADOS 4 ESO'!K11&lt;5,"INSUFICIENTE",IF('RESULTADOS 4 ESO'!K11&lt;6,"SUFICIENTE",IF('RESULTADOS 4 ESO'!K11&lt;7,"BEN",IF('RESULTADOS 4 ESO'!K11&lt;9,"NOTABLE",IF('RESULTADOS 4 ESO'!K11&lt;=10,IF('RESULTADOS 4 ESO'!K11&lt;=10,"SOBRESAIENTE","")))))))</f>
        <v/>
      </c>
      <c r="L11" s="153" t="str">
        <f>IF(OR(A11="",$L$2=""),"",IF('RESULTADOS 4 ESO'!L11&lt;5,"INSUFICIENTE",IF('RESULTADOS 4 ESO'!L11&lt;6,"SUFICIENTE",IF('RESULTADOS 4 ESO'!L11&lt;7,"BEN",IF('RESULTADOS 4 ESO'!L11&lt;9,"NOTABLE",IF('RESULTADOS 4 ESO'!L11&lt;=10,"SOBRESAIENTE",""))))))</f>
        <v/>
      </c>
    </row>
    <row r="12" spans="1:12" x14ac:dyDescent="0.25">
      <c r="A12" s="156" t="str">
        <f>IF('RESULTADOS 4 ESO'!A12="","",'RESULTADOS 4 ESO'!A12)</f>
        <v/>
      </c>
      <c r="B12" s="153" t="str">
        <f>IF('RESULTADOS 4 ESO'!B12="","",'RESULTADOS 4 ESO'!B12)</f>
        <v/>
      </c>
      <c r="C12" s="153" t="str">
        <f>IF(OR(A12="",$C$2=""),"",IF('RESULTADOS 4 ESO'!C12&lt;5,"INSUFICIENTE",IF('RESULTADOS 4 ESO'!C12&lt;6,"SUFICIENTE",IF('RESULTADOS 4 ESO'!C12&lt;7,"BEN",IF('RESULTADOS 4 ESO'!C12&lt;9,"NOTABLE",IF('RESULTADOS 4 ESO'!C12&lt;=10,"SOBRESAIENTE",""))))))</f>
        <v/>
      </c>
      <c r="D12" s="153" t="str">
        <f>IF(OR(A12="",$D$2=""),"",IF('RESULTADOS 4 ESO'!D12&lt;5,"INSUFICIENTE",IF('RESULTADOS 4 ESO'!D12&lt;6,"SUFICIENTE",IF('RESULTADOS 4 ESO'!D12&lt;7,"BEN",IF('RESULTADOS 4 ESO'!D12&lt;9,"NOTABLE",IF('RESULTADOS 4 ESO'!D12&lt;=10,"SOBRESAIENTE",""))))))</f>
        <v/>
      </c>
      <c r="E12" s="153" t="str">
        <f>IF(OR(A12="",$E$2=""),"",IF('RESULTADOS 4 ESO'!E12&lt;5,"INSUFICIENTE",IF('RESULTADOS 4 ESO'!E12&lt;6,"SUFICIENTE",IF('RESULTADOS 4 ESO'!E12&lt;7,"BEN",IF('RESULTADOS 4 ESO'!E12&lt;9,"NOTABLE",IF('RESULTADOS 4 ESO'!E12&lt;=10,"SOBRESAIENTE",""))))))</f>
        <v/>
      </c>
      <c r="F12" s="153" t="str">
        <f>IF(OR(A12="",$F$2=""),"",IF('RESULTADOS 4 ESO'!F12&lt;5,"INSUFICIENTE",IF('RESULTADOS 4 ESO'!F12&lt;6,"SUFICIENTE",IF('RESULTADOS 4 ESO'!F12&lt;7,"BEN",IF('RESULTADOS 4 ESO'!F12&lt;9,"NOTABLE",IF('RESULTADOS 4 ESO'!F12&lt;=10,"SOBRESAIENTE",""))))))</f>
        <v/>
      </c>
      <c r="G12" s="153" t="str">
        <f>IF(OR(A12="",$G$2=""),"",IF('RESULTADOS 4 ESO'!G12&lt;5,"INSUFICIENTE",IF('RESULTADOS 4 ESO'!G12&lt;6,"SUFICIENTE",IF('RESULTADOS 4 ESO'!G12&lt;7,"BEN",IF('RESULTADOS 4 ESO'!G12&lt;9,"NOTABLE",IF('RESULTADOS 4 ESO'!G12&lt;=10,"SOBRESAIENTE",""))))))</f>
        <v/>
      </c>
      <c r="H12" s="153" t="str">
        <f>IF(OR(A12="",$H$2=""),"",IF('RESULTADOS 4 ESO'!H12&lt;5,"INSUFICIENTE",IF('RESULTADOS 4 ESO'!H12&lt;6,"SUFICIENTE",IF('RESULTADOS 4 ESO'!H12&lt;7,"BEN",IF('RESULTADOS 4 ESO'!H12&lt;9,"NOTABLE",IF('RESULTADOS 4 ESO'!H12&lt;=10,"SOBRESAIENTE",""))))))</f>
        <v/>
      </c>
      <c r="I12" s="153" t="str">
        <f>IF(OR(A12="",$I$2=""),"",IF('RESULTADOS 4 ESO'!I12&lt;5,"INSUFICIENTE",IF('RESULTADOS 4 ESO'!I12&lt;6,"SUFICIENTE",IF('RESULTADOS 4 ESO'!I12&lt;7,"BEN",IF('RESULTADOS 4 ESO'!I12&lt;9,"NOTABLE",IF('RESULTADOS 4 ESO'!I12&lt;=10,"SOBRESAIENTE",""))))))</f>
        <v/>
      </c>
      <c r="J12" s="153" t="str">
        <f>IF(OR(A12="",$J$2=""),"",IF('RESULTADOS 4 ESO'!J12&lt;5,"INSUFICIENTE",IF('RESULTADOS 4 ESO'!J12&lt;6,"SUFICIENTE",IF('RESULTADOS 4 ESO'!J12&lt;7,"BEN",IF('RESULTADOS 4 ESO'!J12&lt;9,"NOTABLE",IF('RESULTADOS 4 ESO'!J12&lt;=10,"SOBRESAIENTE",""))))))</f>
        <v/>
      </c>
      <c r="K12" s="153" t="str">
        <f>IF(OR(A12="",$K$2=""),"",IF('RESULTADOS 4 ESO'!K12&lt;5,"INSUFICIENTE",IF('RESULTADOS 4 ESO'!K12&lt;6,"SUFICIENTE",IF('RESULTADOS 4 ESO'!K12&lt;7,"BEN",IF('RESULTADOS 4 ESO'!K12&lt;9,"NOTABLE",IF('RESULTADOS 4 ESO'!K12&lt;=10,IF('RESULTADOS 4 ESO'!K12&lt;=10,"SOBRESAIENTE","")))))))</f>
        <v/>
      </c>
      <c r="L12" s="153" t="str">
        <f>IF(OR(A12="",$L$2=""),"",IF('RESULTADOS 4 ESO'!L12&lt;5,"INSUFICIENTE",IF('RESULTADOS 4 ESO'!L12&lt;6,"SUFICIENTE",IF('RESULTADOS 4 ESO'!L12&lt;7,"BEN",IF('RESULTADOS 4 ESO'!L12&lt;9,"NOTABLE",IF('RESULTADOS 4 ESO'!L12&lt;=10,"SOBRESAIENTE",""))))))</f>
        <v/>
      </c>
    </row>
    <row r="13" spans="1:12" x14ac:dyDescent="0.25">
      <c r="A13" s="156" t="str">
        <f>IF('RESULTADOS 4 ESO'!A13="","",'RESULTADOS 4 ESO'!A13)</f>
        <v/>
      </c>
      <c r="B13" s="153" t="str">
        <f>IF('RESULTADOS 4 ESO'!B13="","",'RESULTADOS 4 ESO'!B13)</f>
        <v/>
      </c>
      <c r="C13" s="153" t="str">
        <f>IF(OR(A13="",$C$2=""),"",IF('RESULTADOS 4 ESO'!C13&lt;5,"INSUFICIENTE",IF('RESULTADOS 4 ESO'!C13&lt;6,"SUFICIENTE",IF('RESULTADOS 4 ESO'!C13&lt;7,"BEN",IF('RESULTADOS 4 ESO'!C13&lt;9,"NOTABLE",IF('RESULTADOS 4 ESO'!C13&lt;=10,"SOBRESAIENTE",""))))))</f>
        <v/>
      </c>
      <c r="D13" s="153" t="str">
        <f>IF(OR(A13="",$D$2=""),"",IF('RESULTADOS 4 ESO'!D13&lt;5,"INSUFICIENTE",IF('RESULTADOS 4 ESO'!D13&lt;6,"SUFICIENTE",IF('RESULTADOS 4 ESO'!D13&lt;7,"BEN",IF('RESULTADOS 4 ESO'!D13&lt;9,"NOTABLE",IF('RESULTADOS 4 ESO'!D13&lt;=10,"SOBRESAIENTE",""))))))</f>
        <v/>
      </c>
      <c r="E13" s="153" t="str">
        <f>IF(OR(A13="",$E$2=""),"",IF('RESULTADOS 4 ESO'!E13&lt;5,"INSUFICIENTE",IF('RESULTADOS 4 ESO'!E13&lt;6,"SUFICIENTE",IF('RESULTADOS 4 ESO'!E13&lt;7,"BEN",IF('RESULTADOS 4 ESO'!E13&lt;9,"NOTABLE",IF('RESULTADOS 4 ESO'!E13&lt;=10,"SOBRESAIENTE",""))))))</f>
        <v/>
      </c>
      <c r="F13" s="153" t="str">
        <f>IF(OR(A13="",$F$2=""),"",IF('RESULTADOS 4 ESO'!F13&lt;5,"INSUFICIENTE",IF('RESULTADOS 4 ESO'!F13&lt;6,"SUFICIENTE",IF('RESULTADOS 4 ESO'!F13&lt;7,"BEN",IF('RESULTADOS 4 ESO'!F13&lt;9,"NOTABLE",IF('RESULTADOS 4 ESO'!F13&lt;=10,"SOBRESAIENTE",""))))))</f>
        <v/>
      </c>
      <c r="G13" s="153" t="str">
        <f>IF(OR(A13="",$G$2=""),"",IF('RESULTADOS 4 ESO'!G13&lt;5,"INSUFICIENTE",IF('RESULTADOS 4 ESO'!G13&lt;6,"SUFICIENTE",IF('RESULTADOS 4 ESO'!G13&lt;7,"BEN",IF('RESULTADOS 4 ESO'!G13&lt;9,"NOTABLE",IF('RESULTADOS 4 ESO'!G13&lt;=10,"SOBRESAIENTE",""))))))</f>
        <v/>
      </c>
      <c r="H13" s="153" t="str">
        <f>IF(OR(A13="",$H$2=""),"",IF('RESULTADOS 4 ESO'!H13&lt;5,"INSUFICIENTE",IF('RESULTADOS 4 ESO'!H13&lt;6,"SUFICIENTE",IF('RESULTADOS 4 ESO'!H13&lt;7,"BEN",IF('RESULTADOS 4 ESO'!H13&lt;9,"NOTABLE",IF('RESULTADOS 4 ESO'!H13&lt;=10,"SOBRESAIENTE",""))))))</f>
        <v/>
      </c>
      <c r="I13" s="153" t="str">
        <f>IF(OR(A13="",$I$2=""),"",IF('RESULTADOS 4 ESO'!I13&lt;5,"INSUFICIENTE",IF('RESULTADOS 4 ESO'!I13&lt;6,"SUFICIENTE",IF('RESULTADOS 4 ESO'!I13&lt;7,"BEN",IF('RESULTADOS 4 ESO'!I13&lt;9,"NOTABLE",IF('RESULTADOS 4 ESO'!I13&lt;=10,"SOBRESAIENTE",""))))))</f>
        <v/>
      </c>
      <c r="J13" s="153" t="str">
        <f>IF(OR(A13="",$J$2=""),"",IF('RESULTADOS 4 ESO'!J13&lt;5,"INSUFICIENTE",IF('RESULTADOS 4 ESO'!J13&lt;6,"SUFICIENTE",IF('RESULTADOS 4 ESO'!J13&lt;7,"BEN",IF('RESULTADOS 4 ESO'!J13&lt;9,"NOTABLE",IF('RESULTADOS 4 ESO'!J13&lt;=10,"SOBRESAIENTE",""))))))</f>
        <v/>
      </c>
      <c r="K13" s="153" t="str">
        <f>IF(OR(A13="",$K$2=""),"",IF('RESULTADOS 4 ESO'!K13&lt;5,"INSUFICIENTE",IF('RESULTADOS 4 ESO'!K13&lt;6,"SUFICIENTE",IF('RESULTADOS 4 ESO'!K13&lt;7,"BEN",IF('RESULTADOS 4 ESO'!K13&lt;9,"NOTABLE",IF('RESULTADOS 4 ESO'!K13&lt;=10,IF('RESULTADOS 4 ESO'!K13&lt;=10,"SOBRESAIENTE","")))))))</f>
        <v/>
      </c>
      <c r="L13" s="153" t="str">
        <f>IF(OR(A13="",$L$2=""),"",IF('RESULTADOS 4 ESO'!L13&lt;5,"INSUFICIENTE",IF('RESULTADOS 4 ESO'!L13&lt;6,"SUFICIENTE",IF('RESULTADOS 4 ESO'!L13&lt;7,"BEN",IF('RESULTADOS 4 ESO'!L13&lt;9,"NOTABLE",IF('RESULTADOS 4 ESO'!L13&lt;=10,"SOBRESAIENTE",""))))))</f>
        <v/>
      </c>
    </row>
    <row r="14" spans="1:12" x14ac:dyDescent="0.25">
      <c r="A14" s="156" t="str">
        <f>IF('RESULTADOS 4 ESO'!A14="","",'RESULTADOS 4 ESO'!A14)</f>
        <v/>
      </c>
      <c r="B14" s="153" t="str">
        <f>IF('RESULTADOS 4 ESO'!B14="","",'RESULTADOS 4 ESO'!B14)</f>
        <v/>
      </c>
      <c r="C14" s="153" t="str">
        <f>IF(OR(A14="",$C$2=""),"",IF('RESULTADOS 4 ESO'!C14&lt;5,"INSUFICIENTE",IF('RESULTADOS 4 ESO'!C14&lt;6,"SUFICIENTE",IF('RESULTADOS 4 ESO'!C14&lt;7,"BEN",IF('RESULTADOS 4 ESO'!C14&lt;9,"NOTABLE",IF('RESULTADOS 4 ESO'!C14&lt;=10,"SOBRESAIENTE",""))))))</f>
        <v/>
      </c>
      <c r="D14" s="153" t="str">
        <f>IF(OR(A14="",$D$2=""),"",IF('RESULTADOS 4 ESO'!D14&lt;5,"INSUFICIENTE",IF('RESULTADOS 4 ESO'!D14&lt;6,"SUFICIENTE",IF('RESULTADOS 4 ESO'!D14&lt;7,"BEN",IF('RESULTADOS 4 ESO'!D14&lt;9,"NOTABLE",IF('RESULTADOS 4 ESO'!D14&lt;=10,"SOBRESAIENTE",""))))))</f>
        <v/>
      </c>
      <c r="E14" s="153" t="str">
        <f>IF(OR(A14="",$E$2=""),"",IF('RESULTADOS 4 ESO'!E14&lt;5,"INSUFICIENTE",IF('RESULTADOS 4 ESO'!E14&lt;6,"SUFICIENTE",IF('RESULTADOS 4 ESO'!E14&lt;7,"BEN",IF('RESULTADOS 4 ESO'!E14&lt;9,"NOTABLE",IF('RESULTADOS 4 ESO'!E14&lt;=10,"SOBRESAIENTE",""))))))</f>
        <v/>
      </c>
      <c r="F14" s="153" t="str">
        <f>IF(OR(A14="",$F$2=""),"",IF('RESULTADOS 4 ESO'!F14&lt;5,"INSUFICIENTE",IF('RESULTADOS 4 ESO'!F14&lt;6,"SUFICIENTE",IF('RESULTADOS 4 ESO'!F14&lt;7,"BEN",IF('RESULTADOS 4 ESO'!F14&lt;9,"NOTABLE",IF('RESULTADOS 4 ESO'!F14&lt;=10,"SOBRESAIENTE",""))))))</f>
        <v/>
      </c>
      <c r="G14" s="153" t="str">
        <f>IF(OR(A14="",$G$2=""),"",IF('RESULTADOS 4 ESO'!G14&lt;5,"INSUFICIENTE",IF('RESULTADOS 4 ESO'!G14&lt;6,"SUFICIENTE",IF('RESULTADOS 4 ESO'!G14&lt;7,"BEN",IF('RESULTADOS 4 ESO'!G14&lt;9,"NOTABLE",IF('RESULTADOS 4 ESO'!G14&lt;=10,"SOBRESAIENTE",""))))))</f>
        <v/>
      </c>
      <c r="H14" s="153" t="str">
        <f>IF(OR(A14="",$H$2=""),"",IF('RESULTADOS 4 ESO'!H14&lt;5,"INSUFICIENTE",IF('RESULTADOS 4 ESO'!H14&lt;6,"SUFICIENTE",IF('RESULTADOS 4 ESO'!H14&lt;7,"BEN",IF('RESULTADOS 4 ESO'!H14&lt;9,"NOTABLE",IF('RESULTADOS 4 ESO'!H14&lt;=10,"SOBRESAIENTE",""))))))</f>
        <v/>
      </c>
      <c r="I14" s="153" t="str">
        <f>IF(OR(A14="",$I$2=""),"",IF('RESULTADOS 4 ESO'!I14&lt;5,"INSUFICIENTE",IF('RESULTADOS 4 ESO'!I14&lt;6,"SUFICIENTE",IF('RESULTADOS 4 ESO'!I14&lt;7,"BEN",IF('RESULTADOS 4 ESO'!I14&lt;9,"NOTABLE",IF('RESULTADOS 4 ESO'!I14&lt;=10,"SOBRESAIENTE",""))))))</f>
        <v/>
      </c>
      <c r="J14" s="153" t="str">
        <f>IF(OR(A14="",$J$2=""),"",IF('RESULTADOS 4 ESO'!J14&lt;5,"INSUFICIENTE",IF('RESULTADOS 4 ESO'!J14&lt;6,"SUFICIENTE",IF('RESULTADOS 4 ESO'!J14&lt;7,"BEN",IF('RESULTADOS 4 ESO'!J14&lt;9,"NOTABLE",IF('RESULTADOS 4 ESO'!J14&lt;=10,"SOBRESAIENTE",""))))))</f>
        <v/>
      </c>
      <c r="K14" s="153" t="str">
        <f>IF(OR(A14="",$K$2=""),"",IF('RESULTADOS 4 ESO'!K14&lt;5,"INSUFICIENTE",IF('RESULTADOS 4 ESO'!K14&lt;6,"SUFICIENTE",IF('RESULTADOS 4 ESO'!K14&lt;7,"BEN",IF('RESULTADOS 4 ESO'!K14&lt;9,"NOTABLE",IF('RESULTADOS 4 ESO'!K14&lt;=10,IF('RESULTADOS 4 ESO'!K14&lt;=10,"SOBRESAIENTE","")))))))</f>
        <v/>
      </c>
      <c r="L14" s="153" t="str">
        <f>IF(OR(A14="",$L$2=""),"",IF('RESULTADOS 4 ESO'!L14&lt;5,"INSUFICIENTE",IF('RESULTADOS 4 ESO'!L14&lt;6,"SUFICIENTE",IF('RESULTADOS 4 ESO'!L14&lt;7,"BEN",IF('RESULTADOS 4 ESO'!L14&lt;9,"NOTABLE",IF('RESULTADOS 4 ESO'!L14&lt;=10,"SOBRESAIENTE",""))))))</f>
        <v/>
      </c>
    </row>
    <row r="15" spans="1:12" x14ac:dyDescent="0.25">
      <c r="A15" s="156" t="str">
        <f>IF('RESULTADOS 4 ESO'!A15="","",'RESULTADOS 4 ESO'!A15)</f>
        <v/>
      </c>
      <c r="B15" s="153" t="str">
        <f>IF('RESULTADOS 4 ESO'!B15="","",'RESULTADOS 4 ESO'!B15)</f>
        <v/>
      </c>
      <c r="C15" s="153" t="str">
        <f>IF(OR(A15="",$C$2=""),"",IF('RESULTADOS 4 ESO'!C15&lt;5,"INSUFICIENTE",IF('RESULTADOS 4 ESO'!C15&lt;6,"SUFICIENTE",IF('RESULTADOS 4 ESO'!C15&lt;7,"BEN",IF('RESULTADOS 4 ESO'!C15&lt;9,"NOTABLE",IF('RESULTADOS 4 ESO'!C15&lt;=10,"SOBRESAIENTE",""))))))</f>
        <v/>
      </c>
      <c r="D15" s="153" t="str">
        <f>IF(OR(A15="",$D$2=""),"",IF('RESULTADOS 4 ESO'!D15&lt;5,"INSUFICIENTE",IF('RESULTADOS 4 ESO'!D15&lt;6,"SUFICIENTE",IF('RESULTADOS 4 ESO'!D15&lt;7,"BEN",IF('RESULTADOS 4 ESO'!D15&lt;9,"NOTABLE",IF('RESULTADOS 4 ESO'!D15&lt;=10,"SOBRESAIENTE",""))))))</f>
        <v/>
      </c>
      <c r="E15" s="153" t="str">
        <f>IF(OR(A15="",$E$2=""),"",IF('RESULTADOS 4 ESO'!E15&lt;5,"INSUFICIENTE",IF('RESULTADOS 4 ESO'!E15&lt;6,"SUFICIENTE",IF('RESULTADOS 4 ESO'!E15&lt;7,"BEN",IF('RESULTADOS 4 ESO'!E15&lt;9,"NOTABLE",IF('RESULTADOS 4 ESO'!E15&lt;=10,"SOBRESAIENTE",""))))))</f>
        <v/>
      </c>
      <c r="F15" s="153" t="str">
        <f>IF(OR(A15="",$F$2=""),"",IF('RESULTADOS 4 ESO'!F15&lt;5,"INSUFICIENTE",IF('RESULTADOS 4 ESO'!F15&lt;6,"SUFICIENTE",IF('RESULTADOS 4 ESO'!F15&lt;7,"BEN",IF('RESULTADOS 4 ESO'!F15&lt;9,"NOTABLE",IF('RESULTADOS 4 ESO'!F15&lt;=10,"SOBRESAIENTE",""))))))</f>
        <v/>
      </c>
      <c r="G15" s="153" t="str">
        <f>IF(OR(A15="",$G$2=""),"",IF('RESULTADOS 4 ESO'!G15&lt;5,"INSUFICIENTE",IF('RESULTADOS 4 ESO'!G15&lt;6,"SUFICIENTE",IF('RESULTADOS 4 ESO'!G15&lt;7,"BEN",IF('RESULTADOS 4 ESO'!G15&lt;9,"NOTABLE",IF('RESULTADOS 4 ESO'!G15&lt;=10,"SOBRESAIENTE",""))))))</f>
        <v/>
      </c>
      <c r="H15" s="153" t="str">
        <f>IF(OR(A15="",$H$2=""),"",IF('RESULTADOS 4 ESO'!H15&lt;5,"INSUFICIENTE",IF('RESULTADOS 4 ESO'!H15&lt;6,"SUFICIENTE",IF('RESULTADOS 4 ESO'!H15&lt;7,"BEN",IF('RESULTADOS 4 ESO'!H15&lt;9,"NOTABLE",IF('RESULTADOS 4 ESO'!H15&lt;=10,"SOBRESAIENTE",""))))))</f>
        <v/>
      </c>
      <c r="I15" s="153" t="str">
        <f>IF(OR(A15="",$I$2=""),"",IF('RESULTADOS 4 ESO'!I15&lt;5,"INSUFICIENTE",IF('RESULTADOS 4 ESO'!I15&lt;6,"SUFICIENTE",IF('RESULTADOS 4 ESO'!I15&lt;7,"BEN",IF('RESULTADOS 4 ESO'!I15&lt;9,"NOTABLE",IF('RESULTADOS 4 ESO'!I15&lt;=10,"SOBRESAIENTE",""))))))</f>
        <v/>
      </c>
      <c r="J15" s="153" t="str">
        <f>IF(OR(A15="",$J$2=""),"",IF('RESULTADOS 4 ESO'!J15&lt;5,"INSUFICIENTE",IF('RESULTADOS 4 ESO'!J15&lt;6,"SUFICIENTE",IF('RESULTADOS 4 ESO'!J15&lt;7,"BEN",IF('RESULTADOS 4 ESO'!J15&lt;9,"NOTABLE",IF('RESULTADOS 4 ESO'!J15&lt;=10,"SOBRESAIENTE",""))))))</f>
        <v/>
      </c>
      <c r="K15" s="153" t="str">
        <f>IF(OR(A15="",$K$2=""),"",IF('RESULTADOS 4 ESO'!K15&lt;5,"INSUFICIENTE",IF('RESULTADOS 4 ESO'!K15&lt;6,"SUFICIENTE",IF('RESULTADOS 4 ESO'!K15&lt;7,"BEN",IF('RESULTADOS 4 ESO'!K15&lt;9,"NOTABLE",IF('RESULTADOS 4 ESO'!K15&lt;=10,IF('RESULTADOS 4 ESO'!K15&lt;=10,"SOBRESAIENTE","")))))))</f>
        <v/>
      </c>
      <c r="L15" s="153" t="str">
        <f>IF(OR(A15="",$L$2=""),"",IF('RESULTADOS 4 ESO'!L15&lt;5,"INSUFICIENTE",IF('RESULTADOS 4 ESO'!L15&lt;6,"SUFICIENTE",IF('RESULTADOS 4 ESO'!L15&lt;7,"BEN",IF('RESULTADOS 4 ESO'!L15&lt;9,"NOTABLE",IF('RESULTADOS 4 ESO'!L15&lt;=10,"SOBRESAIENTE",""))))))</f>
        <v/>
      </c>
    </row>
    <row r="16" spans="1:12" x14ac:dyDescent="0.25">
      <c r="A16" s="156" t="str">
        <f>IF('RESULTADOS 4 ESO'!A16="","",'RESULTADOS 4 ESO'!A16)</f>
        <v/>
      </c>
      <c r="B16" s="153" t="str">
        <f>IF('RESULTADOS 4 ESO'!B16="","",'RESULTADOS 4 ESO'!B16)</f>
        <v/>
      </c>
      <c r="C16" s="153" t="str">
        <f>IF(OR(A16="",$C$2=""),"",IF('RESULTADOS 4 ESO'!C16&lt;5,"INSUFICIENTE",IF('RESULTADOS 4 ESO'!C16&lt;6,"SUFICIENTE",IF('RESULTADOS 4 ESO'!C16&lt;7,"BEN",IF('RESULTADOS 4 ESO'!C16&lt;9,"NOTABLE",IF('RESULTADOS 4 ESO'!C16&lt;=10,"SOBRESAIENTE",""))))))</f>
        <v/>
      </c>
      <c r="D16" s="153" t="str">
        <f>IF(OR(A16="",$D$2=""),"",IF('RESULTADOS 4 ESO'!D16&lt;5,"INSUFICIENTE",IF('RESULTADOS 4 ESO'!D16&lt;6,"SUFICIENTE",IF('RESULTADOS 4 ESO'!D16&lt;7,"BEN",IF('RESULTADOS 4 ESO'!D16&lt;9,"NOTABLE",IF('RESULTADOS 4 ESO'!D16&lt;=10,"SOBRESAIENTE",""))))))</f>
        <v/>
      </c>
      <c r="E16" s="153" t="str">
        <f>IF(OR(A16="",$E$2=""),"",IF('RESULTADOS 4 ESO'!E16&lt;5,"INSUFICIENTE",IF('RESULTADOS 4 ESO'!E16&lt;6,"SUFICIENTE",IF('RESULTADOS 4 ESO'!E16&lt;7,"BEN",IF('RESULTADOS 4 ESO'!E16&lt;9,"NOTABLE",IF('RESULTADOS 4 ESO'!E16&lt;=10,"SOBRESAIENTE",""))))))</f>
        <v/>
      </c>
      <c r="F16" s="153" t="str">
        <f>IF(OR(A16="",$F$2=""),"",IF('RESULTADOS 4 ESO'!F16&lt;5,"INSUFICIENTE",IF('RESULTADOS 4 ESO'!F16&lt;6,"SUFICIENTE",IF('RESULTADOS 4 ESO'!F16&lt;7,"BEN",IF('RESULTADOS 4 ESO'!F16&lt;9,"NOTABLE",IF('RESULTADOS 4 ESO'!F16&lt;=10,"SOBRESAIENTE",""))))))</f>
        <v/>
      </c>
      <c r="G16" s="153" t="str">
        <f>IF(OR(A16="",$G$2=""),"",IF('RESULTADOS 4 ESO'!G16&lt;5,"INSUFICIENTE",IF('RESULTADOS 4 ESO'!G16&lt;6,"SUFICIENTE",IF('RESULTADOS 4 ESO'!G16&lt;7,"BEN",IF('RESULTADOS 4 ESO'!G16&lt;9,"NOTABLE",IF('RESULTADOS 4 ESO'!G16&lt;=10,"SOBRESAIENTE",""))))))</f>
        <v/>
      </c>
      <c r="H16" s="153" t="str">
        <f>IF(OR(A16="",$H$2=""),"",IF('RESULTADOS 4 ESO'!H16&lt;5,"INSUFICIENTE",IF('RESULTADOS 4 ESO'!H16&lt;6,"SUFICIENTE",IF('RESULTADOS 4 ESO'!H16&lt;7,"BEN",IF('RESULTADOS 4 ESO'!H16&lt;9,"NOTABLE",IF('RESULTADOS 4 ESO'!H16&lt;=10,"SOBRESAIENTE",""))))))</f>
        <v/>
      </c>
      <c r="I16" s="153" t="str">
        <f>IF(OR(A16="",$I$2=""),"",IF('RESULTADOS 4 ESO'!I16&lt;5,"INSUFICIENTE",IF('RESULTADOS 4 ESO'!I16&lt;6,"SUFICIENTE",IF('RESULTADOS 4 ESO'!I16&lt;7,"BEN",IF('RESULTADOS 4 ESO'!I16&lt;9,"NOTABLE",IF('RESULTADOS 4 ESO'!I16&lt;=10,"SOBRESAIENTE",""))))))</f>
        <v/>
      </c>
      <c r="J16" s="153" t="str">
        <f>IF(OR(A16="",$J$2=""),"",IF('RESULTADOS 4 ESO'!J16&lt;5,"INSUFICIENTE",IF('RESULTADOS 4 ESO'!J16&lt;6,"SUFICIENTE",IF('RESULTADOS 4 ESO'!J16&lt;7,"BEN",IF('RESULTADOS 4 ESO'!J16&lt;9,"NOTABLE",IF('RESULTADOS 4 ESO'!J16&lt;=10,"SOBRESAIENTE",""))))))</f>
        <v/>
      </c>
      <c r="K16" s="153" t="str">
        <f>IF(OR(A16="",$K$2=""),"",IF('RESULTADOS 4 ESO'!K16&lt;5,"INSUFICIENTE",IF('RESULTADOS 4 ESO'!K16&lt;6,"SUFICIENTE",IF('RESULTADOS 4 ESO'!K16&lt;7,"BEN",IF('RESULTADOS 4 ESO'!K16&lt;9,"NOTABLE",IF('RESULTADOS 4 ESO'!K16&lt;=10,IF('RESULTADOS 4 ESO'!K16&lt;=10,"SOBRESAIENTE","")))))))</f>
        <v/>
      </c>
      <c r="L16" s="153" t="str">
        <f>IF(OR(A16="",$L$2=""),"",IF('RESULTADOS 4 ESO'!L16&lt;5,"INSUFICIENTE",IF('RESULTADOS 4 ESO'!L16&lt;6,"SUFICIENTE",IF('RESULTADOS 4 ESO'!L16&lt;7,"BEN",IF('RESULTADOS 4 ESO'!L16&lt;9,"NOTABLE",IF('RESULTADOS 4 ESO'!L16&lt;=10,"SOBRESAIENTE",""))))))</f>
        <v/>
      </c>
    </row>
    <row r="17" spans="1:12" x14ac:dyDescent="0.25">
      <c r="A17" s="156" t="str">
        <f>IF('RESULTADOS 4 ESO'!A17="","",'RESULTADOS 4 ESO'!A17)</f>
        <v/>
      </c>
      <c r="B17" s="153" t="str">
        <f>IF('RESULTADOS 4 ESO'!B17="","",'RESULTADOS 4 ESO'!B17)</f>
        <v/>
      </c>
      <c r="C17" s="153" t="str">
        <f>IF(OR(A17="",$C$2=""),"",IF('RESULTADOS 4 ESO'!C17&lt;5,"INSUFICIENTE",IF('RESULTADOS 4 ESO'!C17&lt;6,"SUFICIENTE",IF('RESULTADOS 4 ESO'!C17&lt;7,"BEN",IF('RESULTADOS 4 ESO'!C17&lt;9,"NOTABLE",IF('RESULTADOS 4 ESO'!C17&lt;=10,"SOBRESAIENTE",""))))))</f>
        <v/>
      </c>
      <c r="D17" s="153" t="str">
        <f>IF(OR(A17="",$D$2=""),"",IF('RESULTADOS 4 ESO'!D17&lt;5,"INSUFICIENTE",IF('RESULTADOS 4 ESO'!D17&lt;6,"SUFICIENTE",IF('RESULTADOS 4 ESO'!D17&lt;7,"BEN",IF('RESULTADOS 4 ESO'!D17&lt;9,"NOTABLE",IF('RESULTADOS 4 ESO'!D17&lt;=10,"SOBRESAIENTE",""))))))</f>
        <v/>
      </c>
      <c r="E17" s="153" t="str">
        <f>IF(OR(A17="",$E$2=""),"",IF('RESULTADOS 4 ESO'!E17&lt;5,"INSUFICIENTE",IF('RESULTADOS 4 ESO'!E17&lt;6,"SUFICIENTE",IF('RESULTADOS 4 ESO'!E17&lt;7,"BEN",IF('RESULTADOS 4 ESO'!E17&lt;9,"NOTABLE",IF('RESULTADOS 4 ESO'!E17&lt;=10,"SOBRESAIENTE",""))))))</f>
        <v/>
      </c>
      <c r="F17" s="153" t="str">
        <f>IF(OR(A17="",$F$2=""),"",IF('RESULTADOS 4 ESO'!F17&lt;5,"INSUFICIENTE",IF('RESULTADOS 4 ESO'!F17&lt;6,"SUFICIENTE",IF('RESULTADOS 4 ESO'!F17&lt;7,"BEN",IF('RESULTADOS 4 ESO'!F17&lt;9,"NOTABLE",IF('RESULTADOS 4 ESO'!F17&lt;=10,"SOBRESAIENTE",""))))))</f>
        <v/>
      </c>
      <c r="G17" s="153" t="str">
        <f>IF(OR(A17="",$G$2=""),"",IF('RESULTADOS 4 ESO'!G17&lt;5,"INSUFICIENTE",IF('RESULTADOS 4 ESO'!G17&lt;6,"SUFICIENTE",IF('RESULTADOS 4 ESO'!G17&lt;7,"BEN",IF('RESULTADOS 4 ESO'!G17&lt;9,"NOTABLE",IF('RESULTADOS 4 ESO'!G17&lt;=10,"SOBRESAIENTE",""))))))</f>
        <v/>
      </c>
      <c r="H17" s="153" t="str">
        <f>IF(OR(A17="",$H$2=""),"",IF('RESULTADOS 4 ESO'!H17&lt;5,"INSUFICIENTE",IF('RESULTADOS 4 ESO'!H17&lt;6,"SUFICIENTE",IF('RESULTADOS 4 ESO'!H17&lt;7,"BEN",IF('RESULTADOS 4 ESO'!H17&lt;9,"NOTABLE",IF('RESULTADOS 4 ESO'!H17&lt;=10,"SOBRESAIENTE",""))))))</f>
        <v/>
      </c>
      <c r="I17" s="153" t="str">
        <f>IF(OR(A17="",$I$2=""),"",IF('RESULTADOS 4 ESO'!I17&lt;5,"INSUFICIENTE",IF('RESULTADOS 4 ESO'!I17&lt;6,"SUFICIENTE",IF('RESULTADOS 4 ESO'!I17&lt;7,"BEN",IF('RESULTADOS 4 ESO'!I17&lt;9,"NOTABLE",IF('RESULTADOS 4 ESO'!I17&lt;=10,"SOBRESAIENTE",""))))))</f>
        <v/>
      </c>
      <c r="J17" s="153" t="str">
        <f>IF(OR(A17="",$J$2=""),"",IF('RESULTADOS 4 ESO'!J17&lt;5,"INSUFICIENTE",IF('RESULTADOS 4 ESO'!J17&lt;6,"SUFICIENTE",IF('RESULTADOS 4 ESO'!J17&lt;7,"BEN",IF('RESULTADOS 4 ESO'!J17&lt;9,"NOTABLE",IF('RESULTADOS 4 ESO'!J17&lt;=10,"SOBRESAIENTE",""))))))</f>
        <v/>
      </c>
      <c r="K17" s="153" t="str">
        <f>IF(OR(A17="",$K$2=""),"",IF('RESULTADOS 4 ESO'!K17&lt;5,"INSUFICIENTE",IF('RESULTADOS 4 ESO'!K17&lt;6,"SUFICIENTE",IF('RESULTADOS 4 ESO'!K17&lt;7,"BEN",IF('RESULTADOS 4 ESO'!K17&lt;9,"NOTABLE",IF('RESULTADOS 4 ESO'!K17&lt;=10,IF('RESULTADOS 4 ESO'!K17&lt;=10,"SOBRESAIENTE","")))))))</f>
        <v/>
      </c>
      <c r="L17" s="153" t="str">
        <f>IF(OR(A17="",$L$2=""),"",IF('RESULTADOS 4 ESO'!L17&lt;5,"INSUFICIENTE",IF('RESULTADOS 4 ESO'!L17&lt;6,"SUFICIENTE",IF('RESULTADOS 4 ESO'!L17&lt;7,"BEN",IF('RESULTADOS 4 ESO'!L17&lt;9,"NOTABLE",IF('RESULTADOS 4 ESO'!L17&lt;=10,"SOBRESAIENTE",""))))))</f>
        <v/>
      </c>
    </row>
    <row r="18" spans="1:12" x14ac:dyDescent="0.25">
      <c r="A18" s="156" t="str">
        <f>IF('RESULTADOS 4 ESO'!A18="","",'RESULTADOS 4 ESO'!A18)</f>
        <v/>
      </c>
      <c r="B18" s="153" t="str">
        <f>IF('RESULTADOS 4 ESO'!B18="","",'RESULTADOS 4 ESO'!B18)</f>
        <v/>
      </c>
      <c r="C18" s="153" t="str">
        <f>IF(OR(A18="",$C$2=""),"",IF('RESULTADOS 4 ESO'!C18&lt;5,"INSUFICIENTE",IF('RESULTADOS 4 ESO'!C18&lt;6,"SUFICIENTE",IF('RESULTADOS 4 ESO'!C18&lt;7,"BEN",IF('RESULTADOS 4 ESO'!C18&lt;9,"NOTABLE",IF('RESULTADOS 4 ESO'!C18&lt;=10,"SOBRESAIENTE",""))))))</f>
        <v/>
      </c>
      <c r="D18" s="153" t="str">
        <f>IF(OR(A18="",$D$2=""),"",IF('RESULTADOS 4 ESO'!D18&lt;5,"INSUFICIENTE",IF('RESULTADOS 4 ESO'!D18&lt;6,"SUFICIENTE",IF('RESULTADOS 4 ESO'!D18&lt;7,"BEN",IF('RESULTADOS 4 ESO'!D18&lt;9,"NOTABLE",IF('RESULTADOS 4 ESO'!D18&lt;=10,"SOBRESAIENTE",""))))))</f>
        <v/>
      </c>
      <c r="E18" s="153" t="str">
        <f>IF(OR(A18="",$E$2=""),"",IF('RESULTADOS 4 ESO'!E18&lt;5,"INSUFICIENTE",IF('RESULTADOS 4 ESO'!E18&lt;6,"SUFICIENTE",IF('RESULTADOS 4 ESO'!E18&lt;7,"BEN",IF('RESULTADOS 4 ESO'!E18&lt;9,"NOTABLE",IF('RESULTADOS 4 ESO'!E18&lt;=10,"SOBRESAIENTE",""))))))</f>
        <v/>
      </c>
      <c r="F18" s="153" t="str">
        <f>IF(OR(A18="",$F$2=""),"",IF('RESULTADOS 4 ESO'!F18&lt;5,"INSUFICIENTE",IF('RESULTADOS 4 ESO'!F18&lt;6,"SUFICIENTE",IF('RESULTADOS 4 ESO'!F18&lt;7,"BEN",IF('RESULTADOS 4 ESO'!F18&lt;9,"NOTABLE",IF('RESULTADOS 4 ESO'!F18&lt;=10,"SOBRESAIENTE",""))))))</f>
        <v/>
      </c>
      <c r="G18" s="153" t="str">
        <f>IF(OR(A18="",$G$2=""),"",IF('RESULTADOS 4 ESO'!G18&lt;5,"INSUFICIENTE",IF('RESULTADOS 4 ESO'!G18&lt;6,"SUFICIENTE",IF('RESULTADOS 4 ESO'!G18&lt;7,"BEN",IF('RESULTADOS 4 ESO'!G18&lt;9,"NOTABLE",IF('RESULTADOS 4 ESO'!G18&lt;=10,"SOBRESAIENTE",""))))))</f>
        <v/>
      </c>
      <c r="H18" s="153" t="str">
        <f>IF(OR(A18="",$H$2=""),"",IF('RESULTADOS 4 ESO'!H18&lt;5,"INSUFICIENTE",IF('RESULTADOS 4 ESO'!H18&lt;6,"SUFICIENTE",IF('RESULTADOS 4 ESO'!H18&lt;7,"BEN",IF('RESULTADOS 4 ESO'!H18&lt;9,"NOTABLE",IF('RESULTADOS 4 ESO'!H18&lt;=10,"SOBRESAIENTE",""))))))</f>
        <v/>
      </c>
      <c r="I18" s="153" t="str">
        <f>IF(OR(A18="",$I$2=""),"",IF('RESULTADOS 4 ESO'!I18&lt;5,"INSUFICIENTE",IF('RESULTADOS 4 ESO'!I18&lt;6,"SUFICIENTE",IF('RESULTADOS 4 ESO'!I18&lt;7,"BEN",IF('RESULTADOS 4 ESO'!I18&lt;9,"NOTABLE",IF('RESULTADOS 4 ESO'!I18&lt;=10,"SOBRESAIENTE",""))))))</f>
        <v/>
      </c>
      <c r="J18" s="153" t="str">
        <f>IF(OR(A18="",$J$2=""),"",IF('RESULTADOS 4 ESO'!J18&lt;5,"INSUFICIENTE",IF('RESULTADOS 4 ESO'!J18&lt;6,"SUFICIENTE",IF('RESULTADOS 4 ESO'!J18&lt;7,"BEN",IF('RESULTADOS 4 ESO'!J18&lt;9,"NOTABLE",IF('RESULTADOS 4 ESO'!J18&lt;=10,"SOBRESAIENTE",""))))))</f>
        <v/>
      </c>
      <c r="K18" s="153" t="str">
        <f>IF(OR(A18="",$K$2=""),"",IF('RESULTADOS 4 ESO'!K18&lt;5,"INSUFICIENTE",IF('RESULTADOS 4 ESO'!K18&lt;6,"SUFICIENTE",IF('RESULTADOS 4 ESO'!K18&lt;7,"BEN",IF('RESULTADOS 4 ESO'!K18&lt;9,"NOTABLE",IF('RESULTADOS 4 ESO'!K18&lt;=10,IF('RESULTADOS 4 ESO'!K18&lt;=10,"SOBRESAIENTE","")))))))</f>
        <v/>
      </c>
      <c r="L18" s="153" t="str">
        <f>IF(OR(A18="",$L$2=""),"",IF('RESULTADOS 4 ESO'!L18&lt;5,"INSUFICIENTE",IF('RESULTADOS 4 ESO'!L18&lt;6,"SUFICIENTE",IF('RESULTADOS 4 ESO'!L18&lt;7,"BEN",IF('RESULTADOS 4 ESO'!L18&lt;9,"NOTABLE",IF('RESULTADOS 4 ESO'!L18&lt;=10,"SOBRESAIENTE",""))))))</f>
        <v/>
      </c>
    </row>
    <row r="19" spans="1:12" x14ac:dyDescent="0.25">
      <c r="A19" s="156" t="str">
        <f>IF('RESULTADOS 4 ESO'!A19="","",'RESULTADOS 4 ESO'!A19)</f>
        <v/>
      </c>
      <c r="B19" s="153" t="str">
        <f>IF('RESULTADOS 4 ESO'!B19="","",'RESULTADOS 4 ESO'!B19)</f>
        <v/>
      </c>
      <c r="C19" s="153" t="str">
        <f>IF(OR(A19="",$C$2=""),"",IF('RESULTADOS 4 ESO'!C19&lt;5,"INSUFICIENTE",IF('RESULTADOS 4 ESO'!C19&lt;6,"SUFICIENTE",IF('RESULTADOS 4 ESO'!C19&lt;7,"BEN",IF('RESULTADOS 4 ESO'!C19&lt;9,"NOTABLE",IF('RESULTADOS 4 ESO'!C19&lt;=10,"SOBRESAIENTE",""))))))</f>
        <v/>
      </c>
      <c r="D19" s="153" t="str">
        <f>IF(OR(A19="",$D$2=""),"",IF('RESULTADOS 4 ESO'!D19&lt;5,"INSUFICIENTE",IF('RESULTADOS 4 ESO'!D19&lt;6,"SUFICIENTE",IF('RESULTADOS 4 ESO'!D19&lt;7,"BEN",IF('RESULTADOS 4 ESO'!D19&lt;9,"NOTABLE",IF('RESULTADOS 4 ESO'!D19&lt;=10,"SOBRESAIENTE",""))))))</f>
        <v/>
      </c>
      <c r="E19" s="153" t="str">
        <f>IF(OR(A19="",$E$2=""),"",IF('RESULTADOS 4 ESO'!E19&lt;5,"INSUFICIENTE",IF('RESULTADOS 4 ESO'!E19&lt;6,"SUFICIENTE",IF('RESULTADOS 4 ESO'!E19&lt;7,"BEN",IF('RESULTADOS 4 ESO'!E19&lt;9,"NOTABLE",IF('RESULTADOS 4 ESO'!E19&lt;=10,"SOBRESAIENTE",""))))))</f>
        <v/>
      </c>
      <c r="F19" s="153" t="str">
        <f>IF(OR(A19="",$F$2=""),"",IF('RESULTADOS 4 ESO'!F19&lt;5,"INSUFICIENTE",IF('RESULTADOS 4 ESO'!F19&lt;6,"SUFICIENTE",IF('RESULTADOS 4 ESO'!F19&lt;7,"BEN",IF('RESULTADOS 4 ESO'!F19&lt;9,"NOTABLE",IF('RESULTADOS 4 ESO'!F19&lt;=10,"SOBRESAIENTE",""))))))</f>
        <v/>
      </c>
      <c r="G19" s="153" t="str">
        <f>IF(OR(A19="",$G$2=""),"",IF('RESULTADOS 4 ESO'!G19&lt;5,"INSUFICIENTE",IF('RESULTADOS 4 ESO'!G19&lt;6,"SUFICIENTE",IF('RESULTADOS 4 ESO'!G19&lt;7,"BEN",IF('RESULTADOS 4 ESO'!G19&lt;9,"NOTABLE",IF('RESULTADOS 4 ESO'!G19&lt;=10,"SOBRESAIENTE",""))))))</f>
        <v/>
      </c>
      <c r="H19" s="153" t="str">
        <f>IF(OR(A19="",$H$2=""),"",IF('RESULTADOS 4 ESO'!H19&lt;5,"INSUFICIENTE",IF('RESULTADOS 4 ESO'!H19&lt;6,"SUFICIENTE",IF('RESULTADOS 4 ESO'!H19&lt;7,"BEN",IF('RESULTADOS 4 ESO'!H19&lt;9,"NOTABLE",IF('RESULTADOS 4 ESO'!H19&lt;=10,"SOBRESAIENTE",""))))))</f>
        <v/>
      </c>
      <c r="I19" s="153" t="str">
        <f>IF(OR(A19="",$I$2=""),"",IF('RESULTADOS 4 ESO'!I19&lt;5,"INSUFICIENTE",IF('RESULTADOS 4 ESO'!I19&lt;6,"SUFICIENTE",IF('RESULTADOS 4 ESO'!I19&lt;7,"BEN",IF('RESULTADOS 4 ESO'!I19&lt;9,"NOTABLE",IF('RESULTADOS 4 ESO'!I19&lt;=10,"SOBRESAIENTE",""))))))</f>
        <v/>
      </c>
      <c r="J19" s="153" t="str">
        <f>IF(OR(A19="",$J$2=""),"",IF('RESULTADOS 4 ESO'!J19&lt;5,"INSUFICIENTE",IF('RESULTADOS 4 ESO'!J19&lt;6,"SUFICIENTE",IF('RESULTADOS 4 ESO'!J19&lt;7,"BEN",IF('RESULTADOS 4 ESO'!J19&lt;9,"NOTABLE",IF('RESULTADOS 4 ESO'!J19&lt;=10,"SOBRESAIENTE",""))))))</f>
        <v/>
      </c>
      <c r="K19" s="153" t="str">
        <f>IF(OR(A19="",$K$2=""),"",IF('RESULTADOS 4 ESO'!K19&lt;5,"INSUFICIENTE",IF('RESULTADOS 4 ESO'!K19&lt;6,"SUFICIENTE",IF('RESULTADOS 4 ESO'!K19&lt;7,"BEN",IF('RESULTADOS 4 ESO'!K19&lt;9,"NOTABLE",IF('RESULTADOS 4 ESO'!K19&lt;=10,IF('RESULTADOS 4 ESO'!K19&lt;=10,"SOBRESAIENTE","")))))))</f>
        <v/>
      </c>
      <c r="L19" s="153" t="str">
        <f>IF(OR(A19="",$L$2=""),"",IF('RESULTADOS 4 ESO'!L19&lt;5,"INSUFICIENTE",IF('RESULTADOS 4 ESO'!L19&lt;6,"SUFICIENTE",IF('RESULTADOS 4 ESO'!L19&lt;7,"BEN",IF('RESULTADOS 4 ESO'!L19&lt;9,"NOTABLE",IF('RESULTADOS 4 ESO'!L19&lt;=10,"SOBRESAIENTE",""))))))</f>
        <v/>
      </c>
    </row>
    <row r="20" spans="1:12" x14ac:dyDescent="0.25">
      <c r="A20" s="156" t="str">
        <f>IF('RESULTADOS 4 ESO'!A20="","",'RESULTADOS 4 ESO'!A20)</f>
        <v/>
      </c>
      <c r="B20" s="153" t="str">
        <f>IF('RESULTADOS 4 ESO'!B20="","",'RESULTADOS 4 ESO'!B20)</f>
        <v/>
      </c>
      <c r="C20" s="153" t="str">
        <f>IF(OR(A20="",$C$2=""),"",IF('RESULTADOS 4 ESO'!C20&lt;5,"INSUFICIENTE",IF('RESULTADOS 4 ESO'!C20&lt;6,"SUFICIENTE",IF('RESULTADOS 4 ESO'!C20&lt;7,"BEN",IF('RESULTADOS 4 ESO'!C20&lt;9,"NOTABLE",IF('RESULTADOS 4 ESO'!C20&lt;=10,"SOBRESAIENTE",""))))))</f>
        <v/>
      </c>
      <c r="D20" s="153" t="str">
        <f>IF(OR(A20="",$D$2=""),"",IF('RESULTADOS 4 ESO'!D20&lt;5,"INSUFICIENTE",IF('RESULTADOS 4 ESO'!D20&lt;6,"SUFICIENTE",IF('RESULTADOS 4 ESO'!D20&lt;7,"BEN",IF('RESULTADOS 4 ESO'!D20&lt;9,"NOTABLE",IF('RESULTADOS 4 ESO'!D20&lt;=10,"SOBRESAIENTE",""))))))</f>
        <v/>
      </c>
      <c r="E20" s="153" t="str">
        <f>IF(OR(A20="",$E$2=""),"",IF('RESULTADOS 4 ESO'!E20&lt;5,"INSUFICIENTE",IF('RESULTADOS 4 ESO'!E20&lt;6,"SUFICIENTE",IF('RESULTADOS 4 ESO'!E20&lt;7,"BEN",IF('RESULTADOS 4 ESO'!E20&lt;9,"NOTABLE",IF('RESULTADOS 4 ESO'!E20&lt;=10,"SOBRESAIENTE",""))))))</f>
        <v/>
      </c>
      <c r="F20" s="153" t="str">
        <f>IF(OR(A20="",$F$2=""),"",IF('RESULTADOS 4 ESO'!F20&lt;5,"INSUFICIENTE",IF('RESULTADOS 4 ESO'!F20&lt;6,"SUFICIENTE",IF('RESULTADOS 4 ESO'!F20&lt;7,"BEN",IF('RESULTADOS 4 ESO'!F20&lt;9,"NOTABLE",IF('RESULTADOS 4 ESO'!F20&lt;=10,"SOBRESAIENTE",""))))))</f>
        <v/>
      </c>
      <c r="G20" s="153" t="str">
        <f>IF(OR(A20="",$G$2=""),"",IF('RESULTADOS 4 ESO'!G20&lt;5,"INSUFICIENTE",IF('RESULTADOS 4 ESO'!G20&lt;6,"SUFICIENTE",IF('RESULTADOS 4 ESO'!G20&lt;7,"BEN",IF('RESULTADOS 4 ESO'!G20&lt;9,"NOTABLE",IF('RESULTADOS 4 ESO'!G20&lt;=10,"SOBRESAIENTE",""))))))</f>
        <v/>
      </c>
      <c r="H20" s="153" t="str">
        <f>IF(OR(A20="",$H$2=""),"",IF('RESULTADOS 4 ESO'!H20&lt;5,"INSUFICIENTE",IF('RESULTADOS 4 ESO'!H20&lt;6,"SUFICIENTE",IF('RESULTADOS 4 ESO'!H20&lt;7,"BEN",IF('RESULTADOS 4 ESO'!H20&lt;9,"NOTABLE",IF('RESULTADOS 4 ESO'!H20&lt;=10,"SOBRESAIENTE",""))))))</f>
        <v/>
      </c>
      <c r="I20" s="153" t="str">
        <f>IF(OR(A20="",$I$2=""),"",IF('RESULTADOS 4 ESO'!I20&lt;5,"INSUFICIENTE",IF('RESULTADOS 4 ESO'!I20&lt;6,"SUFICIENTE",IF('RESULTADOS 4 ESO'!I20&lt;7,"BEN",IF('RESULTADOS 4 ESO'!I20&lt;9,"NOTABLE",IF('RESULTADOS 4 ESO'!I20&lt;=10,"SOBRESAIENTE",""))))))</f>
        <v/>
      </c>
      <c r="J20" s="153" t="str">
        <f>IF(OR(A20="",$J$2=""),"",IF('RESULTADOS 4 ESO'!J20&lt;5,"INSUFICIENTE",IF('RESULTADOS 4 ESO'!J20&lt;6,"SUFICIENTE",IF('RESULTADOS 4 ESO'!J20&lt;7,"BEN",IF('RESULTADOS 4 ESO'!J20&lt;9,"NOTABLE",IF('RESULTADOS 4 ESO'!J20&lt;=10,"SOBRESAIENTE",""))))))</f>
        <v/>
      </c>
      <c r="K20" s="153" t="str">
        <f>IF(OR(A20="",$K$2=""),"",IF('RESULTADOS 4 ESO'!K20&lt;5,"INSUFICIENTE",IF('RESULTADOS 4 ESO'!K20&lt;6,"SUFICIENTE",IF('RESULTADOS 4 ESO'!K20&lt;7,"BEN",IF('RESULTADOS 4 ESO'!K20&lt;9,"NOTABLE",IF('RESULTADOS 4 ESO'!K20&lt;=10,IF('RESULTADOS 4 ESO'!K20&lt;=10,"SOBRESAIENTE","")))))))</f>
        <v/>
      </c>
      <c r="L20" s="153" t="str">
        <f>IF(OR(A20="",$L$2=""),"",IF('RESULTADOS 4 ESO'!L20&lt;5,"INSUFICIENTE",IF('RESULTADOS 4 ESO'!L20&lt;6,"SUFICIENTE",IF('RESULTADOS 4 ESO'!L20&lt;7,"BEN",IF('RESULTADOS 4 ESO'!L20&lt;9,"NOTABLE",IF('RESULTADOS 4 ESO'!L20&lt;=10,"SOBRESAIENTE",""))))))</f>
        <v/>
      </c>
    </row>
    <row r="21" spans="1:12" x14ac:dyDescent="0.25">
      <c r="A21" s="156" t="str">
        <f>IF('RESULTADOS 4 ESO'!A21="","",'RESULTADOS 4 ESO'!A21)</f>
        <v/>
      </c>
      <c r="B21" s="153" t="str">
        <f>IF('RESULTADOS 4 ESO'!B21="","",'RESULTADOS 4 ESO'!B21)</f>
        <v/>
      </c>
      <c r="C21" s="153" t="str">
        <f>IF(OR(A21="",$C$2=""),"",IF('RESULTADOS 4 ESO'!C21&lt;5,"INSUFICIENTE",IF('RESULTADOS 4 ESO'!C21&lt;6,"SUFICIENTE",IF('RESULTADOS 4 ESO'!C21&lt;7,"BEN",IF('RESULTADOS 4 ESO'!C21&lt;9,"NOTABLE",IF('RESULTADOS 4 ESO'!C21&lt;=10,"SOBRESAIENTE",""))))))</f>
        <v/>
      </c>
      <c r="D21" s="153" t="str">
        <f>IF(OR(A21="",$D$2=""),"",IF('RESULTADOS 4 ESO'!D21&lt;5,"INSUFICIENTE",IF('RESULTADOS 4 ESO'!D21&lt;6,"SUFICIENTE",IF('RESULTADOS 4 ESO'!D21&lt;7,"BEN",IF('RESULTADOS 4 ESO'!D21&lt;9,"NOTABLE",IF('RESULTADOS 4 ESO'!D21&lt;=10,"SOBRESAIENTE",""))))))</f>
        <v/>
      </c>
      <c r="E21" s="153" t="str">
        <f>IF(OR(A21="",$E$2=""),"",IF('RESULTADOS 4 ESO'!E21&lt;5,"INSUFICIENTE",IF('RESULTADOS 4 ESO'!E21&lt;6,"SUFICIENTE",IF('RESULTADOS 4 ESO'!E21&lt;7,"BEN",IF('RESULTADOS 4 ESO'!E21&lt;9,"NOTABLE",IF('RESULTADOS 4 ESO'!E21&lt;=10,"SOBRESAIENTE",""))))))</f>
        <v/>
      </c>
      <c r="F21" s="153" t="str">
        <f>IF(OR(A21="",$F$2=""),"",IF('RESULTADOS 4 ESO'!F21&lt;5,"INSUFICIENTE",IF('RESULTADOS 4 ESO'!F21&lt;6,"SUFICIENTE",IF('RESULTADOS 4 ESO'!F21&lt;7,"BEN",IF('RESULTADOS 4 ESO'!F21&lt;9,"NOTABLE",IF('RESULTADOS 4 ESO'!F21&lt;=10,"SOBRESAIENTE",""))))))</f>
        <v/>
      </c>
      <c r="G21" s="153" t="str">
        <f>IF(OR(A21="",$G$2=""),"",IF('RESULTADOS 4 ESO'!G21&lt;5,"INSUFICIENTE",IF('RESULTADOS 4 ESO'!G21&lt;6,"SUFICIENTE",IF('RESULTADOS 4 ESO'!G21&lt;7,"BEN",IF('RESULTADOS 4 ESO'!G21&lt;9,"NOTABLE",IF('RESULTADOS 4 ESO'!G21&lt;=10,"SOBRESAIENTE",""))))))</f>
        <v/>
      </c>
      <c r="H21" s="153" t="str">
        <f>IF(OR(A21="",$H$2=""),"",IF('RESULTADOS 4 ESO'!H21&lt;5,"INSUFICIENTE",IF('RESULTADOS 4 ESO'!H21&lt;6,"SUFICIENTE",IF('RESULTADOS 4 ESO'!H21&lt;7,"BEN",IF('RESULTADOS 4 ESO'!H21&lt;9,"NOTABLE",IF('RESULTADOS 4 ESO'!H21&lt;=10,"SOBRESAIENTE",""))))))</f>
        <v/>
      </c>
      <c r="I21" s="153" t="str">
        <f>IF(OR(A21="",$I$2=""),"",IF('RESULTADOS 4 ESO'!I21&lt;5,"INSUFICIENTE",IF('RESULTADOS 4 ESO'!I21&lt;6,"SUFICIENTE",IF('RESULTADOS 4 ESO'!I21&lt;7,"BEN",IF('RESULTADOS 4 ESO'!I21&lt;9,"NOTABLE",IF('RESULTADOS 4 ESO'!I21&lt;=10,"SOBRESAIENTE",""))))))</f>
        <v/>
      </c>
      <c r="J21" s="153" t="str">
        <f>IF(OR(A21="",$J$2=""),"",IF('RESULTADOS 4 ESO'!J21&lt;5,"INSUFICIENTE",IF('RESULTADOS 4 ESO'!J21&lt;6,"SUFICIENTE",IF('RESULTADOS 4 ESO'!J21&lt;7,"BEN",IF('RESULTADOS 4 ESO'!J21&lt;9,"NOTABLE",IF('RESULTADOS 4 ESO'!J21&lt;=10,"SOBRESAIENTE",""))))))</f>
        <v/>
      </c>
      <c r="K21" s="153" t="str">
        <f>IF(OR(A21="",$K$2=""),"",IF('RESULTADOS 4 ESO'!K21&lt;5,"INSUFICIENTE",IF('RESULTADOS 4 ESO'!K21&lt;6,"SUFICIENTE",IF('RESULTADOS 4 ESO'!K21&lt;7,"BEN",IF('RESULTADOS 4 ESO'!K21&lt;9,"NOTABLE",IF('RESULTADOS 4 ESO'!K21&lt;=10,IF('RESULTADOS 4 ESO'!K21&lt;=10,"SOBRESAIENTE","")))))))</f>
        <v/>
      </c>
      <c r="L21" s="153" t="str">
        <f>IF(OR(A21="",$L$2=""),"",IF('RESULTADOS 4 ESO'!L21&lt;5,"INSUFICIENTE",IF('RESULTADOS 4 ESO'!L21&lt;6,"SUFICIENTE",IF('RESULTADOS 4 ESO'!L21&lt;7,"BEN",IF('RESULTADOS 4 ESO'!L21&lt;9,"NOTABLE",IF('RESULTADOS 4 ESO'!L21&lt;=10,"SOBRESAIENTE",""))))))</f>
        <v/>
      </c>
    </row>
    <row r="22" spans="1:12" x14ac:dyDescent="0.25">
      <c r="A22" s="156" t="str">
        <f>IF('RESULTADOS 4 ESO'!A22="","",'RESULTADOS 4 ESO'!A22)</f>
        <v/>
      </c>
      <c r="B22" s="153" t="str">
        <f>IF('RESULTADOS 4 ESO'!B22="","",'RESULTADOS 4 ESO'!B22)</f>
        <v/>
      </c>
      <c r="C22" s="153" t="str">
        <f>IF(OR(A22="",$C$2=""),"",IF('RESULTADOS 4 ESO'!C22&lt;5,"INSUFICIENTE",IF('RESULTADOS 4 ESO'!C22&lt;6,"SUFICIENTE",IF('RESULTADOS 4 ESO'!C22&lt;7,"BEN",IF('RESULTADOS 4 ESO'!C22&lt;9,"NOTABLE",IF('RESULTADOS 4 ESO'!C22&lt;=10,"SOBRESAIENTE",""))))))</f>
        <v/>
      </c>
      <c r="D22" s="153" t="str">
        <f>IF(OR(A22="",$D$2=""),"",IF('RESULTADOS 4 ESO'!D22&lt;5,"INSUFICIENTE",IF('RESULTADOS 4 ESO'!D22&lt;6,"SUFICIENTE",IF('RESULTADOS 4 ESO'!D22&lt;7,"BEN",IF('RESULTADOS 4 ESO'!D22&lt;9,"NOTABLE",IF('RESULTADOS 4 ESO'!D22&lt;=10,"SOBRESAIENTE",""))))))</f>
        <v/>
      </c>
      <c r="E22" s="153" t="str">
        <f>IF(OR(A22="",$E$2=""),"",IF('RESULTADOS 4 ESO'!E22&lt;5,"INSUFICIENTE",IF('RESULTADOS 4 ESO'!E22&lt;6,"SUFICIENTE",IF('RESULTADOS 4 ESO'!E22&lt;7,"BEN",IF('RESULTADOS 4 ESO'!E22&lt;9,"NOTABLE",IF('RESULTADOS 4 ESO'!E22&lt;=10,"SOBRESAIENTE",""))))))</f>
        <v/>
      </c>
      <c r="F22" s="153" t="str">
        <f>IF(OR(A22="",$F$2=""),"",IF('RESULTADOS 4 ESO'!F22&lt;5,"INSUFICIENTE",IF('RESULTADOS 4 ESO'!F22&lt;6,"SUFICIENTE",IF('RESULTADOS 4 ESO'!F22&lt;7,"BEN",IF('RESULTADOS 4 ESO'!F22&lt;9,"NOTABLE",IF('RESULTADOS 4 ESO'!F22&lt;=10,"SOBRESAIENTE",""))))))</f>
        <v/>
      </c>
      <c r="G22" s="153" t="str">
        <f>IF(OR(A22="",$G$2=""),"",IF('RESULTADOS 4 ESO'!G22&lt;5,"INSUFICIENTE",IF('RESULTADOS 4 ESO'!G22&lt;6,"SUFICIENTE",IF('RESULTADOS 4 ESO'!G22&lt;7,"BEN",IF('RESULTADOS 4 ESO'!G22&lt;9,"NOTABLE",IF('RESULTADOS 4 ESO'!G22&lt;=10,"SOBRESAIENTE",""))))))</f>
        <v/>
      </c>
      <c r="H22" s="153" t="str">
        <f>IF(OR(A22="",$H$2=""),"",IF('RESULTADOS 4 ESO'!H22&lt;5,"INSUFICIENTE",IF('RESULTADOS 4 ESO'!H22&lt;6,"SUFICIENTE",IF('RESULTADOS 4 ESO'!H22&lt;7,"BEN",IF('RESULTADOS 4 ESO'!H22&lt;9,"NOTABLE",IF('RESULTADOS 4 ESO'!H22&lt;=10,"SOBRESAIENTE",""))))))</f>
        <v/>
      </c>
      <c r="I22" s="153" t="str">
        <f>IF(OR(A22="",$I$2=""),"",IF('RESULTADOS 4 ESO'!I22&lt;5,"INSUFICIENTE",IF('RESULTADOS 4 ESO'!I22&lt;6,"SUFICIENTE",IF('RESULTADOS 4 ESO'!I22&lt;7,"BEN",IF('RESULTADOS 4 ESO'!I22&lt;9,"NOTABLE",IF('RESULTADOS 4 ESO'!I22&lt;=10,"SOBRESAIENTE",""))))))</f>
        <v/>
      </c>
      <c r="J22" s="153" t="str">
        <f>IF(OR(A22="",$J$2=""),"",IF('RESULTADOS 4 ESO'!J22&lt;5,"INSUFICIENTE",IF('RESULTADOS 4 ESO'!J22&lt;6,"SUFICIENTE",IF('RESULTADOS 4 ESO'!J22&lt;7,"BEN",IF('RESULTADOS 4 ESO'!J22&lt;9,"NOTABLE",IF('RESULTADOS 4 ESO'!J22&lt;=10,"SOBRESAIENTE",""))))))</f>
        <v/>
      </c>
      <c r="K22" s="153" t="str">
        <f>IF(OR(A22="",$K$2=""),"",IF('RESULTADOS 4 ESO'!K22&lt;5,"INSUFICIENTE",IF('RESULTADOS 4 ESO'!K22&lt;6,"SUFICIENTE",IF('RESULTADOS 4 ESO'!K22&lt;7,"BEN",IF('RESULTADOS 4 ESO'!K22&lt;9,"NOTABLE",IF('RESULTADOS 4 ESO'!K22&lt;=10,IF('RESULTADOS 4 ESO'!K22&lt;=10,"SOBRESAIENTE","")))))))</f>
        <v/>
      </c>
      <c r="L22" s="153" t="str">
        <f>IF(OR(A22="",$L$2=""),"",IF('RESULTADOS 4 ESO'!L22&lt;5,"INSUFICIENTE",IF('RESULTADOS 4 ESO'!L22&lt;6,"SUFICIENTE",IF('RESULTADOS 4 ESO'!L22&lt;7,"BEN",IF('RESULTADOS 4 ESO'!L22&lt;9,"NOTABLE",IF('RESULTADOS 4 ESO'!L22&lt;=10,"SOBRESAIENTE",""))))))</f>
        <v/>
      </c>
    </row>
    <row r="23" spans="1:12" x14ac:dyDescent="0.25">
      <c r="A23" s="156" t="str">
        <f>IF('RESULTADOS 4 ESO'!A23="","",'RESULTADOS 4 ESO'!A23)</f>
        <v/>
      </c>
      <c r="B23" s="153" t="str">
        <f>IF('RESULTADOS 4 ESO'!B23="","",'RESULTADOS 4 ESO'!B23)</f>
        <v/>
      </c>
      <c r="C23" s="153" t="str">
        <f>IF(OR(A23="",$C$2=""),"",IF('RESULTADOS 4 ESO'!C23&lt;5,"INSUFICIENTE",IF('RESULTADOS 4 ESO'!C23&lt;6,"SUFICIENTE",IF('RESULTADOS 4 ESO'!C23&lt;7,"BEN",IF('RESULTADOS 4 ESO'!C23&lt;9,"NOTABLE",IF('RESULTADOS 4 ESO'!C23&lt;=10,"SOBRESAIENTE",""))))))</f>
        <v/>
      </c>
      <c r="D23" s="153" t="str">
        <f>IF(OR(A23="",$D$2=""),"",IF('RESULTADOS 4 ESO'!D23&lt;5,"INSUFICIENTE",IF('RESULTADOS 4 ESO'!D23&lt;6,"SUFICIENTE",IF('RESULTADOS 4 ESO'!D23&lt;7,"BEN",IF('RESULTADOS 4 ESO'!D23&lt;9,"NOTABLE",IF('RESULTADOS 4 ESO'!D23&lt;=10,"SOBRESAIENTE",""))))))</f>
        <v/>
      </c>
      <c r="E23" s="153" t="str">
        <f>IF(OR(A23="",$E$2=""),"",IF('RESULTADOS 4 ESO'!E23&lt;5,"INSUFICIENTE",IF('RESULTADOS 4 ESO'!E23&lt;6,"SUFICIENTE",IF('RESULTADOS 4 ESO'!E23&lt;7,"BEN",IF('RESULTADOS 4 ESO'!E23&lt;9,"NOTABLE",IF('RESULTADOS 4 ESO'!E23&lt;=10,"SOBRESAIENTE",""))))))</f>
        <v/>
      </c>
      <c r="F23" s="153" t="str">
        <f>IF(OR(A23="",$F$2=""),"",IF('RESULTADOS 4 ESO'!F23&lt;5,"INSUFICIENTE",IF('RESULTADOS 4 ESO'!F23&lt;6,"SUFICIENTE",IF('RESULTADOS 4 ESO'!F23&lt;7,"BEN",IF('RESULTADOS 4 ESO'!F23&lt;9,"NOTABLE",IF('RESULTADOS 4 ESO'!F23&lt;=10,"SOBRESAIENTE",""))))))</f>
        <v/>
      </c>
      <c r="G23" s="153" t="str">
        <f>IF(OR(A23="",$G$2=""),"",IF('RESULTADOS 4 ESO'!G23&lt;5,"INSUFICIENTE",IF('RESULTADOS 4 ESO'!G23&lt;6,"SUFICIENTE",IF('RESULTADOS 4 ESO'!G23&lt;7,"BEN",IF('RESULTADOS 4 ESO'!G23&lt;9,"NOTABLE",IF('RESULTADOS 4 ESO'!G23&lt;=10,"SOBRESAIENTE",""))))))</f>
        <v/>
      </c>
      <c r="H23" s="153" t="str">
        <f>IF(OR(A23="",$H$2=""),"",IF('RESULTADOS 4 ESO'!H23&lt;5,"INSUFICIENTE",IF('RESULTADOS 4 ESO'!H23&lt;6,"SUFICIENTE",IF('RESULTADOS 4 ESO'!H23&lt;7,"BEN",IF('RESULTADOS 4 ESO'!H23&lt;9,"NOTABLE",IF('RESULTADOS 4 ESO'!H23&lt;=10,"SOBRESAIENTE",""))))))</f>
        <v/>
      </c>
      <c r="I23" s="153" t="str">
        <f>IF(OR(A23="",$I$2=""),"",IF('RESULTADOS 4 ESO'!I23&lt;5,"INSUFICIENTE",IF('RESULTADOS 4 ESO'!I23&lt;6,"SUFICIENTE",IF('RESULTADOS 4 ESO'!I23&lt;7,"BEN",IF('RESULTADOS 4 ESO'!I23&lt;9,"NOTABLE",IF('RESULTADOS 4 ESO'!I23&lt;=10,"SOBRESAIENTE",""))))))</f>
        <v/>
      </c>
      <c r="J23" s="153" t="str">
        <f>IF(OR(A23="",$J$2=""),"",IF('RESULTADOS 4 ESO'!J23&lt;5,"INSUFICIENTE",IF('RESULTADOS 4 ESO'!J23&lt;6,"SUFICIENTE",IF('RESULTADOS 4 ESO'!J23&lt;7,"BEN",IF('RESULTADOS 4 ESO'!J23&lt;9,"NOTABLE",IF('RESULTADOS 4 ESO'!J23&lt;=10,"SOBRESAIENTE",""))))))</f>
        <v/>
      </c>
      <c r="K23" s="153" t="str">
        <f>IF(OR(A23="",$K$2=""),"",IF('RESULTADOS 4 ESO'!K23&lt;5,"INSUFICIENTE",IF('RESULTADOS 4 ESO'!K23&lt;6,"SUFICIENTE",IF('RESULTADOS 4 ESO'!K23&lt;7,"BEN",IF('RESULTADOS 4 ESO'!K23&lt;9,"NOTABLE",IF('RESULTADOS 4 ESO'!K23&lt;=10,IF('RESULTADOS 4 ESO'!K23&lt;=10,"SOBRESAIENTE","")))))))</f>
        <v/>
      </c>
      <c r="L23" s="153" t="str">
        <f>IF(OR(A23="",$L$2=""),"",IF('RESULTADOS 4 ESO'!L23&lt;5,"INSUFICIENTE",IF('RESULTADOS 4 ESO'!L23&lt;6,"SUFICIENTE",IF('RESULTADOS 4 ESO'!L23&lt;7,"BEN",IF('RESULTADOS 4 ESO'!L23&lt;9,"NOTABLE",IF('RESULTADOS 4 ESO'!L23&lt;=10,"SOBRESAIENTE",""))))))</f>
        <v/>
      </c>
    </row>
    <row r="24" spans="1:12" x14ac:dyDescent="0.25">
      <c r="A24" s="156" t="str">
        <f>IF('RESULTADOS 4 ESO'!A24="","",'RESULTADOS 4 ESO'!A24)</f>
        <v/>
      </c>
      <c r="B24" s="153" t="str">
        <f>IF('RESULTADOS 4 ESO'!B24="","",'RESULTADOS 4 ESO'!B24)</f>
        <v/>
      </c>
      <c r="C24" s="153" t="str">
        <f>IF(OR(A24="",$C$2=""),"",IF('RESULTADOS 4 ESO'!C24&lt;5,"INSUFICIENTE",IF('RESULTADOS 4 ESO'!C24&lt;6,"SUFICIENTE",IF('RESULTADOS 4 ESO'!C24&lt;7,"BEN",IF('RESULTADOS 4 ESO'!C24&lt;9,"NOTABLE",IF('RESULTADOS 4 ESO'!C24&lt;=10,"SOBRESAIENTE",""))))))</f>
        <v/>
      </c>
      <c r="D24" s="153" t="str">
        <f>IF(OR(A24="",$D$2=""),"",IF('RESULTADOS 4 ESO'!D24&lt;5,"INSUFICIENTE",IF('RESULTADOS 4 ESO'!D24&lt;6,"SUFICIENTE",IF('RESULTADOS 4 ESO'!D24&lt;7,"BEN",IF('RESULTADOS 4 ESO'!D24&lt;9,"NOTABLE",IF('RESULTADOS 4 ESO'!D24&lt;=10,"SOBRESAIENTE",""))))))</f>
        <v/>
      </c>
      <c r="E24" s="153" t="str">
        <f>IF(OR(A24="",$E$2=""),"",IF('RESULTADOS 4 ESO'!E24&lt;5,"INSUFICIENTE",IF('RESULTADOS 4 ESO'!E24&lt;6,"SUFICIENTE",IF('RESULTADOS 4 ESO'!E24&lt;7,"BEN",IF('RESULTADOS 4 ESO'!E24&lt;9,"NOTABLE",IF('RESULTADOS 4 ESO'!E24&lt;=10,"SOBRESAIENTE",""))))))</f>
        <v/>
      </c>
      <c r="F24" s="153" t="str">
        <f>IF(OR(A24="",$F$2=""),"",IF('RESULTADOS 4 ESO'!F24&lt;5,"INSUFICIENTE",IF('RESULTADOS 4 ESO'!F24&lt;6,"SUFICIENTE",IF('RESULTADOS 4 ESO'!F24&lt;7,"BEN",IF('RESULTADOS 4 ESO'!F24&lt;9,"NOTABLE",IF('RESULTADOS 4 ESO'!F24&lt;=10,"SOBRESAIENTE",""))))))</f>
        <v/>
      </c>
      <c r="G24" s="153" t="str">
        <f>IF(OR(A24="",$G$2=""),"",IF('RESULTADOS 4 ESO'!G24&lt;5,"INSUFICIENTE",IF('RESULTADOS 4 ESO'!G24&lt;6,"SUFICIENTE",IF('RESULTADOS 4 ESO'!G24&lt;7,"BEN",IF('RESULTADOS 4 ESO'!G24&lt;9,"NOTABLE",IF('RESULTADOS 4 ESO'!G24&lt;=10,"SOBRESAIENTE",""))))))</f>
        <v/>
      </c>
      <c r="H24" s="153" t="str">
        <f>IF(OR(A24="",$H$2=""),"",IF('RESULTADOS 4 ESO'!H24&lt;5,"INSUFICIENTE",IF('RESULTADOS 4 ESO'!H24&lt;6,"SUFICIENTE",IF('RESULTADOS 4 ESO'!H24&lt;7,"BEN",IF('RESULTADOS 4 ESO'!H24&lt;9,"NOTABLE",IF('RESULTADOS 4 ESO'!H24&lt;=10,"SOBRESAIENTE",""))))))</f>
        <v/>
      </c>
      <c r="I24" s="153" t="str">
        <f>IF(OR(A24="",$I$2=""),"",IF('RESULTADOS 4 ESO'!I24&lt;5,"INSUFICIENTE",IF('RESULTADOS 4 ESO'!I24&lt;6,"SUFICIENTE",IF('RESULTADOS 4 ESO'!I24&lt;7,"BEN",IF('RESULTADOS 4 ESO'!I24&lt;9,"NOTABLE",IF('RESULTADOS 4 ESO'!I24&lt;=10,"SOBRESAIENTE",""))))))</f>
        <v/>
      </c>
      <c r="J24" s="153" t="str">
        <f>IF(OR(A24="",$J$2=""),"",IF('RESULTADOS 4 ESO'!J24&lt;5,"INSUFICIENTE",IF('RESULTADOS 4 ESO'!J24&lt;6,"SUFICIENTE",IF('RESULTADOS 4 ESO'!J24&lt;7,"BEN",IF('RESULTADOS 4 ESO'!J24&lt;9,"NOTABLE",IF('RESULTADOS 4 ESO'!J24&lt;=10,"SOBRESAIENTE",""))))))</f>
        <v/>
      </c>
      <c r="K24" s="153" t="str">
        <f>IF(OR(A24="",$K$2=""),"",IF('RESULTADOS 4 ESO'!K24&lt;5,"INSUFICIENTE",IF('RESULTADOS 4 ESO'!K24&lt;6,"SUFICIENTE",IF('RESULTADOS 4 ESO'!K24&lt;7,"BEN",IF('RESULTADOS 4 ESO'!K24&lt;9,"NOTABLE",IF('RESULTADOS 4 ESO'!K24&lt;=10,IF('RESULTADOS 4 ESO'!K24&lt;=10,"SOBRESAIENTE","")))))))</f>
        <v/>
      </c>
      <c r="L24" s="153" t="str">
        <f>IF(OR(A24="",$L$2=""),"",IF('RESULTADOS 4 ESO'!L24&lt;5,"INSUFICIENTE",IF('RESULTADOS 4 ESO'!L24&lt;6,"SUFICIENTE",IF('RESULTADOS 4 ESO'!L24&lt;7,"BEN",IF('RESULTADOS 4 ESO'!L24&lt;9,"NOTABLE",IF('RESULTADOS 4 ESO'!L24&lt;=10,"SOBRESAIENTE",""))))))</f>
        <v/>
      </c>
    </row>
    <row r="25" spans="1:12" x14ac:dyDescent="0.25">
      <c r="A25" s="156" t="str">
        <f>IF('RESULTADOS 4 ESO'!A25="","",'RESULTADOS 4 ESO'!A25)</f>
        <v/>
      </c>
      <c r="B25" s="153" t="str">
        <f>IF('RESULTADOS 4 ESO'!B25="","",'RESULTADOS 4 ESO'!B25)</f>
        <v/>
      </c>
      <c r="C25" s="153" t="str">
        <f>IF(OR(A25="",$C$2=""),"",IF('RESULTADOS 4 ESO'!C25&lt;5,"INSUFICIENTE",IF('RESULTADOS 4 ESO'!C25&lt;6,"SUFICIENTE",IF('RESULTADOS 4 ESO'!C25&lt;7,"BEN",IF('RESULTADOS 4 ESO'!C25&lt;9,"NOTABLE",IF('RESULTADOS 4 ESO'!C25&lt;=10,"SOBRESAIENTE",""))))))</f>
        <v/>
      </c>
      <c r="D25" s="153" t="str">
        <f>IF(OR(A25="",$D$2=""),"",IF('RESULTADOS 4 ESO'!D25&lt;5,"INSUFICIENTE",IF('RESULTADOS 4 ESO'!D25&lt;6,"SUFICIENTE",IF('RESULTADOS 4 ESO'!D25&lt;7,"BEN",IF('RESULTADOS 4 ESO'!D25&lt;9,"NOTABLE",IF('RESULTADOS 4 ESO'!D25&lt;=10,"SOBRESAIENTE",""))))))</f>
        <v/>
      </c>
      <c r="E25" s="153" t="str">
        <f>IF(OR(A25="",$E$2=""),"",IF('RESULTADOS 4 ESO'!E25&lt;5,"INSUFICIENTE",IF('RESULTADOS 4 ESO'!E25&lt;6,"SUFICIENTE",IF('RESULTADOS 4 ESO'!E25&lt;7,"BEN",IF('RESULTADOS 4 ESO'!E25&lt;9,"NOTABLE",IF('RESULTADOS 4 ESO'!E25&lt;=10,"SOBRESAIENTE",""))))))</f>
        <v/>
      </c>
      <c r="F25" s="153" t="str">
        <f>IF(OR(A25="",$F$2=""),"",IF('RESULTADOS 4 ESO'!F25&lt;5,"INSUFICIENTE",IF('RESULTADOS 4 ESO'!F25&lt;6,"SUFICIENTE",IF('RESULTADOS 4 ESO'!F25&lt;7,"BEN",IF('RESULTADOS 4 ESO'!F25&lt;9,"NOTABLE",IF('RESULTADOS 4 ESO'!F25&lt;=10,"SOBRESAIENTE",""))))))</f>
        <v/>
      </c>
      <c r="G25" s="153" t="str">
        <f>IF(OR(A25="",$G$2=""),"",IF('RESULTADOS 4 ESO'!G25&lt;5,"INSUFICIENTE",IF('RESULTADOS 4 ESO'!G25&lt;6,"SUFICIENTE",IF('RESULTADOS 4 ESO'!G25&lt;7,"BEN",IF('RESULTADOS 4 ESO'!G25&lt;9,"NOTABLE",IF('RESULTADOS 4 ESO'!G25&lt;=10,"SOBRESAIENTE",""))))))</f>
        <v/>
      </c>
      <c r="H25" s="153" t="str">
        <f>IF(OR(A25="",$H$2=""),"",IF('RESULTADOS 4 ESO'!H25&lt;5,"INSUFICIENTE",IF('RESULTADOS 4 ESO'!H25&lt;6,"SUFICIENTE",IF('RESULTADOS 4 ESO'!H25&lt;7,"BEN",IF('RESULTADOS 4 ESO'!H25&lt;9,"NOTABLE",IF('RESULTADOS 4 ESO'!H25&lt;=10,"SOBRESAIENTE",""))))))</f>
        <v/>
      </c>
      <c r="I25" s="153" t="str">
        <f>IF(OR(A25="",$I$2=""),"",IF('RESULTADOS 4 ESO'!I25&lt;5,"INSUFICIENTE",IF('RESULTADOS 4 ESO'!I25&lt;6,"SUFICIENTE",IF('RESULTADOS 4 ESO'!I25&lt;7,"BEN",IF('RESULTADOS 4 ESO'!I25&lt;9,"NOTABLE",IF('RESULTADOS 4 ESO'!I25&lt;=10,"SOBRESAIENTE",""))))))</f>
        <v/>
      </c>
      <c r="J25" s="153" t="str">
        <f>IF(OR(A25="",$J$2=""),"",IF('RESULTADOS 4 ESO'!J25&lt;5,"INSUFICIENTE",IF('RESULTADOS 4 ESO'!J25&lt;6,"SUFICIENTE",IF('RESULTADOS 4 ESO'!J25&lt;7,"BEN",IF('RESULTADOS 4 ESO'!J25&lt;9,"NOTABLE",IF('RESULTADOS 4 ESO'!J25&lt;=10,"SOBRESAIENTE",""))))))</f>
        <v/>
      </c>
      <c r="K25" s="153" t="str">
        <f>IF(OR(A25="",$K$2=""),"",IF('RESULTADOS 4 ESO'!K25&lt;5,"INSUFICIENTE",IF('RESULTADOS 4 ESO'!K25&lt;6,"SUFICIENTE",IF('RESULTADOS 4 ESO'!K25&lt;7,"BEN",IF('RESULTADOS 4 ESO'!K25&lt;9,"NOTABLE",IF('RESULTADOS 4 ESO'!K25&lt;=10,IF('RESULTADOS 4 ESO'!K25&lt;=10,"SOBRESAIENTE","")))))))</f>
        <v/>
      </c>
      <c r="L25" s="153" t="str">
        <f>IF(OR(A25="",$L$2=""),"",IF('RESULTADOS 4 ESO'!L25&lt;5,"INSUFICIENTE",IF('RESULTADOS 4 ESO'!L25&lt;6,"SUFICIENTE",IF('RESULTADOS 4 ESO'!L25&lt;7,"BEN",IF('RESULTADOS 4 ESO'!L25&lt;9,"NOTABLE",IF('RESULTADOS 4 ESO'!L25&lt;=10,"SOBRESAIENTE",""))))))</f>
        <v/>
      </c>
    </row>
    <row r="26" spans="1:12" x14ac:dyDescent="0.25">
      <c r="A26" s="156" t="str">
        <f>IF('RESULTADOS 4 ESO'!A26="","",'RESULTADOS 4 ESO'!A26)</f>
        <v/>
      </c>
      <c r="B26" s="153" t="str">
        <f>IF('RESULTADOS 4 ESO'!B26="","",'RESULTADOS 4 ESO'!B26)</f>
        <v/>
      </c>
      <c r="C26" s="153" t="str">
        <f>IF(OR(A26="",$C$2=""),"",IF('RESULTADOS 4 ESO'!C26&lt;5,"INSUFICIENTE",IF('RESULTADOS 4 ESO'!C26&lt;6,"SUFICIENTE",IF('RESULTADOS 4 ESO'!C26&lt;7,"BEN",IF('RESULTADOS 4 ESO'!C26&lt;9,"NOTABLE",IF('RESULTADOS 4 ESO'!C26&lt;=10,"SOBRESAIENTE",""))))))</f>
        <v/>
      </c>
      <c r="D26" s="153" t="str">
        <f>IF(OR(A26="",$D$2=""),"",IF('RESULTADOS 4 ESO'!D26&lt;5,"INSUFICIENTE",IF('RESULTADOS 4 ESO'!D26&lt;6,"SUFICIENTE",IF('RESULTADOS 4 ESO'!D26&lt;7,"BEN",IF('RESULTADOS 4 ESO'!D26&lt;9,"NOTABLE",IF('RESULTADOS 4 ESO'!D26&lt;=10,"SOBRESAIENTE",""))))))</f>
        <v/>
      </c>
      <c r="E26" s="153" t="str">
        <f>IF(OR(A26="",$E$2=""),"",IF('RESULTADOS 4 ESO'!E26&lt;5,"INSUFICIENTE",IF('RESULTADOS 4 ESO'!E26&lt;6,"SUFICIENTE",IF('RESULTADOS 4 ESO'!E26&lt;7,"BEN",IF('RESULTADOS 4 ESO'!E26&lt;9,"NOTABLE",IF('RESULTADOS 4 ESO'!E26&lt;=10,"SOBRESAIENTE",""))))))</f>
        <v/>
      </c>
      <c r="F26" s="153" t="str">
        <f>IF(OR(A26="",$F$2=""),"",IF('RESULTADOS 4 ESO'!F26&lt;5,"INSUFICIENTE",IF('RESULTADOS 4 ESO'!F26&lt;6,"SUFICIENTE",IF('RESULTADOS 4 ESO'!F26&lt;7,"BEN",IF('RESULTADOS 4 ESO'!F26&lt;9,"NOTABLE",IF('RESULTADOS 4 ESO'!F26&lt;=10,"SOBRESAIENTE",""))))))</f>
        <v/>
      </c>
      <c r="G26" s="153" t="str">
        <f>IF(OR(A26="",$G$2=""),"",IF('RESULTADOS 4 ESO'!G26&lt;5,"INSUFICIENTE",IF('RESULTADOS 4 ESO'!G26&lt;6,"SUFICIENTE",IF('RESULTADOS 4 ESO'!G26&lt;7,"BEN",IF('RESULTADOS 4 ESO'!G26&lt;9,"NOTABLE",IF('RESULTADOS 4 ESO'!G26&lt;=10,"SOBRESAIENTE",""))))))</f>
        <v/>
      </c>
      <c r="H26" s="153" t="str">
        <f>IF(OR(A26="",$H$2=""),"",IF('RESULTADOS 4 ESO'!H26&lt;5,"INSUFICIENTE",IF('RESULTADOS 4 ESO'!H26&lt;6,"SUFICIENTE",IF('RESULTADOS 4 ESO'!H26&lt;7,"BEN",IF('RESULTADOS 4 ESO'!H26&lt;9,"NOTABLE",IF('RESULTADOS 4 ESO'!H26&lt;=10,"SOBRESAIENTE",""))))))</f>
        <v/>
      </c>
      <c r="I26" s="153" t="str">
        <f>IF(OR(A26="",$I$2=""),"",IF('RESULTADOS 4 ESO'!I26&lt;5,"INSUFICIENTE",IF('RESULTADOS 4 ESO'!I26&lt;6,"SUFICIENTE",IF('RESULTADOS 4 ESO'!I26&lt;7,"BEN",IF('RESULTADOS 4 ESO'!I26&lt;9,"NOTABLE",IF('RESULTADOS 4 ESO'!I26&lt;=10,"SOBRESAIENTE",""))))))</f>
        <v/>
      </c>
      <c r="J26" s="153" t="str">
        <f>IF(OR(A26="",$J$2=""),"",IF('RESULTADOS 4 ESO'!J26&lt;5,"INSUFICIENTE",IF('RESULTADOS 4 ESO'!J26&lt;6,"SUFICIENTE",IF('RESULTADOS 4 ESO'!J26&lt;7,"BEN",IF('RESULTADOS 4 ESO'!J26&lt;9,"NOTABLE",IF('RESULTADOS 4 ESO'!J26&lt;=10,"SOBRESAIENTE",""))))))</f>
        <v/>
      </c>
      <c r="K26" s="153" t="str">
        <f>IF(OR(A26="",$K$2=""),"",IF('RESULTADOS 4 ESO'!K26&lt;5,"INSUFICIENTE",IF('RESULTADOS 4 ESO'!K26&lt;6,"SUFICIENTE",IF('RESULTADOS 4 ESO'!K26&lt;7,"BEN",IF('RESULTADOS 4 ESO'!K26&lt;9,"NOTABLE",IF('RESULTADOS 4 ESO'!K26&lt;=10,IF('RESULTADOS 4 ESO'!K26&lt;=10,"SOBRESAIENTE","")))))))</f>
        <v/>
      </c>
      <c r="L26" s="153" t="str">
        <f>IF(OR(A26="",$L$2=""),"",IF('RESULTADOS 4 ESO'!L26&lt;5,"INSUFICIENTE",IF('RESULTADOS 4 ESO'!L26&lt;6,"SUFICIENTE",IF('RESULTADOS 4 ESO'!L26&lt;7,"BEN",IF('RESULTADOS 4 ESO'!L26&lt;9,"NOTABLE",IF('RESULTADOS 4 ESO'!L26&lt;=10,"SOBRESAIENTE",""))))))</f>
        <v/>
      </c>
    </row>
    <row r="27" spans="1:12" x14ac:dyDescent="0.25">
      <c r="A27" s="156" t="str">
        <f>IF('RESULTADOS 4 ESO'!A27="","",'RESULTADOS 4 ESO'!A27)</f>
        <v/>
      </c>
      <c r="B27" s="153" t="str">
        <f>IF('RESULTADOS 4 ESO'!B27="","",'RESULTADOS 4 ESO'!B27)</f>
        <v/>
      </c>
      <c r="C27" s="153" t="str">
        <f>IF(OR(A27="",$C$2=""),"",IF('RESULTADOS 4 ESO'!C27&lt;5,"INSUFICIENTE",IF('RESULTADOS 4 ESO'!C27&lt;6,"SUFICIENTE",IF('RESULTADOS 4 ESO'!C27&lt;7,"BEN",IF('RESULTADOS 4 ESO'!C27&lt;9,"NOTABLE",IF('RESULTADOS 4 ESO'!C27&lt;=10,"SOBRESAIENTE",""))))))</f>
        <v/>
      </c>
      <c r="D27" s="153" t="str">
        <f>IF(OR(A27="",$D$2=""),"",IF('RESULTADOS 4 ESO'!D27&lt;5,"INSUFICIENTE",IF('RESULTADOS 4 ESO'!D27&lt;6,"SUFICIENTE",IF('RESULTADOS 4 ESO'!D27&lt;7,"BEN",IF('RESULTADOS 4 ESO'!D27&lt;9,"NOTABLE",IF('RESULTADOS 4 ESO'!D27&lt;=10,"SOBRESAIENTE",""))))))</f>
        <v/>
      </c>
      <c r="E27" s="153" t="str">
        <f>IF(OR(A27="",$E$2=""),"",IF('RESULTADOS 4 ESO'!E27&lt;5,"INSUFICIENTE",IF('RESULTADOS 4 ESO'!E27&lt;6,"SUFICIENTE",IF('RESULTADOS 4 ESO'!E27&lt;7,"BEN",IF('RESULTADOS 4 ESO'!E27&lt;9,"NOTABLE",IF('RESULTADOS 4 ESO'!E27&lt;=10,"SOBRESAIENTE",""))))))</f>
        <v/>
      </c>
      <c r="F27" s="153" t="str">
        <f>IF(OR(A27="",$F$2=""),"",IF('RESULTADOS 4 ESO'!F27&lt;5,"INSUFICIENTE",IF('RESULTADOS 4 ESO'!F27&lt;6,"SUFICIENTE",IF('RESULTADOS 4 ESO'!F27&lt;7,"BEN",IF('RESULTADOS 4 ESO'!F27&lt;9,"NOTABLE",IF('RESULTADOS 4 ESO'!F27&lt;=10,"SOBRESAIENTE",""))))))</f>
        <v/>
      </c>
      <c r="G27" s="153" t="str">
        <f>IF(OR(A27="",$G$2=""),"",IF('RESULTADOS 4 ESO'!G27&lt;5,"INSUFICIENTE",IF('RESULTADOS 4 ESO'!G27&lt;6,"SUFICIENTE",IF('RESULTADOS 4 ESO'!G27&lt;7,"BEN",IF('RESULTADOS 4 ESO'!G27&lt;9,"NOTABLE",IF('RESULTADOS 4 ESO'!G27&lt;=10,"SOBRESAIENTE",""))))))</f>
        <v/>
      </c>
      <c r="H27" s="153" t="str">
        <f>IF(OR(A27="",$H$2=""),"",IF('RESULTADOS 4 ESO'!H27&lt;5,"INSUFICIENTE",IF('RESULTADOS 4 ESO'!H27&lt;6,"SUFICIENTE",IF('RESULTADOS 4 ESO'!H27&lt;7,"BEN",IF('RESULTADOS 4 ESO'!H27&lt;9,"NOTABLE",IF('RESULTADOS 4 ESO'!H27&lt;=10,"SOBRESAIENTE",""))))))</f>
        <v/>
      </c>
      <c r="I27" s="153" t="str">
        <f>IF(OR(A27="",$I$2=""),"",IF('RESULTADOS 4 ESO'!I27&lt;5,"INSUFICIENTE",IF('RESULTADOS 4 ESO'!I27&lt;6,"SUFICIENTE",IF('RESULTADOS 4 ESO'!I27&lt;7,"BEN",IF('RESULTADOS 4 ESO'!I27&lt;9,"NOTABLE",IF('RESULTADOS 4 ESO'!I27&lt;=10,"SOBRESAIENTE",""))))))</f>
        <v/>
      </c>
      <c r="J27" s="153" t="str">
        <f>IF(OR(A27="",$J$2=""),"",IF('RESULTADOS 4 ESO'!J27&lt;5,"INSUFICIENTE",IF('RESULTADOS 4 ESO'!J27&lt;6,"SUFICIENTE",IF('RESULTADOS 4 ESO'!J27&lt;7,"BEN",IF('RESULTADOS 4 ESO'!J27&lt;9,"NOTABLE",IF('RESULTADOS 4 ESO'!J27&lt;=10,"SOBRESAIENTE",""))))))</f>
        <v/>
      </c>
      <c r="K27" s="153" t="str">
        <f>IF(OR(A27="",$K$2=""),"",IF('RESULTADOS 4 ESO'!K27&lt;5,"INSUFICIENTE",IF('RESULTADOS 4 ESO'!K27&lt;6,"SUFICIENTE",IF('RESULTADOS 4 ESO'!K27&lt;7,"BEN",IF('RESULTADOS 4 ESO'!K27&lt;9,"NOTABLE",IF('RESULTADOS 4 ESO'!K27&lt;=10,IF('RESULTADOS 4 ESO'!K27&lt;=10,"SOBRESAIENTE","")))))))</f>
        <v/>
      </c>
      <c r="L27" s="153" t="str">
        <f>IF(OR(A27="",$L$2=""),"",IF('RESULTADOS 4 ESO'!L27&lt;5,"INSUFICIENTE",IF('RESULTADOS 4 ESO'!L27&lt;6,"SUFICIENTE",IF('RESULTADOS 4 ESO'!L27&lt;7,"BEN",IF('RESULTADOS 4 ESO'!L27&lt;9,"NOTABLE",IF('RESULTADOS 4 ESO'!L27&lt;=10,"SOBRESAIENTE",""))))))</f>
        <v/>
      </c>
    </row>
    <row r="28" spans="1:12" x14ac:dyDescent="0.25">
      <c r="A28" s="156" t="str">
        <f>IF('RESULTADOS 4 ESO'!A28="","",'RESULTADOS 4 ESO'!A28)</f>
        <v/>
      </c>
      <c r="B28" s="153" t="str">
        <f>IF('RESULTADOS 4 ESO'!B28="","",'RESULTADOS 4 ESO'!B28)</f>
        <v/>
      </c>
      <c r="C28" s="153" t="str">
        <f>IF(OR(A28="",$C$2=""),"",IF('RESULTADOS 4 ESO'!C28&lt;5,"INSUFICIENTE",IF('RESULTADOS 4 ESO'!C28&lt;6,"SUFICIENTE",IF('RESULTADOS 4 ESO'!C28&lt;7,"BEN",IF('RESULTADOS 4 ESO'!C28&lt;9,"NOTABLE",IF('RESULTADOS 4 ESO'!C28&lt;=10,"SOBRESAIENTE",""))))))</f>
        <v/>
      </c>
      <c r="D28" s="153" t="str">
        <f>IF(OR(A28="",$D$2=""),"",IF('RESULTADOS 4 ESO'!D28&lt;5,"INSUFICIENTE",IF('RESULTADOS 4 ESO'!D28&lt;6,"SUFICIENTE",IF('RESULTADOS 4 ESO'!D28&lt;7,"BEN",IF('RESULTADOS 4 ESO'!D28&lt;9,"NOTABLE",IF('RESULTADOS 4 ESO'!D28&lt;=10,"SOBRESAIENTE",""))))))</f>
        <v/>
      </c>
      <c r="E28" s="153" t="str">
        <f>IF(OR(A28="",$E$2=""),"",IF('RESULTADOS 4 ESO'!E28&lt;5,"INSUFICIENTE",IF('RESULTADOS 4 ESO'!E28&lt;6,"SUFICIENTE",IF('RESULTADOS 4 ESO'!E28&lt;7,"BEN",IF('RESULTADOS 4 ESO'!E28&lt;9,"NOTABLE",IF('RESULTADOS 4 ESO'!E28&lt;=10,"SOBRESAIENTE",""))))))</f>
        <v/>
      </c>
      <c r="F28" s="153" t="str">
        <f>IF(OR(A28="",$F$2=""),"",IF('RESULTADOS 4 ESO'!F28&lt;5,"INSUFICIENTE",IF('RESULTADOS 4 ESO'!F28&lt;6,"SUFICIENTE",IF('RESULTADOS 4 ESO'!F28&lt;7,"BEN",IF('RESULTADOS 4 ESO'!F28&lt;9,"NOTABLE",IF('RESULTADOS 4 ESO'!F28&lt;=10,"SOBRESAIENTE",""))))))</f>
        <v/>
      </c>
      <c r="G28" s="153" t="str">
        <f>IF(OR(A28="",$G$2=""),"",IF('RESULTADOS 4 ESO'!G28&lt;5,"INSUFICIENTE",IF('RESULTADOS 4 ESO'!G28&lt;6,"SUFICIENTE",IF('RESULTADOS 4 ESO'!G28&lt;7,"BEN",IF('RESULTADOS 4 ESO'!G28&lt;9,"NOTABLE",IF('RESULTADOS 4 ESO'!G28&lt;=10,"SOBRESAIENTE",""))))))</f>
        <v/>
      </c>
      <c r="H28" s="153" t="str">
        <f>IF(OR(A28="",$H$2=""),"",IF('RESULTADOS 4 ESO'!H28&lt;5,"INSUFICIENTE",IF('RESULTADOS 4 ESO'!H28&lt;6,"SUFICIENTE",IF('RESULTADOS 4 ESO'!H28&lt;7,"BEN",IF('RESULTADOS 4 ESO'!H28&lt;9,"NOTABLE",IF('RESULTADOS 4 ESO'!H28&lt;=10,"SOBRESAIENTE",""))))))</f>
        <v/>
      </c>
      <c r="I28" s="153" t="str">
        <f>IF(OR(A28="",$I$2=""),"",IF('RESULTADOS 4 ESO'!I28&lt;5,"INSUFICIENTE",IF('RESULTADOS 4 ESO'!I28&lt;6,"SUFICIENTE",IF('RESULTADOS 4 ESO'!I28&lt;7,"BEN",IF('RESULTADOS 4 ESO'!I28&lt;9,"NOTABLE",IF('RESULTADOS 4 ESO'!I28&lt;=10,"SOBRESAIENTE",""))))))</f>
        <v/>
      </c>
      <c r="J28" s="153" t="str">
        <f>IF(OR(A28="",$J$2=""),"",IF('RESULTADOS 4 ESO'!J28&lt;5,"INSUFICIENTE",IF('RESULTADOS 4 ESO'!J28&lt;6,"SUFICIENTE",IF('RESULTADOS 4 ESO'!J28&lt;7,"BEN",IF('RESULTADOS 4 ESO'!J28&lt;9,"NOTABLE",IF('RESULTADOS 4 ESO'!J28&lt;=10,"SOBRESAIENTE",""))))))</f>
        <v/>
      </c>
      <c r="K28" s="153" t="str">
        <f>IF(OR(A28="",$K$2=""),"",IF('RESULTADOS 4 ESO'!K28&lt;5,"INSUFICIENTE",IF('RESULTADOS 4 ESO'!K28&lt;6,"SUFICIENTE",IF('RESULTADOS 4 ESO'!K28&lt;7,"BEN",IF('RESULTADOS 4 ESO'!K28&lt;9,"NOTABLE",IF('RESULTADOS 4 ESO'!K28&lt;=10,IF('RESULTADOS 4 ESO'!K28&lt;=10,"SOBRESAIENTE","")))))))</f>
        <v/>
      </c>
      <c r="L28" s="153" t="str">
        <f>IF(OR(A28="",$L$2=""),"",IF('RESULTADOS 4 ESO'!L28&lt;5,"INSUFICIENTE",IF('RESULTADOS 4 ESO'!L28&lt;6,"SUFICIENTE",IF('RESULTADOS 4 ESO'!L28&lt;7,"BEN",IF('RESULTADOS 4 ESO'!L28&lt;9,"NOTABLE",IF('RESULTADOS 4 ESO'!L28&lt;=10,"SOBRESAIENTE",""))))))</f>
        <v/>
      </c>
    </row>
    <row r="29" spans="1:12" x14ac:dyDescent="0.25">
      <c r="A29" s="156" t="str">
        <f>IF('RESULTADOS 4 ESO'!A29="","",'RESULTADOS 4 ESO'!A29)</f>
        <v/>
      </c>
      <c r="B29" s="153" t="str">
        <f>IF('RESULTADOS 4 ESO'!B29="","",'RESULTADOS 4 ESO'!B29)</f>
        <v/>
      </c>
      <c r="C29" s="153" t="str">
        <f>IF(OR(A29="",$C$2=""),"",IF('RESULTADOS 4 ESO'!C29&lt;5,"INSUFICIENTE",IF('RESULTADOS 4 ESO'!C29&lt;6,"SUFICIENTE",IF('RESULTADOS 4 ESO'!C29&lt;7,"BEN",IF('RESULTADOS 4 ESO'!C29&lt;9,"NOTABLE",IF('RESULTADOS 4 ESO'!C29&lt;=10,"SOBRESAIENTE",""))))))</f>
        <v/>
      </c>
      <c r="D29" s="153" t="str">
        <f>IF(OR(A29="",$D$2=""),"",IF('RESULTADOS 4 ESO'!D29&lt;5,"INSUFICIENTE",IF('RESULTADOS 4 ESO'!D29&lt;6,"SUFICIENTE",IF('RESULTADOS 4 ESO'!D29&lt;7,"BEN",IF('RESULTADOS 4 ESO'!D29&lt;9,"NOTABLE",IF('RESULTADOS 4 ESO'!D29&lt;=10,"SOBRESAIENTE",""))))))</f>
        <v/>
      </c>
      <c r="E29" s="153" t="str">
        <f>IF(OR(A29="",$E$2=""),"",IF('RESULTADOS 4 ESO'!E29&lt;5,"INSUFICIENTE",IF('RESULTADOS 4 ESO'!E29&lt;6,"SUFICIENTE",IF('RESULTADOS 4 ESO'!E29&lt;7,"BEN",IF('RESULTADOS 4 ESO'!E29&lt;9,"NOTABLE",IF('RESULTADOS 4 ESO'!E29&lt;=10,"SOBRESAIENTE",""))))))</f>
        <v/>
      </c>
      <c r="F29" s="153" t="str">
        <f>IF(OR(A29="",$F$2=""),"",IF('RESULTADOS 4 ESO'!F29&lt;5,"INSUFICIENTE",IF('RESULTADOS 4 ESO'!F29&lt;6,"SUFICIENTE",IF('RESULTADOS 4 ESO'!F29&lt;7,"BEN",IF('RESULTADOS 4 ESO'!F29&lt;9,"NOTABLE",IF('RESULTADOS 4 ESO'!F29&lt;=10,"SOBRESAIENTE",""))))))</f>
        <v/>
      </c>
      <c r="G29" s="153" t="str">
        <f>IF(OR(A29="",$G$2=""),"",IF('RESULTADOS 4 ESO'!G29&lt;5,"INSUFICIENTE",IF('RESULTADOS 4 ESO'!G29&lt;6,"SUFICIENTE",IF('RESULTADOS 4 ESO'!G29&lt;7,"BEN",IF('RESULTADOS 4 ESO'!G29&lt;9,"NOTABLE",IF('RESULTADOS 4 ESO'!G29&lt;=10,"SOBRESAIENTE",""))))))</f>
        <v/>
      </c>
      <c r="H29" s="153" t="str">
        <f>IF(OR(A29="",$H$2=""),"",IF('RESULTADOS 4 ESO'!H29&lt;5,"INSUFICIENTE",IF('RESULTADOS 4 ESO'!H29&lt;6,"SUFICIENTE",IF('RESULTADOS 4 ESO'!H29&lt;7,"BEN",IF('RESULTADOS 4 ESO'!H29&lt;9,"NOTABLE",IF('RESULTADOS 4 ESO'!H29&lt;=10,"SOBRESAIENTE",""))))))</f>
        <v/>
      </c>
      <c r="I29" s="153" t="str">
        <f>IF(OR(A29="",$I$2=""),"",IF('RESULTADOS 4 ESO'!I29&lt;5,"INSUFICIENTE",IF('RESULTADOS 4 ESO'!I29&lt;6,"SUFICIENTE",IF('RESULTADOS 4 ESO'!I29&lt;7,"BEN",IF('RESULTADOS 4 ESO'!I29&lt;9,"NOTABLE",IF('RESULTADOS 4 ESO'!I29&lt;=10,"SOBRESAIENTE",""))))))</f>
        <v/>
      </c>
      <c r="J29" s="153" t="str">
        <f>IF(OR(A29="",$J$2=""),"",IF('RESULTADOS 4 ESO'!J29&lt;5,"INSUFICIENTE",IF('RESULTADOS 4 ESO'!J29&lt;6,"SUFICIENTE",IF('RESULTADOS 4 ESO'!J29&lt;7,"BEN",IF('RESULTADOS 4 ESO'!J29&lt;9,"NOTABLE",IF('RESULTADOS 4 ESO'!J29&lt;=10,"SOBRESAIENTE",""))))))</f>
        <v/>
      </c>
      <c r="K29" s="153" t="str">
        <f>IF(OR(A29="",$K$2=""),"",IF('RESULTADOS 4 ESO'!K29&lt;5,"INSUFICIENTE",IF('RESULTADOS 4 ESO'!K29&lt;6,"SUFICIENTE",IF('RESULTADOS 4 ESO'!K29&lt;7,"BEN",IF('RESULTADOS 4 ESO'!K29&lt;9,"NOTABLE",IF('RESULTADOS 4 ESO'!K29&lt;=10,IF('RESULTADOS 4 ESO'!K29&lt;=10,"SOBRESAIENTE","")))))))</f>
        <v/>
      </c>
      <c r="L29" s="153" t="str">
        <f>IF(OR(A29="",$L$2=""),"",IF('RESULTADOS 4 ESO'!L29&lt;5,"INSUFICIENTE",IF('RESULTADOS 4 ESO'!L29&lt;6,"SUFICIENTE",IF('RESULTADOS 4 ESO'!L29&lt;7,"BEN",IF('RESULTADOS 4 ESO'!L29&lt;9,"NOTABLE",IF('RESULTADOS 4 ESO'!L29&lt;=10,"SOBRESAIENTE",""))))))</f>
        <v/>
      </c>
    </row>
    <row r="30" spans="1:12" x14ac:dyDescent="0.25">
      <c r="A30" s="156" t="str">
        <f>IF('RESULTADOS 4 ESO'!A30="","",'RESULTADOS 4 ESO'!A30)</f>
        <v/>
      </c>
      <c r="B30" s="153" t="str">
        <f>IF('RESULTADOS 4 ESO'!B30="","",'RESULTADOS 4 ESO'!B30)</f>
        <v/>
      </c>
      <c r="C30" s="153" t="str">
        <f>IF(OR(A30="",$C$2=""),"",IF('RESULTADOS 4 ESO'!C30&lt;5,"INSUFICIENTE",IF('RESULTADOS 4 ESO'!C30&lt;6,"SUFICIENTE",IF('RESULTADOS 4 ESO'!C30&lt;7,"BEN",IF('RESULTADOS 4 ESO'!C30&lt;9,"NOTABLE",IF('RESULTADOS 4 ESO'!C30&lt;=10,"SOBRESAIENTE",""))))))</f>
        <v/>
      </c>
      <c r="D30" s="153" t="str">
        <f>IF(OR(A30="",$D$2=""),"",IF('RESULTADOS 4 ESO'!D30&lt;5,"INSUFICIENTE",IF('RESULTADOS 4 ESO'!D30&lt;6,"SUFICIENTE",IF('RESULTADOS 4 ESO'!D30&lt;7,"BEN",IF('RESULTADOS 4 ESO'!D30&lt;9,"NOTABLE",IF('RESULTADOS 4 ESO'!D30&lt;=10,"SOBRESAIENTE",""))))))</f>
        <v/>
      </c>
      <c r="E30" s="153" t="str">
        <f>IF(OR(A30="",$E$2=""),"",IF('RESULTADOS 4 ESO'!E30&lt;5,"INSUFICIENTE",IF('RESULTADOS 4 ESO'!E30&lt;6,"SUFICIENTE",IF('RESULTADOS 4 ESO'!E30&lt;7,"BEN",IF('RESULTADOS 4 ESO'!E30&lt;9,"NOTABLE",IF('RESULTADOS 4 ESO'!E30&lt;=10,"SOBRESAIENTE",""))))))</f>
        <v/>
      </c>
      <c r="F30" s="153" t="str">
        <f>IF(OR(A30="",$F$2=""),"",IF('RESULTADOS 4 ESO'!F30&lt;5,"INSUFICIENTE",IF('RESULTADOS 4 ESO'!F30&lt;6,"SUFICIENTE",IF('RESULTADOS 4 ESO'!F30&lt;7,"BEN",IF('RESULTADOS 4 ESO'!F30&lt;9,"NOTABLE",IF('RESULTADOS 4 ESO'!F30&lt;=10,"SOBRESAIENTE",""))))))</f>
        <v/>
      </c>
      <c r="G30" s="153" t="str">
        <f>IF(OR(A30="",$G$2=""),"",IF('RESULTADOS 4 ESO'!G30&lt;5,"INSUFICIENTE",IF('RESULTADOS 4 ESO'!G30&lt;6,"SUFICIENTE",IF('RESULTADOS 4 ESO'!G30&lt;7,"BEN",IF('RESULTADOS 4 ESO'!G30&lt;9,"NOTABLE",IF('RESULTADOS 4 ESO'!G30&lt;=10,"SOBRESAIENTE",""))))))</f>
        <v/>
      </c>
      <c r="H30" s="153" t="str">
        <f>IF(OR(A30="",$H$2=""),"",IF('RESULTADOS 4 ESO'!H30&lt;5,"INSUFICIENTE",IF('RESULTADOS 4 ESO'!H30&lt;6,"SUFICIENTE",IF('RESULTADOS 4 ESO'!H30&lt;7,"BEN",IF('RESULTADOS 4 ESO'!H30&lt;9,"NOTABLE",IF('RESULTADOS 4 ESO'!H30&lt;=10,"SOBRESAIENTE",""))))))</f>
        <v/>
      </c>
      <c r="I30" s="153" t="str">
        <f>IF(OR(A30="",$I$2=""),"",IF('RESULTADOS 4 ESO'!I30&lt;5,"INSUFICIENTE",IF('RESULTADOS 4 ESO'!I30&lt;6,"SUFICIENTE",IF('RESULTADOS 4 ESO'!I30&lt;7,"BEN",IF('RESULTADOS 4 ESO'!I30&lt;9,"NOTABLE",IF('RESULTADOS 4 ESO'!I30&lt;=10,"SOBRESAIENTE",""))))))</f>
        <v/>
      </c>
      <c r="J30" s="153" t="str">
        <f>IF(OR(A30="",$J$2=""),"",IF('RESULTADOS 4 ESO'!J30&lt;5,"INSUFICIENTE",IF('RESULTADOS 4 ESO'!J30&lt;6,"SUFICIENTE",IF('RESULTADOS 4 ESO'!J30&lt;7,"BEN",IF('RESULTADOS 4 ESO'!J30&lt;9,"NOTABLE",IF('RESULTADOS 4 ESO'!J30&lt;=10,"SOBRESAIENTE",""))))))</f>
        <v/>
      </c>
      <c r="K30" s="153" t="str">
        <f>IF(OR(A30="",$K$2=""),"",IF('RESULTADOS 4 ESO'!K30&lt;5,"INSUFICIENTE",IF('RESULTADOS 4 ESO'!K30&lt;6,"SUFICIENTE",IF('RESULTADOS 4 ESO'!K30&lt;7,"BEN",IF('RESULTADOS 4 ESO'!K30&lt;9,"NOTABLE",IF('RESULTADOS 4 ESO'!K30&lt;=10,IF('RESULTADOS 4 ESO'!K30&lt;=10,"SOBRESAIENTE","")))))))</f>
        <v/>
      </c>
      <c r="L30" s="153" t="str">
        <f>IF(OR(A30="",$L$2=""),"",IF('RESULTADOS 4 ESO'!L30&lt;5,"INSUFICIENTE",IF('RESULTADOS 4 ESO'!L30&lt;6,"SUFICIENTE",IF('RESULTADOS 4 ESO'!L30&lt;7,"BEN",IF('RESULTADOS 4 ESO'!L30&lt;9,"NOTABLE",IF('RESULTADOS 4 ESO'!L30&lt;=10,"SOBRESAIENTE",""))))))</f>
        <v/>
      </c>
    </row>
    <row r="31" spans="1:12" x14ac:dyDescent="0.25">
      <c r="A31" s="156" t="str">
        <f>IF('RESULTADOS 4 ESO'!A31="","",'RESULTADOS 4 ESO'!A31)</f>
        <v/>
      </c>
      <c r="B31" s="153" t="str">
        <f>IF('RESULTADOS 4 ESO'!B31="","",'RESULTADOS 4 ESO'!B31)</f>
        <v/>
      </c>
      <c r="C31" s="153" t="str">
        <f>IF(OR(A31="",$C$2=""),"",IF('RESULTADOS 4 ESO'!C31&lt;5,"INSUFICIENTE",IF('RESULTADOS 4 ESO'!C31&lt;6,"SUFICIENTE",IF('RESULTADOS 4 ESO'!C31&lt;7,"BEN",IF('RESULTADOS 4 ESO'!C31&lt;9,"NOTABLE",IF('RESULTADOS 4 ESO'!C31&lt;=10,"SOBRESAIENTE",""))))))</f>
        <v/>
      </c>
      <c r="D31" s="153" t="str">
        <f>IF(OR(A31="",$D$2=""),"",IF('RESULTADOS 4 ESO'!D31&lt;5,"INSUFICIENTE",IF('RESULTADOS 4 ESO'!D31&lt;6,"SUFICIENTE",IF('RESULTADOS 4 ESO'!D31&lt;7,"BEN",IF('RESULTADOS 4 ESO'!D31&lt;9,"NOTABLE",IF('RESULTADOS 4 ESO'!D31&lt;=10,"SOBRESAIENTE",""))))))</f>
        <v/>
      </c>
      <c r="E31" s="153" t="str">
        <f>IF(OR(A31="",$E$2=""),"",IF('RESULTADOS 4 ESO'!E31&lt;5,"INSUFICIENTE",IF('RESULTADOS 4 ESO'!E31&lt;6,"SUFICIENTE",IF('RESULTADOS 4 ESO'!E31&lt;7,"BEN",IF('RESULTADOS 4 ESO'!E31&lt;9,"NOTABLE",IF('RESULTADOS 4 ESO'!E31&lt;=10,"SOBRESAIENTE",""))))))</f>
        <v/>
      </c>
      <c r="F31" s="153" t="str">
        <f>IF(OR(A31="",$F$2=""),"",IF('RESULTADOS 4 ESO'!F31&lt;5,"INSUFICIENTE",IF('RESULTADOS 4 ESO'!F31&lt;6,"SUFICIENTE",IF('RESULTADOS 4 ESO'!F31&lt;7,"BEN",IF('RESULTADOS 4 ESO'!F31&lt;9,"NOTABLE",IF('RESULTADOS 4 ESO'!F31&lt;=10,"SOBRESAIENTE",""))))))</f>
        <v/>
      </c>
      <c r="G31" s="153" t="str">
        <f>IF(OR(A31="",$G$2=""),"",IF('RESULTADOS 4 ESO'!G31&lt;5,"INSUFICIENTE",IF('RESULTADOS 4 ESO'!G31&lt;6,"SUFICIENTE",IF('RESULTADOS 4 ESO'!G31&lt;7,"BEN",IF('RESULTADOS 4 ESO'!G31&lt;9,"NOTABLE",IF('RESULTADOS 4 ESO'!G31&lt;=10,"SOBRESAIENTE",""))))))</f>
        <v/>
      </c>
      <c r="H31" s="153" t="str">
        <f>IF(OR(A31="",$H$2=""),"",IF('RESULTADOS 4 ESO'!H31&lt;5,"INSUFICIENTE",IF('RESULTADOS 4 ESO'!H31&lt;6,"SUFICIENTE",IF('RESULTADOS 4 ESO'!H31&lt;7,"BEN",IF('RESULTADOS 4 ESO'!H31&lt;9,"NOTABLE",IF('RESULTADOS 4 ESO'!H31&lt;=10,"SOBRESAIENTE",""))))))</f>
        <v/>
      </c>
      <c r="I31" s="153" t="str">
        <f>IF(OR(A31="",$I$2=""),"",IF('RESULTADOS 4 ESO'!I31&lt;5,"INSUFICIENTE",IF('RESULTADOS 4 ESO'!I31&lt;6,"SUFICIENTE",IF('RESULTADOS 4 ESO'!I31&lt;7,"BEN",IF('RESULTADOS 4 ESO'!I31&lt;9,"NOTABLE",IF('RESULTADOS 4 ESO'!I31&lt;=10,"SOBRESAIENTE",""))))))</f>
        <v/>
      </c>
      <c r="J31" s="153" t="str">
        <f>IF(OR(A31="",$J$2=""),"",IF('RESULTADOS 4 ESO'!J31&lt;5,"INSUFICIENTE",IF('RESULTADOS 4 ESO'!J31&lt;6,"SUFICIENTE",IF('RESULTADOS 4 ESO'!J31&lt;7,"BEN",IF('RESULTADOS 4 ESO'!J31&lt;9,"NOTABLE",IF('RESULTADOS 4 ESO'!J31&lt;=10,"SOBRESAIENTE",""))))))</f>
        <v/>
      </c>
      <c r="K31" s="153" t="str">
        <f>IF(OR(A31="",$K$2=""),"",IF('RESULTADOS 4 ESO'!K31&lt;5,"INSUFICIENTE",IF('RESULTADOS 4 ESO'!K31&lt;6,"SUFICIENTE",IF('RESULTADOS 4 ESO'!K31&lt;7,"BEN",IF('RESULTADOS 4 ESO'!K31&lt;9,"NOTABLE",IF('RESULTADOS 4 ESO'!K31&lt;=10,IF('RESULTADOS 4 ESO'!K31&lt;=10,"SOBRESAIENTE","")))))))</f>
        <v/>
      </c>
      <c r="L31" s="153" t="str">
        <f>IF(OR(A31="",$L$2=""),"",IF('RESULTADOS 4 ESO'!L31&lt;5,"INSUFICIENTE",IF('RESULTADOS 4 ESO'!L31&lt;6,"SUFICIENTE",IF('RESULTADOS 4 ESO'!L31&lt;7,"BEN",IF('RESULTADOS 4 ESO'!L31&lt;9,"NOTABLE",IF('RESULTADOS 4 ESO'!L31&lt;=10,"SOBRESAIENTE",""))))))</f>
        <v/>
      </c>
    </row>
    <row r="32" spans="1:12" x14ac:dyDescent="0.25">
      <c r="A32" s="156" t="str">
        <f>IF('RESULTADOS 4 ESO'!A32="","",'RESULTADOS 4 ESO'!A32)</f>
        <v/>
      </c>
      <c r="B32" s="153" t="str">
        <f>IF('RESULTADOS 4 ESO'!B32="","",'RESULTADOS 4 ESO'!B32)</f>
        <v/>
      </c>
      <c r="C32" s="153" t="str">
        <f>IF(OR(A32="",$C$2=""),"",IF('RESULTADOS 4 ESO'!C32&lt;5,"INSUFICIENTE",IF('RESULTADOS 4 ESO'!C32&lt;6,"SUFICIENTE",IF('RESULTADOS 4 ESO'!C32&lt;7,"BEN",IF('RESULTADOS 4 ESO'!C32&lt;9,"NOTABLE",IF('RESULTADOS 4 ESO'!C32&lt;=10,"SOBRESAIENTE",""))))))</f>
        <v/>
      </c>
      <c r="D32" s="153" t="str">
        <f>IF(OR(A32="",$D$2=""),"",IF('RESULTADOS 4 ESO'!D32&lt;5,"INSUFICIENTE",IF('RESULTADOS 4 ESO'!D32&lt;6,"SUFICIENTE",IF('RESULTADOS 4 ESO'!D32&lt;7,"BEN",IF('RESULTADOS 4 ESO'!D32&lt;9,"NOTABLE",IF('RESULTADOS 4 ESO'!D32&lt;=10,"SOBRESAIENTE",""))))))</f>
        <v/>
      </c>
      <c r="E32" s="153" t="str">
        <f>IF(OR(A32="",$E$2=""),"",IF('RESULTADOS 4 ESO'!E32&lt;5,"INSUFICIENTE",IF('RESULTADOS 4 ESO'!E32&lt;6,"SUFICIENTE",IF('RESULTADOS 4 ESO'!E32&lt;7,"BEN",IF('RESULTADOS 4 ESO'!E32&lt;9,"NOTABLE",IF('RESULTADOS 4 ESO'!E32&lt;=10,"SOBRESAIENTE",""))))))</f>
        <v/>
      </c>
      <c r="F32" s="153" t="str">
        <f>IF(OR(A32="",$F$2=""),"",IF('RESULTADOS 4 ESO'!F32&lt;5,"INSUFICIENTE",IF('RESULTADOS 4 ESO'!F32&lt;6,"SUFICIENTE",IF('RESULTADOS 4 ESO'!F32&lt;7,"BEN",IF('RESULTADOS 4 ESO'!F32&lt;9,"NOTABLE",IF('RESULTADOS 4 ESO'!F32&lt;=10,"SOBRESAIENTE",""))))))</f>
        <v/>
      </c>
      <c r="G32" s="153" t="str">
        <f>IF(OR(A32="",$G$2=""),"",IF('RESULTADOS 4 ESO'!G32&lt;5,"INSUFICIENTE",IF('RESULTADOS 4 ESO'!G32&lt;6,"SUFICIENTE",IF('RESULTADOS 4 ESO'!G32&lt;7,"BEN",IF('RESULTADOS 4 ESO'!G32&lt;9,"NOTABLE",IF('RESULTADOS 4 ESO'!G32&lt;=10,"SOBRESAIENTE",""))))))</f>
        <v/>
      </c>
      <c r="H32" s="153" t="str">
        <f>IF(OR(A32="",$H$2=""),"",IF('RESULTADOS 4 ESO'!H32&lt;5,"INSUFICIENTE",IF('RESULTADOS 4 ESO'!H32&lt;6,"SUFICIENTE",IF('RESULTADOS 4 ESO'!H32&lt;7,"BEN",IF('RESULTADOS 4 ESO'!H32&lt;9,"NOTABLE",IF('RESULTADOS 4 ESO'!H32&lt;=10,"SOBRESAIENTE",""))))))</f>
        <v/>
      </c>
      <c r="I32" s="153" t="str">
        <f>IF(OR(A32="",$I$2=""),"",IF('RESULTADOS 4 ESO'!I32&lt;5,"INSUFICIENTE",IF('RESULTADOS 4 ESO'!I32&lt;6,"SUFICIENTE",IF('RESULTADOS 4 ESO'!I32&lt;7,"BEN",IF('RESULTADOS 4 ESO'!I32&lt;9,"NOTABLE",IF('RESULTADOS 4 ESO'!I32&lt;=10,"SOBRESAIENTE",""))))))</f>
        <v/>
      </c>
      <c r="J32" s="153" t="str">
        <f>IF(OR(A32="",$J$2=""),"",IF('RESULTADOS 4 ESO'!J32&lt;5,"INSUFICIENTE",IF('RESULTADOS 4 ESO'!J32&lt;6,"SUFICIENTE",IF('RESULTADOS 4 ESO'!J32&lt;7,"BEN",IF('RESULTADOS 4 ESO'!J32&lt;9,"NOTABLE",IF('RESULTADOS 4 ESO'!J32&lt;=10,"SOBRESAIENTE",""))))))</f>
        <v/>
      </c>
      <c r="K32" s="153" t="str">
        <f>IF(OR(A32="",$K$2=""),"",IF('RESULTADOS 4 ESO'!K32&lt;5,"INSUFICIENTE",IF('RESULTADOS 4 ESO'!K32&lt;6,"SUFICIENTE",IF('RESULTADOS 4 ESO'!K32&lt;7,"BEN",IF('RESULTADOS 4 ESO'!K32&lt;9,"NOTABLE",IF('RESULTADOS 4 ESO'!K32&lt;=10,IF('RESULTADOS 4 ESO'!K32&lt;=10,"SOBRESAIENTE","")))))))</f>
        <v/>
      </c>
      <c r="L32" s="153" t="str">
        <f>IF(OR(A32="",$L$2=""),"",IF('RESULTADOS 4 ESO'!L32&lt;5,"INSUFICIENTE",IF('RESULTADOS 4 ESO'!L32&lt;6,"SUFICIENTE",IF('RESULTADOS 4 ESO'!L32&lt;7,"BEN",IF('RESULTADOS 4 ESO'!L32&lt;9,"NOTABLE",IF('RESULTADOS 4 ESO'!L32&lt;=10,"SOBRESAIENTE",""))))))</f>
        <v/>
      </c>
    </row>
    <row r="33" spans="1:12" x14ac:dyDescent="0.25">
      <c r="A33" s="156" t="str">
        <f>IF('RESULTADOS 4 ESO'!A33="","",'RESULTADOS 4 ESO'!A33)</f>
        <v/>
      </c>
      <c r="B33" s="153" t="str">
        <f>IF('RESULTADOS 4 ESO'!B33="","",'RESULTADOS 4 ESO'!B33)</f>
        <v/>
      </c>
      <c r="C33" s="153" t="str">
        <f>IF(OR(A33="",$C$2=""),"",IF('RESULTADOS 4 ESO'!C33&lt;5,"INSUFICIENTE",IF('RESULTADOS 4 ESO'!C33&lt;6,"SUFICIENTE",IF('RESULTADOS 4 ESO'!C33&lt;7,"BEN",IF('RESULTADOS 4 ESO'!C33&lt;9,"NOTABLE",IF('RESULTADOS 4 ESO'!C33&lt;=10,"SOBRESAIENTE",""))))))</f>
        <v/>
      </c>
      <c r="D33" s="153" t="str">
        <f>IF(OR(A33="",$D$2=""),"",IF('RESULTADOS 4 ESO'!D33&lt;5,"INSUFICIENTE",IF('RESULTADOS 4 ESO'!D33&lt;6,"SUFICIENTE",IF('RESULTADOS 4 ESO'!D33&lt;7,"BEN",IF('RESULTADOS 4 ESO'!D33&lt;9,"NOTABLE",IF('RESULTADOS 4 ESO'!D33&lt;=10,"SOBRESAIENTE",""))))))</f>
        <v/>
      </c>
      <c r="E33" s="153" t="str">
        <f>IF(OR(A33="",$E$2=""),"",IF('RESULTADOS 4 ESO'!E33&lt;5,"INSUFICIENTE",IF('RESULTADOS 4 ESO'!E33&lt;6,"SUFICIENTE",IF('RESULTADOS 4 ESO'!E33&lt;7,"BEN",IF('RESULTADOS 4 ESO'!E33&lt;9,"NOTABLE",IF('RESULTADOS 4 ESO'!E33&lt;=10,"SOBRESAIENTE",""))))))</f>
        <v/>
      </c>
      <c r="F33" s="153" t="str">
        <f>IF(OR(A33="",$F$2=""),"",IF('RESULTADOS 4 ESO'!F33&lt;5,"INSUFICIENTE",IF('RESULTADOS 4 ESO'!F33&lt;6,"SUFICIENTE",IF('RESULTADOS 4 ESO'!F33&lt;7,"BEN",IF('RESULTADOS 4 ESO'!F33&lt;9,"NOTABLE",IF('RESULTADOS 4 ESO'!F33&lt;=10,"SOBRESAIENTE",""))))))</f>
        <v/>
      </c>
      <c r="G33" s="153" t="str">
        <f>IF(OR(A33="",$G$2=""),"",IF('RESULTADOS 4 ESO'!G33&lt;5,"INSUFICIENTE",IF('RESULTADOS 4 ESO'!G33&lt;6,"SUFICIENTE",IF('RESULTADOS 4 ESO'!G33&lt;7,"BEN",IF('RESULTADOS 4 ESO'!G33&lt;9,"NOTABLE",IF('RESULTADOS 4 ESO'!G33&lt;=10,"SOBRESAIENTE",""))))))</f>
        <v/>
      </c>
      <c r="H33" s="153" t="str">
        <f>IF(OR(A33="",$H$2=""),"",IF('RESULTADOS 4 ESO'!H33&lt;5,"INSUFICIENTE",IF('RESULTADOS 4 ESO'!H33&lt;6,"SUFICIENTE",IF('RESULTADOS 4 ESO'!H33&lt;7,"BEN",IF('RESULTADOS 4 ESO'!H33&lt;9,"NOTABLE",IF('RESULTADOS 4 ESO'!H33&lt;=10,"SOBRESAIENTE",""))))))</f>
        <v/>
      </c>
      <c r="I33" s="153" t="str">
        <f>IF(OR(A33="",$I$2=""),"",IF('RESULTADOS 4 ESO'!I33&lt;5,"INSUFICIENTE",IF('RESULTADOS 4 ESO'!I33&lt;6,"SUFICIENTE",IF('RESULTADOS 4 ESO'!I33&lt;7,"BEN",IF('RESULTADOS 4 ESO'!I33&lt;9,"NOTABLE",IF('RESULTADOS 4 ESO'!I33&lt;=10,"SOBRESAIENTE",""))))))</f>
        <v/>
      </c>
      <c r="J33" s="153" t="str">
        <f>IF(OR(A33="",$J$2=""),"",IF('RESULTADOS 4 ESO'!J33&lt;5,"INSUFICIENTE",IF('RESULTADOS 4 ESO'!J33&lt;6,"SUFICIENTE",IF('RESULTADOS 4 ESO'!J33&lt;7,"BEN",IF('RESULTADOS 4 ESO'!J33&lt;9,"NOTABLE",IF('RESULTADOS 4 ESO'!J33&lt;=10,"SOBRESAIENTE",""))))))</f>
        <v/>
      </c>
      <c r="K33" s="153" t="str">
        <f>IF(OR(A33="",$K$2=""),"",IF('RESULTADOS 4 ESO'!K33&lt;5,"INSUFICIENTE",IF('RESULTADOS 4 ESO'!K33&lt;6,"SUFICIENTE",IF('RESULTADOS 4 ESO'!K33&lt;7,"BEN",IF('RESULTADOS 4 ESO'!K33&lt;9,"NOTABLE",IF('RESULTADOS 4 ESO'!K33&lt;=10,IF('RESULTADOS 4 ESO'!K33&lt;=10,"SOBRESAIENTE","")))))))</f>
        <v/>
      </c>
      <c r="L33" s="153" t="str">
        <f>IF(OR(A33="",$L$2=""),"",IF('RESULTADOS 4 ESO'!L33&lt;5,"INSUFICIENTE",IF('RESULTADOS 4 ESO'!L33&lt;6,"SUFICIENTE",IF('RESULTADOS 4 ESO'!L33&lt;7,"BEN",IF('RESULTADOS 4 ESO'!L33&lt;9,"NOTABLE",IF('RESULTADOS 4 ESO'!L33&lt;=10,"SOBRESAIENTE",""))))))</f>
        <v/>
      </c>
    </row>
    <row r="34" spans="1:12" x14ac:dyDescent="0.25">
      <c r="A34" s="156" t="str">
        <f>IF('RESULTADOS 4 ESO'!A34="","",'RESULTADOS 4 ESO'!A34)</f>
        <v/>
      </c>
      <c r="B34" s="153" t="str">
        <f>IF('RESULTADOS 4 ESO'!B34="","",'RESULTADOS 4 ESO'!B34)</f>
        <v/>
      </c>
      <c r="C34" s="153" t="str">
        <f>IF(OR(A34="",$C$2=""),"",IF('RESULTADOS 4 ESO'!C34&lt;5,"INSUFICIENTE",IF('RESULTADOS 4 ESO'!C34&lt;6,"SUFICIENTE",IF('RESULTADOS 4 ESO'!C34&lt;7,"BEN",IF('RESULTADOS 4 ESO'!C34&lt;9,"NOTABLE",IF('RESULTADOS 4 ESO'!C34&lt;=10,"SOBRESAIENTE",""))))))</f>
        <v/>
      </c>
      <c r="D34" s="153" t="str">
        <f>IF(OR(A34="",$D$2=""),"",IF('RESULTADOS 4 ESO'!D34&lt;5,"INSUFICIENTE",IF('RESULTADOS 4 ESO'!D34&lt;6,"SUFICIENTE",IF('RESULTADOS 4 ESO'!D34&lt;7,"BEN",IF('RESULTADOS 4 ESO'!D34&lt;9,"NOTABLE",IF('RESULTADOS 4 ESO'!D34&lt;=10,"SOBRESAIENTE",""))))))</f>
        <v/>
      </c>
      <c r="E34" s="153" t="str">
        <f>IF(OR(A34="",$E$2=""),"",IF('RESULTADOS 4 ESO'!E34&lt;5,"INSUFICIENTE",IF('RESULTADOS 4 ESO'!E34&lt;6,"SUFICIENTE",IF('RESULTADOS 4 ESO'!E34&lt;7,"BEN",IF('RESULTADOS 4 ESO'!E34&lt;9,"NOTABLE",IF('RESULTADOS 4 ESO'!E34&lt;=10,"SOBRESAIENTE",""))))))</f>
        <v/>
      </c>
      <c r="F34" s="153" t="str">
        <f>IF(OR(A34="",$F$2=""),"",IF('RESULTADOS 4 ESO'!F34&lt;5,"INSUFICIENTE",IF('RESULTADOS 4 ESO'!F34&lt;6,"SUFICIENTE",IF('RESULTADOS 4 ESO'!F34&lt;7,"BEN",IF('RESULTADOS 4 ESO'!F34&lt;9,"NOTABLE",IF('RESULTADOS 4 ESO'!F34&lt;=10,"SOBRESAIENTE",""))))))</f>
        <v/>
      </c>
      <c r="G34" s="153" t="str">
        <f>IF(OR(A34="",$G$2=""),"",IF('RESULTADOS 4 ESO'!G34&lt;5,"INSUFICIENTE",IF('RESULTADOS 4 ESO'!G34&lt;6,"SUFICIENTE",IF('RESULTADOS 4 ESO'!G34&lt;7,"BEN",IF('RESULTADOS 4 ESO'!G34&lt;9,"NOTABLE",IF('RESULTADOS 4 ESO'!G34&lt;=10,"SOBRESAIENTE",""))))))</f>
        <v/>
      </c>
      <c r="H34" s="153" t="str">
        <f>IF(OR(A34="",$H$2=""),"",IF('RESULTADOS 4 ESO'!H34&lt;5,"INSUFICIENTE",IF('RESULTADOS 4 ESO'!H34&lt;6,"SUFICIENTE",IF('RESULTADOS 4 ESO'!H34&lt;7,"BEN",IF('RESULTADOS 4 ESO'!H34&lt;9,"NOTABLE",IF('RESULTADOS 4 ESO'!H34&lt;=10,"SOBRESAIENTE",""))))))</f>
        <v/>
      </c>
      <c r="I34" s="153" t="str">
        <f>IF(OR(A34="",$I$2=""),"",IF('RESULTADOS 4 ESO'!I34&lt;5,"INSUFICIENTE",IF('RESULTADOS 4 ESO'!I34&lt;6,"SUFICIENTE",IF('RESULTADOS 4 ESO'!I34&lt;7,"BEN",IF('RESULTADOS 4 ESO'!I34&lt;9,"NOTABLE",IF('RESULTADOS 4 ESO'!I34&lt;=10,"SOBRESAIENTE",""))))))</f>
        <v/>
      </c>
      <c r="J34" s="153" t="str">
        <f>IF(OR(A34="",$J$2=""),"",IF('RESULTADOS 4 ESO'!J34&lt;5,"INSUFICIENTE",IF('RESULTADOS 4 ESO'!J34&lt;6,"SUFICIENTE",IF('RESULTADOS 4 ESO'!J34&lt;7,"BEN",IF('RESULTADOS 4 ESO'!J34&lt;9,"NOTABLE",IF('RESULTADOS 4 ESO'!J34&lt;=10,"SOBRESAIENTE",""))))))</f>
        <v/>
      </c>
      <c r="K34" s="153" t="str">
        <f>IF(OR(A34="",$K$2=""),"",IF('RESULTADOS 4 ESO'!K34&lt;5,"INSUFICIENTE",IF('RESULTADOS 4 ESO'!K34&lt;6,"SUFICIENTE",IF('RESULTADOS 4 ESO'!K34&lt;7,"BEN",IF('RESULTADOS 4 ESO'!K34&lt;9,"NOTABLE",IF('RESULTADOS 4 ESO'!K34&lt;=10,IF('RESULTADOS 4 ESO'!K34&lt;=10,"SOBRESAIENTE","")))))))</f>
        <v/>
      </c>
      <c r="L34" s="153" t="str">
        <f>IF(OR(A34="",$L$2=""),"",IF('RESULTADOS 4 ESO'!L34&lt;5,"INSUFICIENTE",IF('RESULTADOS 4 ESO'!L34&lt;6,"SUFICIENTE",IF('RESULTADOS 4 ESO'!L34&lt;7,"BEN",IF('RESULTADOS 4 ESO'!L34&lt;9,"NOTABLE",IF('RESULTADOS 4 ESO'!L34&lt;=10,"SOBRESAIENTE",""))))))</f>
        <v/>
      </c>
    </row>
    <row r="35" spans="1:12" x14ac:dyDescent="0.25">
      <c r="A35" s="156" t="str">
        <f>IF('RESULTADOS 4 ESO'!A35="","",'RESULTADOS 4 ESO'!A35)</f>
        <v/>
      </c>
      <c r="B35" s="153" t="str">
        <f>IF('RESULTADOS 4 ESO'!B35="","",'RESULTADOS 4 ESO'!B35)</f>
        <v/>
      </c>
      <c r="C35" s="153" t="str">
        <f>IF(OR(A35="",$C$2=""),"",IF('RESULTADOS 4 ESO'!C35&lt;5,"INSUFICIENTE",IF('RESULTADOS 4 ESO'!C35&lt;6,"SUFICIENTE",IF('RESULTADOS 4 ESO'!C35&lt;7,"BEN",IF('RESULTADOS 4 ESO'!C35&lt;9,"NOTABLE",IF('RESULTADOS 4 ESO'!C35&lt;=10,"SOBRESAIENTE",""))))))</f>
        <v/>
      </c>
      <c r="D35" s="153" t="str">
        <f>IF(OR(A35="",$D$2=""),"",IF('RESULTADOS 4 ESO'!D35&lt;5,"INSUFICIENTE",IF('RESULTADOS 4 ESO'!D35&lt;6,"SUFICIENTE",IF('RESULTADOS 4 ESO'!D35&lt;7,"BEN",IF('RESULTADOS 4 ESO'!D35&lt;9,"NOTABLE",IF('RESULTADOS 4 ESO'!D35&lt;=10,"SOBRESAIENTE",""))))))</f>
        <v/>
      </c>
      <c r="E35" s="153" t="str">
        <f>IF(OR(A35="",$E$2=""),"",IF('RESULTADOS 4 ESO'!E35&lt;5,"INSUFICIENTE",IF('RESULTADOS 4 ESO'!E35&lt;6,"SUFICIENTE",IF('RESULTADOS 4 ESO'!E35&lt;7,"BEN",IF('RESULTADOS 4 ESO'!E35&lt;9,"NOTABLE",IF('RESULTADOS 4 ESO'!E35&lt;=10,"SOBRESAIENTE",""))))))</f>
        <v/>
      </c>
      <c r="F35" s="153" t="str">
        <f>IF(OR(A35="",$F$2=""),"",IF('RESULTADOS 4 ESO'!F35&lt;5,"INSUFICIENTE",IF('RESULTADOS 4 ESO'!F35&lt;6,"SUFICIENTE",IF('RESULTADOS 4 ESO'!F35&lt;7,"BEN",IF('RESULTADOS 4 ESO'!F35&lt;9,"NOTABLE",IF('RESULTADOS 4 ESO'!F35&lt;=10,"SOBRESAIENTE",""))))))</f>
        <v/>
      </c>
      <c r="G35" s="153" t="str">
        <f>IF(OR(A35="",$G$2=""),"",IF('RESULTADOS 4 ESO'!G35&lt;5,"INSUFICIENTE",IF('RESULTADOS 4 ESO'!G35&lt;6,"SUFICIENTE",IF('RESULTADOS 4 ESO'!G35&lt;7,"BEN",IF('RESULTADOS 4 ESO'!G35&lt;9,"NOTABLE",IF('RESULTADOS 4 ESO'!G35&lt;=10,"SOBRESAIENTE",""))))))</f>
        <v/>
      </c>
      <c r="H35" s="153" t="str">
        <f>IF(OR(A35="",$H$2=""),"",IF('RESULTADOS 4 ESO'!H35&lt;5,"INSUFICIENTE",IF('RESULTADOS 4 ESO'!H35&lt;6,"SUFICIENTE",IF('RESULTADOS 4 ESO'!H35&lt;7,"BEN",IF('RESULTADOS 4 ESO'!H35&lt;9,"NOTABLE",IF('RESULTADOS 4 ESO'!H35&lt;=10,"SOBRESAIENTE",""))))))</f>
        <v/>
      </c>
      <c r="I35" s="153" t="str">
        <f>IF(OR(A35="",$I$2=""),"",IF('RESULTADOS 4 ESO'!I35&lt;5,"INSUFICIENTE",IF('RESULTADOS 4 ESO'!I35&lt;6,"SUFICIENTE",IF('RESULTADOS 4 ESO'!I35&lt;7,"BEN",IF('RESULTADOS 4 ESO'!I35&lt;9,"NOTABLE",IF('RESULTADOS 4 ESO'!I35&lt;=10,"SOBRESAIENTE",""))))))</f>
        <v/>
      </c>
      <c r="J35" s="153" t="str">
        <f>IF(OR(A35="",$J$2=""),"",IF('RESULTADOS 4 ESO'!J35&lt;5,"INSUFICIENTE",IF('RESULTADOS 4 ESO'!J35&lt;6,"SUFICIENTE",IF('RESULTADOS 4 ESO'!J35&lt;7,"BEN",IF('RESULTADOS 4 ESO'!J35&lt;9,"NOTABLE",IF('RESULTADOS 4 ESO'!J35&lt;=10,"SOBRESAIENTE",""))))))</f>
        <v/>
      </c>
      <c r="K35" s="153" t="str">
        <f>IF(OR(A35="",$K$2=""),"",IF('RESULTADOS 4 ESO'!K35&lt;5,"INSUFICIENTE",IF('RESULTADOS 4 ESO'!K35&lt;6,"SUFICIENTE",IF('RESULTADOS 4 ESO'!K35&lt;7,"BEN",IF('RESULTADOS 4 ESO'!K35&lt;9,"NOTABLE",IF('RESULTADOS 4 ESO'!K35&lt;=10,IF('RESULTADOS 4 ESO'!K35&lt;=10,"SOBRESAIENTE","")))))))</f>
        <v/>
      </c>
      <c r="L35" s="153" t="str">
        <f>IF(OR(A35="",$L$2=""),"",IF('RESULTADOS 4 ESO'!L35&lt;5,"INSUFICIENTE",IF('RESULTADOS 4 ESO'!L35&lt;6,"SUFICIENTE",IF('RESULTADOS 4 ESO'!L35&lt;7,"BEN",IF('RESULTADOS 4 ESO'!L35&lt;9,"NOTABLE",IF('RESULTADOS 4 ESO'!L35&lt;=10,"SOBRESAIENTE",""))))))</f>
        <v/>
      </c>
    </row>
    <row r="36" spans="1:12" x14ac:dyDescent="0.25">
      <c r="A36" s="156" t="str">
        <f>IF('RESULTADOS 4 ESO'!A36="","",'RESULTADOS 4 ESO'!A36)</f>
        <v/>
      </c>
      <c r="B36" s="153" t="str">
        <f>IF('RESULTADOS 4 ESO'!B36="","",'RESULTADOS 4 ESO'!B36)</f>
        <v/>
      </c>
      <c r="C36" s="153" t="str">
        <f>IF(OR(A36="",$C$2=""),"",IF('RESULTADOS 4 ESO'!C36&lt;5,"INSUFICIENTE",IF('RESULTADOS 4 ESO'!C36&lt;6,"SUFICIENTE",IF('RESULTADOS 4 ESO'!C36&lt;7,"BEN",IF('RESULTADOS 4 ESO'!C36&lt;9,"NOTABLE",IF('RESULTADOS 4 ESO'!C36&lt;=10,"SOBRESAIENTE",""))))))</f>
        <v/>
      </c>
      <c r="D36" s="153" t="str">
        <f>IF(OR(A36="",$D$2=""),"",IF('RESULTADOS 4 ESO'!D36&lt;5,"INSUFICIENTE",IF('RESULTADOS 4 ESO'!D36&lt;6,"SUFICIENTE",IF('RESULTADOS 4 ESO'!D36&lt;7,"BEN",IF('RESULTADOS 4 ESO'!D36&lt;9,"NOTABLE",IF('RESULTADOS 4 ESO'!D36&lt;=10,"SOBRESAIENTE",""))))))</f>
        <v/>
      </c>
      <c r="E36" s="153" t="str">
        <f>IF(OR(A36="",$E$2=""),"",IF('RESULTADOS 4 ESO'!E36&lt;5,"INSUFICIENTE",IF('RESULTADOS 4 ESO'!E36&lt;6,"SUFICIENTE",IF('RESULTADOS 4 ESO'!E36&lt;7,"BEN",IF('RESULTADOS 4 ESO'!E36&lt;9,"NOTABLE",IF('RESULTADOS 4 ESO'!E36&lt;=10,"SOBRESAIENTE",""))))))</f>
        <v/>
      </c>
      <c r="F36" s="153" t="str">
        <f>IF(OR(A36="",$F$2=""),"",IF('RESULTADOS 4 ESO'!F36&lt;5,"INSUFICIENTE",IF('RESULTADOS 4 ESO'!F36&lt;6,"SUFICIENTE",IF('RESULTADOS 4 ESO'!F36&lt;7,"BEN",IF('RESULTADOS 4 ESO'!F36&lt;9,"NOTABLE",IF('RESULTADOS 4 ESO'!F36&lt;=10,"SOBRESAIENTE",""))))))</f>
        <v/>
      </c>
      <c r="G36" s="153" t="str">
        <f>IF(OR(A36="",$G$2=""),"",IF('RESULTADOS 4 ESO'!G36&lt;5,"INSUFICIENTE",IF('RESULTADOS 4 ESO'!G36&lt;6,"SUFICIENTE",IF('RESULTADOS 4 ESO'!G36&lt;7,"BEN",IF('RESULTADOS 4 ESO'!G36&lt;9,"NOTABLE",IF('RESULTADOS 4 ESO'!G36&lt;=10,"SOBRESAIENTE",""))))))</f>
        <v/>
      </c>
      <c r="H36" s="153" t="str">
        <f>IF(OR(A36="",$H$2=""),"",IF('RESULTADOS 4 ESO'!H36&lt;5,"INSUFICIENTE",IF('RESULTADOS 4 ESO'!H36&lt;6,"SUFICIENTE",IF('RESULTADOS 4 ESO'!H36&lt;7,"BEN",IF('RESULTADOS 4 ESO'!H36&lt;9,"NOTABLE",IF('RESULTADOS 4 ESO'!H36&lt;=10,"SOBRESAIENTE",""))))))</f>
        <v/>
      </c>
      <c r="I36" s="153" t="str">
        <f>IF(OR(A36="",$I$2=""),"",IF('RESULTADOS 4 ESO'!I36&lt;5,"INSUFICIENTE",IF('RESULTADOS 4 ESO'!I36&lt;6,"SUFICIENTE",IF('RESULTADOS 4 ESO'!I36&lt;7,"BEN",IF('RESULTADOS 4 ESO'!I36&lt;9,"NOTABLE",IF('RESULTADOS 4 ESO'!I36&lt;=10,"SOBRESAIENTE",""))))))</f>
        <v/>
      </c>
      <c r="J36" s="153" t="str">
        <f>IF(OR(A36="",$J$2=""),"",IF('RESULTADOS 4 ESO'!J36&lt;5,"INSUFICIENTE",IF('RESULTADOS 4 ESO'!J36&lt;6,"SUFICIENTE",IF('RESULTADOS 4 ESO'!J36&lt;7,"BEN",IF('RESULTADOS 4 ESO'!J36&lt;9,"NOTABLE",IF('RESULTADOS 4 ESO'!J36&lt;=10,"SOBRESAIENTE",""))))))</f>
        <v/>
      </c>
      <c r="K36" s="153" t="str">
        <f>IF(OR(A36="",$K$2=""),"",IF('RESULTADOS 4 ESO'!K36&lt;5,"INSUFICIENTE",IF('RESULTADOS 4 ESO'!K36&lt;6,"SUFICIENTE",IF('RESULTADOS 4 ESO'!K36&lt;7,"BEN",IF('RESULTADOS 4 ESO'!K36&lt;9,"NOTABLE",IF('RESULTADOS 4 ESO'!K36&lt;=10,IF('RESULTADOS 4 ESO'!K36&lt;=10,"SOBRESAIENTE","")))))))</f>
        <v/>
      </c>
      <c r="L36" s="153" t="str">
        <f>IF(OR(A36="",$L$2=""),"",IF('RESULTADOS 4 ESO'!L36&lt;5,"INSUFICIENTE",IF('RESULTADOS 4 ESO'!L36&lt;6,"SUFICIENTE",IF('RESULTADOS 4 ESO'!L36&lt;7,"BEN",IF('RESULTADOS 4 ESO'!L36&lt;9,"NOTABLE",IF('RESULTADOS 4 ESO'!L36&lt;=10,"SOBRESAIENTE",""))))))</f>
        <v/>
      </c>
    </row>
    <row r="37" spans="1:12" x14ac:dyDescent="0.25">
      <c r="A37" s="156" t="str">
        <f>IF('RESULTADOS 4 ESO'!A37="","",'RESULTADOS 4 ESO'!A37)</f>
        <v/>
      </c>
      <c r="B37" s="153" t="str">
        <f>IF('RESULTADOS 4 ESO'!B37="","",'RESULTADOS 4 ESO'!B37)</f>
        <v/>
      </c>
      <c r="C37" s="153" t="str">
        <f>IF(OR(A37="",$C$2=""),"",IF('RESULTADOS 4 ESO'!C37&lt;5,"INSUFICIENTE",IF('RESULTADOS 4 ESO'!C37&lt;6,"SUFICIENTE",IF('RESULTADOS 4 ESO'!C37&lt;7,"BEN",IF('RESULTADOS 4 ESO'!C37&lt;9,"NOTABLE",IF('RESULTADOS 4 ESO'!C37&lt;=10,"SOBRESAIENTE",""))))))</f>
        <v/>
      </c>
      <c r="D37" s="153" t="str">
        <f>IF(OR(A37="",$D$2=""),"",IF('RESULTADOS 4 ESO'!D37&lt;5,"INSUFICIENTE",IF('RESULTADOS 4 ESO'!D37&lt;6,"SUFICIENTE",IF('RESULTADOS 4 ESO'!D37&lt;7,"BEN",IF('RESULTADOS 4 ESO'!D37&lt;9,"NOTABLE",IF('RESULTADOS 4 ESO'!D37&lt;=10,"SOBRESAIENTE",""))))))</f>
        <v/>
      </c>
      <c r="E37" s="153" t="str">
        <f>IF(OR(A37="",$E$2=""),"",IF('RESULTADOS 4 ESO'!E37&lt;5,"INSUFICIENTE",IF('RESULTADOS 4 ESO'!E37&lt;6,"SUFICIENTE",IF('RESULTADOS 4 ESO'!E37&lt;7,"BEN",IF('RESULTADOS 4 ESO'!E37&lt;9,"NOTABLE",IF('RESULTADOS 4 ESO'!E37&lt;=10,"SOBRESAIENTE",""))))))</f>
        <v/>
      </c>
      <c r="F37" s="153" t="str">
        <f>IF(OR(A37="",$F$2=""),"",IF('RESULTADOS 4 ESO'!F37&lt;5,"INSUFICIENTE",IF('RESULTADOS 4 ESO'!F37&lt;6,"SUFICIENTE",IF('RESULTADOS 4 ESO'!F37&lt;7,"BEN",IF('RESULTADOS 4 ESO'!F37&lt;9,"NOTABLE",IF('RESULTADOS 4 ESO'!F37&lt;=10,"SOBRESAIENTE",""))))))</f>
        <v/>
      </c>
      <c r="G37" s="153" t="str">
        <f>IF(OR(A37="",$G$2=""),"",IF('RESULTADOS 4 ESO'!G37&lt;5,"INSUFICIENTE",IF('RESULTADOS 4 ESO'!G37&lt;6,"SUFICIENTE",IF('RESULTADOS 4 ESO'!G37&lt;7,"BEN",IF('RESULTADOS 4 ESO'!G37&lt;9,"NOTABLE",IF('RESULTADOS 4 ESO'!G37&lt;=10,"SOBRESAIENTE",""))))))</f>
        <v/>
      </c>
      <c r="H37" s="153" t="str">
        <f>IF(OR(A37="",$H$2=""),"",IF('RESULTADOS 4 ESO'!H37&lt;5,"INSUFICIENTE",IF('RESULTADOS 4 ESO'!H37&lt;6,"SUFICIENTE",IF('RESULTADOS 4 ESO'!H37&lt;7,"BEN",IF('RESULTADOS 4 ESO'!H37&lt;9,"NOTABLE",IF('RESULTADOS 4 ESO'!H37&lt;=10,"SOBRESAIENTE",""))))))</f>
        <v/>
      </c>
      <c r="I37" s="153" t="str">
        <f>IF(OR(A37="",$I$2=""),"",IF('RESULTADOS 4 ESO'!I37&lt;5,"INSUFICIENTE",IF('RESULTADOS 4 ESO'!I37&lt;6,"SUFICIENTE",IF('RESULTADOS 4 ESO'!I37&lt;7,"BEN",IF('RESULTADOS 4 ESO'!I37&lt;9,"NOTABLE",IF('RESULTADOS 4 ESO'!I37&lt;=10,"SOBRESAIENTE",""))))))</f>
        <v/>
      </c>
      <c r="J37" s="153" t="str">
        <f>IF(OR(A37="",$J$2=""),"",IF('RESULTADOS 4 ESO'!J37&lt;5,"INSUFICIENTE",IF('RESULTADOS 4 ESO'!J37&lt;6,"SUFICIENTE",IF('RESULTADOS 4 ESO'!J37&lt;7,"BEN",IF('RESULTADOS 4 ESO'!J37&lt;9,"NOTABLE",IF('RESULTADOS 4 ESO'!J37&lt;=10,"SOBRESAIENTE",""))))))</f>
        <v/>
      </c>
      <c r="K37" s="153" t="str">
        <f>IF(OR(A37="",$K$2=""),"",IF('RESULTADOS 4 ESO'!K37&lt;5,"INSUFICIENTE",IF('RESULTADOS 4 ESO'!K37&lt;6,"SUFICIENTE",IF('RESULTADOS 4 ESO'!K37&lt;7,"BEN",IF('RESULTADOS 4 ESO'!K37&lt;9,"NOTABLE",IF('RESULTADOS 4 ESO'!K37&lt;=10,IF('RESULTADOS 4 ESO'!K37&lt;=10,"SOBRESAIENTE","")))))))</f>
        <v/>
      </c>
      <c r="L37" s="153" t="str">
        <f>IF(OR(A37="",$L$2=""),"",IF('RESULTADOS 4 ESO'!L37&lt;5,"INSUFICIENTE",IF('RESULTADOS 4 ESO'!L37&lt;6,"SUFICIENTE",IF('RESULTADOS 4 ESO'!L37&lt;7,"BEN",IF('RESULTADOS 4 ESO'!L37&lt;9,"NOTABLE",IF('RESULTADOS 4 ESO'!L37&lt;=10,"SOBRESAIENTE",""))))))</f>
        <v/>
      </c>
    </row>
    <row r="38" spans="1:12" x14ac:dyDescent="0.25">
      <c r="A38" s="156" t="str">
        <f>IF('RESULTADOS 4 ESO'!A38="","",'RESULTADOS 4 ESO'!A38)</f>
        <v/>
      </c>
      <c r="B38" s="153" t="str">
        <f>IF('RESULTADOS 4 ESO'!B38="","",'RESULTADOS 4 ESO'!B38)</f>
        <v/>
      </c>
      <c r="C38" s="153" t="str">
        <f>IF(OR(A38="",$C$2=""),"",IF('RESULTADOS 4 ESO'!C38&lt;5,"INSUFICIENTE",IF('RESULTADOS 4 ESO'!C38&lt;6,"SUFICIENTE",IF('RESULTADOS 4 ESO'!C38&lt;7,"BEN",IF('RESULTADOS 4 ESO'!C38&lt;9,"NOTABLE",IF('RESULTADOS 4 ESO'!C38&lt;=10,"SOBRESAIENTE",""))))))</f>
        <v/>
      </c>
      <c r="D38" s="153" t="str">
        <f>IF(OR(A38="",$D$2=""),"",IF('RESULTADOS 4 ESO'!D38&lt;5,"INSUFICIENTE",IF('RESULTADOS 4 ESO'!D38&lt;6,"SUFICIENTE",IF('RESULTADOS 4 ESO'!D38&lt;7,"BEN",IF('RESULTADOS 4 ESO'!D38&lt;9,"NOTABLE",IF('RESULTADOS 4 ESO'!D38&lt;=10,"SOBRESAIENTE",""))))))</f>
        <v/>
      </c>
      <c r="E38" s="153" t="str">
        <f>IF(OR(A38="",$E$2=""),"",IF('RESULTADOS 4 ESO'!E38&lt;5,"INSUFICIENTE",IF('RESULTADOS 4 ESO'!E38&lt;6,"SUFICIENTE",IF('RESULTADOS 4 ESO'!E38&lt;7,"BEN",IF('RESULTADOS 4 ESO'!E38&lt;9,"NOTABLE",IF('RESULTADOS 4 ESO'!E38&lt;=10,"SOBRESAIENTE",""))))))</f>
        <v/>
      </c>
      <c r="F38" s="153" t="str">
        <f>IF(OR(A38="",$F$2=""),"",IF('RESULTADOS 4 ESO'!F38&lt;5,"INSUFICIENTE",IF('RESULTADOS 4 ESO'!F38&lt;6,"SUFICIENTE",IF('RESULTADOS 4 ESO'!F38&lt;7,"BEN",IF('RESULTADOS 4 ESO'!F38&lt;9,"NOTABLE",IF('RESULTADOS 4 ESO'!F38&lt;=10,"SOBRESAIENTE",""))))))</f>
        <v/>
      </c>
      <c r="G38" s="153" t="str">
        <f>IF(OR(A38="",$G$2=""),"",IF('RESULTADOS 4 ESO'!G38&lt;5,"INSUFICIENTE",IF('RESULTADOS 4 ESO'!G38&lt;6,"SUFICIENTE",IF('RESULTADOS 4 ESO'!G38&lt;7,"BEN",IF('RESULTADOS 4 ESO'!G38&lt;9,"NOTABLE",IF('RESULTADOS 4 ESO'!G38&lt;=10,"SOBRESAIENTE",""))))))</f>
        <v/>
      </c>
      <c r="H38" s="153" t="str">
        <f>IF(OR(A38="",$H$2=""),"",IF('RESULTADOS 4 ESO'!H38&lt;5,"INSUFICIENTE",IF('RESULTADOS 4 ESO'!H38&lt;6,"SUFICIENTE",IF('RESULTADOS 4 ESO'!H38&lt;7,"BEN",IF('RESULTADOS 4 ESO'!H38&lt;9,"NOTABLE",IF('RESULTADOS 4 ESO'!H38&lt;=10,"SOBRESAIENTE",""))))))</f>
        <v/>
      </c>
      <c r="I38" s="153" t="str">
        <f>IF(OR(A38="",$I$2=""),"",IF('RESULTADOS 4 ESO'!I38&lt;5,"INSUFICIENTE",IF('RESULTADOS 4 ESO'!I38&lt;6,"SUFICIENTE",IF('RESULTADOS 4 ESO'!I38&lt;7,"BEN",IF('RESULTADOS 4 ESO'!I38&lt;9,"NOTABLE",IF('RESULTADOS 4 ESO'!I38&lt;=10,"SOBRESAIENTE",""))))))</f>
        <v/>
      </c>
      <c r="J38" s="153" t="str">
        <f>IF(OR(A38="",$J$2=""),"",IF('RESULTADOS 4 ESO'!J38&lt;5,"INSUFICIENTE",IF('RESULTADOS 4 ESO'!J38&lt;6,"SUFICIENTE",IF('RESULTADOS 4 ESO'!J38&lt;7,"BEN",IF('RESULTADOS 4 ESO'!J38&lt;9,"NOTABLE",IF('RESULTADOS 4 ESO'!J38&lt;=10,"SOBRESAIENTE",""))))))</f>
        <v/>
      </c>
      <c r="K38" s="153" t="str">
        <f>IF(OR(A38="",$K$2=""),"",IF('RESULTADOS 4 ESO'!K38&lt;5,"INSUFICIENTE",IF('RESULTADOS 4 ESO'!K38&lt;6,"SUFICIENTE",IF('RESULTADOS 4 ESO'!K38&lt;7,"BEN",IF('RESULTADOS 4 ESO'!K38&lt;9,"NOTABLE",IF('RESULTADOS 4 ESO'!K38&lt;=10,IF('RESULTADOS 4 ESO'!K38&lt;=10,"SOBRESAIENTE","")))))))</f>
        <v/>
      </c>
      <c r="L38" s="153" t="str">
        <f>IF(OR(A38="",$L$2=""),"",IF('RESULTADOS 4 ESO'!L38&lt;5,"INSUFICIENTE",IF('RESULTADOS 4 ESO'!L38&lt;6,"SUFICIENTE",IF('RESULTADOS 4 ESO'!L38&lt;7,"BEN",IF('RESULTADOS 4 ESO'!L38&lt;9,"NOTABLE",IF('RESULTADOS 4 ESO'!L38&lt;=10,"SOBRESAIENTE",""))))))</f>
        <v/>
      </c>
    </row>
    <row r="39" spans="1:12" x14ac:dyDescent="0.25">
      <c r="A39" s="156" t="str">
        <f>IF('RESULTADOS 4 ESO'!A39="","",'RESULTADOS 4 ESO'!A39)</f>
        <v/>
      </c>
      <c r="B39" s="153" t="str">
        <f>IF('RESULTADOS 4 ESO'!B39="","",'RESULTADOS 4 ESO'!B39)</f>
        <v/>
      </c>
      <c r="C39" s="153" t="str">
        <f>IF(OR(A39="",$C$2=""),"",IF('RESULTADOS 4 ESO'!C39&lt;5,"INSUFICIENTE",IF('RESULTADOS 4 ESO'!C39&lt;6,"SUFICIENTE",IF('RESULTADOS 4 ESO'!C39&lt;7,"BEN",IF('RESULTADOS 4 ESO'!C39&lt;9,"NOTABLE",IF('RESULTADOS 4 ESO'!C39&lt;=10,"SOBRESAIENTE",""))))))</f>
        <v/>
      </c>
      <c r="D39" s="153" t="str">
        <f>IF(OR(A39="",$D$2=""),"",IF('RESULTADOS 4 ESO'!D39&lt;5,"INSUFICIENTE",IF('RESULTADOS 4 ESO'!D39&lt;6,"SUFICIENTE",IF('RESULTADOS 4 ESO'!D39&lt;7,"BEN",IF('RESULTADOS 4 ESO'!D39&lt;9,"NOTABLE",IF('RESULTADOS 4 ESO'!D39&lt;=10,"SOBRESAIENTE",""))))))</f>
        <v/>
      </c>
      <c r="E39" s="153" t="str">
        <f>IF(OR(A39="",$E$2=""),"",IF('RESULTADOS 4 ESO'!E39&lt;5,"INSUFICIENTE",IF('RESULTADOS 4 ESO'!E39&lt;6,"SUFICIENTE",IF('RESULTADOS 4 ESO'!E39&lt;7,"BEN",IF('RESULTADOS 4 ESO'!E39&lt;9,"NOTABLE",IF('RESULTADOS 4 ESO'!E39&lt;=10,"SOBRESAIENTE",""))))))</f>
        <v/>
      </c>
      <c r="F39" s="153" t="str">
        <f>IF(OR(A39="",$F$2=""),"",IF('RESULTADOS 4 ESO'!F39&lt;5,"INSUFICIENTE",IF('RESULTADOS 4 ESO'!F39&lt;6,"SUFICIENTE",IF('RESULTADOS 4 ESO'!F39&lt;7,"BEN",IF('RESULTADOS 4 ESO'!F39&lt;9,"NOTABLE",IF('RESULTADOS 4 ESO'!F39&lt;=10,"SOBRESAIENTE",""))))))</f>
        <v/>
      </c>
      <c r="G39" s="153" t="str">
        <f>IF(OR(A39="",$G$2=""),"",IF('RESULTADOS 4 ESO'!G39&lt;5,"INSUFICIENTE",IF('RESULTADOS 4 ESO'!G39&lt;6,"SUFICIENTE",IF('RESULTADOS 4 ESO'!G39&lt;7,"BEN",IF('RESULTADOS 4 ESO'!G39&lt;9,"NOTABLE",IF('RESULTADOS 4 ESO'!G39&lt;=10,"SOBRESAIENTE",""))))))</f>
        <v/>
      </c>
      <c r="H39" s="153" t="str">
        <f>IF(OR(A39="",$H$2=""),"",IF('RESULTADOS 4 ESO'!H39&lt;5,"INSUFICIENTE",IF('RESULTADOS 4 ESO'!H39&lt;6,"SUFICIENTE",IF('RESULTADOS 4 ESO'!H39&lt;7,"BEN",IF('RESULTADOS 4 ESO'!H39&lt;9,"NOTABLE",IF('RESULTADOS 4 ESO'!H39&lt;=10,"SOBRESAIENTE",""))))))</f>
        <v/>
      </c>
      <c r="I39" s="153" t="str">
        <f>IF(OR(A39="",$I$2=""),"",IF('RESULTADOS 4 ESO'!I39&lt;5,"INSUFICIENTE",IF('RESULTADOS 4 ESO'!I39&lt;6,"SUFICIENTE",IF('RESULTADOS 4 ESO'!I39&lt;7,"BEN",IF('RESULTADOS 4 ESO'!I39&lt;9,"NOTABLE",IF('RESULTADOS 4 ESO'!I39&lt;=10,"SOBRESAIENTE",""))))))</f>
        <v/>
      </c>
      <c r="J39" s="153" t="str">
        <f>IF(OR(A39="",$J$2=""),"",IF('RESULTADOS 4 ESO'!J39&lt;5,"INSUFICIENTE",IF('RESULTADOS 4 ESO'!J39&lt;6,"SUFICIENTE",IF('RESULTADOS 4 ESO'!J39&lt;7,"BEN",IF('RESULTADOS 4 ESO'!J39&lt;9,"NOTABLE",IF('RESULTADOS 4 ESO'!J39&lt;=10,"SOBRESAIENTE",""))))))</f>
        <v/>
      </c>
      <c r="K39" s="153" t="str">
        <f>IF(OR(A39="",$K$2=""),"",IF('RESULTADOS 4 ESO'!K39&lt;5,"INSUFICIENTE",IF('RESULTADOS 4 ESO'!K39&lt;6,"SUFICIENTE",IF('RESULTADOS 4 ESO'!K39&lt;7,"BEN",IF('RESULTADOS 4 ESO'!K39&lt;9,"NOTABLE",IF('RESULTADOS 4 ESO'!K39&lt;=10,IF('RESULTADOS 4 ESO'!K39&lt;=10,"SOBRESAIENTE","")))))))</f>
        <v/>
      </c>
      <c r="L39" s="153" t="str">
        <f>IF(OR(A39="",$L$2=""),"",IF('RESULTADOS 4 ESO'!L39&lt;5,"INSUFICIENTE",IF('RESULTADOS 4 ESO'!L39&lt;6,"SUFICIENTE",IF('RESULTADOS 4 ESO'!L39&lt;7,"BEN",IF('RESULTADOS 4 ESO'!L39&lt;9,"NOTABLE",IF('RESULTADOS 4 ESO'!L39&lt;=10,"SOBRESAIENTE",""))))))</f>
        <v/>
      </c>
    </row>
    <row r="40" spans="1:12" x14ac:dyDescent="0.25">
      <c r="A40" s="156" t="str">
        <f>IF('RESULTADOS 4 ESO'!A40="","",'RESULTADOS 4 ESO'!A40)</f>
        <v/>
      </c>
      <c r="B40" s="153" t="str">
        <f>IF('RESULTADOS 4 ESO'!B40="","",'RESULTADOS 4 ESO'!B40)</f>
        <v/>
      </c>
      <c r="C40" s="153" t="str">
        <f>IF(OR(A40="",$C$2=""),"",IF('RESULTADOS 4 ESO'!C40&lt;5,"INSUFICIENTE",IF('RESULTADOS 4 ESO'!C40&lt;6,"SUFICIENTE",IF('RESULTADOS 4 ESO'!C40&lt;7,"BEN",IF('RESULTADOS 4 ESO'!C40&lt;9,"NOTABLE",IF('RESULTADOS 4 ESO'!C40&lt;=10,"SOBRESAIENTE",""))))))</f>
        <v/>
      </c>
      <c r="D40" s="153" t="str">
        <f>IF(OR(A40="",$D$2=""),"",IF('RESULTADOS 4 ESO'!D40&lt;5,"INSUFICIENTE",IF('RESULTADOS 4 ESO'!D40&lt;6,"SUFICIENTE",IF('RESULTADOS 4 ESO'!D40&lt;7,"BEN",IF('RESULTADOS 4 ESO'!D40&lt;9,"NOTABLE",IF('RESULTADOS 4 ESO'!D40&lt;=10,"SOBRESAIENTE",""))))))</f>
        <v/>
      </c>
      <c r="E40" s="153" t="str">
        <f>IF(OR(A40="",$E$2=""),"",IF('RESULTADOS 4 ESO'!E40&lt;5,"INSUFICIENTE",IF('RESULTADOS 4 ESO'!E40&lt;6,"SUFICIENTE",IF('RESULTADOS 4 ESO'!E40&lt;7,"BEN",IF('RESULTADOS 4 ESO'!E40&lt;9,"NOTABLE",IF('RESULTADOS 4 ESO'!E40&lt;=10,"SOBRESAIENTE",""))))))</f>
        <v/>
      </c>
      <c r="F40" s="153" t="str">
        <f>IF(OR(A40="",$F$2=""),"",IF('RESULTADOS 4 ESO'!F40&lt;5,"INSUFICIENTE",IF('RESULTADOS 4 ESO'!F40&lt;6,"SUFICIENTE",IF('RESULTADOS 4 ESO'!F40&lt;7,"BEN",IF('RESULTADOS 4 ESO'!F40&lt;9,"NOTABLE",IF('RESULTADOS 4 ESO'!F40&lt;=10,"SOBRESAIENTE",""))))))</f>
        <v/>
      </c>
      <c r="G40" s="153" t="str">
        <f>IF(OR(A40="",$G$2=""),"",IF('RESULTADOS 4 ESO'!G40&lt;5,"INSUFICIENTE",IF('RESULTADOS 4 ESO'!G40&lt;6,"SUFICIENTE",IF('RESULTADOS 4 ESO'!G40&lt;7,"BEN",IF('RESULTADOS 4 ESO'!G40&lt;9,"NOTABLE",IF('RESULTADOS 4 ESO'!G40&lt;=10,"SOBRESAIENTE",""))))))</f>
        <v/>
      </c>
      <c r="H40" s="153" t="str">
        <f>IF(OR(A40="",$H$2=""),"",IF('RESULTADOS 4 ESO'!H40&lt;5,"INSUFICIENTE",IF('RESULTADOS 4 ESO'!H40&lt;6,"SUFICIENTE",IF('RESULTADOS 4 ESO'!H40&lt;7,"BEN",IF('RESULTADOS 4 ESO'!H40&lt;9,"NOTABLE",IF('RESULTADOS 4 ESO'!H40&lt;=10,"SOBRESAIENTE",""))))))</f>
        <v/>
      </c>
      <c r="I40" s="153" t="str">
        <f>IF(OR(A40="",$I$2=""),"",IF('RESULTADOS 4 ESO'!I40&lt;5,"INSUFICIENTE",IF('RESULTADOS 4 ESO'!I40&lt;6,"SUFICIENTE",IF('RESULTADOS 4 ESO'!I40&lt;7,"BEN",IF('RESULTADOS 4 ESO'!I40&lt;9,"NOTABLE",IF('RESULTADOS 4 ESO'!I40&lt;=10,"SOBRESAIENTE",""))))))</f>
        <v/>
      </c>
      <c r="J40" s="153" t="str">
        <f>IF(OR(A40="",$J$2=""),"",IF('RESULTADOS 4 ESO'!J40&lt;5,"INSUFICIENTE",IF('RESULTADOS 4 ESO'!J40&lt;6,"SUFICIENTE",IF('RESULTADOS 4 ESO'!J40&lt;7,"BEN",IF('RESULTADOS 4 ESO'!J40&lt;9,"NOTABLE",IF('RESULTADOS 4 ESO'!J40&lt;=10,"SOBRESAIENTE",""))))))</f>
        <v/>
      </c>
      <c r="K40" s="153" t="str">
        <f>IF(OR(A40="",$K$2=""),"",IF('RESULTADOS 4 ESO'!K40&lt;5,"INSUFICIENTE",IF('RESULTADOS 4 ESO'!K40&lt;6,"SUFICIENTE",IF('RESULTADOS 4 ESO'!K40&lt;7,"BEN",IF('RESULTADOS 4 ESO'!K40&lt;9,"NOTABLE",IF('RESULTADOS 4 ESO'!K40&lt;=10,IF('RESULTADOS 4 ESO'!K40&lt;=10,"SOBRESAIENTE","")))))))</f>
        <v/>
      </c>
      <c r="L40" s="153" t="str">
        <f>IF(OR(A40="",$L$2=""),"",IF('RESULTADOS 4 ESO'!L40&lt;5,"INSUFICIENTE",IF('RESULTADOS 4 ESO'!L40&lt;6,"SUFICIENTE",IF('RESULTADOS 4 ESO'!L40&lt;7,"BEN",IF('RESULTADOS 4 ESO'!L40&lt;9,"NOTABLE",IF('RESULTADOS 4 ESO'!L40&lt;=10,"SOBRESAIENTE",""))))))</f>
        <v/>
      </c>
    </row>
    <row r="41" spans="1:12" x14ac:dyDescent="0.25">
      <c r="A41" s="156" t="str">
        <f>IF('RESULTADOS 4 ESO'!A41="","",'RESULTADOS 4 ESO'!A41)</f>
        <v/>
      </c>
      <c r="B41" s="153" t="str">
        <f>IF('RESULTADOS 4 ESO'!B41="","",'RESULTADOS 4 ESO'!B41)</f>
        <v/>
      </c>
      <c r="C41" s="153" t="str">
        <f>IF(OR(A41="",$C$2=""),"",IF('RESULTADOS 4 ESO'!C41&lt;5,"INSUFICIENTE",IF('RESULTADOS 4 ESO'!C41&lt;6,"SUFICIENTE",IF('RESULTADOS 4 ESO'!C41&lt;7,"BEN",IF('RESULTADOS 4 ESO'!C41&lt;9,"NOTABLE",IF('RESULTADOS 4 ESO'!C41&lt;=10,"SOBRESAIENTE",""))))))</f>
        <v/>
      </c>
      <c r="D41" s="153" t="str">
        <f>IF(OR(A41="",$D$2=""),"",IF('RESULTADOS 4 ESO'!D41&lt;5,"INSUFICIENTE",IF('RESULTADOS 4 ESO'!D41&lt;6,"SUFICIENTE",IF('RESULTADOS 4 ESO'!D41&lt;7,"BEN",IF('RESULTADOS 4 ESO'!D41&lt;9,"NOTABLE",IF('RESULTADOS 4 ESO'!D41&lt;=10,"SOBRESAIENTE",""))))))</f>
        <v/>
      </c>
      <c r="E41" s="153" t="str">
        <f>IF(OR(A41="",$E$2=""),"",IF('RESULTADOS 4 ESO'!E41&lt;5,"INSUFICIENTE",IF('RESULTADOS 4 ESO'!E41&lt;6,"SUFICIENTE",IF('RESULTADOS 4 ESO'!E41&lt;7,"BEN",IF('RESULTADOS 4 ESO'!E41&lt;9,"NOTABLE",IF('RESULTADOS 4 ESO'!E41&lt;=10,"SOBRESAIENTE",""))))))</f>
        <v/>
      </c>
      <c r="F41" s="153" t="str">
        <f>IF(OR(A41="",$F$2=""),"",IF('RESULTADOS 4 ESO'!F41&lt;5,"INSUFICIENTE",IF('RESULTADOS 4 ESO'!F41&lt;6,"SUFICIENTE",IF('RESULTADOS 4 ESO'!F41&lt;7,"BEN",IF('RESULTADOS 4 ESO'!F41&lt;9,"NOTABLE",IF('RESULTADOS 4 ESO'!F41&lt;=10,"SOBRESAIENTE",""))))))</f>
        <v/>
      </c>
      <c r="G41" s="153" t="str">
        <f>IF(OR(A41="",$G$2=""),"",IF('RESULTADOS 4 ESO'!G41&lt;5,"INSUFICIENTE",IF('RESULTADOS 4 ESO'!G41&lt;6,"SUFICIENTE",IF('RESULTADOS 4 ESO'!G41&lt;7,"BEN",IF('RESULTADOS 4 ESO'!G41&lt;9,"NOTABLE",IF('RESULTADOS 4 ESO'!G41&lt;=10,"SOBRESAIENTE",""))))))</f>
        <v/>
      </c>
      <c r="H41" s="153" t="str">
        <f>IF(OR(A41="",$H$2=""),"",IF('RESULTADOS 4 ESO'!H41&lt;5,"INSUFICIENTE",IF('RESULTADOS 4 ESO'!H41&lt;6,"SUFICIENTE",IF('RESULTADOS 4 ESO'!H41&lt;7,"BEN",IF('RESULTADOS 4 ESO'!H41&lt;9,"NOTABLE",IF('RESULTADOS 4 ESO'!H41&lt;=10,"SOBRESAIENTE",""))))))</f>
        <v/>
      </c>
      <c r="I41" s="153" t="str">
        <f>IF(OR(A41="",$I$2=""),"",IF('RESULTADOS 4 ESO'!I41&lt;5,"INSUFICIENTE",IF('RESULTADOS 4 ESO'!I41&lt;6,"SUFICIENTE",IF('RESULTADOS 4 ESO'!I41&lt;7,"BEN",IF('RESULTADOS 4 ESO'!I41&lt;9,"NOTABLE",IF('RESULTADOS 4 ESO'!I41&lt;=10,"SOBRESAIENTE",""))))))</f>
        <v/>
      </c>
      <c r="J41" s="153" t="str">
        <f>IF(OR(A41="",$J$2=""),"",IF('RESULTADOS 4 ESO'!J41&lt;5,"INSUFICIENTE",IF('RESULTADOS 4 ESO'!J41&lt;6,"SUFICIENTE",IF('RESULTADOS 4 ESO'!J41&lt;7,"BEN",IF('RESULTADOS 4 ESO'!J41&lt;9,"NOTABLE",IF('RESULTADOS 4 ESO'!J41&lt;=10,"SOBRESAIENTE",""))))))</f>
        <v/>
      </c>
      <c r="K41" s="153" t="str">
        <f>IF(OR(A41="",$K$2=""),"",IF('RESULTADOS 4 ESO'!K41&lt;5,"INSUFICIENTE",IF('RESULTADOS 4 ESO'!K41&lt;6,"SUFICIENTE",IF('RESULTADOS 4 ESO'!K41&lt;7,"BEN",IF('RESULTADOS 4 ESO'!K41&lt;9,"NOTABLE",IF('RESULTADOS 4 ESO'!K41&lt;=10,IF('RESULTADOS 4 ESO'!K41&lt;=10,"SOBRESAIENTE","")))))))</f>
        <v/>
      </c>
      <c r="L41" s="153" t="str">
        <f>IF(OR(A41="",$L$2=""),"",IF('RESULTADOS 4 ESO'!L41&lt;5,"INSUFICIENTE",IF('RESULTADOS 4 ESO'!L41&lt;6,"SUFICIENTE",IF('RESULTADOS 4 ESO'!L41&lt;7,"BEN",IF('RESULTADOS 4 ESO'!L41&lt;9,"NOTABLE",IF('RESULTADOS 4 ESO'!L41&lt;=10,"SOBRESAIENTE",""))))))</f>
        <v/>
      </c>
    </row>
    <row r="42" spans="1:12" x14ac:dyDescent="0.25">
      <c r="A42" s="156" t="str">
        <f>IF('RESULTADOS 4 ESO'!A42="","",'RESULTADOS 4 ESO'!A42)</f>
        <v/>
      </c>
      <c r="B42" s="153" t="str">
        <f>IF('RESULTADOS 4 ESO'!B42="","",'RESULTADOS 4 ESO'!B42)</f>
        <v/>
      </c>
      <c r="C42" s="153" t="str">
        <f>IF(OR(A42="",$C$2=""),"",IF('RESULTADOS 4 ESO'!C42&lt;5,"INSUFICIENTE",IF('RESULTADOS 4 ESO'!C42&lt;6,"SUFICIENTE",IF('RESULTADOS 4 ESO'!C42&lt;7,"BEN",IF('RESULTADOS 4 ESO'!C42&lt;9,"NOTABLE",IF('RESULTADOS 4 ESO'!C42&lt;=10,"SOBRESAIENTE",""))))))</f>
        <v/>
      </c>
      <c r="D42" s="153" t="str">
        <f>IF(OR(A42="",$D$2=""),"",IF('RESULTADOS 4 ESO'!D42&lt;5,"INSUFICIENTE",IF('RESULTADOS 4 ESO'!D42&lt;6,"SUFICIENTE",IF('RESULTADOS 4 ESO'!D42&lt;7,"BEN",IF('RESULTADOS 4 ESO'!D42&lt;9,"NOTABLE",IF('RESULTADOS 4 ESO'!D42&lt;=10,"SOBRESAIENTE",""))))))</f>
        <v/>
      </c>
      <c r="E42" s="153" t="str">
        <f>IF(OR(A42="",$E$2=""),"",IF('RESULTADOS 4 ESO'!E42&lt;5,"INSUFICIENTE",IF('RESULTADOS 4 ESO'!E42&lt;6,"SUFICIENTE",IF('RESULTADOS 4 ESO'!E42&lt;7,"BEN",IF('RESULTADOS 4 ESO'!E42&lt;9,"NOTABLE",IF('RESULTADOS 4 ESO'!E42&lt;=10,"SOBRESAIENTE",""))))))</f>
        <v/>
      </c>
      <c r="F42" s="153" t="str">
        <f>IF(OR(A42="",$F$2=""),"",IF('RESULTADOS 4 ESO'!F42&lt;5,"INSUFICIENTE",IF('RESULTADOS 4 ESO'!F42&lt;6,"SUFICIENTE",IF('RESULTADOS 4 ESO'!F42&lt;7,"BEN",IF('RESULTADOS 4 ESO'!F42&lt;9,"NOTABLE",IF('RESULTADOS 4 ESO'!F42&lt;=10,"SOBRESAIENTE",""))))))</f>
        <v/>
      </c>
      <c r="G42" s="153" t="str">
        <f>IF(OR(A42="",$G$2=""),"",IF('RESULTADOS 4 ESO'!G42&lt;5,"INSUFICIENTE",IF('RESULTADOS 4 ESO'!G42&lt;6,"SUFICIENTE",IF('RESULTADOS 4 ESO'!G42&lt;7,"BEN",IF('RESULTADOS 4 ESO'!G42&lt;9,"NOTABLE",IF('RESULTADOS 4 ESO'!G42&lt;=10,"SOBRESAIENTE",""))))))</f>
        <v/>
      </c>
      <c r="H42" s="153" t="str">
        <f>IF(OR(A42="",$H$2=""),"",IF('RESULTADOS 4 ESO'!H42&lt;5,"INSUFICIENTE",IF('RESULTADOS 4 ESO'!H42&lt;6,"SUFICIENTE",IF('RESULTADOS 4 ESO'!H42&lt;7,"BEN",IF('RESULTADOS 4 ESO'!H42&lt;9,"NOTABLE",IF('RESULTADOS 4 ESO'!H42&lt;=10,"SOBRESAIENTE",""))))))</f>
        <v/>
      </c>
      <c r="I42" s="153" t="str">
        <f>IF(OR(A42="",$I$2=""),"",IF('RESULTADOS 4 ESO'!I42&lt;5,"INSUFICIENTE",IF('RESULTADOS 4 ESO'!I42&lt;6,"SUFICIENTE",IF('RESULTADOS 4 ESO'!I42&lt;7,"BEN",IF('RESULTADOS 4 ESO'!I42&lt;9,"NOTABLE",IF('RESULTADOS 4 ESO'!I42&lt;=10,"SOBRESAIENTE",""))))))</f>
        <v/>
      </c>
      <c r="J42" s="153" t="str">
        <f>IF(OR(A42="",$J$2=""),"",IF('RESULTADOS 4 ESO'!J42&lt;5,"INSUFICIENTE",IF('RESULTADOS 4 ESO'!J42&lt;6,"SUFICIENTE",IF('RESULTADOS 4 ESO'!J42&lt;7,"BEN",IF('RESULTADOS 4 ESO'!J42&lt;9,"NOTABLE",IF('RESULTADOS 4 ESO'!J42&lt;=10,"SOBRESAIENTE",""))))))</f>
        <v/>
      </c>
      <c r="K42" s="153" t="str">
        <f>IF(OR(A42="",$K$2=""),"",IF('RESULTADOS 4 ESO'!K42&lt;5,"INSUFICIENTE",IF('RESULTADOS 4 ESO'!K42&lt;6,"SUFICIENTE",IF('RESULTADOS 4 ESO'!K42&lt;7,"BEN",IF('RESULTADOS 4 ESO'!K42&lt;9,"NOTABLE",IF('RESULTADOS 4 ESO'!K42&lt;=10,IF('RESULTADOS 4 ESO'!K42&lt;=10,"SOBRESAIENTE","")))))))</f>
        <v/>
      </c>
      <c r="L42" s="153" t="str">
        <f>IF(OR(A42="",$L$2=""),"",IF('RESULTADOS 4 ESO'!L42&lt;5,"INSUFICIENTE",IF('RESULTADOS 4 ESO'!L42&lt;6,"SUFICIENTE",IF('RESULTADOS 4 ESO'!L42&lt;7,"BEN",IF('RESULTADOS 4 ESO'!L42&lt;9,"NOTABLE",IF('RESULTADOS 4 ESO'!L42&lt;=10,"SOBRESAIENTE",""))))))</f>
        <v/>
      </c>
    </row>
    <row r="43" spans="1:12" x14ac:dyDescent="0.25">
      <c r="A43" s="156" t="str">
        <f>IF('RESULTADOS 4 ESO'!A43="","",'RESULTADOS 4 ESO'!A43)</f>
        <v/>
      </c>
      <c r="B43" s="153" t="str">
        <f>IF('RESULTADOS 4 ESO'!B43="","",'RESULTADOS 4 ESO'!B43)</f>
        <v/>
      </c>
      <c r="C43" s="153" t="str">
        <f>IF(OR(A43="",$C$2=""),"",IF('RESULTADOS 4 ESO'!C43&lt;5,"INSUFICIENTE",IF('RESULTADOS 4 ESO'!C43&lt;6,"SUFICIENTE",IF('RESULTADOS 4 ESO'!C43&lt;7,"BEN",IF('RESULTADOS 4 ESO'!C43&lt;9,"NOTABLE",IF('RESULTADOS 4 ESO'!C43&lt;=10,"SOBRESAIENTE",""))))))</f>
        <v/>
      </c>
      <c r="D43" s="153" t="str">
        <f>IF(OR(A43="",$D$2=""),"",IF('RESULTADOS 4 ESO'!D43&lt;5,"INSUFICIENTE",IF('RESULTADOS 4 ESO'!D43&lt;6,"SUFICIENTE",IF('RESULTADOS 4 ESO'!D43&lt;7,"BEN",IF('RESULTADOS 4 ESO'!D43&lt;9,"NOTABLE",IF('RESULTADOS 4 ESO'!D43&lt;=10,"SOBRESAIENTE",""))))))</f>
        <v/>
      </c>
      <c r="E43" s="153" t="str">
        <f>IF(OR(A43="",$E$2=""),"",IF('RESULTADOS 4 ESO'!E43&lt;5,"INSUFICIENTE",IF('RESULTADOS 4 ESO'!E43&lt;6,"SUFICIENTE",IF('RESULTADOS 4 ESO'!E43&lt;7,"BEN",IF('RESULTADOS 4 ESO'!E43&lt;9,"NOTABLE",IF('RESULTADOS 4 ESO'!E43&lt;=10,"SOBRESAIENTE",""))))))</f>
        <v/>
      </c>
      <c r="F43" s="153" t="str">
        <f>IF(OR(A43="",$F$2=""),"",IF('RESULTADOS 4 ESO'!F43&lt;5,"INSUFICIENTE",IF('RESULTADOS 4 ESO'!F43&lt;6,"SUFICIENTE",IF('RESULTADOS 4 ESO'!F43&lt;7,"BEN",IF('RESULTADOS 4 ESO'!F43&lt;9,"NOTABLE",IF('RESULTADOS 4 ESO'!F43&lt;=10,"SOBRESAIENTE",""))))))</f>
        <v/>
      </c>
      <c r="G43" s="153" t="str">
        <f>IF(OR(A43="",$G$2=""),"",IF('RESULTADOS 4 ESO'!G43&lt;5,"INSUFICIENTE",IF('RESULTADOS 4 ESO'!G43&lt;6,"SUFICIENTE",IF('RESULTADOS 4 ESO'!G43&lt;7,"BEN",IF('RESULTADOS 4 ESO'!G43&lt;9,"NOTABLE",IF('RESULTADOS 4 ESO'!G43&lt;=10,"SOBRESAIENTE",""))))))</f>
        <v/>
      </c>
      <c r="H43" s="153" t="str">
        <f>IF(OR(A43="",$H$2=""),"",IF('RESULTADOS 4 ESO'!H43&lt;5,"INSUFICIENTE",IF('RESULTADOS 4 ESO'!H43&lt;6,"SUFICIENTE",IF('RESULTADOS 4 ESO'!H43&lt;7,"BEN",IF('RESULTADOS 4 ESO'!H43&lt;9,"NOTABLE",IF('RESULTADOS 4 ESO'!H43&lt;=10,"SOBRESAIENTE",""))))))</f>
        <v/>
      </c>
      <c r="I43" s="153" t="str">
        <f>IF(OR(A43="",$I$2=""),"",IF('RESULTADOS 4 ESO'!I43&lt;5,"INSUFICIENTE",IF('RESULTADOS 4 ESO'!I43&lt;6,"SUFICIENTE",IF('RESULTADOS 4 ESO'!I43&lt;7,"BEN",IF('RESULTADOS 4 ESO'!I43&lt;9,"NOTABLE",IF('RESULTADOS 4 ESO'!I43&lt;=10,"SOBRESAIENTE",""))))))</f>
        <v/>
      </c>
      <c r="J43" s="153" t="str">
        <f>IF(OR(A43="",$J$2=""),"",IF('RESULTADOS 4 ESO'!J43&lt;5,"INSUFICIENTE",IF('RESULTADOS 4 ESO'!J43&lt;6,"SUFICIENTE",IF('RESULTADOS 4 ESO'!J43&lt;7,"BEN",IF('RESULTADOS 4 ESO'!J43&lt;9,"NOTABLE",IF('RESULTADOS 4 ESO'!J43&lt;=10,"SOBRESAIENTE",""))))))</f>
        <v/>
      </c>
      <c r="K43" s="153" t="str">
        <f>IF(OR(A43="",$K$2=""),"",IF('RESULTADOS 4 ESO'!K43&lt;5,"INSUFICIENTE",IF('RESULTADOS 4 ESO'!K43&lt;6,"SUFICIENTE",IF('RESULTADOS 4 ESO'!K43&lt;7,"BEN",IF('RESULTADOS 4 ESO'!K43&lt;9,"NOTABLE",IF('RESULTADOS 4 ESO'!K43&lt;=10,IF('RESULTADOS 4 ESO'!K43&lt;=10,"SOBRESAIENTE","")))))))</f>
        <v/>
      </c>
      <c r="L43" s="153" t="str">
        <f>IF(OR(A43="",$L$2=""),"",IF('RESULTADOS 4 ESO'!L43&lt;5,"INSUFICIENTE",IF('RESULTADOS 4 ESO'!L43&lt;6,"SUFICIENTE",IF('RESULTADOS 4 ESO'!L43&lt;7,"BEN",IF('RESULTADOS 4 ESO'!L43&lt;9,"NOTABLE",IF('RESULTADOS 4 ESO'!L43&lt;=10,"SOBRESAIENTE",""))))))</f>
        <v/>
      </c>
    </row>
    <row r="44" spans="1:12" x14ac:dyDescent="0.25">
      <c r="A44" s="156" t="str">
        <f>IF('RESULTADOS 4 ESO'!A44="","",'RESULTADOS 4 ESO'!A44)</f>
        <v/>
      </c>
      <c r="B44" s="153" t="str">
        <f>IF('RESULTADOS 4 ESO'!B44="","",'RESULTADOS 4 ESO'!B44)</f>
        <v/>
      </c>
      <c r="C44" s="153" t="str">
        <f>IF(OR(A44="",$C$2=""),"",IF('RESULTADOS 4 ESO'!C44&lt;5,"INSUFICIENTE",IF('RESULTADOS 4 ESO'!C44&lt;6,"SUFICIENTE",IF('RESULTADOS 4 ESO'!C44&lt;7,"BEN",IF('RESULTADOS 4 ESO'!C44&lt;9,"NOTABLE",IF('RESULTADOS 4 ESO'!C44&lt;=10,"SOBRESAIENTE",""))))))</f>
        <v/>
      </c>
      <c r="D44" s="153" t="str">
        <f>IF(OR(A44="",$D$2=""),"",IF('RESULTADOS 4 ESO'!D44&lt;5,"INSUFICIENTE",IF('RESULTADOS 4 ESO'!D44&lt;6,"SUFICIENTE",IF('RESULTADOS 4 ESO'!D44&lt;7,"BEN",IF('RESULTADOS 4 ESO'!D44&lt;9,"NOTABLE",IF('RESULTADOS 4 ESO'!D44&lt;=10,"SOBRESAIENTE",""))))))</f>
        <v/>
      </c>
      <c r="E44" s="153" t="str">
        <f>IF(OR(A44="",$E$2=""),"",IF('RESULTADOS 4 ESO'!E44&lt;5,"INSUFICIENTE",IF('RESULTADOS 4 ESO'!E44&lt;6,"SUFICIENTE",IF('RESULTADOS 4 ESO'!E44&lt;7,"BEN",IF('RESULTADOS 4 ESO'!E44&lt;9,"NOTABLE",IF('RESULTADOS 4 ESO'!E44&lt;=10,"SOBRESAIENTE",""))))))</f>
        <v/>
      </c>
      <c r="F44" s="153" t="str">
        <f>IF(OR(A44="",$F$2=""),"",IF('RESULTADOS 4 ESO'!F44&lt;5,"INSUFICIENTE",IF('RESULTADOS 4 ESO'!F44&lt;6,"SUFICIENTE",IF('RESULTADOS 4 ESO'!F44&lt;7,"BEN",IF('RESULTADOS 4 ESO'!F44&lt;9,"NOTABLE",IF('RESULTADOS 4 ESO'!F44&lt;=10,"SOBRESAIENTE",""))))))</f>
        <v/>
      </c>
      <c r="G44" s="153" t="str">
        <f>IF(OR(A44="",$G$2=""),"",IF('RESULTADOS 4 ESO'!G44&lt;5,"INSUFICIENTE",IF('RESULTADOS 4 ESO'!G44&lt;6,"SUFICIENTE",IF('RESULTADOS 4 ESO'!G44&lt;7,"BEN",IF('RESULTADOS 4 ESO'!G44&lt;9,"NOTABLE",IF('RESULTADOS 4 ESO'!G44&lt;=10,"SOBRESAIENTE",""))))))</f>
        <v/>
      </c>
      <c r="H44" s="153" t="str">
        <f>IF(OR(A44="",$H$2=""),"",IF('RESULTADOS 4 ESO'!H44&lt;5,"INSUFICIENTE",IF('RESULTADOS 4 ESO'!H44&lt;6,"SUFICIENTE",IF('RESULTADOS 4 ESO'!H44&lt;7,"BEN",IF('RESULTADOS 4 ESO'!H44&lt;9,"NOTABLE",IF('RESULTADOS 4 ESO'!H44&lt;=10,"SOBRESAIENTE",""))))))</f>
        <v/>
      </c>
      <c r="I44" s="153" t="str">
        <f>IF(OR(A44="",$I$2=""),"",IF('RESULTADOS 4 ESO'!I44&lt;5,"INSUFICIENTE",IF('RESULTADOS 4 ESO'!I44&lt;6,"SUFICIENTE",IF('RESULTADOS 4 ESO'!I44&lt;7,"BEN",IF('RESULTADOS 4 ESO'!I44&lt;9,"NOTABLE",IF('RESULTADOS 4 ESO'!I44&lt;=10,"SOBRESAIENTE",""))))))</f>
        <v/>
      </c>
      <c r="J44" s="153" t="str">
        <f>IF(OR(A44="",$J$2=""),"",IF('RESULTADOS 4 ESO'!J44&lt;5,"INSUFICIENTE",IF('RESULTADOS 4 ESO'!J44&lt;6,"SUFICIENTE",IF('RESULTADOS 4 ESO'!J44&lt;7,"BEN",IF('RESULTADOS 4 ESO'!J44&lt;9,"NOTABLE",IF('RESULTADOS 4 ESO'!J44&lt;=10,"SOBRESAIENTE",""))))))</f>
        <v/>
      </c>
      <c r="K44" s="153" t="str">
        <f>IF(OR(A44="",$K$2=""),"",IF('RESULTADOS 4 ESO'!K44&lt;5,"INSUFICIENTE",IF('RESULTADOS 4 ESO'!K44&lt;6,"SUFICIENTE",IF('RESULTADOS 4 ESO'!K44&lt;7,"BEN",IF('RESULTADOS 4 ESO'!K44&lt;9,"NOTABLE",IF('RESULTADOS 4 ESO'!K44&lt;=10,IF('RESULTADOS 4 ESO'!K44&lt;=10,"SOBRESAIENTE","")))))))</f>
        <v/>
      </c>
      <c r="L44" s="153" t="str">
        <f>IF(OR(A44="",$L$2=""),"",IF('RESULTADOS 4 ESO'!L44&lt;5,"INSUFICIENTE",IF('RESULTADOS 4 ESO'!L44&lt;6,"SUFICIENTE",IF('RESULTADOS 4 ESO'!L44&lt;7,"BEN",IF('RESULTADOS 4 ESO'!L44&lt;9,"NOTABLE",IF('RESULTADOS 4 ESO'!L44&lt;=10,"SOBRESAIENTE",""))))))</f>
        <v/>
      </c>
    </row>
    <row r="45" spans="1:12" x14ac:dyDescent="0.25">
      <c r="A45" s="156" t="str">
        <f>IF('RESULTADOS 4 ESO'!A45="","",'RESULTADOS 4 ESO'!A45)</f>
        <v/>
      </c>
      <c r="B45" s="153" t="str">
        <f>IF('RESULTADOS 4 ESO'!B45="","",'RESULTADOS 4 ESO'!B45)</f>
        <v/>
      </c>
      <c r="C45" s="153" t="str">
        <f>IF(OR(A45="",$C$2=""),"",IF('RESULTADOS 4 ESO'!C45&lt;5,"INSUFICIENTE",IF('RESULTADOS 4 ESO'!C45&lt;6,"SUFICIENTE",IF('RESULTADOS 4 ESO'!C45&lt;7,"BEN",IF('RESULTADOS 4 ESO'!C45&lt;9,"NOTABLE",IF('RESULTADOS 4 ESO'!C45&lt;=10,"SOBRESAIENTE",""))))))</f>
        <v/>
      </c>
      <c r="D45" s="153" t="str">
        <f>IF(OR(A45="",$D$2=""),"",IF('RESULTADOS 4 ESO'!D45&lt;5,"INSUFICIENTE",IF('RESULTADOS 4 ESO'!D45&lt;6,"SUFICIENTE",IF('RESULTADOS 4 ESO'!D45&lt;7,"BEN",IF('RESULTADOS 4 ESO'!D45&lt;9,"NOTABLE",IF('RESULTADOS 4 ESO'!D45&lt;=10,"SOBRESAIENTE",""))))))</f>
        <v/>
      </c>
      <c r="E45" s="153" t="str">
        <f>IF(OR(A45="",$E$2=""),"",IF('RESULTADOS 4 ESO'!E45&lt;5,"INSUFICIENTE",IF('RESULTADOS 4 ESO'!E45&lt;6,"SUFICIENTE",IF('RESULTADOS 4 ESO'!E45&lt;7,"BEN",IF('RESULTADOS 4 ESO'!E45&lt;9,"NOTABLE",IF('RESULTADOS 4 ESO'!E45&lt;=10,"SOBRESAIENTE",""))))))</f>
        <v/>
      </c>
      <c r="F45" s="153" t="str">
        <f>IF(OR(A45="",$F$2=""),"",IF('RESULTADOS 4 ESO'!F45&lt;5,"INSUFICIENTE",IF('RESULTADOS 4 ESO'!F45&lt;6,"SUFICIENTE",IF('RESULTADOS 4 ESO'!F45&lt;7,"BEN",IF('RESULTADOS 4 ESO'!F45&lt;9,"NOTABLE",IF('RESULTADOS 4 ESO'!F45&lt;=10,"SOBRESAIENTE",""))))))</f>
        <v/>
      </c>
      <c r="G45" s="153" t="str">
        <f>IF(OR(A45="",$G$2=""),"",IF('RESULTADOS 4 ESO'!G45&lt;5,"INSUFICIENTE",IF('RESULTADOS 4 ESO'!G45&lt;6,"SUFICIENTE",IF('RESULTADOS 4 ESO'!G45&lt;7,"BEN",IF('RESULTADOS 4 ESO'!G45&lt;9,"NOTABLE",IF('RESULTADOS 4 ESO'!G45&lt;=10,"SOBRESAIENTE",""))))))</f>
        <v/>
      </c>
      <c r="H45" s="153" t="str">
        <f>IF(OR(A45="",$H$2=""),"",IF('RESULTADOS 4 ESO'!H45&lt;5,"INSUFICIENTE",IF('RESULTADOS 4 ESO'!H45&lt;6,"SUFICIENTE",IF('RESULTADOS 4 ESO'!H45&lt;7,"BEN",IF('RESULTADOS 4 ESO'!H45&lt;9,"NOTABLE",IF('RESULTADOS 4 ESO'!H45&lt;=10,"SOBRESAIENTE",""))))))</f>
        <v/>
      </c>
      <c r="I45" s="153" t="str">
        <f>IF(OR(A45="",$I$2=""),"",IF('RESULTADOS 4 ESO'!I45&lt;5,"INSUFICIENTE",IF('RESULTADOS 4 ESO'!I45&lt;6,"SUFICIENTE",IF('RESULTADOS 4 ESO'!I45&lt;7,"BEN",IF('RESULTADOS 4 ESO'!I45&lt;9,"NOTABLE",IF('RESULTADOS 4 ESO'!I45&lt;=10,"SOBRESAIENTE",""))))))</f>
        <v/>
      </c>
      <c r="J45" s="153" t="str">
        <f>IF(OR(A45="",$J$2=""),"",IF('RESULTADOS 4 ESO'!J45&lt;5,"INSUFICIENTE",IF('RESULTADOS 4 ESO'!J45&lt;6,"SUFICIENTE",IF('RESULTADOS 4 ESO'!J45&lt;7,"BEN",IF('RESULTADOS 4 ESO'!J45&lt;9,"NOTABLE",IF('RESULTADOS 4 ESO'!J45&lt;=10,"SOBRESAIENTE",""))))))</f>
        <v/>
      </c>
      <c r="K45" s="153" t="str">
        <f>IF(OR(A45="",$K$2=""),"",IF('RESULTADOS 4 ESO'!K45&lt;5,"INSUFICIENTE",IF('RESULTADOS 4 ESO'!K45&lt;6,"SUFICIENTE",IF('RESULTADOS 4 ESO'!K45&lt;7,"BEN",IF('RESULTADOS 4 ESO'!K45&lt;9,"NOTABLE",IF('RESULTADOS 4 ESO'!K45&lt;=10,IF('RESULTADOS 4 ESO'!K45&lt;=10,"SOBRESAIENTE","")))))))</f>
        <v/>
      </c>
      <c r="L45" s="153" t="str">
        <f>IF(OR(A45="",$L$2=""),"",IF('RESULTADOS 4 ESO'!L45&lt;5,"INSUFICIENTE",IF('RESULTADOS 4 ESO'!L45&lt;6,"SUFICIENTE",IF('RESULTADOS 4 ESO'!L45&lt;7,"BEN",IF('RESULTADOS 4 ESO'!L45&lt;9,"NOTABLE",IF('RESULTADOS 4 ESO'!L45&lt;=10,"SOBRESAIENTE",""))))))</f>
        <v/>
      </c>
    </row>
    <row r="46" spans="1:12" x14ac:dyDescent="0.25">
      <c r="A46" s="156" t="str">
        <f>IF('RESULTADOS 4 ESO'!A46="","",'RESULTADOS 4 ESO'!A46)</f>
        <v/>
      </c>
      <c r="B46" s="153" t="str">
        <f>IF('RESULTADOS 4 ESO'!B46="","",'RESULTADOS 4 ESO'!B46)</f>
        <v/>
      </c>
      <c r="C46" s="153" t="str">
        <f>IF(OR(A46="",$C$2=""),"",IF('RESULTADOS 4 ESO'!C46&lt;5,"INSUFICIENTE",IF('RESULTADOS 4 ESO'!C46&lt;6,"SUFICIENTE",IF('RESULTADOS 4 ESO'!C46&lt;7,"BEN",IF('RESULTADOS 4 ESO'!C46&lt;9,"NOTABLE",IF('RESULTADOS 4 ESO'!C46&lt;=10,"SOBRESAIENTE",""))))))</f>
        <v/>
      </c>
      <c r="D46" s="153" t="str">
        <f>IF(OR(A46="",$D$2=""),"",IF('RESULTADOS 4 ESO'!D46&lt;5,"INSUFICIENTE",IF('RESULTADOS 4 ESO'!D46&lt;6,"SUFICIENTE",IF('RESULTADOS 4 ESO'!D46&lt;7,"BEN",IF('RESULTADOS 4 ESO'!D46&lt;9,"NOTABLE",IF('RESULTADOS 4 ESO'!D46&lt;=10,"SOBRESAIENTE",""))))))</f>
        <v/>
      </c>
      <c r="E46" s="153" t="str">
        <f>IF(OR(A46="",$E$2=""),"",IF('RESULTADOS 4 ESO'!E46&lt;5,"INSUFICIENTE",IF('RESULTADOS 4 ESO'!E46&lt;6,"SUFICIENTE",IF('RESULTADOS 4 ESO'!E46&lt;7,"BEN",IF('RESULTADOS 4 ESO'!E46&lt;9,"NOTABLE",IF('RESULTADOS 4 ESO'!E46&lt;=10,"SOBRESAIENTE",""))))))</f>
        <v/>
      </c>
      <c r="F46" s="153" t="str">
        <f>IF(OR(A46="",$F$2=""),"",IF('RESULTADOS 4 ESO'!F46&lt;5,"INSUFICIENTE",IF('RESULTADOS 4 ESO'!F46&lt;6,"SUFICIENTE",IF('RESULTADOS 4 ESO'!F46&lt;7,"BEN",IF('RESULTADOS 4 ESO'!F46&lt;9,"NOTABLE",IF('RESULTADOS 4 ESO'!F46&lt;=10,"SOBRESAIENTE",""))))))</f>
        <v/>
      </c>
      <c r="G46" s="153" t="str">
        <f>IF(OR(A46="",$G$2=""),"",IF('RESULTADOS 4 ESO'!G46&lt;5,"INSUFICIENTE",IF('RESULTADOS 4 ESO'!G46&lt;6,"SUFICIENTE",IF('RESULTADOS 4 ESO'!G46&lt;7,"BEN",IF('RESULTADOS 4 ESO'!G46&lt;9,"NOTABLE",IF('RESULTADOS 4 ESO'!G46&lt;=10,"SOBRESAIENTE",""))))))</f>
        <v/>
      </c>
      <c r="H46" s="153" t="str">
        <f>IF(OR(A46="",$H$2=""),"",IF('RESULTADOS 4 ESO'!H46&lt;5,"INSUFICIENTE",IF('RESULTADOS 4 ESO'!H46&lt;6,"SUFICIENTE",IF('RESULTADOS 4 ESO'!H46&lt;7,"BEN",IF('RESULTADOS 4 ESO'!H46&lt;9,"NOTABLE",IF('RESULTADOS 4 ESO'!H46&lt;=10,"SOBRESAIENTE",""))))))</f>
        <v/>
      </c>
      <c r="I46" s="153" t="str">
        <f>IF(OR(A46="",$I$2=""),"",IF('RESULTADOS 4 ESO'!I46&lt;5,"INSUFICIENTE",IF('RESULTADOS 4 ESO'!I46&lt;6,"SUFICIENTE",IF('RESULTADOS 4 ESO'!I46&lt;7,"BEN",IF('RESULTADOS 4 ESO'!I46&lt;9,"NOTABLE",IF('RESULTADOS 4 ESO'!I46&lt;=10,"SOBRESAIENTE",""))))))</f>
        <v/>
      </c>
      <c r="J46" s="153" t="str">
        <f>IF(OR(A46="",$J$2=""),"",IF('RESULTADOS 4 ESO'!J46&lt;5,"INSUFICIENTE",IF('RESULTADOS 4 ESO'!J46&lt;6,"SUFICIENTE",IF('RESULTADOS 4 ESO'!J46&lt;7,"BEN",IF('RESULTADOS 4 ESO'!J46&lt;9,"NOTABLE",IF('RESULTADOS 4 ESO'!J46&lt;=10,"SOBRESAIENTE",""))))))</f>
        <v/>
      </c>
      <c r="K46" s="153" t="str">
        <f>IF(OR(A46="",$K$2=""),"",IF('RESULTADOS 4 ESO'!K46&lt;5,"INSUFICIENTE",IF('RESULTADOS 4 ESO'!K46&lt;6,"SUFICIENTE",IF('RESULTADOS 4 ESO'!K46&lt;7,"BEN",IF('RESULTADOS 4 ESO'!K46&lt;9,"NOTABLE",IF('RESULTADOS 4 ESO'!K46&lt;=10,IF('RESULTADOS 4 ESO'!K46&lt;=10,"SOBRESAIENTE","")))))))</f>
        <v/>
      </c>
      <c r="L46" s="153" t="str">
        <f>IF(OR(A46="",$L$2=""),"",IF('RESULTADOS 4 ESO'!L46&lt;5,"INSUFICIENTE",IF('RESULTADOS 4 ESO'!L46&lt;6,"SUFICIENTE",IF('RESULTADOS 4 ESO'!L46&lt;7,"BEN",IF('RESULTADOS 4 ESO'!L46&lt;9,"NOTABLE",IF('RESULTADOS 4 ESO'!L46&lt;=10,"SOBRESAIENTE",""))))))</f>
        <v/>
      </c>
    </row>
    <row r="47" spans="1:12" x14ac:dyDescent="0.25">
      <c r="A47" s="156" t="str">
        <f>IF('RESULTADOS 4 ESO'!A47="","",'RESULTADOS 4 ESO'!A47)</f>
        <v/>
      </c>
      <c r="B47" s="153" t="str">
        <f>IF('RESULTADOS 4 ESO'!B47="","",'RESULTADOS 4 ESO'!B47)</f>
        <v/>
      </c>
      <c r="C47" s="153" t="str">
        <f>IF(OR(A47="",$C$2=""),"",IF('RESULTADOS 4 ESO'!C47&lt;5,"INSUFICIENTE",IF('RESULTADOS 4 ESO'!C47&lt;6,"SUFICIENTE",IF('RESULTADOS 4 ESO'!C47&lt;7,"BEN",IF('RESULTADOS 4 ESO'!C47&lt;9,"NOTABLE",IF('RESULTADOS 4 ESO'!C47&lt;=10,"SOBRESAIENTE",""))))))</f>
        <v/>
      </c>
      <c r="D47" s="153" t="str">
        <f>IF(OR(A47="",$D$2=""),"",IF('RESULTADOS 4 ESO'!D47&lt;5,"INSUFICIENTE",IF('RESULTADOS 4 ESO'!D47&lt;6,"SUFICIENTE",IF('RESULTADOS 4 ESO'!D47&lt;7,"BEN",IF('RESULTADOS 4 ESO'!D47&lt;9,"NOTABLE",IF('RESULTADOS 4 ESO'!D47&lt;=10,"SOBRESAIENTE",""))))))</f>
        <v/>
      </c>
      <c r="E47" s="153" t="str">
        <f>IF(OR(A47="",$E$2=""),"",IF('RESULTADOS 4 ESO'!E47&lt;5,"INSUFICIENTE",IF('RESULTADOS 4 ESO'!E47&lt;6,"SUFICIENTE",IF('RESULTADOS 4 ESO'!E47&lt;7,"BEN",IF('RESULTADOS 4 ESO'!E47&lt;9,"NOTABLE",IF('RESULTADOS 4 ESO'!E47&lt;=10,"SOBRESAIENTE",""))))))</f>
        <v/>
      </c>
      <c r="F47" s="153" t="str">
        <f>IF(OR(A47="",$F$2=""),"",IF('RESULTADOS 4 ESO'!F47&lt;5,"INSUFICIENTE",IF('RESULTADOS 4 ESO'!F47&lt;6,"SUFICIENTE",IF('RESULTADOS 4 ESO'!F47&lt;7,"BEN",IF('RESULTADOS 4 ESO'!F47&lt;9,"NOTABLE",IF('RESULTADOS 4 ESO'!F47&lt;=10,"SOBRESAIENTE",""))))))</f>
        <v/>
      </c>
      <c r="G47" s="153" t="str">
        <f>IF(OR(A47="",$G$2=""),"",IF('RESULTADOS 4 ESO'!G47&lt;5,"INSUFICIENTE",IF('RESULTADOS 4 ESO'!G47&lt;6,"SUFICIENTE",IF('RESULTADOS 4 ESO'!G47&lt;7,"BEN",IF('RESULTADOS 4 ESO'!G47&lt;9,"NOTABLE",IF('RESULTADOS 4 ESO'!G47&lt;=10,"SOBRESAIENTE",""))))))</f>
        <v/>
      </c>
      <c r="H47" s="153" t="str">
        <f>IF(OR(A47="",$H$2=""),"",IF('RESULTADOS 4 ESO'!H47&lt;5,"INSUFICIENTE",IF('RESULTADOS 4 ESO'!H47&lt;6,"SUFICIENTE",IF('RESULTADOS 4 ESO'!H47&lt;7,"BEN",IF('RESULTADOS 4 ESO'!H47&lt;9,"NOTABLE",IF('RESULTADOS 4 ESO'!H47&lt;=10,"SOBRESAIENTE",""))))))</f>
        <v/>
      </c>
      <c r="I47" s="153" t="str">
        <f>IF(OR(A47="",$I$2=""),"",IF('RESULTADOS 4 ESO'!I47&lt;5,"INSUFICIENTE",IF('RESULTADOS 4 ESO'!I47&lt;6,"SUFICIENTE",IF('RESULTADOS 4 ESO'!I47&lt;7,"BEN",IF('RESULTADOS 4 ESO'!I47&lt;9,"NOTABLE",IF('RESULTADOS 4 ESO'!I47&lt;=10,"SOBRESAIENTE",""))))))</f>
        <v/>
      </c>
      <c r="J47" s="153" t="str">
        <f>IF(OR(A47="",$J$2=""),"",IF('RESULTADOS 4 ESO'!J47&lt;5,"INSUFICIENTE",IF('RESULTADOS 4 ESO'!J47&lt;6,"SUFICIENTE",IF('RESULTADOS 4 ESO'!J47&lt;7,"BEN",IF('RESULTADOS 4 ESO'!J47&lt;9,"NOTABLE",IF('RESULTADOS 4 ESO'!J47&lt;=10,"SOBRESAIENTE",""))))))</f>
        <v/>
      </c>
      <c r="K47" s="153" t="str">
        <f>IF(OR(A47="",$K$2=""),"",IF('RESULTADOS 4 ESO'!K47&lt;5,"INSUFICIENTE",IF('RESULTADOS 4 ESO'!K47&lt;6,"SUFICIENTE",IF('RESULTADOS 4 ESO'!K47&lt;7,"BEN",IF('RESULTADOS 4 ESO'!K47&lt;9,"NOTABLE",IF('RESULTADOS 4 ESO'!K47&lt;=10,IF('RESULTADOS 4 ESO'!K47&lt;=10,"SOBRESAIENTE","")))))))</f>
        <v/>
      </c>
      <c r="L47" s="153" t="str">
        <f>IF(OR(A47="",$L$2=""),"",IF('RESULTADOS 4 ESO'!L47&lt;5,"INSUFICIENTE",IF('RESULTADOS 4 ESO'!L47&lt;6,"SUFICIENTE",IF('RESULTADOS 4 ESO'!L47&lt;7,"BEN",IF('RESULTADOS 4 ESO'!L47&lt;9,"NOTABLE",IF('RESULTADOS 4 ESO'!L47&lt;=10,"SOBRESAIENTE",""))))))</f>
        <v/>
      </c>
    </row>
    <row r="48" spans="1:12" x14ac:dyDescent="0.25">
      <c r="A48" s="156" t="str">
        <f>IF('RESULTADOS 4 ESO'!A48="","",'RESULTADOS 4 ESO'!A48)</f>
        <v/>
      </c>
      <c r="B48" s="153" t="str">
        <f>IF('RESULTADOS 4 ESO'!B48="","",'RESULTADOS 4 ESO'!B48)</f>
        <v/>
      </c>
      <c r="C48" s="153" t="str">
        <f>IF(OR(A48="",$C$2=""),"",IF('RESULTADOS 4 ESO'!C48&lt;5,"INSUFICIENTE",IF('RESULTADOS 4 ESO'!C48&lt;6,"SUFICIENTE",IF('RESULTADOS 4 ESO'!C48&lt;7,"BEN",IF('RESULTADOS 4 ESO'!C48&lt;9,"NOTABLE",IF('RESULTADOS 4 ESO'!C48&lt;=10,"SOBRESAIENTE",""))))))</f>
        <v/>
      </c>
      <c r="D48" s="153" t="str">
        <f>IF(OR(A48="",$D$2=""),"",IF('RESULTADOS 4 ESO'!D48&lt;5,"INSUFICIENTE",IF('RESULTADOS 4 ESO'!D48&lt;6,"SUFICIENTE",IF('RESULTADOS 4 ESO'!D48&lt;7,"BEN",IF('RESULTADOS 4 ESO'!D48&lt;9,"NOTABLE",IF('RESULTADOS 4 ESO'!D48&lt;=10,"SOBRESAIENTE",""))))))</f>
        <v/>
      </c>
      <c r="E48" s="153" t="str">
        <f>IF(OR(A48="",$E$2=""),"",IF('RESULTADOS 4 ESO'!E48&lt;5,"INSUFICIENTE",IF('RESULTADOS 4 ESO'!E48&lt;6,"SUFICIENTE",IF('RESULTADOS 4 ESO'!E48&lt;7,"BEN",IF('RESULTADOS 4 ESO'!E48&lt;9,"NOTABLE",IF('RESULTADOS 4 ESO'!E48&lt;=10,"SOBRESAIENTE",""))))))</f>
        <v/>
      </c>
      <c r="F48" s="153" t="str">
        <f>IF(OR(A48="",$F$2=""),"",IF('RESULTADOS 4 ESO'!F48&lt;5,"INSUFICIENTE",IF('RESULTADOS 4 ESO'!F48&lt;6,"SUFICIENTE",IF('RESULTADOS 4 ESO'!F48&lt;7,"BEN",IF('RESULTADOS 4 ESO'!F48&lt;9,"NOTABLE",IF('RESULTADOS 4 ESO'!F48&lt;=10,"SOBRESAIENTE",""))))))</f>
        <v/>
      </c>
      <c r="G48" s="153" t="str">
        <f>IF(OR(A48="",$G$2=""),"",IF('RESULTADOS 4 ESO'!G48&lt;5,"INSUFICIENTE",IF('RESULTADOS 4 ESO'!G48&lt;6,"SUFICIENTE",IF('RESULTADOS 4 ESO'!G48&lt;7,"BEN",IF('RESULTADOS 4 ESO'!G48&lt;9,"NOTABLE",IF('RESULTADOS 4 ESO'!G48&lt;=10,"SOBRESAIENTE",""))))))</f>
        <v/>
      </c>
      <c r="H48" s="153" t="str">
        <f>IF(OR(A48="",$H$2=""),"",IF('RESULTADOS 4 ESO'!H48&lt;5,"INSUFICIENTE",IF('RESULTADOS 4 ESO'!H48&lt;6,"SUFICIENTE",IF('RESULTADOS 4 ESO'!H48&lt;7,"BEN",IF('RESULTADOS 4 ESO'!H48&lt;9,"NOTABLE",IF('RESULTADOS 4 ESO'!H48&lt;=10,"SOBRESAIENTE",""))))))</f>
        <v/>
      </c>
      <c r="I48" s="153" t="str">
        <f>IF(OR(A48="",$I$2=""),"",IF('RESULTADOS 4 ESO'!I48&lt;5,"INSUFICIENTE",IF('RESULTADOS 4 ESO'!I48&lt;6,"SUFICIENTE",IF('RESULTADOS 4 ESO'!I48&lt;7,"BEN",IF('RESULTADOS 4 ESO'!I48&lt;9,"NOTABLE",IF('RESULTADOS 4 ESO'!I48&lt;=10,"SOBRESAIENTE",""))))))</f>
        <v/>
      </c>
      <c r="J48" s="153" t="str">
        <f>IF(OR(A48="",$J$2=""),"",IF('RESULTADOS 4 ESO'!J48&lt;5,"INSUFICIENTE",IF('RESULTADOS 4 ESO'!J48&lt;6,"SUFICIENTE",IF('RESULTADOS 4 ESO'!J48&lt;7,"BEN",IF('RESULTADOS 4 ESO'!J48&lt;9,"NOTABLE",IF('RESULTADOS 4 ESO'!J48&lt;=10,"SOBRESAIENTE",""))))))</f>
        <v/>
      </c>
      <c r="K48" s="153" t="str">
        <f>IF(OR(A48="",$K$2=""),"",IF('RESULTADOS 4 ESO'!K48&lt;5,"INSUFICIENTE",IF('RESULTADOS 4 ESO'!K48&lt;6,"SUFICIENTE",IF('RESULTADOS 4 ESO'!K48&lt;7,"BEN",IF('RESULTADOS 4 ESO'!K48&lt;9,"NOTABLE",IF('RESULTADOS 4 ESO'!K48&lt;=10,IF('RESULTADOS 4 ESO'!K48&lt;=10,"SOBRESAIENTE","")))))))</f>
        <v/>
      </c>
      <c r="L48" s="153" t="str">
        <f>IF(OR(A48="",$L$2=""),"",IF('RESULTADOS 4 ESO'!L48&lt;5,"INSUFICIENTE",IF('RESULTADOS 4 ESO'!L48&lt;6,"SUFICIENTE",IF('RESULTADOS 4 ESO'!L48&lt;7,"BEN",IF('RESULTADOS 4 ESO'!L48&lt;9,"NOTABLE",IF('RESULTADOS 4 ESO'!L48&lt;=10,"SOBRESAIENTE",""))))))</f>
        <v/>
      </c>
    </row>
    <row r="49" spans="1:12" x14ac:dyDescent="0.25">
      <c r="A49" s="156" t="str">
        <f>IF('RESULTADOS 4 ESO'!A49="","",'RESULTADOS 4 ESO'!A49)</f>
        <v/>
      </c>
      <c r="B49" s="153" t="str">
        <f>IF('RESULTADOS 4 ESO'!B49="","",'RESULTADOS 4 ESO'!B49)</f>
        <v/>
      </c>
      <c r="C49" s="153" t="str">
        <f>IF(OR(A49="",$C$2=""),"",IF('RESULTADOS 4 ESO'!C49&lt;5,"INSUFICIENTE",IF('RESULTADOS 4 ESO'!C49&lt;6,"SUFICIENTE",IF('RESULTADOS 4 ESO'!C49&lt;7,"BEN",IF('RESULTADOS 4 ESO'!C49&lt;9,"NOTABLE",IF('RESULTADOS 4 ESO'!C49&lt;=10,"SOBRESAIENTE",""))))))</f>
        <v/>
      </c>
      <c r="D49" s="153" t="str">
        <f>IF(OR(A49="",$D$2=""),"",IF('RESULTADOS 4 ESO'!D49&lt;5,"INSUFICIENTE",IF('RESULTADOS 4 ESO'!D49&lt;6,"SUFICIENTE",IF('RESULTADOS 4 ESO'!D49&lt;7,"BEN",IF('RESULTADOS 4 ESO'!D49&lt;9,"NOTABLE",IF('RESULTADOS 4 ESO'!D49&lt;=10,"SOBRESAIENTE",""))))))</f>
        <v/>
      </c>
      <c r="E49" s="153" t="str">
        <f>IF(OR(A49="",$E$2=""),"",IF('RESULTADOS 4 ESO'!E49&lt;5,"INSUFICIENTE",IF('RESULTADOS 4 ESO'!E49&lt;6,"SUFICIENTE",IF('RESULTADOS 4 ESO'!E49&lt;7,"BEN",IF('RESULTADOS 4 ESO'!E49&lt;9,"NOTABLE",IF('RESULTADOS 4 ESO'!E49&lt;=10,"SOBRESAIENTE",""))))))</f>
        <v/>
      </c>
      <c r="F49" s="153" t="str">
        <f>IF(OR(A49="",$F$2=""),"",IF('RESULTADOS 4 ESO'!F49&lt;5,"INSUFICIENTE",IF('RESULTADOS 4 ESO'!F49&lt;6,"SUFICIENTE",IF('RESULTADOS 4 ESO'!F49&lt;7,"BEN",IF('RESULTADOS 4 ESO'!F49&lt;9,"NOTABLE",IF('RESULTADOS 4 ESO'!F49&lt;=10,"SOBRESAIENTE",""))))))</f>
        <v/>
      </c>
      <c r="G49" s="153" t="str">
        <f>IF(OR(A49="",$G$2=""),"",IF('RESULTADOS 4 ESO'!G49&lt;5,"INSUFICIENTE",IF('RESULTADOS 4 ESO'!G49&lt;6,"SUFICIENTE",IF('RESULTADOS 4 ESO'!G49&lt;7,"BEN",IF('RESULTADOS 4 ESO'!G49&lt;9,"NOTABLE",IF('RESULTADOS 4 ESO'!G49&lt;=10,"SOBRESAIENTE",""))))))</f>
        <v/>
      </c>
      <c r="H49" s="153" t="str">
        <f>IF(OR(A49="",$H$2=""),"",IF('RESULTADOS 4 ESO'!H49&lt;5,"INSUFICIENTE",IF('RESULTADOS 4 ESO'!H49&lt;6,"SUFICIENTE",IF('RESULTADOS 4 ESO'!H49&lt;7,"BEN",IF('RESULTADOS 4 ESO'!H49&lt;9,"NOTABLE",IF('RESULTADOS 4 ESO'!H49&lt;=10,"SOBRESAIENTE",""))))))</f>
        <v/>
      </c>
      <c r="I49" s="153" t="str">
        <f>IF(OR(A49="",$I$2=""),"",IF('RESULTADOS 4 ESO'!I49&lt;5,"INSUFICIENTE",IF('RESULTADOS 4 ESO'!I49&lt;6,"SUFICIENTE",IF('RESULTADOS 4 ESO'!I49&lt;7,"BEN",IF('RESULTADOS 4 ESO'!I49&lt;9,"NOTABLE",IF('RESULTADOS 4 ESO'!I49&lt;=10,"SOBRESAIENTE",""))))))</f>
        <v/>
      </c>
      <c r="J49" s="153" t="str">
        <f>IF(OR(A49="",$J$2=""),"",IF('RESULTADOS 4 ESO'!J49&lt;5,"INSUFICIENTE",IF('RESULTADOS 4 ESO'!J49&lt;6,"SUFICIENTE",IF('RESULTADOS 4 ESO'!J49&lt;7,"BEN",IF('RESULTADOS 4 ESO'!J49&lt;9,"NOTABLE",IF('RESULTADOS 4 ESO'!J49&lt;=10,"SOBRESAIENTE",""))))))</f>
        <v/>
      </c>
      <c r="K49" s="153" t="str">
        <f>IF(OR(A49="",$K$2=""),"",IF('RESULTADOS 4 ESO'!K49&lt;5,"INSUFICIENTE",IF('RESULTADOS 4 ESO'!K49&lt;6,"SUFICIENTE",IF('RESULTADOS 4 ESO'!K49&lt;7,"BEN",IF('RESULTADOS 4 ESO'!K49&lt;9,"NOTABLE",IF('RESULTADOS 4 ESO'!K49&lt;=10,IF('RESULTADOS 4 ESO'!K49&lt;=10,"SOBRESAIENTE","")))))))</f>
        <v/>
      </c>
      <c r="L49" s="153" t="str">
        <f>IF(OR(A49="",$L$2=""),"",IF('RESULTADOS 4 ESO'!L49&lt;5,"INSUFICIENTE",IF('RESULTADOS 4 ESO'!L49&lt;6,"SUFICIENTE",IF('RESULTADOS 4 ESO'!L49&lt;7,"BEN",IF('RESULTADOS 4 ESO'!L49&lt;9,"NOTABLE",IF('RESULTADOS 4 ESO'!L49&lt;=10,"SOBRESAIENTE",""))))))</f>
        <v/>
      </c>
    </row>
    <row r="50" spans="1:12" x14ac:dyDescent="0.25">
      <c r="A50" s="156" t="str">
        <f>IF('RESULTADOS 4 ESO'!A50="","",'RESULTADOS 4 ESO'!A50)</f>
        <v/>
      </c>
      <c r="B50" s="153" t="str">
        <f>IF('RESULTADOS 4 ESO'!B50="","",'RESULTADOS 4 ESO'!B50)</f>
        <v/>
      </c>
      <c r="C50" s="153" t="str">
        <f>IF(OR(A50="",$C$2=""),"",IF('RESULTADOS 4 ESO'!C50&lt;5,"INSUFICIENTE",IF('RESULTADOS 4 ESO'!C50&lt;6,"SUFICIENTE",IF('RESULTADOS 4 ESO'!C50&lt;7,"BEN",IF('RESULTADOS 4 ESO'!C50&lt;9,"NOTABLE",IF('RESULTADOS 4 ESO'!C50&lt;=10,"SOBRESAIENTE",""))))))</f>
        <v/>
      </c>
      <c r="D50" s="153" t="str">
        <f>IF(OR(A50="",$D$2=""),"",IF('RESULTADOS 4 ESO'!D50&lt;5,"INSUFICIENTE",IF('RESULTADOS 4 ESO'!D50&lt;6,"SUFICIENTE",IF('RESULTADOS 4 ESO'!D50&lt;7,"BEN",IF('RESULTADOS 4 ESO'!D50&lt;9,"NOTABLE",IF('RESULTADOS 4 ESO'!D50&lt;=10,"SOBRESAIENTE",""))))))</f>
        <v/>
      </c>
      <c r="E50" s="153" t="str">
        <f>IF(OR(A50="",$E$2=""),"",IF('RESULTADOS 4 ESO'!E50&lt;5,"INSUFICIENTE",IF('RESULTADOS 4 ESO'!E50&lt;6,"SUFICIENTE",IF('RESULTADOS 4 ESO'!E50&lt;7,"BEN",IF('RESULTADOS 4 ESO'!E50&lt;9,"NOTABLE",IF('RESULTADOS 4 ESO'!E50&lt;=10,"SOBRESAIENTE",""))))))</f>
        <v/>
      </c>
      <c r="F50" s="153" t="str">
        <f>IF(OR(A50="",$F$2=""),"",IF('RESULTADOS 4 ESO'!F50&lt;5,"INSUFICIENTE",IF('RESULTADOS 4 ESO'!F50&lt;6,"SUFICIENTE",IF('RESULTADOS 4 ESO'!F50&lt;7,"BEN",IF('RESULTADOS 4 ESO'!F50&lt;9,"NOTABLE",IF('RESULTADOS 4 ESO'!F50&lt;=10,"SOBRESAIENTE",""))))))</f>
        <v/>
      </c>
      <c r="G50" s="153" t="str">
        <f>IF(OR(A50="",$G$2=""),"",IF('RESULTADOS 4 ESO'!G50&lt;5,"INSUFICIENTE",IF('RESULTADOS 4 ESO'!G50&lt;6,"SUFICIENTE",IF('RESULTADOS 4 ESO'!G50&lt;7,"BEN",IF('RESULTADOS 4 ESO'!G50&lt;9,"NOTABLE",IF('RESULTADOS 4 ESO'!G50&lt;=10,"SOBRESAIENTE",""))))))</f>
        <v/>
      </c>
      <c r="H50" s="153" t="str">
        <f>IF(OR(A50="",$H$2=""),"",IF('RESULTADOS 4 ESO'!H50&lt;5,"INSUFICIENTE",IF('RESULTADOS 4 ESO'!H50&lt;6,"SUFICIENTE",IF('RESULTADOS 4 ESO'!H50&lt;7,"BEN",IF('RESULTADOS 4 ESO'!H50&lt;9,"NOTABLE",IF('RESULTADOS 4 ESO'!H50&lt;=10,"SOBRESAIENTE",""))))))</f>
        <v/>
      </c>
      <c r="I50" s="153" t="str">
        <f>IF(OR(A50="",$I$2=""),"",IF('RESULTADOS 4 ESO'!I50&lt;5,"INSUFICIENTE",IF('RESULTADOS 4 ESO'!I50&lt;6,"SUFICIENTE",IF('RESULTADOS 4 ESO'!I50&lt;7,"BEN",IF('RESULTADOS 4 ESO'!I50&lt;9,"NOTABLE",IF('RESULTADOS 4 ESO'!I50&lt;=10,"SOBRESAIENTE",""))))))</f>
        <v/>
      </c>
      <c r="J50" s="153" t="str">
        <f>IF(OR(A50="",$J$2=""),"",IF('RESULTADOS 4 ESO'!J50&lt;5,"INSUFICIENTE",IF('RESULTADOS 4 ESO'!J50&lt;6,"SUFICIENTE",IF('RESULTADOS 4 ESO'!J50&lt;7,"BEN",IF('RESULTADOS 4 ESO'!J50&lt;9,"NOTABLE",IF('RESULTADOS 4 ESO'!J50&lt;=10,"SOBRESAIENTE",""))))))</f>
        <v/>
      </c>
      <c r="K50" s="153" t="str">
        <f>IF(OR(A50="",$K$2=""),"",IF('RESULTADOS 4 ESO'!K50&lt;5,"INSUFICIENTE",IF('RESULTADOS 4 ESO'!K50&lt;6,"SUFICIENTE",IF('RESULTADOS 4 ESO'!K50&lt;7,"BEN",IF('RESULTADOS 4 ESO'!K50&lt;9,"NOTABLE",IF('RESULTADOS 4 ESO'!K50&lt;=10,IF('RESULTADOS 4 ESO'!K50&lt;=10,"SOBRESAIENTE","")))))))</f>
        <v/>
      </c>
      <c r="L50" s="153" t="str">
        <f>IF(OR(A50="",$L$2=""),"",IF('RESULTADOS 4 ESO'!L50&lt;5,"INSUFICIENTE",IF('RESULTADOS 4 ESO'!L50&lt;6,"SUFICIENTE",IF('RESULTADOS 4 ESO'!L50&lt;7,"BEN",IF('RESULTADOS 4 ESO'!L50&lt;9,"NOTABLE",IF('RESULTADOS 4 ESO'!L50&lt;=10,"SOBRESAIENTE",""))))))</f>
        <v/>
      </c>
    </row>
    <row r="51" spans="1:12" x14ac:dyDescent="0.25">
      <c r="A51" s="156" t="str">
        <f>IF('RESULTADOS 4 ESO'!A51="","",'RESULTADOS 4 ESO'!A51)</f>
        <v/>
      </c>
      <c r="B51" s="153" t="str">
        <f>IF('RESULTADOS 4 ESO'!B51="","",'RESULTADOS 4 ESO'!B51)</f>
        <v/>
      </c>
      <c r="C51" s="153" t="str">
        <f>IF(OR(A51="",$C$2=""),"",IF('RESULTADOS 4 ESO'!C51&lt;5,"INSUFICIENTE",IF('RESULTADOS 4 ESO'!C51&lt;6,"SUFICIENTE",IF('RESULTADOS 4 ESO'!C51&lt;7,"BEN",IF('RESULTADOS 4 ESO'!C51&lt;9,"NOTABLE",IF('RESULTADOS 4 ESO'!C51&lt;=10,"SOBRESAIENTE",""))))))</f>
        <v/>
      </c>
      <c r="D51" s="153" t="str">
        <f>IF(OR(A51="",$D$2=""),"",IF('RESULTADOS 4 ESO'!D51&lt;5,"INSUFICIENTE",IF('RESULTADOS 4 ESO'!D51&lt;6,"SUFICIENTE",IF('RESULTADOS 4 ESO'!D51&lt;7,"BEN",IF('RESULTADOS 4 ESO'!D51&lt;9,"NOTABLE",IF('RESULTADOS 4 ESO'!D51&lt;=10,"SOBRESAIENTE",""))))))</f>
        <v/>
      </c>
      <c r="E51" s="153" t="str">
        <f>IF(OR(A51="",$E$2=""),"",IF('RESULTADOS 4 ESO'!E51&lt;5,"INSUFICIENTE",IF('RESULTADOS 4 ESO'!E51&lt;6,"SUFICIENTE",IF('RESULTADOS 4 ESO'!E51&lt;7,"BEN",IF('RESULTADOS 4 ESO'!E51&lt;9,"NOTABLE",IF('RESULTADOS 4 ESO'!E51&lt;=10,"SOBRESAIENTE",""))))))</f>
        <v/>
      </c>
      <c r="F51" s="153" t="str">
        <f>IF(OR(A51="",$F$2=""),"",IF('RESULTADOS 4 ESO'!F51&lt;5,"INSUFICIENTE",IF('RESULTADOS 4 ESO'!F51&lt;6,"SUFICIENTE",IF('RESULTADOS 4 ESO'!F51&lt;7,"BEN",IF('RESULTADOS 4 ESO'!F51&lt;9,"NOTABLE",IF('RESULTADOS 4 ESO'!F51&lt;=10,"SOBRESAIENTE",""))))))</f>
        <v/>
      </c>
      <c r="G51" s="153" t="str">
        <f>IF(OR(A51="",$G$2=""),"",IF('RESULTADOS 4 ESO'!G51&lt;5,"INSUFICIENTE",IF('RESULTADOS 4 ESO'!G51&lt;6,"SUFICIENTE",IF('RESULTADOS 4 ESO'!G51&lt;7,"BEN",IF('RESULTADOS 4 ESO'!G51&lt;9,"NOTABLE",IF('RESULTADOS 4 ESO'!G51&lt;=10,"SOBRESAIENTE",""))))))</f>
        <v/>
      </c>
      <c r="H51" s="153" t="str">
        <f>IF(OR(A51="",$H$2=""),"",IF('RESULTADOS 4 ESO'!H51&lt;5,"INSUFICIENTE",IF('RESULTADOS 4 ESO'!H51&lt;6,"SUFICIENTE",IF('RESULTADOS 4 ESO'!H51&lt;7,"BEN",IF('RESULTADOS 4 ESO'!H51&lt;9,"NOTABLE",IF('RESULTADOS 4 ESO'!H51&lt;=10,"SOBRESAIENTE",""))))))</f>
        <v/>
      </c>
      <c r="I51" s="153" t="str">
        <f>IF(OR(A51="",$I$2=""),"",IF('RESULTADOS 4 ESO'!I51&lt;5,"INSUFICIENTE",IF('RESULTADOS 4 ESO'!I51&lt;6,"SUFICIENTE",IF('RESULTADOS 4 ESO'!I51&lt;7,"BEN",IF('RESULTADOS 4 ESO'!I51&lt;9,"NOTABLE",IF('RESULTADOS 4 ESO'!I51&lt;=10,"SOBRESAIENTE",""))))))</f>
        <v/>
      </c>
      <c r="J51" s="153" t="str">
        <f>IF(OR(A51="",$J$2=""),"",IF('RESULTADOS 4 ESO'!J51&lt;5,"INSUFICIENTE",IF('RESULTADOS 4 ESO'!J51&lt;6,"SUFICIENTE",IF('RESULTADOS 4 ESO'!J51&lt;7,"BEN",IF('RESULTADOS 4 ESO'!J51&lt;9,"NOTABLE",IF('RESULTADOS 4 ESO'!J51&lt;=10,"SOBRESAIENTE",""))))))</f>
        <v/>
      </c>
      <c r="K51" s="153" t="str">
        <f>IF(OR(A51="",$K$2=""),"",IF('RESULTADOS 4 ESO'!K51&lt;5,"INSUFICIENTE",IF('RESULTADOS 4 ESO'!K51&lt;6,"SUFICIENTE",IF('RESULTADOS 4 ESO'!K51&lt;7,"BEN",IF('RESULTADOS 4 ESO'!K51&lt;9,"NOTABLE",IF('RESULTADOS 4 ESO'!K51&lt;=10,IF('RESULTADOS 4 ESO'!K51&lt;=10,"SOBRESAIENTE","")))))))</f>
        <v/>
      </c>
      <c r="L51" s="153" t="str">
        <f>IF(OR(A51="",$L$2=""),"",IF('RESULTADOS 4 ESO'!L51&lt;5,"INSUFICIENTE",IF('RESULTADOS 4 ESO'!L51&lt;6,"SUFICIENTE",IF('RESULTADOS 4 ESO'!L51&lt;7,"BEN",IF('RESULTADOS 4 ESO'!L51&lt;9,"NOTABLE",IF('RESULTADOS 4 ESO'!L51&lt;=10,"SOBRESAIENTE",""))))))</f>
        <v/>
      </c>
    </row>
    <row r="52" spans="1:12" x14ac:dyDescent="0.25">
      <c r="A52" s="156" t="str">
        <f>IF('RESULTADOS 4 ESO'!A52="","",'RESULTADOS 4 ESO'!A52)</f>
        <v/>
      </c>
      <c r="B52" s="153" t="str">
        <f>IF('RESULTADOS 4 ESO'!B52="","",'RESULTADOS 4 ESO'!B52)</f>
        <v/>
      </c>
      <c r="C52" s="153" t="str">
        <f>IF(OR(A52="",$C$2=""),"",IF('RESULTADOS 4 ESO'!C52&lt;5,"INSUFICIENTE",IF('RESULTADOS 4 ESO'!C52&lt;6,"SUFICIENTE",IF('RESULTADOS 4 ESO'!C52&lt;7,"BEN",IF('RESULTADOS 4 ESO'!C52&lt;9,"NOTABLE",IF('RESULTADOS 4 ESO'!C52&lt;=10,"SOBRESAIENTE",""))))))</f>
        <v/>
      </c>
      <c r="D52" s="153" t="str">
        <f>IF(OR(A52="",$D$2=""),"",IF('RESULTADOS 4 ESO'!D52&lt;5,"INSUFICIENTE",IF('RESULTADOS 4 ESO'!D52&lt;6,"SUFICIENTE",IF('RESULTADOS 4 ESO'!D52&lt;7,"BEN",IF('RESULTADOS 4 ESO'!D52&lt;9,"NOTABLE",IF('RESULTADOS 4 ESO'!D52&lt;=10,"SOBRESAIENTE",""))))))</f>
        <v/>
      </c>
      <c r="E52" s="153" t="str">
        <f>IF(OR(A52="",$E$2=""),"",IF('RESULTADOS 4 ESO'!E52&lt;5,"INSUFICIENTE",IF('RESULTADOS 4 ESO'!E52&lt;6,"SUFICIENTE",IF('RESULTADOS 4 ESO'!E52&lt;7,"BEN",IF('RESULTADOS 4 ESO'!E52&lt;9,"NOTABLE",IF('RESULTADOS 4 ESO'!E52&lt;=10,"SOBRESAIENTE",""))))))</f>
        <v/>
      </c>
      <c r="F52" s="153" t="str">
        <f>IF(OR(A52="",$F$2=""),"",IF('RESULTADOS 4 ESO'!F52&lt;5,"INSUFICIENTE",IF('RESULTADOS 4 ESO'!F52&lt;6,"SUFICIENTE",IF('RESULTADOS 4 ESO'!F52&lt;7,"BEN",IF('RESULTADOS 4 ESO'!F52&lt;9,"NOTABLE",IF('RESULTADOS 4 ESO'!F52&lt;=10,"SOBRESAIENTE",""))))))</f>
        <v/>
      </c>
      <c r="G52" s="153" t="str">
        <f>IF(OR(A52="",$G$2=""),"",IF('RESULTADOS 4 ESO'!G52&lt;5,"INSUFICIENTE",IF('RESULTADOS 4 ESO'!G52&lt;6,"SUFICIENTE",IF('RESULTADOS 4 ESO'!G52&lt;7,"BEN",IF('RESULTADOS 4 ESO'!G52&lt;9,"NOTABLE",IF('RESULTADOS 4 ESO'!G52&lt;=10,"SOBRESAIENTE",""))))))</f>
        <v/>
      </c>
      <c r="H52" s="153" t="str">
        <f>IF(OR(A52="",$H$2=""),"",IF('RESULTADOS 4 ESO'!H52&lt;5,"INSUFICIENTE",IF('RESULTADOS 4 ESO'!H52&lt;6,"SUFICIENTE",IF('RESULTADOS 4 ESO'!H52&lt;7,"BEN",IF('RESULTADOS 4 ESO'!H52&lt;9,"NOTABLE",IF('RESULTADOS 4 ESO'!H52&lt;=10,"SOBRESAIENTE",""))))))</f>
        <v/>
      </c>
      <c r="I52" s="153" t="str">
        <f>IF(OR(A52="",$I$2=""),"",IF('RESULTADOS 4 ESO'!I52&lt;5,"INSUFICIENTE",IF('RESULTADOS 4 ESO'!I52&lt;6,"SUFICIENTE",IF('RESULTADOS 4 ESO'!I52&lt;7,"BEN",IF('RESULTADOS 4 ESO'!I52&lt;9,"NOTABLE",IF('RESULTADOS 4 ESO'!I52&lt;=10,"SOBRESAIENTE",""))))))</f>
        <v/>
      </c>
      <c r="J52" s="153" t="str">
        <f>IF(OR(A52="",$J$2=""),"",IF('RESULTADOS 4 ESO'!J52&lt;5,"INSUFICIENTE",IF('RESULTADOS 4 ESO'!J52&lt;6,"SUFICIENTE",IF('RESULTADOS 4 ESO'!J52&lt;7,"BEN",IF('RESULTADOS 4 ESO'!J52&lt;9,"NOTABLE",IF('RESULTADOS 4 ESO'!J52&lt;=10,"SOBRESAIENTE",""))))))</f>
        <v/>
      </c>
      <c r="K52" s="153" t="str">
        <f>IF(OR(A52="",$K$2=""),"",IF('RESULTADOS 4 ESO'!K52&lt;5,"INSUFICIENTE",IF('RESULTADOS 4 ESO'!K52&lt;6,"SUFICIENTE",IF('RESULTADOS 4 ESO'!K52&lt;7,"BEN",IF('RESULTADOS 4 ESO'!K52&lt;9,"NOTABLE",IF('RESULTADOS 4 ESO'!K52&lt;=10,IF('RESULTADOS 4 ESO'!K52&lt;=10,"SOBRESAIENTE","")))))))</f>
        <v/>
      </c>
      <c r="L52" s="153" t="str">
        <f>IF(OR(A52="",$L$2=""),"",IF('RESULTADOS 4 ESO'!L52&lt;5,"INSUFICIENTE",IF('RESULTADOS 4 ESO'!L52&lt;6,"SUFICIENTE",IF('RESULTADOS 4 ESO'!L52&lt;7,"BEN",IF('RESULTADOS 4 ESO'!L52&lt;9,"NOTABLE",IF('RESULTADOS 4 ESO'!L52&lt;=10,"SOBRESAIENTE",""))))))</f>
        <v/>
      </c>
    </row>
    <row r="53" spans="1:12" x14ac:dyDescent="0.25">
      <c r="A53" s="156" t="str">
        <f>IF('RESULTADOS 4 ESO'!A53="","",'RESULTADOS 4 ESO'!A53)</f>
        <v/>
      </c>
      <c r="B53" s="153" t="str">
        <f>IF('RESULTADOS 4 ESO'!B53="","",'RESULTADOS 4 ESO'!B53)</f>
        <v/>
      </c>
      <c r="C53" s="153" t="str">
        <f>IF(OR(A53="",$C$2=""),"",IF('RESULTADOS 4 ESO'!C53&lt;5,"INSUFICIENTE",IF('RESULTADOS 4 ESO'!C53&lt;6,"SUFICIENTE",IF('RESULTADOS 4 ESO'!C53&lt;7,"BEN",IF('RESULTADOS 4 ESO'!C53&lt;9,"NOTABLE",IF('RESULTADOS 4 ESO'!C53&lt;=10,"SOBRESAIENTE",""))))))</f>
        <v/>
      </c>
      <c r="D53" s="153" t="str">
        <f>IF(OR(A53="",$D$2=""),"",IF('RESULTADOS 4 ESO'!D53&lt;5,"INSUFICIENTE",IF('RESULTADOS 4 ESO'!D53&lt;6,"SUFICIENTE",IF('RESULTADOS 4 ESO'!D53&lt;7,"BEN",IF('RESULTADOS 4 ESO'!D53&lt;9,"NOTABLE",IF('RESULTADOS 4 ESO'!D53&lt;=10,"SOBRESAIENTE",""))))))</f>
        <v/>
      </c>
      <c r="E53" s="153" t="str">
        <f>IF(OR(A53="",$E$2=""),"",IF('RESULTADOS 4 ESO'!E53&lt;5,"INSUFICIENTE",IF('RESULTADOS 4 ESO'!E53&lt;6,"SUFICIENTE",IF('RESULTADOS 4 ESO'!E53&lt;7,"BEN",IF('RESULTADOS 4 ESO'!E53&lt;9,"NOTABLE",IF('RESULTADOS 4 ESO'!E53&lt;=10,"SOBRESAIENTE",""))))))</f>
        <v/>
      </c>
      <c r="F53" s="153" t="str">
        <f>IF(OR(A53="",$F$2=""),"",IF('RESULTADOS 4 ESO'!F53&lt;5,"INSUFICIENTE",IF('RESULTADOS 4 ESO'!F53&lt;6,"SUFICIENTE",IF('RESULTADOS 4 ESO'!F53&lt;7,"BEN",IF('RESULTADOS 4 ESO'!F53&lt;9,"NOTABLE",IF('RESULTADOS 4 ESO'!F53&lt;=10,"SOBRESAIENTE",""))))))</f>
        <v/>
      </c>
      <c r="G53" s="153" t="str">
        <f>IF(OR(A53="",$G$2=""),"",IF('RESULTADOS 4 ESO'!G53&lt;5,"INSUFICIENTE",IF('RESULTADOS 4 ESO'!G53&lt;6,"SUFICIENTE",IF('RESULTADOS 4 ESO'!G53&lt;7,"BEN",IF('RESULTADOS 4 ESO'!G53&lt;9,"NOTABLE",IF('RESULTADOS 4 ESO'!G53&lt;=10,"SOBRESAIENTE",""))))))</f>
        <v/>
      </c>
      <c r="H53" s="153" t="str">
        <f>IF(OR(A53="",$H$2=""),"",IF('RESULTADOS 4 ESO'!H53&lt;5,"INSUFICIENTE",IF('RESULTADOS 4 ESO'!H53&lt;6,"SUFICIENTE",IF('RESULTADOS 4 ESO'!H53&lt;7,"BEN",IF('RESULTADOS 4 ESO'!H53&lt;9,"NOTABLE",IF('RESULTADOS 4 ESO'!H53&lt;=10,"SOBRESAIENTE",""))))))</f>
        <v/>
      </c>
      <c r="I53" s="153" t="str">
        <f>IF(OR(A53="",$I$2=""),"",IF('RESULTADOS 4 ESO'!I53&lt;5,"INSUFICIENTE",IF('RESULTADOS 4 ESO'!I53&lt;6,"SUFICIENTE",IF('RESULTADOS 4 ESO'!I53&lt;7,"BEN",IF('RESULTADOS 4 ESO'!I53&lt;9,"NOTABLE",IF('RESULTADOS 4 ESO'!I53&lt;=10,"SOBRESAIENTE",""))))))</f>
        <v/>
      </c>
      <c r="J53" s="153" t="str">
        <f>IF(OR(A53="",$J$2=""),"",IF('RESULTADOS 4 ESO'!J53&lt;5,"INSUFICIENTE",IF('RESULTADOS 4 ESO'!J53&lt;6,"SUFICIENTE",IF('RESULTADOS 4 ESO'!J53&lt;7,"BEN",IF('RESULTADOS 4 ESO'!J53&lt;9,"NOTABLE",IF('RESULTADOS 4 ESO'!J53&lt;=10,"SOBRESAIENTE",""))))))</f>
        <v/>
      </c>
      <c r="K53" s="153" t="str">
        <f>IF(OR(A53="",$K$2=""),"",IF('RESULTADOS 4 ESO'!K53&lt;5,"INSUFICIENTE",IF('RESULTADOS 4 ESO'!K53&lt;6,"SUFICIENTE",IF('RESULTADOS 4 ESO'!K53&lt;7,"BEN",IF('RESULTADOS 4 ESO'!K53&lt;9,"NOTABLE",IF('RESULTADOS 4 ESO'!K53&lt;=10,IF('RESULTADOS 4 ESO'!K53&lt;=10,"SOBRESAIENTE","")))))))</f>
        <v/>
      </c>
      <c r="L53" s="153" t="str">
        <f>IF(OR(A53="",$L$2=""),"",IF('RESULTADOS 4 ESO'!L53&lt;5,"INSUFICIENTE",IF('RESULTADOS 4 ESO'!L53&lt;6,"SUFICIENTE",IF('RESULTADOS 4 ESO'!L53&lt;7,"BEN",IF('RESULTADOS 4 ESO'!L53&lt;9,"NOTABLE",IF('RESULTADOS 4 ESO'!L53&lt;=10,"SOBRESAIENTE",""))))))</f>
        <v/>
      </c>
    </row>
    <row r="54" spans="1:12" x14ac:dyDescent="0.25">
      <c r="A54" s="156" t="str">
        <f>IF('RESULTADOS 4 ESO'!A54="","",'RESULTADOS 4 ESO'!A54)</f>
        <v/>
      </c>
      <c r="B54" s="153" t="str">
        <f>IF('RESULTADOS 4 ESO'!B54="","",'RESULTADOS 4 ESO'!B54)</f>
        <v/>
      </c>
      <c r="C54" s="153" t="str">
        <f>IF(OR(A54="",$C$2=""),"",IF('RESULTADOS 4 ESO'!C54&lt;5,"INSUFICIENTE",IF('RESULTADOS 4 ESO'!C54&lt;6,"SUFICIENTE",IF('RESULTADOS 4 ESO'!C54&lt;7,"BEN",IF('RESULTADOS 4 ESO'!C54&lt;9,"NOTABLE",IF('RESULTADOS 4 ESO'!C54&lt;=10,"SOBRESAIENTE",""))))))</f>
        <v/>
      </c>
      <c r="D54" s="153" t="str">
        <f>IF(OR(A54="",$D$2=""),"",IF('RESULTADOS 4 ESO'!D54&lt;5,"INSUFICIENTE",IF('RESULTADOS 4 ESO'!D54&lt;6,"SUFICIENTE",IF('RESULTADOS 4 ESO'!D54&lt;7,"BEN",IF('RESULTADOS 4 ESO'!D54&lt;9,"NOTABLE",IF('RESULTADOS 4 ESO'!D54&lt;=10,"SOBRESAIENTE",""))))))</f>
        <v/>
      </c>
      <c r="E54" s="153" t="str">
        <f>IF(OR(A54="",$E$2=""),"",IF('RESULTADOS 4 ESO'!E54&lt;5,"INSUFICIENTE",IF('RESULTADOS 4 ESO'!E54&lt;6,"SUFICIENTE",IF('RESULTADOS 4 ESO'!E54&lt;7,"BEN",IF('RESULTADOS 4 ESO'!E54&lt;9,"NOTABLE",IF('RESULTADOS 4 ESO'!E54&lt;=10,"SOBRESAIENTE",""))))))</f>
        <v/>
      </c>
      <c r="F54" s="153" t="str">
        <f>IF(OR(A54="",$F$2=""),"",IF('RESULTADOS 4 ESO'!F54&lt;5,"INSUFICIENTE",IF('RESULTADOS 4 ESO'!F54&lt;6,"SUFICIENTE",IF('RESULTADOS 4 ESO'!F54&lt;7,"BEN",IF('RESULTADOS 4 ESO'!F54&lt;9,"NOTABLE",IF('RESULTADOS 4 ESO'!F54&lt;=10,"SOBRESAIENTE",""))))))</f>
        <v/>
      </c>
      <c r="G54" s="153" t="str">
        <f>IF(OR(A54="",$G$2=""),"",IF('RESULTADOS 4 ESO'!G54&lt;5,"INSUFICIENTE",IF('RESULTADOS 4 ESO'!G54&lt;6,"SUFICIENTE",IF('RESULTADOS 4 ESO'!G54&lt;7,"BEN",IF('RESULTADOS 4 ESO'!G54&lt;9,"NOTABLE",IF('RESULTADOS 4 ESO'!G54&lt;=10,"SOBRESAIENTE",""))))))</f>
        <v/>
      </c>
      <c r="H54" s="153" t="str">
        <f>IF(OR(A54="",$H$2=""),"",IF('RESULTADOS 4 ESO'!H54&lt;5,"INSUFICIENTE",IF('RESULTADOS 4 ESO'!H54&lt;6,"SUFICIENTE",IF('RESULTADOS 4 ESO'!H54&lt;7,"BEN",IF('RESULTADOS 4 ESO'!H54&lt;9,"NOTABLE",IF('RESULTADOS 4 ESO'!H54&lt;=10,"SOBRESAIENTE",""))))))</f>
        <v/>
      </c>
      <c r="I54" s="153" t="str">
        <f>IF(OR(A54="",$I$2=""),"",IF('RESULTADOS 4 ESO'!I54&lt;5,"INSUFICIENTE",IF('RESULTADOS 4 ESO'!I54&lt;6,"SUFICIENTE",IF('RESULTADOS 4 ESO'!I54&lt;7,"BEN",IF('RESULTADOS 4 ESO'!I54&lt;9,"NOTABLE",IF('RESULTADOS 4 ESO'!I54&lt;=10,"SOBRESAIENTE",""))))))</f>
        <v/>
      </c>
      <c r="J54" s="153" t="str">
        <f>IF(OR(A54="",$J$2=""),"",IF('RESULTADOS 4 ESO'!J54&lt;5,"INSUFICIENTE",IF('RESULTADOS 4 ESO'!J54&lt;6,"SUFICIENTE",IF('RESULTADOS 4 ESO'!J54&lt;7,"BEN",IF('RESULTADOS 4 ESO'!J54&lt;9,"NOTABLE",IF('RESULTADOS 4 ESO'!J54&lt;=10,"SOBRESAIENTE",""))))))</f>
        <v/>
      </c>
      <c r="K54" s="153" t="str">
        <f>IF(OR(A54="",$K$2=""),"",IF('RESULTADOS 4 ESO'!K54&lt;5,"INSUFICIENTE",IF('RESULTADOS 4 ESO'!K54&lt;6,"SUFICIENTE",IF('RESULTADOS 4 ESO'!K54&lt;7,"BEN",IF('RESULTADOS 4 ESO'!K54&lt;9,"NOTABLE",IF('RESULTADOS 4 ESO'!K54&lt;=10,IF('RESULTADOS 4 ESO'!K54&lt;=10,"SOBRESAIENTE","")))))))</f>
        <v/>
      </c>
      <c r="L54" s="153" t="str">
        <f>IF(OR(A54="",$L$2=""),"",IF('RESULTADOS 4 ESO'!L54&lt;5,"INSUFICIENTE",IF('RESULTADOS 4 ESO'!L54&lt;6,"SUFICIENTE",IF('RESULTADOS 4 ESO'!L54&lt;7,"BEN",IF('RESULTADOS 4 ESO'!L54&lt;9,"NOTABLE",IF('RESULTADOS 4 ESO'!L54&lt;=10,"SOBRESAIENTE",""))))))</f>
        <v/>
      </c>
    </row>
    <row r="55" spans="1:12" x14ac:dyDescent="0.25">
      <c r="A55" s="156" t="str">
        <f>IF('RESULTADOS 4 ESO'!A55="","",'RESULTADOS 4 ESO'!A55)</f>
        <v/>
      </c>
      <c r="B55" s="153" t="str">
        <f>IF('RESULTADOS 4 ESO'!B55="","",'RESULTADOS 4 ESO'!B55)</f>
        <v/>
      </c>
      <c r="C55" s="153" t="str">
        <f>IF(OR(A55="",$C$2=""),"",IF('RESULTADOS 4 ESO'!C55&lt;5,"INSUFICIENTE",IF('RESULTADOS 4 ESO'!C55&lt;6,"SUFICIENTE",IF('RESULTADOS 4 ESO'!C55&lt;7,"BEN",IF('RESULTADOS 4 ESO'!C55&lt;9,"NOTABLE",IF('RESULTADOS 4 ESO'!C55&lt;=10,"SOBRESAIENTE",""))))))</f>
        <v/>
      </c>
      <c r="D55" s="153" t="str">
        <f>IF(OR(A55="",$D$2=""),"",IF('RESULTADOS 4 ESO'!D55&lt;5,"INSUFICIENTE",IF('RESULTADOS 4 ESO'!D55&lt;6,"SUFICIENTE",IF('RESULTADOS 4 ESO'!D55&lt;7,"BEN",IF('RESULTADOS 4 ESO'!D55&lt;9,"NOTABLE",IF('RESULTADOS 4 ESO'!D55&lt;=10,"SOBRESAIENTE",""))))))</f>
        <v/>
      </c>
      <c r="E55" s="153" t="str">
        <f>IF(OR(A55="",$E$2=""),"",IF('RESULTADOS 4 ESO'!E55&lt;5,"INSUFICIENTE",IF('RESULTADOS 4 ESO'!E55&lt;6,"SUFICIENTE",IF('RESULTADOS 4 ESO'!E55&lt;7,"BEN",IF('RESULTADOS 4 ESO'!E55&lt;9,"NOTABLE",IF('RESULTADOS 4 ESO'!E55&lt;=10,"SOBRESAIENTE",""))))))</f>
        <v/>
      </c>
      <c r="F55" s="153" t="str">
        <f>IF(OR(A55="",$F$2=""),"",IF('RESULTADOS 4 ESO'!F55&lt;5,"INSUFICIENTE",IF('RESULTADOS 4 ESO'!F55&lt;6,"SUFICIENTE",IF('RESULTADOS 4 ESO'!F55&lt;7,"BEN",IF('RESULTADOS 4 ESO'!F55&lt;9,"NOTABLE",IF('RESULTADOS 4 ESO'!F55&lt;=10,"SOBRESAIENTE",""))))))</f>
        <v/>
      </c>
      <c r="G55" s="153" t="str">
        <f>IF(OR(A55="",$G$2=""),"",IF('RESULTADOS 4 ESO'!G55&lt;5,"INSUFICIENTE",IF('RESULTADOS 4 ESO'!G55&lt;6,"SUFICIENTE",IF('RESULTADOS 4 ESO'!G55&lt;7,"BEN",IF('RESULTADOS 4 ESO'!G55&lt;9,"NOTABLE",IF('RESULTADOS 4 ESO'!G55&lt;=10,"SOBRESAIENTE",""))))))</f>
        <v/>
      </c>
      <c r="H55" s="153" t="str">
        <f>IF(OR(A55="",$H$2=""),"",IF('RESULTADOS 4 ESO'!H55&lt;5,"INSUFICIENTE",IF('RESULTADOS 4 ESO'!H55&lt;6,"SUFICIENTE",IF('RESULTADOS 4 ESO'!H55&lt;7,"BEN",IF('RESULTADOS 4 ESO'!H55&lt;9,"NOTABLE",IF('RESULTADOS 4 ESO'!H55&lt;=10,"SOBRESAIENTE",""))))))</f>
        <v/>
      </c>
      <c r="I55" s="153" t="str">
        <f>IF(OR(A55="",$I$2=""),"",IF('RESULTADOS 4 ESO'!I55&lt;5,"INSUFICIENTE",IF('RESULTADOS 4 ESO'!I55&lt;6,"SUFICIENTE",IF('RESULTADOS 4 ESO'!I55&lt;7,"BEN",IF('RESULTADOS 4 ESO'!I55&lt;9,"NOTABLE",IF('RESULTADOS 4 ESO'!I55&lt;=10,"SOBRESAIENTE",""))))))</f>
        <v/>
      </c>
      <c r="J55" s="153" t="str">
        <f>IF(OR(A55="",$J$2=""),"",IF('RESULTADOS 4 ESO'!J55&lt;5,"INSUFICIENTE",IF('RESULTADOS 4 ESO'!J55&lt;6,"SUFICIENTE",IF('RESULTADOS 4 ESO'!J55&lt;7,"BEN",IF('RESULTADOS 4 ESO'!J55&lt;9,"NOTABLE",IF('RESULTADOS 4 ESO'!J55&lt;=10,"SOBRESAIENTE",""))))))</f>
        <v/>
      </c>
      <c r="K55" s="153" t="str">
        <f>IF(OR(A55="",$K$2=""),"",IF('RESULTADOS 4 ESO'!K55&lt;5,"INSUFICIENTE",IF('RESULTADOS 4 ESO'!K55&lt;6,"SUFICIENTE",IF('RESULTADOS 4 ESO'!K55&lt;7,"BEN",IF('RESULTADOS 4 ESO'!K55&lt;9,"NOTABLE",IF('RESULTADOS 4 ESO'!K55&lt;=10,IF('RESULTADOS 4 ESO'!K55&lt;=10,"SOBRESAIENTE","")))))))</f>
        <v/>
      </c>
      <c r="L55" s="153" t="str">
        <f>IF(OR(A55="",$L$2=""),"",IF('RESULTADOS 4 ESO'!L55&lt;5,"INSUFICIENTE",IF('RESULTADOS 4 ESO'!L55&lt;6,"SUFICIENTE",IF('RESULTADOS 4 ESO'!L55&lt;7,"BEN",IF('RESULTADOS 4 ESO'!L55&lt;9,"NOTABLE",IF('RESULTADOS 4 ESO'!L55&lt;=10,"SOBRESAIENTE",""))))))</f>
        <v/>
      </c>
    </row>
    <row r="56" spans="1:12" x14ac:dyDescent="0.25">
      <c r="A56" s="156" t="str">
        <f>IF('RESULTADOS 4 ESO'!A56="","",'RESULTADOS 4 ESO'!A56)</f>
        <v/>
      </c>
      <c r="B56" s="153" t="str">
        <f>IF('RESULTADOS 4 ESO'!B56="","",'RESULTADOS 4 ESO'!B56)</f>
        <v/>
      </c>
      <c r="C56" s="153" t="str">
        <f>IF(OR(A56="",$C$2=""),"",IF('RESULTADOS 4 ESO'!C56&lt;5,"INSUFICIENTE",IF('RESULTADOS 4 ESO'!C56&lt;6,"SUFICIENTE",IF('RESULTADOS 4 ESO'!C56&lt;7,"BEN",IF('RESULTADOS 4 ESO'!C56&lt;9,"NOTABLE",IF('RESULTADOS 4 ESO'!C56&lt;=10,"SOBRESAIENTE",""))))))</f>
        <v/>
      </c>
      <c r="D56" s="153" t="str">
        <f>IF(OR(A56="",$D$2=""),"",IF('RESULTADOS 4 ESO'!D56&lt;5,"INSUFICIENTE",IF('RESULTADOS 4 ESO'!D56&lt;6,"SUFICIENTE",IF('RESULTADOS 4 ESO'!D56&lt;7,"BEN",IF('RESULTADOS 4 ESO'!D56&lt;9,"NOTABLE",IF('RESULTADOS 4 ESO'!D56&lt;=10,"SOBRESAIENTE",""))))))</f>
        <v/>
      </c>
      <c r="E56" s="153" t="str">
        <f>IF(OR(A56="",$E$2=""),"",IF('RESULTADOS 4 ESO'!E56&lt;5,"INSUFICIENTE",IF('RESULTADOS 4 ESO'!E56&lt;6,"SUFICIENTE",IF('RESULTADOS 4 ESO'!E56&lt;7,"BEN",IF('RESULTADOS 4 ESO'!E56&lt;9,"NOTABLE",IF('RESULTADOS 4 ESO'!E56&lt;=10,"SOBRESAIENTE",""))))))</f>
        <v/>
      </c>
      <c r="F56" s="153" t="str">
        <f>IF(OR(A56="",$F$2=""),"",IF('RESULTADOS 4 ESO'!F56&lt;5,"INSUFICIENTE",IF('RESULTADOS 4 ESO'!F56&lt;6,"SUFICIENTE",IF('RESULTADOS 4 ESO'!F56&lt;7,"BEN",IF('RESULTADOS 4 ESO'!F56&lt;9,"NOTABLE",IF('RESULTADOS 4 ESO'!F56&lt;=10,"SOBRESAIENTE",""))))))</f>
        <v/>
      </c>
      <c r="G56" s="153" t="str">
        <f>IF(OR(A56="",$G$2=""),"",IF('RESULTADOS 4 ESO'!G56&lt;5,"INSUFICIENTE",IF('RESULTADOS 4 ESO'!G56&lt;6,"SUFICIENTE",IF('RESULTADOS 4 ESO'!G56&lt;7,"BEN",IF('RESULTADOS 4 ESO'!G56&lt;9,"NOTABLE",IF('RESULTADOS 4 ESO'!G56&lt;=10,"SOBRESAIENTE",""))))))</f>
        <v/>
      </c>
      <c r="H56" s="153" t="str">
        <f>IF(OR(A56="",$H$2=""),"",IF('RESULTADOS 4 ESO'!H56&lt;5,"INSUFICIENTE",IF('RESULTADOS 4 ESO'!H56&lt;6,"SUFICIENTE",IF('RESULTADOS 4 ESO'!H56&lt;7,"BEN",IF('RESULTADOS 4 ESO'!H56&lt;9,"NOTABLE",IF('RESULTADOS 4 ESO'!H56&lt;=10,"SOBRESAIENTE",""))))))</f>
        <v/>
      </c>
      <c r="I56" s="153" t="str">
        <f>IF(OR(A56="",$I$2=""),"",IF('RESULTADOS 4 ESO'!I56&lt;5,"INSUFICIENTE",IF('RESULTADOS 4 ESO'!I56&lt;6,"SUFICIENTE",IF('RESULTADOS 4 ESO'!I56&lt;7,"BEN",IF('RESULTADOS 4 ESO'!I56&lt;9,"NOTABLE",IF('RESULTADOS 4 ESO'!I56&lt;=10,"SOBRESAIENTE",""))))))</f>
        <v/>
      </c>
      <c r="J56" s="153" t="str">
        <f>IF(OR(A56="",$J$2=""),"",IF('RESULTADOS 4 ESO'!J56&lt;5,"INSUFICIENTE",IF('RESULTADOS 4 ESO'!J56&lt;6,"SUFICIENTE",IF('RESULTADOS 4 ESO'!J56&lt;7,"BEN",IF('RESULTADOS 4 ESO'!J56&lt;9,"NOTABLE",IF('RESULTADOS 4 ESO'!J56&lt;=10,"SOBRESAIENTE",""))))))</f>
        <v/>
      </c>
      <c r="K56" s="153" t="str">
        <f>IF(OR(A56="",$K$2=""),"",IF('RESULTADOS 4 ESO'!K56&lt;5,"INSUFICIENTE",IF('RESULTADOS 4 ESO'!K56&lt;6,"SUFICIENTE",IF('RESULTADOS 4 ESO'!K56&lt;7,"BEN",IF('RESULTADOS 4 ESO'!K56&lt;9,"NOTABLE",IF('RESULTADOS 4 ESO'!K56&lt;=10,IF('RESULTADOS 4 ESO'!K56&lt;=10,"SOBRESAIENTE","")))))))</f>
        <v/>
      </c>
      <c r="L56" s="153" t="str">
        <f>IF(OR(A56="",$L$2=""),"",IF('RESULTADOS 4 ESO'!L56&lt;5,"INSUFICIENTE",IF('RESULTADOS 4 ESO'!L56&lt;6,"SUFICIENTE",IF('RESULTADOS 4 ESO'!L56&lt;7,"BEN",IF('RESULTADOS 4 ESO'!L56&lt;9,"NOTABLE",IF('RESULTADOS 4 ESO'!L56&lt;=10,"SOBRESAIENTE",""))))))</f>
        <v/>
      </c>
    </row>
    <row r="57" spans="1:12" x14ac:dyDescent="0.25">
      <c r="A57" s="156" t="str">
        <f>IF('RESULTADOS 4 ESO'!A57="","",'RESULTADOS 4 ESO'!A57)</f>
        <v/>
      </c>
      <c r="B57" s="153" t="str">
        <f>IF('RESULTADOS 4 ESO'!B57="","",'RESULTADOS 4 ESO'!B57)</f>
        <v/>
      </c>
      <c r="C57" s="153" t="str">
        <f>IF(OR(A57="",$C$2=""),"",IF('RESULTADOS 4 ESO'!C57&lt;5,"INSUFICIENTE",IF('RESULTADOS 4 ESO'!C57&lt;6,"SUFICIENTE",IF('RESULTADOS 4 ESO'!C57&lt;7,"BEN",IF('RESULTADOS 4 ESO'!C57&lt;9,"NOTABLE",IF('RESULTADOS 4 ESO'!C57&lt;=10,"SOBRESAIENTE",""))))))</f>
        <v/>
      </c>
      <c r="D57" s="153" t="str">
        <f>IF(OR(A57="",$D$2=""),"",IF('RESULTADOS 4 ESO'!D57&lt;5,"INSUFICIENTE",IF('RESULTADOS 4 ESO'!D57&lt;6,"SUFICIENTE",IF('RESULTADOS 4 ESO'!D57&lt;7,"BEN",IF('RESULTADOS 4 ESO'!D57&lt;9,"NOTABLE",IF('RESULTADOS 4 ESO'!D57&lt;=10,"SOBRESAIENTE",""))))))</f>
        <v/>
      </c>
      <c r="E57" s="153" t="str">
        <f>IF(OR(A57="",$E$2=""),"",IF('RESULTADOS 4 ESO'!E57&lt;5,"INSUFICIENTE",IF('RESULTADOS 4 ESO'!E57&lt;6,"SUFICIENTE",IF('RESULTADOS 4 ESO'!E57&lt;7,"BEN",IF('RESULTADOS 4 ESO'!E57&lt;9,"NOTABLE",IF('RESULTADOS 4 ESO'!E57&lt;=10,"SOBRESAIENTE",""))))))</f>
        <v/>
      </c>
      <c r="F57" s="153" t="str">
        <f>IF(OR(A57="",$F$2=""),"",IF('RESULTADOS 4 ESO'!F57&lt;5,"INSUFICIENTE",IF('RESULTADOS 4 ESO'!F57&lt;6,"SUFICIENTE",IF('RESULTADOS 4 ESO'!F57&lt;7,"BEN",IF('RESULTADOS 4 ESO'!F57&lt;9,"NOTABLE",IF('RESULTADOS 4 ESO'!F57&lt;=10,"SOBRESAIENTE",""))))))</f>
        <v/>
      </c>
      <c r="G57" s="153" t="str">
        <f>IF(OR(A57="",$G$2=""),"",IF('RESULTADOS 4 ESO'!G57&lt;5,"INSUFICIENTE",IF('RESULTADOS 4 ESO'!G57&lt;6,"SUFICIENTE",IF('RESULTADOS 4 ESO'!G57&lt;7,"BEN",IF('RESULTADOS 4 ESO'!G57&lt;9,"NOTABLE",IF('RESULTADOS 4 ESO'!G57&lt;=10,"SOBRESAIENTE",""))))))</f>
        <v/>
      </c>
      <c r="H57" s="153" t="str">
        <f>IF(OR(A57="",$H$2=""),"",IF('RESULTADOS 4 ESO'!H57&lt;5,"INSUFICIENTE",IF('RESULTADOS 4 ESO'!H57&lt;6,"SUFICIENTE",IF('RESULTADOS 4 ESO'!H57&lt;7,"BEN",IF('RESULTADOS 4 ESO'!H57&lt;9,"NOTABLE",IF('RESULTADOS 4 ESO'!H57&lt;=10,"SOBRESAIENTE",""))))))</f>
        <v/>
      </c>
      <c r="I57" s="153" t="str">
        <f>IF(OR(A57="",$I$2=""),"",IF('RESULTADOS 4 ESO'!I57&lt;5,"INSUFICIENTE",IF('RESULTADOS 4 ESO'!I57&lt;6,"SUFICIENTE",IF('RESULTADOS 4 ESO'!I57&lt;7,"BEN",IF('RESULTADOS 4 ESO'!I57&lt;9,"NOTABLE",IF('RESULTADOS 4 ESO'!I57&lt;=10,"SOBRESAIENTE",""))))))</f>
        <v/>
      </c>
      <c r="J57" s="153" t="str">
        <f>IF(OR(A57="",$J$2=""),"",IF('RESULTADOS 4 ESO'!J57&lt;5,"INSUFICIENTE",IF('RESULTADOS 4 ESO'!J57&lt;6,"SUFICIENTE",IF('RESULTADOS 4 ESO'!J57&lt;7,"BEN",IF('RESULTADOS 4 ESO'!J57&lt;9,"NOTABLE",IF('RESULTADOS 4 ESO'!J57&lt;=10,"SOBRESAIENTE",""))))))</f>
        <v/>
      </c>
      <c r="K57" s="153" t="str">
        <f>IF(OR(A57="",$K$2=""),"",IF('RESULTADOS 4 ESO'!K57&lt;5,"INSUFICIENTE",IF('RESULTADOS 4 ESO'!K57&lt;6,"SUFICIENTE",IF('RESULTADOS 4 ESO'!K57&lt;7,"BEN",IF('RESULTADOS 4 ESO'!K57&lt;9,"NOTABLE",IF('RESULTADOS 4 ESO'!K57&lt;=10,IF('RESULTADOS 4 ESO'!K57&lt;=10,"SOBRESAIENTE","")))))))</f>
        <v/>
      </c>
      <c r="L57" s="153" t="str">
        <f>IF(OR(A57="",$L$2=""),"",IF('RESULTADOS 4 ESO'!L57&lt;5,"INSUFICIENTE",IF('RESULTADOS 4 ESO'!L57&lt;6,"SUFICIENTE",IF('RESULTADOS 4 ESO'!L57&lt;7,"BEN",IF('RESULTADOS 4 ESO'!L57&lt;9,"NOTABLE",IF('RESULTADOS 4 ESO'!L57&lt;=10,"SOBRESAIENTE",""))))))</f>
        <v/>
      </c>
    </row>
    <row r="58" spans="1:12" x14ac:dyDescent="0.25">
      <c r="A58" s="156" t="str">
        <f>IF('RESULTADOS 4 ESO'!A58="","",'RESULTADOS 4 ESO'!A58)</f>
        <v/>
      </c>
      <c r="B58" s="153" t="str">
        <f>IF('RESULTADOS 4 ESO'!B58="","",'RESULTADOS 4 ESO'!B58)</f>
        <v/>
      </c>
      <c r="C58" s="153" t="str">
        <f>IF(OR(A58="",$C$2=""),"",IF('RESULTADOS 4 ESO'!C58&lt;5,"INSUFICIENTE",IF('RESULTADOS 4 ESO'!C58&lt;6,"SUFICIENTE",IF('RESULTADOS 4 ESO'!C58&lt;7,"BEN",IF('RESULTADOS 4 ESO'!C58&lt;9,"NOTABLE",IF('RESULTADOS 4 ESO'!C58&lt;=10,"SOBRESAIENTE",""))))))</f>
        <v/>
      </c>
      <c r="D58" s="153" t="str">
        <f>IF(OR(A58="",$D$2=""),"",IF('RESULTADOS 4 ESO'!D58&lt;5,"INSUFICIENTE",IF('RESULTADOS 4 ESO'!D58&lt;6,"SUFICIENTE",IF('RESULTADOS 4 ESO'!D58&lt;7,"BEN",IF('RESULTADOS 4 ESO'!D58&lt;9,"NOTABLE",IF('RESULTADOS 4 ESO'!D58&lt;=10,"SOBRESAIENTE",""))))))</f>
        <v/>
      </c>
      <c r="E58" s="153" t="str">
        <f>IF(OR(A58="",$E$2=""),"",IF('RESULTADOS 4 ESO'!E58&lt;5,"INSUFICIENTE",IF('RESULTADOS 4 ESO'!E58&lt;6,"SUFICIENTE",IF('RESULTADOS 4 ESO'!E58&lt;7,"BEN",IF('RESULTADOS 4 ESO'!E58&lt;9,"NOTABLE",IF('RESULTADOS 4 ESO'!E58&lt;=10,"SOBRESAIENTE",""))))))</f>
        <v/>
      </c>
      <c r="F58" s="153" t="str">
        <f>IF(OR(A58="",$F$2=""),"",IF('RESULTADOS 4 ESO'!F58&lt;5,"INSUFICIENTE",IF('RESULTADOS 4 ESO'!F58&lt;6,"SUFICIENTE",IF('RESULTADOS 4 ESO'!F58&lt;7,"BEN",IF('RESULTADOS 4 ESO'!F58&lt;9,"NOTABLE",IF('RESULTADOS 4 ESO'!F58&lt;=10,"SOBRESAIENTE",""))))))</f>
        <v/>
      </c>
      <c r="G58" s="153" t="str">
        <f>IF(OR(A58="",$G$2=""),"",IF('RESULTADOS 4 ESO'!G58&lt;5,"INSUFICIENTE",IF('RESULTADOS 4 ESO'!G58&lt;6,"SUFICIENTE",IF('RESULTADOS 4 ESO'!G58&lt;7,"BEN",IF('RESULTADOS 4 ESO'!G58&lt;9,"NOTABLE",IF('RESULTADOS 4 ESO'!G58&lt;=10,"SOBRESAIENTE",""))))))</f>
        <v/>
      </c>
      <c r="H58" s="153" t="str">
        <f>IF(OR(A58="",$H$2=""),"",IF('RESULTADOS 4 ESO'!H58&lt;5,"INSUFICIENTE",IF('RESULTADOS 4 ESO'!H58&lt;6,"SUFICIENTE",IF('RESULTADOS 4 ESO'!H58&lt;7,"BEN",IF('RESULTADOS 4 ESO'!H58&lt;9,"NOTABLE",IF('RESULTADOS 4 ESO'!H58&lt;=10,"SOBRESAIENTE",""))))))</f>
        <v/>
      </c>
      <c r="I58" s="153" t="str">
        <f>IF(OR(A58="",$I$2=""),"",IF('RESULTADOS 4 ESO'!I58&lt;5,"INSUFICIENTE",IF('RESULTADOS 4 ESO'!I58&lt;6,"SUFICIENTE",IF('RESULTADOS 4 ESO'!I58&lt;7,"BEN",IF('RESULTADOS 4 ESO'!I58&lt;9,"NOTABLE",IF('RESULTADOS 4 ESO'!I58&lt;=10,"SOBRESAIENTE",""))))))</f>
        <v/>
      </c>
      <c r="J58" s="153" t="str">
        <f>IF(OR(A58="",$J$2=""),"",IF('RESULTADOS 4 ESO'!J58&lt;5,"INSUFICIENTE",IF('RESULTADOS 4 ESO'!J58&lt;6,"SUFICIENTE",IF('RESULTADOS 4 ESO'!J58&lt;7,"BEN",IF('RESULTADOS 4 ESO'!J58&lt;9,"NOTABLE",IF('RESULTADOS 4 ESO'!J58&lt;=10,"SOBRESAIENTE",""))))))</f>
        <v/>
      </c>
      <c r="K58" s="153" t="str">
        <f>IF(OR(A58="",$K$2=""),"",IF('RESULTADOS 4 ESO'!K58&lt;5,"INSUFICIENTE",IF('RESULTADOS 4 ESO'!K58&lt;6,"SUFICIENTE",IF('RESULTADOS 4 ESO'!K58&lt;7,"BEN",IF('RESULTADOS 4 ESO'!K58&lt;9,"NOTABLE",IF('RESULTADOS 4 ESO'!K58&lt;=10,IF('RESULTADOS 4 ESO'!K58&lt;=10,"SOBRESAIENTE","")))))))</f>
        <v/>
      </c>
      <c r="L58" s="153" t="str">
        <f>IF(OR(A58="",$L$2=""),"",IF('RESULTADOS 4 ESO'!L58&lt;5,"INSUFICIENTE",IF('RESULTADOS 4 ESO'!L58&lt;6,"SUFICIENTE",IF('RESULTADOS 4 ESO'!L58&lt;7,"BEN",IF('RESULTADOS 4 ESO'!L58&lt;9,"NOTABLE",IF('RESULTADOS 4 ESO'!L58&lt;=10,"SOBRESAIENTE",""))))))</f>
        <v/>
      </c>
    </row>
    <row r="59" spans="1:12" x14ac:dyDescent="0.25">
      <c r="A59" s="156" t="str">
        <f>IF('RESULTADOS 4 ESO'!A59="","",'RESULTADOS 4 ESO'!A59)</f>
        <v/>
      </c>
      <c r="B59" s="153" t="str">
        <f>IF('RESULTADOS 4 ESO'!B59="","",'RESULTADOS 4 ESO'!B59)</f>
        <v/>
      </c>
      <c r="C59" s="153" t="str">
        <f>IF(OR(A59="",$C$2=""),"",IF('RESULTADOS 4 ESO'!C59&lt;5,"INSUFICIENTE",IF('RESULTADOS 4 ESO'!C59&lt;6,"SUFICIENTE",IF('RESULTADOS 4 ESO'!C59&lt;7,"BEN",IF('RESULTADOS 4 ESO'!C59&lt;9,"NOTABLE",IF('RESULTADOS 4 ESO'!C59&lt;=10,"SOBRESAIENTE",""))))))</f>
        <v/>
      </c>
      <c r="D59" s="153" t="str">
        <f>IF(OR(A59="",$D$2=""),"",IF('RESULTADOS 4 ESO'!D59&lt;5,"INSUFICIENTE",IF('RESULTADOS 4 ESO'!D59&lt;6,"SUFICIENTE",IF('RESULTADOS 4 ESO'!D59&lt;7,"BEN",IF('RESULTADOS 4 ESO'!D59&lt;9,"NOTABLE",IF('RESULTADOS 4 ESO'!D59&lt;=10,"SOBRESAIENTE",""))))))</f>
        <v/>
      </c>
      <c r="E59" s="153" t="str">
        <f>IF(OR(A59="",$E$2=""),"",IF('RESULTADOS 4 ESO'!E59&lt;5,"INSUFICIENTE",IF('RESULTADOS 4 ESO'!E59&lt;6,"SUFICIENTE",IF('RESULTADOS 4 ESO'!E59&lt;7,"BEN",IF('RESULTADOS 4 ESO'!E59&lt;9,"NOTABLE",IF('RESULTADOS 4 ESO'!E59&lt;=10,"SOBRESAIENTE",""))))))</f>
        <v/>
      </c>
      <c r="F59" s="153" t="str">
        <f>IF(OR(A59="",$F$2=""),"",IF('RESULTADOS 4 ESO'!F59&lt;5,"INSUFICIENTE",IF('RESULTADOS 4 ESO'!F59&lt;6,"SUFICIENTE",IF('RESULTADOS 4 ESO'!F59&lt;7,"BEN",IF('RESULTADOS 4 ESO'!F59&lt;9,"NOTABLE",IF('RESULTADOS 4 ESO'!F59&lt;=10,"SOBRESAIENTE",""))))))</f>
        <v/>
      </c>
      <c r="G59" s="153" t="str">
        <f>IF(OR(A59="",$G$2=""),"",IF('RESULTADOS 4 ESO'!G59&lt;5,"INSUFICIENTE",IF('RESULTADOS 4 ESO'!G59&lt;6,"SUFICIENTE",IF('RESULTADOS 4 ESO'!G59&lt;7,"BEN",IF('RESULTADOS 4 ESO'!G59&lt;9,"NOTABLE",IF('RESULTADOS 4 ESO'!G59&lt;=10,"SOBRESAIENTE",""))))))</f>
        <v/>
      </c>
      <c r="H59" s="153" t="str">
        <f>IF(OR(A59="",$H$2=""),"",IF('RESULTADOS 4 ESO'!H59&lt;5,"INSUFICIENTE",IF('RESULTADOS 4 ESO'!H59&lt;6,"SUFICIENTE",IF('RESULTADOS 4 ESO'!H59&lt;7,"BEN",IF('RESULTADOS 4 ESO'!H59&lt;9,"NOTABLE",IF('RESULTADOS 4 ESO'!H59&lt;=10,"SOBRESAIENTE",""))))))</f>
        <v/>
      </c>
      <c r="I59" s="153" t="str">
        <f>IF(OR(A59="",$I$2=""),"",IF('RESULTADOS 4 ESO'!I59&lt;5,"INSUFICIENTE",IF('RESULTADOS 4 ESO'!I59&lt;6,"SUFICIENTE",IF('RESULTADOS 4 ESO'!I59&lt;7,"BEN",IF('RESULTADOS 4 ESO'!I59&lt;9,"NOTABLE",IF('RESULTADOS 4 ESO'!I59&lt;=10,"SOBRESAIENTE",""))))))</f>
        <v/>
      </c>
      <c r="J59" s="153" t="str">
        <f>IF(OR(A59="",$J$2=""),"",IF('RESULTADOS 4 ESO'!J59&lt;5,"INSUFICIENTE",IF('RESULTADOS 4 ESO'!J59&lt;6,"SUFICIENTE",IF('RESULTADOS 4 ESO'!J59&lt;7,"BEN",IF('RESULTADOS 4 ESO'!J59&lt;9,"NOTABLE",IF('RESULTADOS 4 ESO'!J59&lt;=10,"SOBRESAIENTE",""))))))</f>
        <v/>
      </c>
      <c r="K59" s="153" t="str">
        <f>IF(OR(A59="",$K$2=""),"",IF('RESULTADOS 4 ESO'!K59&lt;5,"INSUFICIENTE",IF('RESULTADOS 4 ESO'!K59&lt;6,"SUFICIENTE",IF('RESULTADOS 4 ESO'!K59&lt;7,"BEN",IF('RESULTADOS 4 ESO'!K59&lt;9,"NOTABLE",IF('RESULTADOS 4 ESO'!K59&lt;=10,IF('RESULTADOS 4 ESO'!K59&lt;=10,"SOBRESAIENTE","")))))))</f>
        <v/>
      </c>
      <c r="L59" s="153" t="str">
        <f>IF(OR(A59="",$L$2=""),"",IF('RESULTADOS 4 ESO'!L59&lt;5,"INSUFICIENTE",IF('RESULTADOS 4 ESO'!L59&lt;6,"SUFICIENTE",IF('RESULTADOS 4 ESO'!L59&lt;7,"BEN",IF('RESULTADOS 4 ESO'!L59&lt;9,"NOTABLE",IF('RESULTADOS 4 ESO'!L59&lt;=10,"SOBRESAIENTE",""))))))</f>
        <v/>
      </c>
    </row>
    <row r="60" spans="1:12" x14ac:dyDescent="0.25">
      <c r="A60" s="156" t="str">
        <f>IF('RESULTADOS 4 ESO'!A60="","",'RESULTADOS 4 ESO'!A60)</f>
        <v/>
      </c>
      <c r="B60" s="153" t="str">
        <f>IF('RESULTADOS 4 ESO'!B60="","",'RESULTADOS 4 ESO'!B60)</f>
        <v/>
      </c>
      <c r="C60" s="153" t="str">
        <f>IF(OR(A60="",$C$2=""),"",IF('RESULTADOS 4 ESO'!C60&lt;5,"INSUFICIENTE",IF('RESULTADOS 4 ESO'!C60&lt;6,"SUFICIENTE",IF('RESULTADOS 4 ESO'!C60&lt;7,"BEN",IF('RESULTADOS 4 ESO'!C60&lt;9,"NOTABLE",IF('RESULTADOS 4 ESO'!C60&lt;=10,"SOBRESAIENTE",""))))))</f>
        <v/>
      </c>
      <c r="D60" s="153" t="str">
        <f>IF(OR(A60="",$D$2=""),"",IF('RESULTADOS 4 ESO'!D60&lt;5,"INSUFICIENTE",IF('RESULTADOS 4 ESO'!D60&lt;6,"SUFICIENTE",IF('RESULTADOS 4 ESO'!D60&lt;7,"BEN",IF('RESULTADOS 4 ESO'!D60&lt;9,"NOTABLE",IF('RESULTADOS 4 ESO'!D60&lt;=10,"SOBRESAIENTE",""))))))</f>
        <v/>
      </c>
      <c r="E60" s="153" t="str">
        <f>IF(OR(A60="",$E$2=""),"",IF('RESULTADOS 4 ESO'!E60&lt;5,"INSUFICIENTE",IF('RESULTADOS 4 ESO'!E60&lt;6,"SUFICIENTE",IF('RESULTADOS 4 ESO'!E60&lt;7,"BEN",IF('RESULTADOS 4 ESO'!E60&lt;9,"NOTABLE",IF('RESULTADOS 4 ESO'!E60&lt;=10,"SOBRESAIENTE",""))))))</f>
        <v/>
      </c>
      <c r="F60" s="153" t="str">
        <f>IF(OR(A60="",$F$2=""),"",IF('RESULTADOS 4 ESO'!F60&lt;5,"INSUFICIENTE",IF('RESULTADOS 4 ESO'!F60&lt;6,"SUFICIENTE",IF('RESULTADOS 4 ESO'!F60&lt;7,"BEN",IF('RESULTADOS 4 ESO'!F60&lt;9,"NOTABLE",IF('RESULTADOS 4 ESO'!F60&lt;=10,"SOBRESAIENTE",""))))))</f>
        <v/>
      </c>
      <c r="G60" s="153" t="str">
        <f>IF(OR(A60="",$G$2=""),"",IF('RESULTADOS 4 ESO'!G60&lt;5,"INSUFICIENTE",IF('RESULTADOS 4 ESO'!G60&lt;6,"SUFICIENTE",IF('RESULTADOS 4 ESO'!G60&lt;7,"BEN",IF('RESULTADOS 4 ESO'!G60&lt;9,"NOTABLE",IF('RESULTADOS 4 ESO'!G60&lt;=10,"SOBRESAIENTE",""))))))</f>
        <v/>
      </c>
      <c r="H60" s="153" t="str">
        <f>IF(OR(A60="",$H$2=""),"",IF('RESULTADOS 4 ESO'!H60&lt;5,"INSUFICIENTE",IF('RESULTADOS 4 ESO'!H60&lt;6,"SUFICIENTE",IF('RESULTADOS 4 ESO'!H60&lt;7,"BEN",IF('RESULTADOS 4 ESO'!H60&lt;9,"NOTABLE",IF('RESULTADOS 4 ESO'!H60&lt;=10,"SOBRESAIENTE",""))))))</f>
        <v/>
      </c>
      <c r="I60" s="153" t="str">
        <f>IF(OR(A60="",$I$2=""),"",IF('RESULTADOS 4 ESO'!I60&lt;5,"INSUFICIENTE",IF('RESULTADOS 4 ESO'!I60&lt;6,"SUFICIENTE",IF('RESULTADOS 4 ESO'!I60&lt;7,"BEN",IF('RESULTADOS 4 ESO'!I60&lt;9,"NOTABLE",IF('RESULTADOS 4 ESO'!I60&lt;=10,"SOBRESAIENTE",""))))))</f>
        <v/>
      </c>
      <c r="J60" s="153" t="str">
        <f>IF(OR(A60="",$J$2=""),"",IF('RESULTADOS 4 ESO'!J60&lt;5,"INSUFICIENTE",IF('RESULTADOS 4 ESO'!J60&lt;6,"SUFICIENTE",IF('RESULTADOS 4 ESO'!J60&lt;7,"BEN",IF('RESULTADOS 4 ESO'!J60&lt;9,"NOTABLE",IF('RESULTADOS 4 ESO'!J60&lt;=10,"SOBRESAIENTE",""))))))</f>
        <v/>
      </c>
      <c r="K60" s="153" t="str">
        <f>IF(OR(A60="",$K$2=""),"",IF('RESULTADOS 4 ESO'!K60&lt;5,"INSUFICIENTE",IF('RESULTADOS 4 ESO'!K60&lt;6,"SUFICIENTE",IF('RESULTADOS 4 ESO'!K60&lt;7,"BEN",IF('RESULTADOS 4 ESO'!K60&lt;9,"NOTABLE",IF('RESULTADOS 4 ESO'!K60&lt;=10,IF('RESULTADOS 4 ESO'!K60&lt;=10,"SOBRESAIENTE","")))))))</f>
        <v/>
      </c>
      <c r="L60" s="153" t="str">
        <f>IF(OR(A60="",$L$2=""),"",IF('RESULTADOS 4 ESO'!L60&lt;5,"INSUFICIENTE",IF('RESULTADOS 4 ESO'!L60&lt;6,"SUFICIENTE",IF('RESULTADOS 4 ESO'!L60&lt;7,"BEN",IF('RESULTADOS 4 ESO'!L60&lt;9,"NOTABLE",IF('RESULTADOS 4 ESO'!L60&lt;=10,"SOBRESAIENTE",""))))))</f>
        <v/>
      </c>
    </row>
    <row r="61" spans="1:12" x14ac:dyDescent="0.25">
      <c r="A61" s="156" t="str">
        <f>IF('RESULTADOS 4 ESO'!A61="","",'RESULTADOS 4 ESO'!A61)</f>
        <v/>
      </c>
      <c r="B61" s="153" t="str">
        <f>IF('RESULTADOS 4 ESO'!B61="","",'RESULTADOS 4 ESO'!B61)</f>
        <v/>
      </c>
      <c r="C61" s="153" t="str">
        <f>IF(OR(A61="",$C$2=""),"",IF('RESULTADOS 4 ESO'!C61&lt;5,"INSUFICIENTE",IF('RESULTADOS 4 ESO'!C61&lt;6,"SUFICIENTE",IF('RESULTADOS 4 ESO'!C61&lt;7,"BEN",IF('RESULTADOS 4 ESO'!C61&lt;9,"NOTABLE",IF('RESULTADOS 4 ESO'!C61&lt;=10,"SOBRESAIENTE",""))))))</f>
        <v/>
      </c>
      <c r="D61" s="153" t="str">
        <f>IF(OR(A61="",$D$2=""),"",IF('RESULTADOS 4 ESO'!D61&lt;5,"INSUFICIENTE",IF('RESULTADOS 4 ESO'!D61&lt;6,"SUFICIENTE",IF('RESULTADOS 4 ESO'!D61&lt;7,"BEN",IF('RESULTADOS 4 ESO'!D61&lt;9,"NOTABLE",IF('RESULTADOS 4 ESO'!D61&lt;=10,"SOBRESAIENTE",""))))))</f>
        <v/>
      </c>
      <c r="E61" s="153" t="str">
        <f>IF(OR(A61="",$E$2=""),"",IF('RESULTADOS 4 ESO'!E61&lt;5,"INSUFICIENTE",IF('RESULTADOS 4 ESO'!E61&lt;6,"SUFICIENTE",IF('RESULTADOS 4 ESO'!E61&lt;7,"BEN",IF('RESULTADOS 4 ESO'!E61&lt;9,"NOTABLE",IF('RESULTADOS 4 ESO'!E61&lt;=10,"SOBRESAIENTE",""))))))</f>
        <v/>
      </c>
      <c r="F61" s="153" t="str">
        <f>IF(OR(A61="",$F$2=""),"",IF('RESULTADOS 4 ESO'!F61&lt;5,"INSUFICIENTE",IF('RESULTADOS 4 ESO'!F61&lt;6,"SUFICIENTE",IF('RESULTADOS 4 ESO'!F61&lt;7,"BEN",IF('RESULTADOS 4 ESO'!F61&lt;9,"NOTABLE",IF('RESULTADOS 4 ESO'!F61&lt;=10,"SOBRESAIENTE",""))))))</f>
        <v/>
      </c>
      <c r="G61" s="153" t="str">
        <f>IF(OR(A61="",$G$2=""),"",IF('RESULTADOS 4 ESO'!G61&lt;5,"INSUFICIENTE",IF('RESULTADOS 4 ESO'!G61&lt;6,"SUFICIENTE",IF('RESULTADOS 4 ESO'!G61&lt;7,"BEN",IF('RESULTADOS 4 ESO'!G61&lt;9,"NOTABLE",IF('RESULTADOS 4 ESO'!G61&lt;=10,"SOBRESAIENTE",""))))))</f>
        <v/>
      </c>
      <c r="H61" s="153" t="str">
        <f>IF(OR(A61="",$H$2=""),"",IF('RESULTADOS 4 ESO'!H61&lt;5,"INSUFICIENTE",IF('RESULTADOS 4 ESO'!H61&lt;6,"SUFICIENTE",IF('RESULTADOS 4 ESO'!H61&lt;7,"BEN",IF('RESULTADOS 4 ESO'!H61&lt;9,"NOTABLE",IF('RESULTADOS 4 ESO'!H61&lt;=10,"SOBRESAIENTE",""))))))</f>
        <v/>
      </c>
      <c r="I61" s="153" t="str">
        <f>IF(OR(A61="",$I$2=""),"",IF('RESULTADOS 4 ESO'!I61&lt;5,"INSUFICIENTE",IF('RESULTADOS 4 ESO'!I61&lt;6,"SUFICIENTE",IF('RESULTADOS 4 ESO'!I61&lt;7,"BEN",IF('RESULTADOS 4 ESO'!I61&lt;9,"NOTABLE",IF('RESULTADOS 4 ESO'!I61&lt;=10,"SOBRESAIENTE",""))))))</f>
        <v/>
      </c>
      <c r="J61" s="153" t="str">
        <f>IF(OR(A61="",$J$2=""),"",IF('RESULTADOS 4 ESO'!J61&lt;5,"INSUFICIENTE",IF('RESULTADOS 4 ESO'!J61&lt;6,"SUFICIENTE",IF('RESULTADOS 4 ESO'!J61&lt;7,"BEN",IF('RESULTADOS 4 ESO'!J61&lt;9,"NOTABLE",IF('RESULTADOS 4 ESO'!J61&lt;=10,"SOBRESAIENTE",""))))))</f>
        <v/>
      </c>
      <c r="K61" s="153" t="str">
        <f>IF(OR(A61="",$K$2=""),"",IF('RESULTADOS 4 ESO'!K61&lt;5,"INSUFICIENTE",IF('RESULTADOS 4 ESO'!K61&lt;6,"SUFICIENTE",IF('RESULTADOS 4 ESO'!K61&lt;7,"BEN",IF('RESULTADOS 4 ESO'!K61&lt;9,"NOTABLE",IF('RESULTADOS 4 ESO'!K61&lt;=10,IF('RESULTADOS 4 ESO'!K61&lt;=10,"SOBRESAIENTE","")))))))</f>
        <v/>
      </c>
      <c r="L61" s="153" t="str">
        <f>IF(OR(A61="",$L$2=""),"",IF('RESULTADOS 4 ESO'!L61&lt;5,"INSUFICIENTE",IF('RESULTADOS 4 ESO'!L61&lt;6,"SUFICIENTE",IF('RESULTADOS 4 ESO'!L61&lt;7,"BEN",IF('RESULTADOS 4 ESO'!L61&lt;9,"NOTABLE",IF('RESULTADOS 4 ESO'!L61&lt;=10,"SOBRESAIENTE",""))))))</f>
        <v/>
      </c>
    </row>
    <row r="62" spans="1:12" x14ac:dyDescent="0.25">
      <c r="A62" s="156" t="str">
        <f>IF('RESULTADOS 4 ESO'!A62="","",'RESULTADOS 4 ESO'!A62)</f>
        <v/>
      </c>
      <c r="B62" s="153" t="str">
        <f>IF('RESULTADOS 4 ESO'!B62="","",'RESULTADOS 4 ESO'!B62)</f>
        <v/>
      </c>
      <c r="C62" s="153" t="str">
        <f>IF(OR(A62="",$C$2=""),"",IF('RESULTADOS 4 ESO'!C62&lt;5,"INSUFICIENTE",IF('RESULTADOS 4 ESO'!C62&lt;6,"SUFICIENTE",IF('RESULTADOS 4 ESO'!C62&lt;7,"BEN",IF('RESULTADOS 4 ESO'!C62&lt;9,"NOTABLE",IF('RESULTADOS 4 ESO'!C62&lt;=10,"SOBRESAIENTE",""))))))</f>
        <v/>
      </c>
      <c r="D62" s="153" t="str">
        <f>IF(OR(A62="",$D$2=""),"",IF('RESULTADOS 4 ESO'!D62&lt;5,"INSUFICIENTE",IF('RESULTADOS 4 ESO'!D62&lt;6,"SUFICIENTE",IF('RESULTADOS 4 ESO'!D62&lt;7,"BEN",IF('RESULTADOS 4 ESO'!D62&lt;9,"NOTABLE",IF('RESULTADOS 4 ESO'!D62&lt;=10,"SOBRESAIENTE",""))))))</f>
        <v/>
      </c>
      <c r="E62" s="153" t="str">
        <f>IF(OR(A62="",$E$2=""),"",IF('RESULTADOS 4 ESO'!E62&lt;5,"INSUFICIENTE",IF('RESULTADOS 4 ESO'!E62&lt;6,"SUFICIENTE",IF('RESULTADOS 4 ESO'!E62&lt;7,"BEN",IF('RESULTADOS 4 ESO'!E62&lt;9,"NOTABLE",IF('RESULTADOS 4 ESO'!E62&lt;=10,"SOBRESAIENTE",""))))))</f>
        <v/>
      </c>
      <c r="F62" s="153" t="str">
        <f>IF(OR(A62="",$F$2=""),"",IF('RESULTADOS 4 ESO'!F62&lt;5,"INSUFICIENTE",IF('RESULTADOS 4 ESO'!F62&lt;6,"SUFICIENTE",IF('RESULTADOS 4 ESO'!F62&lt;7,"BEN",IF('RESULTADOS 4 ESO'!F62&lt;9,"NOTABLE",IF('RESULTADOS 4 ESO'!F62&lt;=10,"SOBRESAIENTE",""))))))</f>
        <v/>
      </c>
      <c r="G62" s="153" t="str">
        <f>IF(OR(A62="",$G$2=""),"",IF('RESULTADOS 4 ESO'!G62&lt;5,"INSUFICIENTE",IF('RESULTADOS 4 ESO'!G62&lt;6,"SUFICIENTE",IF('RESULTADOS 4 ESO'!G62&lt;7,"BEN",IF('RESULTADOS 4 ESO'!G62&lt;9,"NOTABLE",IF('RESULTADOS 4 ESO'!G62&lt;=10,"SOBRESAIENTE",""))))))</f>
        <v/>
      </c>
      <c r="H62" s="153" t="str">
        <f>IF(OR(A62="",$H$2=""),"",IF('RESULTADOS 4 ESO'!H62&lt;5,"INSUFICIENTE",IF('RESULTADOS 4 ESO'!H62&lt;6,"SUFICIENTE",IF('RESULTADOS 4 ESO'!H62&lt;7,"BEN",IF('RESULTADOS 4 ESO'!H62&lt;9,"NOTABLE",IF('RESULTADOS 4 ESO'!H62&lt;=10,"SOBRESAIENTE",""))))))</f>
        <v/>
      </c>
      <c r="I62" s="153" t="str">
        <f>IF(OR(A62="",$I$2=""),"",IF('RESULTADOS 4 ESO'!I62&lt;5,"INSUFICIENTE",IF('RESULTADOS 4 ESO'!I62&lt;6,"SUFICIENTE",IF('RESULTADOS 4 ESO'!I62&lt;7,"BEN",IF('RESULTADOS 4 ESO'!I62&lt;9,"NOTABLE",IF('RESULTADOS 4 ESO'!I62&lt;=10,"SOBRESAIENTE",""))))))</f>
        <v/>
      </c>
      <c r="J62" s="153" t="str">
        <f>IF(OR(A62="",$J$2=""),"",IF('RESULTADOS 4 ESO'!J62&lt;5,"INSUFICIENTE",IF('RESULTADOS 4 ESO'!J62&lt;6,"SUFICIENTE",IF('RESULTADOS 4 ESO'!J62&lt;7,"BEN",IF('RESULTADOS 4 ESO'!J62&lt;9,"NOTABLE",IF('RESULTADOS 4 ESO'!J62&lt;=10,"SOBRESAIENTE",""))))))</f>
        <v/>
      </c>
      <c r="K62" s="153" t="str">
        <f>IF(OR(A62="",$K$2=""),"",IF('RESULTADOS 4 ESO'!K62&lt;5,"INSUFICIENTE",IF('RESULTADOS 4 ESO'!K62&lt;6,"SUFICIENTE",IF('RESULTADOS 4 ESO'!K62&lt;7,"BEN",IF('RESULTADOS 4 ESO'!K62&lt;9,"NOTABLE",IF('RESULTADOS 4 ESO'!K62&lt;=10,IF('RESULTADOS 4 ESO'!K62&lt;=10,"SOBRESAIENTE","")))))))</f>
        <v/>
      </c>
      <c r="L62" s="153" t="str">
        <f>IF(OR(A62="",$L$2=""),"",IF('RESULTADOS 4 ESO'!L62&lt;5,"INSUFICIENTE",IF('RESULTADOS 4 ESO'!L62&lt;6,"SUFICIENTE",IF('RESULTADOS 4 ESO'!L62&lt;7,"BEN",IF('RESULTADOS 4 ESO'!L62&lt;9,"NOTABLE",IF('RESULTADOS 4 ESO'!L62&lt;=10,"SOBRESAIENTE",""))))))</f>
        <v/>
      </c>
    </row>
    <row r="63" spans="1:12" x14ac:dyDescent="0.25">
      <c r="A63" s="156" t="str">
        <f>IF('RESULTADOS 4 ESO'!A63="","",'RESULTADOS 4 ESO'!A63)</f>
        <v/>
      </c>
      <c r="B63" s="153" t="str">
        <f>IF('RESULTADOS 4 ESO'!B63="","",'RESULTADOS 4 ESO'!B63)</f>
        <v/>
      </c>
      <c r="C63" s="153" t="str">
        <f>IF(OR(A63="",$C$2=""),"",IF('RESULTADOS 4 ESO'!C63&lt;5,"INSUFICIENTE",IF('RESULTADOS 4 ESO'!C63&lt;6,"SUFICIENTE",IF('RESULTADOS 4 ESO'!C63&lt;7,"BEN",IF('RESULTADOS 4 ESO'!C63&lt;9,"NOTABLE",IF('RESULTADOS 4 ESO'!C63&lt;=10,"SOBRESAIENTE",""))))))</f>
        <v/>
      </c>
      <c r="D63" s="153" t="str">
        <f>IF(OR(A63="",$D$2=""),"",IF('RESULTADOS 4 ESO'!D63&lt;5,"INSUFICIENTE",IF('RESULTADOS 4 ESO'!D63&lt;6,"SUFICIENTE",IF('RESULTADOS 4 ESO'!D63&lt;7,"BEN",IF('RESULTADOS 4 ESO'!D63&lt;9,"NOTABLE",IF('RESULTADOS 4 ESO'!D63&lt;=10,"SOBRESAIENTE",""))))))</f>
        <v/>
      </c>
      <c r="E63" s="153" t="str">
        <f>IF(OR(A63="",$E$2=""),"",IF('RESULTADOS 4 ESO'!E63&lt;5,"INSUFICIENTE",IF('RESULTADOS 4 ESO'!E63&lt;6,"SUFICIENTE",IF('RESULTADOS 4 ESO'!E63&lt;7,"BEN",IF('RESULTADOS 4 ESO'!E63&lt;9,"NOTABLE",IF('RESULTADOS 4 ESO'!E63&lt;=10,"SOBRESAIENTE",""))))))</f>
        <v/>
      </c>
      <c r="F63" s="153" t="str">
        <f>IF(OR(A63="",$F$2=""),"",IF('RESULTADOS 4 ESO'!F63&lt;5,"INSUFICIENTE",IF('RESULTADOS 4 ESO'!F63&lt;6,"SUFICIENTE",IF('RESULTADOS 4 ESO'!F63&lt;7,"BEN",IF('RESULTADOS 4 ESO'!F63&lt;9,"NOTABLE",IF('RESULTADOS 4 ESO'!F63&lt;=10,"SOBRESAIENTE",""))))))</f>
        <v/>
      </c>
      <c r="G63" s="153" t="str">
        <f>IF(OR(A63="",$G$2=""),"",IF('RESULTADOS 4 ESO'!G63&lt;5,"INSUFICIENTE",IF('RESULTADOS 4 ESO'!G63&lt;6,"SUFICIENTE",IF('RESULTADOS 4 ESO'!G63&lt;7,"BEN",IF('RESULTADOS 4 ESO'!G63&lt;9,"NOTABLE",IF('RESULTADOS 4 ESO'!G63&lt;=10,"SOBRESAIENTE",""))))))</f>
        <v/>
      </c>
      <c r="H63" s="153" t="str">
        <f>IF(OR(A63="",$H$2=""),"",IF('RESULTADOS 4 ESO'!H63&lt;5,"INSUFICIENTE",IF('RESULTADOS 4 ESO'!H63&lt;6,"SUFICIENTE",IF('RESULTADOS 4 ESO'!H63&lt;7,"BEN",IF('RESULTADOS 4 ESO'!H63&lt;9,"NOTABLE",IF('RESULTADOS 4 ESO'!H63&lt;=10,"SOBRESAIENTE",""))))))</f>
        <v/>
      </c>
      <c r="I63" s="153" t="str">
        <f>IF(OR(A63="",$I$2=""),"",IF('RESULTADOS 4 ESO'!I63&lt;5,"INSUFICIENTE",IF('RESULTADOS 4 ESO'!I63&lt;6,"SUFICIENTE",IF('RESULTADOS 4 ESO'!I63&lt;7,"BEN",IF('RESULTADOS 4 ESO'!I63&lt;9,"NOTABLE",IF('RESULTADOS 4 ESO'!I63&lt;=10,"SOBRESAIENTE",""))))))</f>
        <v/>
      </c>
      <c r="J63" s="153" t="str">
        <f>IF(OR(A63="",$J$2=""),"",IF('RESULTADOS 4 ESO'!J63&lt;5,"INSUFICIENTE",IF('RESULTADOS 4 ESO'!J63&lt;6,"SUFICIENTE",IF('RESULTADOS 4 ESO'!J63&lt;7,"BEN",IF('RESULTADOS 4 ESO'!J63&lt;9,"NOTABLE",IF('RESULTADOS 4 ESO'!J63&lt;=10,"SOBRESAIENTE",""))))))</f>
        <v/>
      </c>
      <c r="K63" s="153" t="str">
        <f>IF(OR(A63="",$K$2=""),"",IF('RESULTADOS 4 ESO'!K63&lt;5,"INSUFICIENTE",IF('RESULTADOS 4 ESO'!K63&lt;6,"SUFICIENTE",IF('RESULTADOS 4 ESO'!K63&lt;7,"BEN",IF('RESULTADOS 4 ESO'!K63&lt;9,"NOTABLE",IF('RESULTADOS 4 ESO'!K63&lt;=10,IF('RESULTADOS 4 ESO'!K63&lt;=10,"SOBRESAIENTE","")))))))</f>
        <v/>
      </c>
      <c r="L63" s="153" t="str">
        <f>IF(OR(A63="",$L$2=""),"",IF('RESULTADOS 4 ESO'!L63&lt;5,"INSUFICIENTE",IF('RESULTADOS 4 ESO'!L63&lt;6,"SUFICIENTE",IF('RESULTADOS 4 ESO'!L63&lt;7,"BEN",IF('RESULTADOS 4 ESO'!L63&lt;9,"NOTABLE",IF('RESULTADOS 4 ESO'!L63&lt;=10,"SOBRESAIENTE",""))))))</f>
        <v/>
      </c>
    </row>
    <row r="64" spans="1:12" x14ac:dyDescent="0.25">
      <c r="A64" s="156" t="str">
        <f>IF('RESULTADOS 4 ESO'!A64="","",'RESULTADOS 4 ESO'!A64)</f>
        <v/>
      </c>
      <c r="B64" s="153" t="str">
        <f>IF('RESULTADOS 4 ESO'!B64="","",'RESULTADOS 4 ESO'!B64)</f>
        <v/>
      </c>
      <c r="C64" s="153" t="str">
        <f>IF(OR(A64="",$C$2=""),"",IF('RESULTADOS 4 ESO'!C64&lt;5,"INSUFICIENTE",IF('RESULTADOS 4 ESO'!C64&lt;6,"SUFICIENTE",IF('RESULTADOS 4 ESO'!C64&lt;7,"BEN",IF('RESULTADOS 4 ESO'!C64&lt;9,"NOTABLE",IF('RESULTADOS 4 ESO'!C64&lt;=10,"SOBRESAIENTE",""))))))</f>
        <v/>
      </c>
      <c r="D64" s="153" t="str">
        <f>IF(OR(A64="",$D$2=""),"",IF('RESULTADOS 4 ESO'!D64&lt;5,"INSUFICIENTE",IF('RESULTADOS 4 ESO'!D64&lt;6,"SUFICIENTE",IF('RESULTADOS 4 ESO'!D64&lt;7,"BEN",IF('RESULTADOS 4 ESO'!D64&lt;9,"NOTABLE",IF('RESULTADOS 4 ESO'!D64&lt;=10,"SOBRESAIENTE",""))))))</f>
        <v/>
      </c>
      <c r="E64" s="153" t="str">
        <f>IF(OR(A64="",$E$2=""),"",IF('RESULTADOS 4 ESO'!E64&lt;5,"INSUFICIENTE",IF('RESULTADOS 4 ESO'!E64&lt;6,"SUFICIENTE",IF('RESULTADOS 4 ESO'!E64&lt;7,"BEN",IF('RESULTADOS 4 ESO'!E64&lt;9,"NOTABLE",IF('RESULTADOS 4 ESO'!E64&lt;=10,"SOBRESAIENTE",""))))))</f>
        <v/>
      </c>
      <c r="F64" s="153" t="str">
        <f>IF(OR(A64="",$F$2=""),"",IF('RESULTADOS 4 ESO'!F64&lt;5,"INSUFICIENTE",IF('RESULTADOS 4 ESO'!F64&lt;6,"SUFICIENTE",IF('RESULTADOS 4 ESO'!F64&lt;7,"BEN",IF('RESULTADOS 4 ESO'!F64&lt;9,"NOTABLE",IF('RESULTADOS 4 ESO'!F64&lt;=10,"SOBRESAIENTE",""))))))</f>
        <v/>
      </c>
      <c r="G64" s="153" t="str">
        <f>IF(OR(A64="",$G$2=""),"",IF('RESULTADOS 4 ESO'!G64&lt;5,"INSUFICIENTE",IF('RESULTADOS 4 ESO'!G64&lt;6,"SUFICIENTE",IF('RESULTADOS 4 ESO'!G64&lt;7,"BEN",IF('RESULTADOS 4 ESO'!G64&lt;9,"NOTABLE",IF('RESULTADOS 4 ESO'!G64&lt;=10,"SOBRESAIENTE",""))))))</f>
        <v/>
      </c>
      <c r="H64" s="153" t="str">
        <f>IF(OR(A64="",$H$2=""),"",IF('RESULTADOS 4 ESO'!H64&lt;5,"INSUFICIENTE",IF('RESULTADOS 4 ESO'!H64&lt;6,"SUFICIENTE",IF('RESULTADOS 4 ESO'!H64&lt;7,"BEN",IF('RESULTADOS 4 ESO'!H64&lt;9,"NOTABLE",IF('RESULTADOS 4 ESO'!H64&lt;=10,"SOBRESAIENTE",""))))))</f>
        <v/>
      </c>
      <c r="I64" s="153" t="str">
        <f>IF(OR(A64="",$I$2=""),"",IF('RESULTADOS 4 ESO'!I64&lt;5,"INSUFICIENTE",IF('RESULTADOS 4 ESO'!I64&lt;6,"SUFICIENTE",IF('RESULTADOS 4 ESO'!I64&lt;7,"BEN",IF('RESULTADOS 4 ESO'!I64&lt;9,"NOTABLE",IF('RESULTADOS 4 ESO'!I64&lt;=10,"SOBRESAIENTE",""))))))</f>
        <v/>
      </c>
      <c r="J64" s="153" t="str">
        <f>IF(OR(A64="",$J$2=""),"",IF('RESULTADOS 4 ESO'!J64&lt;5,"INSUFICIENTE",IF('RESULTADOS 4 ESO'!J64&lt;6,"SUFICIENTE",IF('RESULTADOS 4 ESO'!J64&lt;7,"BEN",IF('RESULTADOS 4 ESO'!J64&lt;9,"NOTABLE",IF('RESULTADOS 4 ESO'!J64&lt;=10,"SOBRESAIENTE",""))))))</f>
        <v/>
      </c>
      <c r="K64" s="153" t="str">
        <f>IF(OR(A64="",$K$2=""),"",IF('RESULTADOS 4 ESO'!K64&lt;5,"INSUFICIENTE",IF('RESULTADOS 4 ESO'!K64&lt;6,"SUFICIENTE",IF('RESULTADOS 4 ESO'!K64&lt;7,"BEN",IF('RESULTADOS 4 ESO'!K64&lt;9,"NOTABLE",IF('RESULTADOS 4 ESO'!K64&lt;=10,IF('RESULTADOS 4 ESO'!K64&lt;=10,"SOBRESAIENTE","")))))))</f>
        <v/>
      </c>
      <c r="L64" s="153" t="str">
        <f>IF(OR(A64="",$L$2=""),"",IF('RESULTADOS 4 ESO'!L64&lt;5,"INSUFICIENTE",IF('RESULTADOS 4 ESO'!L64&lt;6,"SUFICIENTE",IF('RESULTADOS 4 ESO'!L64&lt;7,"BEN",IF('RESULTADOS 4 ESO'!L64&lt;9,"NOTABLE",IF('RESULTADOS 4 ESO'!L64&lt;=10,"SOBRESAIENTE",""))))))</f>
        <v/>
      </c>
    </row>
    <row r="65" spans="1:12" x14ac:dyDescent="0.25">
      <c r="A65" s="156" t="str">
        <f>IF('RESULTADOS 4 ESO'!A65="","",'RESULTADOS 4 ESO'!A65)</f>
        <v/>
      </c>
      <c r="B65" s="153" t="str">
        <f>IF('RESULTADOS 4 ESO'!B65="","",'RESULTADOS 4 ESO'!B65)</f>
        <v/>
      </c>
      <c r="C65" s="153" t="str">
        <f>IF(OR(A65="",$C$2=""),"",IF('RESULTADOS 4 ESO'!C65&lt;5,"INSUFICIENTE",IF('RESULTADOS 4 ESO'!C65&lt;6,"SUFICIENTE",IF('RESULTADOS 4 ESO'!C65&lt;7,"BEN",IF('RESULTADOS 4 ESO'!C65&lt;9,"NOTABLE",IF('RESULTADOS 4 ESO'!C65&lt;=10,"SOBRESAIENTE",""))))))</f>
        <v/>
      </c>
      <c r="D65" s="153" t="str">
        <f>IF(OR(A65="",$D$2=""),"",IF('RESULTADOS 4 ESO'!D65&lt;5,"INSUFICIENTE",IF('RESULTADOS 4 ESO'!D65&lt;6,"SUFICIENTE",IF('RESULTADOS 4 ESO'!D65&lt;7,"BEN",IF('RESULTADOS 4 ESO'!D65&lt;9,"NOTABLE",IF('RESULTADOS 4 ESO'!D65&lt;=10,"SOBRESAIENTE",""))))))</f>
        <v/>
      </c>
      <c r="E65" s="153" t="str">
        <f>IF(OR(A65="",$E$2=""),"",IF('RESULTADOS 4 ESO'!E65&lt;5,"INSUFICIENTE",IF('RESULTADOS 4 ESO'!E65&lt;6,"SUFICIENTE",IF('RESULTADOS 4 ESO'!E65&lt;7,"BEN",IF('RESULTADOS 4 ESO'!E65&lt;9,"NOTABLE",IF('RESULTADOS 4 ESO'!E65&lt;=10,"SOBRESAIENTE",""))))))</f>
        <v/>
      </c>
      <c r="F65" s="153" t="str">
        <f>IF(OR(A65="",$F$2=""),"",IF('RESULTADOS 4 ESO'!F65&lt;5,"INSUFICIENTE",IF('RESULTADOS 4 ESO'!F65&lt;6,"SUFICIENTE",IF('RESULTADOS 4 ESO'!F65&lt;7,"BEN",IF('RESULTADOS 4 ESO'!F65&lt;9,"NOTABLE",IF('RESULTADOS 4 ESO'!F65&lt;=10,"SOBRESAIENTE",""))))))</f>
        <v/>
      </c>
      <c r="G65" s="153" t="str">
        <f>IF(OR(A65="",$G$2=""),"",IF('RESULTADOS 4 ESO'!G65&lt;5,"INSUFICIENTE",IF('RESULTADOS 4 ESO'!G65&lt;6,"SUFICIENTE",IF('RESULTADOS 4 ESO'!G65&lt;7,"BEN",IF('RESULTADOS 4 ESO'!G65&lt;9,"NOTABLE",IF('RESULTADOS 4 ESO'!G65&lt;=10,"SOBRESAIENTE",""))))))</f>
        <v/>
      </c>
      <c r="H65" s="153" t="str">
        <f>IF(OR(A65="",$H$2=""),"",IF('RESULTADOS 4 ESO'!H65&lt;5,"INSUFICIENTE",IF('RESULTADOS 4 ESO'!H65&lt;6,"SUFICIENTE",IF('RESULTADOS 4 ESO'!H65&lt;7,"BEN",IF('RESULTADOS 4 ESO'!H65&lt;9,"NOTABLE",IF('RESULTADOS 4 ESO'!H65&lt;=10,"SOBRESAIENTE",""))))))</f>
        <v/>
      </c>
      <c r="I65" s="153" t="str">
        <f>IF(OR(A65="",$I$2=""),"",IF('RESULTADOS 4 ESO'!I65&lt;5,"INSUFICIENTE",IF('RESULTADOS 4 ESO'!I65&lt;6,"SUFICIENTE",IF('RESULTADOS 4 ESO'!I65&lt;7,"BEN",IF('RESULTADOS 4 ESO'!I65&lt;9,"NOTABLE",IF('RESULTADOS 4 ESO'!I65&lt;=10,"SOBRESAIENTE",""))))))</f>
        <v/>
      </c>
      <c r="J65" s="153" t="str">
        <f>IF(OR(A65="",$J$2=""),"",IF('RESULTADOS 4 ESO'!J65&lt;5,"INSUFICIENTE",IF('RESULTADOS 4 ESO'!J65&lt;6,"SUFICIENTE",IF('RESULTADOS 4 ESO'!J65&lt;7,"BEN",IF('RESULTADOS 4 ESO'!J65&lt;9,"NOTABLE",IF('RESULTADOS 4 ESO'!J65&lt;=10,"SOBRESAIENTE",""))))))</f>
        <v/>
      </c>
      <c r="K65" s="153" t="str">
        <f>IF(OR(A65="",$K$2=""),"",IF('RESULTADOS 4 ESO'!K65&lt;5,"INSUFICIENTE",IF('RESULTADOS 4 ESO'!K65&lt;6,"SUFICIENTE",IF('RESULTADOS 4 ESO'!K65&lt;7,"BEN",IF('RESULTADOS 4 ESO'!K65&lt;9,"NOTABLE",IF('RESULTADOS 4 ESO'!K65&lt;=10,IF('RESULTADOS 4 ESO'!K65&lt;=10,"SOBRESAIENTE","")))))))</f>
        <v/>
      </c>
      <c r="L65" s="153" t="str">
        <f>IF(OR(A65="",$L$2=""),"",IF('RESULTADOS 4 ESO'!L65&lt;5,"INSUFICIENTE",IF('RESULTADOS 4 ESO'!L65&lt;6,"SUFICIENTE",IF('RESULTADOS 4 ESO'!L65&lt;7,"BEN",IF('RESULTADOS 4 ESO'!L65&lt;9,"NOTABLE",IF('RESULTADOS 4 ESO'!L65&lt;=10,"SOBRESAIENTE",""))))))</f>
        <v/>
      </c>
    </row>
    <row r="66" spans="1:12" x14ac:dyDescent="0.25">
      <c r="A66" s="156" t="str">
        <f>IF('RESULTADOS 4 ESO'!A66="","",'RESULTADOS 4 ESO'!A66)</f>
        <v/>
      </c>
      <c r="B66" s="153" t="str">
        <f>IF('RESULTADOS 4 ESO'!B66="","",'RESULTADOS 4 ESO'!B66)</f>
        <v/>
      </c>
      <c r="C66" s="153" t="str">
        <f>IF(OR(A66="",$C$2=""),"",IF('RESULTADOS 4 ESO'!C66&lt;5,"INSUFICIENTE",IF('RESULTADOS 4 ESO'!C66&lt;6,"SUFICIENTE",IF('RESULTADOS 4 ESO'!C66&lt;7,"BEN",IF('RESULTADOS 4 ESO'!C66&lt;9,"NOTABLE",IF('RESULTADOS 4 ESO'!C66&lt;=10,"SOBRESAIENTE",""))))))</f>
        <v/>
      </c>
      <c r="D66" s="153" t="str">
        <f>IF(OR(A66="",$D$2=""),"",IF('RESULTADOS 4 ESO'!D66&lt;5,"INSUFICIENTE",IF('RESULTADOS 4 ESO'!D66&lt;6,"SUFICIENTE",IF('RESULTADOS 4 ESO'!D66&lt;7,"BEN",IF('RESULTADOS 4 ESO'!D66&lt;9,"NOTABLE",IF('RESULTADOS 4 ESO'!D66&lt;=10,"SOBRESAIENTE",""))))))</f>
        <v/>
      </c>
      <c r="E66" s="153" t="str">
        <f>IF(OR(A66="",$E$2=""),"",IF('RESULTADOS 4 ESO'!E66&lt;5,"INSUFICIENTE",IF('RESULTADOS 4 ESO'!E66&lt;6,"SUFICIENTE",IF('RESULTADOS 4 ESO'!E66&lt;7,"BEN",IF('RESULTADOS 4 ESO'!E66&lt;9,"NOTABLE",IF('RESULTADOS 4 ESO'!E66&lt;=10,"SOBRESAIENTE",""))))))</f>
        <v/>
      </c>
      <c r="F66" s="153" t="str">
        <f>IF(OR(A66="",$F$2=""),"",IF('RESULTADOS 4 ESO'!F66&lt;5,"INSUFICIENTE",IF('RESULTADOS 4 ESO'!F66&lt;6,"SUFICIENTE",IF('RESULTADOS 4 ESO'!F66&lt;7,"BEN",IF('RESULTADOS 4 ESO'!F66&lt;9,"NOTABLE",IF('RESULTADOS 4 ESO'!F66&lt;=10,"SOBRESAIENTE",""))))))</f>
        <v/>
      </c>
      <c r="G66" s="153" t="str">
        <f>IF(OR(A66="",$G$2=""),"",IF('RESULTADOS 4 ESO'!G66&lt;5,"INSUFICIENTE",IF('RESULTADOS 4 ESO'!G66&lt;6,"SUFICIENTE",IF('RESULTADOS 4 ESO'!G66&lt;7,"BEN",IF('RESULTADOS 4 ESO'!G66&lt;9,"NOTABLE",IF('RESULTADOS 4 ESO'!G66&lt;=10,"SOBRESAIENTE",""))))))</f>
        <v/>
      </c>
      <c r="H66" s="153" t="str">
        <f>IF(OR(A66="",$H$2=""),"",IF('RESULTADOS 4 ESO'!H66&lt;5,"INSUFICIENTE",IF('RESULTADOS 4 ESO'!H66&lt;6,"SUFICIENTE",IF('RESULTADOS 4 ESO'!H66&lt;7,"BEN",IF('RESULTADOS 4 ESO'!H66&lt;9,"NOTABLE",IF('RESULTADOS 4 ESO'!H66&lt;=10,"SOBRESAIENTE",""))))))</f>
        <v/>
      </c>
      <c r="I66" s="153" t="str">
        <f>IF(OR(A66="",$I$2=""),"",IF('RESULTADOS 4 ESO'!I66&lt;5,"INSUFICIENTE",IF('RESULTADOS 4 ESO'!I66&lt;6,"SUFICIENTE",IF('RESULTADOS 4 ESO'!I66&lt;7,"BEN",IF('RESULTADOS 4 ESO'!I66&lt;9,"NOTABLE",IF('RESULTADOS 4 ESO'!I66&lt;=10,"SOBRESAIENTE",""))))))</f>
        <v/>
      </c>
      <c r="J66" s="153" t="str">
        <f>IF(OR(A66="",$J$2=""),"",IF('RESULTADOS 4 ESO'!J66&lt;5,"INSUFICIENTE",IF('RESULTADOS 4 ESO'!J66&lt;6,"SUFICIENTE",IF('RESULTADOS 4 ESO'!J66&lt;7,"BEN",IF('RESULTADOS 4 ESO'!J66&lt;9,"NOTABLE",IF('RESULTADOS 4 ESO'!J66&lt;=10,"SOBRESAIENTE",""))))))</f>
        <v/>
      </c>
      <c r="K66" s="153" t="str">
        <f>IF(OR(A66="",$K$2=""),"",IF('RESULTADOS 4 ESO'!K66&lt;5,"INSUFICIENTE",IF('RESULTADOS 4 ESO'!K66&lt;6,"SUFICIENTE",IF('RESULTADOS 4 ESO'!K66&lt;7,"BEN",IF('RESULTADOS 4 ESO'!K66&lt;9,"NOTABLE",IF('RESULTADOS 4 ESO'!K66&lt;=10,IF('RESULTADOS 4 ESO'!K66&lt;=10,"SOBRESAIENTE","")))))))</f>
        <v/>
      </c>
      <c r="L66" s="153" t="str">
        <f>IF(OR(A66="",$L$2=""),"",IF('RESULTADOS 4 ESO'!L66&lt;5,"INSUFICIENTE",IF('RESULTADOS 4 ESO'!L66&lt;6,"SUFICIENTE",IF('RESULTADOS 4 ESO'!L66&lt;7,"BEN",IF('RESULTADOS 4 ESO'!L66&lt;9,"NOTABLE",IF('RESULTADOS 4 ESO'!L66&lt;=10,"SOBRESAIENTE",""))))))</f>
        <v/>
      </c>
    </row>
    <row r="67" spans="1:12" x14ac:dyDescent="0.25">
      <c r="A67" s="156" t="str">
        <f>IF('RESULTADOS 4 ESO'!A67="","",'RESULTADOS 4 ESO'!A67)</f>
        <v/>
      </c>
      <c r="B67" s="153" t="str">
        <f>IF('RESULTADOS 4 ESO'!B67="","",'RESULTADOS 4 ESO'!B67)</f>
        <v/>
      </c>
      <c r="C67" s="153" t="str">
        <f>IF(OR(A67="",$C$2=""),"",IF('RESULTADOS 4 ESO'!C67&lt;5,"INSUFICIENTE",IF('RESULTADOS 4 ESO'!C67&lt;6,"SUFICIENTE",IF('RESULTADOS 4 ESO'!C67&lt;7,"BEN",IF('RESULTADOS 4 ESO'!C67&lt;9,"NOTABLE",IF('RESULTADOS 4 ESO'!C67&lt;=10,"SOBRESAIENTE",""))))))</f>
        <v/>
      </c>
      <c r="D67" s="153" t="str">
        <f>IF(OR(A67="",$D$2=""),"",IF('RESULTADOS 4 ESO'!D67&lt;5,"INSUFICIENTE",IF('RESULTADOS 4 ESO'!D67&lt;6,"SUFICIENTE",IF('RESULTADOS 4 ESO'!D67&lt;7,"BEN",IF('RESULTADOS 4 ESO'!D67&lt;9,"NOTABLE",IF('RESULTADOS 4 ESO'!D67&lt;=10,"SOBRESAIENTE",""))))))</f>
        <v/>
      </c>
      <c r="E67" s="153" t="str">
        <f>IF(OR(A67="",$E$2=""),"",IF('RESULTADOS 4 ESO'!E67&lt;5,"INSUFICIENTE",IF('RESULTADOS 4 ESO'!E67&lt;6,"SUFICIENTE",IF('RESULTADOS 4 ESO'!E67&lt;7,"BEN",IF('RESULTADOS 4 ESO'!E67&lt;9,"NOTABLE",IF('RESULTADOS 4 ESO'!E67&lt;=10,"SOBRESAIENTE",""))))))</f>
        <v/>
      </c>
      <c r="F67" s="153" t="str">
        <f>IF(OR(A67="",$F$2=""),"",IF('RESULTADOS 4 ESO'!F67&lt;5,"INSUFICIENTE",IF('RESULTADOS 4 ESO'!F67&lt;6,"SUFICIENTE",IF('RESULTADOS 4 ESO'!F67&lt;7,"BEN",IF('RESULTADOS 4 ESO'!F67&lt;9,"NOTABLE",IF('RESULTADOS 4 ESO'!F67&lt;=10,"SOBRESAIENTE",""))))))</f>
        <v/>
      </c>
      <c r="G67" s="153" t="str">
        <f>IF(OR(A67="",$G$2=""),"",IF('RESULTADOS 4 ESO'!G67&lt;5,"INSUFICIENTE",IF('RESULTADOS 4 ESO'!G67&lt;6,"SUFICIENTE",IF('RESULTADOS 4 ESO'!G67&lt;7,"BEN",IF('RESULTADOS 4 ESO'!G67&lt;9,"NOTABLE",IF('RESULTADOS 4 ESO'!G67&lt;=10,"SOBRESAIENTE",""))))))</f>
        <v/>
      </c>
      <c r="H67" s="153" t="str">
        <f>IF(OR(A67="",$H$2=""),"",IF('RESULTADOS 4 ESO'!H67&lt;5,"INSUFICIENTE",IF('RESULTADOS 4 ESO'!H67&lt;6,"SUFICIENTE",IF('RESULTADOS 4 ESO'!H67&lt;7,"BEN",IF('RESULTADOS 4 ESO'!H67&lt;9,"NOTABLE",IF('RESULTADOS 4 ESO'!H67&lt;=10,"SOBRESAIENTE",""))))))</f>
        <v/>
      </c>
      <c r="I67" s="153" t="str">
        <f>IF(OR(A67="",$I$2=""),"",IF('RESULTADOS 4 ESO'!I67&lt;5,"INSUFICIENTE",IF('RESULTADOS 4 ESO'!I67&lt;6,"SUFICIENTE",IF('RESULTADOS 4 ESO'!I67&lt;7,"BEN",IF('RESULTADOS 4 ESO'!I67&lt;9,"NOTABLE",IF('RESULTADOS 4 ESO'!I67&lt;=10,"SOBRESAIENTE",""))))))</f>
        <v/>
      </c>
      <c r="J67" s="153" t="str">
        <f>IF(OR(A67="",$J$2=""),"",IF('RESULTADOS 4 ESO'!J67&lt;5,"INSUFICIENTE",IF('RESULTADOS 4 ESO'!J67&lt;6,"SUFICIENTE",IF('RESULTADOS 4 ESO'!J67&lt;7,"BEN",IF('RESULTADOS 4 ESO'!J67&lt;9,"NOTABLE",IF('RESULTADOS 4 ESO'!J67&lt;=10,"SOBRESAIENTE",""))))))</f>
        <v/>
      </c>
      <c r="K67" s="153" t="str">
        <f>IF(OR(A67="",$K$2=""),"",IF('RESULTADOS 4 ESO'!K67&lt;5,"INSUFICIENTE",IF('RESULTADOS 4 ESO'!K67&lt;6,"SUFICIENTE",IF('RESULTADOS 4 ESO'!K67&lt;7,"BEN",IF('RESULTADOS 4 ESO'!K67&lt;9,"NOTABLE",IF('RESULTADOS 4 ESO'!K67&lt;=10,IF('RESULTADOS 4 ESO'!K67&lt;=10,"SOBRESAIENTE","")))))))</f>
        <v/>
      </c>
      <c r="L67" s="153" t="str">
        <f>IF(OR(A67="",$L$2=""),"",IF('RESULTADOS 4 ESO'!L67&lt;5,"INSUFICIENTE",IF('RESULTADOS 4 ESO'!L67&lt;6,"SUFICIENTE",IF('RESULTADOS 4 ESO'!L67&lt;7,"BEN",IF('RESULTADOS 4 ESO'!L67&lt;9,"NOTABLE",IF('RESULTADOS 4 ESO'!L67&lt;=10,"SOBRESAIENTE",""))))))</f>
        <v/>
      </c>
    </row>
    <row r="68" spans="1:12" x14ac:dyDescent="0.25">
      <c r="A68" s="156" t="str">
        <f>IF('RESULTADOS 4 ESO'!A68="","",'RESULTADOS 4 ESO'!A68)</f>
        <v/>
      </c>
      <c r="B68" s="153" t="str">
        <f>IF('RESULTADOS 4 ESO'!B68="","",'RESULTADOS 4 ESO'!B68)</f>
        <v/>
      </c>
      <c r="C68" s="153" t="str">
        <f>IF(OR(A68="",$C$2=""),"",IF('RESULTADOS 4 ESO'!C68&lt;5,"INSUFICIENTE",IF('RESULTADOS 4 ESO'!C68&lt;6,"SUFICIENTE",IF('RESULTADOS 4 ESO'!C68&lt;7,"BEN",IF('RESULTADOS 4 ESO'!C68&lt;9,"NOTABLE",IF('RESULTADOS 4 ESO'!C68&lt;=10,"SOBRESAIENTE",""))))))</f>
        <v/>
      </c>
      <c r="D68" s="153" t="str">
        <f>IF(OR(A68="",$D$2=""),"",IF('RESULTADOS 4 ESO'!D68&lt;5,"INSUFICIENTE",IF('RESULTADOS 4 ESO'!D68&lt;6,"SUFICIENTE",IF('RESULTADOS 4 ESO'!D68&lt;7,"BEN",IF('RESULTADOS 4 ESO'!D68&lt;9,"NOTABLE",IF('RESULTADOS 4 ESO'!D68&lt;=10,"SOBRESAIENTE",""))))))</f>
        <v/>
      </c>
      <c r="E68" s="153" t="str">
        <f>IF(OR(A68="",$E$2=""),"",IF('RESULTADOS 4 ESO'!E68&lt;5,"INSUFICIENTE",IF('RESULTADOS 4 ESO'!E68&lt;6,"SUFICIENTE",IF('RESULTADOS 4 ESO'!E68&lt;7,"BEN",IF('RESULTADOS 4 ESO'!E68&lt;9,"NOTABLE",IF('RESULTADOS 4 ESO'!E68&lt;=10,"SOBRESAIENTE",""))))))</f>
        <v/>
      </c>
      <c r="F68" s="153" t="str">
        <f>IF(OR(A68="",$F$2=""),"",IF('RESULTADOS 4 ESO'!F68&lt;5,"INSUFICIENTE",IF('RESULTADOS 4 ESO'!F68&lt;6,"SUFICIENTE",IF('RESULTADOS 4 ESO'!F68&lt;7,"BEN",IF('RESULTADOS 4 ESO'!F68&lt;9,"NOTABLE",IF('RESULTADOS 4 ESO'!F68&lt;=10,"SOBRESAIENTE",""))))))</f>
        <v/>
      </c>
      <c r="G68" s="153" t="str">
        <f>IF(OR(A68="",$G$2=""),"",IF('RESULTADOS 4 ESO'!G68&lt;5,"INSUFICIENTE",IF('RESULTADOS 4 ESO'!G68&lt;6,"SUFICIENTE",IF('RESULTADOS 4 ESO'!G68&lt;7,"BEN",IF('RESULTADOS 4 ESO'!G68&lt;9,"NOTABLE",IF('RESULTADOS 4 ESO'!G68&lt;=10,"SOBRESAIENTE",""))))))</f>
        <v/>
      </c>
      <c r="H68" s="153" t="str">
        <f>IF(OR(A68="",$H$2=""),"",IF('RESULTADOS 4 ESO'!H68&lt;5,"INSUFICIENTE",IF('RESULTADOS 4 ESO'!H68&lt;6,"SUFICIENTE",IF('RESULTADOS 4 ESO'!H68&lt;7,"BEN",IF('RESULTADOS 4 ESO'!H68&lt;9,"NOTABLE",IF('RESULTADOS 4 ESO'!H68&lt;=10,"SOBRESAIENTE",""))))))</f>
        <v/>
      </c>
      <c r="I68" s="153" t="str">
        <f>IF(OR(A68="",$I$2=""),"",IF('RESULTADOS 4 ESO'!I68&lt;5,"INSUFICIENTE",IF('RESULTADOS 4 ESO'!I68&lt;6,"SUFICIENTE",IF('RESULTADOS 4 ESO'!I68&lt;7,"BEN",IF('RESULTADOS 4 ESO'!I68&lt;9,"NOTABLE",IF('RESULTADOS 4 ESO'!I68&lt;=10,"SOBRESAIENTE",""))))))</f>
        <v/>
      </c>
      <c r="J68" s="153" t="str">
        <f>IF(OR(A68="",$J$2=""),"",IF('RESULTADOS 4 ESO'!J68&lt;5,"INSUFICIENTE",IF('RESULTADOS 4 ESO'!J68&lt;6,"SUFICIENTE",IF('RESULTADOS 4 ESO'!J68&lt;7,"BEN",IF('RESULTADOS 4 ESO'!J68&lt;9,"NOTABLE",IF('RESULTADOS 4 ESO'!J68&lt;=10,"SOBRESAIENTE",""))))))</f>
        <v/>
      </c>
      <c r="K68" s="153" t="str">
        <f>IF(OR(A68="",$K$2=""),"",IF('RESULTADOS 4 ESO'!K68&lt;5,"INSUFICIENTE",IF('RESULTADOS 4 ESO'!K68&lt;6,"SUFICIENTE",IF('RESULTADOS 4 ESO'!K68&lt;7,"BEN",IF('RESULTADOS 4 ESO'!K68&lt;9,"NOTABLE",IF('RESULTADOS 4 ESO'!K68&lt;=10,IF('RESULTADOS 4 ESO'!K68&lt;=10,"SOBRESAIENTE","")))))))</f>
        <v/>
      </c>
      <c r="L68" s="153" t="str">
        <f>IF(OR(A68="",$L$2=""),"",IF('RESULTADOS 4 ESO'!L68&lt;5,"INSUFICIENTE",IF('RESULTADOS 4 ESO'!L68&lt;6,"SUFICIENTE",IF('RESULTADOS 4 ESO'!L68&lt;7,"BEN",IF('RESULTADOS 4 ESO'!L68&lt;9,"NOTABLE",IF('RESULTADOS 4 ESO'!L68&lt;=10,"SOBRESAIENTE",""))))))</f>
        <v/>
      </c>
    </row>
    <row r="69" spans="1:12" x14ac:dyDescent="0.25">
      <c r="A69" s="156" t="str">
        <f>IF('RESULTADOS 4 ESO'!A69="","",'RESULTADOS 4 ESO'!A69)</f>
        <v/>
      </c>
      <c r="B69" s="153" t="str">
        <f>IF('RESULTADOS 4 ESO'!B69="","",'RESULTADOS 4 ESO'!B69)</f>
        <v/>
      </c>
      <c r="C69" s="153" t="str">
        <f>IF(OR(A69="",$C$2=""),"",IF('RESULTADOS 4 ESO'!C69&lt;5,"INSUFICIENTE",IF('RESULTADOS 4 ESO'!C69&lt;6,"SUFICIENTE",IF('RESULTADOS 4 ESO'!C69&lt;7,"BEN",IF('RESULTADOS 4 ESO'!C69&lt;9,"NOTABLE",IF('RESULTADOS 4 ESO'!C69&lt;=10,"SOBRESAIENTE",""))))))</f>
        <v/>
      </c>
      <c r="D69" s="153" t="str">
        <f>IF(OR(A69="",$D$2=""),"",IF('RESULTADOS 4 ESO'!D69&lt;5,"INSUFICIENTE",IF('RESULTADOS 4 ESO'!D69&lt;6,"SUFICIENTE",IF('RESULTADOS 4 ESO'!D69&lt;7,"BEN",IF('RESULTADOS 4 ESO'!D69&lt;9,"NOTABLE",IF('RESULTADOS 4 ESO'!D69&lt;=10,"SOBRESAIENTE",""))))))</f>
        <v/>
      </c>
      <c r="E69" s="153" t="str">
        <f>IF(OR(A69="",$E$2=""),"",IF('RESULTADOS 4 ESO'!E69&lt;5,"INSUFICIENTE",IF('RESULTADOS 4 ESO'!E69&lt;6,"SUFICIENTE",IF('RESULTADOS 4 ESO'!E69&lt;7,"BEN",IF('RESULTADOS 4 ESO'!E69&lt;9,"NOTABLE",IF('RESULTADOS 4 ESO'!E69&lt;=10,"SOBRESAIENTE",""))))))</f>
        <v/>
      </c>
      <c r="F69" s="153" t="str">
        <f>IF(OR(A69="",$F$2=""),"",IF('RESULTADOS 4 ESO'!F69&lt;5,"INSUFICIENTE",IF('RESULTADOS 4 ESO'!F69&lt;6,"SUFICIENTE",IF('RESULTADOS 4 ESO'!F69&lt;7,"BEN",IF('RESULTADOS 4 ESO'!F69&lt;9,"NOTABLE",IF('RESULTADOS 4 ESO'!F69&lt;=10,"SOBRESAIENTE",""))))))</f>
        <v/>
      </c>
      <c r="G69" s="153" t="str">
        <f>IF(OR(A69="",$G$2=""),"",IF('RESULTADOS 4 ESO'!G69&lt;5,"INSUFICIENTE",IF('RESULTADOS 4 ESO'!G69&lt;6,"SUFICIENTE",IF('RESULTADOS 4 ESO'!G69&lt;7,"BEN",IF('RESULTADOS 4 ESO'!G69&lt;9,"NOTABLE",IF('RESULTADOS 4 ESO'!G69&lt;=10,"SOBRESAIENTE",""))))))</f>
        <v/>
      </c>
      <c r="H69" s="153" t="str">
        <f>IF(OR(A69="",$H$2=""),"",IF('RESULTADOS 4 ESO'!H69&lt;5,"INSUFICIENTE",IF('RESULTADOS 4 ESO'!H69&lt;6,"SUFICIENTE",IF('RESULTADOS 4 ESO'!H69&lt;7,"BEN",IF('RESULTADOS 4 ESO'!H69&lt;9,"NOTABLE",IF('RESULTADOS 4 ESO'!H69&lt;=10,"SOBRESAIENTE",""))))))</f>
        <v/>
      </c>
      <c r="I69" s="153" t="str">
        <f>IF(OR(A69="",$I$2=""),"",IF('RESULTADOS 4 ESO'!I69&lt;5,"INSUFICIENTE",IF('RESULTADOS 4 ESO'!I69&lt;6,"SUFICIENTE",IF('RESULTADOS 4 ESO'!I69&lt;7,"BEN",IF('RESULTADOS 4 ESO'!I69&lt;9,"NOTABLE",IF('RESULTADOS 4 ESO'!I69&lt;=10,"SOBRESAIENTE",""))))))</f>
        <v/>
      </c>
      <c r="J69" s="153" t="str">
        <f>IF(OR(A69="",$J$2=""),"",IF('RESULTADOS 4 ESO'!J69&lt;5,"INSUFICIENTE",IF('RESULTADOS 4 ESO'!J69&lt;6,"SUFICIENTE",IF('RESULTADOS 4 ESO'!J69&lt;7,"BEN",IF('RESULTADOS 4 ESO'!J69&lt;9,"NOTABLE",IF('RESULTADOS 4 ESO'!J69&lt;=10,"SOBRESAIENTE",""))))))</f>
        <v/>
      </c>
      <c r="K69" s="153" t="str">
        <f>IF(OR(A69="",$K$2=""),"",IF('RESULTADOS 4 ESO'!K69&lt;5,"INSUFICIENTE",IF('RESULTADOS 4 ESO'!K69&lt;6,"SUFICIENTE",IF('RESULTADOS 4 ESO'!K69&lt;7,"BEN",IF('RESULTADOS 4 ESO'!K69&lt;9,"NOTABLE",IF('RESULTADOS 4 ESO'!K69&lt;=10,IF('RESULTADOS 4 ESO'!K69&lt;=10,"SOBRESAIENTE","")))))))</f>
        <v/>
      </c>
      <c r="L69" s="153" t="str">
        <f>IF(OR(A69="",$L$2=""),"",IF('RESULTADOS 4 ESO'!L69&lt;5,"INSUFICIENTE",IF('RESULTADOS 4 ESO'!L69&lt;6,"SUFICIENTE",IF('RESULTADOS 4 ESO'!L69&lt;7,"BEN",IF('RESULTADOS 4 ESO'!L69&lt;9,"NOTABLE",IF('RESULTADOS 4 ESO'!L69&lt;=10,"SOBRESAIENTE",""))))))</f>
        <v/>
      </c>
    </row>
    <row r="70" spans="1:12" x14ac:dyDescent="0.25">
      <c r="A70" s="156" t="str">
        <f>IF('RESULTADOS 4 ESO'!A70="","",'RESULTADOS 4 ESO'!A70)</f>
        <v/>
      </c>
      <c r="B70" s="153" t="str">
        <f>IF('RESULTADOS 4 ESO'!B70="","",'RESULTADOS 4 ESO'!B70)</f>
        <v/>
      </c>
      <c r="C70" s="153" t="str">
        <f>IF(OR(A70="",$C$2=""),"",IF('RESULTADOS 4 ESO'!C70&lt;5,"INSUFICIENTE",IF('RESULTADOS 4 ESO'!C70&lt;6,"SUFICIENTE",IF('RESULTADOS 4 ESO'!C70&lt;7,"BEN",IF('RESULTADOS 4 ESO'!C70&lt;9,"NOTABLE",IF('RESULTADOS 4 ESO'!C70&lt;=10,"SOBRESAIENTE",""))))))</f>
        <v/>
      </c>
      <c r="D70" s="153" t="str">
        <f>IF(OR(A70="",$D$2=""),"",IF('RESULTADOS 4 ESO'!D70&lt;5,"INSUFICIENTE",IF('RESULTADOS 4 ESO'!D70&lt;6,"SUFICIENTE",IF('RESULTADOS 4 ESO'!D70&lt;7,"BEN",IF('RESULTADOS 4 ESO'!D70&lt;9,"NOTABLE",IF('RESULTADOS 4 ESO'!D70&lt;=10,"SOBRESAIENTE",""))))))</f>
        <v/>
      </c>
      <c r="E70" s="153" t="str">
        <f>IF(OR(A70="",$E$2=""),"",IF('RESULTADOS 4 ESO'!E70&lt;5,"INSUFICIENTE",IF('RESULTADOS 4 ESO'!E70&lt;6,"SUFICIENTE",IF('RESULTADOS 4 ESO'!E70&lt;7,"BEN",IF('RESULTADOS 4 ESO'!E70&lt;9,"NOTABLE",IF('RESULTADOS 4 ESO'!E70&lt;=10,"SOBRESAIENTE",""))))))</f>
        <v/>
      </c>
      <c r="F70" s="153" t="str">
        <f>IF(OR(A70="",$F$2=""),"",IF('RESULTADOS 4 ESO'!F70&lt;5,"INSUFICIENTE",IF('RESULTADOS 4 ESO'!F70&lt;6,"SUFICIENTE",IF('RESULTADOS 4 ESO'!F70&lt;7,"BEN",IF('RESULTADOS 4 ESO'!F70&lt;9,"NOTABLE",IF('RESULTADOS 4 ESO'!F70&lt;=10,"SOBRESAIENTE",""))))))</f>
        <v/>
      </c>
      <c r="G70" s="153" t="str">
        <f>IF(OR(A70="",$G$2=""),"",IF('RESULTADOS 4 ESO'!G70&lt;5,"INSUFICIENTE",IF('RESULTADOS 4 ESO'!G70&lt;6,"SUFICIENTE",IF('RESULTADOS 4 ESO'!G70&lt;7,"BEN",IF('RESULTADOS 4 ESO'!G70&lt;9,"NOTABLE",IF('RESULTADOS 4 ESO'!G70&lt;=10,"SOBRESAIENTE",""))))))</f>
        <v/>
      </c>
      <c r="H70" s="153" t="str">
        <f>IF(OR(A70="",$H$2=""),"",IF('RESULTADOS 4 ESO'!H70&lt;5,"INSUFICIENTE",IF('RESULTADOS 4 ESO'!H70&lt;6,"SUFICIENTE",IF('RESULTADOS 4 ESO'!H70&lt;7,"BEN",IF('RESULTADOS 4 ESO'!H70&lt;9,"NOTABLE",IF('RESULTADOS 4 ESO'!H70&lt;=10,"SOBRESAIENTE",""))))))</f>
        <v/>
      </c>
      <c r="I70" s="153" t="str">
        <f>IF(OR(A70="",$I$2=""),"",IF('RESULTADOS 4 ESO'!I70&lt;5,"INSUFICIENTE",IF('RESULTADOS 4 ESO'!I70&lt;6,"SUFICIENTE",IF('RESULTADOS 4 ESO'!I70&lt;7,"BEN",IF('RESULTADOS 4 ESO'!I70&lt;9,"NOTABLE",IF('RESULTADOS 4 ESO'!I70&lt;=10,"SOBRESAIENTE",""))))))</f>
        <v/>
      </c>
      <c r="J70" s="153" t="str">
        <f>IF(OR(A70="",$J$2=""),"",IF('RESULTADOS 4 ESO'!J70&lt;5,"INSUFICIENTE",IF('RESULTADOS 4 ESO'!J70&lt;6,"SUFICIENTE",IF('RESULTADOS 4 ESO'!J70&lt;7,"BEN",IF('RESULTADOS 4 ESO'!J70&lt;9,"NOTABLE",IF('RESULTADOS 4 ESO'!J70&lt;=10,"SOBRESAIENTE",""))))))</f>
        <v/>
      </c>
      <c r="K70" s="153" t="str">
        <f>IF(OR(A70="",$K$2=""),"",IF('RESULTADOS 4 ESO'!K70&lt;5,"INSUFICIENTE",IF('RESULTADOS 4 ESO'!K70&lt;6,"SUFICIENTE",IF('RESULTADOS 4 ESO'!K70&lt;7,"BEN",IF('RESULTADOS 4 ESO'!K70&lt;9,"NOTABLE",IF('RESULTADOS 4 ESO'!K70&lt;=10,IF('RESULTADOS 4 ESO'!K70&lt;=10,"SOBRESAIENTE","")))))))</f>
        <v/>
      </c>
      <c r="L70" s="153" t="str">
        <f>IF(OR(A70="",$L$2=""),"",IF('RESULTADOS 4 ESO'!L70&lt;5,"INSUFICIENTE",IF('RESULTADOS 4 ESO'!L70&lt;6,"SUFICIENTE",IF('RESULTADOS 4 ESO'!L70&lt;7,"BEN",IF('RESULTADOS 4 ESO'!L70&lt;9,"NOTABLE",IF('RESULTADOS 4 ESO'!L70&lt;=10,"SOBRESAIENTE",""))))))</f>
        <v/>
      </c>
    </row>
    <row r="71" spans="1:12" x14ac:dyDescent="0.25">
      <c r="A71" s="156" t="str">
        <f>IF('RESULTADOS 4 ESO'!A71="","",'RESULTADOS 4 ESO'!A71)</f>
        <v/>
      </c>
      <c r="B71" s="153" t="str">
        <f>IF('RESULTADOS 4 ESO'!B71="","",'RESULTADOS 4 ESO'!B71)</f>
        <v/>
      </c>
      <c r="C71" s="153" t="str">
        <f>IF(OR(A71="",$C$2=""),"",IF('RESULTADOS 4 ESO'!C71&lt;5,"INSUFICIENTE",IF('RESULTADOS 4 ESO'!C71&lt;6,"SUFICIENTE",IF('RESULTADOS 4 ESO'!C71&lt;7,"BEN",IF('RESULTADOS 4 ESO'!C71&lt;9,"NOTABLE",IF('RESULTADOS 4 ESO'!C71&lt;=10,"SOBRESAIENTE",""))))))</f>
        <v/>
      </c>
      <c r="D71" s="153" t="str">
        <f>IF(OR(A71="",$D$2=""),"",IF('RESULTADOS 4 ESO'!D71&lt;5,"INSUFICIENTE",IF('RESULTADOS 4 ESO'!D71&lt;6,"SUFICIENTE",IF('RESULTADOS 4 ESO'!D71&lt;7,"BEN",IF('RESULTADOS 4 ESO'!D71&lt;9,"NOTABLE",IF('RESULTADOS 4 ESO'!D71&lt;=10,"SOBRESAIENTE",""))))))</f>
        <v/>
      </c>
      <c r="E71" s="153" t="str">
        <f>IF(OR(A71="",$E$2=""),"",IF('RESULTADOS 4 ESO'!E71&lt;5,"INSUFICIENTE",IF('RESULTADOS 4 ESO'!E71&lt;6,"SUFICIENTE",IF('RESULTADOS 4 ESO'!E71&lt;7,"BEN",IF('RESULTADOS 4 ESO'!E71&lt;9,"NOTABLE",IF('RESULTADOS 4 ESO'!E71&lt;=10,"SOBRESAIENTE",""))))))</f>
        <v/>
      </c>
      <c r="F71" s="153" t="str">
        <f>IF(OR(A71="",$F$2=""),"",IF('RESULTADOS 4 ESO'!F71&lt;5,"INSUFICIENTE",IF('RESULTADOS 4 ESO'!F71&lt;6,"SUFICIENTE",IF('RESULTADOS 4 ESO'!F71&lt;7,"BEN",IF('RESULTADOS 4 ESO'!F71&lt;9,"NOTABLE",IF('RESULTADOS 4 ESO'!F71&lt;=10,"SOBRESAIENTE",""))))))</f>
        <v/>
      </c>
      <c r="G71" s="153" t="str">
        <f>IF(OR(A71="",$G$2=""),"",IF('RESULTADOS 4 ESO'!G71&lt;5,"INSUFICIENTE",IF('RESULTADOS 4 ESO'!G71&lt;6,"SUFICIENTE",IF('RESULTADOS 4 ESO'!G71&lt;7,"BEN",IF('RESULTADOS 4 ESO'!G71&lt;9,"NOTABLE",IF('RESULTADOS 4 ESO'!G71&lt;=10,"SOBRESAIENTE",""))))))</f>
        <v/>
      </c>
      <c r="H71" s="153" t="str">
        <f>IF(OR(A71="",$H$2=""),"",IF('RESULTADOS 4 ESO'!H71&lt;5,"INSUFICIENTE",IF('RESULTADOS 4 ESO'!H71&lt;6,"SUFICIENTE",IF('RESULTADOS 4 ESO'!H71&lt;7,"BEN",IF('RESULTADOS 4 ESO'!H71&lt;9,"NOTABLE",IF('RESULTADOS 4 ESO'!H71&lt;=10,"SOBRESAIENTE",""))))))</f>
        <v/>
      </c>
      <c r="I71" s="153" t="str">
        <f>IF(OR(A71="",$I$2=""),"",IF('RESULTADOS 4 ESO'!I71&lt;5,"INSUFICIENTE",IF('RESULTADOS 4 ESO'!I71&lt;6,"SUFICIENTE",IF('RESULTADOS 4 ESO'!I71&lt;7,"BEN",IF('RESULTADOS 4 ESO'!I71&lt;9,"NOTABLE",IF('RESULTADOS 4 ESO'!I71&lt;=10,"SOBRESAIENTE",""))))))</f>
        <v/>
      </c>
      <c r="J71" s="153" t="str">
        <f>IF(OR(A71="",$J$2=""),"",IF('RESULTADOS 4 ESO'!J71&lt;5,"INSUFICIENTE",IF('RESULTADOS 4 ESO'!J71&lt;6,"SUFICIENTE",IF('RESULTADOS 4 ESO'!J71&lt;7,"BEN",IF('RESULTADOS 4 ESO'!J71&lt;9,"NOTABLE",IF('RESULTADOS 4 ESO'!J71&lt;=10,"SOBRESAIENTE",""))))))</f>
        <v/>
      </c>
      <c r="K71" s="153" t="str">
        <f>IF(OR(A71="",$K$2=""),"",IF('RESULTADOS 4 ESO'!K71&lt;5,"INSUFICIENTE",IF('RESULTADOS 4 ESO'!K71&lt;6,"SUFICIENTE",IF('RESULTADOS 4 ESO'!K71&lt;7,"BEN",IF('RESULTADOS 4 ESO'!K71&lt;9,"NOTABLE",IF('RESULTADOS 4 ESO'!K71&lt;=10,IF('RESULTADOS 4 ESO'!K71&lt;=10,"SOBRESAIENTE","")))))))</f>
        <v/>
      </c>
      <c r="L71" s="153" t="str">
        <f>IF(OR(A71="",$L$2=""),"",IF('RESULTADOS 4 ESO'!L71&lt;5,"INSUFICIENTE",IF('RESULTADOS 4 ESO'!L71&lt;6,"SUFICIENTE",IF('RESULTADOS 4 ESO'!L71&lt;7,"BEN",IF('RESULTADOS 4 ESO'!L71&lt;9,"NOTABLE",IF('RESULTADOS 4 ESO'!L71&lt;=10,"SOBRESAIENTE",""))))))</f>
        <v/>
      </c>
    </row>
    <row r="72" spans="1:12" x14ac:dyDescent="0.25">
      <c r="A72" s="156" t="str">
        <f>IF('RESULTADOS 4 ESO'!A72="","",'RESULTADOS 4 ESO'!A72)</f>
        <v/>
      </c>
      <c r="B72" s="153" t="str">
        <f>IF('RESULTADOS 4 ESO'!B72="","",'RESULTADOS 4 ESO'!B72)</f>
        <v/>
      </c>
      <c r="C72" s="153" t="str">
        <f>IF(OR(A72="",$C$2=""),"",IF('RESULTADOS 4 ESO'!C72&lt;5,"INSUFICIENTE",IF('RESULTADOS 4 ESO'!C72&lt;6,"SUFICIENTE",IF('RESULTADOS 4 ESO'!C72&lt;7,"BEN",IF('RESULTADOS 4 ESO'!C72&lt;9,"NOTABLE",IF('RESULTADOS 4 ESO'!C72&lt;=10,"SOBRESAIENTE",""))))))</f>
        <v/>
      </c>
      <c r="D72" s="153" t="str">
        <f>IF(OR(A72="",$D$2=""),"",IF('RESULTADOS 4 ESO'!D72&lt;5,"INSUFICIENTE",IF('RESULTADOS 4 ESO'!D72&lt;6,"SUFICIENTE",IF('RESULTADOS 4 ESO'!D72&lt;7,"BEN",IF('RESULTADOS 4 ESO'!D72&lt;9,"NOTABLE",IF('RESULTADOS 4 ESO'!D72&lt;=10,"SOBRESAIENTE",""))))))</f>
        <v/>
      </c>
      <c r="E72" s="153" t="str">
        <f>IF(OR(A72="",$E$2=""),"",IF('RESULTADOS 4 ESO'!E72&lt;5,"INSUFICIENTE",IF('RESULTADOS 4 ESO'!E72&lt;6,"SUFICIENTE",IF('RESULTADOS 4 ESO'!E72&lt;7,"BEN",IF('RESULTADOS 4 ESO'!E72&lt;9,"NOTABLE",IF('RESULTADOS 4 ESO'!E72&lt;=10,"SOBRESAIENTE",""))))))</f>
        <v/>
      </c>
      <c r="F72" s="153" t="str">
        <f>IF(OR(A72="",$F$2=""),"",IF('RESULTADOS 4 ESO'!F72&lt;5,"INSUFICIENTE",IF('RESULTADOS 4 ESO'!F72&lt;6,"SUFICIENTE",IF('RESULTADOS 4 ESO'!F72&lt;7,"BEN",IF('RESULTADOS 4 ESO'!F72&lt;9,"NOTABLE",IF('RESULTADOS 4 ESO'!F72&lt;=10,"SOBRESAIENTE",""))))))</f>
        <v/>
      </c>
      <c r="G72" s="153" t="str">
        <f>IF(OR(A72="",$G$2=""),"",IF('RESULTADOS 4 ESO'!G72&lt;5,"INSUFICIENTE",IF('RESULTADOS 4 ESO'!G72&lt;6,"SUFICIENTE",IF('RESULTADOS 4 ESO'!G72&lt;7,"BEN",IF('RESULTADOS 4 ESO'!G72&lt;9,"NOTABLE",IF('RESULTADOS 4 ESO'!G72&lt;=10,"SOBRESAIENTE",""))))))</f>
        <v/>
      </c>
      <c r="H72" s="153" t="str">
        <f>IF(OR(A72="",$H$2=""),"",IF('RESULTADOS 4 ESO'!H72&lt;5,"INSUFICIENTE",IF('RESULTADOS 4 ESO'!H72&lt;6,"SUFICIENTE",IF('RESULTADOS 4 ESO'!H72&lt;7,"BEN",IF('RESULTADOS 4 ESO'!H72&lt;9,"NOTABLE",IF('RESULTADOS 4 ESO'!H72&lt;=10,"SOBRESAIENTE",""))))))</f>
        <v/>
      </c>
      <c r="I72" s="153" t="str">
        <f>IF(OR(A72="",$I$2=""),"",IF('RESULTADOS 4 ESO'!I72&lt;5,"INSUFICIENTE",IF('RESULTADOS 4 ESO'!I72&lt;6,"SUFICIENTE",IF('RESULTADOS 4 ESO'!I72&lt;7,"BEN",IF('RESULTADOS 4 ESO'!I72&lt;9,"NOTABLE",IF('RESULTADOS 4 ESO'!I72&lt;=10,"SOBRESAIENTE",""))))))</f>
        <v/>
      </c>
      <c r="J72" s="153" t="str">
        <f>IF(OR(A72="",$J$2=""),"",IF('RESULTADOS 4 ESO'!J72&lt;5,"INSUFICIENTE",IF('RESULTADOS 4 ESO'!J72&lt;6,"SUFICIENTE",IF('RESULTADOS 4 ESO'!J72&lt;7,"BEN",IF('RESULTADOS 4 ESO'!J72&lt;9,"NOTABLE",IF('RESULTADOS 4 ESO'!J72&lt;=10,"SOBRESAIENTE",""))))))</f>
        <v/>
      </c>
      <c r="K72" s="153" t="str">
        <f>IF(OR(A72="",$K$2=""),"",IF('RESULTADOS 4 ESO'!K72&lt;5,"INSUFICIENTE",IF('RESULTADOS 4 ESO'!K72&lt;6,"SUFICIENTE",IF('RESULTADOS 4 ESO'!K72&lt;7,"BEN",IF('RESULTADOS 4 ESO'!K72&lt;9,"NOTABLE",IF('RESULTADOS 4 ESO'!K72&lt;=10,IF('RESULTADOS 4 ESO'!K72&lt;=10,"SOBRESAIENTE","")))))))</f>
        <v/>
      </c>
      <c r="L72" s="153" t="str">
        <f>IF(OR(A72="",$L$2=""),"",IF('RESULTADOS 4 ESO'!L72&lt;5,"INSUFICIENTE",IF('RESULTADOS 4 ESO'!L72&lt;6,"SUFICIENTE",IF('RESULTADOS 4 ESO'!L72&lt;7,"BEN",IF('RESULTADOS 4 ESO'!L72&lt;9,"NOTABLE",IF('RESULTADOS 4 ESO'!L72&lt;=10,"SOBRESAIENTE",""))))))</f>
        <v/>
      </c>
    </row>
    <row r="73" spans="1:12" x14ac:dyDescent="0.25">
      <c r="A73" s="156" t="str">
        <f>IF('RESULTADOS 4 ESO'!A73="","",'RESULTADOS 4 ESO'!A73)</f>
        <v/>
      </c>
      <c r="B73" s="153" t="str">
        <f>IF('RESULTADOS 4 ESO'!B73="","",'RESULTADOS 4 ESO'!B73)</f>
        <v/>
      </c>
      <c r="C73" s="153" t="str">
        <f>IF(OR(A73="",$C$2=""),"",IF('RESULTADOS 4 ESO'!C73&lt;5,"INSUFICIENTE",IF('RESULTADOS 4 ESO'!C73&lt;6,"SUFICIENTE",IF('RESULTADOS 4 ESO'!C73&lt;7,"BEN",IF('RESULTADOS 4 ESO'!C73&lt;9,"NOTABLE",IF('RESULTADOS 4 ESO'!C73&lt;=10,"SOBRESAIENTE",""))))))</f>
        <v/>
      </c>
      <c r="D73" s="153" t="str">
        <f>IF(OR(A73="",$D$2=""),"",IF('RESULTADOS 4 ESO'!D73&lt;5,"INSUFICIENTE",IF('RESULTADOS 4 ESO'!D73&lt;6,"SUFICIENTE",IF('RESULTADOS 4 ESO'!D73&lt;7,"BEN",IF('RESULTADOS 4 ESO'!D73&lt;9,"NOTABLE",IF('RESULTADOS 4 ESO'!D73&lt;=10,"SOBRESAIENTE",""))))))</f>
        <v/>
      </c>
      <c r="E73" s="153" t="str">
        <f>IF(OR(A73="",$E$2=""),"",IF('RESULTADOS 4 ESO'!E73&lt;5,"INSUFICIENTE",IF('RESULTADOS 4 ESO'!E73&lt;6,"SUFICIENTE",IF('RESULTADOS 4 ESO'!E73&lt;7,"BEN",IF('RESULTADOS 4 ESO'!E73&lt;9,"NOTABLE",IF('RESULTADOS 4 ESO'!E73&lt;=10,"SOBRESAIENTE",""))))))</f>
        <v/>
      </c>
      <c r="F73" s="153" t="str">
        <f>IF(OR(A73="",$F$2=""),"",IF('RESULTADOS 4 ESO'!F73&lt;5,"INSUFICIENTE",IF('RESULTADOS 4 ESO'!F73&lt;6,"SUFICIENTE",IF('RESULTADOS 4 ESO'!F73&lt;7,"BEN",IF('RESULTADOS 4 ESO'!F73&lt;9,"NOTABLE",IF('RESULTADOS 4 ESO'!F73&lt;=10,"SOBRESAIENTE",""))))))</f>
        <v/>
      </c>
      <c r="G73" s="153" t="str">
        <f>IF(OR(A73="",$G$2=""),"",IF('RESULTADOS 4 ESO'!G73&lt;5,"INSUFICIENTE",IF('RESULTADOS 4 ESO'!G73&lt;6,"SUFICIENTE",IF('RESULTADOS 4 ESO'!G73&lt;7,"BEN",IF('RESULTADOS 4 ESO'!G73&lt;9,"NOTABLE",IF('RESULTADOS 4 ESO'!G73&lt;=10,"SOBRESAIENTE",""))))))</f>
        <v/>
      </c>
      <c r="H73" s="153" t="str">
        <f>IF(OR(A73="",$H$2=""),"",IF('RESULTADOS 4 ESO'!H73&lt;5,"INSUFICIENTE",IF('RESULTADOS 4 ESO'!H73&lt;6,"SUFICIENTE",IF('RESULTADOS 4 ESO'!H73&lt;7,"BEN",IF('RESULTADOS 4 ESO'!H73&lt;9,"NOTABLE",IF('RESULTADOS 4 ESO'!H73&lt;=10,"SOBRESAIENTE",""))))))</f>
        <v/>
      </c>
      <c r="I73" s="153" t="str">
        <f>IF(OR(A73="",$I$2=""),"",IF('RESULTADOS 4 ESO'!I73&lt;5,"INSUFICIENTE",IF('RESULTADOS 4 ESO'!I73&lt;6,"SUFICIENTE",IF('RESULTADOS 4 ESO'!I73&lt;7,"BEN",IF('RESULTADOS 4 ESO'!I73&lt;9,"NOTABLE",IF('RESULTADOS 4 ESO'!I73&lt;=10,"SOBRESAIENTE",""))))))</f>
        <v/>
      </c>
      <c r="J73" s="153" t="str">
        <f>IF(OR(A73="",$J$2=""),"",IF('RESULTADOS 4 ESO'!J73&lt;5,"INSUFICIENTE",IF('RESULTADOS 4 ESO'!J73&lt;6,"SUFICIENTE",IF('RESULTADOS 4 ESO'!J73&lt;7,"BEN",IF('RESULTADOS 4 ESO'!J73&lt;9,"NOTABLE",IF('RESULTADOS 4 ESO'!J73&lt;=10,"SOBRESAIENTE",""))))))</f>
        <v/>
      </c>
      <c r="K73" s="153" t="str">
        <f>IF(OR(A73="",$K$2=""),"",IF('RESULTADOS 4 ESO'!K73&lt;5,"INSUFICIENTE",IF('RESULTADOS 4 ESO'!K73&lt;6,"SUFICIENTE",IF('RESULTADOS 4 ESO'!K73&lt;7,"BEN",IF('RESULTADOS 4 ESO'!K73&lt;9,"NOTABLE",IF('RESULTADOS 4 ESO'!K73&lt;=10,IF('RESULTADOS 4 ESO'!K73&lt;=10,"SOBRESAIENTE","")))))))</f>
        <v/>
      </c>
      <c r="L73" s="153" t="str">
        <f>IF(OR(A73="",$L$2=""),"",IF('RESULTADOS 4 ESO'!L73&lt;5,"INSUFICIENTE",IF('RESULTADOS 4 ESO'!L73&lt;6,"SUFICIENTE",IF('RESULTADOS 4 ESO'!L73&lt;7,"BEN",IF('RESULTADOS 4 ESO'!L73&lt;9,"NOTABLE",IF('RESULTADOS 4 ESO'!L73&lt;=10,"SOBRESAIENTE",""))))))</f>
        <v/>
      </c>
    </row>
    <row r="74" spans="1:12" x14ac:dyDescent="0.25">
      <c r="A74" s="156" t="str">
        <f>IF('RESULTADOS 4 ESO'!A74="","",'RESULTADOS 4 ESO'!A74)</f>
        <v/>
      </c>
      <c r="B74" s="153" t="str">
        <f>IF('RESULTADOS 4 ESO'!B74="","",'RESULTADOS 4 ESO'!B74)</f>
        <v/>
      </c>
      <c r="C74" s="153" t="str">
        <f>IF(OR(A74="",$C$2=""),"",IF('RESULTADOS 4 ESO'!C74&lt;5,"INSUFICIENTE",IF('RESULTADOS 4 ESO'!C74&lt;6,"SUFICIENTE",IF('RESULTADOS 4 ESO'!C74&lt;7,"BEN",IF('RESULTADOS 4 ESO'!C74&lt;9,"NOTABLE",IF('RESULTADOS 4 ESO'!C74&lt;=10,"SOBRESAIENTE",""))))))</f>
        <v/>
      </c>
      <c r="D74" s="153" t="str">
        <f>IF(OR(A74="",$D$2=""),"",IF('RESULTADOS 4 ESO'!D74&lt;5,"INSUFICIENTE",IF('RESULTADOS 4 ESO'!D74&lt;6,"SUFICIENTE",IF('RESULTADOS 4 ESO'!D74&lt;7,"BEN",IF('RESULTADOS 4 ESO'!D74&lt;9,"NOTABLE",IF('RESULTADOS 4 ESO'!D74&lt;=10,"SOBRESAIENTE",""))))))</f>
        <v/>
      </c>
      <c r="E74" s="153" t="str">
        <f>IF(OR(A74="",$E$2=""),"",IF('RESULTADOS 4 ESO'!E74&lt;5,"INSUFICIENTE",IF('RESULTADOS 4 ESO'!E74&lt;6,"SUFICIENTE",IF('RESULTADOS 4 ESO'!E74&lt;7,"BEN",IF('RESULTADOS 4 ESO'!E74&lt;9,"NOTABLE",IF('RESULTADOS 4 ESO'!E74&lt;=10,"SOBRESAIENTE",""))))))</f>
        <v/>
      </c>
      <c r="F74" s="153" t="str">
        <f>IF(OR(A74="",$F$2=""),"",IF('RESULTADOS 4 ESO'!F74&lt;5,"INSUFICIENTE",IF('RESULTADOS 4 ESO'!F74&lt;6,"SUFICIENTE",IF('RESULTADOS 4 ESO'!F74&lt;7,"BEN",IF('RESULTADOS 4 ESO'!F74&lt;9,"NOTABLE",IF('RESULTADOS 4 ESO'!F74&lt;=10,"SOBRESAIENTE",""))))))</f>
        <v/>
      </c>
      <c r="G74" s="153" t="str">
        <f>IF(OR(A74="",$G$2=""),"",IF('RESULTADOS 4 ESO'!G74&lt;5,"INSUFICIENTE",IF('RESULTADOS 4 ESO'!G74&lt;6,"SUFICIENTE",IF('RESULTADOS 4 ESO'!G74&lt;7,"BEN",IF('RESULTADOS 4 ESO'!G74&lt;9,"NOTABLE",IF('RESULTADOS 4 ESO'!G74&lt;=10,"SOBRESAIENTE",""))))))</f>
        <v/>
      </c>
      <c r="H74" s="153" t="str">
        <f>IF(OR(A74="",$H$2=""),"",IF('RESULTADOS 4 ESO'!H74&lt;5,"INSUFICIENTE",IF('RESULTADOS 4 ESO'!H74&lt;6,"SUFICIENTE",IF('RESULTADOS 4 ESO'!H74&lt;7,"BEN",IF('RESULTADOS 4 ESO'!H74&lt;9,"NOTABLE",IF('RESULTADOS 4 ESO'!H74&lt;=10,"SOBRESAIENTE",""))))))</f>
        <v/>
      </c>
      <c r="I74" s="153" t="str">
        <f>IF(OR(A74="",$I$2=""),"",IF('RESULTADOS 4 ESO'!I74&lt;5,"INSUFICIENTE",IF('RESULTADOS 4 ESO'!I74&lt;6,"SUFICIENTE",IF('RESULTADOS 4 ESO'!I74&lt;7,"BEN",IF('RESULTADOS 4 ESO'!I74&lt;9,"NOTABLE",IF('RESULTADOS 4 ESO'!I74&lt;=10,"SOBRESAIENTE",""))))))</f>
        <v/>
      </c>
      <c r="J74" s="153" t="str">
        <f>IF(OR(A74="",$J$2=""),"",IF('RESULTADOS 4 ESO'!J74&lt;5,"INSUFICIENTE",IF('RESULTADOS 4 ESO'!J74&lt;6,"SUFICIENTE",IF('RESULTADOS 4 ESO'!J74&lt;7,"BEN",IF('RESULTADOS 4 ESO'!J74&lt;9,"NOTABLE",IF('RESULTADOS 4 ESO'!J74&lt;=10,"SOBRESAIENTE",""))))))</f>
        <v/>
      </c>
      <c r="K74" s="153" t="str">
        <f>IF(OR(A74="",$K$2=""),"",IF('RESULTADOS 4 ESO'!K74&lt;5,"INSUFICIENTE",IF('RESULTADOS 4 ESO'!K74&lt;6,"SUFICIENTE",IF('RESULTADOS 4 ESO'!K74&lt;7,"BEN",IF('RESULTADOS 4 ESO'!K74&lt;9,"NOTABLE",IF('RESULTADOS 4 ESO'!K74&lt;=10,IF('RESULTADOS 4 ESO'!K74&lt;=10,"SOBRESAIENTE","")))))))</f>
        <v/>
      </c>
      <c r="L74" s="153" t="str">
        <f>IF(OR(A74="",$L$2=""),"",IF('RESULTADOS 4 ESO'!L74&lt;5,"INSUFICIENTE",IF('RESULTADOS 4 ESO'!L74&lt;6,"SUFICIENTE",IF('RESULTADOS 4 ESO'!L74&lt;7,"BEN",IF('RESULTADOS 4 ESO'!L74&lt;9,"NOTABLE",IF('RESULTADOS 4 ESO'!L74&lt;=10,"SOBRESAIENTE",""))))))</f>
        <v/>
      </c>
    </row>
    <row r="75" spans="1:12" x14ac:dyDescent="0.25">
      <c r="A75" s="156" t="str">
        <f>IF('RESULTADOS 4 ESO'!A75="","",'RESULTADOS 4 ESO'!A75)</f>
        <v/>
      </c>
      <c r="B75" s="153" t="str">
        <f>IF('RESULTADOS 4 ESO'!B75="","",'RESULTADOS 4 ESO'!B75)</f>
        <v/>
      </c>
      <c r="C75" s="153" t="str">
        <f>IF(OR(A75="",$C$2=""),"",IF('RESULTADOS 4 ESO'!C75&lt;5,"INSUFICIENTE",IF('RESULTADOS 4 ESO'!C75&lt;6,"SUFICIENTE",IF('RESULTADOS 4 ESO'!C75&lt;7,"BEN",IF('RESULTADOS 4 ESO'!C75&lt;9,"NOTABLE",IF('RESULTADOS 4 ESO'!C75&lt;=10,"SOBRESAIENTE",""))))))</f>
        <v/>
      </c>
      <c r="D75" s="153" t="str">
        <f>IF(OR(A75="",$D$2=""),"",IF('RESULTADOS 4 ESO'!D75&lt;5,"INSUFICIENTE",IF('RESULTADOS 4 ESO'!D75&lt;6,"SUFICIENTE",IF('RESULTADOS 4 ESO'!D75&lt;7,"BEN",IF('RESULTADOS 4 ESO'!D75&lt;9,"NOTABLE",IF('RESULTADOS 4 ESO'!D75&lt;=10,"SOBRESAIENTE",""))))))</f>
        <v/>
      </c>
      <c r="E75" s="153" t="str">
        <f>IF(OR(A75="",$E$2=""),"",IF('RESULTADOS 4 ESO'!E75&lt;5,"INSUFICIENTE",IF('RESULTADOS 4 ESO'!E75&lt;6,"SUFICIENTE",IF('RESULTADOS 4 ESO'!E75&lt;7,"BEN",IF('RESULTADOS 4 ESO'!E75&lt;9,"NOTABLE",IF('RESULTADOS 4 ESO'!E75&lt;=10,"SOBRESAIENTE",""))))))</f>
        <v/>
      </c>
      <c r="F75" s="153" t="str">
        <f>IF(OR(A75="",$F$2=""),"",IF('RESULTADOS 4 ESO'!F75&lt;5,"INSUFICIENTE",IF('RESULTADOS 4 ESO'!F75&lt;6,"SUFICIENTE",IF('RESULTADOS 4 ESO'!F75&lt;7,"BEN",IF('RESULTADOS 4 ESO'!F75&lt;9,"NOTABLE",IF('RESULTADOS 4 ESO'!F75&lt;=10,"SOBRESAIENTE",""))))))</f>
        <v/>
      </c>
      <c r="G75" s="153" t="str">
        <f>IF(OR(A75="",$G$2=""),"",IF('RESULTADOS 4 ESO'!G75&lt;5,"INSUFICIENTE",IF('RESULTADOS 4 ESO'!G75&lt;6,"SUFICIENTE",IF('RESULTADOS 4 ESO'!G75&lt;7,"BEN",IF('RESULTADOS 4 ESO'!G75&lt;9,"NOTABLE",IF('RESULTADOS 4 ESO'!G75&lt;=10,"SOBRESAIENTE",""))))))</f>
        <v/>
      </c>
      <c r="H75" s="153" t="str">
        <f>IF(OR(A75="",$H$2=""),"",IF('RESULTADOS 4 ESO'!H75&lt;5,"INSUFICIENTE",IF('RESULTADOS 4 ESO'!H75&lt;6,"SUFICIENTE",IF('RESULTADOS 4 ESO'!H75&lt;7,"BEN",IF('RESULTADOS 4 ESO'!H75&lt;9,"NOTABLE",IF('RESULTADOS 4 ESO'!H75&lt;=10,"SOBRESAIENTE",""))))))</f>
        <v/>
      </c>
      <c r="I75" s="153" t="str">
        <f>IF(OR(A75="",$I$2=""),"",IF('RESULTADOS 4 ESO'!I75&lt;5,"INSUFICIENTE",IF('RESULTADOS 4 ESO'!I75&lt;6,"SUFICIENTE",IF('RESULTADOS 4 ESO'!I75&lt;7,"BEN",IF('RESULTADOS 4 ESO'!I75&lt;9,"NOTABLE",IF('RESULTADOS 4 ESO'!I75&lt;=10,"SOBRESAIENTE",""))))))</f>
        <v/>
      </c>
      <c r="J75" s="153" t="str">
        <f>IF(OR(A75="",$J$2=""),"",IF('RESULTADOS 4 ESO'!J75&lt;5,"INSUFICIENTE",IF('RESULTADOS 4 ESO'!J75&lt;6,"SUFICIENTE",IF('RESULTADOS 4 ESO'!J75&lt;7,"BEN",IF('RESULTADOS 4 ESO'!J75&lt;9,"NOTABLE",IF('RESULTADOS 4 ESO'!J75&lt;=10,"SOBRESAIENTE",""))))))</f>
        <v/>
      </c>
      <c r="K75" s="153" t="str">
        <f>IF(OR(A75="",$K$2=""),"",IF('RESULTADOS 4 ESO'!K75&lt;5,"INSUFICIENTE",IF('RESULTADOS 4 ESO'!K75&lt;6,"SUFICIENTE",IF('RESULTADOS 4 ESO'!K75&lt;7,"BEN",IF('RESULTADOS 4 ESO'!K75&lt;9,"NOTABLE",IF('RESULTADOS 4 ESO'!K75&lt;=10,IF('RESULTADOS 4 ESO'!K75&lt;=10,"SOBRESAIENTE","")))))))</f>
        <v/>
      </c>
      <c r="L75" s="153" t="str">
        <f>IF(OR(A75="",$L$2=""),"",IF('RESULTADOS 4 ESO'!L75&lt;5,"INSUFICIENTE",IF('RESULTADOS 4 ESO'!L75&lt;6,"SUFICIENTE",IF('RESULTADOS 4 ESO'!L75&lt;7,"BEN",IF('RESULTADOS 4 ESO'!L75&lt;9,"NOTABLE",IF('RESULTADOS 4 ESO'!L75&lt;=10,"SOBRESAIENTE",""))))))</f>
        <v/>
      </c>
    </row>
    <row r="76" spans="1:12" x14ac:dyDescent="0.25">
      <c r="A76" s="156" t="str">
        <f>IF('RESULTADOS 4 ESO'!A76="","",'RESULTADOS 4 ESO'!A76)</f>
        <v/>
      </c>
      <c r="B76" s="153" t="str">
        <f>IF('RESULTADOS 4 ESO'!B76="","",'RESULTADOS 4 ESO'!B76)</f>
        <v/>
      </c>
      <c r="C76" s="153" t="str">
        <f>IF(OR(A76="",$C$2=""),"",IF('RESULTADOS 4 ESO'!C76&lt;5,"INSUFICIENTE",IF('RESULTADOS 4 ESO'!C76&lt;6,"SUFICIENTE",IF('RESULTADOS 4 ESO'!C76&lt;7,"BEN",IF('RESULTADOS 4 ESO'!C76&lt;9,"NOTABLE",IF('RESULTADOS 4 ESO'!C76&lt;=10,"SOBRESAIENTE",""))))))</f>
        <v/>
      </c>
      <c r="D76" s="153" t="str">
        <f>IF(OR(A76="",$D$2=""),"",IF('RESULTADOS 4 ESO'!D76&lt;5,"INSUFICIENTE",IF('RESULTADOS 4 ESO'!D76&lt;6,"SUFICIENTE",IF('RESULTADOS 4 ESO'!D76&lt;7,"BEN",IF('RESULTADOS 4 ESO'!D76&lt;9,"NOTABLE",IF('RESULTADOS 4 ESO'!D76&lt;=10,"SOBRESAIENTE",""))))))</f>
        <v/>
      </c>
      <c r="E76" s="153" t="str">
        <f>IF(OR(A76="",$E$2=""),"",IF('RESULTADOS 4 ESO'!E76&lt;5,"INSUFICIENTE",IF('RESULTADOS 4 ESO'!E76&lt;6,"SUFICIENTE",IF('RESULTADOS 4 ESO'!E76&lt;7,"BEN",IF('RESULTADOS 4 ESO'!E76&lt;9,"NOTABLE",IF('RESULTADOS 4 ESO'!E76&lt;=10,"SOBRESAIENTE",""))))))</f>
        <v/>
      </c>
      <c r="F76" s="153" t="str">
        <f>IF(OR(A76="",$F$2=""),"",IF('RESULTADOS 4 ESO'!F76&lt;5,"INSUFICIENTE",IF('RESULTADOS 4 ESO'!F76&lt;6,"SUFICIENTE",IF('RESULTADOS 4 ESO'!F76&lt;7,"BEN",IF('RESULTADOS 4 ESO'!F76&lt;9,"NOTABLE",IF('RESULTADOS 4 ESO'!F76&lt;=10,"SOBRESAIENTE",""))))))</f>
        <v/>
      </c>
      <c r="G76" s="153" t="str">
        <f>IF(OR(A76="",$G$2=""),"",IF('RESULTADOS 4 ESO'!G76&lt;5,"INSUFICIENTE",IF('RESULTADOS 4 ESO'!G76&lt;6,"SUFICIENTE",IF('RESULTADOS 4 ESO'!G76&lt;7,"BEN",IF('RESULTADOS 4 ESO'!G76&lt;9,"NOTABLE",IF('RESULTADOS 4 ESO'!G76&lt;=10,"SOBRESAIENTE",""))))))</f>
        <v/>
      </c>
      <c r="H76" s="153" t="str">
        <f>IF(OR(A76="",$H$2=""),"",IF('RESULTADOS 4 ESO'!H76&lt;5,"INSUFICIENTE",IF('RESULTADOS 4 ESO'!H76&lt;6,"SUFICIENTE",IF('RESULTADOS 4 ESO'!H76&lt;7,"BEN",IF('RESULTADOS 4 ESO'!H76&lt;9,"NOTABLE",IF('RESULTADOS 4 ESO'!H76&lt;=10,"SOBRESAIENTE",""))))))</f>
        <v/>
      </c>
      <c r="I76" s="153" t="str">
        <f>IF(OR(A76="",$I$2=""),"",IF('RESULTADOS 4 ESO'!I76&lt;5,"INSUFICIENTE",IF('RESULTADOS 4 ESO'!I76&lt;6,"SUFICIENTE",IF('RESULTADOS 4 ESO'!I76&lt;7,"BEN",IF('RESULTADOS 4 ESO'!I76&lt;9,"NOTABLE",IF('RESULTADOS 4 ESO'!I76&lt;=10,"SOBRESAIENTE",""))))))</f>
        <v/>
      </c>
      <c r="J76" s="153" t="str">
        <f>IF(OR(A76="",$J$2=""),"",IF('RESULTADOS 4 ESO'!J76&lt;5,"INSUFICIENTE",IF('RESULTADOS 4 ESO'!J76&lt;6,"SUFICIENTE",IF('RESULTADOS 4 ESO'!J76&lt;7,"BEN",IF('RESULTADOS 4 ESO'!J76&lt;9,"NOTABLE",IF('RESULTADOS 4 ESO'!J76&lt;=10,"SOBRESAIENTE",""))))))</f>
        <v/>
      </c>
      <c r="K76" s="153" t="str">
        <f>IF(OR(A76="",$K$2=""),"",IF('RESULTADOS 4 ESO'!K76&lt;5,"INSUFICIENTE",IF('RESULTADOS 4 ESO'!K76&lt;6,"SUFICIENTE",IF('RESULTADOS 4 ESO'!K76&lt;7,"BEN",IF('RESULTADOS 4 ESO'!K76&lt;9,"NOTABLE",IF('RESULTADOS 4 ESO'!K76&lt;=10,IF('RESULTADOS 4 ESO'!K76&lt;=10,"SOBRESAIENTE","")))))))</f>
        <v/>
      </c>
      <c r="L76" s="153" t="str">
        <f>IF(OR(A76="",$L$2=""),"",IF('RESULTADOS 4 ESO'!L76&lt;5,"INSUFICIENTE",IF('RESULTADOS 4 ESO'!L76&lt;6,"SUFICIENTE",IF('RESULTADOS 4 ESO'!L76&lt;7,"BEN",IF('RESULTADOS 4 ESO'!L76&lt;9,"NOTABLE",IF('RESULTADOS 4 ESO'!L76&lt;=10,"SOBRESAIENTE",""))))))</f>
        <v/>
      </c>
    </row>
    <row r="77" spans="1:12" x14ac:dyDescent="0.25">
      <c r="A77" s="156" t="str">
        <f>IF('RESULTADOS 4 ESO'!A77="","",'RESULTADOS 4 ESO'!A77)</f>
        <v/>
      </c>
      <c r="B77" s="153" t="str">
        <f>IF('RESULTADOS 4 ESO'!B77="","",'RESULTADOS 4 ESO'!B77)</f>
        <v/>
      </c>
      <c r="C77" s="153" t="str">
        <f>IF(OR(A77="",$C$2=""),"",IF('RESULTADOS 4 ESO'!C77&lt;5,"INSUFICIENTE",IF('RESULTADOS 4 ESO'!C77&lt;6,"SUFICIENTE",IF('RESULTADOS 4 ESO'!C77&lt;7,"BEN",IF('RESULTADOS 4 ESO'!C77&lt;9,"NOTABLE",IF('RESULTADOS 4 ESO'!C77&lt;=10,"SOBRESAIENTE",""))))))</f>
        <v/>
      </c>
      <c r="D77" s="153" t="str">
        <f>IF(OR(A77="",$D$2=""),"",IF('RESULTADOS 4 ESO'!D77&lt;5,"INSUFICIENTE",IF('RESULTADOS 4 ESO'!D77&lt;6,"SUFICIENTE",IF('RESULTADOS 4 ESO'!D77&lt;7,"BEN",IF('RESULTADOS 4 ESO'!D77&lt;9,"NOTABLE",IF('RESULTADOS 4 ESO'!D77&lt;=10,"SOBRESAIENTE",""))))))</f>
        <v/>
      </c>
      <c r="E77" s="153" t="str">
        <f>IF(OR(A77="",$E$2=""),"",IF('RESULTADOS 4 ESO'!E77&lt;5,"INSUFICIENTE",IF('RESULTADOS 4 ESO'!E77&lt;6,"SUFICIENTE",IF('RESULTADOS 4 ESO'!E77&lt;7,"BEN",IF('RESULTADOS 4 ESO'!E77&lt;9,"NOTABLE",IF('RESULTADOS 4 ESO'!E77&lt;=10,"SOBRESAIENTE",""))))))</f>
        <v/>
      </c>
      <c r="F77" s="153" t="str">
        <f>IF(OR(A77="",$F$2=""),"",IF('RESULTADOS 4 ESO'!F77&lt;5,"INSUFICIENTE",IF('RESULTADOS 4 ESO'!F77&lt;6,"SUFICIENTE",IF('RESULTADOS 4 ESO'!F77&lt;7,"BEN",IF('RESULTADOS 4 ESO'!F77&lt;9,"NOTABLE",IF('RESULTADOS 4 ESO'!F77&lt;=10,"SOBRESAIENTE",""))))))</f>
        <v/>
      </c>
      <c r="G77" s="153" t="str">
        <f>IF(OR(A77="",$G$2=""),"",IF('RESULTADOS 4 ESO'!G77&lt;5,"INSUFICIENTE",IF('RESULTADOS 4 ESO'!G77&lt;6,"SUFICIENTE",IF('RESULTADOS 4 ESO'!G77&lt;7,"BEN",IF('RESULTADOS 4 ESO'!G77&lt;9,"NOTABLE",IF('RESULTADOS 4 ESO'!G77&lt;=10,"SOBRESAIENTE",""))))))</f>
        <v/>
      </c>
      <c r="H77" s="153" t="str">
        <f>IF(OR(A77="",$H$2=""),"",IF('RESULTADOS 4 ESO'!H77&lt;5,"INSUFICIENTE",IF('RESULTADOS 4 ESO'!H77&lt;6,"SUFICIENTE",IF('RESULTADOS 4 ESO'!H77&lt;7,"BEN",IF('RESULTADOS 4 ESO'!H77&lt;9,"NOTABLE",IF('RESULTADOS 4 ESO'!H77&lt;=10,"SOBRESAIENTE",""))))))</f>
        <v/>
      </c>
      <c r="I77" s="153" t="str">
        <f>IF(OR(A77="",$I$2=""),"",IF('RESULTADOS 4 ESO'!I77&lt;5,"INSUFICIENTE",IF('RESULTADOS 4 ESO'!I77&lt;6,"SUFICIENTE",IF('RESULTADOS 4 ESO'!I77&lt;7,"BEN",IF('RESULTADOS 4 ESO'!I77&lt;9,"NOTABLE",IF('RESULTADOS 4 ESO'!I77&lt;=10,"SOBRESAIENTE",""))))))</f>
        <v/>
      </c>
      <c r="J77" s="153" t="str">
        <f>IF(OR(A77="",$J$2=""),"",IF('RESULTADOS 4 ESO'!J77&lt;5,"INSUFICIENTE",IF('RESULTADOS 4 ESO'!J77&lt;6,"SUFICIENTE",IF('RESULTADOS 4 ESO'!J77&lt;7,"BEN",IF('RESULTADOS 4 ESO'!J77&lt;9,"NOTABLE",IF('RESULTADOS 4 ESO'!J77&lt;=10,"SOBRESAIENTE",""))))))</f>
        <v/>
      </c>
      <c r="K77" s="153" t="str">
        <f>IF(OR(A77="",$K$2=""),"",IF('RESULTADOS 4 ESO'!K77&lt;5,"INSUFICIENTE",IF('RESULTADOS 4 ESO'!K77&lt;6,"SUFICIENTE",IF('RESULTADOS 4 ESO'!K77&lt;7,"BEN",IF('RESULTADOS 4 ESO'!K77&lt;9,"NOTABLE",IF('RESULTADOS 4 ESO'!K77&lt;=10,IF('RESULTADOS 4 ESO'!K77&lt;=10,"SOBRESAIENTE","")))))))</f>
        <v/>
      </c>
      <c r="L77" s="153" t="str">
        <f>IF(OR(A77="",$L$2=""),"",IF('RESULTADOS 4 ESO'!L77&lt;5,"INSUFICIENTE",IF('RESULTADOS 4 ESO'!L77&lt;6,"SUFICIENTE",IF('RESULTADOS 4 ESO'!L77&lt;7,"BEN",IF('RESULTADOS 4 ESO'!L77&lt;9,"NOTABLE",IF('RESULTADOS 4 ESO'!L77&lt;=10,"SOBRESAIENTE",""))))))</f>
        <v/>
      </c>
    </row>
    <row r="78" spans="1:12" x14ac:dyDescent="0.25">
      <c r="A78" s="156" t="str">
        <f>IF('RESULTADOS 4 ESO'!A78="","",'RESULTADOS 4 ESO'!A78)</f>
        <v/>
      </c>
      <c r="B78" s="153" t="str">
        <f>IF('RESULTADOS 4 ESO'!B78="","",'RESULTADOS 4 ESO'!B78)</f>
        <v/>
      </c>
      <c r="C78" s="153" t="str">
        <f>IF(OR(A78="",$C$2=""),"",IF('RESULTADOS 4 ESO'!C78&lt;5,"INSUFICIENTE",IF('RESULTADOS 4 ESO'!C78&lt;6,"SUFICIENTE",IF('RESULTADOS 4 ESO'!C78&lt;7,"BEN",IF('RESULTADOS 4 ESO'!C78&lt;9,"NOTABLE",IF('RESULTADOS 4 ESO'!C78&lt;=10,"SOBRESAIENTE",""))))))</f>
        <v/>
      </c>
      <c r="D78" s="153" t="str">
        <f>IF(OR(A78="",$D$2=""),"",IF('RESULTADOS 4 ESO'!D78&lt;5,"INSUFICIENTE",IF('RESULTADOS 4 ESO'!D78&lt;6,"SUFICIENTE",IF('RESULTADOS 4 ESO'!D78&lt;7,"BEN",IF('RESULTADOS 4 ESO'!D78&lt;9,"NOTABLE",IF('RESULTADOS 4 ESO'!D78&lt;=10,"SOBRESAIENTE",""))))))</f>
        <v/>
      </c>
      <c r="E78" s="153" t="str">
        <f>IF(OR(A78="",$E$2=""),"",IF('RESULTADOS 4 ESO'!E78&lt;5,"INSUFICIENTE",IF('RESULTADOS 4 ESO'!E78&lt;6,"SUFICIENTE",IF('RESULTADOS 4 ESO'!E78&lt;7,"BEN",IF('RESULTADOS 4 ESO'!E78&lt;9,"NOTABLE",IF('RESULTADOS 4 ESO'!E78&lt;=10,"SOBRESAIENTE",""))))))</f>
        <v/>
      </c>
      <c r="F78" s="153" t="str">
        <f>IF(OR(A78="",$F$2=""),"",IF('RESULTADOS 4 ESO'!F78&lt;5,"INSUFICIENTE",IF('RESULTADOS 4 ESO'!F78&lt;6,"SUFICIENTE",IF('RESULTADOS 4 ESO'!F78&lt;7,"BEN",IF('RESULTADOS 4 ESO'!F78&lt;9,"NOTABLE",IF('RESULTADOS 4 ESO'!F78&lt;=10,"SOBRESAIENTE",""))))))</f>
        <v/>
      </c>
      <c r="G78" s="153" t="str">
        <f>IF(OR(A78="",$G$2=""),"",IF('RESULTADOS 4 ESO'!G78&lt;5,"INSUFICIENTE",IF('RESULTADOS 4 ESO'!G78&lt;6,"SUFICIENTE",IF('RESULTADOS 4 ESO'!G78&lt;7,"BEN",IF('RESULTADOS 4 ESO'!G78&lt;9,"NOTABLE",IF('RESULTADOS 4 ESO'!G78&lt;=10,"SOBRESAIENTE",""))))))</f>
        <v/>
      </c>
      <c r="H78" s="153" t="str">
        <f>IF(OR(A78="",$H$2=""),"",IF('RESULTADOS 4 ESO'!H78&lt;5,"INSUFICIENTE",IF('RESULTADOS 4 ESO'!H78&lt;6,"SUFICIENTE",IF('RESULTADOS 4 ESO'!H78&lt;7,"BEN",IF('RESULTADOS 4 ESO'!H78&lt;9,"NOTABLE",IF('RESULTADOS 4 ESO'!H78&lt;=10,"SOBRESAIENTE",""))))))</f>
        <v/>
      </c>
      <c r="I78" s="153" t="str">
        <f>IF(OR(A78="",$I$2=""),"",IF('RESULTADOS 4 ESO'!I78&lt;5,"INSUFICIENTE",IF('RESULTADOS 4 ESO'!I78&lt;6,"SUFICIENTE",IF('RESULTADOS 4 ESO'!I78&lt;7,"BEN",IF('RESULTADOS 4 ESO'!I78&lt;9,"NOTABLE",IF('RESULTADOS 4 ESO'!I78&lt;=10,"SOBRESAIENTE",""))))))</f>
        <v/>
      </c>
      <c r="J78" s="153" t="str">
        <f>IF(OR(A78="",$J$2=""),"",IF('RESULTADOS 4 ESO'!J78&lt;5,"INSUFICIENTE",IF('RESULTADOS 4 ESO'!J78&lt;6,"SUFICIENTE",IF('RESULTADOS 4 ESO'!J78&lt;7,"BEN",IF('RESULTADOS 4 ESO'!J78&lt;9,"NOTABLE",IF('RESULTADOS 4 ESO'!J78&lt;=10,"SOBRESAIENTE",""))))))</f>
        <v/>
      </c>
      <c r="K78" s="153" t="str">
        <f>IF(OR(A78="",$K$2=""),"",IF('RESULTADOS 4 ESO'!K78&lt;5,"INSUFICIENTE",IF('RESULTADOS 4 ESO'!K78&lt;6,"SUFICIENTE",IF('RESULTADOS 4 ESO'!K78&lt;7,"BEN",IF('RESULTADOS 4 ESO'!K78&lt;9,"NOTABLE",IF('RESULTADOS 4 ESO'!K78&lt;=10,IF('RESULTADOS 4 ESO'!K78&lt;=10,"SOBRESAIENTE","")))))))</f>
        <v/>
      </c>
      <c r="L78" s="153" t="str">
        <f>IF(OR(A78="",$L$2=""),"",IF('RESULTADOS 4 ESO'!L78&lt;5,"INSUFICIENTE",IF('RESULTADOS 4 ESO'!L78&lt;6,"SUFICIENTE",IF('RESULTADOS 4 ESO'!L78&lt;7,"BEN",IF('RESULTADOS 4 ESO'!L78&lt;9,"NOTABLE",IF('RESULTADOS 4 ESO'!L78&lt;=10,"SOBRESAIENTE",""))))))</f>
        <v/>
      </c>
    </row>
    <row r="79" spans="1:12" x14ac:dyDescent="0.25">
      <c r="A79" s="156" t="str">
        <f>IF('RESULTADOS 4 ESO'!A79="","",'RESULTADOS 4 ESO'!A79)</f>
        <v/>
      </c>
      <c r="B79" s="153" t="str">
        <f>IF('RESULTADOS 4 ESO'!B79="","",'RESULTADOS 4 ESO'!B79)</f>
        <v/>
      </c>
      <c r="C79" s="153" t="str">
        <f>IF(OR(A79="",$C$2=""),"",IF('RESULTADOS 4 ESO'!C79&lt;5,"INSUFICIENTE",IF('RESULTADOS 4 ESO'!C79&lt;6,"SUFICIENTE",IF('RESULTADOS 4 ESO'!C79&lt;7,"BEN",IF('RESULTADOS 4 ESO'!C79&lt;9,"NOTABLE",IF('RESULTADOS 4 ESO'!C79&lt;=10,"SOBRESAIENTE",""))))))</f>
        <v/>
      </c>
      <c r="D79" s="153" t="str">
        <f>IF(OR(A79="",$D$2=""),"",IF('RESULTADOS 4 ESO'!D79&lt;5,"INSUFICIENTE",IF('RESULTADOS 4 ESO'!D79&lt;6,"SUFICIENTE",IF('RESULTADOS 4 ESO'!D79&lt;7,"BEN",IF('RESULTADOS 4 ESO'!D79&lt;9,"NOTABLE",IF('RESULTADOS 4 ESO'!D79&lt;=10,"SOBRESAIENTE",""))))))</f>
        <v/>
      </c>
      <c r="E79" s="153" t="str">
        <f>IF(OR(A79="",$E$2=""),"",IF('RESULTADOS 4 ESO'!E79&lt;5,"INSUFICIENTE",IF('RESULTADOS 4 ESO'!E79&lt;6,"SUFICIENTE",IF('RESULTADOS 4 ESO'!E79&lt;7,"BEN",IF('RESULTADOS 4 ESO'!E79&lt;9,"NOTABLE",IF('RESULTADOS 4 ESO'!E79&lt;=10,"SOBRESAIENTE",""))))))</f>
        <v/>
      </c>
      <c r="F79" s="153" t="str">
        <f>IF(OR(A79="",$F$2=""),"",IF('RESULTADOS 4 ESO'!F79&lt;5,"INSUFICIENTE",IF('RESULTADOS 4 ESO'!F79&lt;6,"SUFICIENTE",IF('RESULTADOS 4 ESO'!F79&lt;7,"BEN",IF('RESULTADOS 4 ESO'!F79&lt;9,"NOTABLE",IF('RESULTADOS 4 ESO'!F79&lt;=10,"SOBRESAIENTE",""))))))</f>
        <v/>
      </c>
      <c r="G79" s="153" t="str">
        <f>IF(OR(A79="",$G$2=""),"",IF('RESULTADOS 4 ESO'!G79&lt;5,"INSUFICIENTE",IF('RESULTADOS 4 ESO'!G79&lt;6,"SUFICIENTE",IF('RESULTADOS 4 ESO'!G79&lt;7,"BEN",IF('RESULTADOS 4 ESO'!G79&lt;9,"NOTABLE",IF('RESULTADOS 4 ESO'!G79&lt;=10,"SOBRESAIENTE",""))))))</f>
        <v/>
      </c>
      <c r="H79" s="153" t="str">
        <f>IF(OR(A79="",$H$2=""),"",IF('RESULTADOS 4 ESO'!H79&lt;5,"INSUFICIENTE",IF('RESULTADOS 4 ESO'!H79&lt;6,"SUFICIENTE",IF('RESULTADOS 4 ESO'!H79&lt;7,"BEN",IF('RESULTADOS 4 ESO'!H79&lt;9,"NOTABLE",IF('RESULTADOS 4 ESO'!H79&lt;=10,"SOBRESAIENTE",""))))))</f>
        <v/>
      </c>
      <c r="I79" s="153" t="str">
        <f>IF(OR(A79="",$I$2=""),"",IF('RESULTADOS 4 ESO'!I79&lt;5,"INSUFICIENTE",IF('RESULTADOS 4 ESO'!I79&lt;6,"SUFICIENTE",IF('RESULTADOS 4 ESO'!I79&lt;7,"BEN",IF('RESULTADOS 4 ESO'!I79&lt;9,"NOTABLE",IF('RESULTADOS 4 ESO'!I79&lt;=10,"SOBRESAIENTE",""))))))</f>
        <v/>
      </c>
      <c r="J79" s="153" t="str">
        <f>IF(OR(A79="",$J$2=""),"",IF('RESULTADOS 4 ESO'!J79&lt;5,"INSUFICIENTE",IF('RESULTADOS 4 ESO'!J79&lt;6,"SUFICIENTE",IF('RESULTADOS 4 ESO'!J79&lt;7,"BEN",IF('RESULTADOS 4 ESO'!J79&lt;9,"NOTABLE",IF('RESULTADOS 4 ESO'!J79&lt;=10,"SOBRESAIENTE",""))))))</f>
        <v/>
      </c>
      <c r="K79" s="153" t="str">
        <f>IF(OR(A79="",$K$2=""),"",IF('RESULTADOS 4 ESO'!K79&lt;5,"INSUFICIENTE",IF('RESULTADOS 4 ESO'!K79&lt;6,"SUFICIENTE",IF('RESULTADOS 4 ESO'!K79&lt;7,"BEN",IF('RESULTADOS 4 ESO'!K79&lt;9,"NOTABLE",IF('RESULTADOS 4 ESO'!K79&lt;=10,IF('RESULTADOS 4 ESO'!K79&lt;=10,"SOBRESAIENTE","")))))))</f>
        <v/>
      </c>
      <c r="L79" s="153" t="str">
        <f>IF(OR(A79="",$L$2=""),"",IF('RESULTADOS 4 ESO'!L79&lt;5,"INSUFICIENTE",IF('RESULTADOS 4 ESO'!L79&lt;6,"SUFICIENTE",IF('RESULTADOS 4 ESO'!L79&lt;7,"BEN",IF('RESULTADOS 4 ESO'!L79&lt;9,"NOTABLE",IF('RESULTADOS 4 ESO'!L79&lt;=10,"SOBRESAIENTE",""))))))</f>
        <v/>
      </c>
    </row>
    <row r="80" spans="1:12" x14ac:dyDescent="0.25">
      <c r="A80" s="156" t="str">
        <f>IF('RESULTADOS 4 ESO'!A80="","",'RESULTADOS 4 ESO'!A80)</f>
        <v/>
      </c>
      <c r="B80" s="153" t="str">
        <f>IF('RESULTADOS 4 ESO'!B80="","",'RESULTADOS 4 ESO'!B80)</f>
        <v/>
      </c>
      <c r="C80" s="153" t="str">
        <f>IF(OR(A80="",$C$2=""),"",IF('RESULTADOS 4 ESO'!C80&lt;5,"INSUFICIENTE",IF('RESULTADOS 4 ESO'!C80&lt;6,"SUFICIENTE",IF('RESULTADOS 4 ESO'!C80&lt;7,"BEN",IF('RESULTADOS 4 ESO'!C80&lt;9,"NOTABLE",IF('RESULTADOS 4 ESO'!C80&lt;=10,"SOBRESAIENTE",""))))))</f>
        <v/>
      </c>
      <c r="D80" s="153" t="str">
        <f>IF(OR(A80="",$D$2=""),"",IF('RESULTADOS 4 ESO'!D80&lt;5,"INSUFICIENTE",IF('RESULTADOS 4 ESO'!D80&lt;6,"SUFICIENTE",IF('RESULTADOS 4 ESO'!D80&lt;7,"BEN",IF('RESULTADOS 4 ESO'!D80&lt;9,"NOTABLE",IF('RESULTADOS 4 ESO'!D80&lt;=10,"SOBRESAIENTE",""))))))</f>
        <v/>
      </c>
      <c r="E80" s="153" t="str">
        <f>IF(OR(A80="",$E$2=""),"",IF('RESULTADOS 4 ESO'!E80&lt;5,"INSUFICIENTE",IF('RESULTADOS 4 ESO'!E80&lt;6,"SUFICIENTE",IF('RESULTADOS 4 ESO'!E80&lt;7,"BEN",IF('RESULTADOS 4 ESO'!E80&lt;9,"NOTABLE",IF('RESULTADOS 4 ESO'!E80&lt;=10,"SOBRESAIENTE",""))))))</f>
        <v/>
      </c>
      <c r="F80" s="153" t="str">
        <f>IF(OR(A80="",$F$2=""),"",IF('RESULTADOS 4 ESO'!F80&lt;5,"INSUFICIENTE",IF('RESULTADOS 4 ESO'!F80&lt;6,"SUFICIENTE",IF('RESULTADOS 4 ESO'!F80&lt;7,"BEN",IF('RESULTADOS 4 ESO'!F80&lt;9,"NOTABLE",IF('RESULTADOS 4 ESO'!F80&lt;=10,"SOBRESAIENTE",""))))))</f>
        <v/>
      </c>
      <c r="G80" s="153" t="str">
        <f>IF(OR(A80="",$G$2=""),"",IF('RESULTADOS 4 ESO'!G80&lt;5,"INSUFICIENTE",IF('RESULTADOS 4 ESO'!G80&lt;6,"SUFICIENTE",IF('RESULTADOS 4 ESO'!G80&lt;7,"BEN",IF('RESULTADOS 4 ESO'!G80&lt;9,"NOTABLE",IF('RESULTADOS 4 ESO'!G80&lt;=10,"SOBRESAIENTE",""))))))</f>
        <v/>
      </c>
      <c r="H80" s="153" t="str">
        <f>IF(OR(A80="",$H$2=""),"",IF('RESULTADOS 4 ESO'!H80&lt;5,"INSUFICIENTE",IF('RESULTADOS 4 ESO'!H80&lt;6,"SUFICIENTE",IF('RESULTADOS 4 ESO'!H80&lt;7,"BEN",IF('RESULTADOS 4 ESO'!H80&lt;9,"NOTABLE",IF('RESULTADOS 4 ESO'!H80&lt;=10,"SOBRESAIENTE",""))))))</f>
        <v/>
      </c>
      <c r="I80" s="153" t="str">
        <f>IF(OR(A80="",$I$2=""),"",IF('RESULTADOS 4 ESO'!I80&lt;5,"INSUFICIENTE",IF('RESULTADOS 4 ESO'!I80&lt;6,"SUFICIENTE",IF('RESULTADOS 4 ESO'!I80&lt;7,"BEN",IF('RESULTADOS 4 ESO'!I80&lt;9,"NOTABLE",IF('RESULTADOS 4 ESO'!I80&lt;=10,"SOBRESAIENTE",""))))))</f>
        <v/>
      </c>
      <c r="J80" s="153" t="str">
        <f>IF(OR(A80="",$J$2=""),"",IF('RESULTADOS 4 ESO'!J80&lt;5,"INSUFICIENTE",IF('RESULTADOS 4 ESO'!J80&lt;6,"SUFICIENTE",IF('RESULTADOS 4 ESO'!J80&lt;7,"BEN",IF('RESULTADOS 4 ESO'!J80&lt;9,"NOTABLE",IF('RESULTADOS 4 ESO'!J80&lt;=10,"SOBRESAIENTE",""))))))</f>
        <v/>
      </c>
      <c r="K80" s="153" t="str">
        <f>IF(OR(A80="",$K$2=""),"",IF('RESULTADOS 4 ESO'!K80&lt;5,"INSUFICIENTE",IF('RESULTADOS 4 ESO'!K80&lt;6,"SUFICIENTE",IF('RESULTADOS 4 ESO'!K80&lt;7,"BEN",IF('RESULTADOS 4 ESO'!K80&lt;9,"NOTABLE",IF('RESULTADOS 4 ESO'!K80&lt;=10,IF('RESULTADOS 4 ESO'!K80&lt;=10,"SOBRESAIENTE","")))))))</f>
        <v/>
      </c>
      <c r="L80" s="153" t="str">
        <f>IF(OR(A80="",$L$2=""),"",IF('RESULTADOS 4 ESO'!L80&lt;5,"INSUFICIENTE",IF('RESULTADOS 4 ESO'!L80&lt;6,"SUFICIENTE",IF('RESULTADOS 4 ESO'!L80&lt;7,"BEN",IF('RESULTADOS 4 ESO'!L80&lt;9,"NOTABLE",IF('RESULTADOS 4 ESO'!L80&lt;=10,"SOBRESAIENTE",""))))))</f>
        <v/>
      </c>
    </row>
    <row r="81" spans="1:12" x14ac:dyDescent="0.25">
      <c r="A81" s="156" t="str">
        <f>IF('RESULTADOS 4 ESO'!A81="","",'RESULTADOS 4 ESO'!A81)</f>
        <v/>
      </c>
      <c r="B81" s="153" t="str">
        <f>IF('RESULTADOS 4 ESO'!B81="","",'RESULTADOS 4 ESO'!B81)</f>
        <v/>
      </c>
      <c r="C81" s="153" t="str">
        <f>IF(OR(A81="",$C$2=""),"",IF('RESULTADOS 4 ESO'!C81&lt;5,"INSUFICIENTE",IF('RESULTADOS 4 ESO'!C81&lt;6,"SUFICIENTE",IF('RESULTADOS 4 ESO'!C81&lt;7,"BEN",IF('RESULTADOS 4 ESO'!C81&lt;9,"NOTABLE",IF('RESULTADOS 4 ESO'!C81&lt;=10,"SOBRESAIENTE",""))))))</f>
        <v/>
      </c>
      <c r="D81" s="153" t="str">
        <f>IF(OR(A81="",$D$2=""),"",IF('RESULTADOS 4 ESO'!D81&lt;5,"INSUFICIENTE",IF('RESULTADOS 4 ESO'!D81&lt;6,"SUFICIENTE",IF('RESULTADOS 4 ESO'!D81&lt;7,"BEN",IF('RESULTADOS 4 ESO'!D81&lt;9,"NOTABLE",IF('RESULTADOS 4 ESO'!D81&lt;=10,"SOBRESAIENTE",""))))))</f>
        <v/>
      </c>
      <c r="E81" s="153" t="str">
        <f>IF(OR(A81="",$E$2=""),"",IF('RESULTADOS 4 ESO'!E81&lt;5,"INSUFICIENTE",IF('RESULTADOS 4 ESO'!E81&lt;6,"SUFICIENTE",IF('RESULTADOS 4 ESO'!E81&lt;7,"BEN",IF('RESULTADOS 4 ESO'!E81&lt;9,"NOTABLE",IF('RESULTADOS 4 ESO'!E81&lt;=10,"SOBRESAIENTE",""))))))</f>
        <v/>
      </c>
      <c r="F81" s="153" t="str">
        <f>IF(OR(A81="",$F$2=""),"",IF('RESULTADOS 4 ESO'!F81&lt;5,"INSUFICIENTE",IF('RESULTADOS 4 ESO'!F81&lt;6,"SUFICIENTE",IF('RESULTADOS 4 ESO'!F81&lt;7,"BEN",IF('RESULTADOS 4 ESO'!F81&lt;9,"NOTABLE",IF('RESULTADOS 4 ESO'!F81&lt;=10,"SOBRESAIENTE",""))))))</f>
        <v/>
      </c>
      <c r="G81" s="153" t="str">
        <f>IF(OR(A81="",$G$2=""),"",IF('RESULTADOS 4 ESO'!G81&lt;5,"INSUFICIENTE",IF('RESULTADOS 4 ESO'!G81&lt;6,"SUFICIENTE",IF('RESULTADOS 4 ESO'!G81&lt;7,"BEN",IF('RESULTADOS 4 ESO'!G81&lt;9,"NOTABLE",IF('RESULTADOS 4 ESO'!G81&lt;=10,"SOBRESAIENTE",""))))))</f>
        <v/>
      </c>
      <c r="H81" s="153" t="str">
        <f>IF(OR(A81="",$H$2=""),"",IF('RESULTADOS 4 ESO'!H81&lt;5,"INSUFICIENTE",IF('RESULTADOS 4 ESO'!H81&lt;6,"SUFICIENTE",IF('RESULTADOS 4 ESO'!H81&lt;7,"BEN",IF('RESULTADOS 4 ESO'!H81&lt;9,"NOTABLE",IF('RESULTADOS 4 ESO'!H81&lt;=10,"SOBRESAIENTE",""))))))</f>
        <v/>
      </c>
      <c r="I81" s="153" t="str">
        <f>IF(OR(A81="",$I$2=""),"",IF('RESULTADOS 4 ESO'!I81&lt;5,"INSUFICIENTE",IF('RESULTADOS 4 ESO'!I81&lt;6,"SUFICIENTE",IF('RESULTADOS 4 ESO'!I81&lt;7,"BEN",IF('RESULTADOS 4 ESO'!I81&lt;9,"NOTABLE",IF('RESULTADOS 4 ESO'!I81&lt;=10,"SOBRESAIENTE",""))))))</f>
        <v/>
      </c>
      <c r="J81" s="153" t="str">
        <f>IF(OR(A81="",$J$2=""),"",IF('RESULTADOS 4 ESO'!J81&lt;5,"INSUFICIENTE",IF('RESULTADOS 4 ESO'!J81&lt;6,"SUFICIENTE",IF('RESULTADOS 4 ESO'!J81&lt;7,"BEN",IF('RESULTADOS 4 ESO'!J81&lt;9,"NOTABLE",IF('RESULTADOS 4 ESO'!J81&lt;=10,"SOBRESAIENTE",""))))))</f>
        <v/>
      </c>
      <c r="K81" s="153" t="str">
        <f>IF(OR(A81="",$K$2=""),"",IF('RESULTADOS 4 ESO'!K81&lt;5,"INSUFICIENTE",IF('RESULTADOS 4 ESO'!K81&lt;6,"SUFICIENTE",IF('RESULTADOS 4 ESO'!K81&lt;7,"BEN",IF('RESULTADOS 4 ESO'!K81&lt;9,"NOTABLE",IF('RESULTADOS 4 ESO'!K81&lt;=10,IF('RESULTADOS 4 ESO'!K81&lt;=10,"SOBRESAIENTE","")))))))</f>
        <v/>
      </c>
      <c r="L81" s="153" t="str">
        <f>IF(OR(A81="",$L$2=""),"",IF('RESULTADOS 4 ESO'!L81&lt;5,"INSUFICIENTE",IF('RESULTADOS 4 ESO'!L81&lt;6,"SUFICIENTE",IF('RESULTADOS 4 ESO'!L81&lt;7,"BEN",IF('RESULTADOS 4 ESO'!L81&lt;9,"NOTABLE",IF('RESULTADOS 4 ESO'!L81&lt;=10,"SOBRESAIENTE",""))))))</f>
        <v/>
      </c>
    </row>
    <row r="82" spans="1:12" x14ac:dyDescent="0.25">
      <c r="A82" s="156" t="str">
        <f>IF('RESULTADOS 4 ESO'!A82="","",'RESULTADOS 4 ESO'!A82)</f>
        <v/>
      </c>
      <c r="B82" s="153" t="str">
        <f>IF('RESULTADOS 4 ESO'!B82="","",'RESULTADOS 4 ESO'!B82)</f>
        <v/>
      </c>
      <c r="C82" s="153" t="str">
        <f>IF(OR(A82="",$C$2=""),"",IF('RESULTADOS 4 ESO'!C82&lt;5,"INSUFICIENTE",IF('RESULTADOS 4 ESO'!C82&lt;6,"SUFICIENTE",IF('RESULTADOS 4 ESO'!C82&lt;7,"BEN",IF('RESULTADOS 4 ESO'!C82&lt;9,"NOTABLE",IF('RESULTADOS 4 ESO'!C82&lt;=10,"SOBRESAIENTE",""))))))</f>
        <v/>
      </c>
      <c r="D82" s="153" t="str">
        <f>IF(OR(A82="",$D$2=""),"",IF('RESULTADOS 4 ESO'!D82&lt;5,"INSUFICIENTE",IF('RESULTADOS 4 ESO'!D82&lt;6,"SUFICIENTE",IF('RESULTADOS 4 ESO'!D82&lt;7,"BEN",IF('RESULTADOS 4 ESO'!D82&lt;9,"NOTABLE",IF('RESULTADOS 4 ESO'!D82&lt;=10,"SOBRESAIENTE",""))))))</f>
        <v/>
      </c>
      <c r="E82" s="153" t="str">
        <f>IF(OR(A82="",$E$2=""),"",IF('RESULTADOS 4 ESO'!E82&lt;5,"INSUFICIENTE",IF('RESULTADOS 4 ESO'!E82&lt;6,"SUFICIENTE",IF('RESULTADOS 4 ESO'!E82&lt;7,"BEN",IF('RESULTADOS 4 ESO'!E82&lt;9,"NOTABLE",IF('RESULTADOS 4 ESO'!E82&lt;=10,"SOBRESAIENTE",""))))))</f>
        <v/>
      </c>
      <c r="F82" s="153" t="str">
        <f>IF(OR(A82="",$F$2=""),"",IF('RESULTADOS 4 ESO'!F82&lt;5,"INSUFICIENTE",IF('RESULTADOS 4 ESO'!F82&lt;6,"SUFICIENTE",IF('RESULTADOS 4 ESO'!F82&lt;7,"BEN",IF('RESULTADOS 4 ESO'!F82&lt;9,"NOTABLE",IF('RESULTADOS 4 ESO'!F82&lt;=10,"SOBRESAIENTE",""))))))</f>
        <v/>
      </c>
      <c r="G82" s="153" t="str">
        <f>IF(OR(A82="",$G$2=""),"",IF('RESULTADOS 4 ESO'!G82&lt;5,"INSUFICIENTE",IF('RESULTADOS 4 ESO'!G82&lt;6,"SUFICIENTE",IF('RESULTADOS 4 ESO'!G82&lt;7,"BEN",IF('RESULTADOS 4 ESO'!G82&lt;9,"NOTABLE",IF('RESULTADOS 4 ESO'!G82&lt;=10,"SOBRESAIENTE",""))))))</f>
        <v/>
      </c>
      <c r="H82" s="153" t="str">
        <f>IF(OR(A82="",$H$2=""),"",IF('RESULTADOS 4 ESO'!H82&lt;5,"INSUFICIENTE",IF('RESULTADOS 4 ESO'!H82&lt;6,"SUFICIENTE",IF('RESULTADOS 4 ESO'!H82&lt;7,"BEN",IF('RESULTADOS 4 ESO'!H82&lt;9,"NOTABLE",IF('RESULTADOS 4 ESO'!H82&lt;=10,"SOBRESAIENTE",""))))))</f>
        <v/>
      </c>
      <c r="I82" s="153" t="str">
        <f>IF(OR(A82="",$I$2=""),"",IF('RESULTADOS 4 ESO'!I82&lt;5,"INSUFICIENTE",IF('RESULTADOS 4 ESO'!I82&lt;6,"SUFICIENTE",IF('RESULTADOS 4 ESO'!I82&lt;7,"BEN",IF('RESULTADOS 4 ESO'!I82&lt;9,"NOTABLE",IF('RESULTADOS 4 ESO'!I82&lt;=10,"SOBRESAIENTE",""))))))</f>
        <v/>
      </c>
      <c r="J82" s="153" t="str">
        <f>IF(OR(A82="",$J$2=""),"",IF('RESULTADOS 4 ESO'!J82&lt;5,"INSUFICIENTE",IF('RESULTADOS 4 ESO'!J82&lt;6,"SUFICIENTE",IF('RESULTADOS 4 ESO'!J82&lt;7,"BEN",IF('RESULTADOS 4 ESO'!J82&lt;9,"NOTABLE",IF('RESULTADOS 4 ESO'!J82&lt;=10,"SOBRESAIENTE",""))))))</f>
        <v/>
      </c>
      <c r="K82" s="153" t="str">
        <f>IF(OR(A82="",$K$2=""),"",IF('RESULTADOS 4 ESO'!K82&lt;5,"INSUFICIENTE",IF('RESULTADOS 4 ESO'!K82&lt;6,"SUFICIENTE",IF('RESULTADOS 4 ESO'!K82&lt;7,"BEN",IF('RESULTADOS 4 ESO'!K82&lt;9,"NOTABLE",IF('RESULTADOS 4 ESO'!K82&lt;=10,IF('RESULTADOS 4 ESO'!K82&lt;=10,"SOBRESAIENTE","")))))))</f>
        <v/>
      </c>
      <c r="L82" s="153" t="str">
        <f>IF(OR(A82="",$L$2=""),"",IF('RESULTADOS 4 ESO'!L82&lt;5,"INSUFICIENTE",IF('RESULTADOS 4 ESO'!L82&lt;6,"SUFICIENTE",IF('RESULTADOS 4 ESO'!L82&lt;7,"BEN",IF('RESULTADOS 4 ESO'!L82&lt;9,"NOTABLE",IF('RESULTADOS 4 ESO'!L82&lt;=10,"SOBRESAIENTE",""))))))</f>
        <v/>
      </c>
    </row>
    <row r="83" spans="1:12" x14ac:dyDescent="0.25">
      <c r="A83" s="156" t="str">
        <f>IF('RESULTADOS 4 ESO'!A83="","",'RESULTADOS 4 ESO'!A83)</f>
        <v/>
      </c>
      <c r="B83" s="153" t="str">
        <f>IF('RESULTADOS 4 ESO'!B83="","",'RESULTADOS 4 ESO'!B83)</f>
        <v/>
      </c>
      <c r="C83" s="153" t="str">
        <f>IF(OR(A83="",$C$2=""),"",IF('RESULTADOS 4 ESO'!C83&lt;5,"INSUFICIENTE",IF('RESULTADOS 4 ESO'!C83&lt;6,"SUFICIENTE",IF('RESULTADOS 4 ESO'!C83&lt;7,"BEN",IF('RESULTADOS 4 ESO'!C83&lt;9,"NOTABLE",IF('RESULTADOS 4 ESO'!C83&lt;=10,"SOBRESAIENTE",""))))))</f>
        <v/>
      </c>
      <c r="D83" s="153" t="str">
        <f>IF(OR(A83="",$D$2=""),"",IF('RESULTADOS 4 ESO'!D83&lt;5,"INSUFICIENTE",IF('RESULTADOS 4 ESO'!D83&lt;6,"SUFICIENTE",IF('RESULTADOS 4 ESO'!D83&lt;7,"BEN",IF('RESULTADOS 4 ESO'!D83&lt;9,"NOTABLE",IF('RESULTADOS 4 ESO'!D83&lt;=10,"SOBRESAIENTE",""))))))</f>
        <v/>
      </c>
      <c r="E83" s="153" t="str">
        <f>IF(OR(A83="",$E$2=""),"",IF('RESULTADOS 4 ESO'!E83&lt;5,"INSUFICIENTE",IF('RESULTADOS 4 ESO'!E83&lt;6,"SUFICIENTE",IF('RESULTADOS 4 ESO'!E83&lt;7,"BEN",IF('RESULTADOS 4 ESO'!E83&lt;9,"NOTABLE",IF('RESULTADOS 4 ESO'!E83&lt;=10,"SOBRESAIENTE",""))))))</f>
        <v/>
      </c>
      <c r="F83" s="153" t="str">
        <f>IF(OR(A83="",$F$2=""),"",IF('RESULTADOS 4 ESO'!F83&lt;5,"INSUFICIENTE",IF('RESULTADOS 4 ESO'!F83&lt;6,"SUFICIENTE",IF('RESULTADOS 4 ESO'!F83&lt;7,"BEN",IF('RESULTADOS 4 ESO'!F83&lt;9,"NOTABLE",IF('RESULTADOS 4 ESO'!F83&lt;=10,"SOBRESAIENTE",""))))))</f>
        <v/>
      </c>
      <c r="G83" s="153" t="str">
        <f>IF(OR(A83="",$G$2=""),"",IF('RESULTADOS 4 ESO'!G83&lt;5,"INSUFICIENTE",IF('RESULTADOS 4 ESO'!G83&lt;6,"SUFICIENTE",IF('RESULTADOS 4 ESO'!G83&lt;7,"BEN",IF('RESULTADOS 4 ESO'!G83&lt;9,"NOTABLE",IF('RESULTADOS 4 ESO'!G83&lt;=10,"SOBRESAIENTE",""))))))</f>
        <v/>
      </c>
      <c r="H83" s="153" t="str">
        <f>IF(OR(A83="",$H$2=""),"",IF('RESULTADOS 4 ESO'!H83&lt;5,"INSUFICIENTE",IF('RESULTADOS 4 ESO'!H83&lt;6,"SUFICIENTE",IF('RESULTADOS 4 ESO'!H83&lt;7,"BEN",IF('RESULTADOS 4 ESO'!H83&lt;9,"NOTABLE",IF('RESULTADOS 4 ESO'!H83&lt;=10,"SOBRESAIENTE",""))))))</f>
        <v/>
      </c>
      <c r="I83" s="153" t="str">
        <f>IF(OR(A83="",$I$2=""),"",IF('RESULTADOS 4 ESO'!I83&lt;5,"INSUFICIENTE",IF('RESULTADOS 4 ESO'!I83&lt;6,"SUFICIENTE",IF('RESULTADOS 4 ESO'!I83&lt;7,"BEN",IF('RESULTADOS 4 ESO'!I83&lt;9,"NOTABLE",IF('RESULTADOS 4 ESO'!I83&lt;=10,"SOBRESAIENTE",""))))))</f>
        <v/>
      </c>
      <c r="J83" s="153" t="str">
        <f>IF(OR(A83="",$J$2=""),"",IF('RESULTADOS 4 ESO'!J83&lt;5,"INSUFICIENTE",IF('RESULTADOS 4 ESO'!J83&lt;6,"SUFICIENTE",IF('RESULTADOS 4 ESO'!J83&lt;7,"BEN",IF('RESULTADOS 4 ESO'!J83&lt;9,"NOTABLE",IF('RESULTADOS 4 ESO'!J83&lt;=10,"SOBRESAIENTE",""))))))</f>
        <v/>
      </c>
      <c r="K83" s="153" t="str">
        <f>IF(OR(A83="",$K$2=""),"",IF('RESULTADOS 4 ESO'!K83&lt;5,"INSUFICIENTE",IF('RESULTADOS 4 ESO'!K83&lt;6,"SUFICIENTE",IF('RESULTADOS 4 ESO'!K83&lt;7,"BEN",IF('RESULTADOS 4 ESO'!K83&lt;9,"NOTABLE",IF('RESULTADOS 4 ESO'!K83&lt;=10,IF('RESULTADOS 4 ESO'!K83&lt;=10,"SOBRESAIENTE","")))))))</f>
        <v/>
      </c>
      <c r="L83" s="153" t="str">
        <f>IF(OR(A83="",$L$2=""),"",IF('RESULTADOS 4 ESO'!L83&lt;5,"INSUFICIENTE",IF('RESULTADOS 4 ESO'!L83&lt;6,"SUFICIENTE",IF('RESULTADOS 4 ESO'!L83&lt;7,"BEN",IF('RESULTADOS 4 ESO'!L83&lt;9,"NOTABLE",IF('RESULTADOS 4 ESO'!L83&lt;=10,"SOBRESAIENTE",""))))))</f>
        <v/>
      </c>
    </row>
    <row r="84" spans="1:12" x14ac:dyDescent="0.25">
      <c r="A84" s="156" t="str">
        <f>IF('RESULTADOS 4 ESO'!A84="","",'RESULTADOS 4 ESO'!A84)</f>
        <v/>
      </c>
      <c r="B84" s="153" t="str">
        <f>IF('RESULTADOS 4 ESO'!B84="","",'RESULTADOS 4 ESO'!B84)</f>
        <v/>
      </c>
      <c r="C84" s="153" t="str">
        <f>IF(OR(A84="",$C$2=""),"",IF('RESULTADOS 4 ESO'!C84&lt;5,"INSUFICIENTE",IF('RESULTADOS 4 ESO'!C84&lt;6,"SUFICIENTE",IF('RESULTADOS 4 ESO'!C84&lt;7,"BEN",IF('RESULTADOS 4 ESO'!C84&lt;9,"NOTABLE",IF('RESULTADOS 4 ESO'!C84&lt;=10,"SOBRESAIENTE",""))))))</f>
        <v/>
      </c>
      <c r="D84" s="153" t="str">
        <f>IF(OR(A84="",$D$2=""),"",IF('RESULTADOS 4 ESO'!D84&lt;5,"INSUFICIENTE",IF('RESULTADOS 4 ESO'!D84&lt;6,"SUFICIENTE",IF('RESULTADOS 4 ESO'!D84&lt;7,"BEN",IF('RESULTADOS 4 ESO'!D84&lt;9,"NOTABLE",IF('RESULTADOS 4 ESO'!D84&lt;=10,"SOBRESAIENTE",""))))))</f>
        <v/>
      </c>
      <c r="E84" s="153" t="str">
        <f>IF(OR(A84="",$E$2=""),"",IF('RESULTADOS 4 ESO'!E84&lt;5,"INSUFICIENTE",IF('RESULTADOS 4 ESO'!E84&lt;6,"SUFICIENTE",IF('RESULTADOS 4 ESO'!E84&lt;7,"BEN",IF('RESULTADOS 4 ESO'!E84&lt;9,"NOTABLE",IF('RESULTADOS 4 ESO'!E84&lt;=10,"SOBRESAIENTE",""))))))</f>
        <v/>
      </c>
      <c r="F84" s="153" t="str">
        <f>IF(OR(A84="",$F$2=""),"",IF('RESULTADOS 4 ESO'!F84&lt;5,"INSUFICIENTE",IF('RESULTADOS 4 ESO'!F84&lt;6,"SUFICIENTE",IF('RESULTADOS 4 ESO'!F84&lt;7,"BEN",IF('RESULTADOS 4 ESO'!F84&lt;9,"NOTABLE",IF('RESULTADOS 4 ESO'!F84&lt;=10,"SOBRESAIENTE",""))))))</f>
        <v/>
      </c>
      <c r="G84" s="153" t="str">
        <f>IF(OR(A84="",$G$2=""),"",IF('RESULTADOS 4 ESO'!G84&lt;5,"INSUFICIENTE",IF('RESULTADOS 4 ESO'!G84&lt;6,"SUFICIENTE",IF('RESULTADOS 4 ESO'!G84&lt;7,"BEN",IF('RESULTADOS 4 ESO'!G84&lt;9,"NOTABLE",IF('RESULTADOS 4 ESO'!G84&lt;=10,"SOBRESAIENTE",""))))))</f>
        <v/>
      </c>
      <c r="H84" s="153" t="str">
        <f>IF(OR(A84="",$H$2=""),"",IF('RESULTADOS 4 ESO'!H84&lt;5,"INSUFICIENTE",IF('RESULTADOS 4 ESO'!H84&lt;6,"SUFICIENTE",IF('RESULTADOS 4 ESO'!H84&lt;7,"BEN",IF('RESULTADOS 4 ESO'!H84&lt;9,"NOTABLE",IF('RESULTADOS 4 ESO'!H84&lt;=10,"SOBRESAIENTE",""))))))</f>
        <v/>
      </c>
      <c r="I84" s="153" t="str">
        <f>IF(OR(A84="",$I$2=""),"",IF('RESULTADOS 4 ESO'!I84&lt;5,"INSUFICIENTE",IF('RESULTADOS 4 ESO'!I84&lt;6,"SUFICIENTE",IF('RESULTADOS 4 ESO'!I84&lt;7,"BEN",IF('RESULTADOS 4 ESO'!I84&lt;9,"NOTABLE",IF('RESULTADOS 4 ESO'!I84&lt;=10,"SOBRESAIENTE",""))))))</f>
        <v/>
      </c>
      <c r="J84" s="153" t="str">
        <f>IF(OR(A84="",$J$2=""),"",IF('RESULTADOS 4 ESO'!J84&lt;5,"INSUFICIENTE",IF('RESULTADOS 4 ESO'!J84&lt;6,"SUFICIENTE",IF('RESULTADOS 4 ESO'!J84&lt;7,"BEN",IF('RESULTADOS 4 ESO'!J84&lt;9,"NOTABLE",IF('RESULTADOS 4 ESO'!J84&lt;=10,"SOBRESAIENTE",""))))))</f>
        <v/>
      </c>
      <c r="K84" s="153" t="str">
        <f>IF(OR(A84="",$K$2=""),"",IF('RESULTADOS 4 ESO'!K84&lt;5,"INSUFICIENTE",IF('RESULTADOS 4 ESO'!K84&lt;6,"SUFICIENTE",IF('RESULTADOS 4 ESO'!K84&lt;7,"BEN",IF('RESULTADOS 4 ESO'!K84&lt;9,"NOTABLE",IF('RESULTADOS 4 ESO'!K84&lt;=10,IF('RESULTADOS 4 ESO'!K84&lt;=10,"SOBRESAIENTE","")))))))</f>
        <v/>
      </c>
      <c r="L84" s="153" t="str">
        <f>IF(OR(A84="",$L$2=""),"",IF('RESULTADOS 4 ESO'!L84&lt;5,"INSUFICIENTE",IF('RESULTADOS 4 ESO'!L84&lt;6,"SUFICIENTE",IF('RESULTADOS 4 ESO'!L84&lt;7,"BEN",IF('RESULTADOS 4 ESO'!L84&lt;9,"NOTABLE",IF('RESULTADOS 4 ESO'!L84&lt;=10,"SOBRESAIENTE",""))))))</f>
        <v/>
      </c>
    </row>
    <row r="85" spans="1:12" x14ac:dyDescent="0.25">
      <c r="A85" s="156" t="str">
        <f>IF('RESULTADOS 4 ESO'!A85="","",'RESULTADOS 4 ESO'!A85)</f>
        <v/>
      </c>
      <c r="B85" s="153" t="str">
        <f>IF('RESULTADOS 4 ESO'!B85="","",'RESULTADOS 4 ESO'!B85)</f>
        <v/>
      </c>
      <c r="C85" s="153" t="str">
        <f>IF(OR(A85="",$C$2=""),"",IF('RESULTADOS 4 ESO'!C85&lt;5,"INSUFICIENTE",IF('RESULTADOS 4 ESO'!C85&lt;6,"SUFICIENTE",IF('RESULTADOS 4 ESO'!C85&lt;7,"BEN",IF('RESULTADOS 4 ESO'!C85&lt;9,"NOTABLE",IF('RESULTADOS 4 ESO'!C85&lt;=10,"SOBRESAIENTE",""))))))</f>
        <v/>
      </c>
      <c r="D85" s="153" t="str">
        <f>IF(OR(A85="",$D$2=""),"",IF('RESULTADOS 4 ESO'!D85&lt;5,"INSUFICIENTE",IF('RESULTADOS 4 ESO'!D85&lt;6,"SUFICIENTE",IF('RESULTADOS 4 ESO'!D85&lt;7,"BEN",IF('RESULTADOS 4 ESO'!D85&lt;9,"NOTABLE",IF('RESULTADOS 4 ESO'!D85&lt;=10,"SOBRESAIENTE",""))))))</f>
        <v/>
      </c>
      <c r="E85" s="153" t="str">
        <f>IF(OR(A85="",$E$2=""),"",IF('RESULTADOS 4 ESO'!E85&lt;5,"INSUFICIENTE",IF('RESULTADOS 4 ESO'!E85&lt;6,"SUFICIENTE",IF('RESULTADOS 4 ESO'!E85&lt;7,"BEN",IF('RESULTADOS 4 ESO'!E85&lt;9,"NOTABLE",IF('RESULTADOS 4 ESO'!E85&lt;=10,"SOBRESAIENTE",""))))))</f>
        <v/>
      </c>
      <c r="F85" s="153" t="str">
        <f>IF(OR(A85="",$F$2=""),"",IF('RESULTADOS 4 ESO'!F85&lt;5,"INSUFICIENTE",IF('RESULTADOS 4 ESO'!F85&lt;6,"SUFICIENTE",IF('RESULTADOS 4 ESO'!F85&lt;7,"BEN",IF('RESULTADOS 4 ESO'!F85&lt;9,"NOTABLE",IF('RESULTADOS 4 ESO'!F85&lt;=10,"SOBRESAIENTE",""))))))</f>
        <v/>
      </c>
      <c r="G85" s="153" t="str">
        <f>IF(OR(A85="",$G$2=""),"",IF('RESULTADOS 4 ESO'!G85&lt;5,"INSUFICIENTE",IF('RESULTADOS 4 ESO'!G85&lt;6,"SUFICIENTE",IF('RESULTADOS 4 ESO'!G85&lt;7,"BEN",IF('RESULTADOS 4 ESO'!G85&lt;9,"NOTABLE",IF('RESULTADOS 4 ESO'!G85&lt;=10,"SOBRESAIENTE",""))))))</f>
        <v/>
      </c>
      <c r="H85" s="153" t="str">
        <f>IF(OR(A85="",$H$2=""),"",IF('RESULTADOS 4 ESO'!H85&lt;5,"INSUFICIENTE",IF('RESULTADOS 4 ESO'!H85&lt;6,"SUFICIENTE",IF('RESULTADOS 4 ESO'!H85&lt;7,"BEN",IF('RESULTADOS 4 ESO'!H85&lt;9,"NOTABLE",IF('RESULTADOS 4 ESO'!H85&lt;=10,"SOBRESAIENTE",""))))))</f>
        <v/>
      </c>
      <c r="I85" s="153" t="str">
        <f>IF(OR(A85="",$I$2=""),"",IF('RESULTADOS 4 ESO'!I85&lt;5,"INSUFICIENTE",IF('RESULTADOS 4 ESO'!I85&lt;6,"SUFICIENTE",IF('RESULTADOS 4 ESO'!I85&lt;7,"BEN",IF('RESULTADOS 4 ESO'!I85&lt;9,"NOTABLE",IF('RESULTADOS 4 ESO'!I85&lt;=10,"SOBRESAIENTE",""))))))</f>
        <v/>
      </c>
      <c r="J85" s="153" t="str">
        <f>IF(OR(A85="",$J$2=""),"",IF('RESULTADOS 4 ESO'!J85&lt;5,"INSUFICIENTE",IF('RESULTADOS 4 ESO'!J85&lt;6,"SUFICIENTE",IF('RESULTADOS 4 ESO'!J85&lt;7,"BEN",IF('RESULTADOS 4 ESO'!J85&lt;9,"NOTABLE",IF('RESULTADOS 4 ESO'!J85&lt;=10,"SOBRESAIENTE",""))))))</f>
        <v/>
      </c>
      <c r="K85" s="153" t="str">
        <f>IF(OR(A85="",$K$2=""),"",IF('RESULTADOS 4 ESO'!K85&lt;5,"INSUFICIENTE",IF('RESULTADOS 4 ESO'!K85&lt;6,"SUFICIENTE",IF('RESULTADOS 4 ESO'!K85&lt;7,"BEN",IF('RESULTADOS 4 ESO'!K85&lt;9,"NOTABLE",IF('RESULTADOS 4 ESO'!K85&lt;=10,IF('RESULTADOS 4 ESO'!K85&lt;=10,"SOBRESAIENTE","")))))))</f>
        <v/>
      </c>
      <c r="L85" s="153" t="str">
        <f>IF(OR(A85="",$L$2=""),"",IF('RESULTADOS 4 ESO'!L85&lt;5,"INSUFICIENTE",IF('RESULTADOS 4 ESO'!L85&lt;6,"SUFICIENTE",IF('RESULTADOS 4 ESO'!L85&lt;7,"BEN",IF('RESULTADOS 4 ESO'!L85&lt;9,"NOTABLE",IF('RESULTADOS 4 ESO'!L85&lt;=10,"SOBRESAIENTE",""))))))</f>
        <v/>
      </c>
    </row>
    <row r="86" spans="1:12" x14ac:dyDescent="0.25">
      <c r="A86" s="156" t="str">
        <f>IF('RESULTADOS 4 ESO'!A86="","",'RESULTADOS 4 ESO'!A86)</f>
        <v/>
      </c>
      <c r="B86" s="153" t="str">
        <f>IF('RESULTADOS 4 ESO'!B86="","",'RESULTADOS 4 ESO'!B86)</f>
        <v/>
      </c>
      <c r="C86" s="153" t="str">
        <f>IF(OR(A86="",$C$2=""),"",IF('RESULTADOS 4 ESO'!C86&lt;5,"INSUFICIENTE",IF('RESULTADOS 4 ESO'!C86&lt;6,"SUFICIENTE",IF('RESULTADOS 4 ESO'!C86&lt;7,"BEN",IF('RESULTADOS 4 ESO'!C86&lt;9,"NOTABLE",IF('RESULTADOS 4 ESO'!C86&lt;=10,"SOBRESAIENTE",""))))))</f>
        <v/>
      </c>
      <c r="D86" s="153" t="str">
        <f>IF(OR(A86="",$D$2=""),"",IF('RESULTADOS 4 ESO'!D86&lt;5,"INSUFICIENTE",IF('RESULTADOS 4 ESO'!D86&lt;6,"SUFICIENTE",IF('RESULTADOS 4 ESO'!D86&lt;7,"BEN",IF('RESULTADOS 4 ESO'!D86&lt;9,"NOTABLE",IF('RESULTADOS 4 ESO'!D86&lt;=10,"SOBRESAIENTE",""))))))</f>
        <v/>
      </c>
      <c r="E86" s="153" t="str">
        <f>IF(OR(A86="",$E$2=""),"",IF('RESULTADOS 4 ESO'!E86&lt;5,"INSUFICIENTE",IF('RESULTADOS 4 ESO'!E86&lt;6,"SUFICIENTE",IF('RESULTADOS 4 ESO'!E86&lt;7,"BEN",IF('RESULTADOS 4 ESO'!E86&lt;9,"NOTABLE",IF('RESULTADOS 4 ESO'!E86&lt;=10,"SOBRESAIENTE",""))))))</f>
        <v/>
      </c>
      <c r="F86" s="153" t="str">
        <f>IF(OR(A86="",$F$2=""),"",IF('RESULTADOS 4 ESO'!F86&lt;5,"INSUFICIENTE",IF('RESULTADOS 4 ESO'!F86&lt;6,"SUFICIENTE",IF('RESULTADOS 4 ESO'!F86&lt;7,"BEN",IF('RESULTADOS 4 ESO'!F86&lt;9,"NOTABLE",IF('RESULTADOS 4 ESO'!F86&lt;=10,"SOBRESAIENTE",""))))))</f>
        <v/>
      </c>
      <c r="G86" s="153" t="str">
        <f>IF(OR(A86="",$G$2=""),"",IF('RESULTADOS 4 ESO'!G86&lt;5,"INSUFICIENTE",IF('RESULTADOS 4 ESO'!G86&lt;6,"SUFICIENTE",IF('RESULTADOS 4 ESO'!G86&lt;7,"BEN",IF('RESULTADOS 4 ESO'!G86&lt;9,"NOTABLE",IF('RESULTADOS 4 ESO'!G86&lt;=10,"SOBRESAIENTE",""))))))</f>
        <v/>
      </c>
      <c r="H86" s="153" t="str">
        <f>IF(OR(A86="",$H$2=""),"",IF('RESULTADOS 4 ESO'!H86&lt;5,"INSUFICIENTE",IF('RESULTADOS 4 ESO'!H86&lt;6,"SUFICIENTE",IF('RESULTADOS 4 ESO'!H86&lt;7,"BEN",IF('RESULTADOS 4 ESO'!H86&lt;9,"NOTABLE",IF('RESULTADOS 4 ESO'!H86&lt;=10,"SOBRESAIENTE",""))))))</f>
        <v/>
      </c>
      <c r="I86" s="153" t="str">
        <f>IF(OR(A86="",$I$2=""),"",IF('RESULTADOS 4 ESO'!I86&lt;5,"INSUFICIENTE",IF('RESULTADOS 4 ESO'!I86&lt;6,"SUFICIENTE",IF('RESULTADOS 4 ESO'!I86&lt;7,"BEN",IF('RESULTADOS 4 ESO'!I86&lt;9,"NOTABLE",IF('RESULTADOS 4 ESO'!I86&lt;=10,"SOBRESAIENTE",""))))))</f>
        <v/>
      </c>
      <c r="J86" s="153" t="str">
        <f>IF(OR(A86="",$J$2=""),"",IF('RESULTADOS 4 ESO'!J86&lt;5,"INSUFICIENTE",IF('RESULTADOS 4 ESO'!J86&lt;6,"SUFICIENTE",IF('RESULTADOS 4 ESO'!J86&lt;7,"BEN",IF('RESULTADOS 4 ESO'!J86&lt;9,"NOTABLE",IF('RESULTADOS 4 ESO'!J86&lt;=10,"SOBRESAIENTE",""))))))</f>
        <v/>
      </c>
      <c r="K86" s="153" t="str">
        <f>IF(OR(A86="",$K$2=""),"",IF('RESULTADOS 4 ESO'!K86&lt;5,"INSUFICIENTE",IF('RESULTADOS 4 ESO'!K86&lt;6,"SUFICIENTE",IF('RESULTADOS 4 ESO'!K86&lt;7,"BEN",IF('RESULTADOS 4 ESO'!K86&lt;9,"NOTABLE",IF('RESULTADOS 4 ESO'!K86&lt;=10,IF('RESULTADOS 4 ESO'!K86&lt;=10,"SOBRESAIENTE","")))))))</f>
        <v/>
      </c>
      <c r="L86" s="153" t="str">
        <f>IF(OR(A86="",$L$2=""),"",IF('RESULTADOS 4 ESO'!L86&lt;5,"INSUFICIENTE",IF('RESULTADOS 4 ESO'!L86&lt;6,"SUFICIENTE",IF('RESULTADOS 4 ESO'!L86&lt;7,"BEN",IF('RESULTADOS 4 ESO'!L86&lt;9,"NOTABLE",IF('RESULTADOS 4 ESO'!L86&lt;=10,"SOBRESAIENTE",""))))))</f>
        <v/>
      </c>
    </row>
    <row r="87" spans="1:12" x14ac:dyDescent="0.25">
      <c r="A87" s="156" t="str">
        <f>IF('RESULTADOS 4 ESO'!A87="","",'RESULTADOS 4 ESO'!A87)</f>
        <v/>
      </c>
      <c r="B87" s="153" t="str">
        <f>IF('RESULTADOS 4 ESO'!B87="","",'RESULTADOS 4 ESO'!B87)</f>
        <v/>
      </c>
      <c r="C87" s="153" t="str">
        <f>IF(OR(A87="",$C$2=""),"",IF('RESULTADOS 4 ESO'!C87&lt;5,"INSUFICIENTE",IF('RESULTADOS 4 ESO'!C87&lt;6,"SUFICIENTE",IF('RESULTADOS 4 ESO'!C87&lt;7,"BEN",IF('RESULTADOS 4 ESO'!C87&lt;9,"NOTABLE",IF('RESULTADOS 4 ESO'!C87&lt;=10,"SOBRESAIENTE",""))))))</f>
        <v/>
      </c>
      <c r="D87" s="153" t="str">
        <f>IF(OR(A87="",$D$2=""),"",IF('RESULTADOS 4 ESO'!D87&lt;5,"INSUFICIENTE",IF('RESULTADOS 4 ESO'!D87&lt;6,"SUFICIENTE",IF('RESULTADOS 4 ESO'!D87&lt;7,"BEN",IF('RESULTADOS 4 ESO'!D87&lt;9,"NOTABLE",IF('RESULTADOS 4 ESO'!D87&lt;=10,"SOBRESAIENTE",""))))))</f>
        <v/>
      </c>
      <c r="E87" s="153" t="str">
        <f>IF(OR(A87="",$E$2=""),"",IF('RESULTADOS 4 ESO'!E87&lt;5,"INSUFICIENTE",IF('RESULTADOS 4 ESO'!E87&lt;6,"SUFICIENTE",IF('RESULTADOS 4 ESO'!E87&lt;7,"BEN",IF('RESULTADOS 4 ESO'!E87&lt;9,"NOTABLE",IF('RESULTADOS 4 ESO'!E87&lt;=10,"SOBRESAIENTE",""))))))</f>
        <v/>
      </c>
      <c r="F87" s="153" t="str">
        <f>IF(OR(A87="",$F$2=""),"",IF('RESULTADOS 4 ESO'!F87&lt;5,"INSUFICIENTE",IF('RESULTADOS 4 ESO'!F87&lt;6,"SUFICIENTE",IF('RESULTADOS 4 ESO'!F87&lt;7,"BEN",IF('RESULTADOS 4 ESO'!F87&lt;9,"NOTABLE",IF('RESULTADOS 4 ESO'!F87&lt;=10,"SOBRESAIENTE",""))))))</f>
        <v/>
      </c>
      <c r="G87" s="153" t="str">
        <f>IF(OR(A87="",$G$2=""),"",IF('RESULTADOS 4 ESO'!G87&lt;5,"INSUFICIENTE",IF('RESULTADOS 4 ESO'!G87&lt;6,"SUFICIENTE",IF('RESULTADOS 4 ESO'!G87&lt;7,"BEN",IF('RESULTADOS 4 ESO'!G87&lt;9,"NOTABLE",IF('RESULTADOS 4 ESO'!G87&lt;=10,"SOBRESAIENTE",""))))))</f>
        <v/>
      </c>
      <c r="H87" s="153" t="str">
        <f>IF(OR(A87="",$H$2=""),"",IF('RESULTADOS 4 ESO'!H87&lt;5,"INSUFICIENTE",IF('RESULTADOS 4 ESO'!H87&lt;6,"SUFICIENTE",IF('RESULTADOS 4 ESO'!H87&lt;7,"BEN",IF('RESULTADOS 4 ESO'!H87&lt;9,"NOTABLE",IF('RESULTADOS 4 ESO'!H87&lt;=10,"SOBRESAIENTE",""))))))</f>
        <v/>
      </c>
      <c r="I87" s="153" t="str">
        <f>IF(OR(A87="",$I$2=""),"",IF('RESULTADOS 4 ESO'!I87&lt;5,"INSUFICIENTE",IF('RESULTADOS 4 ESO'!I87&lt;6,"SUFICIENTE",IF('RESULTADOS 4 ESO'!I87&lt;7,"BEN",IF('RESULTADOS 4 ESO'!I87&lt;9,"NOTABLE",IF('RESULTADOS 4 ESO'!I87&lt;=10,"SOBRESAIENTE",""))))))</f>
        <v/>
      </c>
      <c r="J87" s="153" t="str">
        <f>IF(OR(A87="",$J$2=""),"",IF('RESULTADOS 4 ESO'!J87&lt;5,"INSUFICIENTE",IF('RESULTADOS 4 ESO'!J87&lt;6,"SUFICIENTE",IF('RESULTADOS 4 ESO'!J87&lt;7,"BEN",IF('RESULTADOS 4 ESO'!J87&lt;9,"NOTABLE",IF('RESULTADOS 4 ESO'!J87&lt;=10,"SOBRESAIENTE",""))))))</f>
        <v/>
      </c>
      <c r="K87" s="153" t="str">
        <f>IF(OR(A87="",$K$2=""),"",IF('RESULTADOS 4 ESO'!K87&lt;5,"INSUFICIENTE",IF('RESULTADOS 4 ESO'!K87&lt;6,"SUFICIENTE",IF('RESULTADOS 4 ESO'!K87&lt;7,"BEN",IF('RESULTADOS 4 ESO'!K87&lt;9,"NOTABLE",IF('RESULTADOS 4 ESO'!K87&lt;=10,IF('RESULTADOS 4 ESO'!K87&lt;=10,"SOBRESAIENTE","")))))))</f>
        <v/>
      </c>
      <c r="L87" s="153" t="str">
        <f>IF(OR(A87="",$L$2=""),"",IF('RESULTADOS 4 ESO'!L87&lt;5,"INSUFICIENTE",IF('RESULTADOS 4 ESO'!L87&lt;6,"SUFICIENTE",IF('RESULTADOS 4 ESO'!L87&lt;7,"BEN",IF('RESULTADOS 4 ESO'!L87&lt;9,"NOTABLE",IF('RESULTADOS 4 ESO'!L87&lt;=10,"SOBRESAIENTE",""))))))</f>
        <v/>
      </c>
    </row>
    <row r="88" spans="1:12" x14ac:dyDescent="0.25">
      <c r="A88" s="156" t="str">
        <f>IF('RESULTADOS 4 ESO'!A88="","",'RESULTADOS 4 ESO'!A88)</f>
        <v/>
      </c>
      <c r="B88" s="153" t="str">
        <f>IF('RESULTADOS 4 ESO'!B88="","",'RESULTADOS 4 ESO'!B88)</f>
        <v/>
      </c>
      <c r="C88" s="153" t="str">
        <f>IF(OR(A88="",$C$2=""),"",IF('RESULTADOS 4 ESO'!C88&lt;5,"INSUFICIENTE",IF('RESULTADOS 4 ESO'!C88&lt;6,"SUFICIENTE",IF('RESULTADOS 4 ESO'!C88&lt;7,"BEN",IF('RESULTADOS 4 ESO'!C88&lt;9,"NOTABLE",IF('RESULTADOS 4 ESO'!C88&lt;=10,"SOBRESAIENTE",""))))))</f>
        <v/>
      </c>
      <c r="D88" s="153" t="str">
        <f>IF(OR(A88="",$D$2=""),"",IF('RESULTADOS 4 ESO'!D88&lt;5,"INSUFICIENTE",IF('RESULTADOS 4 ESO'!D88&lt;6,"SUFICIENTE",IF('RESULTADOS 4 ESO'!D88&lt;7,"BEN",IF('RESULTADOS 4 ESO'!D88&lt;9,"NOTABLE",IF('RESULTADOS 4 ESO'!D88&lt;=10,"SOBRESAIENTE",""))))))</f>
        <v/>
      </c>
      <c r="E88" s="153" t="str">
        <f>IF(OR(A88="",$E$2=""),"",IF('RESULTADOS 4 ESO'!E88&lt;5,"INSUFICIENTE",IF('RESULTADOS 4 ESO'!E88&lt;6,"SUFICIENTE",IF('RESULTADOS 4 ESO'!E88&lt;7,"BEN",IF('RESULTADOS 4 ESO'!E88&lt;9,"NOTABLE",IF('RESULTADOS 4 ESO'!E88&lt;=10,"SOBRESAIENTE",""))))))</f>
        <v/>
      </c>
      <c r="F88" s="153" t="str">
        <f>IF(OR(A88="",$F$2=""),"",IF('RESULTADOS 4 ESO'!F88&lt;5,"INSUFICIENTE",IF('RESULTADOS 4 ESO'!F88&lt;6,"SUFICIENTE",IF('RESULTADOS 4 ESO'!F88&lt;7,"BEN",IF('RESULTADOS 4 ESO'!F88&lt;9,"NOTABLE",IF('RESULTADOS 4 ESO'!F88&lt;=10,"SOBRESAIENTE",""))))))</f>
        <v/>
      </c>
      <c r="G88" s="153" t="str">
        <f>IF(OR(A88="",$G$2=""),"",IF('RESULTADOS 4 ESO'!G88&lt;5,"INSUFICIENTE",IF('RESULTADOS 4 ESO'!G88&lt;6,"SUFICIENTE",IF('RESULTADOS 4 ESO'!G88&lt;7,"BEN",IF('RESULTADOS 4 ESO'!G88&lt;9,"NOTABLE",IF('RESULTADOS 4 ESO'!G88&lt;=10,"SOBRESAIENTE",""))))))</f>
        <v/>
      </c>
      <c r="H88" s="153" t="str">
        <f>IF(OR(A88="",$H$2=""),"",IF('RESULTADOS 4 ESO'!H88&lt;5,"INSUFICIENTE",IF('RESULTADOS 4 ESO'!H88&lt;6,"SUFICIENTE",IF('RESULTADOS 4 ESO'!H88&lt;7,"BEN",IF('RESULTADOS 4 ESO'!H88&lt;9,"NOTABLE",IF('RESULTADOS 4 ESO'!H88&lt;=10,"SOBRESAIENTE",""))))))</f>
        <v/>
      </c>
      <c r="I88" s="153" t="str">
        <f>IF(OR(A88="",$I$2=""),"",IF('RESULTADOS 4 ESO'!I88&lt;5,"INSUFICIENTE",IF('RESULTADOS 4 ESO'!I88&lt;6,"SUFICIENTE",IF('RESULTADOS 4 ESO'!I88&lt;7,"BEN",IF('RESULTADOS 4 ESO'!I88&lt;9,"NOTABLE",IF('RESULTADOS 4 ESO'!I88&lt;=10,"SOBRESAIENTE",""))))))</f>
        <v/>
      </c>
      <c r="J88" s="153" t="str">
        <f>IF(OR(A88="",$J$2=""),"",IF('RESULTADOS 4 ESO'!J88&lt;5,"INSUFICIENTE",IF('RESULTADOS 4 ESO'!J88&lt;6,"SUFICIENTE",IF('RESULTADOS 4 ESO'!J88&lt;7,"BEN",IF('RESULTADOS 4 ESO'!J88&lt;9,"NOTABLE",IF('RESULTADOS 4 ESO'!J88&lt;=10,"SOBRESAIENTE",""))))))</f>
        <v/>
      </c>
      <c r="K88" s="153" t="str">
        <f>IF(OR(A88="",$K$2=""),"",IF('RESULTADOS 4 ESO'!K88&lt;5,"INSUFICIENTE",IF('RESULTADOS 4 ESO'!K88&lt;6,"SUFICIENTE",IF('RESULTADOS 4 ESO'!K88&lt;7,"BEN",IF('RESULTADOS 4 ESO'!K88&lt;9,"NOTABLE",IF('RESULTADOS 4 ESO'!K88&lt;=10,IF('RESULTADOS 4 ESO'!K88&lt;=10,"SOBRESAIENTE","")))))))</f>
        <v/>
      </c>
      <c r="L88" s="153" t="str">
        <f>IF(OR(A88="",$L$2=""),"",IF('RESULTADOS 4 ESO'!L88&lt;5,"INSUFICIENTE",IF('RESULTADOS 4 ESO'!L88&lt;6,"SUFICIENTE",IF('RESULTADOS 4 ESO'!L88&lt;7,"BEN",IF('RESULTADOS 4 ESO'!L88&lt;9,"NOTABLE",IF('RESULTADOS 4 ESO'!L88&lt;=10,"SOBRESAIENTE",""))))))</f>
        <v/>
      </c>
    </row>
    <row r="89" spans="1:12" x14ac:dyDescent="0.25">
      <c r="A89" s="156" t="str">
        <f>IF('RESULTADOS 4 ESO'!A89="","",'RESULTADOS 4 ESO'!A89)</f>
        <v/>
      </c>
      <c r="B89" s="153" t="str">
        <f>IF('RESULTADOS 4 ESO'!B89="","",'RESULTADOS 4 ESO'!B89)</f>
        <v/>
      </c>
      <c r="C89" s="153" t="str">
        <f>IF(OR(A89="",$C$2=""),"",IF('RESULTADOS 4 ESO'!C89&lt;5,"INSUFICIENTE",IF('RESULTADOS 4 ESO'!C89&lt;6,"SUFICIENTE",IF('RESULTADOS 4 ESO'!C89&lt;7,"BEN",IF('RESULTADOS 4 ESO'!C89&lt;9,"NOTABLE",IF('RESULTADOS 4 ESO'!C89&lt;=10,"SOBRESAIENTE",""))))))</f>
        <v/>
      </c>
      <c r="D89" s="153" t="str">
        <f>IF(OR(A89="",$D$2=""),"",IF('RESULTADOS 4 ESO'!D89&lt;5,"INSUFICIENTE",IF('RESULTADOS 4 ESO'!D89&lt;6,"SUFICIENTE",IF('RESULTADOS 4 ESO'!D89&lt;7,"BEN",IF('RESULTADOS 4 ESO'!D89&lt;9,"NOTABLE",IF('RESULTADOS 4 ESO'!D89&lt;=10,"SOBRESAIENTE",""))))))</f>
        <v/>
      </c>
      <c r="E89" s="153" t="str">
        <f>IF(OR(A89="",$E$2=""),"",IF('RESULTADOS 4 ESO'!E89&lt;5,"INSUFICIENTE",IF('RESULTADOS 4 ESO'!E89&lt;6,"SUFICIENTE",IF('RESULTADOS 4 ESO'!E89&lt;7,"BEN",IF('RESULTADOS 4 ESO'!E89&lt;9,"NOTABLE",IF('RESULTADOS 4 ESO'!E89&lt;=10,"SOBRESAIENTE",""))))))</f>
        <v/>
      </c>
      <c r="F89" s="153" t="str">
        <f>IF(OR(A89="",$F$2=""),"",IF('RESULTADOS 4 ESO'!F89&lt;5,"INSUFICIENTE",IF('RESULTADOS 4 ESO'!F89&lt;6,"SUFICIENTE",IF('RESULTADOS 4 ESO'!F89&lt;7,"BEN",IF('RESULTADOS 4 ESO'!F89&lt;9,"NOTABLE",IF('RESULTADOS 4 ESO'!F89&lt;=10,"SOBRESAIENTE",""))))))</f>
        <v/>
      </c>
      <c r="G89" s="153" t="str">
        <f>IF(OR(A89="",$G$2=""),"",IF('RESULTADOS 4 ESO'!G89&lt;5,"INSUFICIENTE",IF('RESULTADOS 4 ESO'!G89&lt;6,"SUFICIENTE",IF('RESULTADOS 4 ESO'!G89&lt;7,"BEN",IF('RESULTADOS 4 ESO'!G89&lt;9,"NOTABLE",IF('RESULTADOS 4 ESO'!G89&lt;=10,"SOBRESAIENTE",""))))))</f>
        <v/>
      </c>
      <c r="H89" s="153" t="str">
        <f>IF(OR(A89="",$H$2=""),"",IF('RESULTADOS 4 ESO'!H89&lt;5,"INSUFICIENTE",IF('RESULTADOS 4 ESO'!H89&lt;6,"SUFICIENTE",IF('RESULTADOS 4 ESO'!H89&lt;7,"BEN",IF('RESULTADOS 4 ESO'!H89&lt;9,"NOTABLE",IF('RESULTADOS 4 ESO'!H89&lt;=10,"SOBRESAIENTE",""))))))</f>
        <v/>
      </c>
      <c r="I89" s="153" t="str">
        <f>IF(OR(A89="",$I$2=""),"",IF('RESULTADOS 4 ESO'!I89&lt;5,"INSUFICIENTE",IF('RESULTADOS 4 ESO'!I89&lt;6,"SUFICIENTE",IF('RESULTADOS 4 ESO'!I89&lt;7,"BEN",IF('RESULTADOS 4 ESO'!I89&lt;9,"NOTABLE",IF('RESULTADOS 4 ESO'!I89&lt;=10,"SOBRESAIENTE",""))))))</f>
        <v/>
      </c>
      <c r="J89" s="153" t="str">
        <f>IF(OR(A89="",$J$2=""),"",IF('RESULTADOS 4 ESO'!J89&lt;5,"INSUFICIENTE",IF('RESULTADOS 4 ESO'!J89&lt;6,"SUFICIENTE",IF('RESULTADOS 4 ESO'!J89&lt;7,"BEN",IF('RESULTADOS 4 ESO'!J89&lt;9,"NOTABLE",IF('RESULTADOS 4 ESO'!J89&lt;=10,"SOBRESAIENTE",""))))))</f>
        <v/>
      </c>
      <c r="K89" s="153" t="str">
        <f>IF(OR(A89="",$K$2=""),"",IF('RESULTADOS 4 ESO'!K89&lt;5,"INSUFICIENTE",IF('RESULTADOS 4 ESO'!K89&lt;6,"SUFICIENTE",IF('RESULTADOS 4 ESO'!K89&lt;7,"BEN",IF('RESULTADOS 4 ESO'!K89&lt;9,"NOTABLE",IF('RESULTADOS 4 ESO'!K89&lt;=10,IF('RESULTADOS 4 ESO'!K89&lt;=10,"SOBRESAIENTE","")))))))</f>
        <v/>
      </c>
      <c r="L89" s="153" t="str">
        <f>IF(OR(A89="",$L$2=""),"",IF('RESULTADOS 4 ESO'!L89&lt;5,"INSUFICIENTE",IF('RESULTADOS 4 ESO'!L89&lt;6,"SUFICIENTE",IF('RESULTADOS 4 ESO'!L89&lt;7,"BEN",IF('RESULTADOS 4 ESO'!L89&lt;9,"NOTABLE",IF('RESULTADOS 4 ESO'!L89&lt;=10,"SOBRESAIENTE",""))))))</f>
        <v/>
      </c>
    </row>
    <row r="90" spans="1:12" x14ac:dyDescent="0.25">
      <c r="A90" s="156" t="str">
        <f>IF('RESULTADOS 4 ESO'!A90="","",'RESULTADOS 4 ESO'!A90)</f>
        <v/>
      </c>
      <c r="B90" s="153" t="str">
        <f>IF('RESULTADOS 4 ESO'!B90="","",'RESULTADOS 4 ESO'!B90)</f>
        <v/>
      </c>
      <c r="C90" s="153" t="str">
        <f>IF(OR(A90="",$C$2=""),"",IF('RESULTADOS 4 ESO'!C90&lt;5,"INSUFICIENTE",IF('RESULTADOS 4 ESO'!C90&lt;6,"SUFICIENTE",IF('RESULTADOS 4 ESO'!C90&lt;7,"BEN",IF('RESULTADOS 4 ESO'!C90&lt;9,"NOTABLE",IF('RESULTADOS 4 ESO'!C90&lt;=10,"SOBRESAIENTE",""))))))</f>
        <v/>
      </c>
      <c r="D90" s="153" t="str">
        <f>IF(OR(A90="",$D$2=""),"",IF('RESULTADOS 4 ESO'!D90&lt;5,"INSUFICIENTE",IF('RESULTADOS 4 ESO'!D90&lt;6,"SUFICIENTE",IF('RESULTADOS 4 ESO'!D90&lt;7,"BEN",IF('RESULTADOS 4 ESO'!D90&lt;9,"NOTABLE",IF('RESULTADOS 4 ESO'!D90&lt;=10,"SOBRESAIENTE",""))))))</f>
        <v/>
      </c>
      <c r="E90" s="153" t="str">
        <f>IF(OR(A90="",$E$2=""),"",IF('RESULTADOS 4 ESO'!E90&lt;5,"INSUFICIENTE",IF('RESULTADOS 4 ESO'!E90&lt;6,"SUFICIENTE",IF('RESULTADOS 4 ESO'!E90&lt;7,"BEN",IF('RESULTADOS 4 ESO'!E90&lt;9,"NOTABLE",IF('RESULTADOS 4 ESO'!E90&lt;=10,"SOBRESAIENTE",""))))))</f>
        <v/>
      </c>
      <c r="F90" s="153" t="str">
        <f>IF(OR(A90="",$F$2=""),"",IF('RESULTADOS 4 ESO'!F90&lt;5,"INSUFICIENTE",IF('RESULTADOS 4 ESO'!F90&lt;6,"SUFICIENTE",IF('RESULTADOS 4 ESO'!F90&lt;7,"BEN",IF('RESULTADOS 4 ESO'!F90&lt;9,"NOTABLE",IF('RESULTADOS 4 ESO'!F90&lt;=10,"SOBRESAIENTE",""))))))</f>
        <v/>
      </c>
      <c r="G90" s="153" t="str">
        <f>IF(OR(A90="",$G$2=""),"",IF('RESULTADOS 4 ESO'!G90&lt;5,"INSUFICIENTE",IF('RESULTADOS 4 ESO'!G90&lt;6,"SUFICIENTE",IF('RESULTADOS 4 ESO'!G90&lt;7,"BEN",IF('RESULTADOS 4 ESO'!G90&lt;9,"NOTABLE",IF('RESULTADOS 4 ESO'!G90&lt;=10,"SOBRESAIENTE",""))))))</f>
        <v/>
      </c>
      <c r="H90" s="153" t="str">
        <f>IF(OR(A90="",$H$2=""),"",IF('RESULTADOS 4 ESO'!H90&lt;5,"INSUFICIENTE",IF('RESULTADOS 4 ESO'!H90&lt;6,"SUFICIENTE",IF('RESULTADOS 4 ESO'!H90&lt;7,"BEN",IF('RESULTADOS 4 ESO'!H90&lt;9,"NOTABLE",IF('RESULTADOS 4 ESO'!H90&lt;=10,"SOBRESAIENTE",""))))))</f>
        <v/>
      </c>
      <c r="I90" s="153" t="str">
        <f>IF(OR(A90="",$I$2=""),"",IF('RESULTADOS 4 ESO'!I90&lt;5,"INSUFICIENTE",IF('RESULTADOS 4 ESO'!I90&lt;6,"SUFICIENTE",IF('RESULTADOS 4 ESO'!I90&lt;7,"BEN",IF('RESULTADOS 4 ESO'!I90&lt;9,"NOTABLE",IF('RESULTADOS 4 ESO'!I90&lt;=10,"SOBRESAIENTE",""))))))</f>
        <v/>
      </c>
      <c r="J90" s="153" t="str">
        <f>IF(OR(A90="",$J$2=""),"",IF('RESULTADOS 4 ESO'!J90&lt;5,"INSUFICIENTE",IF('RESULTADOS 4 ESO'!J90&lt;6,"SUFICIENTE",IF('RESULTADOS 4 ESO'!J90&lt;7,"BEN",IF('RESULTADOS 4 ESO'!J90&lt;9,"NOTABLE",IF('RESULTADOS 4 ESO'!J90&lt;=10,"SOBRESAIENTE",""))))))</f>
        <v/>
      </c>
      <c r="K90" s="153" t="str">
        <f>IF(OR(A90="",$K$2=""),"",IF('RESULTADOS 4 ESO'!K90&lt;5,"INSUFICIENTE",IF('RESULTADOS 4 ESO'!K90&lt;6,"SUFICIENTE",IF('RESULTADOS 4 ESO'!K90&lt;7,"BEN",IF('RESULTADOS 4 ESO'!K90&lt;9,"NOTABLE",IF('RESULTADOS 4 ESO'!K90&lt;=10,IF('RESULTADOS 4 ESO'!K90&lt;=10,"SOBRESAIENTE","")))))))</f>
        <v/>
      </c>
      <c r="L90" s="153" t="str">
        <f>IF(OR(A90="",$L$2=""),"",IF('RESULTADOS 4 ESO'!L90&lt;5,"INSUFICIENTE",IF('RESULTADOS 4 ESO'!L90&lt;6,"SUFICIENTE",IF('RESULTADOS 4 ESO'!L90&lt;7,"BEN",IF('RESULTADOS 4 ESO'!L90&lt;9,"NOTABLE",IF('RESULTADOS 4 ESO'!L90&lt;=10,"SOBRESAIENTE",""))))))</f>
        <v/>
      </c>
    </row>
    <row r="91" spans="1:12" x14ac:dyDescent="0.25">
      <c r="A91" s="156" t="str">
        <f>IF('RESULTADOS 4 ESO'!A91="","",'RESULTADOS 4 ESO'!A91)</f>
        <v/>
      </c>
      <c r="B91" s="153" t="str">
        <f>IF('RESULTADOS 4 ESO'!B91="","",'RESULTADOS 4 ESO'!B91)</f>
        <v/>
      </c>
      <c r="C91" s="153" t="str">
        <f>IF(OR(A91="",$C$2=""),"",IF('RESULTADOS 4 ESO'!C91&lt;5,"INSUFICIENTE",IF('RESULTADOS 4 ESO'!C91&lt;6,"SUFICIENTE",IF('RESULTADOS 4 ESO'!C91&lt;7,"BEN",IF('RESULTADOS 4 ESO'!C91&lt;9,"NOTABLE",IF('RESULTADOS 4 ESO'!C91&lt;=10,"SOBRESAIENTE",""))))))</f>
        <v/>
      </c>
      <c r="D91" s="153" t="str">
        <f>IF(OR(A91="",$D$2=""),"",IF('RESULTADOS 4 ESO'!D91&lt;5,"INSUFICIENTE",IF('RESULTADOS 4 ESO'!D91&lt;6,"SUFICIENTE",IF('RESULTADOS 4 ESO'!D91&lt;7,"BEN",IF('RESULTADOS 4 ESO'!D91&lt;9,"NOTABLE",IF('RESULTADOS 4 ESO'!D91&lt;=10,"SOBRESAIENTE",""))))))</f>
        <v/>
      </c>
      <c r="E91" s="153" t="str">
        <f>IF(OR(A91="",$E$2=""),"",IF('RESULTADOS 4 ESO'!E91&lt;5,"INSUFICIENTE",IF('RESULTADOS 4 ESO'!E91&lt;6,"SUFICIENTE",IF('RESULTADOS 4 ESO'!E91&lt;7,"BEN",IF('RESULTADOS 4 ESO'!E91&lt;9,"NOTABLE",IF('RESULTADOS 4 ESO'!E91&lt;=10,"SOBRESAIENTE",""))))))</f>
        <v/>
      </c>
      <c r="F91" s="153" t="str">
        <f>IF(OR(A91="",$F$2=""),"",IF('RESULTADOS 4 ESO'!F91&lt;5,"INSUFICIENTE",IF('RESULTADOS 4 ESO'!F91&lt;6,"SUFICIENTE",IF('RESULTADOS 4 ESO'!F91&lt;7,"BEN",IF('RESULTADOS 4 ESO'!F91&lt;9,"NOTABLE",IF('RESULTADOS 4 ESO'!F91&lt;=10,"SOBRESAIENTE",""))))))</f>
        <v/>
      </c>
      <c r="G91" s="153" t="str">
        <f>IF(OR(A91="",$G$2=""),"",IF('RESULTADOS 4 ESO'!G91&lt;5,"INSUFICIENTE",IF('RESULTADOS 4 ESO'!G91&lt;6,"SUFICIENTE",IF('RESULTADOS 4 ESO'!G91&lt;7,"BEN",IF('RESULTADOS 4 ESO'!G91&lt;9,"NOTABLE",IF('RESULTADOS 4 ESO'!G91&lt;=10,"SOBRESAIENTE",""))))))</f>
        <v/>
      </c>
      <c r="H91" s="153" t="str">
        <f>IF(OR(A91="",$H$2=""),"",IF('RESULTADOS 4 ESO'!H91&lt;5,"INSUFICIENTE",IF('RESULTADOS 4 ESO'!H91&lt;6,"SUFICIENTE",IF('RESULTADOS 4 ESO'!H91&lt;7,"BEN",IF('RESULTADOS 4 ESO'!H91&lt;9,"NOTABLE",IF('RESULTADOS 4 ESO'!H91&lt;=10,"SOBRESAIENTE",""))))))</f>
        <v/>
      </c>
      <c r="I91" s="153" t="str">
        <f>IF(OR(A91="",$I$2=""),"",IF('RESULTADOS 4 ESO'!I91&lt;5,"INSUFICIENTE",IF('RESULTADOS 4 ESO'!I91&lt;6,"SUFICIENTE",IF('RESULTADOS 4 ESO'!I91&lt;7,"BEN",IF('RESULTADOS 4 ESO'!I91&lt;9,"NOTABLE",IF('RESULTADOS 4 ESO'!I91&lt;=10,"SOBRESAIENTE",""))))))</f>
        <v/>
      </c>
      <c r="J91" s="153" t="str">
        <f>IF(OR(A91="",$J$2=""),"",IF('RESULTADOS 4 ESO'!J91&lt;5,"INSUFICIENTE",IF('RESULTADOS 4 ESO'!J91&lt;6,"SUFICIENTE",IF('RESULTADOS 4 ESO'!J91&lt;7,"BEN",IF('RESULTADOS 4 ESO'!J91&lt;9,"NOTABLE",IF('RESULTADOS 4 ESO'!J91&lt;=10,"SOBRESAIENTE",""))))))</f>
        <v/>
      </c>
      <c r="K91" s="153" t="str">
        <f>IF(OR(A91="",$K$2=""),"",IF('RESULTADOS 4 ESO'!K91&lt;5,"INSUFICIENTE",IF('RESULTADOS 4 ESO'!K91&lt;6,"SUFICIENTE",IF('RESULTADOS 4 ESO'!K91&lt;7,"BEN",IF('RESULTADOS 4 ESO'!K91&lt;9,"NOTABLE",IF('RESULTADOS 4 ESO'!K91&lt;=10,IF('RESULTADOS 4 ESO'!K91&lt;=10,"SOBRESAIENTE","")))))))</f>
        <v/>
      </c>
      <c r="L91" s="153" t="str">
        <f>IF(OR(A91="",$L$2=""),"",IF('RESULTADOS 4 ESO'!L91&lt;5,"INSUFICIENTE",IF('RESULTADOS 4 ESO'!L91&lt;6,"SUFICIENTE",IF('RESULTADOS 4 ESO'!L91&lt;7,"BEN",IF('RESULTADOS 4 ESO'!L91&lt;9,"NOTABLE",IF('RESULTADOS 4 ESO'!L91&lt;=10,"SOBRESAIENTE",""))))))</f>
        <v/>
      </c>
    </row>
    <row r="92" spans="1:12" x14ac:dyDescent="0.25">
      <c r="A92" s="156" t="str">
        <f>IF('RESULTADOS 4 ESO'!A92="","",'RESULTADOS 4 ESO'!A92)</f>
        <v/>
      </c>
      <c r="B92" s="153" t="str">
        <f>IF('RESULTADOS 4 ESO'!B92="","",'RESULTADOS 4 ESO'!B92)</f>
        <v/>
      </c>
      <c r="C92" s="153" t="str">
        <f>IF(OR(A92="",$C$2=""),"",IF('RESULTADOS 4 ESO'!C92&lt;5,"INSUFICIENTE",IF('RESULTADOS 4 ESO'!C92&lt;6,"SUFICIENTE",IF('RESULTADOS 4 ESO'!C92&lt;7,"BEN",IF('RESULTADOS 4 ESO'!C92&lt;9,"NOTABLE",IF('RESULTADOS 4 ESO'!C92&lt;=10,"SOBRESAIENTE",""))))))</f>
        <v/>
      </c>
      <c r="D92" s="153" t="str">
        <f>IF(OR(A92="",$D$2=""),"",IF('RESULTADOS 4 ESO'!D92&lt;5,"INSUFICIENTE",IF('RESULTADOS 4 ESO'!D92&lt;6,"SUFICIENTE",IF('RESULTADOS 4 ESO'!D92&lt;7,"BEN",IF('RESULTADOS 4 ESO'!D92&lt;9,"NOTABLE",IF('RESULTADOS 4 ESO'!D92&lt;=10,"SOBRESAIENTE",""))))))</f>
        <v/>
      </c>
      <c r="E92" s="153" t="str">
        <f>IF(OR(A92="",$E$2=""),"",IF('RESULTADOS 4 ESO'!E92&lt;5,"INSUFICIENTE",IF('RESULTADOS 4 ESO'!E92&lt;6,"SUFICIENTE",IF('RESULTADOS 4 ESO'!E92&lt;7,"BEN",IF('RESULTADOS 4 ESO'!E92&lt;9,"NOTABLE",IF('RESULTADOS 4 ESO'!E92&lt;=10,"SOBRESAIENTE",""))))))</f>
        <v/>
      </c>
      <c r="F92" s="153" t="str">
        <f>IF(OR(A92="",$F$2=""),"",IF('RESULTADOS 4 ESO'!F92&lt;5,"INSUFICIENTE",IF('RESULTADOS 4 ESO'!F92&lt;6,"SUFICIENTE",IF('RESULTADOS 4 ESO'!F92&lt;7,"BEN",IF('RESULTADOS 4 ESO'!F92&lt;9,"NOTABLE",IF('RESULTADOS 4 ESO'!F92&lt;=10,"SOBRESAIENTE",""))))))</f>
        <v/>
      </c>
      <c r="G92" s="153" t="str">
        <f>IF(OR(A92="",$G$2=""),"",IF('RESULTADOS 4 ESO'!G92&lt;5,"INSUFICIENTE",IF('RESULTADOS 4 ESO'!G92&lt;6,"SUFICIENTE",IF('RESULTADOS 4 ESO'!G92&lt;7,"BEN",IF('RESULTADOS 4 ESO'!G92&lt;9,"NOTABLE",IF('RESULTADOS 4 ESO'!G92&lt;=10,"SOBRESAIENTE",""))))))</f>
        <v/>
      </c>
      <c r="H92" s="153" t="str">
        <f>IF(OR(A92="",$H$2=""),"",IF('RESULTADOS 4 ESO'!H92&lt;5,"INSUFICIENTE",IF('RESULTADOS 4 ESO'!H92&lt;6,"SUFICIENTE",IF('RESULTADOS 4 ESO'!H92&lt;7,"BEN",IF('RESULTADOS 4 ESO'!H92&lt;9,"NOTABLE",IF('RESULTADOS 4 ESO'!H92&lt;=10,"SOBRESAIENTE",""))))))</f>
        <v/>
      </c>
      <c r="I92" s="153" t="str">
        <f>IF(OR(A92="",$I$2=""),"",IF('RESULTADOS 4 ESO'!I92&lt;5,"INSUFICIENTE",IF('RESULTADOS 4 ESO'!I92&lt;6,"SUFICIENTE",IF('RESULTADOS 4 ESO'!I92&lt;7,"BEN",IF('RESULTADOS 4 ESO'!I92&lt;9,"NOTABLE",IF('RESULTADOS 4 ESO'!I92&lt;=10,"SOBRESAIENTE",""))))))</f>
        <v/>
      </c>
      <c r="J92" s="153" t="str">
        <f>IF(OR(A92="",$J$2=""),"",IF('RESULTADOS 4 ESO'!J92&lt;5,"INSUFICIENTE",IF('RESULTADOS 4 ESO'!J92&lt;6,"SUFICIENTE",IF('RESULTADOS 4 ESO'!J92&lt;7,"BEN",IF('RESULTADOS 4 ESO'!J92&lt;9,"NOTABLE",IF('RESULTADOS 4 ESO'!J92&lt;=10,"SOBRESAIENTE",""))))))</f>
        <v/>
      </c>
      <c r="K92" s="153" t="str">
        <f>IF(OR(A92="",$K$2=""),"",IF('RESULTADOS 4 ESO'!K92&lt;5,"INSUFICIENTE",IF('RESULTADOS 4 ESO'!K92&lt;6,"SUFICIENTE",IF('RESULTADOS 4 ESO'!K92&lt;7,"BEN",IF('RESULTADOS 4 ESO'!K92&lt;9,"NOTABLE",IF('RESULTADOS 4 ESO'!K92&lt;=10,IF('RESULTADOS 4 ESO'!K92&lt;=10,"SOBRESAIENTE","")))))))</f>
        <v/>
      </c>
      <c r="L92" s="153" t="str">
        <f>IF(OR(A92="",$L$2=""),"",IF('RESULTADOS 4 ESO'!L92&lt;5,"INSUFICIENTE",IF('RESULTADOS 4 ESO'!L92&lt;6,"SUFICIENTE",IF('RESULTADOS 4 ESO'!L92&lt;7,"BEN",IF('RESULTADOS 4 ESO'!L92&lt;9,"NOTABLE",IF('RESULTADOS 4 ESO'!L92&lt;=10,"SOBRESAIENTE",""))))))</f>
        <v/>
      </c>
    </row>
    <row r="93" spans="1:12" x14ac:dyDescent="0.25">
      <c r="A93" s="156" t="str">
        <f>IF('RESULTADOS 4 ESO'!A93="","",'RESULTADOS 4 ESO'!A93)</f>
        <v/>
      </c>
      <c r="B93" s="153" t="str">
        <f>IF('RESULTADOS 4 ESO'!B93="","",'RESULTADOS 4 ESO'!B93)</f>
        <v/>
      </c>
      <c r="C93" s="153" t="str">
        <f>IF(OR(A93="",$C$2=""),"",IF('RESULTADOS 4 ESO'!C93&lt;5,"INSUFICIENTE",IF('RESULTADOS 4 ESO'!C93&lt;6,"SUFICIENTE",IF('RESULTADOS 4 ESO'!C93&lt;7,"BEN",IF('RESULTADOS 4 ESO'!C93&lt;9,"NOTABLE",IF('RESULTADOS 4 ESO'!C93&lt;=10,"SOBRESAIENTE",""))))))</f>
        <v/>
      </c>
      <c r="D93" s="153" t="str">
        <f>IF(OR(A93="",$D$2=""),"",IF('RESULTADOS 4 ESO'!D93&lt;5,"INSUFICIENTE",IF('RESULTADOS 4 ESO'!D93&lt;6,"SUFICIENTE",IF('RESULTADOS 4 ESO'!D93&lt;7,"BEN",IF('RESULTADOS 4 ESO'!D93&lt;9,"NOTABLE",IF('RESULTADOS 4 ESO'!D93&lt;=10,"SOBRESAIENTE",""))))))</f>
        <v/>
      </c>
      <c r="E93" s="153" t="str">
        <f>IF(OR(A93="",$E$2=""),"",IF('RESULTADOS 4 ESO'!E93&lt;5,"INSUFICIENTE",IF('RESULTADOS 4 ESO'!E93&lt;6,"SUFICIENTE",IF('RESULTADOS 4 ESO'!E93&lt;7,"BEN",IF('RESULTADOS 4 ESO'!E93&lt;9,"NOTABLE",IF('RESULTADOS 4 ESO'!E93&lt;=10,"SOBRESAIENTE",""))))))</f>
        <v/>
      </c>
      <c r="F93" s="153" t="str">
        <f>IF(OR(A93="",$F$2=""),"",IF('RESULTADOS 4 ESO'!F93&lt;5,"INSUFICIENTE",IF('RESULTADOS 4 ESO'!F93&lt;6,"SUFICIENTE",IF('RESULTADOS 4 ESO'!F93&lt;7,"BEN",IF('RESULTADOS 4 ESO'!F93&lt;9,"NOTABLE",IF('RESULTADOS 4 ESO'!F93&lt;=10,"SOBRESAIENTE",""))))))</f>
        <v/>
      </c>
      <c r="G93" s="153" t="str">
        <f>IF(OR(A93="",$G$2=""),"",IF('RESULTADOS 4 ESO'!G93&lt;5,"INSUFICIENTE",IF('RESULTADOS 4 ESO'!G93&lt;6,"SUFICIENTE",IF('RESULTADOS 4 ESO'!G93&lt;7,"BEN",IF('RESULTADOS 4 ESO'!G93&lt;9,"NOTABLE",IF('RESULTADOS 4 ESO'!G93&lt;=10,"SOBRESAIENTE",""))))))</f>
        <v/>
      </c>
      <c r="H93" s="153" t="str">
        <f>IF(OR(A93="",$H$2=""),"",IF('RESULTADOS 4 ESO'!H93&lt;5,"INSUFICIENTE",IF('RESULTADOS 4 ESO'!H93&lt;6,"SUFICIENTE",IF('RESULTADOS 4 ESO'!H93&lt;7,"BEN",IF('RESULTADOS 4 ESO'!H93&lt;9,"NOTABLE",IF('RESULTADOS 4 ESO'!H93&lt;=10,"SOBRESAIENTE",""))))))</f>
        <v/>
      </c>
      <c r="I93" s="153" t="str">
        <f>IF(OR(A93="",$I$2=""),"",IF('RESULTADOS 4 ESO'!I93&lt;5,"INSUFICIENTE",IF('RESULTADOS 4 ESO'!I93&lt;6,"SUFICIENTE",IF('RESULTADOS 4 ESO'!I93&lt;7,"BEN",IF('RESULTADOS 4 ESO'!I93&lt;9,"NOTABLE",IF('RESULTADOS 4 ESO'!I93&lt;=10,"SOBRESAIENTE",""))))))</f>
        <v/>
      </c>
      <c r="J93" s="153" t="str">
        <f>IF(OR(A93="",$J$2=""),"",IF('RESULTADOS 4 ESO'!J93&lt;5,"INSUFICIENTE",IF('RESULTADOS 4 ESO'!J93&lt;6,"SUFICIENTE",IF('RESULTADOS 4 ESO'!J93&lt;7,"BEN",IF('RESULTADOS 4 ESO'!J93&lt;9,"NOTABLE",IF('RESULTADOS 4 ESO'!J93&lt;=10,"SOBRESAIENTE",""))))))</f>
        <v/>
      </c>
      <c r="K93" s="153" t="str">
        <f>IF(OR(A93="",$K$2=""),"",IF('RESULTADOS 4 ESO'!K93&lt;5,"INSUFICIENTE",IF('RESULTADOS 4 ESO'!K93&lt;6,"SUFICIENTE",IF('RESULTADOS 4 ESO'!K93&lt;7,"BEN",IF('RESULTADOS 4 ESO'!K93&lt;9,"NOTABLE",IF('RESULTADOS 4 ESO'!K93&lt;=10,IF('RESULTADOS 4 ESO'!K93&lt;=10,"SOBRESAIENTE","")))))))</f>
        <v/>
      </c>
      <c r="L93" s="153" t="str">
        <f>IF(OR(A93="",$L$2=""),"",IF('RESULTADOS 4 ESO'!L93&lt;5,"INSUFICIENTE",IF('RESULTADOS 4 ESO'!L93&lt;6,"SUFICIENTE",IF('RESULTADOS 4 ESO'!L93&lt;7,"BEN",IF('RESULTADOS 4 ESO'!L93&lt;9,"NOTABLE",IF('RESULTADOS 4 ESO'!L93&lt;=10,"SOBRESAIENTE",""))))))</f>
        <v/>
      </c>
    </row>
    <row r="94" spans="1:12" x14ac:dyDescent="0.25">
      <c r="A94" s="156" t="str">
        <f>IF('RESULTADOS 4 ESO'!A94="","",'RESULTADOS 4 ESO'!A94)</f>
        <v/>
      </c>
      <c r="B94" s="153" t="str">
        <f>IF('RESULTADOS 4 ESO'!B94="","",'RESULTADOS 4 ESO'!B94)</f>
        <v/>
      </c>
      <c r="C94" s="153" t="str">
        <f>IF(OR(A94="",$C$2=""),"",IF('RESULTADOS 4 ESO'!C94&lt;5,"INSUFICIENTE",IF('RESULTADOS 4 ESO'!C94&lt;6,"SUFICIENTE",IF('RESULTADOS 4 ESO'!C94&lt;7,"BEN",IF('RESULTADOS 4 ESO'!C94&lt;9,"NOTABLE",IF('RESULTADOS 4 ESO'!C94&lt;=10,"SOBRESAIENTE",""))))))</f>
        <v/>
      </c>
      <c r="D94" s="153" t="str">
        <f>IF(OR(A94="",$D$2=""),"",IF('RESULTADOS 4 ESO'!D94&lt;5,"INSUFICIENTE",IF('RESULTADOS 4 ESO'!D94&lt;6,"SUFICIENTE",IF('RESULTADOS 4 ESO'!D94&lt;7,"BEN",IF('RESULTADOS 4 ESO'!D94&lt;9,"NOTABLE",IF('RESULTADOS 4 ESO'!D94&lt;=10,"SOBRESAIENTE",""))))))</f>
        <v/>
      </c>
      <c r="E94" s="153" t="str">
        <f>IF(OR(A94="",$E$2=""),"",IF('RESULTADOS 4 ESO'!E94&lt;5,"INSUFICIENTE",IF('RESULTADOS 4 ESO'!E94&lt;6,"SUFICIENTE",IF('RESULTADOS 4 ESO'!E94&lt;7,"BEN",IF('RESULTADOS 4 ESO'!E94&lt;9,"NOTABLE",IF('RESULTADOS 4 ESO'!E94&lt;=10,"SOBRESAIENTE",""))))))</f>
        <v/>
      </c>
      <c r="F94" s="153" t="str">
        <f>IF(OR(A94="",$F$2=""),"",IF('RESULTADOS 4 ESO'!F94&lt;5,"INSUFICIENTE",IF('RESULTADOS 4 ESO'!F94&lt;6,"SUFICIENTE",IF('RESULTADOS 4 ESO'!F94&lt;7,"BEN",IF('RESULTADOS 4 ESO'!F94&lt;9,"NOTABLE",IF('RESULTADOS 4 ESO'!F94&lt;=10,"SOBRESAIENTE",""))))))</f>
        <v/>
      </c>
      <c r="G94" s="153" t="str">
        <f>IF(OR(A94="",$G$2=""),"",IF('RESULTADOS 4 ESO'!G94&lt;5,"INSUFICIENTE",IF('RESULTADOS 4 ESO'!G94&lt;6,"SUFICIENTE",IF('RESULTADOS 4 ESO'!G94&lt;7,"BEN",IF('RESULTADOS 4 ESO'!G94&lt;9,"NOTABLE",IF('RESULTADOS 4 ESO'!G94&lt;=10,"SOBRESAIENTE",""))))))</f>
        <v/>
      </c>
      <c r="H94" s="153" t="str">
        <f>IF(OR(A94="",$H$2=""),"",IF('RESULTADOS 4 ESO'!H94&lt;5,"INSUFICIENTE",IF('RESULTADOS 4 ESO'!H94&lt;6,"SUFICIENTE",IF('RESULTADOS 4 ESO'!H94&lt;7,"BEN",IF('RESULTADOS 4 ESO'!H94&lt;9,"NOTABLE",IF('RESULTADOS 4 ESO'!H94&lt;=10,"SOBRESAIENTE",""))))))</f>
        <v/>
      </c>
      <c r="I94" s="153" t="str">
        <f>IF(OR(A94="",$I$2=""),"",IF('RESULTADOS 4 ESO'!I94&lt;5,"INSUFICIENTE",IF('RESULTADOS 4 ESO'!I94&lt;6,"SUFICIENTE",IF('RESULTADOS 4 ESO'!I94&lt;7,"BEN",IF('RESULTADOS 4 ESO'!I94&lt;9,"NOTABLE",IF('RESULTADOS 4 ESO'!I94&lt;=10,"SOBRESAIENTE",""))))))</f>
        <v/>
      </c>
      <c r="J94" s="153" t="str">
        <f>IF(OR(A94="",$J$2=""),"",IF('RESULTADOS 4 ESO'!J94&lt;5,"INSUFICIENTE",IF('RESULTADOS 4 ESO'!J94&lt;6,"SUFICIENTE",IF('RESULTADOS 4 ESO'!J94&lt;7,"BEN",IF('RESULTADOS 4 ESO'!J94&lt;9,"NOTABLE",IF('RESULTADOS 4 ESO'!J94&lt;=10,"SOBRESAIENTE",""))))))</f>
        <v/>
      </c>
      <c r="K94" s="153" t="str">
        <f>IF(OR(A94="",$K$2=""),"",IF('RESULTADOS 4 ESO'!K94&lt;5,"INSUFICIENTE",IF('RESULTADOS 4 ESO'!K94&lt;6,"SUFICIENTE",IF('RESULTADOS 4 ESO'!K94&lt;7,"BEN",IF('RESULTADOS 4 ESO'!K94&lt;9,"NOTABLE",IF('RESULTADOS 4 ESO'!K94&lt;=10,IF('RESULTADOS 4 ESO'!K94&lt;=10,"SOBRESAIENTE","")))))))</f>
        <v/>
      </c>
      <c r="L94" s="153" t="str">
        <f>IF(OR(A94="",$L$2=""),"",IF('RESULTADOS 4 ESO'!L94&lt;5,"INSUFICIENTE",IF('RESULTADOS 4 ESO'!L94&lt;6,"SUFICIENTE",IF('RESULTADOS 4 ESO'!L94&lt;7,"BEN",IF('RESULTADOS 4 ESO'!L94&lt;9,"NOTABLE",IF('RESULTADOS 4 ESO'!L94&lt;=10,"SOBRESAIENTE",""))))))</f>
        <v/>
      </c>
    </row>
    <row r="95" spans="1:12" x14ac:dyDescent="0.25">
      <c r="A95" s="156" t="str">
        <f>IF('RESULTADOS 4 ESO'!A95="","",'RESULTADOS 4 ESO'!A95)</f>
        <v/>
      </c>
      <c r="B95" s="153" t="str">
        <f>IF('RESULTADOS 4 ESO'!B95="","",'RESULTADOS 4 ESO'!B95)</f>
        <v/>
      </c>
      <c r="C95" s="153" t="str">
        <f>IF(OR(A95="",$C$2=""),"",IF('RESULTADOS 4 ESO'!C95&lt;5,"INSUFICIENTE",IF('RESULTADOS 4 ESO'!C95&lt;6,"SUFICIENTE",IF('RESULTADOS 4 ESO'!C95&lt;7,"BEN",IF('RESULTADOS 4 ESO'!C95&lt;9,"NOTABLE",IF('RESULTADOS 4 ESO'!C95&lt;=10,"SOBRESAIENTE",""))))))</f>
        <v/>
      </c>
      <c r="D95" s="153" t="str">
        <f>IF(OR(A95="",$D$2=""),"",IF('RESULTADOS 4 ESO'!D95&lt;5,"INSUFICIENTE",IF('RESULTADOS 4 ESO'!D95&lt;6,"SUFICIENTE",IF('RESULTADOS 4 ESO'!D95&lt;7,"BEN",IF('RESULTADOS 4 ESO'!D95&lt;9,"NOTABLE",IF('RESULTADOS 4 ESO'!D95&lt;=10,"SOBRESAIENTE",""))))))</f>
        <v/>
      </c>
      <c r="E95" s="153" t="str">
        <f>IF(OR(A95="",$E$2=""),"",IF('RESULTADOS 4 ESO'!E95&lt;5,"INSUFICIENTE",IF('RESULTADOS 4 ESO'!E95&lt;6,"SUFICIENTE",IF('RESULTADOS 4 ESO'!E95&lt;7,"BEN",IF('RESULTADOS 4 ESO'!E95&lt;9,"NOTABLE",IF('RESULTADOS 4 ESO'!E95&lt;=10,"SOBRESAIENTE",""))))))</f>
        <v/>
      </c>
      <c r="F95" s="153" t="str">
        <f>IF(OR(A95="",$F$2=""),"",IF('RESULTADOS 4 ESO'!F95&lt;5,"INSUFICIENTE",IF('RESULTADOS 4 ESO'!F95&lt;6,"SUFICIENTE",IF('RESULTADOS 4 ESO'!F95&lt;7,"BEN",IF('RESULTADOS 4 ESO'!F95&lt;9,"NOTABLE",IF('RESULTADOS 4 ESO'!F95&lt;=10,"SOBRESAIENTE",""))))))</f>
        <v/>
      </c>
      <c r="G95" s="153" t="str">
        <f>IF(OR(A95="",$G$2=""),"",IF('RESULTADOS 4 ESO'!G95&lt;5,"INSUFICIENTE",IF('RESULTADOS 4 ESO'!G95&lt;6,"SUFICIENTE",IF('RESULTADOS 4 ESO'!G95&lt;7,"BEN",IF('RESULTADOS 4 ESO'!G95&lt;9,"NOTABLE",IF('RESULTADOS 4 ESO'!G95&lt;=10,"SOBRESAIENTE",""))))))</f>
        <v/>
      </c>
      <c r="H95" s="153" t="str">
        <f>IF(OR(A95="",$H$2=""),"",IF('RESULTADOS 4 ESO'!H95&lt;5,"INSUFICIENTE",IF('RESULTADOS 4 ESO'!H95&lt;6,"SUFICIENTE",IF('RESULTADOS 4 ESO'!H95&lt;7,"BEN",IF('RESULTADOS 4 ESO'!H95&lt;9,"NOTABLE",IF('RESULTADOS 4 ESO'!H95&lt;=10,"SOBRESAIENTE",""))))))</f>
        <v/>
      </c>
      <c r="I95" s="153" t="str">
        <f>IF(OR(A95="",$I$2=""),"",IF('RESULTADOS 4 ESO'!I95&lt;5,"INSUFICIENTE",IF('RESULTADOS 4 ESO'!I95&lt;6,"SUFICIENTE",IF('RESULTADOS 4 ESO'!I95&lt;7,"BEN",IF('RESULTADOS 4 ESO'!I95&lt;9,"NOTABLE",IF('RESULTADOS 4 ESO'!I95&lt;=10,"SOBRESAIENTE",""))))))</f>
        <v/>
      </c>
      <c r="J95" s="153" t="str">
        <f>IF(OR(A95="",$J$2=""),"",IF('RESULTADOS 4 ESO'!J95&lt;5,"INSUFICIENTE",IF('RESULTADOS 4 ESO'!J95&lt;6,"SUFICIENTE",IF('RESULTADOS 4 ESO'!J95&lt;7,"BEN",IF('RESULTADOS 4 ESO'!J95&lt;9,"NOTABLE",IF('RESULTADOS 4 ESO'!J95&lt;=10,"SOBRESAIENTE",""))))))</f>
        <v/>
      </c>
      <c r="K95" s="153" t="str">
        <f>IF(OR(A95="",$K$2=""),"",IF('RESULTADOS 4 ESO'!K95&lt;5,"INSUFICIENTE",IF('RESULTADOS 4 ESO'!K95&lt;6,"SUFICIENTE",IF('RESULTADOS 4 ESO'!K95&lt;7,"BEN",IF('RESULTADOS 4 ESO'!K95&lt;9,"NOTABLE",IF('RESULTADOS 4 ESO'!K95&lt;=10,IF('RESULTADOS 4 ESO'!K95&lt;=10,"SOBRESAIENTE","")))))))</f>
        <v/>
      </c>
      <c r="L95" s="153" t="str">
        <f>IF(OR(A95="",$L$2=""),"",IF('RESULTADOS 4 ESO'!L95&lt;5,"INSUFICIENTE",IF('RESULTADOS 4 ESO'!L95&lt;6,"SUFICIENTE",IF('RESULTADOS 4 ESO'!L95&lt;7,"BEN",IF('RESULTADOS 4 ESO'!L95&lt;9,"NOTABLE",IF('RESULTADOS 4 ESO'!L95&lt;=10,"SOBRESAIENTE",""))))))</f>
        <v/>
      </c>
    </row>
    <row r="96" spans="1:12" x14ac:dyDescent="0.25">
      <c r="A96" s="156" t="str">
        <f>IF('RESULTADOS 4 ESO'!A96="","",'RESULTADOS 4 ESO'!A96)</f>
        <v/>
      </c>
      <c r="B96" s="153" t="str">
        <f>IF('RESULTADOS 4 ESO'!B96="","",'RESULTADOS 4 ESO'!B96)</f>
        <v/>
      </c>
      <c r="C96" s="153" t="str">
        <f>IF(OR(A96="",$C$2=""),"",IF('RESULTADOS 4 ESO'!C96&lt;5,"INSUFICIENTE",IF('RESULTADOS 4 ESO'!C96&lt;6,"SUFICIENTE",IF('RESULTADOS 4 ESO'!C96&lt;7,"BEN",IF('RESULTADOS 4 ESO'!C96&lt;9,"NOTABLE",IF('RESULTADOS 4 ESO'!C96&lt;=10,"SOBRESAIENTE",""))))))</f>
        <v/>
      </c>
      <c r="D96" s="153" t="str">
        <f>IF(OR(A96="",$D$2=""),"",IF('RESULTADOS 4 ESO'!D96&lt;5,"INSUFICIENTE",IF('RESULTADOS 4 ESO'!D96&lt;6,"SUFICIENTE",IF('RESULTADOS 4 ESO'!D96&lt;7,"BEN",IF('RESULTADOS 4 ESO'!D96&lt;9,"NOTABLE",IF('RESULTADOS 4 ESO'!D96&lt;=10,"SOBRESAIENTE",""))))))</f>
        <v/>
      </c>
      <c r="E96" s="153" t="str">
        <f>IF(OR(A96="",$E$2=""),"",IF('RESULTADOS 4 ESO'!E96&lt;5,"INSUFICIENTE",IF('RESULTADOS 4 ESO'!E96&lt;6,"SUFICIENTE",IF('RESULTADOS 4 ESO'!E96&lt;7,"BEN",IF('RESULTADOS 4 ESO'!E96&lt;9,"NOTABLE",IF('RESULTADOS 4 ESO'!E96&lt;=10,"SOBRESAIENTE",""))))))</f>
        <v/>
      </c>
      <c r="F96" s="153" t="str">
        <f>IF(OR(A96="",$F$2=""),"",IF('RESULTADOS 4 ESO'!F96&lt;5,"INSUFICIENTE",IF('RESULTADOS 4 ESO'!F96&lt;6,"SUFICIENTE",IF('RESULTADOS 4 ESO'!F96&lt;7,"BEN",IF('RESULTADOS 4 ESO'!F96&lt;9,"NOTABLE",IF('RESULTADOS 4 ESO'!F96&lt;=10,"SOBRESAIENTE",""))))))</f>
        <v/>
      </c>
      <c r="G96" s="153" t="str">
        <f>IF(OR(A96="",$G$2=""),"",IF('RESULTADOS 4 ESO'!G96&lt;5,"INSUFICIENTE",IF('RESULTADOS 4 ESO'!G96&lt;6,"SUFICIENTE",IF('RESULTADOS 4 ESO'!G96&lt;7,"BEN",IF('RESULTADOS 4 ESO'!G96&lt;9,"NOTABLE",IF('RESULTADOS 4 ESO'!G96&lt;=10,"SOBRESAIENTE",""))))))</f>
        <v/>
      </c>
      <c r="H96" s="153" t="str">
        <f>IF(OR(A96="",$H$2=""),"",IF('RESULTADOS 4 ESO'!H96&lt;5,"INSUFICIENTE",IF('RESULTADOS 4 ESO'!H96&lt;6,"SUFICIENTE",IF('RESULTADOS 4 ESO'!H96&lt;7,"BEN",IF('RESULTADOS 4 ESO'!H96&lt;9,"NOTABLE",IF('RESULTADOS 4 ESO'!H96&lt;=10,"SOBRESAIENTE",""))))))</f>
        <v/>
      </c>
      <c r="I96" s="153" t="str">
        <f>IF(OR(A96="",$I$2=""),"",IF('RESULTADOS 4 ESO'!I96&lt;5,"INSUFICIENTE",IF('RESULTADOS 4 ESO'!I96&lt;6,"SUFICIENTE",IF('RESULTADOS 4 ESO'!I96&lt;7,"BEN",IF('RESULTADOS 4 ESO'!I96&lt;9,"NOTABLE",IF('RESULTADOS 4 ESO'!I96&lt;=10,"SOBRESAIENTE",""))))))</f>
        <v/>
      </c>
      <c r="J96" s="153" t="str">
        <f>IF(OR(A96="",$J$2=""),"",IF('RESULTADOS 4 ESO'!J96&lt;5,"INSUFICIENTE",IF('RESULTADOS 4 ESO'!J96&lt;6,"SUFICIENTE",IF('RESULTADOS 4 ESO'!J96&lt;7,"BEN",IF('RESULTADOS 4 ESO'!J96&lt;9,"NOTABLE",IF('RESULTADOS 4 ESO'!J96&lt;=10,"SOBRESAIENTE",""))))))</f>
        <v/>
      </c>
      <c r="K96" s="153" t="str">
        <f>IF(OR(A96="",$K$2=""),"",IF('RESULTADOS 4 ESO'!K96&lt;5,"INSUFICIENTE",IF('RESULTADOS 4 ESO'!K96&lt;6,"SUFICIENTE",IF('RESULTADOS 4 ESO'!K96&lt;7,"BEN",IF('RESULTADOS 4 ESO'!K96&lt;9,"NOTABLE",IF('RESULTADOS 4 ESO'!K96&lt;=10,IF('RESULTADOS 4 ESO'!K96&lt;=10,"SOBRESAIENTE","")))))))</f>
        <v/>
      </c>
      <c r="L96" s="153" t="str">
        <f>IF(OR(A96="",$L$2=""),"",IF('RESULTADOS 4 ESO'!L96&lt;5,"INSUFICIENTE",IF('RESULTADOS 4 ESO'!L96&lt;6,"SUFICIENTE",IF('RESULTADOS 4 ESO'!L96&lt;7,"BEN",IF('RESULTADOS 4 ESO'!L96&lt;9,"NOTABLE",IF('RESULTADOS 4 ESO'!L96&lt;=10,"SOBRESAIENTE",""))))))</f>
        <v/>
      </c>
    </row>
    <row r="97" spans="1:12" x14ac:dyDescent="0.25">
      <c r="A97" s="156" t="str">
        <f>IF('RESULTADOS 4 ESO'!A97="","",'RESULTADOS 4 ESO'!A97)</f>
        <v/>
      </c>
      <c r="B97" s="153" t="str">
        <f>IF('RESULTADOS 4 ESO'!B97="","",'RESULTADOS 4 ESO'!B97)</f>
        <v/>
      </c>
      <c r="C97" s="153" t="str">
        <f>IF(OR(A97="",$C$2=""),"",IF('RESULTADOS 4 ESO'!C97&lt;5,"INSUFICIENTE",IF('RESULTADOS 4 ESO'!C97&lt;6,"SUFICIENTE",IF('RESULTADOS 4 ESO'!C97&lt;7,"BEN",IF('RESULTADOS 4 ESO'!C97&lt;9,"NOTABLE",IF('RESULTADOS 4 ESO'!C97&lt;=10,"SOBRESAIENTE",""))))))</f>
        <v/>
      </c>
      <c r="D97" s="153" t="str">
        <f>IF(OR(A97="",$D$2=""),"",IF('RESULTADOS 4 ESO'!D97&lt;5,"INSUFICIENTE",IF('RESULTADOS 4 ESO'!D97&lt;6,"SUFICIENTE",IF('RESULTADOS 4 ESO'!D97&lt;7,"BEN",IF('RESULTADOS 4 ESO'!D97&lt;9,"NOTABLE",IF('RESULTADOS 4 ESO'!D97&lt;=10,"SOBRESAIENTE",""))))))</f>
        <v/>
      </c>
      <c r="E97" s="153" t="str">
        <f>IF(OR(A97="",$E$2=""),"",IF('RESULTADOS 4 ESO'!E97&lt;5,"INSUFICIENTE",IF('RESULTADOS 4 ESO'!E97&lt;6,"SUFICIENTE",IF('RESULTADOS 4 ESO'!E97&lt;7,"BEN",IF('RESULTADOS 4 ESO'!E97&lt;9,"NOTABLE",IF('RESULTADOS 4 ESO'!E97&lt;=10,"SOBRESAIENTE",""))))))</f>
        <v/>
      </c>
      <c r="F97" s="153" t="str">
        <f>IF(OR(A97="",$F$2=""),"",IF('RESULTADOS 4 ESO'!F97&lt;5,"INSUFICIENTE",IF('RESULTADOS 4 ESO'!F97&lt;6,"SUFICIENTE",IF('RESULTADOS 4 ESO'!F97&lt;7,"BEN",IF('RESULTADOS 4 ESO'!F97&lt;9,"NOTABLE",IF('RESULTADOS 4 ESO'!F97&lt;=10,"SOBRESAIENTE",""))))))</f>
        <v/>
      </c>
      <c r="G97" s="153" t="str">
        <f>IF(OR(A97="",$G$2=""),"",IF('RESULTADOS 4 ESO'!G97&lt;5,"INSUFICIENTE",IF('RESULTADOS 4 ESO'!G97&lt;6,"SUFICIENTE",IF('RESULTADOS 4 ESO'!G97&lt;7,"BEN",IF('RESULTADOS 4 ESO'!G97&lt;9,"NOTABLE",IF('RESULTADOS 4 ESO'!G97&lt;=10,"SOBRESAIENTE",""))))))</f>
        <v/>
      </c>
      <c r="H97" s="153" t="str">
        <f>IF(OR(A97="",$H$2=""),"",IF('RESULTADOS 4 ESO'!H97&lt;5,"INSUFICIENTE",IF('RESULTADOS 4 ESO'!H97&lt;6,"SUFICIENTE",IF('RESULTADOS 4 ESO'!H97&lt;7,"BEN",IF('RESULTADOS 4 ESO'!H97&lt;9,"NOTABLE",IF('RESULTADOS 4 ESO'!H97&lt;=10,"SOBRESAIENTE",""))))))</f>
        <v/>
      </c>
      <c r="I97" s="153" t="str">
        <f>IF(OR(A97="",$I$2=""),"",IF('RESULTADOS 4 ESO'!I97&lt;5,"INSUFICIENTE",IF('RESULTADOS 4 ESO'!I97&lt;6,"SUFICIENTE",IF('RESULTADOS 4 ESO'!I97&lt;7,"BEN",IF('RESULTADOS 4 ESO'!I97&lt;9,"NOTABLE",IF('RESULTADOS 4 ESO'!I97&lt;=10,"SOBRESAIENTE",""))))))</f>
        <v/>
      </c>
      <c r="J97" s="153" t="str">
        <f>IF(OR(A97="",$J$2=""),"",IF('RESULTADOS 4 ESO'!J97&lt;5,"INSUFICIENTE",IF('RESULTADOS 4 ESO'!J97&lt;6,"SUFICIENTE",IF('RESULTADOS 4 ESO'!J97&lt;7,"BEN",IF('RESULTADOS 4 ESO'!J97&lt;9,"NOTABLE",IF('RESULTADOS 4 ESO'!J97&lt;=10,"SOBRESAIENTE",""))))))</f>
        <v/>
      </c>
      <c r="K97" s="153" t="str">
        <f>IF(OR(A97="",$K$2=""),"",IF('RESULTADOS 4 ESO'!K97&lt;5,"INSUFICIENTE",IF('RESULTADOS 4 ESO'!K97&lt;6,"SUFICIENTE",IF('RESULTADOS 4 ESO'!K97&lt;7,"BEN",IF('RESULTADOS 4 ESO'!K97&lt;9,"NOTABLE",IF('RESULTADOS 4 ESO'!K97&lt;=10,IF('RESULTADOS 4 ESO'!K97&lt;=10,"SOBRESAIENTE","")))))))</f>
        <v/>
      </c>
      <c r="L97" s="153" t="str">
        <f>IF(OR(A97="",$L$2=""),"",IF('RESULTADOS 4 ESO'!L97&lt;5,"INSUFICIENTE",IF('RESULTADOS 4 ESO'!L97&lt;6,"SUFICIENTE",IF('RESULTADOS 4 ESO'!L97&lt;7,"BEN",IF('RESULTADOS 4 ESO'!L97&lt;9,"NOTABLE",IF('RESULTADOS 4 ESO'!L97&lt;=10,"SOBRESAIENTE",""))))))</f>
        <v/>
      </c>
    </row>
    <row r="98" spans="1:12" x14ac:dyDescent="0.25">
      <c r="A98" s="156" t="str">
        <f>IF('RESULTADOS 4 ESO'!A98="","",'RESULTADOS 4 ESO'!A98)</f>
        <v/>
      </c>
      <c r="B98" s="153" t="str">
        <f>IF('RESULTADOS 4 ESO'!B98="","",'RESULTADOS 4 ESO'!B98)</f>
        <v/>
      </c>
      <c r="C98" s="153" t="str">
        <f>IF(OR(A98="",$C$2=""),"",IF('RESULTADOS 4 ESO'!C98&lt;5,"INSUFICIENTE",IF('RESULTADOS 4 ESO'!C98&lt;6,"SUFICIENTE",IF('RESULTADOS 4 ESO'!C98&lt;7,"BEN",IF('RESULTADOS 4 ESO'!C98&lt;9,"NOTABLE",IF('RESULTADOS 4 ESO'!C98&lt;=10,"SOBRESAIENTE",""))))))</f>
        <v/>
      </c>
      <c r="D98" s="153" t="str">
        <f>IF(OR(A98="",$D$2=""),"",IF('RESULTADOS 4 ESO'!D98&lt;5,"INSUFICIENTE",IF('RESULTADOS 4 ESO'!D98&lt;6,"SUFICIENTE",IF('RESULTADOS 4 ESO'!D98&lt;7,"BEN",IF('RESULTADOS 4 ESO'!D98&lt;9,"NOTABLE",IF('RESULTADOS 4 ESO'!D98&lt;=10,"SOBRESAIENTE",""))))))</f>
        <v/>
      </c>
      <c r="E98" s="153" t="str">
        <f>IF(OR(A98="",$E$2=""),"",IF('RESULTADOS 4 ESO'!E98&lt;5,"INSUFICIENTE",IF('RESULTADOS 4 ESO'!E98&lt;6,"SUFICIENTE",IF('RESULTADOS 4 ESO'!E98&lt;7,"BEN",IF('RESULTADOS 4 ESO'!E98&lt;9,"NOTABLE",IF('RESULTADOS 4 ESO'!E98&lt;=10,"SOBRESAIENTE",""))))))</f>
        <v/>
      </c>
      <c r="F98" s="153" t="str">
        <f>IF(OR(A98="",$F$2=""),"",IF('RESULTADOS 4 ESO'!F98&lt;5,"INSUFICIENTE",IF('RESULTADOS 4 ESO'!F98&lt;6,"SUFICIENTE",IF('RESULTADOS 4 ESO'!F98&lt;7,"BEN",IF('RESULTADOS 4 ESO'!F98&lt;9,"NOTABLE",IF('RESULTADOS 4 ESO'!F98&lt;=10,"SOBRESAIENTE",""))))))</f>
        <v/>
      </c>
      <c r="G98" s="153" t="str">
        <f>IF(OR(A98="",$G$2=""),"",IF('RESULTADOS 4 ESO'!G98&lt;5,"INSUFICIENTE",IF('RESULTADOS 4 ESO'!G98&lt;6,"SUFICIENTE",IF('RESULTADOS 4 ESO'!G98&lt;7,"BEN",IF('RESULTADOS 4 ESO'!G98&lt;9,"NOTABLE",IF('RESULTADOS 4 ESO'!G98&lt;=10,"SOBRESAIENTE",""))))))</f>
        <v/>
      </c>
      <c r="H98" s="153" t="str">
        <f>IF(OR(A98="",$H$2=""),"",IF('RESULTADOS 4 ESO'!H98&lt;5,"INSUFICIENTE",IF('RESULTADOS 4 ESO'!H98&lt;6,"SUFICIENTE",IF('RESULTADOS 4 ESO'!H98&lt;7,"BEN",IF('RESULTADOS 4 ESO'!H98&lt;9,"NOTABLE",IF('RESULTADOS 4 ESO'!H98&lt;=10,"SOBRESAIENTE",""))))))</f>
        <v/>
      </c>
      <c r="I98" s="153" t="str">
        <f>IF(OR(A98="",$I$2=""),"",IF('RESULTADOS 4 ESO'!I98&lt;5,"INSUFICIENTE",IF('RESULTADOS 4 ESO'!I98&lt;6,"SUFICIENTE",IF('RESULTADOS 4 ESO'!I98&lt;7,"BEN",IF('RESULTADOS 4 ESO'!I98&lt;9,"NOTABLE",IF('RESULTADOS 4 ESO'!I98&lt;=10,"SOBRESAIENTE",""))))))</f>
        <v/>
      </c>
      <c r="J98" s="153" t="str">
        <f>IF(OR(A98="",$J$2=""),"",IF('RESULTADOS 4 ESO'!J98&lt;5,"INSUFICIENTE",IF('RESULTADOS 4 ESO'!J98&lt;6,"SUFICIENTE",IF('RESULTADOS 4 ESO'!J98&lt;7,"BEN",IF('RESULTADOS 4 ESO'!J98&lt;9,"NOTABLE",IF('RESULTADOS 4 ESO'!J98&lt;=10,"SOBRESAIENTE",""))))))</f>
        <v/>
      </c>
      <c r="K98" s="153" t="str">
        <f>IF(OR(A98="",$K$2=""),"",IF('RESULTADOS 4 ESO'!K98&lt;5,"INSUFICIENTE",IF('RESULTADOS 4 ESO'!K98&lt;6,"SUFICIENTE",IF('RESULTADOS 4 ESO'!K98&lt;7,"BEN",IF('RESULTADOS 4 ESO'!K98&lt;9,"NOTABLE",IF('RESULTADOS 4 ESO'!K98&lt;=10,IF('RESULTADOS 4 ESO'!K98&lt;=10,"SOBRESAIENTE","")))))))</f>
        <v/>
      </c>
      <c r="L98" s="153" t="str">
        <f>IF(OR(A98="",$L$2=""),"",IF('RESULTADOS 4 ESO'!L98&lt;5,"INSUFICIENTE",IF('RESULTADOS 4 ESO'!L98&lt;6,"SUFICIENTE",IF('RESULTADOS 4 ESO'!L98&lt;7,"BEN",IF('RESULTADOS 4 ESO'!L98&lt;9,"NOTABLE",IF('RESULTADOS 4 ESO'!L98&lt;=10,"SOBRESAIENTE",""))))))</f>
        <v/>
      </c>
    </row>
    <row r="99" spans="1:12" x14ac:dyDescent="0.25">
      <c r="A99" s="156" t="str">
        <f>IF('RESULTADOS 4 ESO'!A99="","",'RESULTADOS 4 ESO'!A99)</f>
        <v/>
      </c>
      <c r="B99" s="153" t="str">
        <f>IF('RESULTADOS 4 ESO'!B99="","",'RESULTADOS 4 ESO'!B99)</f>
        <v/>
      </c>
      <c r="C99" s="153" t="str">
        <f>IF(OR(A99="",$C$2=""),"",IF('RESULTADOS 4 ESO'!C99&lt;5,"INSUFICIENTE",IF('RESULTADOS 4 ESO'!C99&lt;6,"SUFICIENTE",IF('RESULTADOS 4 ESO'!C99&lt;7,"BEN",IF('RESULTADOS 4 ESO'!C99&lt;9,"NOTABLE",IF('RESULTADOS 4 ESO'!C99&lt;=10,"SOBRESAIENTE",""))))))</f>
        <v/>
      </c>
      <c r="D99" s="153" t="str">
        <f>IF(OR(A99="",$D$2=""),"",IF('RESULTADOS 4 ESO'!D99&lt;5,"INSUFICIENTE",IF('RESULTADOS 4 ESO'!D99&lt;6,"SUFICIENTE",IF('RESULTADOS 4 ESO'!D99&lt;7,"BEN",IF('RESULTADOS 4 ESO'!D99&lt;9,"NOTABLE",IF('RESULTADOS 4 ESO'!D99&lt;=10,"SOBRESAIENTE",""))))))</f>
        <v/>
      </c>
      <c r="E99" s="153" t="str">
        <f>IF(OR(A99="",$E$2=""),"",IF('RESULTADOS 4 ESO'!E99&lt;5,"INSUFICIENTE",IF('RESULTADOS 4 ESO'!E99&lt;6,"SUFICIENTE",IF('RESULTADOS 4 ESO'!E99&lt;7,"BEN",IF('RESULTADOS 4 ESO'!E99&lt;9,"NOTABLE",IF('RESULTADOS 4 ESO'!E99&lt;=10,"SOBRESAIENTE",""))))))</f>
        <v/>
      </c>
      <c r="F99" s="153" t="str">
        <f>IF(OR(A99="",$F$2=""),"",IF('RESULTADOS 4 ESO'!F99&lt;5,"INSUFICIENTE",IF('RESULTADOS 4 ESO'!F99&lt;6,"SUFICIENTE",IF('RESULTADOS 4 ESO'!F99&lt;7,"BEN",IF('RESULTADOS 4 ESO'!F99&lt;9,"NOTABLE",IF('RESULTADOS 4 ESO'!F99&lt;=10,"SOBRESAIENTE",""))))))</f>
        <v/>
      </c>
      <c r="G99" s="153" t="str">
        <f>IF(OR(A99="",$G$2=""),"",IF('RESULTADOS 4 ESO'!G99&lt;5,"INSUFICIENTE",IF('RESULTADOS 4 ESO'!G99&lt;6,"SUFICIENTE",IF('RESULTADOS 4 ESO'!G99&lt;7,"BEN",IF('RESULTADOS 4 ESO'!G99&lt;9,"NOTABLE",IF('RESULTADOS 4 ESO'!G99&lt;=10,"SOBRESAIENTE",""))))))</f>
        <v/>
      </c>
      <c r="H99" s="153" t="str">
        <f>IF(OR(A99="",$H$2=""),"",IF('RESULTADOS 4 ESO'!H99&lt;5,"INSUFICIENTE",IF('RESULTADOS 4 ESO'!H99&lt;6,"SUFICIENTE",IF('RESULTADOS 4 ESO'!H99&lt;7,"BEN",IF('RESULTADOS 4 ESO'!H99&lt;9,"NOTABLE",IF('RESULTADOS 4 ESO'!H99&lt;=10,"SOBRESAIENTE",""))))))</f>
        <v/>
      </c>
      <c r="I99" s="153" t="str">
        <f>IF(OR(A99="",$I$2=""),"",IF('RESULTADOS 4 ESO'!I99&lt;5,"INSUFICIENTE",IF('RESULTADOS 4 ESO'!I99&lt;6,"SUFICIENTE",IF('RESULTADOS 4 ESO'!I99&lt;7,"BEN",IF('RESULTADOS 4 ESO'!I99&lt;9,"NOTABLE",IF('RESULTADOS 4 ESO'!I99&lt;=10,"SOBRESAIENTE",""))))))</f>
        <v/>
      </c>
      <c r="J99" s="153" t="str">
        <f>IF(OR(A99="",$J$2=""),"",IF('RESULTADOS 4 ESO'!J99&lt;5,"INSUFICIENTE",IF('RESULTADOS 4 ESO'!J99&lt;6,"SUFICIENTE",IF('RESULTADOS 4 ESO'!J99&lt;7,"BEN",IF('RESULTADOS 4 ESO'!J99&lt;9,"NOTABLE",IF('RESULTADOS 4 ESO'!J99&lt;=10,"SOBRESAIENTE",""))))))</f>
        <v/>
      </c>
      <c r="K99" s="153" t="str">
        <f>IF(OR(A99="",$K$2=""),"",IF('RESULTADOS 4 ESO'!K99&lt;5,"INSUFICIENTE",IF('RESULTADOS 4 ESO'!K99&lt;6,"SUFICIENTE",IF('RESULTADOS 4 ESO'!K99&lt;7,"BEN",IF('RESULTADOS 4 ESO'!K99&lt;9,"NOTABLE",IF('RESULTADOS 4 ESO'!K99&lt;=10,IF('RESULTADOS 4 ESO'!K99&lt;=10,"SOBRESAIENTE","")))))))</f>
        <v/>
      </c>
      <c r="L99" s="153" t="str">
        <f>IF(OR(A99="",$L$2=""),"",IF('RESULTADOS 4 ESO'!L99&lt;5,"INSUFICIENTE",IF('RESULTADOS 4 ESO'!L99&lt;6,"SUFICIENTE",IF('RESULTADOS 4 ESO'!L99&lt;7,"BEN",IF('RESULTADOS 4 ESO'!L99&lt;9,"NOTABLE",IF('RESULTADOS 4 ESO'!L99&lt;=10,"SOBRESAIENTE",""))))))</f>
        <v/>
      </c>
    </row>
    <row r="100" spans="1:12" x14ac:dyDescent="0.25">
      <c r="A100" s="156" t="str">
        <f>IF('RESULTADOS 4 ESO'!A100="","",'RESULTADOS 4 ESO'!A100)</f>
        <v/>
      </c>
      <c r="B100" s="153" t="str">
        <f>IF('RESULTADOS 4 ESO'!B100="","",'RESULTADOS 4 ESO'!B100)</f>
        <v/>
      </c>
      <c r="C100" s="153" t="str">
        <f>IF(OR(A100="",$C$2=""),"",IF('RESULTADOS 4 ESO'!C100&lt;5,"INSUFICIENTE",IF('RESULTADOS 4 ESO'!C100&lt;6,"SUFICIENTE",IF('RESULTADOS 4 ESO'!C100&lt;7,"BEN",IF('RESULTADOS 4 ESO'!C100&lt;9,"NOTABLE",IF('RESULTADOS 4 ESO'!C100&lt;=10,"SOBRESAIENTE",""))))))</f>
        <v/>
      </c>
      <c r="D100" s="153" t="str">
        <f>IF(OR(A100="",$D$2=""),"",IF('RESULTADOS 4 ESO'!D100&lt;5,"INSUFICIENTE",IF('RESULTADOS 4 ESO'!D100&lt;6,"SUFICIENTE",IF('RESULTADOS 4 ESO'!D100&lt;7,"BEN",IF('RESULTADOS 4 ESO'!D100&lt;9,"NOTABLE",IF('RESULTADOS 4 ESO'!D100&lt;=10,"SOBRESAIENTE",""))))))</f>
        <v/>
      </c>
      <c r="E100" s="153" t="str">
        <f>IF(OR(A100="",$E$2=""),"",IF('RESULTADOS 4 ESO'!E100&lt;5,"INSUFICIENTE",IF('RESULTADOS 4 ESO'!E100&lt;6,"SUFICIENTE",IF('RESULTADOS 4 ESO'!E100&lt;7,"BEN",IF('RESULTADOS 4 ESO'!E100&lt;9,"NOTABLE",IF('RESULTADOS 4 ESO'!E100&lt;=10,"SOBRESAIENTE",""))))))</f>
        <v/>
      </c>
      <c r="F100" s="153" t="str">
        <f>IF(OR(A100="",$F$2=""),"",IF('RESULTADOS 4 ESO'!F100&lt;5,"INSUFICIENTE",IF('RESULTADOS 4 ESO'!F100&lt;6,"SUFICIENTE",IF('RESULTADOS 4 ESO'!F100&lt;7,"BEN",IF('RESULTADOS 4 ESO'!F100&lt;9,"NOTABLE",IF('RESULTADOS 4 ESO'!F100&lt;=10,"SOBRESAIENTE",""))))))</f>
        <v/>
      </c>
      <c r="G100" s="153" t="str">
        <f>IF(OR(A100="",$G$2=""),"",IF('RESULTADOS 4 ESO'!G100&lt;5,"INSUFICIENTE",IF('RESULTADOS 4 ESO'!G100&lt;6,"SUFICIENTE",IF('RESULTADOS 4 ESO'!G100&lt;7,"BEN",IF('RESULTADOS 4 ESO'!G100&lt;9,"NOTABLE",IF('RESULTADOS 4 ESO'!G100&lt;=10,"SOBRESAIENTE",""))))))</f>
        <v/>
      </c>
      <c r="H100" s="153" t="str">
        <f>IF(OR(A100="",$H$2=""),"",IF('RESULTADOS 4 ESO'!H100&lt;5,"INSUFICIENTE",IF('RESULTADOS 4 ESO'!H100&lt;6,"SUFICIENTE",IF('RESULTADOS 4 ESO'!H100&lt;7,"BEN",IF('RESULTADOS 4 ESO'!H100&lt;9,"NOTABLE",IF('RESULTADOS 4 ESO'!H100&lt;=10,"SOBRESAIENTE",""))))))</f>
        <v/>
      </c>
      <c r="I100" s="153" t="str">
        <f>IF(OR(A100="",$I$2=""),"",IF('RESULTADOS 4 ESO'!I100&lt;5,"INSUFICIENTE",IF('RESULTADOS 4 ESO'!I100&lt;6,"SUFICIENTE",IF('RESULTADOS 4 ESO'!I100&lt;7,"BEN",IF('RESULTADOS 4 ESO'!I100&lt;9,"NOTABLE",IF('RESULTADOS 4 ESO'!I100&lt;=10,"SOBRESAIENTE",""))))))</f>
        <v/>
      </c>
      <c r="J100" s="153" t="str">
        <f>IF(OR(A100="",$J$2=""),"",IF('RESULTADOS 4 ESO'!J100&lt;5,"INSUFICIENTE",IF('RESULTADOS 4 ESO'!J100&lt;6,"SUFICIENTE",IF('RESULTADOS 4 ESO'!J100&lt;7,"BEN",IF('RESULTADOS 4 ESO'!J100&lt;9,"NOTABLE",IF('RESULTADOS 4 ESO'!J100&lt;=10,"SOBRESAIENTE",""))))))</f>
        <v/>
      </c>
      <c r="K100" s="153" t="str">
        <f>IF(OR(A100="",$K$2=""),"",IF('RESULTADOS 4 ESO'!K100&lt;5,"INSUFICIENTE",IF('RESULTADOS 4 ESO'!K100&lt;6,"SUFICIENTE",IF('RESULTADOS 4 ESO'!K100&lt;7,"BEN",IF('RESULTADOS 4 ESO'!K100&lt;9,"NOTABLE",IF('RESULTADOS 4 ESO'!K100&lt;=10,IF('RESULTADOS 4 ESO'!K100&lt;=10,"SOBRESAIENTE","")))))))</f>
        <v/>
      </c>
      <c r="L100" s="153" t="str">
        <f>IF(OR(A100="",$L$2=""),"",IF('RESULTADOS 4 ESO'!L100&lt;5,"INSUFICIENTE",IF('RESULTADOS 4 ESO'!L100&lt;6,"SUFICIENTE",IF('RESULTADOS 4 ESO'!L100&lt;7,"BEN",IF('RESULTADOS 4 ESO'!L100&lt;9,"NOTABLE",IF('RESULTADOS 4 ESO'!L100&lt;=10,"SOBRESAIENTE",""))))))</f>
        <v/>
      </c>
    </row>
    <row r="101" spans="1:12" x14ac:dyDescent="0.25">
      <c r="A101" s="156" t="str">
        <f>IF('RESULTADOS 4 ESO'!A101="","",'RESULTADOS 4 ESO'!A101)</f>
        <v/>
      </c>
      <c r="B101" s="153" t="str">
        <f>IF('RESULTADOS 4 ESO'!B101="","",'RESULTADOS 4 ESO'!B101)</f>
        <v/>
      </c>
      <c r="C101" s="153" t="str">
        <f>IF(OR(A101="",$C$2=""),"",IF('RESULTADOS 4 ESO'!C101&lt;5,"INSUFICIENTE",IF('RESULTADOS 4 ESO'!C101&lt;6,"SUFICIENTE",IF('RESULTADOS 4 ESO'!C101&lt;7,"BEN",IF('RESULTADOS 4 ESO'!C101&lt;9,"NOTABLE",IF('RESULTADOS 4 ESO'!C101&lt;=10,"SOBRESAIENTE",""))))))</f>
        <v/>
      </c>
      <c r="D101" s="153" t="str">
        <f>IF(OR(A101="",$D$2=""),"",IF('RESULTADOS 4 ESO'!D101&lt;5,"INSUFICIENTE",IF('RESULTADOS 4 ESO'!D101&lt;6,"SUFICIENTE",IF('RESULTADOS 4 ESO'!D101&lt;7,"BEN",IF('RESULTADOS 4 ESO'!D101&lt;9,"NOTABLE",IF('RESULTADOS 4 ESO'!D101&lt;=10,"SOBRESAIENTE",""))))))</f>
        <v/>
      </c>
      <c r="E101" s="153" t="str">
        <f>IF(OR(A101="",$E$2=""),"",IF('RESULTADOS 4 ESO'!E101&lt;5,"INSUFICIENTE",IF('RESULTADOS 4 ESO'!E101&lt;6,"SUFICIENTE",IF('RESULTADOS 4 ESO'!E101&lt;7,"BEN",IF('RESULTADOS 4 ESO'!E101&lt;9,"NOTABLE",IF('RESULTADOS 4 ESO'!E101&lt;=10,"SOBRESAIENTE",""))))))</f>
        <v/>
      </c>
      <c r="F101" s="153" t="str">
        <f>IF(OR(A101="",$F$2=""),"",IF('RESULTADOS 4 ESO'!F101&lt;5,"INSUFICIENTE",IF('RESULTADOS 4 ESO'!F101&lt;6,"SUFICIENTE",IF('RESULTADOS 4 ESO'!F101&lt;7,"BEN",IF('RESULTADOS 4 ESO'!F101&lt;9,"NOTABLE",IF('RESULTADOS 4 ESO'!F101&lt;=10,"SOBRESAIENTE",""))))))</f>
        <v/>
      </c>
      <c r="G101" s="153" t="str">
        <f>IF(OR(A101="",$G$2=""),"",IF('RESULTADOS 4 ESO'!G101&lt;5,"INSUFICIENTE",IF('RESULTADOS 4 ESO'!G101&lt;6,"SUFICIENTE",IF('RESULTADOS 4 ESO'!G101&lt;7,"BEN",IF('RESULTADOS 4 ESO'!G101&lt;9,"NOTABLE",IF('RESULTADOS 4 ESO'!G101&lt;=10,"SOBRESAIENTE",""))))))</f>
        <v/>
      </c>
      <c r="H101" s="153" t="str">
        <f>IF(OR(A101="",$H$2=""),"",IF('RESULTADOS 4 ESO'!H101&lt;5,"INSUFICIENTE",IF('RESULTADOS 4 ESO'!H101&lt;6,"SUFICIENTE",IF('RESULTADOS 4 ESO'!H101&lt;7,"BEN",IF('RESULTADOS 4 ESO'!H101&lt;9,"NOTABLE",IF('RESULTADOS 4 ESO'!H101&lt;=10,"SOBRESAIENTE",""))))))</f>
        <v/>
      </c>
      <c r="I101" s="153" t="str">
        <f>IF(OR(A101="",$I$2=""),"",IF('RESULTADOS 4 ESO'!I101&lt;5,"INSUFICIENTE",IF('RESULTADOS 4 ESO'!I101&lt;6,"SUFICIENTE",IF('RESULTADOS 4 ESO'!I101&lt;7,"BEN",IF('RESULTADOS 4 ESO'!I101&lt;9,"NOTABLE",IF('RESULTADOS 4 ESO'!I101&lt;=10,"SOBRESAIENTE",""))))))</f>
        <v/>
      </c>
      <c r="J101" s="153" t="str">
        <f>IF(OR(A101="",$J$2=""),"",IF('RESULTADOS 4 ESO'!J101&lt;5,"INSUFICIENTE",IF('RESULTADOS 4 ESO'!J101&lt;6,"SUFICIENTE",IF('RESULTADOS 4 ESO'!J101&lt;7,"BEN",IF('RESULTADOS 4 ESO'!J101&lt;9,"NOTABLE",IF('RESULTADOS 4 ESO'!J101&lt;=10,"SOBRESAIENTE",""))))))</f>
        <v/>
      </c>
      <c r="K101" s="153" t="str">
        <f>IF(OR(A101="",$K$2=""),"",IF('RESULTADOS 4 ESO'!K101&lt;5,"INSUFICIENTE",IF('RESULTADOS 4 ESO'!K101&lt;6,"SUFICIENTE",IF('RESULTADOS 4 ESO'!K101&lt;7,"BEN",IF('RESULTADOS 4 ESO'!K101&lt;9,"NOTABLE",IF('RESULTADOS 4 ESO'!K101&lt;=10,IF('RESULTADOS 4 ESO'!K101&lt;=10,"SOBRESAIENTE","")))))))</f>
        <v/>
      </c>
      <c r="L101" s="153" t="str">
        <f>IF(OR(A101="",$L$2=""),"",IF('RESULTADOS 4 ESO'!L101&lt;5,"INSUFICIENTE",IF('RESULTADOS 4 ESO'!L101&lt;6,"SUFICIENTE",IF('RESULTADOS 4 ESO'!L101&lt;7,"BEN",IF('RESULTADOS 4 ESO'!L101&lt;9,"NOTABLE",IF('RESULTADOS 4 ESO'!L101&lt;=10,"SOBRESAIENTE",""))))))</f>
        <v/>
      </c>
    </row>
    <row r="102" spans="1:12" x14ac:dyDescent="0.25">
      <c r="A102" s="156" t="str">
        <f>IF('RESULTADOS 4 ESO'!A102="","",'RESULTADOS 4 ESO'!A102)</f>
        <v/>
      </c>
      <c r="B102" s="153" t="str">
        <f>IF('RESULTADOS 4 ESO'!B102="","",'RESULTADOS 4 ESO'!B102)</f>
        <v/>
      </c>
      <c r="C102" s="153" t="str">
        <f>IF(OR(A102="",$C$2=""),"",IF('RESULTADOS 4 ESO'!C102&lt;5,"INSUFICIENTE",IF('RESULTADOS 4 ESO'!C102&lt;6,"SUFICIENTE",IF('RESULTADOS 4 ESO'!C102&lt;7,"BEN",IF('RESULTADOS 4 ESO'!C102&lt;9,"NOTABLE",IF('RESULTADOS 4 ESO'!C102&lt;=10,"SOBRESAIENTE",""))))))</f>
        <v/>
      </c>
      <c r="D102" s="153" t="str">
        <f>IF(OR(A102="",$D$2=""),"",IF('RESULTADOS 4 ESO'!D102&lt;5,"INSUFICIENTE",IF('RESULTADOS 4 ESO'!D102&lt;6,"SUFICIENTE",IF('RESULTADOS 4 ESO'!D102&lt;7,"BEN",IF('RESULTADOS 4 ESO'!D102&lt;9,"NOTABLE",IF('RESULTADOS 4 ESO'!D102&lt;=10,"SOBRESAIENTE",""))))))</f>
        <v/>
      </c>
      <c r="E102" s="153" t="str">
        <f>IF(OR(A102="",$E$2=""),"",IF('RESULTADOS 4 ESO'!E102&lt;5,"INSUFICIENTE",IF('RESULTADOS 4 ESO'!E102&lt;6,"SUFICIENTE",IF('RESULTADOS 4 ESO'!E102&lt;7,"BEN",IF('RESULTADOS 4 ESO'!E102&lt;9,"NOTABLE",IF('RESULTADOS 4 ESO'!E102&lt;=10,"SOBRESAIENTE",""))))))</f>
        <v/>
      </c>
      <c r="F102" s="153" t="str">
        <f>IF(OR(A102="",$F$2=""),"",IF('RESULTADOS 4 ESO'!F102&lt;5,"INSUFICIENTE",IF('RESULTADOS 4 ESO'!F102&lt;6,"SUFICIENTE",IF('RESULTADOS 4 ESO'!F102&lt;7,"BEN",IF('RESULTADOS 4 ESO'!F102&lt;9,"NOTABLE",IF('RESULTADOS 4 ESO'!F102&lt;=10,"SOBRESAIENTE",""))))))</f>
        <v/>
      </c>
      <c r="G102" s="153" t="str">
        <f>IF(OR(A102="",$G$2=""),"",IF('RESULTADOS 4 ESO'!G102&lt;5,"INSUFICIENTE",IF('RESULTADOS 4 ESO'!G102&lt;6,"SUFICIENTE",IF('RESULTADOS 4 ESO'!G102&lt;7,"BEN",IF('RESULTADOS 4 ESO'!G102&lt;9,"NOTABLE",IF('RESULTADOS 4 ESO'!G102&lt;=10,"SOBRESAIENTE",""))))))</f>
        <v/>
      </c>
      <c r="H102" s="153" t="str">
        <f>IF(OR(A102="",$H$2=""),"",IF('RESULTADOS 4 ESO'!H102&lt;5,"INSUFICIENTE",IF('RESULTADOS 4 ESO'!H102&lt;6,"SUFICIENTE",IF('RESULTADOS 4 ESO'!H102&lt;7,"BEN",IF('RESULTADOS 4 ESO'!H102&lt;9,"NOTABLE",IF('RESULTADOS 4 ESO'!H102&lt;=10,"SOBRESAIENTE",""))))))</f>
        <v/>
      </c>
      <c r="I102" s="153" t="str">
        <f>IF(OR(A102="",$I$2=""),"",IF('RESULTADOS 4 ESO'!I102&lt;5,"INSUFICIENTE",IF('RESULTADOS 4 ESO'!I102&lt;6,"SUFICIENTE",IF('RESULTADOS 4 ESO'!I102&lt;7,"BEN",IF('RESULTADOS 4 ESO'!I102&lt;9,"NOTABLE",IF('RESULTADOS 4 ESO'!I102&lt;=10,"SOBRESAIENTE",""))))))</f>
        <v/>
      </c>
      <c r="J102" s="153" t="str">
        <f>IF(OR(A102="",$J$2=""),"",IF('RESULTADOS 4 ESO'!J102&lt;5,"INSUFICIENTE",IF('RESULTADOS 4 ESO'!J102&lt;6,"SUFICIENTE",IF('RESULTADOS 4 ESO'!J102&lt;7,"BEN",IF('RESULTADOS 4 ESO'!J102&lt;9,"NOTABLE",IF('RESULTADOS 4 ESO'!J102&lt;=10,"SOBRESAIENTE",""))))))</f>
        <v/>
      </c>
      <c r="K102" s="153" t="str">
        <f>IF(OR(A102="",$K$2=""),"",IF('RESULTADOS 4 ESO'!K102&lt;5,"INSUFICIENTE",IF('RESULTADOS 4 ESO'!K102&lt;6,"SUFICIENTE",IF('RESULTADOS 4 ESO'!K102&lt;7,"BEN",IF('RESULTADOS 4 ESO'!K102&lt;9,"NOTABLE",IF('RESULTADOS 4 ESO'!K102&lt;=10,IF('RESULTADOS 4 ESO'!K102&lt;=10,"SOBRESAIENTE","")))))))</f>
        <v/>
      </c>
      <c r="L102" s="153" t="str">
        <f>IF(OR(A102="",$L$2=""),"",IF('RESULTADOS 4 ESO'!L102&lt;5,"INSUFICIENTE",IF('RESULTADOS 4 ESO'!L102&lt;6,"SUFICIENTE",IF('RESULTADOS 4 ESO'!L102&lt;7,"BEN",IF('RESULTADOS 4 ESO'!L102&lt;9,"NOTABLE",IF('RESULTADOS 4 ESO'!L102&lt;=10,"SOBRESAIENTE",""))))))</f>
        <v/>
      </c>
    </row>
    <row r="103" spans="1:12" x14ac:dyDescent="0.25">
      <c r="A103" s="156" t="str">
        <f>IF('RESULTADOS 4 ESO'!A103="","",'RESULTADOS 4 ESO'!A103)</f>
        <v/>
      </c>
      <c r="B103" s="153" t="str">
        <f>IF('RESULTADOS 4 ESO'!B103="","",'RESULTADOS 4 ESO'!B103)</f>
        <v/>
      </c>
      <c r="C103" s="153" t="str">
        <f>IF(OR(A103="",$C$2=""),"",IF('RESULTADOS 4 ESO'!C103&lt;5,"INSUFICIENTE",IF('RESULTADOS 4 ESO'!C103&lt;6,"SUFICIENTE",IF('RESULTADOS 4 ESO'!C103&lt;7,"BEN",IF('RESULTADOS 4 ESO'!C103&lt;9,"NOTABLE",IF('RESULTADOS 4 ESO'!C103&lt;=10,"SOBRESAIENTE",""))))))</f>
        <v/>
      </c>
      <c r="D103" s="153" t="str">
        <f>IF(OR(A103="",$D$2=""),"",IF('RESULTADOS 4 ESO'!D103&lt;5,"INSUFICIENTE",IF('RESULTADOS 4 ESO'!D103&lt;6,"SUFICIENTE",IF('RESULTADOS 4 ESO'!D103&lt;7,"BEN",IF('RESULTADOS 4 ESO'!D103&lt;9,"NOTABLE",IF('RESULTADOS 4 ESO'!D103&lt;=10,"SOBRESAIENTE",""))))))</f>
        <v/>
      </c>
      <c r="E103" s="153" t="str">
        <f>IF(OR(A103="",$E$2=""),"",IF('RESULTADOS 4 ESO'!E103&lt;5,"INSUFICIENTE",IF('RESULTADOS 4 ESO'!E103&lt;6,"SUFICIENTE",IF('RESULTADOS 4 ESO'!E103&lt;7,"BEN",IF('RESULTADOS 4 ESO'!E103&lt;9,"NOTABLE",IF('RESULTADOS 4 ESO'!E103&lt;=10,"SOBRESAIENTE",""))))))</f>
        <v/>
      </c>
      <c r="F103" s="153" t="str">
        <f>IF(OR(A103="",$F$2=""),"",IF('RESULTADOS 4 ESO'!F103&lt;5,"INSUFICIENTE",IF('RESULTADOS 4 ESO'!F103&lt;6,"SUFICIENTE",IF('RESULTADOS 4 ESO'!F103&lt;7,"BEN",IF('RESULTADOS 4 ESO'!F103&lt;9,"NOTABLE",IF('RESULTADOS 4 ESO'!F103&lt;=10,"SOBRESAIENTE",""))))))</f>
        <v/>
      </c>
      <c r="G103" s="153" t="str">
        <f>IF(OR(A103="",$G$2=""),"",IF('RESULTADOS 4 ESO'!G103&lt;5,"INSUFICIENTE",IF('RESULTADOS 4 ESO'!G103&lt;6,"SUFICIENTE",IF('RESULTADOS 4 ESO'!G103&lt;7,"BEN",IF('RESULTADOS 4 ESO'!G103&lt;9,"NOTABLE",IF('RESULTADOS 4 ESO'!G103&lt;=10,"SOBRESAIENTE",""))))))</f>
        <v/>
      </c>
      <c r="H103" s="153" t="str">
        <f>IF(OR(A103="",$H$2=""),"",IF('RESULTADOS 4 ESO'!H103&lt;5,"INSUFICIENTE",IF('RESULTADOS 4 ESO'!H103&lt;6,"SUFICIENTE",IF('RESULTADOS 4 ESO'!H103&lt;7,"BEN",IF('RESULTADOS 4 ESO'!H103&lt;9,"NOTABLE",IF('RESULTADOS 4 ESO'!H103&lt;=10,"SOBRESAIENTE",""))))))</f>
        <v/>
      </c>
      <c r="I103" s="153" t="str">
        <f>IF(OR(A103="",$I$2=""),"",IF('RESULTADOS 4 ESO'!I103&lt;5,"INSUFICIENTE",IF('RESULTADOS 4 ESO'!I103&lt;6,"SUFICIENTE",IF('RESULTADOS 4 ESO'!I103&lt;7,"BEN",IF('RESULTADOS 4 ESO'!I103&lt;9,"NOTABLE",IF('RESULTADOS 4 ESO'!I103&lt;=10,"SOBRESAIENTE",""))))))</f>
        <v/>
      </c>
      <c r="J103" s="153" t="str">
        <f>IF(OR(A103="",$J$2=""),"",IF('RESULTADOS 4 ESO'!J103&lt;5,"INSUFICIENTE",IF('RESULTADOS 4 ESO'!J103&lt;6,"SUFICIENTE",IF('RESULTADOS 4 ESO'!J103&lt;7,"BEN",IF('RESULTADOS 4 ESO'!J103&lt;9,"NOTABLE",IF('RESULTADOS 4 ESO'!J103&lt;=10,"SOBRESAIENTE",""))))))</f>
        <v/>
      </c>
      <c r="K103" s="153" t="str">
        <f>IF(OR(A103="",$K$2=""),"",IF('RESULTADOS 4 ESO'!K103&lt;5,"INSUFICIENTE",IF('RESULTADOS 4 ESO'!K103&lt;6,"SUFICIENTE",IF('RESULTADOS 4 ESO'!K103&lt;7,"BEN",IF('RESULTADOS 4 ESO'!K103&lt;9,"NOTABLE",IF('RESULTADOS 4 ESO'!K103&lt;=10,IF('RESULTADOS 4 ESO'!K103&lt;=10,"SOBRESAIENTE","")))))))</f>
        <v/>
      </c>
      <c r="L103" s="153" t="str">
        <f>IF(OR(A103="",$L$2=""),"",IF('RESULTADOS 4 ESO'!L103&lt;5,"INSUFICIENTE",IF('RESULTADOS 4 ESO'!L103&lt;6,"SUFICIENTE",IF('RESULTADOS 4 ESO'!L103&lt;7,"BEN",IF('RESULTADOS 4 ESO'!L103&lt;9,"NOTABLE",IF('RESULTADOS 4 ESO'!L103&lt;=10,"SOBRESAIENTE",""))))))</f>
        <v/>
      </c>
    </row>
    <row r="104" spans="1:12" x14ac:dyDescent="0.25">
      <c r="A104" s="156" t="str">
        <f>IF('RESULTADOS 4 ESO'!A104="","",'RESULTADOS 4 ESO'!A104)</f>
        <v/>
      </c>
      <c r="B104" s="153" t="str">
        <f>IF('RESULTADOS 4 ESO'!B104="","",'RESULTADOS 4 ESO'!B104)</f>
        <v/>
      </c>
      <c r="C104" s="153" t="str">
        <f>IF(OR(A104="",$C$2=""),"",IF('RESULTADOS 4 ESO'!C104&lt;5,"INSUFICIENTE",IF('RESULTADOS 4 ESO'!C104&lt;6,"SUFICIENTE",IF('RESULTADOS 4 ESO'!C104&lt;7,"BEN",IF('RESULTADOS 4 ESO'!C104&lt;9,"NOTABLE",IF('RESULTADOS 4 ESO'!C104&lt;=10,"SOBRESAIENTE",""))))))</f>
        <v/>
      </c>
      <c r="D104" s="153" t="str">
        <f>IF(OR(A104="",$D$2=""),"",IF('RESULTADOS 4 ESO'!D104&lt;5,"INSUFICIENTE",IF('RESULTADOS 4 ESO'!D104&lt;6,"SUFICIENTE",IF('RESULTADOS 4 ESO'!D104&lt;7,"BEN",IF('RESULTADOS 4 ESO'!D104&lt;9,"NOTABLE",IF('RESULTADOS 4 ESO'!D104&lt;=10,"SOBRESAIENTE",""))))))</f>
        <v/>
      </c>
      <c r="E104" s="153" t="str">
        <f>IF(OR(A104="",$E$2=""),"",IF('RESULTADOS 4 ESO'!E104&lt;5,"INSUFICIENTE",IF('RESULTADOS 4 ESO'!E104&lt;6,"SUFICIENTE",IF('RESULTADOS 4 ESO'!E104&lt;7,"BEN",IF('RESULTADOS 4 ESO'!E104&lt;9,"NOTABLE",IF('RESULTADOS 4 ESO'!E104&lt;=10,"SOBRESAIENTE",""))))))</f>
        <v/>
      </c>
      <c r="F104" s="153" t="str">
        <f>IF(OR(A104="",$F$2=""),"",IF('RESULTADOS 4 ESO'!F104&lt;5,"INSUFICIENTE",IF('RESULTADOS 4 ESO'!F104&lt;6,"SUFICIENTE",IF('RESULTADOS 4 ESO'!F104&lt;7,"BEN",IF('RESULTADOS 4 ESO'!F104&lt;9,"NOTABLE",IF('RESULTADOS 4 ESO'!F104&lt;=10,"SOBRESAIENTE",""))))))</f>
        <v/>
      </c>
      <c r="G104" s="153" t="str">
        <f>IF(OR(A104="",$G$2=""),"",IF('RESULTADOS 4 ESO'!G104&lt;5,"INSUFICIENTE",IF('RESULTADOS 4 ESO'!G104&lt;6,"SUFICIENTE",IF('RESULTADOS 4 ESO'!G104&lt;7,"BEN",IF('RESULTADOS 4 ESO'!G104&lt;9,"NOTABLE",IF('RESULTADOS 4 ESO'!G104&lt;=10,"SOBRESAIENTE",""))))))</f>
        <v/>
      </c>
      <c r="H104" s="153" t="str">
        <f>IF(OR(A104="",$H$2=""),"",IF('RESULTADOS 4 ESO'!H104&lt;5,"INSUFICIENTE",IF('RESULTADOS 4 ESO'!H104&lt;6,"SUFICIENTE",IF('RESULTADOS 4 ESO'!H104&lt;7,"BEN",IF('RESULTADOS 4 ESO'!H104&lt;9,"NOTABLE",IF('RESULTADOS 4 ESO'!H104&lt;=10,"SOBRESAIENTE",""))))))</f>
        <v/>
      </c>
      <c r="I104" s="153" t="str">
        <f>IF(OR(A104="",$I$2=""),"",IF('RESULTADOS 4 ESO'!I104&lt;5,"INSUFICIENTE",IF('RESULTADOS 4 ESO'!I104&lt;6,"SUFICIENTE",IF('RESULTADOS 4 ESO'!I104&lt;7,"BEN",IF('RESULTADOS 4 ESO'!I104&lt;9,"NOTABLE",IF('RESULTADOS 4 ESO'!I104&lt;=10,"SOBRESAIENTE",""))))))</f>
        <v/>
      </c>
      <c r="J104" s="153" t="str">
        <f>IF(OR(A104="",$J$2=""),"",IF('RESULTADOS 4 ESO'!J104&lt;5,"INSUFICIENTE",IF('RESULTADOS 4 ESO'!J104&lt;6,"SUFICIENTE",IF('RESULTADOS 4 ESO'!J104&lt;7,"BEN",IF('RESULTADOS 4 ESO'!J104&lt;9,"NOTABLE",IF('RESULTADOS 4 ESO'!J104&lt;=10,"SOBRESAIENTE",""))))))</f>
        <v/>
      </c>
      <c r="K104" s="153" t="str">
        <f>IF(OR(A104="",$K$2=""),"",IF('RESULTADOS 4 ESO'!K104&lt;5,"INSUFICIENTE",IF('RESULTADOS 4 ESO'!K104&lt;6,"SUFICIENTE",IF('RESULTADOS 4 ESO'!K104&lt;7,"BEN",IF('RESULTADOS 4 ESO'!K104&lt;9,"NOTABLE",IF('RESULTADOS 4 ESO'!K104&lt;=10,IF('RESULTADOS 4 ESO'!K104&lt;=10,"SOBRESAIENTE","")))))))</f>
        <v/>
      </c>
      <c r="L104" s="153" t="str">
        <f>IF(OR(A104="",$L$2=""),"",IF('RESULTADOS 4 ESO'!L104&lt;5,"INSUFICIENTE",IF('RESULTADOS 4 ESO'!L104&lt;6,"SUFICIENTE",IF('RESULTADOS 4 ESO'!L104&lt;7,"BEN",IF('RESULTADOS 4 ESO'!L104&lt;9,"NOTABLE",IF('RESULTADOS 4 ESO'!L104&lt;=10,"SOBRESAIENTE",""))))))</f>
        <v/>
      </c>
    </row>
    <row r="105" spans="1:12" x14ac:dyDescent="0.25">
      <c r="A105" s="156" t="str">
        <f>IF('RESULTADOS 4 ESO'!A105="","",'RESULTADOS 4 ESO'!A105)</f>
        <v/>
      </c>
      <c r="B105" s="153" t="str">
        <f>IF('RESULTADOS 4 ESO'!B105="","",'RESULTADOS 4 ESO'!B105)</f>
        <v/>
      </c>
      <c r="C105" s="153" t="str">
        <f>IF(OR(A105="",$C$2=""),"",IF('RESULTADOS 4 ESO'!C105&lt;5,"INSUFICIENTE",IF('RESULTADOS 4 ESO'!C105&lt;6,"SUFICIENTE",IF('RESULTADOS 4 ESO'!C105&lt;7,"BEN",IF('RESULTADOS 4 ESO'!C105&lt;9,"NOTABLE",IF('RESULTADOS 4 ESO'!C105&lt;=10,"SOBRESAIENTE",""))))))</f>
        <v/>
      </c>
      <c r="D105" s="153" t="str">
        <f>IF(OR(A105="",$D$2=""),"",IF('RESULTADOS 4 ESO'!D105&lt;5,"INSUFICIENTE",IF('RESULTADOS 4 ESO'!D105&lt;6,"SUFICIENTE",IF('RESULTADOS 4 ESO'!D105&lt;7,"BEN",IF('RESULTADOS 4 ESO'!D105&lt;9,"NOTABLE",IF('RESULTADOS 4 ESO'!D105&lt;=10,"SOBRESAIENTE",""))))))</f>
        <v/>
      </c>
      <c r="E105" s="153" t="str">
        <f>IF(OR(A105="",$E$2=""),"",IF('RESULTADOS 4 ESO'!E105&lt;5,"INSUFICIENTE",IF('RESULTADOS 4 ESO'!E105&lt;6,"SUFICIENTE",IF('RESULTADOS 4 ESO'!E105&lt;7,"BEN",IF('RESULTADOS 4 ESO'!E105&lt;9,"NOTABLE",IF('RESULTADOS 4 ESO'!E105&lt;=10,"SOBRESAIENTE",""))))))</f>
        <v/>
      </c>
      <c r="F105" s="153" t="str">
        <f>IF(OR(A105="",$F$2=""),"",IF('RESULTADOS 4 ESO'!F105&lt;5,"INSUFICIENTE",IF('RESULTADOS 4 ESO'!F105&lt;6,"SUFICIENTE",IF('RESULTADOS 4 ESO'!F105&lt;7,"BEN",IF('RESULTADOS 4 ESO'!F105&lt;9,"NOTABLE",IF('RESULTADOS 4 ESO'!F105&lt;=10,"SOBRESAIENTE",""))))))</f>
        <v/>
      </c>
      <c r="G105" s="153" t="str">
        <f>IF(OR(A105="",$G$2=""),"",IF('RESULTADOS 4 ESO'!G105&lt;5,"INSUFICIENTE",IF('RESULTADOS 4 ESO'!G105&lt;6,"SUFICIENTE",IF('RESULTADOS 4 ESO'!G105&lt;7,"BEN",IF('RESULTADOS 4 ESO'!G105&lt;9,"NOTABLE",IF('RESULTADOS 4 ESO'!G105&lt;=10,"SOBRESAIENTE",""))))))</f>
        <v/>
      </c>
      <c r="H105" s="153" t="str">
        <f>IF(OR(A105="",$H$2=""),"",IF('RESULTADOS 4 ESO'!H105&lt;5,"INSUFICIENTE",IF('RESULTADOS 4 ESO'!H105&lt;6,"SUFICIENTE",IF('RESULTADOS 4 ESO'!H105&lt;7,"BEN",IF('RESULTADOS 4 ESO'!H105&lt;9,"NOTABLE",IF('RESULTADOS 4 ESO'!H105&lt;=10,"SOBRESAIENTE",""))))))</f>
        <v/>
      </c>
      <c r="I105" s="153" t="str">
        <f>IF(OR(A105="",$I$2=""),"",IF('RESULTADOS 4 ESO'!I105&lt;5,"INSUFICIENTE",IF('RESULTADOS 4 ESO'!I105&lt;6,"SUFICIENTE",IF('RESULTADOS 4 ESO'!I105&lt;7,"BEN",IF('RESULTADOS 4 ESO'!I105&lt;9,"NOTABLE",IF('RESULTADOS 4 ESO'!I105&lt;=10,"SOBRESAIENTE",""))))))</f>
        <v/>
      </c>
      <c r="J105" s="153" t="str">
        <f>IF(OR(A105="",$J$2=""),"",IF('RESULTADOS 4 ESO'!J105&lt;5,"INSUFICIENTE",IF('RESULTADOS 4 ESO'!J105&lt;6,"SUFICIENTE",IF('RESULTADOS 4 ESO'!J105&lt;7,"BEN",IF('RESULTADOS 4 ESO'!J105&lt;9,"NOTABLE",IF('RESULTADOS 4 ESO'!J105&lt;=10,"SOBRESAIENTE",""))))))</f>
        <v/>
      </c>
      <c r="K105" s="153" t="str">
        <f>IF(OR(A105="",$K$2=""),"",IF('RESULTADOS 4 ESO'!K105&lt;5,"INSUFICIENTE",IF('RESULTADOS 4 ESO'!K105&lt;6,"SUFICIENTE",IF('RESULTADOS 4 ESO'!K105&lt;7,"BEN",IF('RESULTADOS 4 ESO'!K105&lt;9,"NOTABLE",IF('RESULTADOS 4 ESO'!K105&lt;=10,IF('RESULTADOS 4 ESO'!K105&lt;=10,"SOBRESAIENTE","")))))))</f>
        <v/>
      </c>
      <c r="L105" s="153" t="str">
        <f>IF(OR(A105="",$L$2=""),"",IF('RESULTADOS 4 ESO'!L105&lt;5,"INSUFICIENTE",IF('RESULTADOS 4 ESO'!L105&lt;6,"SUFICIENTE",IF('RESULTADOS 4 ESO'!L105&lt;7,"BEN",IF('RESULTADOS 4 ESO'!L105&lt;9,"NOTABLE",IF('RESULTADOS 4 ESO'!L105&lt;=10,"SOBRESAIENTE",""))))))</f>
        <v/>
      </c>
    </row>
    <row r="106" spans="1:12" x14ac:dyDescent="0.25">
      <c r="A106" s="156" t="str">
        <f>IF('RESULTADOS 4 ESO'!A106="","",'RESULTADOS 4 ESO'!A106)</f>
        <v/>
      </c>
      <c r="B106" s="153" t="str">
        <f>IF('RESULTADOS 4 ESO'!B106="","",'RESULTADOS 4 ESO'!B106)</f>
        <v/>
      </c>
      <c r="C106" s="153" t="str">
        <f>IF(OR(A106="",$C$2=""),"",IF('RESULTADOS 4 ESO'!C106&lt;5,"INSUFICIENTE",IF('RESULTADOS 4 ESO'!C106&lt;6,"SUFICIENTE",IF('RESULTADOS 4 ESO'!C106&lt;7,"BEN",IF('RESULTADOS 4 ESO'!C106&lt;9,"NOTABLE",IF('RESULTADOS 4 ESO'!C106&lt;=10,"SOBRESAIENTE",""))))))</f>
        <v/>
      </c>
      <c r="D106" s="153" t="str">
        <f>IF(OR(A106="",$D$2=""),"",IF('RESULTADOS 4 ESO'!D106&lt;5,"INSUFICIENTE",IF('RESULTADOS 4 ESO'!D106&lt;6,"SUFICIENTE",IF('RESULTADOS 4 ESO'!D106&lt;7,"BEN",IF('RESULTADOS 4 ESO'!D106&lt;9,"NOTABLE",IF('RESULTADOS 4 ESO'!D106&lt;=10,"SOBRESAIENTE",""))))))</f>
        <v/>
      </c>
      <c r="E106" s="153" t="str">
        <f>IF(OR(A106="",$E$2=""),"",IF('RESULTADOS 4 ESO'!E106&lt;5,"INSUFICIENTE",IF('RESULTADOS 4 ESO'!E106&lt;6,"SUFICIENTE",IF('RESULTADOS 4 ESO'!E106&lt;7,"BEN",IF('RESULTADOS 4 ESO'!E106&lt;9,"NOTABLE",IF('RESULTADOS 4 ESO'!E106&lt;=10,"SOBRESAIENTE",""))))))</f>
        <v/>
      </c>
      <c r="F106" s="153" t="str">
        <f>IF(OR(A106="",$F$2=""),"",IF('RESULTADOS 4 ESO'!F106&lt;5,"INSUFICIENTE",IF('RESULTADOS 4 ESO'!F106&lt;6,"SUFICIENTE",IF('RESULTADOS 4 ESO'!F106&lt;7,"BEN",IF('RESULTADOS 4 ESO'!F106&lt;9,"NOTABLE",IF('RESULTADOS 4 ESO'!F106&lt;=10,"SOBRESAIENTE",""))))))</f>
        <v/>
      </c>
      <c r="G106" s="153" t="str">
        <f>IF(OR(A106="",$G$2=""),"",IF('RESULTADOS 4 ESO'!G106&lt;5,"INSUFICIENTE",IF('RESULTADOS 4 ESO'!G106&lt;6,"SUFICIENTE",IF('RESULTADOS 4 ESO'!G106&lt;7,"BEN",IF('RESULTADOS 4 ESO'!G106&lt;9,"NOTABLE",IF('RESULTADOS 4 ESO'!G106&lt;=10,"SOBRESAIENTE",""))))))</f>
        <v/>
      </c>
      <c r="H106" s="153" t="str">
        <f>IF(OR(A106="",$H$2=""),"",IF('RESULTADOS 4 ESO'!H106&lt;5,"INSUFICIENTE",IF('RESULTADOS 4 ESO'!H106&lt;6,"SUFICIENTE",IF('RESULTADOS 4 ESO'!H106&lt;7,"BEN",IF('RESULTADOS 4 ESO'!H106&lt;9,"NOTABLE",IF('RESULTADOS 4 ESO'!H106&lt;=10,"SOBRESAIENTE",""))))))</f>
        <v/>
      </c>
      <c r="I106" s="153" t="str">
        <f>IF(OR(A106="",$I$2=""),"",IF('RESULTADOS 4 ESO'!I106&lt;5,"INSUFICIENTE",IF('RESULTADOS 4 ESO'!I106&lt;6,"SUFICIENTE",IF('RESULTADOS 4 ESO'!I106&lt;7,"BEN",IF('RESULTADOS 4 ESO'!I106&lt;9,"NOTABLE",IF('RESULTADOS 4 ESO'!I106&lt;=10,"SOBRESAIENTE",""))))))</f>
        <v/>
      </c>
      <c r="J106" s="153" t="str">
        <f>IF(OR(A106="",$J$2=""),"",IF('RESULTADOS 4 ESO'!J106&lt;5,"INSUFICIENTE",IF('RESULTADOS 4 ESO'!J106&lt;6,"SUFICIENTE",IF('RESULTADOS 4 ESO'!J106&lt;7,"BEN",IF('RESULTADOS 4 ESO'!J106&lt;9,"NOTABLE",IF('RESULTADOS 4 ESO'!J106&lt;=10,"SOBRESAIENTE",""))))))</f>
        <v/>
      </c>
      <c r="K106" s="153" t="str">
        <f>IF(OR(A106="",$K$2=""),"",IF('RESULTADOS 4 ESO'!K106&lt;5,"INSUFICIENTE",IF('RESULTADOS 4 ESO'!K106&lt;6,"SUFICIENTE",IF('RESULTADOS 4 ESO'!K106&lt;7,"BEN",IF('RESULTADOS 4 ESO'!K106&lt;9,"NOTABLE",IF('RESULTADOS 4 ESO'!K106&lt;=10,IF('RESULTADOS 4 ESO'!K106&lt;=10,"SOBRESAIENTE","")))))))</f>
        <v/>
      </c>
      <c r="L106" s="153" t="str">
        <f>IF(OR(A106="",$L$2=""),"",IF('RESULTADOS 4 ESO'!L106&lt;5,"INSUFICIENTE",IF('RESULTADOS 4 ESO'!L106&lt;6,"SUFICIENTE",IF('RESULTADOS 4 ESO'!L106&lt;7,"BEN",IF('RESULTADOS 4 ESO'!L106&lt;9,"NOTABLE",IF('RESULTADOS 4 ESO'!L106&lt;=10,"SOBRESAIENTE",""))))))</f>
        <v/>
      </c>
    </row>
    <row r="107" spans="1:12" x14ac:dyDescent="0.25">
      <c r="A107" s="156" t="str">
        <f>IF('RESULTADOS 4 ESO'!A107="","",'RESULTADOS 4 ESO'!A107)</f>
        <v/>
      </c>
      <c r="B107" s="153" t="str">
        <f>IF('RESULTADOS 4 ESO'!B107="","",'RESULTADOS 4 ESO'!B107)</f>
        <v/>
      </c>
      <c r="C107" s="153" t="str">
        <f>IF(OR(A107="",$C$2=""),"",IF('RESULTADOS 4 ESO'!C107&lt;5,"INSUFICIENTE",IF('RESULTADOS 4 ESO'!C107&lt;6,"SUFICIENTE",IF('RESULTADOS 4 ESO'!C107&lt;7,"BEN",IF('RESULTADOS 4 ESO'!C107&lt;9,"NOTABLE",IF('RESULTADOS 4 ESO'!C107&lt;=10,"SOBRESAIENTE",""))))))</f>
        <v/>
      </c>
      <c r="D107" s="153" t="str">
        <f>IF(OR(A107="",$D$2=""),"",IF('RESULTADOS 4 ESO'!D107&lt;5,"INSUFICIENTE",IF('RESULTADOS 4 ESO'!D107&lt;6,"SUFICIENTE",IF('RESULTADOS 4 ESO'!D107&lt;7,"BEN",IF('RESULTADOS 4 ESO'!D107&lt;9,"NOTABLE",IF('RESULTADOS 4 ESO'!D107&lt;=10,"SOBRESAIENTE",""))))))</f>
        <v/>
      </c>
      <c r="E107" s="153" t="str">
        <f>IF(OR(A107="",$E$2=""),"",IF('RESULTADOS 4 ESO'!E107&lt;5,"INSUFICIENTE",IF('RESULTADOS 4 ESO'!E107&lt;6,"SUFICIENTE",IF('RESULTADOS 4 ESO'!E107&lt;7,"BEN",IF('RESULTADOS 4 ESO'!E107&lt;9,"NOTABLE",IF('RESULTADOS 4 ESO'!E107&lt;=10,"SOBRESAIENTE",""))))))</f>
        <v/>
      </c>
      <c r="F107" s="153" t="str">
        <f>IF(OR(A107="",$F$2=""),"",IF('RESULTADOS 4 ESO'!F107&lt;5,"INSUFICIENTE",IF('RESULTADOS 4 ESO'!F107&lt;6,"SUFICIENTE",IF('RESULTADOS 4 ESO'!F107&lt;7,"BEN",IF('RESULTADOS 4 ESO'!F107&lt;9,"NOTABLE",IF('RESULTADOS 4 ESO'!F107&lt;=10,"SOBRESAIENTE",""))))))</f>
        <v/>
      </c>
      <c r="G107" s="153" t="str">
        <f>IF(OR(A107="",$G$2=""),"",IF('RESULTADOS 4 ESO'!G107&lt;5,"INSUFICIENTE",IF('RESULTADOS 4 ESO'!G107&lt;6,"SUFICIENTE",IF('RESULTADOS 4 ESO'!G107&lt;7,"BEN",IF('RESULTADOS 4 ESO'!G107&lt;9,"NOTABLE",IF('RESULTADOS 4 ESO'!G107&lt;=10,"SOBRESAIENTE",""))))))</f>
        <v/>
      </c>
      <c r="H107" s="153" t="str">
        <f>IF(OR(A107="",$H$2=""),"",IF('RESULTADOS 4 ESO'!H107&lt;5,"INSUFICIENTE",IF('RESULTADOS 4 ESO'!H107&lt;6,"SUFICIENTE",IF('RESULTADOS 4 ESO'!H107&lt;7,"BEN",IF('RESULTADOS 4 ESO'!H107&lt;9,"NOTABLE",IF('RESULTADOS 4 ESO'!H107&lt;=10,"SOBRESAIENTE",""))))))</f>
        <v/>
      </c>
      <c r="I107" s="153" t="str">
        <f>IF(OR(A107="",$I$2=""),"",IF('RESULTADOS 4 ESO'!I107&lt;5,"INSUFICIENTE",IF('RESULTADOS 4 ESO'!I107&lt;6,"SUFICIENTE",IF('RESULTADOS 4 ESO'!I107&lt;7,"BEN",IF('RESULTADOS 4 ESO'!I107&lt;9,"NOTABLE",IF('RESULTADOS 4 ESO'!I107&lt;=10,"SOBRESAIENTE",""))))))</f>
        <v/>
      </c>
      <c r="J107" s="153" t="str">
        <f>IF(OR(A107="",$J$2=""),"",IF('RESULTADOS 4 ESO'!J107&lt;5,"INSUFICIENTE",IF('RESULTADOS 4 ESO'!J107&lt;6,"SUFICIENTE",IF('RESULTADOS 4 ESO'!J107&lt;7,"BEN",IF('RESULTADOS 4 ESO'!J107&lt;9,"NOTABLE",IF('RESULTADOS 4 ESO'!J107&lt;=10,"SOBRESAIENTE",""))))))</f>
        <v/>
      </c>
      <c r="K107" s="153" t="str">
        <f>IF(OR(A107="",$K$2=""),"",IF('RESULTADOS 4 ESO'!K107&lt;5,"INSUFICIENTE",IF('RESULTADOS 4 ESO'!K107&lt;6,"SUFICIENTE",IF('RESULTADOS 4 ESO'!K107&lt;7,"BEN",IF('RESULTADOS 4 ESO'!K107&lt;9,"NOTABLE",IF('RESULTADOS 4 ESO'!K107&lt;=10,IF('RESULTADOS 4 ESO'!K107&lt;=10,"SOBRESAIENTE","")))))))</f>
        <v/>
      </c>
      <c r="L107" s="153" t="str">
        <f>IF(OR(A107="",$L$2=""),"",IF('RESULTADOS 4 ESO'!L107&lt;5,"INSUFICIENTE",IF('RESULTADOS 4 ESO'!L107&lt;6,"SUFICIENTE",IF('RESULTADOS 4 ESO'!L107&lt;7,"BEN",IF('RESULTADOS 4 ESO'!L107&lt;9,"NOTABLE",IF('RESULTADOS 4 ESO'!L107&lt;=10,"SOBRESAIENTE",""))))))</f>
        <v/>
      </c>
    </row>
    <row r="108" spans="1:12" x14ac:dyDescent="0.25">
      <c r="A108" s="156" t="str">
        <f>IF('RESULTADOS 4 ESO'!A108="","",'RESULTADOS 4 ESO'!A108)</f>
        <v/>
      </c>
      <c r="B108" s="153" t="str">
        <f>IF('RESULTADOS 4 ESO'!B108="","",'RESULTADOS 4 ESO'!B108)</f>
        <v/>
      </c>
      <c r="C108" s="153" t="str">
        <f>IF(OR(A108="",$C$2=""),"",IF('RESULTADOS 4 ESO'!C108&lt;5,"INSUFICIENTE",IF('RESULTADOS 4 ESO'!C108&lt;6,"SUFICIENTE",IF('RESULTADOS 4 ESO'!C108&lt;7,"BEN",IF('RESULTADOS 4 ESO'!C108&lt;9,"NOTABLE",IF('RESULTADOS 4 ESO'!C108&lt;=10,"SOBRESAIENTE",""))))))</f>
        <v/>
      </c>
      <c r="D108" s="153" t="str">
        <f>IF(OR(A108="",$D$2=""),"",IF('RESULTADOS 4 ESO'!D108&lt;5,"INSUFICIENTE",IF('RESULTADOS 4 ESO'!D108&lt;6,"SUFICIENTE",IF('RESULTADOS 4 ESO'!D108&lt;7,"BEN",IF('RESULTADOS 4 ESO'!D108&lt;9,"NOTABLE",IF('RESULTADOS 4 ESO'!D108&lt;=10,"SOBRESAIENTE",""))))))</f>
        <v/>
      </c>
      <c r="E108" s="153" t="str">
        <f>IF(OR(A108="",$E$2=""),"",IF('RESULTADOS 4 ESO'!E108&lt;5,"INSUFICIENTE",IF('RESULTADOS 4 ESO'!E108&lt;6,"SUFICIENTE",IF('RESULTADOS 4 ESO'!E108&lt;7,"BEN",IF('RESULTADOS 4 ESO'!E108&lt;9,"NOTABLE",IF('RESULTADOS 4 ESO'!E108&lt;=10,"SOBRESAIENTE",""))))))</f>
        <v/>
      </c>
      <c r="F108" s="153" t="str">
        <f>IF(OR(A108="",$F$2=""),"",IF('RESULTADOS 4 ESO'!F108&lt;5,"INSUFICIENTE",IF('RESULTADOS 4 ESO'!F108&lt;6,"SUFICIENTE",IF('RESULTADOS 4 ESO'!F108&lt;7,"BEN",IF('RESULTADOS 4 ESO'!F108&lt;9,"NOTABLE",IF('RESULTADOS 4 ESO'!F108&lt;=10,"SOBRESAIENTE",""))))))</f>
        <v/>
      </c>
      <c r="G108" s="153" t="str">
        <f>IF(OR(A108="",$G$2=""),"",IF('RESULTADOS 4 ESO'!G108&lt;5,"INSUFICIENTE",IF('RESULTADOS 4 ESO'!G108&lt;6,"SUFICIENTE",IF('RESULTADOS 4 ESO'!G108&lt;7,"BEN",IF('RESULTADOS 4 ESO'!G108&lt;9,"NOTABLE",IF('RESULTADOS 4 ESO'!G108&lt;=10,"SOBRESAIENTE",""))))))</f>
        <v/>
      </c>
      <c r="H108" s="153" t="str">
        <f>IF(OR(A108="",$H$2=""),"",IF('RESULTADOS 4 ESO'!H108&lt;5,"INSUFICIENTE",IF('RESULTADOS 4 ESO'!H108&lt;6,"SUFICIENTE",IF('RESULTADOS 4 ESO'!H108&lt;7,"BEN",IF('RESULTADOS 4 ESO'!H108&lt;9,"NOTABLE",IF('RESULTADOS 4 ESO'!H108&lt;=10,"SOBRESAIENTE",""))))))</f>
        <v/>
      </c>
      <c r="I108" s="153" t="str">
        <f>IF(OR(A108="",$I$2=""),"",IF('RESULTADOS 4 ESO'!I108&lt;5,"INSUFICIENTE",IF('RESULTADOS 4 ESO'!I108&lt;6,"SUFICIENTE",IF('RESULTADOS 4 ESO'!I108&lt;7,"BEN",IF('RESULTADOS 4 ESO'!I108&lt;9,"NOTABLE",IF('RESULTADOS 4 ESO'!I108&lt;=10,"SOBRESAIENTE",""))))))</f>
        <v/>
      </c>
      <c r="J108" s="153" t="str">
        <f>IF(OR(A108="",$J$2=""),"",IF('RESULTADOS 4 ESO'!J108&lt;5,"INSUFICIENTE",IF('RESULTADOS 4 ESO'!J108&lt;6,"SUFICIENTE",IF('RESULTADOS 4 ESO'!J108&lt;7,"BEN",IF('RESULTADOS 4 ESO'!J108&lt;9,"NOTABLE",IF('RESULTADOS 4 ESO'!J108&lt;=10,"SOBRESAIENTE",""))))))</f>
        <v/>
      </c>
      <c r="K108" s="153" t="str">
        <f>IF(OR(A108="",$K$2=""),"",IF('RESULTADOS 4 ESO'!K108&lt;5,"INSUFICIENTE",IF('RESULTADOS 4 ESO'!K108&lt;6,"SUFICIENTE",IF('RESULTADOS 4 ESO'!K108&lt;7,"BEN",IF('RESULTADOS 4 ESO'!K108&lt;9,"NOTABLE",IF('RESULTADOS 4 ESO'!K108&lt;=10,IF('RESULTADOS 4 ESO'!K108&lt;=10,"SOBRESAIENTE","")))))))</f>
        <v/>
      </c>
      <c r="L108" s="153" t="str">
        <f>IF(OR(A108="",$L$2=""),"",IF('RESULTADOS 4 ESO'!L108&lt;5,"INSUFICIENTE",IF('RESULTADOS 4 ESO'!L108&lt;6,"SUFICIENTE",IF('RESULTADOS 4 ESO'!L108&lt;7,"BEN",IF('RESULTADOS 4 ESO'!L108&lt;9,"NOTABLE",IF('RESULTADOS 4 ESO'!L108&lt;=10,"SOBRESAIENTE",""))))))</f>
        <v/>
      </c>
    </row>
    <row r="109" spans="1:12" x14ac:dyDescent="0.25">
      <c r="A109" s="156" t="str">
        <f>IF('RESULTADOS 4 ESO'!A109="","",'RESULTADOS 4 ESO'!A109)</f>
        <v/>
      </c>
      <c r="B109" s="153" t="str">
        <f>IF('RESULTADOS 4 ESO'!B109="","",'RESULTADOS 4 ESO'!B109)</f>
        <v/>
      </c>
      <c r="C109" s="153" t="str">
        <f>IF(OR(A109="",$C$2=""),"",IF('RESULTADOS 4 ESO'!C109&lt;5,"INSUFICIENTE",IF('RESULTADOS 4 ESO'!C109&lt;6,"SUFICIENTE",IF('RESULTADOS 4 ESO'!C109&lt;7,"BEN",IF('RESULTADOS 4 ESO'!C109&lt;9,"NOTABLE",IF('RESULTADOS 4 ESO'!C109&lt;=10,"SOBRESAIENTE",""))))))</f>
        <v/>
      </c>
      <c r="D109" s="153" t="str">
        <f>IF(OR(A109="",$D$2=""),"",IF('RESULTADOS 4 ESO'!D109&lt;5,"INSUFICIENTE",IF('RESULTADOS 4 ESO'!D109&lt;6,"SUFICIENTE",IF('RESULTADOS 4 ESO'!D109&lt;7,"BEN",IF('RESULTADOS 4 ESO'!D109&lt;9,"NOTABLE",IF('RESULTADOS 4 ESO'!D109&lt;=10,"SOBRESAIENTE",""))))))</f>
        <v/>
      </c>
      <c r="E109" s="153" t="str">
        <f>IF(OR(A109="",$E$2=""),"",IF('RESULTADOS 4 ESO'!E109&lt;5,"INSUFICIENTE",IF('RESULTADOS 4 ESO'!E109&lt;6,"SUFICIENTE",IF('RESULTADOS 4 ESO'!E109&lt;7,"BEN",IF('RESULTADOS 4 ESO'!E109&lt;9,"NOTABLE",IF('RESULTADOS 4 ESO'!E109&lt;=10,"SOBRESAIENTE",""))))))</f>
        <v/>
      </c>
      <c r="F109" s="153" t="str">
        <f>IF(OR(A109="",$F$2=""),"",IF('RESULTADOS 4 ESO'!F109&lt;5,"INSUFICIENTE",IF('RESULTADOS 4 ESO'!F109&lt;6,"SUFICIENTE",IF('RESULTADOS 4 ESO'!F109&lt;7,"BEN",IF('RESULTADOS 4 ESO'!F109&lt;9,"NOTABLE",IF('RESULTADOS 4 ESO'!F109&lt;=10,"SOBRESAIENTE",""))))))</f>
        <v/>
      </c>
      <c r="G109" s="153" t="str">
        <f>IF(OR(A109="",$G$2=""),"",IF('RESULTADOS 4 ESO'!G109&lt;5,"INSUFICIENTE",IF('RESULTADOS 4 ESO'!G109&lt;6,"SUFICIENTE",IF('RESULTADOS 4 ESO'!G109&lt;7,"BEN",IF('RESULTADOS 4 ESO'!G109&lt;9,"NOTABLE",IF('RESULTADOS 4 ESO'!G109&lt;=10,"SOBRESAIENTE",""))))))</f>
        <v/>
      </c>
      <c r="H109" s="153" t="str">
        <f>IF(OR(A109="",$H$2=""),"",IF('RESULTADOS 4 ESO'!H109&lt;5,"INSUFICIENTE",IF('RESULTADOS 4 ESO'!H109&lt;6,"SUFICIENTE",IF('RESULTADOS 4 ESO'!H109&lt;7,"BEN",IF('RESULTADOS 4 ESO'!H109&lt;9,"NOTABLE",IF('RESULTADOS 4 ESO'!H109&lt;=10,"SOBRESAIENTE",""))))))</f>
        <v/>
      </c>
      <c r="I109" s="153" t="str">
        <f>IF(OR(A109="",$I$2=""),"",IF('RESULTADOS 4 ESO'!I109&lt;5,"INSUFICIENTE",IF('RESULTADOS 4 ESO'!I109&lt;6,"SUFICIENTE",IF('RESULTADOS 4 ESO'!I109&lt;7,"BEN",IF('RESULTADOS 4 ESO'!I109&lt;9,"NOTABLE",IF('RESULTADOS 4 ESO'!I109&lt;=10,"SOBRESAIENTE",""))))))</f>
        <v/>
      </c>
      <c r="J109" s="153" t="str">
        <f>IF(OR(A109="",$J$2=""),"",IF('RESULTADOS 4 ESO'!J109&lt;5,"INSUFICIENTE",IF('RESULTADOS 4 ESO'!J109&lt;6,"SUFICIENTE",IF('RESULTADOS 4 ESO'!J109&lt;7,"BEN",IF('RESULTADOS 4 ESO'!J109&lt;9,"NOTABLE",IF('RESULTADOS 4 ESO'!J109&lt;=10,"SOBRESAIENTE",""))))))</f>
        <v/>
      </c>
      <c r="K109" s="153" t="str">
        <f>IF(OR(A109="",$K$2=""),"",IF('RESULTADOS 4 ESO'!K109&lt;5,"INSUFICIENTE",IF('RESULTADOS 4 ESO'!K109&lt;6,"SUFICIENTE",IF('RESULTADOS 4 ESO'!K109&lt;7,"BEN",IF('RESULTADOS 4 ESO'!K109&lt;9,"NOTABLE",IF('RESULTADOS 4 ESO'!K109&lt;=10,IF('RESULTADOS 4 ESO'!K109&lt;=10,"SOBRESAIENTE","")))))))</f>
        <v/>
      </c>
      <c r="L109" s="153" t="str">
        <f>IF(OR(A109="",$L$2=""),"",IF('RESULTADOS 4 ESO'!L109&lt;5,"INSUFICIENTE",IF('RESULTADOS 4 ESO'!L109&lt;6,"SUFICIENTE",IF('RESULTADOS 4 ESO'!L109&lt;7,"BEN",IF('RESULTADOS 4 ESO'!L109&lt;9,"NOTABLE",IF('RESULTADOS 4 ESO'!L109&lt;=10,"SOBRESAIENTE",""))))))</f>
        <v/>
      </c>
    </row>
    <row r="110" spans="1:12" x14ac:dyDescent="0.25">
      <c r="A110" s="156" t="str">
        <f>IF('RESULTADOS 4 ESO'!A110="","",'RESULTADOS 4 ESO'!A110)</f>
        <v/>
      </c>
      <c r="B110" s="153" t="str">
        <f>IF('RESULTADOS 4 ESO'!B110="","",'RESULTADOS 4 ESO'!B110)</f>
        <v/>
      </c>
      <c r="C110" s="153" t="str">
        <f>IF(OR(A110="",$C$2=""),"",IF('RESULTADOS 4 ESO'!C110&lt;5,"INSUFICIENTE",IF('RESULTADOS 4 ESO'!C110&lt;6,"SUFICIENTE",IF('RESULTADOS 4 ESO'!C110&lt;7,"BEN",IF('RESULTADOS 4 ESO'!C110&lt;9,"NOTABLE",IF('RESULTADOS 4 ESO'!C110&lt;=10,"SOBRESAIENTE",""))))))</f>
        <v/>
      </c>
      <c r="D110" s="153" t="str">
        <f>IF(OR(A110="",$D$2=""),"",IF('RESULTADOS 4 ESO'!D110&lt;5,"INSUFICIENTE",IF('RESULTADOS 4 ESO'!D110&lt;6,"SUFICIENTE",IF('RESULTADOS 4 ESO'!D110&lt;7,"BEN",IF('RESULTADOS 4 ESO'!D110&lt;9,"NOTABLE",IF('RESULTADOS 4 ESO'!D110&lt;=10,"SOBRESAIENTE",""))))))</f>
        <v/>
      </c>
      <c r="E110" s="153" t="str">
        <f>IF(OR(A110="",$E$2=""),"",IF('RESULTADOS 4 ESO'!E110&lt;5,"INSUFICIENTE",IF('RESULTADOS 4 ESO'!E110&lt;6,"SUFICIENTE",IF('RESULTADOS 4 ESO'!E110&lt;7,"BEN",IF('RESULTADOS 4 ESO'!E110&lt;9,"NOTABLE",IF('RESULTADOS 4 ESO'!E110&lt;=10,"SOBRESAIENTE",""))))))</f>
        <v/>
      </c>
      <c r="F110" s="153" t="str">
        <f>IF(OR(A110="",$F$2=""),"",IF('RESULTADOS 4 ESO'!F110&lt;5,"INSUFICIENTE",IF('RESULTADOS 4 ESO'!F110&lt;6,"SUFICIENTE",IF('RESULTADOS 4 ESO'!F110&lt;7,"BEN",IF('RESULTADOS 4 ESO'!F110&lt;9,"NOTABLE",IF('RESULTADOS 4 ESO'!F110&lt;=10,"SOBRESAIENTE",""))))))</f>
        <v/>
      </c>
      <c r="G110" s="153" t="str">
        <f>IF(OR(A110="",$G$2=""),"",IF('RESULTADOS 4 ESO'!G110&lt;5,"INSUFICIENTE",IF('RESULTADOS 4 ESO'!G110&lt;6,"SUFICIENTE",IF('RESULTADOS 4 ESO'!G110&lt;7,"BEN",IF('RESULTADOS 4 ESO'!G110&lt;9,"NOTABLE",IF('RESULTADOS 4 ESO'!G110&lt;=10,"SOBRESAIENTE",""))))))</f>
        <v/>
      </c>
      <c r="H110" s="153" t="str">
        <f>IF(OR(A110="",$H$2=""),"",IF('RESULTADOS 4 ESO'!H110&lt;5,"INSUFICIENTE",IF('RESULTADOS 4 ESO'!H110&lt;6,"SUFICIENTE",IF('RESULTADOS 4 ESO'!H110&lt;7,"BEN",IF('RESULTADOS 4 ESO'!H110&lt;9,"NOTABLE",IF('RESULTADOS 4 ESO'!H110&lt;=10,"SOBRESAIENTE",""))))))</f>
        <v/>
      </c>
      <c r="I110" s="153" t="str">
        <f>IF(OR(A110="",$I$2=""),"",IF('RESULTADOS 4 ESO'!I110&lt;5,"INSUFICIENTE",IF('RESULTADOS 4 ESO'!I110&lt;6,"SUFICIENTE",IF('RESULTADOS 4 ESO'!I110&lt;7,"BEN",IF('RESULTADOS 4 ESO'!I110&lt;9,"NOTABLE",IF('RESULTADOS 4 ESO'!I110&lt;=10,"SOBRESAIENTE",""))))))</f>
        <v/>
      </c>
      <c r="J110" s="153" t="str">
        <f>IF(OR(A110="",$J$2=""),"",IF('RESULTADOS 4 ESO'!J110&lt;5,"INSUFICIENTE",IF('RESULTADOS 4 ESO'!J110&lt;6,"SUFICIENTE",IF('RESULTADOS 4 ESO'!J110&lt;7,"BEN",IF('RESULTADOS 4 ESO'!J110&lt;9,"NOTABLE",IF('RESULTADOS 4 ESO'!J110&lt;=10,"SOBRESAIENTE",""))))))</f>
        <v/>
      </c>
      <c r="K110" s="153" t="str">
        <f>IF(OR(A110="",$K$2=""),"",IF('RESULTADOS 4 ESO'!K110&lt;5,"INSUFICIENTE",IF('RESULTADOS 4 ESO'!K110&lt;6,"SUFICIENTE",IF('RESULTADOS 4 ESO'!K110&lt;7,"BEN",IF('RESULTADOS 4 ESO'!K110&lt;9,"NOTABLE",IF('RESULTADOS 4 ESO'!K110&lt;=10,IF('RESULTADOS 4 ESO'!K110&lt;=10,"SOBRESAIENTE","")))))))</f>
        <v/>
      </c>
      <c r="L110" s="153" t="str">
        <f>IF(OR(A110="",$L$2=""),"",IF('RESULTADOS 4 ESO'!L110&lt;5,"INSUFICIENTE",IF('RESULTADOS 4 ESO'!L110&lt;6,"SUFICIENTE",IF('RESULTADOS 4 ESO'!L110&lt;7,"BEN",IF('RESULTADOS 4 ESO'!L110&lt;9,"NOTABLE",IF('RESULTADOS 4 ESO'!L110&lt;=10,"SOBRESAIENTE",""))))))</f>
        <v/>
      </c>
    </row>
    <row r="111" spans="1:12" x14ac:dyDescent="0.25">
      <c r="A111" s="156" t="str">
        <f>IF('RESULTADOS 4 ESO'!A111="","",'RESULTADOS 4 ESO'!A111)</f>
        <v/>
      </c>
      <c r="B111" s="153" t="str">
        <f>IF('RESULTADOS 4 ESO'!B111="","",'RESULTADOS 4 ESO'!B111)</f>
        <v/>
      </c>
      <c r="C111" s="153" t="str">
        <f>IF(OR(A111="",$C$2=""),"",IF('RESULTADOS 4 ESO'!C111&lt;5,"INSUFICIENTE",IF('RESULTADOS 4 ESO'!C111&lt;6,"SUFICIENTE",IF('RESULTADOS 4 ESO'!C111&lt;7,"BEN",IF('RESULTADOS 4 ESO'!C111&lt;9,"NOTABLE",IF('RESULTADOS 4 ESO'!C111&lt;=10,"SOBRESAIENTE",""))))))</f>
        <v/>
      </c>
      <c r="D111" s="153" t="str">
        <f>IF(OR(A111="",$D$2=""),"",IF('RESULTADOS 4 ESO'!D111&lt;5,"INSUFICIENTE",IF('RESULTADOS 4 ESO'!D111&lt;6,"SUFICIENTE",IF('RESULTADOS 4 ESO'!D111&lt;7,"BEN",IF('RESULTADOS 4 ESO'!D111&lt;9,"NOTABLE",IF('RESULTADOS 4 ESO'!D111&lt;=10,"SOBRESAIENTE",""))))))</f>
        <v/>
      </c>
      <c r="E111" s="153" t="str">
        <f>IF(OR(A111="",$E$2=""),"",IF('RESULTADOS 4 ESO'!E111&lt;5,"INSUFICIENTE",IF('RESULTADOS 4 ESO'!E111&lt;6,"SUFICIENTE",IF('RESULTADOS 4 ESO'!E111&lt;7,"BEN",IF('RESULTADOS 4 ESO'!E111&lt;9,"NOTABLE",IF('RESULTADOS 4 ESO'!E111&lt;=10,"SOBRESAIENTE",""))))))</f>
        <v/>
      </c>
      <c r="F111" s="153" t="str">
        <f>IF(OR(A111="",$F$2=""),"",IF('RESULTADOS 4 ESO'!F111&lt;5,"INSUFICIENTE",IF('RESULTADOS 4 ESO'!F111&lt;6,"SUFICIENTE",IF('RESULTADOS 4 ESO'!F111&lt;7,"BEN",IF('RESULTADOS 4 ESO'!F111&lt;9,"NOTABLE",IF('RESULTADOS 4 ESO'!F111&lt;=10,"SOBRESAIENTE",""))))))</f>
        <v/>
      </c>
      <c r="G111" s="153" t="str">
        <f>IF(OR(A111="",$G$2=""),"",IF('RESULTADOS 4 ESO'!G111&lt;5,"INSUFICIENTE",IF('RESULTADOS 4 ESO'!G111&lt;6,"SUFICIENTE",IF('RESULTADOS 4 ESO'!G111&lt;7,"BEN",IF('RESULTADOS 4 ESO'!G111&lt;9,"NOTABLE",IF('RESULTADOS 4 ESO'!G111&lt;=10,"SOBRESAIENTE",""))))))</f>
        <v/>
      </c>
      <c r="H111" s="153" t="str">
        <f>IF(OR(A111="",$H$2=""),"",IF('RESULTADOS 4 ESO'!H111&lt;5,"INSUFICIENTE",IF('RESULTADOS 4 ESO'!H111&lt;6,"SUFICIENTE",IF('RESULTADOS 4 ESO'!H111&lt;7,"BEN",IF('RESULTADOS 4 ESO'!H111&lt;9,"NOTABLE",IF('RESULTADOS 4 ESO'!H111&lt;=10,"SOBRESAIENTE",""))))))</f>
        <v/>
      </c>
      <c r="I111" s="153" t="str">
        <f>IF(OR(A111="",$I$2=""),"",IF('RESULTADOS 4 ESO'!I111&lt;5,"INSUFICIENTE",IF('RESULTADOS 4 ESO'!I111&lt;6,"SUFICIENTE",IF('RESULTADOS 4 ESO'!I111&lt;7,"BEN",IF('RESULTADOS 4 ESO'!I111&lt;9,"NOTABLE",IF('RESULTADOS 4 ESO'!I111&lt;=10,"SOBRESAIENTE",""))))))</f>
        <v/>
      </c>
      <c r="J111" s="153" t="str">
        <f>IF(OR(A111="",$J$2=""),"",IF('RESULTADOS 4 ESO'!J111&lt;5,"INSUFICIENTE",IF('RESULTADOS 4 ESO'!J111&lt;6,"SUFICIENTE",IF('RESULTADOS 4 ESO'!J111&lt;7,"BEN",IF('RESULTADOS 4 ESO'!J111&lt;9,"NOTABLE",IF('RESULTADOS 4 ESO'!J111&lt;=10,"SOBRESAIENTE",""))))))</f>
        <v/>
      </c>
      <c r="K111" s="153" t="str">
        <f>IF(OR(A111="",$K$2=""),"",IF('RESULTADOS 4 ESO'!K111&lt;5,"INSUFICIENTE",IF('RESULTADOS 4 ESO'!K111&lt;6,"SUFICIENTE",IF('RESULTADOS 4 ESO'!K111&lt;7,"BEN",IF('RESULTADOS 4 ESO'!K111&lt;9,"NOTABLE",IF('RESULTADOS 4 ESO'!K111&lt;=10,IF('RESULTADOS 4 ESO'!K111&lt;=10,"SOBRESAIENTE","")))))))</f>
        <v/>
      </c>
      <c r="L111" s="153" t="str">
        <f>IF(OR(A111="",$L$2=""),"",IF('RESULTADOS 4 ESO'!L111&lt;5,"INSUFICIENTE",IF('RESULTADOS 4 ESO'!L111&lt;6,"SUFICIENTE",IF('RESULTADOS 4 ESO'!L111&lt;7,"BEN",IF('RESULTADOS 4 ESO'!L111&lt;9,"NOTABLE",IF('RESULTADOS 4 ESO'!L111&lt;=10,"SOBRESAIENTE",""))))))</f>
        <v/>
      </c>
    </row>
    <row r="112" spans="1:12" x14ac:dyDescent="0.25">
      <c r="A112" s="156" t="str">
        <f>IF('RESULTADOS 4 ESO'!A112="","",'RESULTADOS 4 ESO'!A112)</f>
        <v/>
      </c>
      <c r="B112" s="153" t="str">
        <f>IF('RESULTADOS 4 ESO'!B112="","",'RESULTADOS 4 ESO'!B112)</f>
        <v/>
      </c>
      <c r="C112" s="153" t="str">
        <f>IF(OR(A112="",$C$2=""),"",IF('RESULTADOS 4 ESO'!C112&lt;5,"INSUFICIENTE",IF('RESULTADOS 4 ESO'!C112&lt;6,"SUFICIENTE",IF('RESULTADOS 4 ESO'!C112&lt;7,"BEN",IF('RESULTADOS 4 ESO'!C112&lt;9,"NOTABLE",IF('RESULTADOS 4 ESO'!C112&lt;=10,"SOBRESAIENTE",""))))))</f>
        <v/>
      </c>
      <c r="D112" s="153" t="str">
        <f>IF(OR(A112="",$D$2=""),"",IF('RESULTADOS 4 ESO'!D112&lt;5,"INSUFICIENTE",IF('RESULTADOS 4 ESO'!D112&lt;6,"SUFICIENTE",IF('RESULTADOS 4 ESO'!D112&lt;7,"BEN",IF('RESULTADOS 4 ESO'!D112&lt;9,"NOTABLE",IF('RESULTADOS 4 ESO'!D112&lt;=10,"SOBRESAIENTE",""))))))</f>
        <v/>
      </c>
      <c r="E112" s="153" t="str">
        <f>IF(OR(A112="",$E$2=""),"",IF('RESULTADOS 4 ESO'!E112&lt;5,"INSUFICIENTE",IF('RESULTADOS 4 ESO'!E112&lt;6,"SUFICIENTE",IF('RESULTADOS 4 ESO'!E112&lt;7,"BEN",IF('RESULTADOS 4 ESO'!E112&lt;9,"NOTABLE",IF('RESULTADOS 4 ESO'!E112&lt;=10,"SOBRESAIENTE",""))))))</f>
        <v/>
      </c>
      <c r="F112" s="153" t="str">
        <f>IF(OR(A112="",$F$2=""),"",IF('RESULTADOS 4 ESO'!F112&lt;5,"INSUFICIENTE",IF('RESULTADOS 4 ESO'!F112&lt;6,"SUFICIENTE",IF('RESULTADOS 4 ESO'!F112&lt;7,"BEN",IF('RESULTADOS 4 ESO'!F112&lt;9,"NOTABLE",IF('RESULTADOS 4 ESO'!F112&lt;=10,"SOBRESAIENTE",""))))))</f>
        <v/>
      </c>
      <c r="G112" s="153" t="str">
        <f>IF(OR(A112="",$G$2=""),"",IF('RESULTADOS 4 ESO'!G112&lt;5,"INSUFICIENTE",IF('RESULTADOS 4 ESO'!G112&lt;6,"SUFICIENTE",IF('RESULTADOS 4 ESO'!G112&lt;7,"BEN",IF('RESULTADOS 4 ESO'!G112&lt;9,"NOTABLE",IF('RESULTADOS 4 ESO'!G112&lt;=10,"SOBRESAIENTE",""))))))</f>
        <v/>
      </c>
      <c r="H112" s="153" t="str">
        <f>IF(OR(A112="",$H$2=""),"",IF('RESULTADOS 4 ESO'!H112&lt;5,"INSUFICIENTE",IF('RESULTADOS 4 ESO'!H112&lt;6,"SUFICIENTE",IF('RESULTADOS 4 ESO'!H112&lt;7,"BEN",IF('RESULTADOS 4 ESO'!H112&lt;9,"NOTABLE",IF('RESULTADOS 4 ESO'!H112&lt;=10,"SOBRESAIENTE",""))))))</f>
        <v/>
      </c>
      <c r="I112" s="153" t="str">
        <f>IF(OR(A112="",$I$2=""),"",IF('RESULTADOS 4 ESO'!I112&lt;5,"INSUFICIENTE",IF('RESULTADOS 4 ESO'!I112&lt;6,"SUFICIENTE",IF('RESULTADOS 4 ESO'!I112&lt;7,"BEN",IF('RESULTADOS 4 ESO'!I112&lt;9,"NOTABLE",IF('RESULTADOS 4 ESO'!I112&lt;=10,"SOBRESAIENTE",""))))))</f>
        <v/>
      </c>
      <c r="J112" s="153" t="str">
        <f>IF(OR(A112="",$J$2=""),"",IF('RESULTADOS 4 ESO'!J112&lt;5,"INSUFICIENTE",IF('RESULTADOS 4 ESO'!J112&lt;6,"SUFICIENTE",IF('RESULTADOS 4 ESO'!J112&lt;7,"BEN",IF('RESULTADOS 4 ESO'!J112&lt;9,"NOTABLE",IF('RESULTADOS 4 ESO'!J112&lt;=10,"SOBRESAIENTE",""))))))</f>
        <v/>
      </c>
      <c r="K112" s="153" t="str">
        <f>IF(OR(A112="",$K$2=""),"",IF('RESULTADOS 4 ESO'!K112&lt;5,"INSUFICIENTE",IF('RESULTADOS 4 ESO'!K112&lt;6,"SUFICIENTE",IF('RESULTADOS 4 ESO'!K112&lt;7,"BEN",IF('RESULTADOS 4 ESO'!K112&lt;9,"NOTABLE",IF('RESULTADOS 4 ESO'!K112&lt;=10,IF('RESULTADOS 4 ESO'!K112&lt;=10,"SOBRESAIENTE","")))))))</f>
        <v/>
      </c>
      <c r="L112" s="153" t="str">
        <f>IF(OR(A112="",$L$2=""),"",IF('RESULTADOS 4 ESO'!L112&lt;5,"INSUFICIENTE",IF('RESULTADOS 4 ESO'!L112&lt;6,"SUFICIENTE",IF('RESULTADOS 4 ESO'!L112&lt;7,"BEN",IF('RESULTADOS 4 ESO'!L112&lt;9,"NOTABLE",IF('RESULTADOS 4 ESO'!L112&lt;=10,"SOBRESAIENTE",""))))))</f>
        <v/>
      </c>
    </row>
    <row r="113" spans="1:12" x14ac:dyDescent="0.25">
      <c r="A113" s="156" t="str">
        <f>IF('RESULTADOS 4 ESO'!A113="","",'RESULTADOS 4 ESO'!A113)</f>
        <v/>
      </c>
      <c r="B113" s="153" t="str">
        <f>IF('RESULTADOS 4 ESO'!B113="","",'RESULTADOS 4 ESO'!B113)</f>
        <v/>
      </c>
      <c r="C113" s="153" t="str">
        <f>IF(OR(A113="",$C$2=""),"",IF('RESULTADOS 4 ESO'!C113&lt;5,"INSUFICIENTE",IF('RESULTADOS 4 ESO'!C113&lt;6,"SUFICIENTE",IF('RESULTADOS 4 ESO'!C113&lt;7,"BEN",IF('RESULTADOS 4 ESO'!C113&lt;9,"NOTABLE",IF('RESULTADOS 4 ESO'!C113&lt;=10,"SOBRESAIENTE",""))))))</f>
        <v/>
      </c>
      <c r="D113" s="153" t="str">
        <f>IF(OR(A113="",$D$2=""),"",IF('RESULTADOS 4 ESO'!D113&lt;5,"INSUFICIENTE",IF('RESULTADOS 4 ESO'!D113&lt;6,"SUFICIENTE",IF('RESULTADOS 4 ESO'!D113&lt;7,"BEN",IF('RESULTADOS 4 ESO'!D113&lt;9,"NOTABLE",IF('RESULTADOS 4 ESO'!D113&lt;=10,"SOBRESAIENTE",""))))))</f>
        <v/>
      </c>
      <c r="E113" s="153" t="str">
        <f>IF(OR(A113="",$E$2=""),"",IF('RESULTADOS 4 ESO'!E113&lt;5,"INSUFICIENTE",IF('RESULTADOS 4 ESO'!E113&lt;6,"SUFICIENTE",IF('RESULTADOS 4 ESO'!E113&lt;7,"BEN",IF('RESULTADOS 4 ESO'!E113&lt;9,"NOTABLE",IF('RESULTADOS 4 ESO'!E113&lt;=10,"SOBRESAIENTE",""))))))</f>
        <v/>
      </c>
      <c r="F113" s="153" t="str">
        <f>IF(OR(A113="",$F$2=""),"",IF('RESULTADOS 4 ESO'!F113&lt;5,"INSUFICIENTE",IF('RESULTADOS 4 ESO'!F113&lt;6,"SUFICIENTE",IF('RESULTADOS 4 ESO'!F113&lt;7,"BEN",IF('RESULTADOS 4 ESO'!F113&lt;9,"NOTABLE",IF('RESULTADOS 4 ESO'!F113&lt;=10,"SOBRESAIENTE",""))))))</f>
        <v/>
      </c>
      <c r="G113" s="153" t="str">
        <f>IF(OR(A113="",$G$2=""),"",IF('RESULTADOS 4 ESO'!G113&lt;5,"INSUFICIENTE",IF('RESULTADOS 4 ESO'!G113&lt;6,"SUFICIENTE",IF('RESULTADOS 4 ESO'!G113&lt;7,"BEN",IF('RESULTADOS 4 ESO'!G113&lt;9,"NOTABLE",IF('RESULTADOS 4 ESO'!G113&lt;=10,"SOBRESAIENTE",""))))))</f>
        <v/>
      </c>
      <c r="H113" s="153" t="str">
        <f>IF(OR(A113="",$H$2=""),"",IF('RESULTADOS 4 ESO'!H113&lt;5,"INSUFICIENTE",IF('RESULTADOS 4 ESO'!H113&lt;6,"SUFICIENTE",IF('RESULTADOS 4 ESO'!H113&lt;7,"BEN",IF('RESULTADOS 4 ESO'!H113&lt;9,"NOTABLE",IF('RESULTADOS 4 ESO'!H113&lt;=10,"SOBRESAIENTE",""))))))</f>
        <v/>
      </c>
      <c r="I113" s="153" t="str">
        <f>IF(OR(A113="",$I$2=""),"",IF('RESULTADOS 4 ESO'!I113&lt;5,"INSUFICIENTE",IF('RESULTADOS 4 ESO'!I113&lt;6,"SUFICIENTE",IF('RESULTADOS 4 ESO'!I113&lt;7,"BEN",IF('RESULTADOS 4 ESO'!I113&lt;9,"NOTABLE",IF('RESULTADOS 4 ESO'!I113&lt;=10,"SOBRESAIENTE",""))))))</f>
        <v/>
      </c>
      <c r="J113" s="153" t="str">
        <f>IF(OR(A113="",$J$2=""),"",IF('RESULTADOS 4 ESO'!J113&lt;5,"INSUFICIENTE",IF('RESULTADOS 4 ESO'!J113&lt;6,"SUFICIENTE",IF('RESULTADOS 4 ESO'!J113&lt;7,"BEN",IF('RESULTADOS 4 ESO'!J113&lt;9,"NOTABLE",IF('RESULTADOS 4 ESO'!J113&lt;=10,"SOBRESAIENTE",""))))))</f>
        <v/>
      </c>
      <c r="K113" s="153" t="str">
        <f>IF(OR(A113="",$K$2=""),"",IF('RESULTADOS 4 ESO'!K113&lt;5,"INSUFICIENTE",IF('RESULTADOS 4 ESO'!K113&lt;6,"SUFICIENTE",IF('RESULTADOS 4 ESO'!K113&lt;7,"BEN",IF('RESULTADOS 4 ESO'!K113&lt;9,"NOTABLE",IF('RESULTADOS 4 ESO'!K113&lt;=10,IF('RESULTADOS 4 ESO'!K113&lt;=10,"SOBRESAIENTE","")))))))</f>
        <v/>
      </c>
      <c r="L113" s="153" t="str">
        <f>IF(OR(A113="",$L$2=""),"",IF('RESULTADOS 4 ESO'!L113&lt;5,"INSUFICIENTE",IF('RESULTADOS 4 ESO'!L113&lt;6,"SUFICIENTE",IF('RESULTADOS 4 ESO'!L113&lt;7,"BEN",IF('RESULTADOS 4 ESO'!L113&lt;9,"NOTABLE",IF('RESULTADOS 4 ESO'!L113&lt;=10,"SOBRESAIENTE",""))))))</f>
        <v/>
      </c>
    </row>
    <row r="114" spans="1:12" x14ac:dyDescent="0.25">
      <c r="A114" s="156" t="str">
        <f>IF('RESULTADOS 4 ESO'!A114="","",'RESULTADOS 4 ESO'!A114)</f>
        <v/>
      </c>
      <c r="B114" s="153" t="str">
        <f>IF('RESULTADOS 4 ESO'!B114="","",'RESULTADOS 4 ESO'!B114)</f>
        <v/>
      </c>
      <c r="C114" s="153" t="str">
        <f>IF(OR(A114="",$C$2=""),"",IF('RESULTADOS 4 ESO'!C114&lt;5,"INSUFICIENTE",IF('RESULTADOS 4 ESO'!C114&lt;6,"SUFICIENTE",IF('RESULTADOS 4 ESO'!C114&lt;7,"BEN",IF('RESULTADOS 4 ESO'!C114&lt;9,"NOTABLE",IF('RESULTADOS 4 ESO'!C114&lt;=10,"SOBRESAIENTE",""))))))</f>
        <v/>
      </c>
      <c r="D114" s="153" t="str">
        <f>IF(OR(A114="",$D$2=""),"",IF('RESULTADOS 4 ESO'!D114&lt;5,"INSUFICIENTE",IF('RESULTADOS 4 ESO'!D114&lt;6,"SUFICIENTE",IF('RESULTADOS 4 ESO'!D114&lt;7,"BEN",IF('RESULTADOS 4 ESO'!D114&lt;9,"NOTABLE",IF('RESULTADOS 4 ESO'!D114&lt;=10,"SOBRESAIENTE",""))))))</f>
        <v/>
      </c>
      <c r="E114" s="153" t="str">
        <f>IF(OR(A114="",$E$2=""),"",IF('RESULTADOS 4 ESO'!E114&lt;5,"INSUFICIENTE",IF('RESULTADOS 4 ESO'!E114&lt;6,"SUFICIENTE",IF('RESULTADOS 4 ESO'!E114&lt;7,"BEN",IF('RESULTADOS 4 ESO'!E114&lt;9,"NOTABLE",IF('RESULTADOS 4 ESO'!E114&lt;=10,"SOBRESAIENTE",""))))))</f>
        <v/>
      </c>
      <c r="F114" s="153" t="str">
        <f>IF(OR(A114="",$F$2=""),"",IF('RESULTADOS 4 ESO'!F114&lt;5,"INSUFICIENTE",IF('RESULTADOS 4 ESO'!F114&lt;6,"SUFICIENTE",IF('RESULTADOS 4 ESO'!F114&lt;7,"BEN",IF('RESULTADOS 4 ESO'!F114&lt;9,"NOTABLE",IF('RESULTADOS 4 ESO'!F114&lt;=10,"SOBRESAIENTE",""))))))</f>
        <v/>
      </c>
      <c r="G114" s="153" t="str">
        <f>IF(OR(A114="",$G$2=""),"",IF('RESULTADOS 4 ESO'!G114&lt;5,"INSUFICIENTE",IF('RESULTADOS 4 ESO'!G114&lt;6,"SUFICIENTE",IF('RESULTADOS 4 ESO'!G114&lt;7,"BEN",IF('RESULTADOS 4 ESO'!G114&lt;9,"NOTABLE",IF('RESULTADOS 4 ESO'!G114&lt;=10,"SOBRESAIENTE",""))))))</f>
        <v/>
      </c>
      <c r="H114" s="153" t="str">
        <f>IF(OR(A114="",$H$2=""),"",IF('RESULTADOS 4 ESO'!H114&lt;5,"INSUFICIENTE",IF('RESULTADOS 4 ESO'!H114&lt;6,"SUFICIENTE",IF('RESULTADOS 4 ESO'!H114&lt;7,"BEN",IF('RESULTADOS 4 ESO'!H114&lt;9,"NOTABLE",IF('RESULTADOS 4 ESO'!H114&lt;=10,"SOBRESAIENTE",""))))))</f>
        <v/>
      </c>
      <c r="I114" s="153" t="str">
        <f>IF(OR(A114="",$I$2=""),"",IF('RESULTADOS 4 ESO'!I114&lt;5,"INSUFICIENTE",IF('RESULTADOS 4 ESO'!I114&lt;6,"SUFICIENTE",IF('RESULTADOS 4 ESO'!I114&lt;7,"BEN",IF('RESULTADOS 4 ESO'!I114&lt;9,"NOTABLE",IF('RESULTADOS 4 ESO'!I114&lt;=10,"SOBRESAIENTE",""))))))</f>
        <v/>
      </c>
      <c r="J114" s="153" t="str">
        <f>IF(OR(A114="",$J$2=""),"",IF('RESULTADOS 4 ESO'!J114&lt;5,"INSUFICIENTE",IF('RESULTADOS 4 ESO'!J114&lt;6,"SUFICIENTE",IF('RESULTADOS 4 ESO'!J114&lt;7,"BEN",IF('RESULTADOS 4 ESO'!J114&lt;9,"NOTABLE",IF('RESULTADOS 4 ESO'!J114&lt;=10,"SOBRESAIENTE",""))))))</f>
        <v/>
      </c>
      <c r="K114" s="153" t="str">
        <f>IF(OR(A114="",$K$2=""),"",IF('RESULTADOS 4 ESO'!K114&lt;5,"INSUFICIENTE",IF('RESULTADOS 4 ESO'!K114&lt;6,"SUFICIENTE",IF('RESULTADOS 4 ESO'!K114&lt;7,"BEN",IF('RESULTADOS 4 ESO'!K114&lt;9,"NOTABLE",IF('RESULTADOS 4 ESO'!K114&lt;=10,IF('RESULTADOS 4 ESO'!K114&lt;=10,"SOBRESAIENTE","")))))))</f>
        <v/>
      </c>
      <c r="L114" s="153" t="str">
        <f>IF(OR(A114="",$L$2=""),"",IF('RESULTADOS 4 ESO'!L114&lt;5,"INSUFICIENTE",IF('RESULTADOS 4 ESO'!L114&lt;6,"SUFICIENTE",IF('RESULTADOS 4 ESO'!L114&lt;7,"BEN",IF('RESULTADOS 4 ESO'!L114&lt;9,"NOTABLE",IF('RESULTADOS 4 ESO'!L114&lt;=10,"SOBRESAIENTE",""))))))</f>
        <v/>
      </c>
    </row>
    <row r="115" spans="1:12" x14ac:dyDescent="0.25">
      <c r="A115" s="156" t="str">
        <f>IF('RESULTADOS 4 ESO'!A115="","",'RESULTADOS 4 ESO'!A115)</f>
        <v/>
      </c>
      <c r="B115" s="153" t="str">
        <f>IF('RESULTADOS 4 ESO'!B115="","",'RESULTADOS 4 ESO'!B115)</f>
        <v/>
      </c>
      <c r="C115" s="153" t="str">
        <f>IF(OR(A115="",$C$2=""),"",IF('RESULTADOS 4 ESO'!C115&lt;5,"INSUFICIENTE",IF('RESULTADOS 4 ESO'!C115&lt;6,"SUFICIENTE",IF('RESULTADOS 4 ESO'!C115&lt;7,"BEN",IF('RESULTADOS 4 ESO'!C115&lt;9,"NOTABLE",IF('RESULTADOS 4 ESO'!C115&lt;=10,"SOBRESAIENTE",""))))))</f>
        <v/>
      </c>
      <c r="D115" s="153" t="str">
        <f>IF(OR(A115="",$D$2=""),"",IF('RESULTADOS 4 ESO'!D115&lt;5,"INSUFICIENTE",IF('RESULTADOS 4 ESO'!D115&lt;6,"SUFICIENTE",IF('RESULTADOS 4 ESO'!D115&lt;7,"BEN",IF('RESULTADOS 4 ESO'!D115&lt;9,"NOTABLE",IF('RESULTADOS 4 ESO'!D115&lt;=10,"SOBRESAIENTE",""))))))</f>
        <v/>
      </c>
      <c r="E115" s="153" t="str">
        <f>IF(OR(A115="",$E$2=""),"",IF('RESULTADOS 4 ESO'!E115&lt;5,"INSUFICIENTE",IF('RESULTADOS 4 ESO'!E115&lt;6,"SUFICIENTE",IF('RESULTADOS 4 ESO'!E115&lt;7,"BEN",IF('RESULTADOS 4 ESO'!E115&lt;9,"NOTABLE",IF('RESULTADOS 4 ESO'!E115&lt;=10,"SOBRESAIENTE",""))))))</f>
        <v/>
      </c>
      <c r="F115" s="153" t="str">
        <f>IF(OR(A115="",$F$2=""),"",IF('RESULTADOS 4 ESO'!F115&lt;5,"INSUFICIENTE",IF('RESULTADOS 4 ESO'!F115&lt;6,"SUFICIENTE",IF('RESULTADOS 4 ESO'!F115&lt;7,"BEN",IF('RESULTADOS 4 ESO'!F115&lt;9,"NOTABLE",IF('RESULTADOS 4 ESO'!F115&lt;=10,"SOBRESAIENTE",""))))))</f>
        <v/>
      </c>
      <c r="G115" s="153" t="str">
        <f>IF(OR(A115="",$G$2=""),"",IF('RESULTADOS 4 ESO'!G115&lt;5,"INSUFICIENTE",IF('RESULTADOS 4 ESO'!G115&lt;6,"SUFICIENTE",IF('RESULTADOS 4 ESO'!G115&lt;7,"BEN",IF('RESULTADOS 4 ESO'!G115&lt;9,"NOTABLE",IF('RESULTADOS 4 ESO'!G115&lt;=10,"SOBRESAIENTE",""))))))</f>
        <v/>
      </c>
      <c r="H115" s="153" t="str">
        <f>IF(OR(A115="",$H$2=""),"",IF('RESULTADOS 4 ESO'!H115&lt;5,"INSUFICIENTE",IF('RESULTADOS 4 ESO'!H115&lt;6,"SUFICIENTE",IF('RESULTADOS 4 ESO'!H115&lt;7,"BEN",IF('RESULTADOS 4 ESO'!H115&lt;9,"NOTABLE",IF('RESULTADOS 4 ESO'!H115&lt;=10,"SOBRESAIENTE",""))))))</f>
        <v/>
      </c>
      <c r="I115" s="153" t="str">
        <f>IF(OR(A115="",$I$2=""),"",IF('RESULTADOS 4 ESO'!I115&lt;5,"INSUFICIENTE",IF('RESULTADOS 4 ESO'!I115&lt;6,"SUFICIENTE",IF('RESULTADOS 4 ESO'!I115&lt;7,"BEN",IF('RESULTADOS 4 ESO'!I115&lt;9,"NOTABLE",IF('RESULTADOS 4 ESO'!I115&lt;=10,"SOBRESAIENTE",""))))))</f>
        <v/>
      </c>
      <c r="J115" s="153" t="str">
        <f>IF(OR(A115="",$J$2=""),"",IF('RESULTADOS 4 ESO'!J115&lt;5,"INSUFICIENTE",IF('RESULTADOS 4 ESO'!J115&lt;6,"SUFICIENTE",IF('RESULTADOS 4 ESO'!J115&lt;7,"BEN",IF('RESULTADOS 4 ESO'!J115&lt;9,"NOTABLE",IF('RESULTADOS 4 ESO'!J115&lt;=10,"SOBRESAIENTE",""))))))</f>
        <v/>
      </c>
      <c r="K115" s="153" t="str">
        <f>IF(OR(A115="",$K$2=""),"",IF('RESULTADOS 4 ESO'!K115&lt;5,"INSUFICIENTE",IF('RESULTADOS 4 ESO'!K115&lt;6,"SUFICIENTE",IF('RESULTADOS 4 ESO'!K115&lt;7,"BEN",IF('RESULTADOS 4 ESO'!K115&lt;9,"NOTABLE",IF('RESULTADOS 4 ESO'!K115&lt;=10,IF('RESULTADOS 4 ESO'!K115&lt;=10,"SOBRESAIENTE","")))))))</f>
        <v/>
      </c>
      <c r="L115" s="153" t="str">
        <f>IF(OR(A115="",$L$2=""),"",IF('RESULTADOS 4 ESO'!L115&lt;5,"INSUFICIENTE",IF('RESULTADOS 4 ESO'!L115&lt;6,"SUFICIENTE",IF('RESULTADOS 4 ESO'!L115&lt;7,"BEN",IF('RESULTADOS 4 ESO'!L115&lt;9,"NOTABLE",IF('RESULTADOS 4 ESO'!L115&lt;=10,"SOBRESAIENTE",""))))))</f>
        <v/>
      </c>
    </row>
    <row r="116" spans="1:12" x14ac:dyDescent="0.25">
      <c r="A116" s="156" t="str">
        <f>IF('RESULTADOS 4 ESO'!A116="","",'RESULTADOS 4 ESO'!A116)</f>
        <v/>
      </c>
      <c r="B116" s="153" t="str">
        <f>IF('RESULTADOS 4 ESO'!B116="","",'RESULTADOS 4 ESO'!B116)</f>
        <v/>
      </c>
      <c r="C116" s="153" t="str">
        <f>IF(OR(A116="",$C$2=""),"",IF('RESULTADOS 4 ESO'!C116&lt;5,"INSUFICIENTE",IF('RESULTADOS 4 ESO'!C116&lt;6,"SUFICIENTE",IF('RESULTADOS 4 ESO'!C116&lt;7,"BEN",IF('RESULTADOS 4 ESO'!C116&lt;9,"NOTABLE",IF('RESULTADOS 4 ESO'!C116&lt;=10,"SOBRESAIENTE",""))))))</f>
        <v/>
      </c>
      <c r="D116" s="153" t="str">
        <f>IF(OR(A116="",$D$2=""),"",IF('RESULTADOS 4 ESO'!D116&lt;5,"INSUFICIENTE",IF('RESULTADOS 4 ESO'!D116&lt;6,"SUFICIENTE",IF('RESULTADOS 4 ESO'!D116&lt;7,"BEN",IF('RESULTADOS 4 ESO'!D116&lt;9,"NOTABLE",IF('RESULTADOS 4 ESO'!D116&lt;=10,"SOBRESAIENTE",""))))))</f>
        <v/>
      </c>
      <c r="E116" s="153" t="str">
        <f>IF(OR(A116="",$E$2=""),"",IF('RESULTADOS 4 ESO'!E116&lt;5,"INSUFICIENTE",IF('RESULTADOS 4 ESO'!E116&lt;6,"SUFICIENTE",IF('RESULTADOS 4 ESO'!E116&lt;7,"BEN",IF('RESULTADOS 4 ESO'!E116&lt;9,"NOTABLE",IF('RESULTADOS 4 ESO'!E116&lt;=10,"SOBRESAIENTE",""))))))</f>
        <v/>
      </c>
      <c r="F116" s="153" t="str">
        <f>IF(OR(A116="",$F$2=""),"",IF('RESULTADOS 4 ESO'!F116&lt;5,"INSUFICIENTE",IF('RESULTADOS 4 ESO'!F116&lt;6,"SUFICIENTE",IF('RESULTADOS 4 ESO'!F116&lt;7,"BEN",IF('RESULTADOS 4 ESO'!F116&lt;9,"NOTABLE",IF('RESULTADOS 4 ESO'!F116&lt;=10,"SOBRESAIENTE",""))))))</f>
        <v/>
      </c>
      <c r="G116" s="153" t="str">
        <f>IF(OR(A116="",$G$2=""),"",IF('RESULTADOS 4 ESO'!G116&lt;5,"INSUFICIENTE",IF('RESULTADOS 4 ESO'!G116&lt;6,"SUFICIENTE",IF('RESULTADOS 4 ESO'!G116&lt;7,"BEN",IF('RESULTADOS 4 ESO'!G116&lt;9,"NOTABLE",IF('RESULTADOS 4 ESO'!G116&lt;=10,"SOBRESAIENTE",""))))))</f>
        <v/>
      </c>
      <c r="H116" s="153" t="str">
        <f>IF(OR(A116="",$H$2=""),"",IF('RESULTADOS 4 ESO'!H116&lt;5,"INSUFICIENTE",IF('RESULTADOS 4 ESO'!H116&lt;6,"SUFICIENTE",IF('RESULTADOS 4 ESO'!H116&lt;7,"BEN",IF('RESULTADOS 4 ESO'!H116&lt;9,"NOTABLE",IF('RESULTADOS 4 ESO'!H116&lt;=10,"SOBRESAIENTE",""))))))</f>
        <v/>
      </c>
      <c r="I116" s="153" t="str">
        <f>IF(OR(A116="",$I$2=""),"",IF('RESULTADOS 4 ESO'!I116&lt;5,"INSUFICIENTE",IF('RESULTADOS 4 ESO'!I116&lt;6,"SUFICIENTE",IF('RESULTADOS 4 ESO'!I116&lt;7,"BEN",IF('RESULTADOS 4 ESO'!I116&lt;9,"NOTABLE",IF('RESULTADOS 4 ESO'!I116&lt;=10,"SOBRESAIENTE",""))))))</f>
        <v/>
      </c>
      <c r="J116" s="153" t="str">
        <f>IF(OR(A116="",$J$2=""),"",IF('RESULTADOS 4 ESO'!J116&lt;5,"INSUFICIENTE",IF('RESULTADOS 4 ESO'!J116&lt;6,"SUFICIENTE",IF('RESULTADOS 4 ESO'!J116&lt;7,"BEN",IF('RESULTADOS 4 ESO'!J116&lt;9,"NOTABLE",IF('RESULTADOS 4 ESO'!J116&lt;=10,"SOBRESAIENTE",""))))))</f>
        <v/>
      </c>
      <c r="K116" s="153" t="str">
        <f>IF(OR(A116="",$K$2=""),"",IF('RESULTADOS 4 ESO'!K116&lt;5,"INSUFICIENTE",IF('RESULTADOS 4 ESO'!K116&lt;6,"SUFICIENTE",IF('RESULTADOS 4 ESO'!K116&lt;7,"BEN",IF('RESULTADOS 4 ESO'!K116&lt;9,"NOTABLE",IF('RESULTADOS 4 ESO'!K116&lt;=10,IF('RESULTADOS 4 ESO'!K116&lt;=10,"SOBRESAIENTE","")))))))</f>
        <v/>
      </c>
      <c r="L116" s="153" t="str">
        <f>IF(OR(A116="",$L$2=""),"",IF('RESULTADOS 4 ESO'!L116&lt;5,"INSUFICIENTE",IF('RESULTADOS 4 ESO'!L116&lt;6,"SUFICIENTE",IF('RESULTADOS 4 ESO'!L116&lt;7,"BEN",IF('RESULTADOS 4 ESO'!L116&lt;9,"NOTABLE",IF('RESULTADOS 4 ESO'!L116&lt;=10,"SOBRESAIENTE",""))))))</f>
        <v/>
      </c>
    </row>
    <row r="117" spans="1:12" x14ac:dyDescent="0.25">
      <c r="A117" s="156" t="str">
        <f>IF('RESULTADOS 4 ESO'!A117="","",'RESULTADOS 4 ESO'!A117)</f>
        <v/>
      </c>
      <c r="B117" s="153" t="str">
        <f>IF('RESULTADOS 4 ESO'!B117="","",'RESULTADOS 4 ESO'!B117)</f>
        <v/>
      </c>
      <c r="C117" s="153" t="str">
        <f>IF(OR(A117="",$C$2=""),"",IF('RESULTADOS 4 ESO'!C117&lt;5,"INSUFICIENTE",IF('RESULTADOS 4 ESO'!C117&lt;6,"SUFICIENTE",IF('RESULTADOS 4 ESO'!C117&lt;7,"BEN",IF('RESULTADOS 4 ESO'!C117&lt;9,"NOTABLE",IF('RESULTADOS 4 ESO'!C117&lt;=10,"SOBRESAIENTE",""))))))</f>
        <v/>
      </c>
      <c r="D117" s="153" t="str">
        <f>IF(OR(A117="",$D$2=""),"",IF('RESULTADOS 4 ESO'!D117&lt;5,"INSUFICIENTE",IF('RESULTADOS 4 ESO'!D117&lt;6,"SUFICIENTE",IF('RESULTADOS 4 ESO'!D117&lt;7,"BEN",IF('RESULTADOS 4 ESO'!D117&lt;9,"NOTABLE",IF('RESULTADOS 4 ESO'!D117&lt;=10,"SOBRESAIENTE",""))))))</f>
        <v/>
      </c>
      <c r="E117" s="153" t="str">
        <f>IF(OR(A117="",$E$2=""),"",IF('RESULTADOS 4 ESO'!E117&lt;5,"INSUFICIENTE",IF('RESULTADOS 4 ESO'!E117&lt;6,"SUFICIENTE",IF('RESULTADOS 4 ESO'!E117&lt;7,"BEN",IF('RESULTADOS 4 ESO'!E117&lt;9,"NOTABLE",IF('RESULTADOS 4 ESO'!E117&lt;=10,"SOBRESAIENTE",""))))))</f>
        <v/>
      </c>
      <c r="F117" s="153" t="str">
        <f>IF(OR(A117="",$F$2=""),"",IF('RESULTADOS 4 ESO'!F117&lt;5,"INSUFICIENTE",IF('RESULTADOS 4 ESO'!F117&lt;6,"SUFICIENTE",IF('RESULTADOS 4 ESO'!F117&lt;7,"BEN",IF('RESULTADOS 4 ESO'!F117&lt;9,"NOTABLE",IF('RESULTADOS 4 ESO'!F117&lt;=10,"SOBRESAIENTE",""))))))</f>
        <v/>
      </c>
      <c r="G117" s="153" t="str">
        <f>IF(OR(A117="",$G$2=""),"",IF('RESULTADOS 4 ESO'!G117&lt;5,"INSUFICIENTE",IF('RESULTADOS 4 ESO'!G117&lt;6,"SUFICIENTE",IF('RESULTADOS 4 ESO'!G117&lt;7,"BEN",IF('RESULTADOS 4 ESO'!G117&lt;9,"NOTABLE",IF('RESULTADOS 4 ESO'!G117&lt;=10,"SOBRESAIENTE",""))))))</f>
        <v/>
      </c>
      <c r="H117" s="153" t="str">
        <f>IF(OR(A117="",$H$2=""),"",IF('RESULTADOS 4 ESO'!H117&lt;5,"INSUFICIENTE",IF('RESULTADOS 4 ESO'!H117&lt;6,"SUFICIENTE",IF('RESULTADOS 4 ESO'!H117&lt;7,"BEN",IF('RESULTADOS 4 ESO'!H117&lt;9,"NOTABLE",IF('RESULTADOS 4 ESO'!H117&lt;=10,"SOBRESAIENTE",""))))))</f>
        <v/>
      </c>
      <c r="I117" s="153" t="str">
        <f>IF(OR(A117="",$I$2=""),"",IF('RESULTADOS 4 ESO'!I117&lt;5,"INSUFICIENTE",IF('RESULTADOS 4 ESO'!I117&lt;6,"SUFICIENTE",IF('RESULTADOS 4 ESO'!I117&lt;7,"BEN",IF('RESULTADOS 4 ESO'!I117&lt;9,"NOTABLE",IF('RESULTADOS 4 ESO'!I117&lt;=10,"SOBRESAIENTE",""))))))</f>
        <v/>
      </c>
      <c r="J117" s="153" t="str">
        <f>IF(OR(A117="",$J$2=""),"",IF('RESULTADOS 4 ESO'!J117&lt;5,"INSUFICIENTE",IF('RESULTADOS 4 ESO'!J117&lt;6,"SUFICIENTE",IF('RESULTADOS 4 ESO'!J117&lt;7,"BEN",IF('RESULTADOS 4 ESO'!J117&lt;9,"NOTABLE",IF('RESULTADOS 4 ESO'!J117&lt;=10,"SOBRESAIENTE",""))))))</f>
        <v/>
      </c>
      <c r="K117" s="153" t="str">
        <f>IF(OR(A117="",$K$2=""),"",IF('RESULTADOS 4 ESO'!K117&lt;5,"INSUFICIENTE",IF('RESULTADOS 4 ESO'!K117&lt;6,"SUFICIENTE",IF('RESULTADOS 4 ESO'!K117&lt;7,"BEN",IF('RESULTADOS 4 ESO'!K117&lt;9,"NOTABLE",IF('RESULTADOS 4 ESO'!K117&lt;=10,IF('RESULTADOS 4 ESO'!K117&lt;=10,"SOBRESAIENTE","")))))))</f>
        <v/>
      </c>
      <c r="L117" s="153" t="str">
        <f>IF(OR(A117="",$L$2=""),"",IF('RESULTADOS 4 ESO'!L117&lt;5,"INSUFICIENTE",IF('RESULTADOS 4 ESO'!L117&lt;6,"SUFICIENTE",IF('RESULTADOS 4 ESO'!L117&lt;7,"BEN",IF('RESULTADOS 4 ESO'!L117&lt;9,"NOTABLE",IF('RESULTADOS 4 ESO'!L117&lt;=10,"SOBRESAIENTE",""))))))</f>
        <v/>
      </c>
    </row>
    <row r="118" spans="1:12" x14ac:dyDescent="0.25">
      <c r="A118" s="156" t="str">
        <f>IF('RESULTADOS 4 ESO'!A118="","",'RESULTADOS 4 ESO'!A118)</f>
        <v/>
      </c>
      <c r="B118" s="153" t="str">
        <f>IF('RESULTADOS 4 ESO'!B118="","",'RESULTADOS 4 ESO'!B118)</f>
        <v/>
      </c>
      <c r="C118" s="153" t="str">
        <f>IF(OR(A118="",$C$2=""),"",IF('RESULTADOS 4 ESO'!C118&lt;5,"INSUFICIENTE",IF('RESULTADOS 4 ESO'!C118&lt;6,"SUFICIENTE",IF('RESULTADOS 4 ESO'!C118&lt;7,"BEN",IF('RESULTADOS 4 ESO'!C118&lt;9,"NOTABLE",IF('RESULTADOS 4 ESO'!C118&lt;=10,"SOBRESAIENTE",""))))))</f>
        <v/>
      </c>
      <c r="D118" s="153" t="str">
        <f>IF(OR(A118="",$D$2=""),"",IF('RESULTADOS 4 ESO'!D118&lt;5,"INSUFICIENTE",IF('RESULTADOS 4 ESO'!D118&lt;6,"SUFICIENTE",IF('RESULTADOS 4 ESO'!D118&lt;7,"BEN",IF('RESULTADOS 4 ESO'!D118&lt;9,"NOTABLE",IF('RESULTADOS 4 ESO'!D118&lt;=10,"SOBRESAIENTE",""))))))</f>
        <v/>
      </c>
      <c r="E118" s="153" t="str">
        <f>IF(OR(A118="",$E$2=""),"",IF('RESULTADOS 4 ESO'!E118&lt;5,"INSUFICIENTE",IF('RESULTADOS 4 ESO'!E118&lt;6,"SUFICIENTE",IF('RESULTADOS 4 ESO'!E118&lt;7,"BEN",IF('RESULTADOS 4 ESO'!E118&lt;9,"NOTABLE",IF('RESULTADOS 4 ESO'!E118&lt;=10,"SOBRESAIENTE",""))))))</f>
        <v/>
      </c>
      <c r="F118" s="153" t="str">
        <f>IF(OR(A118="",$F$2=""),"",IF('RESULTADOS 4 ESO'!F118&lt;5,"INSUFICIENTE",IF('RESULTADOS 4 ESO'!F118&lt;6,"SUFICIENTE",IF('RESULTADOS 4 ESO'!F118&lt;7,"BEN",IF('RESULTADOS 4 ESO'!F118&lt;9,"NOTABLE",IF('RESULTADOS 4 ESO'!F118&lt;=10,"SOBRESAIENTE",""))))))</f>
        <v/>
      </c>
      <c r="G118" s="153" t="str">
        <f>IF(OR(A118="",$G$2=""),"",IF('RESULTADOS 4 ESO'!G118&lt;5,"INSUFICIENTE",IF('RESULTADOS 4 ESO'!G118&lt;6,"SUFICIENTE",IF('RESULTADOS 4 ESO'!G118&lt;7,"BEN",IF('RESULTADOS 4 ESO'!G118&lt;9,"NOTABLE",IF('RESULTADOS 4 ESO'!G118&lt;=10,"SOBRESAIENTE",""))))))</f>
        <v/>
      </c>
      <c r="H118" s="153" t="str">
        <f>IF(OR(A118="",$H$2=""),"",IF('RESULTADOS 4 ESO'!H118&lt;5,"INSUFICIENTE",IF('RESULTADOS 4 ESO'!H118&lt;6,"SUFICIENTE",IF('RESULTADOS 4 ESO'!H118&lt;7,"BEN",IF('RESULTADOS 4 ESO'!H118&lt;9,"NOTABLE",IF('RESULTADOS 4 ESO'!H118&lt;=10,"SOBRESAIENTE",""))))))</f>
        <v/>
      </c>
      <c r="I118" s="153" t="str">
        <f>IF(OR(A118="",$I$2=""),"",IF('RESULTADOS 4 ESO'!I118&lt;5,"INSUFICIENTE",IF('RESULTADOS 4 ESO'!I118&lt;6,"SUFICIENTE",IF('RESULTADOS 4 ESO'!I118&lt;7,"BEN",IF('RESULTADOS 4 ESO'!I118&lt;9,"NOTABLE",IF('RESULTADOS 4 ESO'!I118&lt;=10,"SOBRESAIENTE",""))))))</f>
        <v/>
      </c>
      <c r="J118" s="153" t="str">
        <f>IF(OR(A118="",$J$2=""),"",IF('RESULTADOS 4 ESO'!J118&lt;5,"INSUFICIENTE",IF('RESULTADOS 4 ESO'!J118&lt;6,"SUFICIENTE",IF('RESULTADOS 4 ESO'!J118&lt;7,"BEN",IF('RESULTADOS 4 ESO'!J118&lt;9,"NOTABLE",IF('RESULTADOS 4 ESO'!J118&lt;=10,"SOBRESAIENTE",""))))))</f>
        <v/>
      </c>
      <c r="K118" s="153" t="str">
        <f>IF(OR(A118="",$K$2=""),"",IF('RESULTADOS 4 ESO'!K118&lt;5,"INSUFICIENTE",IF('RESULTADOS 4 ESO'!K118&lt;6,"SUFICIENTE",IF('RESULTADOS 4 ESO'!K118&lt;7,"BEN",IF('RESULTADOS 4 ESO'!K118&lt;9,"NOTABLE",IF('RESULTADOS 4 ESO'!K118&lt;=10,IF('RESULTADOS 4 ESO'!K118&lt;=10,"SOBRESAIENTE","")))))))</f>
        <v/>
      </c>
      <c r="L118" s="153" t="str">
        <f>IF(OR(A118="",$L$2=""),"",IF('RESULTADOS 4 ESO'!L118&lt;5,"INSUFICIENTE",IF('RESULTADOS 4 ESO'!L118&lt;6,"SUFICIENTE",IF('RESULTADOS 4 ESO'!L118&lt;7,"BEN",IF('RESULTADOS 4 ESO'!L118&lt;9,"NOTABLE",IF('RESULTADOS 4 ESO'!L118&lt;=10,"SOBRESAIENTE",""))))))</f>
        <v/>
      </c>
    </row>
    <row r="119" spans="1:12" x14ac:dyDescent="0.25">
      <c r="A119" s="156" t="str">
        <f>IF('RESULTADOS 4 ESO'!A119="","",'RESULTADOS 4 ESO'!A119)</f>
        <v/>
      </c>
      <c r="B119" s="153" t="str">
        <f>IF('RESULTADOS 4 ESO'!B119="","",'RESULTADOS 4 ESO'!B119)</f>
        <v/>
      </c>
      <c r="C119" s="153" t="str">
        <f>IF(OR(A119="",$C$2=""),"",IF('RESULTADOS 4 ESO'!C119&lt;5,"INSUFICIENTE",IF('RESULTADOS 4 ESO'!C119&lt;6,"SUFICIENTE",IF('RESULTADOS 4 ESO'!C119&lt;7,"BEN",IF('RESULTADOS 4 ESO'!C119&lt;9,"NOTABLE",IF('RESULTADOS 4 ESO'!C119&lt;=10,"SOBRESAIENTE",""))))))</f>
        <v/>
      </c>
      <c r="D119" s="153" t="str">
        <f>IF(OR(A119="",$D$2=""),"",IF('RESULTADOS 4 ESO'!D119&lt;5,"INSUFICIENTE",IF('RESULTADOS 4 ESO'!D119&lt;6,"SUFICIENTE",IF('RESULTADOS 4 ESO'!D119&lt;7,"BEN",IF('RESULTADOS 4 ESO'!D119&lt;9,"NOTABLE",IF('RESULTADOS 4 ESO'!D119&lt;=10,"SOBRESAIENTE",""))))))</f>
        <v/>
      </c>
      <c r="E119" s="153" t="str">
        <f>IF(OR(A119="",$E$2=""),"",IF('RESULTADOS 4 ESO'!E119&lt;5,"INSUFICIENTE",IF('RESULTADOS 4 ESO'!E119&lt;6,"SUFICIENTE",IF('RESULTADOS 4 ESO'!E119&lt;7,"BEN",IF('RESULTADOS 4 ESO'!E119&lt;9,"NOTABLE",IF('RESULTADOS 4 ESO'!E119&lt;=10,"SOBRESAIENTE",""))))))</f>
        <v/>
      </c>
      <c r="F119" s="153" t="str">
        <f>IF(OR(A119="",$F$2=""),"",IF('RESULTADOS 4 ESO'!F119&lt;5,"INSUFICIENTE",IF('RESULTADOS 4 ESO'!F119&lt;6,"SUFICIENTE",IF('RESULTADOS 4 ESO'!F119&lt;7,"BEN",IF('RESULTADOS 4 ESO'!F119&lt;9,"NOTABLE",IF('RESULTADOS 4 ESO'!F119&lt;=10,"SOBRESAIENTE",""))))))</f>
        <v/>
      </c>
      <c r="G119" s="153" t="str">
        <f>IF(OR(A119="",$G$2=""),"",IF('RESULTADOS 4 ESO'!G119&lt;5,"INSUFICIENTE",IF('RESULTADOS 4 ESO'!G119&lt;6,"SUFICIENTE",IF('RESULTADOS 4 ESO'!G119&lt;7,"BEN",IF('RESULTADOS 4 ESO'!G119&lt;9,"NOTABLE",IF('RESULTADOS 4 ESO'!G119&lt;=10,"SOBRESAIENTE",""))))))</f>
        <v/>
      </c>
      <c r="H119" s="153" t="str">
        <f>IF(OR(A119="",$H$2=""),"",IF('RESULTADOS 4 ESO'!H119&lt;5,"INSUFICIENTE",IF('RESULTADOS 4 ESO'!H119&lt;6,"SUFICIENTE",IF('RESULTADOS 4 ESO'!H119&lt;7,"BEN",IF('RESULTADOS 4 ESO'!H119&lt;9,"NOTABLE",IF('RESULTADOS 4 ESO'!H119&lt;=10,"SOBRESAIENTE",""))))))</f>
        <v/>
      </c>
      <c r="I119" s="153" t="str">
        <f>IF(OR(A119="",$I$2=""),"",IF('RESULTADOS 4 ESO'!I119&lt;5,"INSUFICIENTE",IF('RESULTADOS 4 ESO'!I119&lt;6,"SUFICIENTE",IF('RESULTADOS 4 ESO'!I119&lt;7,"BEN",IF('RESULTADOS 4 ESO'!I119&lt;9,"NOTABLE",IF('RESULTADOS 4 ESO'!I119&lt;=10,"SOBRESAIENTE",""))))))</f>
        <v/>
      </c>
      <c r="J119" s="153" t="str">
        <f>IF(OR(A119="",$J$2=""),"",IF('RESULTADOS 4 ESO'!J119&lt;5,"INSUFICIENTE",IF('RESULTADOS 4 ESO'!J119&lt;6,"SUFICIENTE",IF('RESULTADOS 4 ESO'!J119&lt;7,"BEN",IF('RESULTADOS 4 ESO'!J119&lt;9,"NOTABLE",IF('RESULTADOS 4 ESO'!J119&lt;=10,"SOBRESAIENTE",""))))))</f>
        <v/>
      </c>
      <c r="K119" s="153" t="str">
        <f>IF(OR(A119="",$K$2=""),"",IF('RESULTADOS 4 ESO'!K119&lt;5,"INSUFICIENTE",IF('RESULTADOS 4 ESO'!K119&lt;6,"SUFICIENTE",IF('RESULTADOS 4 ESO'!K119&lt;7,"BEN",IF('RESULTADOS 4 ESO'!K119&lt;9,"NOTABLE",IF('RESULTADOS 4 ESO'!K119&lt;=10,IF('RESULTADOS 4 ESO'!K119&lt;=10,"SOBRESAIENTE","")))))))</f>
        <v/>
      </c>
      <c r="L119" s="153" t="str">
        <f>IF(OR(A119="",$L$2=""),"",IF('RESULTADOS 4 ESO'!L119&lt;5,"INSUFICIENTE",IF('RESULTADOS 4 ESO'!L119&lt;6,"SUFICIENTE",IF('RESULTADOS 4 ESO'!L119&lt;7,"BEN",IF('RESULTADOS 4 ESO'!L119&lt;9,"NOTABLE",IF('RESULTADOS 4 ESO'!L119&lt;=10,"SOBRESAIENTE",""))))))</f>
        <v/>
      </c>
    </row>
    <row r="120" spans="1:12" x14ac:dyDescent="0.25">
      <c r="A120" s="156" t="str">
        <f>IF('RESULTADOS 4 ESO'!A120="","",'RESULTADOS 4 ESO'!A120)</f>
        <v/>
      </c>
      <c r="B120" s="153" t="str">
        <f>IF('RESULTADOS 4 ESO'!B120="","",'RESULTADOS 4 ESO'!B120)</f>
        <v/>
      </c>
      <c r="C120" s="153" t="str">
        <f>IF(OR(A120="",$C$2=""),"",IF('RESULTADOS 4 ESO'!C120&lt;5,"INSUFICIENTE",IF('RESULTADOS 4 ESO'!C120&lt;6,"SUFICIENTE",IF('RESULTADOS 4 ESO'!C120&lt;7,"BEN",IF('RESULTADOS 4 ESO'!C120&lt;9,"NOTABLE",IF('RESULTADOS 4 ESO'!C120&lt;=10,"SOBRESAIENTE",""))))))</f>
        <v/>
      </c>
      <c r="D120" s="153" t="str">
        <f>IF(OR(A120="",$D$2=""),"",IF('RESULTADOS 4 ESO'!D120&lt;5,"INSUFICIENTE",IF('RESULTADOS 4 ESO'!D120&lt;6,"SUFICIENTE",IF('RESULTADOS 4 ESO'!D120&lt;7,"BEN",IF('RESULTADOS 4 ESO'!D120&lt;9,"NOTABLE",IF('RESULTADOS 4 ESO'!D120&lt;=10,"SOBRESAIENTE",""))))))</f>
        <v/>
      </c>
      <c r="E120" s="153" t="str">
        <f>IF(OR(A120="",$E$2=""),"",IF('RESULTADOS 4 ESO'!E120&lt;5,"INSUFICIENTE",IF('RESULTADOS 4 ESO'!E120&lt;6,"SUFICIENTE",IF('RESULTADOS 4 ESO'!E120&lt;7,"BEN",IF('RESULTADOS 4 ESO'!E120&lt;9,"NOTABLE",IF('RESULTADOS 4 ESO'!E120&lt;=10,"SOBRESAIENTE",""))))))</f>
        <v/>
      </c>
      <c r="F120" s="153" t="str">
        <f>IF(OR(A120="",$F$2=""),"",IF('RESULTADOS 4 ESO'!F120&lt;5,"INSUFICIENTE",IF('RESULTADOS 4 ESO'!F120&lt;6,"SUFICIENTE",IF('RESULTADOS 4 ESO'!F120&lt;7,"BEN",IF('RESULTADOS 4 ESO'!F120&lt;9,"NOTABLE",IF('RESULTADOS 4 ESO'!F120&lt;=10,"SOBRESAIENTE",""))))))</f>
        <v/>
      </c>
      <c r="G120" s="153" t="str">
        <f>IF(OR(A120="",$G$2=""),"",IF('RESULTADOS 4 ESO'!G120&lt;5,"INSUFICIENTE",IF('RESULTADOS 4 ESO'!G120&lt;6,"SUFICIENTE",IF('RESULTADOS 4 ESO'!G120&lt;7,"BEN",IF('RESULTADOS 4 ESO'!G120&lt;9,"NOTABLE",IF('RESULTADOS 4 ESO'!G120&lt;=10,"SOBRESAIENTE",""))))))</f>
        <v/>
      </c>
      <c r="H120" s="153" t="str">
        <f>IF(OR(A120="",$H$2=""),"",IF('RESULTADOS 4 ESO'!H120&lt;5,"INSUFICIENTE",IF('RESULTADOS 4 ESO'!H120&lt;6,"SUFICIENTE",IF('RESULTADOS 4 ESO'!H120&lt;7,"BEN",IF('RESULTADOS 4 ESO'!H120&lt;9,"NOTABLE",IF('RESULTADOS 4 ESO'!H120&lt;=10,"SOBRESAIENTE",""))))))</f>
        <v/>
      </c>
      <c r="I120" s="153" t="str">
        <f>IF(OR(A120="",$I$2=""),"",IF('RESULTADOS 4 ESO'!I120&lt;5,"INSUFICIENTE",IF('RESULTADOS 4 ESO'!I120&lt;6,"SUFICIENTE",IF('RESULTADOS 4 ESO'!I120&lt;7,"BEN",IF('RESULTADOS 4 ESO'!I120&lt;9,"NOTABLE",IF('RESULTADOS 4 ESO'!I120&lt;=10,"SOBRESAIENTE",""))))))</f>
        <v/>
      </c>
      <c r="J120" s="153" t="str">
        <f>IF(OR(A120="",$J$2=""),"",IF('RESULTADOS 4 ESO'!J120&lt;5,"INSUFICIENTE",IF('RESULTADOS 4 ESO'!J120&lt;6,"SUFICIENTE",IF('RESULTADOS 4 ESO'!J120&lt;7,"BEN",IF('RESULTADOS 4 ESO'!J120&lt;9,"NOTABLE",IF('RESULTADOS 4 ESO'!J120&lt;=10,"SOBRESAIENTE",""))))))</f>
        <v/>
      </c>
      <c r="K120" s="153" t="str">
        <f>IF(OR(A120="",$K$2=""),"",IF('RESULTADOS 4 ESO'!K120&lt;5,"INSUFICIENTE",IF('RESULTADOS 4 ESO'!K120&lt;6,"SUFICIENTE",IF('RESULTADOS 4 ESO'!K120&lt;7,"BEN",IF('RESULTADOS 4 ESO'!K120&lt;9,"NOTABLE",IF('RESULTADOS 4 ESO'!K120&lt;=10,IF('RESULTADOS 4 ESO'!K120&lt;=10,"SOBRESAIENTE","")))))))</f>
        <v/>
      </c>
      <c r="L120" s="153" t="str">
        <f>IF(OR(A120="",$L$2=""),"",IF('RESULTADOS 4 ESO'!L120&lt;5,"INSUFICIENTE",IF('RESULTADOS 4 ESO'!L120&lt;6,"SUFICIENTE",IF('RESULTADOS 4 ESO'!L120&lt;7,"BEN",IF('RESULTADOS 4 ESO'!L120&lt;9,"NOTABLE",IF('RESULTADOS 4 ESO'!L120&lt;=10,"SOBRESAIENTE",""))))))</f>
        <v/>
      </c>
    </row>
    <row r="121" spans="1:12" x14ac:dyDescent="0.25">
      <c r="A121" s="156" t="str">
        <f>IF('RESULTADOS 4 ESO'!A121="","",'RESULTADOS 4 ESO'!A121)</f>
        <v/>
      </c>
      <c r="B121" s="153" t="str">
        <f>IF('RESULTADOS 4 ESO'!B121="","",'RESULTADOS 4 ESO'!B121)</f>
        <v/>
      </c>
      <c r="C121" s="153" t="str">
        <f>IF(OR(A121="",$C$2=""),"",IF('RESULTADOS 4 ESO'!C121&lt;5,"INSUFICIENTE",IF('RESULTADOS 4 ESO'!C121&lt;6,"SUFICIENTE",IF('RESULTADOS 4 ESO'!C121&lt;7,"BEN",IF('RESULTADOS 4 ESO'!C121&lt;9,"NOTABLE",IF('RESULTADOS 4 ESO'!C121&lt;=10,"SOBRESAIENTE",""))))))</f>
        <v/>
      </c>
      <c r="D121" s="153" t="str">
        <f>IF(OR(A121="",$D$2=""),"",IF('RESULTADOS 4 ESO'!D121&lt;5,"INSUFICIENTE",IF('RESULTADOS 4 ESO'!D121&lt;6,"SUFICIENTE",IF('RESULTADOS 4 ESO'!D121&lt;7,"BEN",IF('RESULTADOS 4 ESO'!D121&lt;9,"NOTABLE",IF('RESULTADOS 4 ESO'!D121&lt;=10,"SOBRESAIENTE",""))))))</f>
        <v/>
      </c>
      <c r="E121" s="153" t="str">
        <f>IF(OR(A121="",$E$2=""),"",IF('RESULTADOS 4 ESO'!E121&lt;5,"INSUFICIENTE",IF('RESULTADOS 4 ESO'!E121&lt;6,"SUFICIENTE",IF('RESULTADOS 4 ESO'!E121&lt;7,"BEN",IF('RESULTADOS 4 ESO'!E121&lt;9,"NOTABLE",IF('RESULTADOS 4 ESO'!E121&lt;=10,"SOBRESAIENTE",""))))))</f>
        <v/>
      </c>
      <c r="F121" s="153" t="str">
        <f>IF(OR(A121="",$F$2=""),"",IF('RESULTADOS 4 ESO'!F121&lt;5,"INSUFICIENTE",IF('RESULTADOS 4 ESO'!F121&lt;6,"SUFICIENTE",IF('RESULTADOS 4 ESO'!F121&lt;7,"BEN",IF('RESULTADOS 4 ESO'!F121&lt;9,"NOTABLE",IF('RESULTADOS 4 ESO'!F121&lt;=10,"SOBRESAIENTE",""))))))</f>
        <v/>
      </c>
      <c r="G121" s="153" t="str">
        <f>IF(OR(A121="",$G$2=""),"",IF('RESULTADOS 4 ESO'!G121&lt;5,"INSUFICIENTE",IF('RESULTADOS 4 ESO'!G121&lt;6,"SUFICIENTE",IF('RESULTADOS 4 ESO'!G121&lt;7,"BEN",IF('RESULTADOS 4 ESO'!G121&lt;9,"NOTABLE",IF('RESULTADOS 4 ESO'!G121&lt;=10,"SOBRESAIENTE",""))))))</f>
        <v/>
      </c>
      <c r="H121" s="153" t="str">
        <f>IF(OR(A121="",$H$2=""),"",IF('RESULTADOS 4 ESO'!H121&lt;5,"INSUFICIENTE",IF('RESULTADOS 4 ESO'!H121&lt;6,"SUFICIENTE",IF('RESULTADOS 4 ESO'!H121&lt;7,"BEN",IF('RESULTADOS 4 ESO'!H121&lt;9,"NOTABLE",IF('RESULTADOS 4 ESO'!H121&lt;=10,"SOBRESAIENTE",""))))))</f>
        <v/>
      </c>
      <c r="I121" s="153" t="str">
        <f>IF(OR(A121="",$I$2=""),"",IF('RESULTADOS 4 ESO'!I121&lt;5,"INSUFICIENTE",IF('RESULTADOS 4 ESO'!I121&lt;6,"SUFICIENTE",IF('RESULTADOS 4 ESO'!I121&lt;7,"BEN",IF('RESULTADOS 4 ESO'!I121&lt;9,"NOTABLE",IF('RESULTADOS 4 ESO'!I121&lt;=10,"SOBRESAIENTE",""))))))</f>
        <v/>
      </c>
      <c r="J121" s="153" t="str">
        <f>IF(OR(A121="",$J$2=""),"",IF('RESULTADOS 4 ESO'!J121&lt;5,"INSUFICIENTE",IF('RESULTADOS 4 ESO'!J121&lt;6,"SUFICIENTE",IF('RESULTADOS 4 ESO'!J121&lt;7,"BEN",IF('RESULTADOS 4 ESO'!J121&lt;9,"NOTABLE",IF('RESULTADOS 4 ESO'!J121&lt;=10,"SOBRESAIENTE",""))))))</f>
        <v/>
      </c>
      <c r="K121" s="153" t="str">
        <f>IF(OR(A121="",$K$2=""),"",IF('RESULTADOS 4 ESO'!K121&lt;5,"INSUFICIENTE",IF('RESULTADOS 4 ESO'!K121&lt;6,"SUFICIENTE",IF('RESULTADOS 4 ESO'!K121&lt;7,"BEN",IF('RESULTADOS 4 ESO'!K121&lt;9,"NOTABLE",IF('RESULTADOS 4 ESO'!K121&lt;=10,IF('RESULTADOS 4 ESO'!K121&lt;=10,"SOBRESAIENTE","")))))))</f>
        <v/>
      </c>
      <c r="L121" s="153" t="str">
        <f>IF(OR(A121="",$L$2=""),"",IF('RESULTADOS 4 ESO'!L121&lt;5,"INSUFICIENTE",IF('RESULTADOS 4 ESO'!L121&lt;6,"SUFICIENTE",IF('RESULTADOS 4 ESO'!L121&lt;7,"BEN",IF('RESULTADOS 4 ESO'!L121&lt;9,"NOTABLE",IF('RESULTADOS 4 ESO'!L121&lt;=10,"SOBRESAIENTE",""))))))</f>
        <v/>
      </c>
    </row>
    <row r="122" spans="1:12" x14ac:dyDescent="0.25">
      <c r="A122" s="156" t="str">
        <f>IF('RESULTADOS 4 ESO'!A122="","",'RESULTADOS 4 ESO'!A122)</f>
        <v/>
      </c>
      <c r="B122" s="153" t="str">
        <f>IF('RESULTADOS 4 ESO'!B122="","",'RESULTADOS 4 ESO'!B122)</f>
        <v/>
      </c>
      <c r="C122" s="153" t="str">
        <f>IF(OR(A122="",$C$2=""),"",IF('RESULTADOS 4 ESO'!C122&lt;5,"INSUFICIENTE",IF('RESULTADOS 4 ESO'!C122&lt;6,"SUFICIENTE",IF('RESULTADOS 4 ESO'!C122&lt;7,"BEN",IF('RESULTADOS 4 ESO'!C122&lt;9,"NOTABLE",IF('RESULTADOS 4 ESO'!C122&lt;=10,"SOBRESAIENTE",""))))))</f>
        <v/>
      </c>
      <c r="D122" s="153" t="str">
        <f>IF(OR(A122="",$D$2=""),"",IF('RESULTADOS 4 ESO'!D122&lt;5,"INSUFICIENTE",IF('RESULTADOS 4 ESO'!D122&lt;6,"SUFICIENTE",IF('RESULTADOS 4 ESO'!D122&lt;7,"BEN",IF('RESULTADOS 4 ESO'!D122&lt;9,"NOTABLE",IF('RESULTADOS 4 ESO'!D122&lt;=10,"SOBRESAIENTE",""))))))</f>
        <v/>
      </c>
      <c r="E122" s="153" t="str">
        <f>IF(OR(A122="",$E$2=""),"",IF('RESULTADOS 4 ESO'!E122&lt;5,"INSUFICIENTE",IF('RESULTADOS 4 ESO'!E122&lt;6,"SUFICIENTE",IF('RESULTADOS 4 ESO'!E122&lt;7,"BEN",IF('RESULTADOS 4 ESO'!E122&lt;9,"NOTABLE",IF('RESULTADOS 4 ESO'!E122&lt;=10,"SOBRESAIENTE",""))))))</f>
        <v/>
      </c>
      <c r="F122" s="153" t="str">
        <f>IF(OR(A122="",$F$2=""),"",IF('RESULTADOS 4 ESO'!F122&lt;5,"INSUFICIENTE",IF('RESULTADOS 4 ESO'!F122&lt;6,"SUFICIENTE",IF('RESULTADOS 4 ESO'!F122&lt;7,"BEN",IF('RESULTADOS 4 ESO'!F122&lt;9,"NOTABLE",IF('RESULTADOS 4 ESO'!F122&lt;=10,"SOBRESAIENTE",""))))))</f>
        <v/>
      </c>
      <c r="G122" s="153" t="str">
        <f>IF(OR(A122="",$G$2=""),"",IF('RESULTADOS 4 ESO'!G122&lt;5,"INSUFICIENTE",IF('RESULTADOS 4 ESO'!G122&lt;6,"SUFICIENTE",IF('RESULTADOS 4 ESO'!G122&lt;7,"BEN",IF('RESULTADOS 4 ESO'!G122&lt;9,"NOTABLE",IF('RESULTADOS 4 ESO'!G122&lt;=10,"SOBRESAIENTE",""))))))</f>
        <v/>
      </c>
      <c r="H122" s="153" t="str">
        <f>IF(OR(A122="",$H$2=""),"",IF('RESULTADOS 4 ESO'!H122&lt;5,"INSUFICIENTE",IF('RESULTADOS 4 ESO'!H122&lt;6,"SUFICIENTE",IF('RESULTADOS 4 ESO'!H122&lt;7,"BEN",IF('RESULTADOS 4 ESO'!H122&lt;9,"NOTABLE",IF('RESULTADOS 4 ESO'!H122&lt;=10,"SOBRESAIENTE",""))))))</f>
        <v/>
      </c>
      <c r="I122" s="153" t="str">
        <f>IF(OR(A122="",$I$2=""),"",IF('RESULTADOS 4 ESO'!I122&lt;5,"INSUFICIENTE",IF('RESULTADOS 4 ESO'!I122&lt;6,"SUFICIENTE",IF('RESULTADOS 4 ESO'!I122&lt;7,"BEN",IF('RESULTADOS 4 ESO'!I122&lt;9,"NOTABLE",IF('RESULTADOS 4 ESO'!I122&lt;=10,"SOBRESAIENTE",""))))))</f>
        <v/>
      </c>
      <c r="J122" s="153" t="str">
        <f>IF(OR(A122="",$J$2=""),"",IF('RESULTADOS 4 ESO'!J122&lt;5,"INSUFICIENTE",IF('RESULTADOS 4 ESO'!J122&lt;6,"SUFICIENTE",IF('RESULTADOS 4 ESO'!J122&lt;7,"BEN",IF('RESULTADOS 4 ESO'!J122&lt;9,"NOTABLE",IF('RESULTADOS 4 ESO'!J122&lt;=10,"SOBRESAIENTE",""))))))</f>
        <v/>
      </c>
      <c r="K122" s="153" t="str">
        <f>IF(OR(A122="",$K$2=""),"",IF('RESULTADOS 4 ESO'!K122&lt;5,"INSUFICIENTE",IF('RESULTADOS 4 ESO'!K122&lt;6,"SUFICIENTE",IF('RESULTADOS 4 ESO'!K122&lt;7,"BEN",IF('RESULTADOS 4 ESO'!K122&lt;9,"NOTABLE",IF('RESULTADOS 4 ESO'!K122&lt;=10,IF('RESULTADOS 4 ESO'!K122&lt;=10,"SOBRESAIENTE","")))))))</f>
        <v/>
      </c>
      <c r="L122" s="153" t="str">
        <f>IF(OR(A122="",$L$2=""),"",IF('RESULTADOS 4 ESO'!L122&lt;5,"INSUFICIENTE",IF('RESULTADOS 4 ESO'!L122&lt;6,"SUFICIENTE",IF('RESULTADOS 4 ESO'!L122&lt;7,"BEN",IF('RESULTADOS 4 ESO'!L122&lt;9,"NOTABLE",IF('RESULTADOS 4 ESO'!L122&lt;=10,"SOBRESAIENTE",""))))))</f>
        <v/>
      </c>
    </row>
    <row r="123" spans="1:12" x14ac:dyDescent="0.25">
      <c r="A123" s="156" t="str">
        <f>IF('RESULTADOS 4 ESO'!A123="","",'RESULTADOS 4 ESO'!A123)</f>
        <v/>
      </c>
      <c r="B123" s="153" t="str">
        <f>IF('RESULTADOS 4 ESO'!B123="","",'RESULTADOS 4 ESO'!B123)</f>
        <v/>
      </c>
      <c r="C123" s="153" t="str">
        <f>IF(OR(A123="",$C$2=""),"",IF('RESULTADOS 4 ESO'!C123&lt;5,"INSUFICIENTE",IF('RESULTADOS 4 ESO'!C123&lt;6,"SUFICIENTE",IF('RESULTADOS 4 ESO'!C123&lt;7,"BEN",IF('RESULTADOS 4 ESO'!C123&lt;9,"NOTABLE",IF('RESULTADOS 4 ESO'!C123&lt;=10,"SOBRESAIENTE",""))))))</f>
        <v/>
      </c>
      <c r="D123" s="153" t="str">
        <f>IF(OR(A123="",$D$2=""),"",IF('RESULTADOS 4 ESO'!D123&lt;5,"INSUFICIENTE",IF('RESULTADOS 4 ESO'!D123&lt;6,"SUFICIENTE",IF('RESULTADOS 4 ESO'!D123&lt;7,"BEN",IF('RESULTADOS 4 ESO'!D123&lt;9,"NOTABLE",IF('RESULTADOS 4 ESO'!D123&lt;=10,"SOBRESAIENTE",""))))))</f>
        <v/>
      </c>
      <c r="E123" s="153" t="str">
        <f>IF(OR(A123="",$E$2=""),"",IF('RESULTADOS 4 ESO'!E123&lt;5,"INSUFICIENTE",IF('RESULTADOS 4 ESO'!E123&lt;6,"SUFICIENTE",IF('RESULTADOS 4 ESO'!E123&lt;7,"BEN",IF('RESULTADOS 4 ESO'!E123&lt;9,"NOTABLE",IF('RESULTADOS 4 ESO'!E123&lt;=10,"SOBRESAIENTE",""))))))</f>
        <v/>
      </c>
      <c r="F123" s="153" t="str">
        <f>IF(OR(A123="",$F$2=""),"",IF('RESULTADOS 4 ESO'!F123&lt;5,"INSUFICIENTE",IF('RESULTADOS 4 ESO'!F123&lt;6,"SUFICIENTE",IF('RESULTADOS 4 ESO'!F123&lt;7,"BEN",IF('RESULTADOS 4 ESO'!F123&lt;9,"NOTABLE",IF('RESULTADOS 4 ESO'!F123&lt;=10,"SOBRESAIENTE",""))))))</f>
        <v/>
      </c>
      <c r="G123" s="153" t="str">
        <f>IF(OR(A123="",$G$2=""),"",IF('RESULTADOS 4 ESO'!G123&lt;5,"INSUFICIENTE",IF('RESULTADOS 4 ESO'!G123&lt;6,"SUFICIENTE",IF('RESULTADOS 4 ESO'!G123&lt;7,"BEN",IF('RESULTADOS 4 ESO'!G123&lt;9,"NOTABLE",IF('RESULTADOS 4 ESO'!G123&lt;=10,"SOBRESAIENTE",""))))))</f>
        <v/>
      </c>
      <c r="H123" s="153" t="str">
        <f>IF(OR(A123="",$H$2=""),"",IF('RESULTADOS 4 ESO'!H123&lt;5,"INSUFICIENTE",IF('RESULTADOS 4 ESO'!H123&lt;6,"SUFICIENTE",IF('RESULTADOS 4 ESO'!H123&lt;7,"BEN",IF('RESULTADOS 4 ESO'!H123&lt;9,"NOTABLE",IF('RESULTADOS 4 ESO'!H123&lt;=10,"SOBRESAIENTE",""))))))</f>
        <v/>
      </c>
      <c r="I123" s="153" t="str">
        <f>IF(OR(A123="",$I$2=""),"",IF('RESULTADOS 4 ESO'!I123&lt;5,"INSUFICIENTE",IF('RESULTADOS 4 ESO'!I123&lt;6,"SUFICIENTE",IF('RESULTADOS 4 ESO'!I123&lt;7,"BEN",IF('RESULTADOS 4 ESO'!I123&lt;9,"NOTABLE",IF('RESULTADOS 4 ESO'!I123&lt;=10,"SOBRESAIENTE",""))))))</f>
        <v/>
      </c>
      <c r="J123" s="153" t="str">
        <f>IF(OR(A123="",$J$2=""),"",IF('RESULTADOS 4 ESO'!J123&lt;5,"INSUFICIENTE",IF('RESULTADOS 4 ESO'!J123&lt;6,"SUFICIENTE",IF('RESULTADOS 4 ESO'!J123&lt;7,"BEN",IF('RESULTADOS 4 ESO'!J123&lt;9,"NOTABLE",IF('RESULTADOS 4 ESO'!J123&lt;=10,"SOBRESAIENTE",""))))))</f>
        <v/>
      </c>
      <c r="K123" s="153" t="str">
        <f>IF(OR(A123="",$K$2=""),"",IF('RESULTADOS 4 ESO'!K123&lt;5,"INSUFICIENTE",IF('RESULTADOS 4 ESO'!K123&lt;6,"SUFICIENTE",IF('RESULTADOS 4 ESO'!K123&lt;7,"BEN",IF('RESULTADOS 4 ESO'!K123&lt;9,"NOTABLE",IF('RESULTADOS 4 ESO'!K123&lt;=10,IF('RESULTADOS 4 ESO'!K123&lt;=10,"SOBRESAIENTE","")))))))</f>
        <v/>
      </c>
      <c r="L123" s="153" t="str">
        <f>IF(OR(A123="",$L$2=""),"",IF('RESULTADOS 4 ESO'!L123&lt;5,"INSUFICIENTE",IF('RESULTADOS 4 ESO'!L123&lt;6,"SUFICIENTE",IF('RESULTADOS 4 ESO'!L123&lt;7,"BEN",IF('RESULTADOS 4 ESO'!L123&lt;9,"NOTABLE",IF('RESULTADOS 4 ESO'!L123&lt;=10,"SOBRESAIENTE",""))))))</f>
        <v/>
      </c>
    </row>
    <row r="124" spans="1:12" x14ac:dyDescent="0.25">
      <c r="A124" s="156" t="str">
        <f>IF('RESULTADOS 4 ESO'!A124="","",'RESULTADOS 4 ESO'!A124)</f>
        <v/>
      </c>
      <c r="B124" s="153" t="str">
        <f>IF('RESULTADOS 4 ESO'!B124="","",'RESULTADOS 4 ESO'!B124)</f>
        <v/>
      </c>
      <c r="C124" s="153" t="str">
        <f>IF(OR(A124="",$C$2=""),"",IF('RESULTADOS 4 ESO'!C124&lt;5,"INSUFICIENTE",IF('RESULTADOS 4 ESO'!C124&lt;6,"SUFICIENTE",IF('RESULTADOS 4 ESO'!C124&lt;7,"BEN",IF('RESULTADOS 4 ESO'!C124&lt;9,"NOTABLE",IF('RESULTADOS 4 ESO'!C124&lt;=10,"SOBRESAIENTE",""))))))</f>
        <v/>
      </c>
      <c r="D124" s="153" t="str">
        <f>IF(OR(A124="",$D$2=""),"",IF('RESULTADOS 4 ESO'!D124&lt;5,"INSUFICIENTE",IF('RESULTADOS 4 ESO'!D124&lt;6,"SUFICIENTE",IF('RESULTADOS 4 ESO'!D124&lt;7,"BEN",IF('RESULTADOS 4 ESO'!D124&lt;9,"NOTABLE",IF('RESULTADOS 4 ESO'!D124&lt;=10,"SOBRESAIENTE",""))))))</f>
        <v/>
      </c>
      <c r="E124" s="153" t="str">
        <f>IF(OR(A124="",$E$2=""),"",IF('RESULTADOS 4 ESO'!E124&lt;5,"INSUFICIENTE",IF('RESULTADOS 4 ESO'!E124&lt;6,"SUFICIENTE",IF('RESULTADOS 4 ESO'!E124&lt;7,"BEN",IF('RESULTADOS 4 ESO'!E124&lt;9,"NOTABLE",IF('RESULTADOS 4 ESO'!E124&lt;=10,"SOBRESAIENTE",""))))))</f>
        <v/>
      </c>
      <c r="F124" s="153" t="str">
        <f>IF(OR(A124="",$F$2=""),"",IF('RESULTADOS 4 ESO'!F124&lt;5,"INSUFICIENTE",IF('RESULTADOS 4 ESO'!F124&lt;6,"SUFICIENTE",IF('RESULTADOS 4 ESO'!F124&lt;7,"BEN",IF('RESULTADOS 4 ESO'!F124&lt;9,"NOTABLE",IF('RESULTADOS 4 ESO'!F124&lt;=10,"SOBRESAIENTE",""))))))</f>
        <v/>
      </c>
      <c r="G124" s="153" t="str">
        <f>IF(OR(A124="",$G$2=""),"",IF('RESULTADOS 4 ESO'!G124&lt;5,"INSUFICIENTE",IF('RESULTADOS 4 ESO'!G124&lt;6,"SUFICIENTE",IF('RESULTADOS 4 ESO'!G124&lt;7,"BEN",IF('RESULTADOS 4 ESO'!G124&lt;9,"NOTABLE",IF('RESULTADOS 4 ESO'!G124&lt;=10,"SOBRESAIENTE",""))))))</f>
        <v/>
      </c>
      <c r="H124" s="153" t="str">
        <f>IF(OR(A124="",$H$2=""),"",IF('RESULTADOS 4 ESO'!H124&lt;5,"INSUFICIENTE",IF('RESULTADOS 4 ESO'!H124&lt;6,"SUFICIENTE",IF('RESULTADOS 4 ESO'!H124&lt;7,"BEN",IF('RESULTADOS 4 ESO'!H124&lt;9,"NOTABLE",IF('RESULTADOS 4 ESO'!H124&lt;=10,"SOBRESAIENTE",""))))))</f>
        <v/>
      </c>
      <c r="I124" s="153" t="str">
        <f>IF(OR(A124="",$I$2=""),"",IF('RESULTADOS 4 ESO'!I124&lt;5,"INSUFICIENTE",IF('RESULTADOS 4 ESO'!I124&lt;6,"SUFICIENTE",IF('RESULTADOS 4 ESO'!I124&lt;7,"BEN",IF('RESULTADOS 4 ESO'!I124&lt;9,"NOTABLE",IF('RESULTADOS 4 ESO'!I124&lt;=10,"SOBRESAIENTE",""))))))</f>
        <v/>
      </c>
      <c r="J124" s="153" t="str">
        <f>IF(OR(A124="",$J$2=""),"",IF('RESULTADOS 4 ESO'!J124&lt;5,"INSUFICIENTE",IF('RESULTADOS 4 ESO'!J124&lt;6,"SUFICIENTE",IF('RESULTADOS 4 ESO'!J124&lt;7,"BEN",IF('RESULTADOS 4 ESO'!J124&lt;9,"NOTABLE",IF('RESULTADOS 4 ESO'!J124&lt;=10,"SOBRESAIENTE",""))))))</f>
        <v/>
      </c>
      <c r="K124" s="153" t="str">
        <f>IF(OR(A124="",$K$2=""),"",IF('RESULTADOS 4 ESO'!K124&lt;5,"INSUFICIENTE",IF('RESULTADOS 4 ESO'!K124&lt;6,"SUFICIENTE",IF('RESULTADOS 4 ESO'!K124&lt;7,"BEN",IF('RESULTADOS 4 ESO'!K124&lt;9,"NOTABLE",IF('RESULTADOS 4 ESO'!K124&lt;=10,IF('RESULTADOS 4 ESO'!K124&lt;=10,"SOBRESAIENTE","")))))))</f>
        <v/>
      </c>
      <c r="L124" s="153" t="str">
        <f>IF(OR(A124="",$L$2=""),"",IF('RESULTADOS 4 ESO'!L124&lt;5,"INSUFICIENTE",IF('RESULTADOS 4 ESO'!L124&lt;6,"SUFICIENTE",IF('RESULTADOS 4 ESO'!L124&lt;7,"BEN",IF('RESULTADOS 4 ESO'!L124&lt;9,"NOTABLE",IF('RESULTADOS 4 ESO'!L124&lt;=10,"SOBRESAIENTE",""))))))</f>
        <v/>
      </c>
    </row>
    <row r="125" spans="1:12" x14ac:dyDescent="0.25">
      <c r="A125" s="156" t="str">
        <f>IF('RESULTADOS 4 ESO'!A125="","",'RESULTADOS 4 ESO'!A125)</f>
        <v/>
      </c>
      <c r="B125" s="153" t="str">
        <f>IF('RESULTADOS 4 ESO'!B125="","",'RESULTADOS 4 ESO'!B125)</f>
        <v/>
      </c>
      <c r="C125" s="153" t="str">
        <f>IF(OR(A125="",$C$2=""),"",IF('RESULTADOS 4 ESO'!C125&lt;5,"INSUFICIENTE",IF('RESULTADOS 4 ESO'!C125&lt;6,"SUFICIENTE",IF('RESULTADOS 4 ESO'!C125&lt;7,"BEN",IF('RESULTADOS 4 ESO'!C125&lt;9,"NOTABLE",IF('RESULTADOS 4 ESO'!C125&lt;=10,"SOBRESAIENTE",""))))))</f>
        <v/>
      </c>
      <c r="D125" s="153" t="str">
        <f>IF(OR(A125="",$D$2=""),"",IF('RESULTADOS 4 ESO'!D125&lt;5,"INSUFICIENTE",IF('RESULTADOS 4 ESO'!D125&lt;6,"SUFICIENTE",IF('RESULTADOS 4 ESO'!D125&lt;7,"BEN",IF('RESULTADOS 4 ESO'!D125&lt;9,"NOTABLE",IF('RESULTADOS 4 ESO'!D125&lt;=10,"SOBRESAIENTE",""))))))</f>
        <v/>
      </c>
      <c r="E125" s="153" t="str">
        <f>IF(OR(A125="",$E$2=""),"",IF('RESULTADOS 4 ESO'!E125&lt;5,"INSUFICIENTE",IF('RESULTADOS 4 ESO'!E125&lt;6,"SUFICIENTE",IF('RESULTADOS 4 ESO'!E125&lt;7,"BEN",IF('RESULTADOS 4 ESO'!E125&lt;9,"NOTABLE",IF('RESULTADOS 4 ESO'!E125&lt;=10,"SOBRESAIENTE",""))))))</f>
        <v/>
      </c>
      <c r="F125" s="153" t="str">
        <f>IF(OR(A125="",$F$2=""),"",IF('RESULTADOS 4 ESO'!F125&lt;5,"INSUFICIENTE",IF('RESULTADOS 4 ESO'!F125&lt;6,"SUFICIENTE",IF('RESULTADOS 4 ESO'!F125&lt;7,"BEN",IF('RESULTADOS 4 ESO'!F125&lt;9,"NOTABLE",IF('RESULTADOS 4 ESO'!F125&lt;=10,"SOBRESAIENTE",""))))))</f>
        <v/>
      </c>
      <c r="G125" s="153" t="str">
        <f>IF(OR(A125="",$G$2=""),"",IF('RESULTADOS 4 ESO'!G125&lt;5,"INSUFICIENTE",IF('RESULTADOS 4 ESO'!G125&lt;6,"SUFICIENTE",IF('RESULTADOS 4 ESO'!G125&lt;7,"BEN",IF('RESULTADOS 4 ESO'!G125&lt;9,"NOTABLE",IF('RESULTADOS 4 ESO'!G125&lt;=10,"SOBRESAIENTE",""))))))</f>
        <v/>
      </c>
      <c r="H125" s="153" t="str">
        <f>IF(OR(A125="",$H$2=""),"",IF('RESULTADOS 4 ESO'!H125&lt;5,"INSUFICIENTE",IF('RESULTADOS 4 ESO'!H125&lt;6,"SUFICIENTE",IF('RESULTADOS 4 ESO'!H125&lt;7,"BEN",IF('RESULTADOS 4 ESO'!H125&lt;9,"NOTABLE",IF('RESULTADOS 4 ESO'!H125&lt;=10,"SOBRESAIENTE",""))))))</f>
        <v/>
      </c>
      <c r="I125" s="153" t="str">
        <f>IF(OR(A125="",$I$2=""),"",IF('RESULTADOS 4 ESO'!I125&lt;5,"INSUFICIENTE",IF('RESULTADOS 4 ESO'!I125&lt;6,"SUFICIENTE",IF('RESULTADOS 4 ESO'!I125&lt;7,"BEN",IF('RESULTADOS 4 ESO'!I125&lt;9,"NOTABLE",IF('RESULTADOS 4 ESO'!I125&lt;=10,"SOBRESAIENTE",""))))))</f>
        <v/>
      </c>
      <c r="J125" s="153" t="str">
        <f>IF(OR(A125="",$J$2=""),"",IF('RESULTADOS 4 ESO'!J125&lt;5,"INSUFICIENTE",IF('RESULTADOS 4 ESO'!J125&lt;6,"SUFICIENTE",IF('RESULTADOS 4 ESO'!J125&lt;7,"BEN",IF('RESULTADOS 4 ESO'!J125&lt;9,"NOTABLE",IF('RESULTADOS 4 ESO'!J125&lt;=10,"SOBRESAIENTE",""))))))</f>
        <v/>
      </c>
      <c r="K125" s="153" t="str">
        <f>IF(OR(A125="",$K$2=""),"",IF('RESULTADOS 4 ESO'!K125&lt;5,"INSUFICIENTE",IF('RESULTADOS 4 ESO'!K125&lt;6,"SUFICIENTE",IF('RESULTADOS 4 ESO'!K125&lt;7,"BEN",IF('RESULTADOS 4 ESO'!K125&lt;9,"NOTABLE",IF('RESULTADOS 4 ESO'!K125&lt;=10,IF('RESULTADOS 4 ESO'!K125&lt;=10,"SOBRESAIENTE","")))))))</f>
        <v/>
      </c>
      <c r="L125" s="153" t="str">
        <f>IF(OR(A125="",$L$2=""),"",IF('RESULTADOS 4 ESO'!L125&lt;5,"INSUFICIENTE",IF('RESULTADOS 4 ESO'!L125&lt;6,"SUFICIENTE",IF('RESULTADOS 4 ESO'!L125&lt;7,"BEN",IF('RESULTADOS 4 ESO'!L125&lt;9,"NOTABLE",IF('RESULTADOS 4 ESO'!L125&lt;=10,"SOBRESAIENTE",""))))))</f>
        <v/>
      </c>
    </row>
    <row r="126" spans="1:12" x14ac:dyDescent="0.25">
      <c r="A126" s="156" t="str">
        <f>IF('RESULTADOS 4 ESO'!A126="","",'RESULTADOS 4 ESO'!A126)</f>
        <v/>
      </c>
      <c r="B126" s="153" t="str">
        <f>IF('RESULTADOS 4 ESO'!B126="","",'RESULTADOS 4 ESO'!B126)</f>
        <v/>
      </c>
      <c r="C126" s="153" t="str">
        <f>IF(OR(A126="",$C$2=""),"",IF('RESULTADOS 4 ESO'!C126&lt;5,"INSUFICIENTE",IF('RESULTADOS 4 ESO'!C126&lt;6,"SUFICIENTE",IF('RESULTADOS 4 ESO'!C126&lt;7,"BEN",IF('RESULTADOS 4 ESO'!C126&lt;9,"NOTABLE",IF('RESULTADOS 4 ESO'!C126&lt;=10,"SOBRESAIENTE",""))))))</f>
        <v/>
      </c>
      <c r="D126" s="153" t="str">
        <f>IF(OR(A126="",$D$2=""),"",IF('RESULTADOS 4 ESO'!D126&lt;5,"INSUFICIENTE",IF('RESULTADOS 4 ESO'!D126&lt;6,"SUFICIENTE",IF('RESULTADOS 4 ESO'!D126&lt;7,"BEN",IF('RESULTADOS 4 ESO'!D126&lt;9,"NOTABLE",IF('RESULTADOS 4 ESO'!D126&lt;=10,"SOBRESAIENTE",""))))))</f>
        <v/>
      </c>
      <c r="E126" s="153" t="str">
        <f>IF(OR(A126="",$E$2=""),"",IF('RESULTADOS 4 ESO'!E126&lt;5,"INSUFICIENTE",IF('RESULTADOS 4 ESO'!E126&lt;6,"SUFICIENTE",IF('RESULTADOS 4 ESO'!E126&lt;7,"BEN",IF('RESULTADOS 4 ESO'!E126&lt;9,"NOTABLE",IF('RESULTADOS 4 ESO'!E126&lt;=10,"SOBRESAIENTE",""))))))</f>
        <v/>
      </c>
      <c r="F126" s="153" t="str">
        <f>IF(OR(A126="",$F$2=""),"",IF('RESULTADOS 4 ESO'!F126&lt;5,"INSUFICIENTE",IF('RESULTADOS 4 ESO'!F126&lt;6,"SUFICIENTE",IF('RESULTADOS 4 ESO'!F126&lt;7,"BEN",IF('RESULTADOS 4 ESO'!F126&lt;9,"NOTABLE",IF('RESULTADOS 4 ESO'!F126&lt;=10,"SOBRESAIENTE",""))))))</f>
        <v/>
      </c>
      <c r="G126" s="153" t="str">
        <f>IF(OR(A126="",$G$2=""),"",IF('RESULTADOS 4 ESO'!G126&lt;5,"INSUFICIENTE",IF('RESULTADOS 4 ESO'!G126&lt;6,"SUFICIENTE",IF('RESULTADOS 4 ESO'!G126&lt;7,"BEN",IF('RESULTADOS 4 ESO'!G126&lt;9,"NOTABLE",IF('RESULTADOS 4 ESO'!G126&lt;=10,"SOBRESAIENTE",""))))))</f>
        <v/>
      </c>
      <c r="H126" s="153" t="str">
        <f>IF(OR(A126="",$H$2=""),"",IF('RESULTADOS 4 ESO'!H126&lt;5,"INSUFICIENTE",IF('RESULTADOS 4 ESO'!H126&lt;6,"SUFICIENTE",IF('RESULTADOS 4 ESO'!H126&lt;7,"BEN",IF('RESULTADOS 4 ESO'!H126&lt;9,"NOTABLE",IF('RESULTADOS 4 ESO'!H126&lt;=10,"SOBRESAIENTE",""))))))</f>
        <v/>
      </c>
      <c r="I126" s="153" t="str">
        <f>IF(OR(A126="",$I$2=""),"",IF('RESULTADOS 4 ESO'!I126&lt;5,"INSUFICIENTE",IF('RESULTADOS 4 ESO'!I126&lt;6,"SUFICIENTE",IF('RESULTADOS 4 ESO'!I126&lt;7,"BEN",IF('RESULTADOS 4 ESO'!I126&lt;9,"NOTABLE",IF('RESULTADOS 4 ESO'!I126&lt;=10,"SOBRESAIENTE",""))))))</f>
        <v/>
      </c>
      <c r="J126" s="153" t="str">
        <f>IF(OR(A126="",$J$2=""),"",IF('RESULTADOS 4 ESO'!J126&lt;5,"INSUFICIENTE",IF('RESULTADOS 4 ESO'!J126&lt;6,"SUFICIENTE",IF('RESULTADOS 4 ESO'!J126&lt;7,"BEN",IF('RESULTADOS 4 ESO'!J126&lt;9,"NOTABLE",IF('RESULTADOS 4 ESO'!J126&lt;=10,"SOBRESAIENTE",""))))))</f>
        <v/>
      </c>
      <c r="K126" s="153" t="str">
        <f>IF(OR(A126="",$K$2=""),"",IF('RESULTADOS 4 ESO'!K126&lt;5,"INSUFICIENTE",IF('RESULTADOS 4 ESO'!K126&lt;6,"SUFICIENTE",IF('RESULTADOS 4 ESO'!K126&lt;7,"BEN",IF('RESULTADOS 4 ESO'!K126&lt;9,"NOTABLE",IF('RESULTADOS 4 ESO'!K126&lt;=10,IF('RESULTADOS 4 ESO'!K126&lt;=10,"SOBRESAIENTE","")))))))</f>
        <v/>
      </c>
      <c r="L126" s="153" t="str">
        <f>IF(OR(A126="",$L$2=""),"",IF('RESULTADOS 4 ESO'!L126&lt;5,"INSUFICIENTE",IF('RESULTADOS 4 ESO'!L126&lt;6,"SUFICIENTE",IF('RESULTADOS 4 ESO'!L126&lt;7,"BEN",IF('RESULTADOS 4 ESO'!L126&lt;9,"NOTABLE",IF('RESULTADOS 4 ESO'!L126&lt;=10,"SOBRESAIENTE",""))))))</f>
        <v/>
      </c>
    </row>
    <row r="127" spans="1:12" x14ac:dyDescent="0.25">
      <c r="A127" s="156" t="str">
        <f>IF('RESULTADOS 4 ESO'!A127="","",'RESULTADOS 4 ESO'!A127)</f>
        <v/>
      </c>
      <c r="B127" s="153" t="str">
        <f>IF('RESULTADOS 4 ESO'!B127="","",'RESULTADOS 4 ESO'!B127)</f>
        <v/>
      </c>
      <c r="C127" s="153" t="str">
        <f>IF(OR(A127="",$C$2=""),"",IF('RESULTADOS 4 ESO'!C127&lt;5,"INSUFICIENTE",IF('RESULTADOS 4 ESO'!C127&lt;6,"SUFICIENTE",IF('RESULTADOS 4 ESO'!C127&lt;7,"BEN",IF('RESULTADOS 4 ESO'!C127&lt;9,"NOTABLE",IF('RESULTADOS 4 ESO'!C127&lt;=10,"SOBRESAIENTE",""))))))</f>
        <v/>
      </c>
      <c r="D127" s="153" t="str">
        <f>IF(OR(A127="",$D$2=""),"",IF('RESULTADOS 4 ESO'!D127&lt;5,"INSUFICIENTE",IF('RESULTADOS 4 ESO'!D127&lt;6,"SUFICIENTE",IF('RESULTADOS 4 ESO'!D127&lt;7,"BEN",IF('RESULTADOS 4 ESO'!D127&lt;9,"NOTABLE",IF('RESULTADOS 4 ESO'!D127&lt;=10,"SOBRESAIENTE",""))))))</f>
        <v/>
      </c>
      <c r="E127" s="153" t="str">
        <f>IF(OR(A127="",$E$2=""),"",IF('RESULTADOS 4 ESO'!E127&lt;5,"INSUFICIENTE",IF('RESULTADOS 4 ESO'!E127&lt;6,"SUFICIENTE",IF('RESULTADOS 4 ESO'!E127&lt;7,"BEN",IF('RESULTADOS 4 ESO'!E127&lt;9,"NOTABLE",IF('RESULTADOS 4 ESO'!E127&lt;=10,"SOBRESAIENTE",""))))))</f>
        <v/>
      </c>
      <c r="F127" s="153" t="str">
        <f>IF(OR(A127="",$F$2=""),"",IF('RESULTADOS 4 ESO'!F127&lt;5,"INSUFICIENTE",IF('RESULTADOS 4 ESO'!F127&lt;6,"SUFICIENTE",IF('RESULTADOS 4 ESO'!F127&lt;7,"BEN",IF('RESULTADOS 4 ESO'!F127&lt;9,"NOTABLE",IF('RESULTADOS 4 ESO'!F127&lt;=10,"SOBRESAIENTE",""))))))</f>
        <v/>
      </c>
      <c r="G127" s="153" t="str">
        <f>IF(OR(A127="",$G$2=""),"",IF('RESULTADOS 4 ESO'!G127&lt;5,"INSUFICIENTE",IF('RESULTADOS 4 ESO'!G127&lt;6,"SUFICIENTE",IF('RESULTADOS 4 ESO'!G127&lt;7,"BEN",IF('RESULTADOS 4 ESO'!G127&lt;9,"NOTABLE",IF('RESULTADOS 4 ESO'!G127&lt;=10,"SOBRESAIENTE",""))))))</f>
        <v/>
      </c>
      <c r="H127" s="153" t="str">
        <f>IF(OR(A127="",$H$2=""),"",IF('RESULTADOS 4 ESO'!H127&lt;5,"INSUFICIENTE",IF('RESULTADOS 4 ESO'!H127&lt;6,"SUFICIENTE",IF('RESULTADOS 4 ESO'!H127&lt;7,"BEN",IF('RESULTADOS 4 ESO'!H127&lt;9,"NOTABLE",IF('RESULTADOS 4 ESO'!H127&lt;=10,"SOBRESAIENTE",""))))))</f>
        <v/>
      </c>
      <c r="I127" s="153" t="str">
        <f>IF(OR(A127="",$I$2=""),"",IF('RESULTADOS 4 ESO'!I127&lt;5,"INSUFICIENTE",IF('RESULTADOS 4 ESO'!I127&lt;6,"SUFICIENTE",IF('RESULTADOS 4 ESO'!I127&lt;7,"BEN",IF('RESULTADOS 4 ESO'!I127&lt;9,"NOTABLE",IF('RESULTADOS 4 ESO'!I127&lt;=10,"SOBRESAIENTE",""))))))</f>
        <v/>
      </c>
      <c r="J127" s="153" t="str">
        <f>IF(OR(A127="",$J$2=""),"",IF('RESULTADOS 4 ESO'!J127&lt;5,"INSUFICIENTE",IF('RESULTADOS 4 ESO'!J127&lt;6,"SUFICIENTE",IF('RESULTADOS 4 ESO'!J127&lt;7,"BEN",IF('RESULTADOS 4 ESO'!J127&lt;9,"NOTABLE",IF('RESULTADOS 4 ESO'!J127&lt;=10,"SOBRESAIENTE",""))))))</f>
        <v/>
      </c>
      <c r="K127" s="153" t="str">
        <f>IF(OR(A127="",$K$2=""),"",IF('RESULTADOS 4 ESO'!K127&lt;5,"INSUFICIENTE",IF('RESULTADOS 4 ESO'!K127&lt;6,"SUFICIENTE",IF('RESULTADOS 4 ESO'!K127&lt;7,"BEN",IF('RESULTADOS 4 ESO'!K127&lt;9,"NOTABLE",IF('RESULTADOS 4 ESO'!K127&lt;=10,IF('RESULTADOS 4 ESO'!K127&lt;=10,"SOBRESAIENTE","")))))))</f>
        <v/>
      </c>
      <c r="L127" s="153" t="str">
        <f>IF(OR(A127="",$L$2=""),"",IF('RESULTADOS 4 ESO'!L127&lt;5,"INSUFICIENTE",IF('RESULTADOS 4 ESO'!L127&lt;6,"SUFICIENTE",IF('RESULTADOS 4 ESO'!L127&lt;7,"BEN",IF('RESULTADOS 4 ESO'!L127&lt;9,"NOTABLE",IF('RESULTADOS 4 ESO'!L127&lt;=10,"SOBRESAIENTE",""))))))</f>
        <v/>
      </c>
    </row>
    <row r="128" spans="1:12" x14ac:dyDescent="0.25">
      <c r="A128" s="156" t="str">
        <f>IF('RESULTADOS 4 ESO'!A128="","",'RESULTADOS 4 ESO'!A128)</f>
        <v/>
      </c>
      <c r="B128" s="153" t="str">
        <f>IF('RESULTADOS 4 ESO'!B128="","",'RESULTADOS 4 ESO'!B128)</f>
        <v/>
      </c>
      <c r="C128" s="153" t="str">
        <f>IF(OR(A128="",$C$2=""),"",IF('RESULTADOS 4 ESO'!C128&lt;5,"INSUFICIENTE",IF('RESULTADOS 4 ESO'!C128&lt;6,"SUFICIENTE",IF('RESULTADOS 4 ESO'!C128&lt;7,"BEN",IF('RESULTADOS 4 ESO'!C128&lt;9,"NOTABLE",IF('RESULTADOS 4 ESO'!C128&lt;=10,"SOBRESAIENTE",""))))))</f>
        <v/>
      </c>
      <c r="D128" s="153" t="str">
        <f>IF(OR(A128="",$D$2=""),"",IF('RESULTADOS 4 ESO'!D128&lt;5,"INSUFICIENTE",IF('RESULTADOS 4 ESO'!D128&lt;6,"SUFICIENTE",IF('RESULTADOS 4 ESO'!D128&lt;7,"BEN",IF('RESULTADOS 4 ESO'!D128&lt;9,"NOTABLE",IF('RESULTADOS 4 ESO'!D128&lt;=10,"SOBRESAIENTE",""))))))</f>
        <v/>
      </c>
      <c r="E128" s="153" t="str">
        <f>IF(OR(A128="",$E$2=""),"",IF('RESULTADOS 4 ESO'!E128&lt;5,"INSUFICIENTE",IF('RESULTADOS 4 ESO'!E128&lt;6,"SUFICIENTE",IF('RESULTADOS 4 ESO'!E128&lt;7,"BEN",IF('RESULTADOS 4 ESO'!E128&lt;9,"NOTABLE",IF('RESULTADOS 4 ESO'!E128&lt;=10,"SOBRESAIENTE",""))))))</f>
        <v/>
      </c>
      <c r="F128" s="153" t="str">
        <f>IF(OR(A128="",$F$2=""),"",IF('RESULTADOS 4 ESO'!F128&lt;5,"INSUFICIENTE",IF('RESULTADOS 4 ESO'!F128&lt;6,"SUFICIENTE",IF('RESULTADOS 4 ESO'!F128&lt;7,"BEN",IF('RESULTADOS 4 ESO'!F128&lt;9,"NOTABLE",IF('RESULTADOS 4 ESO'!F128&lt;=10,"SOBRESAIENTE",""))))))</f>
        <v/>
      </c>
      <c r="G128" s="153" t="str">
        <f>IF(OR(A128="",$G$2=""),"",IF('RESULTADOS 4 ESO'!G128&lt;5,"INSUFICIENTE",IF('RESULTADOS 4 ESO'!G128&lt;6,"SUFICIENTE",IF('RESULTADOS 4 ESO'!G128&lt;7,"BEN",IF('RESULTADOS 4 ESO'!G128&lt;9,"NOTABLE",IF('RESULTADOS 4 ESO'!G128&lt;=10,"SOBRESAIENTE",""))))))</f>
        <v/>
      </c>
      <c r="H128" s="153" t="str">
        <f>IF(OR(A128="",$H$2=""),"",IF('RESULTADOS 4 ESO'!H128&lt;5,"INSUFICIENTE",IF('RESULTADOS 4 ESO'!H128&lt;6,"SUFICIENTE",IF('RESULTADOS 4 ESO'!H128&lt;7,"BEN",IF('RESULTADOS 4 ESO'!H128&lt;9,"NOTABLE",IF('RESULTADOS 4 ESO'!H128&lt;=10,"SOBRESAIENTE",""))))))</f>
        <v/>
      </c>
      <c r="I128" s="153" t="str">
        <f>IF(OR(A128="",$I$2=""),"",IF('RESULTADOS 4 ESO'!I128&lt;5,"INSUFICIENTE",IF('RESULTADOS 4 ESO'!I128&lt;6,"SUFICIENTE",IF('RESULTADOS 4 ESO'!I128&lt;7,"BEN",IF('RESULTADOS 4 ESO'!I128&lt;9,"NOTABLE",IF('RESULTADOS 4 ESO'!I128&lt;=10,"SOBRESAIENTE",""))))))</f>
        <v/>
      </c>
      <c r="J128" s="153" t="str">
        <f>IF(OR(A128="",$J$2=""),"",IF('RESULTADOS 4 ESO'!J128&lt;5,"INSUFICIENTE",IF('RESULTADOS 4 ESO'!J128&lt;6,"SUFICIENTE",IF('RESULTADOS 4 ESO'!J128&lt;7,"BEN",IF('RESULTADOS 4 ESO'!J128&lt;9,"NOTABLE",IF('RESULTADOS 4 ESO'!J128&lt;=10,"SOBRESAIENTE",""))))))</f>
        <v/>
      </c>
      <c r="K128" s="153" t="str">
        <f>IF(OR(A128="",$K$2=""),"",IF('RESULTADOS 4 ESO'!K128&lt;5,"INSUFICIENTE",IF('RESULTADOS 4 ESO'!K128&lt;6,"SUFICIENTE",IF('RESULTADOS 4 ESO'!K128&lt;7,"BEN",IF('RESULTADOS 4 ESO'!K128&lt;9,"NOTABLE",IF('RESULTADOS 4 ESO'!K128&lt;=10,IF('RESULTADOS 4 ESO'!K128&lt;=10,"SOBRESAIENTE","")))))))</f>
        <v/>
      </c>
      <c r="L128" s="153" t="str">
        <f>IF(OR(A128="",$L$2=""),"",IF('RESULTADOS 4 ESO'!L128&lt;5,"INSUFICIENTE",IF('RESULTADOS 4 ESO'!L128&lt;6,"SUFICIENTE",IF('RESULTADOS 4 ESO'!L128&lt;7,"BEN",IF('RESULTADOS 4 ESO'!L128&lt;9,"NOTABLE",IF('RESULTADOS 4 ESO'!L128&lt;=10,"SOBRESAIENTE",""))))))</f>
        <v/>
      </c>
    </row>
    <row r="129" spans="1:12" x14ac:dyDescent="0.25">
      <c r="A129" s="156" t="str">
        <f>IF('RESULTADOS 4 ESO'!A129="","",'RESULTADOS 4 ESO'!A129)</f>
        <v/>
      </c>
      <c r="B129" s="153" t="str">
        <f>IF('RESULTADOS 4 ESO'!B129="","",'RESULTADOS 4 ESO'!B129)</f>
        <v/>
      </c>
      <c r="C129" s="153" t="str">
        <f>IF(OR(A129="",$C$2=""),"",IF('RESULTADOS 4 ESO'!C129&lt;5,"INSUFICIENTE",IF('RESULTADOS 4 ESO'!C129&lt;6,"SUFICIENTE",IF('RESULTADOS 4 ESO'!C129&lt;7,"BEN",IF('RESULTADOS 4 ESO'!C129&lt;9,"NOTABLE",IF('RESULTADOS 4 ESO'!C129&lt;=10,"SOBRESAIENTE",""))))))</f>
        <v/>
      </c>
      <c r="D129" s="153" t="str">
        <f>IF(OR(A129="",$D$2=""),"",IF('RESULTADOS 4 ESO'!D129&lt;5,"INSUFICIENTE",IF('RESULTADOS 4 ESO'!D129&lt;6,"SUFICIENTE",IF('RESULTADOS 4 ESO'!D129&lt;7,"BEN",IF('RESULTADOS 4 ESO'!D129&lt;9,"NOTABLE",IF('RESULTADOS 4 ESO'!D129&lt;=10,"SOBRESAIENTE",""))))))</f>
        <v/>
      </c>
      <c r="E129" s="153" t="str">
        <f>IF(OR(A129="",$E$2=""),"",IF('RESULTADOS 4 ESO'!E129&lt;5,"INSUFICIENTE",IF('RESULTADOS 4 ESO'!E129&lt;6,"SUFICIENTE",IF('RESULTADOS 4 ESO'!E129&lt;7,"BEN",IF('RESULTADOS 4 ESO'!E129&lt;9,"NOTABLE",IF('RESULTADOS 4 ESO'!E129&lt;=10,"SOBRESAIENTE",""))))))</f>
        <v/>
      </c>
      <c r="F129" s="153" t="str">
        <f>IF(OR(A129="",$F$2=""),"",IF('RESULTADOS 4 ESO'!F129&lt;5,"INSUFICIENTE",IF('RESULTADOS 4 ESO'!F129&lt;6,"SUFICIENTE",IF('RESULTADOS 4 ESO'!F129&lt;7,"BEN",IF('RESULTADOS 4 ESO'!F129&lt;9,"NOTABLE",IF('RESULTADOS 4 ESO'!F129&lt;=10,"SOBRESAIENTE",""))))))</f>
        <v/>
      </c>
      <c r="G129" s="153" t="str">
        <f>IF(OR(A129="",$G$2=""),"",IF('RESULTADOS 4 ESO'!G129&lt;5,"INSUFICIENTE",IF('RESULTADOS 4 ESO'!G129&lt;6,"SUFICIENTE",IF('RESULTADOS 4 ESO'!G129&lt;7,"BEN",IF('RESULTADOS 4 ESO'!G129&lt;9,"NOTABLE",IF('RESULTADOS 4 ESO'!G129&lt;=10,"SOBRESAIENTE",""))))))</f>
        <v/>
      </c>
      <c r="H129" s="153" t="str">
        <f>IF(OR(A129="",$H$2=""),"",IF('RESULTADOS 4 ESO'!H129&lt;5,"INSUFICIENTE",IF('RESULTADOS 4 ESO'!H129&lt;6,"SUFICIENTE",IF('RESULTADOS 4 ESO'!H129&lt;7,"BEN",IF('RESULTADOS 4 ESO'!H129&lt;9,"NOTABLE",IF('RESULTADOS 4 ESO'!H129&lt;=10,"SOBRESAIENTE",""))))))</f>
        <v/>
      </c>
      <c r="I129" s="153" t="str">
        <f>IF(OR(A129="",$I$2=""),"",IF('RESULTADOS 4 ESO'!I129&lt;5,"INSUFICIENTE",IF('RESULTADOS 4 ESO'!I129&lt;6,"SUFICIENTE",IF('RESULTADOS 4 ESO'!I129&lt;7,"BEN",IF('RESULTADOS 4 ESO'!I129&lt;9,"NOTABLE",IF('RESULTADOS 4 ESO'!I129&lt;=10,"SOBRESAIENTE",""))))))</f>
        <v/>
      </c>
      <c r="J129" s="153" t="str">
        <f>IF(OR(A129="",$J$2=""),"",IF('RESULTADOS 4 ESO'!J129&lt;5,"INSUFICIENTE",IF('RESULTADOS 4 ESO'!J129&lt;6,"SUFICIENTE",IF('RESULTADOS 4 ESO'!J129&lt;7,"BEN",IF('RESULTADOS 4 ESO'!J129&lt;9,"NOTABLE",IF('RESULTADOS 4 ESO'!J129&lt;=10,"SOBRESAIENTE",""))))))</f>
        <v/>
      </c>
      <c r="K129" s="153" t="str">
        <f>IF(OR(A129="",$K$2=""),"",IF('RESULTADOS 4 ESO'!K129&lt;5,"INSUFICIENTE",IF('RESULTADOS 4 ESO'!K129&lt;6,"SUFICIENTE",IF('RESULTADOS 4 ESO'!K129&lt;7,"BEN",IF('RESULTADOS 4 ESO'!K129&lt;9,"NOTABLE",IF('RESULTADOS 4 ESO'!K129&lt;=10,IF('RESULTADOS 4 ESO'!K129&lt;=10,"SOBRESAIENTE","")))))))</f>
        <v/>
      </c>
      <c r="L129" s="153" t="str">
        <f>IF(OR(A129="",$L$2=""),"",IF('RESULTADOS 4 ESO'!L129&lt;5,"INSUFICIENTE",IF('RESULTADOS 4 ESO'!L129&lt;6,"SUFICIENTE",IF('RESULTADOS 4 ESO'!L129&lt;7,"BEN",IF('RESULTADOS 4 ESO'!L129&lt;9,"NOTABLE",IF('RESULTADOS 4 ESO'!L129&lt;=10,"SOBRESAIENTE",""))))))</f>
        <v/>
      </c>
    </row>
    <row r="130" spans="1:12" x14ac:dyDescent="0.25">
      <c r="A130" s="156" t="str">
        <f>IF('RESULTADOS 4 ESO'!A130="","",'RESULTADOS 4 ESO'!A130)</f>
        <v/>
      </c>
      <c r="B130" s="153" t="str">
        <f>IF('RESULTADOS 4 ESO'!B130="","",'RESULTADOS 4 ESO'!B130)</f>
        <v/>
      </c>
      <c r="C130" s="153" t="str">
        <f>IF(OR(A130="",$C$2=""),"",IF('RESULTADOS 4 ESO'!C130&lt;5,"INSUFICIENTE",IF('RESULTADOS 4 ESO'!C130&lt;6,"SUFICIENTE",IF('RESULTADOS 4 ESO'!C130&lt;7,"BEN",IF('RESULTADOS 4 ESO'!C130&lt;9,"NOTABLE",IF('RESULTADOS 4 ESO'!C130&lt;=10,"SOBRESAIENTE",""))))))</f>
        <v/>
      </c>
      <c r="D130" s="153" t="str">
        <f>IF(OR(A130="",$D$2=""),"",IF('RESULTADOS 4 ESO'!D130&lt;5,"INSUFICIENTE",IF('RESULTADOS 4 ESO'!D130&lt;6,"SUFICIENTE",IF('RESULTADOS 4 ESO'!D130&lt;7,"BEN",IF('RESULTADOS 4 ESO'!D130&lt;9,"NOTABLE",IF('RESULTADOS 4 ESO'!D130&lt;=10,"SOBRESAIENTE",""))))))</f>
        <v/>
      </c>
      <c r="E130" s="153" t="str">
        <f>IF(OR(A130="",$E$2=""),"",IF('RESULTADOS 4 ESO'!E130&lt;5,"INSUFICIENTE",IF('RESULTADOS 4 ESO'!E130&lt;6,"SUFICIENTE",IF('RESULTADOS 4 ESO'!E130&lt;7,"BEN",IF('RESULTADOS 4 ESO'!E130&lt;9,"NOTABLE",IF('RESULTADOS 4 ESO'!E130&lt;=10,"SOBRESAIENTE",""))))))</f>
        <v/>
      </c>
      <c r="F130" s="153" t="str">
        <f>IF(OR(A130="",$F$2=""),"",IF('RESULTADOS 4 ESO'!F130&lt;5,"INSUFICIENTE",IF('RESULTADOS 4 ESO'!F130&lt;6,"SUFICIENTE",IF('RESULTADOS 4 ESO'!F130&lt;7,"BEN",IF('RESULTADOS 4 ESO'!F130&lt;9,"NOTABLE",IF('RESULTADOS 4 ESO'!F130&lt;=10,"SOBRESAIENTE",""))))))</f>
        <v/>
      </c>
      <c r="G130" s="153" t="str">
        <f>IF(OR(A130="",$G$2=""),"",IF('RESULTADOS 4 ESO'!G130&lt;5,"INSUFICIENTE",IF('RESULTADOS 4 ESO'!G130&lt;6,"SUFICIENTE",IF('RESULTADOS 4 ESO'!G130&lt;7,"BEN",IF('RESULTADOS 4 ESO'!G130&lt;9,"NOTABLE",IF('RESULTADOS 4 ESO'!G130&lt;=10,"SOBRESAIENTE",""))))))</f>
        <v/>
      </c>
      <c r="H130" s="153" t="str">
        <f>IF(OR(A130="",$H$2=""),"",IF('RESULTADOS 4 ESO'!H130&lt;5,"INSUFICIENTE",IF('RESULTADOS 4 ESO'!H130&lt;6,"SUFICIENTE",IF('RESULTADOS 4 ESO'!H130&lt;7,"BEN",IF('RESULTADOS 4 ESO'!H130&lt;9,"NOTABLE",IF('RESULTADOS 4 ESO'!H130&lt;=10,"SOBRESAIENTE",""))))))</f>
        <v/>
      </c>
      <c r="I130" s="153" t="str">
        <f>IF(OR(A130="",$I$2=""),"",IF('RESULTADOS 4 ESO'!I130&lt;5,"INSUFICIENTE",IF('RESULTADOS 4 ESO'!I130&lt;6,"SUFICIENTE",IF('RESULTADOS 4 ESO'!I130&lt;7,"BEN",IF('RESULTADOS 4 ESO'!I130&lt;9,"NOTABLE",IF('RESULTADOS 4 ESO'!I130&lt;=10,"SOBRESAIENTE",""))))))</f>
        <v/>
      </c>
      <c r="J130" s="153" t="str">
        <f>IF(OR(A130="",$J$2=""),"",IF('RESULTADOS 4 ESO'!J130&lt;5,"INSUFICIENTE",IF('RESULTADOS 4 ESO'!J130&lt;6,"SUFICIENTE",IF('RESULTADOS 4 ESO'!J130&lt;7,"BEN",IF('RESULTADOS 4 ESO'!J130&lt;9,"NOTABLE",IF('RESULTADOS 4 ESO'!J130&lt;=10,"SOBRESAIENTE",""))))))</f>
        <v/>
      </c>
      <c r="K130" s="153" t="str">
        <f>IF(OR(A130="",$K$2=""),"",IF('RESULTADOS 4 ESO'!K130&lt;5,"INSUFICIENTE",IF('RESULTADOS 4 ESO'!K130&lt;6,"SUFICIENTE",IF('RESULTADOS 4 ESO'!K130&lt;7,"BEN",IF('RESULTADOS 4 ESO'!K130&lt;9,"NOTABLE",IF('RESULTADOS 4 ESO'!K130&lt;=10,IF('RESULTADOS 4 ESO'!K130&lt;=10,"SOBRESAIENTE","")))))))</f>
        <v/>
      </c>
      <c r="L130" s="153" t="str">
        <f>IF(OR(A130="",$L$2=""),"",IF('RESULTADOS 4 ESO'!L130&lt;5,"INSUFICIENTE",IF('RESULTADOS 4 ESO'!L130&lt;6,"SUFICIENTE",IF('RESULTADOS 4 ESO'!L130&lt;7,"BEN",IF('RESULTADOS 4 ESO'!L130&lt;9,"NOTABLE",IF('RESULTADOS 4 ESO'!L130&lt;=10,"SOBRESAIENTE",""))))))</f>
        <v/>
      </c>
    </row>
  </sheetData>
  <sheetProtection sheet="1" objects="1" scenarios="1"/>
  <mergeCells count="1">
    <mergeCell ref="A1:L1"/>
  </mergeCells>
  <conditionalFormatting sqref="C3:L130">
    <cfRule type="cellIs" dxfId="1" priority="1" operator="equal">
      <formula>"INSUFICIENTE"</formula>
    </cfRule>
  </conditionalFormatting>
  <pageMargins left="0.11811023622047245" right="0.11811023622047245" top="0.74803149606299213" bottom="0.74803149606299213" header="0.31496062992125984" footer="0.31496062992125984"/>
  <pageSetup paperSize="9" scale="85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37"/>
  <dimension ref="A1:L130"/>
  <sheetViews>
    <sheetView zoomScale="90" zoomScaleNormal="90" workbookViewId="0">
      <selection sqref="A1:L1"/>
    </sheetView>
  </sheetViews>
  <sheetFormatPr baseColWidth="10" defaultRowHeight="15" x14ac:dyDescent="0.25"/>
  <cols>
    <col min="1" max="1" width="28.5703125" customWidth="1"/>
    <col min="2" max="2" width="11.42578125" style="28"/>
    <col min="3" max="3" width="16.140625" style="28" customWidth="1"/>
    <col min="4" max="4" width="17.42578125" style="28" customWidth="1"/>
    <col min="5" max="5" width="15.7109375" style="28" customWidth="1"/>
    <col min="6" max="6" width="20.7109375" style="28" customWidth="1"/>
    <col min="7" max="7" width="16.28515625" style="28" customWidth="1"/>
    <col min="8" max="8" width="17" style="28" customWidth="1"/>
    <col min="9" max="9" width="21.42578125" style="28" customWidth="1"/>
    <col min="10" max="10" width="14.85546875" style="28" customWidth="1"/>
    <col min="11" max="12" width="11.42578125" style="28"/>
  </cols>
  <sheetData>
    <row r="1" spans="1:12" ht="18.75" x14ac:dyDescent="0.3">
      <c r="A1" s="211" t="str">
        <f>CONCATENATE("COMPETENCIAS 4º ESO DIVER CURSO"," ",INICIO!B14)</f>
        <v>COMPETENCIAS 4º ESO DIVER CURSO 2022-2023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</row>
    <row r="2" spans="1:12" ht="58.5" customHeight="1" x14ac:dyDescent="0.25">
      <c r="A2" s="140" t="str">
        <f>IF('RESULTADOS 4 ESO DIVER'!A2="","",'RESULTADOS 4 ESO DIVER'!A2)</f>
        <v>ALUMNO</v>
      </c>
      <c r="B2" s="140" t="str">
        <f>IF('RESULTADOS 4 ESO DIVER'!B2="","",'RESULTADOS 4 ESO DIVER'!B2)</f>
        <v>GRUPO</v>
      </c>
      <c r="C2" s="141" t="str">
        <f>IF('RESULTADOS 4 ESO DIVER'!C2="","",INDEX('MATERIAS 4 ESO DIVER'!$A$3:$B$20,MATCH('RESULTADOS 4 ESO DIVER'!C2,'MATERIAS 4 ESO DIVER'!$B$3:$B$20,0),1))</f>
        <v/>
      </c>
      <c r="D2" s="141" t="str">
        <f>IF('RESULTADOS 4 ESO DIVER'!D2="","",INDEX('MATERIAS 4 ESO DIVER'!$A$3:$B$20,MATCH('RESULTADOS 4 ESO DIVER'!D2,'MATERIAS 4 ESO DIVER'!$B$3:$B$20,0),1))</f>
        <v/>
      </c>
      <c r="E2" s="141" t="str">
        <f>IF('RESULTADOS 4 ESO DIVER'!E2="","",INDEX('MATERIAS 4 ESO DIVER'!$A$3:$B$20,MATCH('RESULTADOS 4 ESO DIVER'!E2,'MATERIAS 4 ESO DIVER'!$B$3:$B$20,0),1))</f>
        <v/>
      </c>
      <c r="F2" s="141" t="str">
        <f>IF('RESULTADOS 4 ESO DIVER'!F2="","",INDEX('MATERIAS 4 ESO DIVER'!$A$3:$B$20,MATCH('RESULTADOS 4 ESO DIVER'!F2,'MATERIAS 4 ESO DIVER'!$B$3:$B$20,0),1))</f>
        <v/>
      </c>
      <c r="G2" s="141" t="str">
        <f>IF('RESULTADOS 4 ESO DIVER'!G2="","",INDEX('MATERIAS 4 ESO DIVER'!$A$3:$B$20,MATCH('RESULTADOS 4 ESO DIVER'!G2,'MATERIAS 4 ESO DIVER'!$B$3:$B$20,0),1))</f>
        <v/>
      </c>
      <c r="H2" s="141" t="str">
        <f>IF('RESULTADOS 4 ESO DIVER'!H2="","",INDEX('MATERIAS 4 ESO DIVER'!$A$3:$B$20,MATCH('RESULTADOS 4 ESO DIVER'!H2,'MATERIAS 4 ESO DIVER'!$B$3:$B$20,0),1))</f>
        <v/>
      </c>
      <c r="I2" s="141" t="str">
        <f>IF('RESULTADOS 4 ESO DIVER'!I2="","",INDEX('MATERIAS 4 ESO DIVER'!$A$3:$B$20,MATCH('RESULTADOS 4 ESO DIVER'!I2,'MATERIAS 4 ESO DIVER'!$B$3:$B$20,0),1))</f>
        <v/>
      </c>
      <c r="J2" s="141" t="str">
        <f>IF('RESULTADOS 4 ESO DIVER'!J2="","",INDEX('MATERIAS 4 ESO DIVER'!$A$3:$B$20,MATCH('RESULTADOS 4 ESO DIVER'!J2,'MATERIAS 4 ESO DIVER'!$B$3:$B$20,0),1))</f>
        <v/>
      </c>
      <c r="K2" s="141" t="str">
        <f>IF('RESULTADOS 4 ESO DIVER'!K2="","",INDEX('MATERIAS 4 ESO DIVER'!$A$3:$B$20,MATCH('RESULTADOS 4 ESO DIVER'!K2,'MATERIAS 4 ESO DIVER'!$B$3:$B$20,0),1))</f>
        <v/>
      </c>
      <c r="L2" s="141" t="str">
        <f>IF('RESULTADOS 4 ESO DIVER'!L2="","",INDEX('MATERIAS 4 ESO DIVER'!$A$3:$B$20,MATCH('RESULTADOS 4 ESO DIVER'!L2,'MATERIAS 4 ESO DIVER'!$B$3:$B$20,0),1))</f>
        <v/>
      </c>
    </row>
    <row r="3" spans="1:12" x14ac:dyDescent="0.25">
      <c r="A3" s="102" t="str">
        <f>IF('RESULTADOS 4 ESO DIVER'!A3="","",'RESULTADOS 4 ESO DIVER'!A3)</f>
        <v/>
      </c>
      <c r="B3" s="153" t="str">
        <f>IF('RESULTADOS 4 ESO DIVER'!B3="","",'RESULTADOS 4 ESO DIVER'!B3)</f>
        <v/>
      </c>
      <c r="C3" s="153" t="str">
        <f>IF(OR(A3="",$C$2=""),"",IF('RESULTADOS 4 ESO DIVER'!C3&lt;5,"INSUFICIENTE",IF('RESULTADOS 4 ESO DIVER'!C3&lt;6,"SUFICIENTE",IF('RESULTADOS 4 ESO DIVER'!C3&lt;7,"BEN",IF('RESULTADOS 4 ESO DIVER'!C3&lt;9,"NOTABLE",IF('RESULTADOS 4 ESO DIVER'!C3&lt;=10,"SOBRESAIENTE",""))))))</f>
        <v/>
      </c>
      <c r="D3" s="153" t="str">
        <f>IF(OR(A3="",$D$2=""),"",IF('RESULTADOS 4 ESO DIVER'!D3&lt;5,"INSUFICIENTE",IF('RESULTADOS 4 ESO DIVER'!D3&lt;6,"SUFICIENTE",IF('RESULTADOS 4 ESO DIVER'!D3&lt;7,"BEN",IF('RESULTADOS 4 ESO DIVER'!D3&lt;9,"NOTABLE",IF('RESULTADOS 4 ESO DIVER'!D3&lt;=10,"SOBRESAIENTE",""))))))</f>
        <v/>
      </c>
      <c r="E3" s="153" t="str">
        <f>IF(OR(A3="",$E$2=""),"",IF('RESULTADOS 4 ESO DIVER'!E3&lt;5,"INSUFICIENTE",IF('RESULTADOS 4 ESO DIVER'!E3&lt;6,"SUFICIENTE",IF('RESULTADOS 4 ESO DIVER'!E3&lt;7,"BEN",IF('RESULTADOS 4 ESO DIVER'!E3&lt;9,"NOTABLE",IF('RESULTADOS 4 ESO DIVER'!E3&lt;=10,"SOBRESAIENTE",""))))))</f>
        <v/>
      </c>
      <c r="F3" s="153" t="str">
        <f>IF(OR(A3="",$F$2=""),"",IF('RESULTADOS 4 ESO DIVER'!F3&lt;5,"INSUFICIENTE",IF('RESULTADOS 4 ESO DIVER'!F3&lt;6,"SUFICIENTE",IF('RESULTADOS 4 ESO DIVER'!F3&lt;7,"BEN",IF('RESULTADOS 4 ESO DIVER'!F3&lt;9,"NOTABLE",IF('RESULTADOS 4 ESO DIVER'!F3&lt;=10,"SOBRESAIENTE",""))))))</f>
        <v/>
      </c>
      <c r="G3" s="153" t="str">
        <f>IF(OR(A3="",$G$2=""),"",IF('RESULTADOS 4 ESO DIVER'!G3&lt;5,"INSUFICIENTE",IF('RESULTADOS 4 ESO DIVER'!G3&lt;6,"SUFICIENTE",IF('RESULTADOS 4 ESO DIVER'!G3&lt;7,"BEN",IF('RESULTADOS 4 ESO DIVER'!G3&lt;9,"NOTABLE",IF('RESULTADOS 4 ESO DIVER'!G3&lt;=10,"SOBRESAIENTE",""))))))</f>
        <v/>
      </c>
      <c r="H3" s="153" t="str">
        <f>IF(OR(A3="",$H$2=""),"",IF('RESULTADOS 4 ESO DIVER'!H3&lt;5,"INSUFICIENTE",IF('RESULTADOS 4 ESO DIVER'!H3&lt;6,"SUFICIENTE",IF('RESULTADOS 4 ESO DIVER'!H3&lt;7,"BEN",IF('RESULTADOS 4 ESO DIVER'!H3&lt;9,"NOTABLE",IF('RESULTADOS 4 ESO DIVER'!H3&lt;=10,"SOBRESAIENTE",""))))))</f>
        <v/>
      </c>
      <c r="I3" s="153" t="str">
        <f>IF(OR(A3="",$I$2=""),"",IF('RESULTADOS 4 ESO DIVER'!I3&lt;5,"INSUFICIENTE",IF('RESULTADOS 4 ESO DIVER'!I3&lt;6,"SUFICIENTE",IF('RESULTADOS 4 ESO DIVER'!I3&lt;7,"BEN",IF('RESULTADOS 4 ESO DIVER'!I3&lt;9,"NOTABLE",IF('RESULTADOS 4 ESO DIVER'!I3&lt;=10,"SOBRESAIENTE",""))))))</f>
        <v/>
      </c>
      <c r="J3" s="153" t="str">
        <f>IF(OR(A3="",$J$2=""),"",IF('RESULTADOS 4 ESO DIVER'!J3&lt;5,"INSUFICIENTE",IF('RESULTADOS 4 ESO DIVER'!J3&lt;6,"SUFICIENTE",IF('RESULTADOS 4 ESO DIVER'!J3&lt;7,"BEN",IF('RESULTADOS 4 ESO DIVER'!J3&lt;9,"NOTABLE",IF('RESULTADOS 4 ESO DIVER'!J3&lt;=10,"SOBRESAIENTE",""))))))</f>
        <v/>
      </c>
      <c r="K3" s="153" t="str">
        <f>IF(OR(A3="",$K$2=""),"",IF('RESULTADOS 4 ESO DIVER'!K3&lt;5,"INSUFICIENTE",IF('RESULTADOS 4 ESO DIVER'!K3&lt;6,"SUFICIENTE",IF('RESULTADOS 4 ESO DIVER'!K3&lt;7,"BEN",IF('RESULTADOS 4 ESO DIVER'!K3&lt;9,"NOTABLE",IF('RESULTADOS 4 ESO DIVER'!K3&lt;=10,IF('RESULTADOS 4 ESO DIVER'!K3&lt;=10,"SOBRESAIENTE","")))))))</f>
        <v/>
      </c>
      <c r="L3" s="153" t="str">
        <f>IF(OR(A3="",$L$2=""),"",IF('RESULTADOS 4 ESO DIVER'!L3&lt;5,"INSUFICIENTE",IF('RESULTADOS 4 ESO DIVER'!L3&lt;6,"SUFICIENTE",IF('RESULTADOS 4 ESO DIVER'!L3&lt;7,"BEN",IF('RESULTADOS 4 ESO DIVER'!L3&lt;9,"NOTABLE",IF('RESULTADOS 4 ESO DIVER'!L3&lt;=10,"SOBRESAIENTE",""))))))</f>
        <v/>
      </c>
    </row>
    <row r="4" spans="1:12" x14ac:dyDescent="0.25">
      <c r="A4" s="102" t="str">
        <f>IF('RESULTADOS 4 ESO DIVER'!A4="","",'RESULTADOS 4 ESO DIVER'!A4)</f>
        <v/>
      </c>
      <c r="B4" s="153" t="str">
        <f>IF('RESULTADOS 4 ESO DIVER'!B4="","",'RESULTADOS 4 ESO DIVER'!B4)</f>
        <v/>
      </c>
      <c r="C4" s="153" t="str">
        <f>IF(OR(A4="",$C$2=""),"",IF('RESULTADOS 4 ESO DIVER'!C4&lt;5,"INSUFICIENTE",IF('RESULTADOS 4 ESO DIVER'!C4&lt;6,"SUFICIENTE",IF('RESULTADOS 4 ESO DIVER'!C4&lt;7,"BEN",IF('RESULTADOS 4 ESO DIVER'!C4&lt;9,"NOTABLE",IF('RESULTADOS 4 ESO DIVER'!C4&lt;=10,"SOBRESAIENTE",""))))))</f>
        <v/>
      </c>
      <c r="D4" s="153" t="str">
        <f>IF(OR(A4="",$D$2=""),"",IF('RESULTADOS 4 ESO DIVER'!D4&lt;5,"INSUFICIENTE",IF('RESULTADOS 4 ESO DIVER'!D4&lt;6,"SUFICIENTE",IF('RESULTADOS 4 ESO DIVER'!D4&lt;7,"BEN",IF('RESULTADOS 4 ESO DIVER'!D4&lt;9,"NOTABLE",IF('RESULTADOS 4 ESO DIVER'!D4&lt;=10,"SOBRESAIENTE",""))))))</f>
        <v/>
      </c>
      <c r="E4" s="153" t="str">
        <f>IF(OR(A4="",$E$2=""),"",IF('RESULTADOS 4 ESO DIVER'!E4&lt;5,"INSUFICIENTE",IF('RESULTADOS 4 ESO DIVER'!E4&lt;6,"SUFICIENTE",IF('RESULTADOS 4 ESO DIVER'!E4&lt;7,"BEN",IF('RESULTADOS 4 ESO DIVER'!E4&lt;9,"NOTABLE",IF('RESULTADOS 4 ESO DIVER'!E4&lt;=10,"SOBRESAIENTE",""))))))</f>
        <v/>
      </c>
      <c r="F4" s="153" t="str">
        <f>IF(OR(A4="",$F$2=""),"",IF('RESULTADOS 4 ESO DIVER'!F4&lt;5,"INSUFICIENTE",IF('RESULTADOS 4 ESO DIVER'!F4&lt;6,"SUFICIENTE",IF('RESULTADOS 4 ESO DIVER'!F4&lt;7,"BEN",IF('RESULTADOS 4 ESO DIVER'!F4&lt;9,"NOTABLE",IF('RESULTADOS 4 ESO DIVER'!F4&lt;=10,"SOBRESAIENTE",""))))))</f>
        <v/>
      </c>
      <c r="G4" s="153" t="str">
        <f>IF(OR(A4="",$G$2=""),"",IF('RESULTADOS 4 ESO DIVER'!G4&lt;5,"INSUFICIENTE",IF('RESULTADOS 4 ESO DIVER'!G4&lt;6,"SUFICIENTE",IF('RESULTADOS 4 ESO DIVER'!G4&lt;7,"BEN",IF('RESULTADOS 4 ESO DIVER'!G4&lt;9,"NOTABLE",IF('RESULTADOS 4 ESO DIVER'!G4&lt;=10,"SOBRESAIENTE",""))))))</f>
        <v/>
      </c>
      <c r="H4" s="153" t="str">
        <f>IF(OR(A4="",$H$2=""),"",IF('RESULTADOS 4 ESO DIVER'!H4&lt;5,"INSUFICIENTE",IF('RESULTADOS 4 ESO DIVER'!H4&lt;6,"SUFICIENTE",IF('RESULTADOS 4 ESO DIVER'!H4&lt;7,"BEN",IF('RESULTADOS 4 ESO DIVER'!H4&lt;9,"NOTABLE",IF('RESULTADOS 4 ESO DIVER'!H4&lt;=10,"SOBRESAIENTE",""))))))</f>
        <v/>
      </c>
      <c r="I4" s="153" t="str">
        <f>IF(OR(A4="",$I$2=""),"",IF('RESULTADOS 4 ESO DIVER'!I4&lt;5,"INSUFICIENTE",IF('RESULTADOS 4 ESO DIVER'!I4&lt;6,"SUFICIENTE",IF('RESULTADOS 4 ESO DIVER'!I4&lt;7,"BEN",IF('RESULTADOS 4 ESO DIVER'!I4&lt;9,"NOTABLE",IF('RESULTADOS 4 ESO DIVER'!I4&lt;=10,"SOBRESAIENTE",""))))))</f>
        <v/>
      </c>
      <c r="J4" s="153" t="str">
        <f>IF(OR(A4="",$J$2=""),"",IF('RESULTADOS 4 ESO DIVER'!J4&lt;5,"INSUFICIENTE",IF('RESULTADOS 4 ESO DIVER'!J4&lt;6,"SUFICIENTE",IF('RESULTADOS 4 ESO DIVER'!J4&lt;7,"BEN",IF('RESULTADOS 4 ESO DIVER'!J4&lt;9,"NOTABLE",IF('RESULTADOS 4 ESO DIVER'!J4&lt;=10,"SOBRESAIENTE",""))))))</f>
        <v/>
      </c>
      <c r="K4" s="153" t="str">
        <f>IF(OR(A4="",$K$2=""),"",IF('RESULTADOS 4 ESO DIVER'!K4&lt;5,"INSUFICIENTE",IF('RESULTADOS 4 ESO DIVER'!K4&lt;6,"SUFICIENTE",IF('RESULTADOS 4 ESO DIVER'!K4&lt;7,"BEN",IF('RESULTADOS 4 ESO DIVER'!K4&lt;9,"NOTABLE",IF('RESULTADOS 4 ESO DIVER'!K4&lt;=10,IF('RESULTADOS 4 ESO DIVER'!K4&lt;=10,"SOBRESAIENTE","")))))))</f>
        <v/>
      </c>
      <c r="L4" s="153" t="str">
        <f>IF(OR(A4="",$L$2=""),"",IF('RESULTADOS 4 ESO DIVER'!L4&lt;5,"INSUFICIENTE",IF('RESULTADOS 4 ESO DIVER'!L4&lt;6,"SUFICIENTE",IF('RESULTADOS 4 ESO DIVER'!L4&lt;7,"BEN",IF('RESULTADOS 4 ESO DIVER'!L4&lt;9,"NOTABLE",IF('RESULTADOS 4 ESO DIVER'!L4&lt;=10,"SOBRESAIENTE",""))))))</f>
        <v/>
      </c>
    </row>
    <row r="5" spans="1:12" x14ac:dyDescent="0.25">
      <c r="A5" s="102" t="str">
        <f>IF('RESULTADOS 4 ESO DIVER'!A5="","",'RESULTADOS 4 ESO DIVER'!A5)</f>
        <v/>
      </c>
      <c r="B5" s="153" t="str">
        <f>IF('RESULTADOS 4 ESO DIVER'!B5="","",'RESULTADOS 4 ESO DIVER'!B5)</f>
        <v/>
      </c>
      <c r="C5" s="153" t="str">
        <f>IF(OR(A5="",$C$2=""),"",IF('RESULTADOS 4 ESO DIVER'!C5&lt;5,"INSUFICIENTE",IF('RESULTADOS 4 ESO DIVER'!C5&lt;6,"SUFICIENTE",IF('RESULTADOS 4 ESO DIVER'!C5&lt;7,"BEN",IF('RESULTADOS 4 ESO DIVER'!C5&lt;9,"NOTABLE",IF('RESULTADOS 4 ESO DIVER'!C5&lt;=10,"SOBRESAIENTE",""))))))</f>
        <v/>
      </c>
      <c r="D5" s="153" t="str">
        <f>IF(OR(A5="",$D$2=""),"",IF('RESULTADOS 4 ESO DIVER'!D5&lt;5,"INSUFICIENTE",IF('RESULTADOS 4 ESO DIVER'!D5&lt;6,"SUFICIENTE",IF('RESULTADOS 4 ESO DIVER'!D5&lt;7,"BEN",IF('RESULTADOS 4 ESO DIVER'!D5&lt;9,"NOTABLE",IF('RESULTADOS 4 ESO DIVER'!D5&lt;=10,"SOBRESAIENTE",""))))))</f>
        <v/>
      </c>
      <c r="E5" s="153" t="str">
        <f>IF(OR(A5="",$E$2=""),"",IF('RESULTADOS 4 ESO DIVER'!E5&lt;5,"INSUFICIENTE",IF('RESULTADOS 4 ESO DIVER'!E5&lt;6,"SUFICIENTE",IF('RESULTADOS 4 ESO DIVER'!E5&lt;7,"BEN",IF('RESULTADOS 4 ESO DIVER'!E5&lt;9,"NOTABLE",IF('RESULTADOS 4 ESO DIVER'!E5&lt;=10,"SOBRESAIENTE",""))))))</f>
        <v/>
      </c>
      <c r="F5" s="153" t="str">
        <f>IF(OR(A5="",$F$2=""),"",IF('RESULTADOS 4 ESO DIVER'!F5&lt;5,"INSUFICIENTE",IF('RESULTADOS 4 ESO DIVER'!F5&lt;6,"SUFICIENTE",IF('RESULTADOS 4 ESO DIVER'!F5&lt;7,"BEN",IF('RESULTADOS 4 ESO DIVER'!F5&lt;9,"NOTABLE",IF('RESULTADOS 4 ESO DIVER'!F5&lt;=10,"SOBRESAIENTE",""))))))</f>
        <v/>
      </c>
      <c r="G5" s="153" t="str">
        <f>IF(OR(A5="",$G$2=""),"",IF('RESULTADOS 4 ESO DIVER'!G5&lt;5,"INSUFICIENTE",IF('RESULTADOS 4 ESO DIVER'!G5&lt;6,"SUFICIENTE",IF('RESULTADOS 4 ESO DIVER'!G5&lt;7,"BEN",IF('RESULTADOS 4 ESO DIVER'!G5&lt;9,"NOTABLE",IF('RESULTADOS 4 ESO DIVER'!G5&lt;=10,"SOBRESAIENTE",""))))))</f>
        <v/>
      </c>
      <c r="H5" s="153" t="str">
        <f>IF(OR(A5="",$H$2=""),"",IF('RESULTADOS 4 ESO DIVER'!H5&lt;5,"INSUFICIENTE",IF('RESULTADOS 4 ESO DIVER'!H5&lt;6,"SUFICIENTE",IF('RESULTADOS 4 ESO DIVER'!H5&lt;7,"BEN",IF('RESULTADOS 4 ESO DIVER'!H5&lt;9,"NOTABLE",IF('RESULTADOS 4 ESO DIVER'!H5&lt;=10,"SOBRESAIENTE",""))))))</f>
        <v/>
      </c>
      <c r="I5" s="153" t="str">
        <f>IF(OR(A5="",$I$2=""),"",IF('RESULTADOS 4 ESO DIVER'!I5&lt;5,"INSUFICIENTE",IF('RESULTADOS 4 ESO DIVER'!I5&lt;6,"SUFICIENTE",IF('RESULTADOS 4 ESO DIVER'!I5&lt;7,"BEN",IF('RESULTADOS 4 ESO DIVER'!I5&lt;9,"NOTABLE",IF('RESULTADOS 4 ESO DIVER'!I5&lt;=10,"SOBRESAIENTE",""))))))</f>
        <v/>
      </c>
      <c r="J5" s="153" t="str">
        <f>IF(OR(A5="",$J$2=""),"",IF('RESULTADOS 4 ESO DIVER'!J5&lt;5,"INSUFICIENTE",IF('RESULTADOS 4 ESO DIVER'!J5&lt;6,"SUFICIENTE",IF('RESULTADOS 4 ESO DIVER'!J5&lt;7,"BEN",IF('RESULTADOS 4 ESO DIVER'!J5&lt;9,"NOTABLE",IF('RESULTADOS 4 ESO DIVER'!J5&lt;=10,"SOBRESAIENTE",""))))))</f>
        <v/>
      </c>
      <c r="K5" s="153" t="str">
        <f>IF(OR(A5="",$K$2=""),"",IF('RESULTADOS 4 ESO DIVER'!K5&lt;5,"INSUFICIENTE",IF('RESULTADOS 4 ESO DIVER'!K5&lt;6,"SUFICIENTE",IF('RESULTADOS 4 ESO DIVER'!K5&lt;7,"BEN",IF('RESULTADOS 4 ESO DIVER'!K5&lt;9,"NOTABLE",IF('RESULTADOS 4 ESO DIVER'!K5&lt;=10,IF('RESULTADOS 4 ESO DIVER'!K5&lt;=10,"SOBRESAIENTE","")))))))</f>
        <v/>
      </c>
      <c r="L5" s="153" t="str">
        <f>IF(OR(A5="",$L$2=""),"",IF('RESULTADOS 4 ESO DIVER'!L5&lt;5,"INSUFICIENTE",IF('RESULTADOS 4 ESO DIVER'!L5&lt;6,"SUFICIENTE",IF('RESULTADOS 4 ESO DIVER'!L5&lt;7,"BEN",IF('RESULTADOS 4 ESO DIVER'!L5&lt;9,"NOTABLE",IF('RESULTADOS 4 ESO DIVER'!L5&lt;=10,"SOBRESAIENTE",""))))))</f>
        <v/>
      </c>
    </row>
    <row r="6" spans="1:12" x14ac:dyDescent="0.25">
      <c r="A6" s="102" t="str">
        <f>IF('RESULTADOS 4 ESO DIVER'!A6="","",'RESULTADOS 4 ESO DIVER'!A6)</f>
        <v/>
      </c>
      <c r="B6" s="153" t="str">
        <f>IF('RESULTADOS 4 ESO DIVER'!B6="","",'RESULTADOS 4 ESO DIVER'!B6)</f>
        <v/>
      </c>
      <c r="C6" s="153" t="str">
        <f>IF(OR(A6="",$C$2=""),"",IF('RESULTADOS 4 ESO DIVER'!C6&lt;5,"INSUFICIENTE",IF('RESULTADOS 4 ESO DIVER'!C6&lt;6,"SUFICIENTE",IF('RESULTADOS 4 ESO DIVER'!C6&lt;7,"BEN",IF('RESULTADOS 4 ESO DIVER'!C6&lt;9,"NOTABLE",IF('RESULTADOS 4 ESO DIVER'!C6&lt;=10,"SOBRESAIENTE",""))))))</f>
        <v/>
      </c>
      <c r="D6" s="153" t="str">
        <f>IF(OR(A6="",$D$2=""),"",IF('RESULTADOS 4 ESO DIVER'!D6&lt;5,"INSUFICIENTE",IF('RESULTADOS 4 ESO DIVER'!D6&lt;6,"SUFICIENTE",IF('RESULTADOS 4 ESO DIVER'!D6&lt;7,"BEN",IF('RESULTADOS 4 ESO DIVER'!D6&lt;9,"NOTABLE",IF('RESULTADOS 4 ESO DIVER'!D6&lt;=10,"SOBRESAIENTE",""))))))</f>
        <v/>
      </c>
      <c r="E6" s="153" t="str">
        <f>IF(OR(A6="",$E$2=""),"",IF('RESULTADOS 4 ESO DIVER'!E6&lt;5,"INSUFICIENTE",IF('RESULTADOS 4 ESO DIVER'!E6&lt;6,"SUFICIENTE",IF('RESULTADOS 4 ESO DIVER'!E6&lt;7,"BEN",IF('RESULTADOS 4 ESO DIVER'!E6&lt;9,"NOTABLE",IF('RESULTADOS 4 ESO DIVER'!E6&lt;=10,"SOBRESAIENTE",""))))))</f>
        <v/>
      </c>
      <c r="F6" s="153" t="str">
        <f>IF(OR(A6="",$F$2=""),"",IF('RESULTADOS 4 ESO DIVER'!F6&lt;5,"INSUFICIENTE",IF('RESULTADOS 4 ESO DIVER'!F6&lt;6,"SUFICIENTE",IF('RESULTADOS 4 ESO DIVER'!F6&lt;7,"BEN",IF('RESULTADOS 4 ESO DIVER'!F6&lt;9,"NOTABLE",IF('RESULTADOS 4 ESO DIVER'!F6&lt;=10,"SOBRESAIENTE",""))))))</f>
        <v/>
      </c>
      <c r="G6" s="153" t="str">
        <f>IF(OR(A6="",$G$2=""),"",IF('RESULTADOS 4 ESO DIVER'!G6&lt;5,"INSUFICIENTE",IF('RESULTADOS 4 ESO DIVER'!G6&lt;6,"SUFICIENTE",IF('RESULTADOS 4 ESO DIVER'!G6&lt;7,"BEN",IF('RESULTADOS 4 ESO DIVER'!G6&lt;9,"NOTABLE",IF('RESULTADOS 4 ESO DIVER'!G6&lt;=10,"SOBRESAIENTE",""))))))</f>
        <v/>
      </c>
      <c r="H6" s="153" t="str">
        <f>IF(OR(A6="",$H$2=""),"",IF('RESULTADOS 4 ESO DIVER'!H6&lt;5,"INSUFICIENTE",IF('RESULTADOS 4 ESO DIVER'!H6&lt;6,"SUFICIENTE",IF('RESULTADOS 4 ESO DIVER'!H6&lt;7,"BEN",IF('RESULTADOS 4 ESO DIVER'!H6&lt;9,"NOTABLE",IF('RESULTADOS 4 ESO DIVER'!H6&lt;=10,"SOBRESAIENTE",""))))))</f>
        <v/>
      </c>
      <c r="I6" s="153" t="str">
        <f>IF(OR(A6="",$I$2=""),"",IF('RESULTADOS 4 ESO DIVER'!I6&lt;5,"INSUFICIENTE",IF('RESULTADOS 4 ESO DIVER'!I6&lt;6,"SUFICIENTE",IF('RESULTADOS 4 ESO DIVER'!I6&lt;7,"BEN",IF('RESULTADOS 4 ESO DIVER'!I6&lt;9,"NOTABLE",IF('RESULTADOS 4 ESO DIVER'!I6&lt;=10,"SOBRESAIENTE",""))))))</f>
        <v/>
      </c>
      <c r="J6" s="153" t="str">
        <f>IF(OR(A6="",$J$2=""),"",IF('RESULTADOS 4 ESO DIVER'!J6&lt;5,"INSUFICIENTE",IF('RESULTADOS 4 ESO DIVER'!J6&lt;6,"SUFICIENTE",IF('RESULTADOS 4 ESO DIVER'!J6&lt;7,"BEN",IF('RESULTADOS 4 ESO DIVER'!J6&lt;9,"NOTABLE",IF('RESULTADOS 4 ESO DIVER'!J6&lt;=10,"SOBRESAIENTE",""))))))</f>
        <v/>
      </c>
      <c r="K6" s="153" t="str">
        <f>IF(OR(A6="",$K$2=""),"",IF('RESULTADOS 4 ESO DIVER'!K6&lt;5,"INSUFICIENTE",IF('RESULTADOS 4 ESO DIVER'!K6&lt;6,"SUFICIENTE",IF('RESULTADOS 4 ESO DIVER'!K6&lt;7,"BEN",IF('RESULTADOS 4 ESO DIVER'!K6&lt;9,"NOTABLE",IF('RESULTADOS 4 ESO DIVER'!K6&lt;=10,IF('RESULTADOS 4 ESO DIVER'!K6&lt;=10,"SOBRESAIENTE","")))))))</f>
        <v/>
      </c>
      <c r="L6" s="153" t="str">
        <f>IF(OR(A6="",$L$2=""),"",IF('RESULTADOS 4 ESO DIVER'!L6&lt;5,"INSUFICIENTE",IF('RESULTADOS 4 ESO DIVER'!L6&lt;6,"SUFICIENTE",IF('RESULTADOS 4 ESO DIVER'!L6&lt;7,"BEN",IF('RESULTADOS 4 ESO DIVER'!L6&lt;9,"NOTABLE",IF('RESULTADOS 4 ESO DIVER'!L6&lt;=10,"SOBRESAIENTE",""))))))</f>
        <v/>
      </c>
    </row>
    <row r="7" spans="1:12" x14ac:dyDescent="0.25">
      <c r="A7" s="102" t="str">
        <f>IF('RESULTADOS 4 ESO DIVER'!A7="","",'RESULTADOS 4 ESO DIVER'!A7)</f>
        <v/>
      </c>
      <c r="B7" s="153" t="str">
        <f>IF('RESULTADOS 4 ESO DIVER'!B7="","",'RESULTADOS 4 ESO DIVER'!B7)</f>
        <v/>
      </c>
      <c r="C7" s="153" t="str">
        <f>IF(OR(A7="",$C$2=""),"",IF('RESULTADOS 4 ESO DIVER'!C7&lt;5,"INSUFICIENTE",IF('RESULTADOS 4 ESO DIVER'!C7&lt;6,"SUFICIENTE",IF('RESULTADOS 4 ESO DIVER'!C7&lt;7,"BEN",IF('RESULTADOS 4 ESO DIVER'!C7&lt;9,"NOTABLE",IF('RESULTADOS 4 ESO DIVER'!C7&lt;=10,"SOBRESAIENTE",""))))))</f>
        <v/>
      </c>
      <c r="D7" s="153" t="str">
        <f>IF(OR(A7="",$D$2=""),"",IF('RESULTADOS 4 ESO DIVER'!D7&lt;5,"INSUFICIENTE",IF('RESULTADOS 4 ESO DIVER'!D7&lt;6,"SUFICIENTE",IF('RESULTADOS 4 ESO DIVER'!D7&lt;7,"BEN",IF('RESULTADOS 4 ESO DIVER'!D7&lt;9,"NOTABLE",IF('RESULTADOS 4 ESO DIVER'!D7&lt;=10,"SOBRESAIENTE",""))))))</f>
        <v/>
      </c>
      <c r="E7" s="153" t="str">
        <f>IF(OR(A7="",$E$2=""),"",IF('RESULTADOS 4 ESO DIVER'!E7&lt;5,"INSUFICIENTE",IF('RESULTADOS 4 ESO DIVER'!E7&lt;6,"SUFICIENTE",IF('RESULTADOS 4 ESO DIVER'!E7&lt;7,"BEN",IF('RESULTADOS 4 ESO DIVER'!E7&lt;9,"NOTABLE",IF('RESULTADOS 4 ESO DIVER'!E7&lt;=10,"SOBRESAIENTE",""))))))</f>
        <v/>
      </c>
      <c r="F7" s="153" t="str">
        <f>IF(OR(A7="",$F$2=""),"",IF('RESULTADOS 4 ESO DIVER'!F7&lt;5,"INSUFICIENTE",IF('RESULTADOS 4 ESO DIVER'!F7&lt;6,"SUFICIENTE",IF('RESULTADOS 4 ESO DIVER'!F7&lt;7,"BEN",IF('RESULTADOS 4 ESO DIVER'!F7&lt;9,"NOTABLE",IF('RESULTADOS 4 ESO DIVER'!F7&lt;=10,"SOBRESAIENTE",""))))))</f>
        <v/>
      </c>
      <c r="G7" s="153" t="str">
        <f>IF(OR(A7="",$G$2=""),"",IF('RESULTADOS 4 ESO DIVER'!G7&lt;5,"INSUFICIENTE",IF('RESULTADOS 4 ESO DIVER'!G7&lt;6,"SUFICIENTE",IF('RESULTADOS 4 ESO DIVER'!G7&lt;7,"BEN",IF('RESULTADOS 4 ESO DIVER'!G7&lt;9,"NOTABLE",IF('RESULTADOS 4 ESO DIVER'!G7&lt;=10,"SOBRESAIENTE",""))))))</f>
        <v/>
      </c>
      <c r="H7" s="153" t="str">
        <f>IF(OR(A7="",$H$2=""),"",IF('RESULTADOS 4 ESO DIVER'!H7&lt;5,"INSUFICIENTE",IF('RESULTADOS 4 ESO DIVER'!H7&lt;6,"SUFICIENTE",IF('RESULTADOS 4 ESO DIVER'!H7&lt;7,"BEN",IF('RESULTADOS 4 ESO DIVER'!H7&lt;9,"NOTABLE",IF('RESULTADOS 4 ESO DIVER'!H7&lt;=10,"SOBRESAIENTE",""))))))</f>
        <v/>
      </c>
      <c r="I7" s="153" t="str">
        <f>IF(OR(A7="",$I$2=""),"",IF('RESULTADOS 4 ESO DIVER'!I7&lt;5,"INSUFICIENTE",IF('RESULTADOS 4 ESO DIVER'!I7&lt;6,"SUFICIENTE",IF('RESULTADOS 4 ESO DIVER'!I7&lt;7,"BEN",IF('RESULTADOS 4 ESO DIVER'!I7&lt;9,"NOTABLE",IF('RESULTADOS 4 ESO DIVER'!I7&lt;=10,"SOBRESAIENTE",""))))))</f>
        <v/>
      </c>
      <c r="J7" s="153" t="str">
        <f>IF(OR(A7="",$J$2=""),"",IF('RESULTADOS 4 ESO DIVER'!J7&lt;5,"INSUFICIENTE",IF('RESULTADOS 4 ESO DIVER'!J7&lt;6,"SUFICIENTE",IF('RESULTADOS 4 ESO DIVER'!J7&lt;7,"BEN",IF('RESULTADOS 4 ESO DIVER'!J7&lt;9,"NOTABLE",IF('RESULTADOS 4 ESO DIVER'!J7&lt;=10,"SOBRESAIENTE",""))))))</f>
        <v/>
      </c>
      <c r="K7" s="153" t="str">
        <f>IF(OR(A7="",$K$2=""),"",IF('RESULTADOS 4 ESO DIVER'!K7&lt;5,"INSUFICIENTE",IF('RESULTADOS 4 ESO DIVER'!K7&lt;6,"SUFICIENTE",IF('RESULTADOS 4 ESO DIVER'!K7&lt;7,"BEN",IF('RESULTADOS 4 ESO DIVER'!K7&lt;9,"NOTABLE",IF('RESULTADOS 4 ESO DIVER'!K7&lt;=10,IF('RESULTADOS 4 ESO DIVER'!K7&lt;=10,"SOBRESAIENTE","")))))))</f>
        <v/>
      </c>
      <c r="L7" s="153" t="str">
        <f>IF(OR(A7="",$L$2=""),"",IF('RESULTADOS 4 ESO DIVER'!L7&lt;5,"INSUFICIENTE",IF('RESULTADOS 4 ESO DIVER'!L7&lt;6,"SUFICIENTE",IF('RESULTADOS 4 ESO DIVER'!L7&lt;7,"BEN",IF('RESULTADOS 4 ESO DIVER'!L7&lt;9,"NOTABLE",IF('RESULTADOS 4 ESO DIVER'!L7&lt;=10,"SOBRESAIENTE",""))))))</f>
        <v/>
      </c>
    </row>
    <row r="8" spans="1:12" x14ac:dyDescent="0.25">
      <c r="A8" s="102" t="str">
        <f>IF('RESULTADOS 4 ESO DIVER'!A8="","",'RESULTADOS 4 ESO DIVER'!A8)</f>
        <v/>
      </c>
      <c r="B8" s="153" t="str">
        <f>IF('RESULTADOS 4 ESO DIVER'!B8="","",'RESULTADOS 4 ESO DIVER'!B8)</f>
        <v/>
      </c>
      <c r="C8" s="153" t="str">
        <f>IF(OR(A8="",$C$2=""),"",IF('RESULTADOS 4 ESO DIVER'!C8&lt;5,"INSUFICIENTE",IF('RESULTADOS 4 ESO DIVER'!C8&lt;6,"SUFICIENTE",IF('RESULTADOS 4 ESO DIVER'!C8&lt;7,"BEN",IF('RESULTADOS 4 ESO DIVER'!C8&lt;9,"NOTABLE",IF('RESULTADOS 4 ESO DIVER'!C8&lt;=10,"SOBRESAIENTE",""))))))</f>
        <v/>
      </c>
      <c r="D8" s="153" t="str">
        <f>IF(OR(A8="",$D$2=""),"",IF('RESULTADOS 4 ESO DIVER'!D8&lt;5,"INSUFICIENTE",IF('RESULTADOS 4 ESO DIVER'!D8&lt;6,"SUFICIENTE",IF('RESULTADOS 4 ESO DIVER'!D8&lt;7,"BEN",IF('RESULTADOS 4 ESO DIVER'!D8&lt;9,"NOTABLE",IF('RESULTADOS 4 ESO DIVER'!D8&lt;=10,"SOBRESAIENTE",""))))))</f>
        <v/>
      </c>
      <c r="E8" s="153" t="str">
        <f>IF(OR(A8="",$E$2=""),"",IF('RESULTADOS 4 ESO DIVER'!E8&lt;5,"INSUFICIENTE",IF('RESULTADOS 4 ESO DIVER'!E8&lt;6,"SUFICIENTE",IF('RESULTADOS 4 ESO DIVER'!E8&lt;7,"BEN",IF('RESULTADOS 4 ESO DIVER'!E8&lt;9,"NOTABLE",IF('RESULTADOS 4 ESO DIVER'!E8&lt;=10,"SOBRESAIENTE",""))))))</f>
        <v/>
      </c>
      <c r="F8" s="153" t="str">
        <f>IF(OR(A8="",$F$2=""),"",IF('RESULTADOS 4 ESO DIVER'!F8&lt;5,"INSUFICIENTE",IF('RESULTADOS 4 ESO DIVER'!F8&lt;6,"SUFICIENTE",IF('RESULTADOS 4 ESO DIVER'!F8&lt;7,"BEN",IF('RESULTADOS 4 ESO DIVER'!F8&lt;9,"NOTABLE",IF('RESULTADOS 4 ESO DIVER'!F8&lt;=10,"SOBRESAIENTE",""))))))</f>
        <v/>
      </c>
      <c r="G8" s="153" t="str">
        <f>IF(OR(A8="",$G$2=""),"",IF('RESULTADOS 4 ESO DIVER'!G8&lt;5,"INSUFICIENTE",IF('RESULTADOS 4 ESO DIVER'!G8&lt;6,"SUFICIENTE",IF('RESULTADOS 4 ESO DIVER'!G8&lt;7,"BEN",IF('RESULTADOS 4 ESO DIVER'!G8&lt;9,"NOTABLE",IF('RESULTADOS 4 ESO DIVER'!G8&lt;=10,"SOBRESAIENTE",""))))))</f>
        <v/>
      </c>
      <c r="H8" s="153" t="str">
        <f>IF(OR(A8="",$H$2=""),"",IF('RESULTADOS 4 ESO DIVER'!H8&lt;5,"INSUFICIENTE",IF('RESULTADOS 4 ESO DIVER'!H8&lt;6,"SUFICIENTE",IF('RESULTADOS 4 ESO DIVER'!H8&lt;7,"BEN",IF('RESULTADOS 4 ESO DIVER'!H8&lt;9,"NOTABLE",IF('RESULTADOS 4 ESO DIVER'!H8&lt;=10,"SOBRESAIENTE",""))))))</f>
        <v/>
      </c>
      <c r="I8" s="153" t="str">
        <f>IF(OR(A8="",$I$2=""),"",IF('RESULTADOS 4 ESO DIVER'!I8&lt;5,"INSUFICIENTE",IF('RESULTADOS 4 ESO DIVER'!I8&lt;6,"SUFICIENTE",IF('RESULTADOS 4 ESO DIVER'!I8&lt;7,"BEN",IF('RESULTADOS 4 ESO DIVER'!I8&lt;9,"NOTABLE",IF('RESULTADOS 4 ESO DIVER'!I8&lt;=10,"SOBRESAIENTE",""))))))</f>
        <v/>
      </c>
      <c r="J8" s="153" t="str">
        <f>IF(OR(A8="",$J$2=""),"",IF('RESULTADOS 4 ESO DIVER'!J8&lt;5,"INSUFICIENTE",IF('RESULTADOS 4 ESO DIVER'!J8&lt;6,"SUFICIENTE",IF('RESULTADOS 4 ESO DIVER'!J8&lt;7,"BEN",IF('RESULTADOS 4 ESO DIVER'!J8&lt;9,"NOTABLE",IF('RESULTADOS 4 ESO DIVER'!J8&lt;=10,"SOBRESAIENTE",""))))))</f>
        <v/>
      </c>
      <c r="K8" s="153" t="str">
        <f>IF(OR(A8="",$K$2=""),"",IF('RESULTADOS 4 ESO DIVER'!K8&lt;5,"INSUFICIENTE",IF('RESULTADOS 4 ESO DIVER'!K8&lt;6,"SUFICIENTE",IF('RESULTADOS 4 ESO DIVER'!K8&lt;7,"BEN",IF('RESULTADOS 4 ESO DIVER'!K8&lt;9,"NOTABLE",IF('RESULTADOS 4 ESO DIVER'!K8&lt;=10,IF('RESULTADOS 4 ESO DIVER'!K8&lt;=10,"SOBRESAIENTE","")))))))</f>
        <v/>
      </c>
      <c r="L8" s="153" t="str">
        <f>IF(OR(A8="",$L$2=""),"",IF('RESULTADOS 4 ESO DIVER'!L8&lt;5,"INSUFICIENTE",IF('RESULTADOS 4 ESO DIVER'!L8&lt;6,"SUFICIENTE",IF('RESULTADOS 4 ESO DIVER'!L8&lt;7,"BEN",IF('RESULTADOS 4 ESO DIVER'!L8&lt;9,"NOTABLE",IF('RESULTADOS 4 ESO DIVER'!L8&lt;=10,"SOBRESAIENTE",""))))))</f>
        <v/>
      </c>
    </row>
    <row r="9" spans="1:12" x14ac:dyDescent="0.25">
      <c r="A9" s="102" t="str">
        <f>IF('RESULTADOS 4 ESO DIVER'!A9="","",'RESULTADOS 4 ESO DIVER'!A9)</f>
        <v/>
      </c>
      <c r="B9" s="153" t="str">
        <f>IF('RESULTADOS 4 ESO DIVER'!B9="","",'RESULTADOS 4 ESO DIVER'!B9)</f>
        <v/>
      </c>
      <c r="C9" s="153" t="str">
        <f>IF(OR(A9="",$C$2=""),"",IF('RESULTADOS 4 ESO DIVER'!C9&lt;5,"INSUFICIENTE",IF('RESULTADOS 4 ESO DIVER'!C9&lt;6,"SUFICIENTE",IF('RESULTADOS 4 ESO DIVER'!C9&lt;7,"BEN",IF('RESULTADOS 4 ESO DIVER'!C9&lt;9,"NOTABLE",IF('RESULTADOS 4 ESO DIVER'!C9&lt;=10,"SOBRESAIENTE",""))))))</f>
        <v/>
      </c>
      <c r="D9" s="153" t="str">
        <f>IF(OR(A9="",$D$2=""),"",IF('RESULTADOS 4 ESO DIVER'!D9&lt;5,"INSUFICIENTE",IF('RESULTADOS 4 ESO DIVER'!D9&lt;6,"SUFICIENTE",IF('RESULTADOS 4 ESO DIVER'!D9&lt;7,"BEN",IF('RESULTADOS 4 ESO DIVER'!D9&lt;9,"NOTABLE",IF('RESULTADOS 4 ESO DIVER'!D9&lt;=10,"SOBRESAIENTE",""))))))</f>
        <v/>
      </c>
      <c r="E9" s="153" t="str">
        <f>IF(OR(A9="",$E$2=""),"",IF('RESULTADOS 4 ESO DIVER'!E9&lt;5,"INSUFICIENTE",IF('RESULTADOS 4 ESO DIVER'!E9&lt;6,"SUFICIENTE",IF('RESULTADOS 4 ESO DIVER'!E9&lt;7,"BEN",IF('RESULTADOS 4 ESO DIVER'!E9&lt;9,"NOTABLE",IF('RESULTADOS 4 ESO DIVER'!E9&lt;=10,"SOBRESAIENTE",""))))))</f>
        <v/>
      </c>
      <c r="F9" s="153" t="str">
        <f>IF(OR(A9="",$F$2=""),"",IF('RESULTADOS 4 ESO DIVER'!F9&lt;5,"INSUFICIENTE",IF('RESULTADOS 4 ESO DIVER'!F9&lt;6,"SUFICIENTE",IF('RESULTADOS 4 ESO DIVER'!F9&lt;7,"BEN",IF('RESULTADOS 4 ESO DIVER'!F9&lt;9,"NOTABLE",IF('RESULTADOS 4 ESO DIVER'!F9&lt;=10,"SOBRESAIENTE",""))))))</f>
        <v/>
      </c>
      <c r="G9" s="153" t="str">
        <f>IF(OR(A9="",$G$2=""),"",IF('RESULTADOS 4 ESO DIVER'!G9&lt;5,"INSUFICIENTE",IF('RESULTADOS 4 ESO DIVER'!G9&lt;6,"SUFICIENTE",IF('RESULTADOS 4 ESO DIVER'!G9&lt;7,"BEN",IF('RESULTADOS 4 ESO DIVER'!G9&lt;9,"NOTABLE",IF('RESULTADOS 4 ESO DIVER'!G9&lt;=10,"SOBRESAIENTE",""))))))</f>
        <v/>
      </c>
      <c r="H9" s="153" t="str">
        <f>IF(OR(A9="",$H$2=""),"",IF('RESULTADOS 4 ESO DIVER'!H9&lt;5,"INSUFICIENTE",IF('RESULTADOS 4 ESO DIVER'!H9&lt;6,"SUFICIENTE",IF('RESULTADOS 4 ESO DIVER'!H9&lt;7,"BEN",IF('RESULTADOS 4 ESO DIVER'!H9&lt;9,"NOTABLE",IF('RESULTADOS 4 ESO DIVER'!H9&lt;=10,"SOBRESAIENTE",""))))))</f>
        <v/>
      </c>
      <c r="I9" s="153" t="str">
        <f>IF(OR(A9="",$I$2=""),"",IF('RESULTADOS 4 ESO DIVER'!I9&lt;5,"INSUFICIENTE",IF('RESULTADOS 4 ESO DIVER'!I9&lt;6,"SUFICIENTE",IF('RESULTADOS 4 ESO DIVER'!I9&lt;7,"BEN",IF('RESULTADOS 4 ESO DIVER'!I9&lt;9,"NOTABLE",IF('RESULTADOS 4 ESO DIVER'!I9&lt;=10,"SOBRESAIENTE",""))))))</f>
        <v/>
      </c>
      <c r="J9" s="153" t="str">
        <f>IF(OR(A9="",$J$2=""),"",IF('RESULTADOS 4 ESO DIVER'!J9&lt;5,"INSUFICIENTE",IF('RESULTADOS 4 ESO DIVER'!J9&lt;6,"SUFICIENTE",IF('RESULTADOS 4 ESO DIVER'!J9&lt;7,"BEN",IF('RESULTADOS 4 ESO DIVER'!J9&lt;9,"NOTABLE",IF('RESULTADOS 4 ESO DIVER'!J9&lt;=10,"SOBRESAIENTE",""))))))</f>
        <v/>
      </c>
      <c r="K9" s="153" t="str">
        <f>IF(OR(A9="",$K$2=""),"",IF('RESULTADOS 4 ESO DIVER'!K9&lt;5,"INSUFICIENTE",IF('RESULTADOS 4 ESO DIVER'!K9&lt;6,"SUFICIENTE",IF('RESULTADOS 4 ESO DIVER'!K9&lt;7,"BEN",IF('RESULTADOS 4 ESO DIVER'!K9&lt;9,"NOTABLE",IF('RESULTADOS 4 ESO DIVER'!K9&lt;=10,IF('RESULTADOS 4 ESO DIVER'!K9&lt;=10,"SOBRESAIENTE","")))))))</f>
        <v/>
      </c>
      <c r="L9" s="153" t="str">
        <f>IF(OR(A9="",$L$2=""),"",IF('RESULTADOS 4 ESO DIVER'!L9&lt;5,"INSUFICIENTE",IF('RESULTADOS 4 ESO DIVER'!L9&lt;6,"SUFICIENTE",IF('RESULTADOS 4 ESO DIVER'!L9&lt;7,"BEN",IF('RESULTADOS 4 ESO DIVER'!L9&lt;9,"NOTABLE",IF('RESULTADOS 4 ESO DIVER'!L9&lt;=10,"SOBRESAIENTE",""))))))</f>
        <v/>
      </c>
    </row>
    <row r="10" spans="1:12" x14ac:dyDescent="0.25">
      <c r="A10" s="102" t="str">
        <f>IF('RESULTADOS 4 ESO DIVER'!A10="","",'RESULTADOS 4 ESO DIVER'!A10)</f>
        <v/>
      </c>
      <c r="B10" s="153" t="str">
        <f>IF('RESULTADOS 4 ESO DIVER'!B10="","",'RESULTADOS 4 ESO DIVER'!B10)</f>
        <v/>
      </c>
      <c r="C10" s="153" t="str">
        <f>IF(OR(A10="",$C$2=""),"",IF('RESULTADOS 4 ESO DIVER'!C10&lt;5,"INSUFICIENTE",IF('RESULTADOS 4 ESO DIVER'!C10&lt;6,"SUFICIENTE",IF('RESULTADOS 4 ESO DIVER'!C10&lt;7,"BEN",IF('RESULTADOS 4 ESO DIVER'!C10&lt;9,"NOTABLE",IF('RESULTADOS 4 ESO DIVER'!C10&lt;=10,"SOBRESAIENTE",""))))))</f>
        <v/>
      </c>
      <c r="D10" s="153" t="str">
        <f>IF(OR(A10="",$D$2=""),"",IF('RESULTADOS 4 ESO DIVER'!D10&lt;5,"INSUFICIENTE",IF('RESULTADOS 4 ESO DIVER'!D10&lt;6,"SUFICIENTE",IF('RESULTADOS 4 ESO DIVER'!D10&lt;7,"BEN",IF('RESULTADOS 4 ESO DIVER'!D10&lt;9,"NOTABLE",IF('RESULTADOS 4 ESO DIVER'!D10&lt;=10,"SOBRESAIENTE",""))))))</f>
        <v/>
      </c>
      <c r="E10" s="153" t="str">
        <f>IF(OR(A10="",$E$2=""),"",IF('RESULTADOS 4 ESO DIVER'!E10&lt;5,"INSUFICIENTE",IF('RESULTADOS 4 ESO DIVER'!E10&lt;6,"SUFICIENTE",IF('RESULTADOS 4 ESO DIVER'!E10&lt;7,"BEN",IF('RESULTADOS 4 ESO DIVER'!E10&lt;9,"NOTABLE",IF('RESULTADOS 4 ESO DIVER'!E10&lt;=10,"SOBRESAIENTE",""))))))</f>
        <v/>
      </c>
      <c r="F10" s="153" t="str">
        <f>IF(OR(A10="",$F$2=""),"",IF('RESULTADOS 4 ESO DIVER'!F10&lt;5,"INSUFICIENTE",IF('RESULTADOS 4 ESO DIVER'!F10&lt;6,"SUFICIENTE",IF('RESULTADOS 4 ESO DIVER'!F10&lt;7,"BEN",IF('RESULTADOS 4 ESO DIVER'!F10&lt;9,"NOTABLE",IF('RESULTADOS 4 ESO DIVER'!F10&lt;=10,"SOBRESAIENTE",""))))))</f>
        <v/>
      </c>
      <c r="G10" s="153" t="str">
        <f>IF(OR(A10="",$G$2=""),"",IF('RESULTADOS 4 ESO DIVER'!G10&lt;5,"INSUFICIENTE",IF('RESULTADOS 4 ESO DIVER'!G10&lt;6,"SUFICIENTE",IF('RESULTADOS 4 ESO DIVER'!G10&lt;7,"BEN",IF('RESULTADOS 4 ESO DIVER'!G10&lt;9,"NOTABLE",IF('RESULTADOS 4 ESO DIVER'!G10&lt;=10,"SOBRESAIENTE",""))))))</f>
        <v/>
      </c>
      <c r="H10" s="153" t="str">
        <f>IF(OR(A10="",$H$2=""),"",IF('RESULTADOS 4 ESO DIVER'!H10&lt;5,"INSUFICIENTE",IF('RESULTADOS 4 ESO DIVER'!H10&lt;6,"SUFICIENTE",IF('RESULTADOS 4 ESO DIVER'!H10&lt;7,"BEN",IF('RESULTADOS 4 ESO DIVER'!H10&lt;9,"NOTABLE",IF('RESULTADOS 4 ESO DIVER'!H10&lt;=10,"SOBRESAIENTE",""))))))</f>
        <v/>
      </c>
      <c r="I10" s="153" t="str">
        <f>IF(OR(A10="",$I$2=""),"",IF('RESULTADOS 4 ESO DIVER'!I10&lt;5,"INSUFICIENTE",IF('RESULTADOS 4 ESO DIVER'!I10&lt;6,"SUFICIENTE",IF('RESULTADOS 4 ESO DIVER'!I10&lt;7,"BEN",IF('RESULTADOS 4 ESO DIVER'!I10&lt;9,"NOTABLE",IF('RESULTADOS 4 ESO DIVER'!I10&lt;=10,"SOBRESAIENTE",""))))))</f>
        <v/>
      </c>
      <c r="J10" s="153" t="str">
        <f>IF(OR(A10="",$J$2=""),"",IF('RESULTADOS 4 ESO DIVER'!J10&lt;5,"INSUFICIENTE",IF('RESULTADOS 4 ESO DIVER'!J10&lt;6,"SUFICIENTE",IF('RESULTADOS 4 ESO DIVER'!J10&lt;7,"BEN",IF('RESULTADOS 4 ESO DIVER'!J10&lt;9,"NOTABLE",IF('RESULTADOS 4 ESO DIVER'!J10&lt;=10,"SOBRESAIENTE",""))))))</f>
        <v/>
      </c>
      <c r="K10" s="153" t="str">
        <f>IF(OR(A10="",$K$2=""),"",IF('RESULTADOS 4 ESO DIVER'!K10&lt;5,"INSUFICIENTE",IF('RESULTADOS 4 ESO DIVER'!K10&lt;6,"SUFICIENTE",IF('RESULTADOS 4 ESO DIVER'!K10&lt;7,"BEN",IF('RESULTADOS 4 ESO DIVER'!K10&lt;9,"NOTABLE",IF('RESULTADOS 4 ESO DIVER'!K10&lt;=10,IF('RESULTADOS 4 ESO DIVER'!K10&lt;=10,"SOBRESAIENTE","")))))))</f>
        <v/>
      </c>
      <c r="L10" s="153" t="str">
        <f>IF(OR(A10="",$L$2=""),"",IF('RESULTADOS 4 ESO DIVER'!L10&lt;5,"INSUFICIENTE",IF('RESULTADOS 4 ESO DIVER'!L10&lt;6,"SUFICIENTE",IF('RESULTADOS 4 ESO DIVER'!L10&lt;7,"BEN",IF('RESULTADOS 4 ESO DIVER'!L10&lt;9,"NOTABLE",IF('RESULTADOS 4 ESO DIVER'!L10&lt;=10,"SOBRESAIENTE",""))))))</f>
        <v/>
      </c>
    </row>
    <row r="11" spans="1:12" x14ac:dyDescent="0.25">
      <c r="A11" s="102" t="str">
        <f>IF('RESULTADOS 4 ESO DIVER'!A11="","",'RESULTADOS 4 ESO DIVER'!A11)</f>
        <v/>
      </c>
      <c r="B11" s="153" t="str">
        <f>IF('RESULTADOS 4 ESO DIVER'!B11="","",'RESULTADOS 4 ESO DIVER'!B11)</f>
        <v/>
      </c>
      <c r="C11" s="153" t="str">
        <f>IF(OR(A11="",$C$2=""),"",IF('RESULTADOS 4 ESO DIVER'!C11&lt;5,"INSUFICIENTE",IF('RESULTADOS 4 ESO DIVER'!C11&lt;6,"SUFICIENTE",IF('RESULTADOS 4 ESO DIVER'!C11&lt;7,"BEN",IF('RESULTADOS 4 ESO DIVER'!C11&lt;9,"NOTABLE",IF('RESULTADOS 4 ESO DIVER'!C11&lt;=10,"SOBRESAIENTE",""))))))</f>
        <v/>
      </c>
      <c r="D11" s="153" t="str">
        <f>IF(OR(A11="",$D$2=""),"",IF('RESULTADOS 4 ESO DIVER'!D11&lt;5,"INSUFICIENTE",IF('RESULTADOS 4 ESO DIVER'!D11&lt;6,"SUFICIENTE",IF('RESULTADOS 4 ESO DIVER'!D11&lt;7,"BEN",IF('RESULTADOS 4 ESO DIVER'!D11&lt;9,"NOTABLE",IF('RESULTADOS 4 ESO DIVER'!D11&lt;=10,"SOBRESAIENTE",""))))))</f>
        <v/>
      </c>
      <c r="E11" s="153" t="str">
        <f>IF(OR(A11="",$E$2=""),"",IF('RESULTADOS 4 ESO DIVER'!E11&lt;5,"INSUFICIENTE",IF('RESULTADOS 4 ESO DIVER'!E11&lt;6,"SUFICIENTE",IF('RESULTADOS 4 ESO DIVER'!E11&lt;7,"BEN",IF('RESULTADOS 4 ESO DIVER'!E11&lt;9,"NOTABLE",IF('RESULTADOS 4 ESO DIVER'!E11&lt;=10,"SOBRESAIENTE",""))))))</f>
        <v/>
      </c>
      <c r="F11" s="153" t="str">
        <f>IF(OR(A11="",$F$2=""),"",IF('RESULTADOS 4 ESO DIVER'!F11&lt;5,"INSUFICIENTE",IF('RESULTADOS 4 ESO DIVER'!F11&lt;6,"SUFICIENTE",IF('RESULTADOS 4 ESO DIVER'!F11&lt;7,"BEN",IF('RESULTADOS 4 ESO DIVER'!F11&lt;9,"NOTABLE",IF('RESULTADOS 4 ESO DIVER'!F11&lt;=10,"SOBRESAIENTE",""))))))</f>
        <v/>
      </c>
      <c r="G11" s="153" t="str">
        <f>IF(OR(A11="",$G$2=""),"",IF('RESULTADOS 4 ESO DIVER'!G11&lt;5,"INSUFICIENTE",IF('RESULTADOS 4 ESO DIVER'!G11&lt;6,"SUFICIENTE",IF('RESULTADOS 4 ESO DIVER'!G11&lt;7,"BEN",IF('RESULTADOS 4 ESO DIVER'!G11&lt;9,"NOTABLE",IF('RESULTADOS 4 ESO DIVER'!G11&lt;=10,"SOBRESAIENTE",""))))))</f>
        <v/>
      </c>
      <c r="H11" s="153" t="str">
        <f>IF(OR(A11="",$H$2=""),"",IF('RESULTADOS 4 ESO DIVER'!H11&lt;5,"INSUFICIENTE",IF('RESULTADOS 4 ESO DIVER'!H11&lt;6,"SUFICIENTE",IF('RESULTADOS 4 ESO DIVER'!H11&lt;7,"BEN",IF('RESULTADOS 4 ESO DIVER'!H11&lt;9,"NOTABLE",IF('RESULTADOS 4 ESO DIVER'!H11&lt;=10,"SOBRESAIENTE",""))))))</f>
        <v/>
      </c>
      <c r="I11" s="153" t="str">
        <f>IF(OR(A11="",$I$2=""),"",IF('RESULTADOS 4 ESO DIVER'!I11&lt;5,"INSUFICIENTE",IF('RESULTADOS 4 ESO DIVER'!I11&lt;6,"SUFICIENTE",IF('RESULTADOS 4 ESO DIVER'!I11&lt;7,"BEN",IF('RESULTADOS 4 ESO DIVER'!I11&lt;9,"NOTABLE",IF('RESULTADOS 4 ESO DIVER'!I11&lt;=10,"SOBRESAIENTE",""))))))</f>
        <v/>
      </c>
      <c r="J11" s="153" t="str">
        <f>IF(OR(A11="",$J$2=""),"",IF('RESULTADOS 4 ESO DIVER'!J11&lt;5,"INSUFICIENTE",IF('RESULTADOS 4 ESO DIVER'!J11&lt;6,"SUFICIENTE",IF('RESULTADOS 4 ESO DIVER'!J11&lt;7,"BEN",IF('RESULTADOS 4 ESO DIVER'!J11&lt;9,"NOTABLE",IF('RESULTADOS 4 ESO DIVER'!J11&lt;=10,"SOBRESAIENTE",""))))))</f>
        <v/>
      </c>
      <c r="K11" s="153" t="str">
        <f>IF(OR(A11="",$K$2=""),"",IF('RESULTADOS 4 ESO DIVER'!K11&lt;5,"INSUFICIENTE",IF('RESULTADOS 4 ESO DIVER'!K11&lt;6,"SUFICIENTE",IF('RESULTADOS 4 ESO DIVER'!K11&lt;7,"BEN",IF('RESULTADOS 4 ESO DIVER'!K11&lt;9,"NOTABLE",IF('RESULTADOS 4 ESO DIVER'!K11&lt;=10,IF('RESULTADOS 4 ESO DIVER'!K11&lt;=10,"SOBRESAIENTE","")))))))</f>
        <v/>
      </c>
      <c r="L11" s="153" t="str">
        <f>IF(OR(A11="",$L$2=""),"",IF('RESULTADOS 4 ESO DIVER'!L11&lt;5,"INSUFICIENTE",IF('RESULTADOS 4 ESO DIVER'!L11&lt;6,"SUFICIENTE",IF('RESULTADOS 4 ESO DIVER'!L11&lt;7,"BEN",IF('RESULTADOS 4 ESO DIVER'!L11&lt;9,"NOTABLE",IF('RESULTADOS 4 ESO DIVER'!L11&lt;=10,"SOBRESAIENTE",""))))))</f>
        <v/>
      </c>
    </row>
    <row r="12" spans="1:12" x14ac:dyDescent="0.25">
      <c r="A12" s="102" t="str">
        <f>IF('RESULTADOS 4 ESO DIVER'!A12="","",'RESULTADOS 4 ESO DIVER'!A12)</f>
        <v/>
      </c>
      <c r="B12" s="153" t="str">
        <f>IF('RESULTADOS 4 ESO DIVER'!B12="","",'RESULTADOS 4 ESO DIVER'!B12)</f>
        <v/>
      </c>
      <c r="C12" s="153" t="str">
        <f>IF(OR(A12="",$C$2=""),"",IF('RESULTADOS 4 ESO DIVER'!C12&lt;5,"INSUFICIENTE",IF('RESULTADOS 4 ESO DIVER'!C12&lt;6,"SUFICIENTE",IF('RESULTADOS 4 ESO DIVER'!C12&lt;7,"BEN",IF('RESULTADOS 4 ESO DIVER'!C12&lt;9,"NOTABLE",IF('RESULTADOS 4 ESO DIVER'!C12&lt;=10,"SOBRESAIENTE",""))))))</f>
        <v/>
      </c>
      <c r="D12" s="153" t="str">
        <f>IF(OR(A12="",$D$2=""),"",IF('RESULTADOS 4 ESO DIVER'!D12&lt;5,"INSUFICIENTE",IF('RESULTADOS 4 ESO DIVER'!D12&lt;6,"SUFICIENTE",IF('RESULTADOS 4 ESO DIVER'!D12&lt;7,"BEN",IF('RESULTADOS 4 ESO DIVER'!D12&lt;9,"NOTABLE",IF('RESULTADOS 4 ESO DIVER'!D12&lt;=10,"SOBRESAIENTE",""))))))</f>
        <v/>
      </c>
      <c r="E12" s="153" t="str">
        <f>IF(OR(A12="",$E$2=""),"",IF('RESULTADOS 4 ESO DIVER'!E12&lt;5,"INSUFICIENTE",IF('RESULTADOS 4 ESO DIVER'!E12&lt;6,"SUFICIENTE",IF('RESULTADOS 4 ESO DIVER'!E12&lt;7,"BEN",IF('RESULTADOS 4 ESO DIVER'!E12&lt;9,"NOTABLE",IF('RESULTADOS 4 ESO DIVER'!E12&lt;=10,"SOBRESAIENTE",""))))))</f>
        <v/>
      </c>
      <c r="F12" s="153" t="str">
        <f>IF(OR(A12="",$F$2=""),"",IF('RESULTADOS 4 ESO DIVER'!F12&lt;5,"INSUFICIENTE",IF('RESULTADOS 4 ESO DIVER'!F12&lt;6,"SUFICIENTE",IF('RESULTADOS 4 ESO DIVER'!F12&lt;7,"BEN",IF('RESULTADOS 4 ESO DIVER'!F12&lt;9,"NOTABLE",IF('RESULTADOS 4 ESO DIVER'!F12&lt;=10,"SOBRESAIENTE",""))))))</f>
        <v/>
      </c>
      <c r="G12" s="153" t="str">
        <f>IF(OR(A12="",$G$2=""),"",IF('RESULTADOS 4 ESO DIVER'!G12&lt;5,"INSUFICIENTE",IF('RESULTADOS 4 ESO DIVER'!G12&lt;6,"SUFICIENTE",IF('RESULTADOS 4 ESO DIVER'!G12&lt;7,"BEN",IF('RESULTADOS 4 ESO DIVER'!G12&lt;9,"NOTABLE",IF('RESULTADOS 4 ESO DIVER'!G12&lt;=10,"SOBRESAIENTE",""))))))</f>
        <v/>
      </c>
      <c r="H12" s="153" t="str">
        <f>IF(OR(A12="",$H$2=""),"",IF('RESULTADOS 4 ESO DIVER'!H12&lt;5,"INSUFICIENTE",IF('RESULTADOS 4 ESO DIVER'!H12&lt;6,"SUFICIENTE",IF('RESULTADOS 4 ESO DIVER'!H12&lt;7,"BEN",IF('RESULTADOS 4 ESO DIVER'!H12&lt;9,"NOTABLE",IF('RESULTADOS 4 ESO DIVER'!H12&lt;=10,"SOBRESAIENTE",""))))))</f>
        <v/>
      </c>
      <c r="I12" s="153" t="str">
        <f>IF(OR(A12="",$I$2=""),"",IF('RESULTADOS 4 ESO DIVER'!I12&lt;5,"INSUFICIENTE",IF('RESULTADOS 4 ESO DIVER'!I12&lt;6,"SUFICIENTE",IF('RESULTADOS 4 ESO DIVER'!I12&lt;7,"BEN",IF('RESULTADOS 4 ESO DIVER'!I12&lt;9,"NOTABLE",IF('RESULTADOS 4 ESO DIVER'!I12&lt;=10,"SOBRESAIENTE",""))))))</f>
        <v/>
      </c>
      <c r="J12" s="153" t="str">
        <f>IF(OR(A12="",$J$2=""),"",IF('RESULTADOS 4 ESO DIVER'!J12&lt;5,"INSUFICIENTE",IF('RESULTADOS 4 ESO DIVER'!J12&lt;6,"SUFICIENTE",IF('RESULTADOS 4 ESO DIVER'!J12&lt;7,"BEN",IF('RESULTADOS 4 ESO DIVER'!J12&lt;9,"NOTABLE",IF('RESULTADOS 4 ESO DIVER'!J12&lt;=10,"SOBRESAIENTE",""))))))</f>
        <v/>
      </c>
      <c r="K12" s="153" t="str">
        <f>IF(OR(A12="",$K$2=""),"",IF('RESULTADOS 4 ESO DIVER'!K12&lt;5,"INSUFICIENTE",IF('RESULTADOS 4 ESO DIVER'!K12&lt;6,"SUFICIENTE",IF('RESULTADOS 4 ESO DIVER'!K12&lt;7,"BEN",IF('RESULTADOS 4 ESO DIVER'!K12&lt;9,"NOTABLE",IF('RESULTADOS 4 ESO DIVER'!K12&lt;=10,IF('RESULTADOS 4 ESO DIVER'!K12&lt;=10,"SOBRESAIENTE","")))))))</f>
        <v/>
      </c>
      <c r="L12" s="153" t="str">
        <f>IF(OR(A12="",$L$2=""),"",IF('RESULTADOS 4 ESO DIVER'!L12&lt;5,"INSUFICIENTE",IF('RESULTADOS 4 ESO DIVER'!L12&lt;6,"SUFICIENTE",IF('RESULTADOS 4 ESO DIVER'!L12&lt;7,"BEN",IF('RESULTADOS 4 ESO DIVER'!L12&lt;9,"NOTABLE",IF('RESULTADOS 4 ESO DIVER'!L12&lt;=10,"SOBRESAIENTE",""))))))</f>
        <v/>
      </c>
    </row>
    <row r="13" spans="1:12" x14ac:dyDescent="0.25">
      <c r="A13" s="102" t="str">
        <f>IF('RESULTADOS 4 ESO DIVER'!A13="","",'RESULTADOS 4 ESO DIVER'!A13)</f>
        <v/>
      </c>
      <c r="B13" s="153" t="str">
        <f>IF('RESULTADOS 4 ESO DIVER'!B13="","",'RESULTADOS 4 ESO DIVER'!B13)</f>
        <v/>
      </c>
      <c r="C13" s="153" t="str">
        <f>IF(OR(A13="",$C$2=""),"",IF('RESULTADOS 4 ESO DIVER'!C13&lt;5,"INSUFICIENTE",IF('RESULTADOS 4 ESO DIVER'!C13&lt;6,"SUFICIENTE",IF('RESULTADOS 4 ESO DIVER'!C13&lt;7,"BEN",IF('RESULTADOS 4 ESO DIVER'!C13&lt;9,"NOTABLE",IF('RESULTADOS 4 ESO DIVER'!C13&lt;=10,"SOBRESAIENTE",""))))))</f>
        <v/>
      </c>
      <c r="D13" s="153" t="str">
        <f>IF(OR(A13="",$D$2=""),"",IF('RESULTADOS 4 ESO DIVER'!D13&lt;5,"INSUFICIENTE",IF('RESULTADOS 4 ESO DIVER'!D13&lt;6,"SUFICIENTE",IF('RESULTADOS 4 ESO DIVER'!D13&lt;7,"BEN",IF('RESULTADOS 4 ESO DIVER'!D13&lt;9,"NOTABLE",IF('RESULTADOS 4 ESO DIVER'!D13&lt;=10,"SOBRESAIENTE",""))))))</f>
        <v/>
      </c>
      <c r="E13" s="153" t="str">
        <f>IF(OR(A13="",$E$2=""),"",IF('RESULTADOS 4 ESO DIVER'!E13&lt;5,"INSUFICIENTE",IF('RESULTADOS 4 ESO DIVER'!E13&lt;6,"SUFICIENTE",IF('RESULTADOS 4 ESO DIVER'!E13&lt;7,"BEN",IF('RESULTADOS 4 ESO DIVER'!E13&lt;9,"NOTABLE",IF('RESULTADOS 4 ESO DIVER'!E13&lt;=10,"SOBRESAIENTE",""))))))</f>
        <v/>
      </c>
      <c r="F13" s="153" t="str">
        <f>IF(OR(A13="",$F$2=""),"",IF('RESULTADOS 4 ESO DIVER'!F13&lt;5,"INSUFICIENTE",IF('RESULTADOS 4 ESO DIVER'!F13&lt;6,"SUFICIENTE",IF('RESULTADOS 4 ESO DIVER'!F13&lt;7,"BEN",IF('RESULTADOS 4 ESO DIVER'!F13&lt;9,"NOTABLE",IF('RESULTADOS 4 ESO DIVER'!F13&lt;=10,"SOBRESAIENTE",""))))))</f>
        <v/>
      </c>
      <c r="G13" s="153" t="str">
        <f>IF(OR(A13="",$G$2=""),"",IF('RESULTADOS 4 ESO DIVER'!G13&lt;5,"INSUFICIENTE",IF('RESULTADOS 4 ESO DIVER'!G13&lt;6,"SUFICIENTE",IF('RESULTADOS 4 ESO DIVER'!G13&lt;7,"BEN",IF('RESULTADOS 4 ESO DIVER'!G13&lt;9,"NOTABLE",IF('RESULTADOS 4 ESO DIVER'!G13&lt;=10,"SOBRESAIENTE",""))))))</f>
        <v/>
      </c>
      <c r="H13" s="153" t="str">
        <f>IF(OR(A13="",$H$2=""),"",IF('RESULTADOS 4 ESO DIVER'!H13&lt;5,"INSUFICIENTE",IF('RESULTADOS 4 ESO DIVER'!H13&lt;6,"SUFICIENTE",IF('RESULTADOS 4 ESO DIVER'!H13&lt;7,"BEN",IF('RESULTADOS 4 ESO DIVER'!H13&lt;9,"NOTABLE",IF('RESULTADOS 4 ESO DIVER'!H13&lt;=10,"SOBRESAIENTE",""))))))</f>
        <v/>
      </c>
      <c r="I13" s="153" t="str">
        <f>IF(OR(A13="",$I$2=""),"",IF('RESULTADOS 4 ESO DIVER'!I13&lt;5,"INSUFICIENTE",IF('RESULTADOS 4 ESO DIVER'!I13&lt;6,"SUFICIENTE",IF('RESULTADOS 4 ESO DIVER'!I13&lt;7,"BEN",IF('RESULTADOS 4 ESO DIVER'!I13&lt;9,"NOTABLE",IF('RESULTADOS 4 ESO DIVER'!I13&lt;=10,"SOBRESAIENTE",""))))))</f>
        <v/>
      </c>
      <c r="J13" s="153" t="str">
        <f>IF(OR(A13="",$J$2=""),"",IF('RESULTADOS 4 ESO DIVER'!J13&lt;5,"INSUFICIENTE",IF('RESULTADOS 4 ESO DIVER'!J13&lt;6,"SUFICIENTE",IF('RESULTADOS 4 ESO DIVER'!J13&lt;7,"BEN",IF('RESULTADOS 4 ESO DIVER'!J13&lt;9,"NOTABLE",IF('RESULTADOS 4 ESO DIVER'!J13&lt;=10,"SOBRESAIENTE",""))))))</f>
        <v/>
      </c>
      <c r="K13" s="153" t="str">
        <f>IF(OR(A13="",$K$2=""),"",IF('RESULTADOS 4 ESO DIVER'!K13&lt;5,"INSUFICIENTE",IF('RESULTADOS 4 ESO DIVER'!K13&lt;6,"SUFICIENTE",IF('RESULTADOS 4 ESO DIVER'!K13&lt;7,"BEN",IF('RESULTADOS 4 ESO DIVER'!K13&lt;9,"NOTABLE",IF('RESULTADOS 4 ESO DIVER'!K13&lt;=10,IF('RESULTADOS 4 ESO DIVER'!K13&lt;=10,"SOBRESAIENTE","")))))))</f>
        <v/>
      </c>
      <c r="L13" s="153" t="str">
        <f>IF(OR(A13="",$L$2=""),"",IF('RESULTADOS 4 ESO DIVER'!L13&lt;5,"INSUFICIENTE",IF('RESULTADOS 4 ESO DIVER'!L13&lt;6,"SUFICIENTE",IF('RESULTADOS 4 ESO DIVER'!L13&lt;7,"BEN",IF('RESULTADOS 4 ESO DIVER'!L13&lt;9,"NOTABLE",IF('RESULTADOS 4 ESO DIVER'!L13&lt;=10,"SOBRESAIENTE",""))))))</f>
        <v/>
      </c>
    </row>
    <row r="14" spans="1:12" x14ac:dyDescent="0.25">
      <c r="A14" s="102" t="str">
        <f>IF('RESULTADOS 4 ESO DIVER'!A14="","",'RESULTADOS 4 ESO DIVER'!A14)</f>
        <v/>
      </c>
      <c r="B14" s="153" t="str">
        <f>IF('RESULTADOS 4 ESO DIVER'!B14="","",'RESULTADOS 4 ESO DIVER'!B14)</f>
        <v/>
      </c>
      <c r="C14" s="153" t="str">
        <f>IF(OR(A14="",$C$2=""),"",IF('RESULTADOS 4 ESO DIVER'!C14&lt;5,"INSUFICIENTE",IF('RESULTADOS 4 ESO DIVER'!C14&lt;6,"SUFICIENTE",IF('RESULTADOS 4 ESO DIVER'!C14&lt;7,"BEN",IF('RESULTADOS 4 ESO DIVER'!C14&lt;9,"NOTABLE",IF('RESULTADOS 4 ESO DIVER'!C14&lt;=10,"SOBRESAIENTE",""))))))</f>
        <v/>
      </c>
      <c r="D14" s="153" t="str">
        <f>IF(OR(A14="",$D$2=""),"",IF('RESULTADOS 4 ESO DIVER'!D14&lt;5,"INSUFICIENTE",IF('RESULTADOS 4 ESO DIVER'!D14&lt;6,"SUFICIENTE",IF('RESULTADOS 4 ESO DIVER'!D14&lt;7,"BEN",IF('RESULTADOS 4 ESO DIVER'!D14&lt;9,"NOTABLE",IF('RESULTADOS 4 ESO DIVER'!D14&lt;=10,"SOBRESAIENTE",""))))))</f>
        <v/>
      </c>
      <c r="E14" s="153" t="str">
        <f>IF(OR(A14="",$E$2=""),"",IF('RESULTADOS 4 ESO DIVER'!E14&lt;5,"INSUFICIENTE",IF('RESULTADOS 4 ESO DIVER'!E14&lt;6,"SUFICIENTE",IF('RESULTADOS 4 ESO DIVER'!E14&lt;7,"BEN",IF('RESULTADOS 4 ESO DIVER'!E14&lt;9,"NOTABLE",IF('RESULTADOS 4 ESO DIVER'!E14&lt;=10,"SOBRESAIENTE",""))))))</f>
        <v/>
      </c>
      <c r="F14" s="153" t="str">
        <f>IF(OR(A14="",$F$2=""),"",IF('RESULTADOS 4 ESO DIVER'!F14&lt;5,"INSUFICIENTE",IF('RESULTADOS 4 ESO DIVER'!F14&lt;6,"SUFICIENTE",IF('RESULTADOS 4 ESO DIVER'!F14&lt;7,"BEN",IF('RESULTADOS 4 ESO DIVER'!F14&lt;9,"NOTABLE",IF('RESULTADOS 4 ESO DIVER'!F14&lt;=10,"SOBRESAIENTE",""))))))</f>
        <v/>
      </c>
      <c r="G14" s="153" t="str">
        <f>IF(OR(A14="",$G$2=""),"",IF('RESULTADOS 4 ESO DIVER'!G14&lt;5,"INSUFICIENTE",IF('RESULTADOS 4 ESO DIVER'!G14&lt;6,"SUFICIENTE",IF('RESULTADOS 4 ESO DIVER'!G14&lt;7,"BEN",IF('RESULTADOS 4 ESO DIVER'!G14&lt;9,"NOTABLE",IF('RESULTADOS 4 ESO DIVER'!G14&lt;=10,"SOBRESAIENTE",""))))))</f>
        <v/>
      </c>
      <c r="H14" s="153" t="str">
        <f>IF(OR(A14="",$H$2=""),"",IF('RESULTADOS 4 ESO DIVER'!H14&lt;5,"INSUFICIENTE",IF('RESULTADOS 4 ESO DIVER'!H14&lt;6,"SUFICIENTE",IF('RESULTADOS 4 ESO DIVER'!H14&lt;7,"BEN",IF('RESULTADOS 4 ESO DIVER'!H14&lt;9,"NOTABLE",IF('RESULTADOS 4 ESO DIVER'!H14&lt;=10,"SOBRESAIENTE",""))))))</f>
        <v/>
      </c>
      <c r="I14" s="153" t="str">
        <f>IF(OR(A14="",$I$2=""),"",IF('RESULTADOS 4 ESO DIVER'!I14&lt;5,"INSUFICIENTE",IF('RESULTADOS 4 ESO DIVER'!I14&lt;6,"SUFICIENTE",IF('RESULTADOS 4 ESO DIVER'!I14&lt;7,"BEN",IF('RESULTADOS 4 ESO DIVER'!I14&lt;9,"NOTABLE",IF('RESULTADOS 4 ESO DIVER'!I14&lt;=10,"SOBRESAIENTE",""))))))</f>
        <v/>
      </c>
      <c r="J14" s="153" t="str">
        <f>IF(OR(A14="",$J$2=""),"",IF('RESULTADOS 4 ESO DIVER'!J14&lt;5,"INSUFICIENTE",IF('RESULTADOS 4 ESO DIVER'!J14&lt;6,"SUFICIENTE",IF('RESULTADOS 4 ESO DIVER'!J14&lt;7,"BEN",IF('RESULTADOS 4 ESO DIVER'!J14&lt;9,"NOTABLE",IF('RESULTADOS 4 ESO DIVER'!J14&lt;=10,"SOBRESAIENTE",""))))))</f>
        <v/>
      </c>
      <c r="K14" s="153" t="str">
        <f>IF(OR(A14="",$K$2=""),"",IF('RESULTADOS 4 ESO DIVER'!K14&lt;5,"INSUFICIENTE",IF('RESULTADOS 4 ESO DIVER'!K14&lt;6,"SUFICIENTE",IF('RESULTADOS 4 ESO DIVER'!K14&lt;7,"BEN",IF('RESULTADOS 4 ESO DIVER'!K14&lt;9,"NOTABLE",IF('RESULTADOS 4 ESO DIVER'!K14&lt;=10,IF('RESULTADOS 4 ESO DIVER'!K14&lt;=10,"SOBRESAIENTE","")))))))</f>
        <v/>
      </c>
      <c r="L14" s="153" t="str">
        <f>IF(OR(A14="",$L$2=""),"",IF('RESULTADOS 4 ESO DIVER'!L14&lt;5,"INSUFICIENTE",IF('RESULTADOS 4 ESO DIVER'!L14&lt;6,"SUFICIENTE",IF('RESULTADOS 4 ESO DIVER'!L14&lt;7,"BEN",IF('RESULTADOS 4 ESO DIVER'!L14&lt;9,"NOTABLE",IF('RESULTADOS 4 ESO DIVER'!L14&lt;=10,"SOBRESAIENTE",""))))))</f>
        <v/>
      </c>
    </row>
    <row r="15" spans="1:12" x14ac:dyDescent="0.25">
      <c r="A15" s="102" t="str">
        <f>IF('RESULTADOS 4 ESO DIVER'!A15="","",'RESULTADOS 4 ESO DIVER'!A15)</f>
        <v/>
      </c>
      <c r="B15" s="153" t="str">
        <f>IF('RESULTADOS 4 ESO DIVER'!B15="","",'RESULTADOS 4 ESO DIVER'!B15)</f>
        <v/>
      </c>
      <c r="C15" s="153" t="str">
        <f>IF(OR(A15="",$C$2=""),"",IF('RESULTADOS 4 ESO DIVER'!C15&lt;5,"INSUFICIENTE",IF('RESULTADOS 4 ESO DIVER'!C15&lt;6,"SUFICIENTE",IF('RESULTADOS 4 ESO DIVER'!C15&lt;7,"BEN",IF('RESULTADOS 4 ESO DIVER'!C15&lt;9,"NOTABLE",IF('RESULTADOS 4 ESO DIVER'!C15&lt;=10,"SOBRESAIENTE",""))))))</f>
        <v/>
      </c>
      <c r="D15" s="153" t="str">
        <f>IF(OR(A15="",$D$2=""),"",IF('RESULTADOS 4 ESO DIVER'!D15&lt;5,"INSUFICIENTE",IF('RESULTADOS 4 ESO DIVER'!D15&lt;6,"SUFICIENTE",IF('RESULTADOS 4 ESO DIVER'!D15&lt;7,"BEN",IF('RESULTADOS 4 ESO DIVER'!D15&lt;9,"NOTABLE",IF('RESULTADOS 4 ESO DIVER'!D15&lt;=10,"SOBRESAIENTE",""))))))</f>
        <v/>
      </c>
      <c r="E15" s="153" t="str">
        <f>IF(OR(A15="",$E$2=""),"",IF('RESULTADOS 4 ESO DIVER'!E15&lt;5,"INSUFICIENTE",IF('RESULTADOS 4 ESO DIVER'!E15&lt;6,"SUFICIENTE",IF('RESULTADOS 4 ESO DIVER'!E15&lt;7,"BEN",IF('RESULTADOS 4 ESO DIVER'!E15&lt;9,"NOTABLE",IF('RESULTADOS 4 ESO DIVER'!E15&lt;=10,"SOBRESAIENTE",""))))))</f>
        <v/>
      </c>
      <c r="F15" s="153" t="str">
        <f>IF(OR(A15="",$F$2=""),"",IF('RESULTADOS 4 ESO DIVER'!F15&lt;5,"INSUFICIENTE",IF('RESULTADOS 4 ESO DIVER'!F15&lt;6,"SUFICIENTE",IF('RESULTADOS 4 ESO DIVER'!F15&lt;7,"BEN",IF('RESULTADOS 4 ESO DIVER'!F15&lt;9,"NOTABLE",IF('RESULTADOS 4 ESO DIVER'!F15&lt;=10,"SOBRESAIENTE",""))))))</f>
        <v/>
      </c>
      <c r="G15" s="153" t="str">
        <f>IF(OR(A15="",$G$2=""),"",IF('RESULTADOS 4 ESO DIVER'!G15&lt;5,"INSUFICIENTE",IF('RESULTADOS 4 ESO DIVER'!G15&lt;6,"SUFICIENTE",IF('RESULTADOS 4 ESO DIVER'!G15&lt;7,"BEN",IF('RESULTADOS 4 ESO DIVER'!G15&lt;9,"NOTABLE",IF('RESULTADOS 4 ESO DIVER'!G15&lt;=10,"SOBRESAIENTE",""))))))</f>
        <v/>
      </c>
      <c r="H15" s="153" t="str">
        <f>IF(OR(A15="",$H$2=""),"",IF('RESULTADOS 4 ESO DIVER'!H15&lt;5,"INSUFICIENTE",IF('RESULTADOS 4 ESO DIVER'!H15&lt;6,"SUFICIENTE",IF('RESULTADOS 4 ESO DIVER'!H15&lt;7,"BEN",IF('RESULTADOS 4 ESO DIVER'!H15&lt;9,"NOTABLE",IF('RESULTADOS 4 ESO DIVER'!H15&lt;=10,"SOBRESAIENTE",""))))))</f>
        <v/>
      </c>
      <c r="I15" s="153" t="str">
        <f>IF(OR(A15="",$I$2=""),"",IF('RESULTADOS 4 ESO DIVER'!I15&lt;5,"INSUFICIENTE",IF('RESULTADOS 4 ESO DIVER'!I15&lt;6,"SUFICIENTE",IF('RESULTADOS 4 ESO DIVER'!I15&lt;7,"BEN",IF('RESULTADOS 4 ESO DIVER'!I15&lt;9,"NOTABLE",IF('RESULTADOS 4 ESO DIVER'!I15&lt;=10,"SOBRESAIENTE",""))))))</f>
        <v/>
      </c>
      <c r="J15" s="153" t="str">
        <f>IF(OR(A15="",$J$2=""),"",IF('RESULTADOS 4 ESO DIVER'!J15&lt;5,"INSUFICIENTE",IF('RESULTADOS 4 ESO DIVER'!J15&lt;6,"SUFICIENTE",IF('RESULTADOS 4 ESO DIVER'!J15&lt;7,"BEN",IF('RESULTADOS 4 ESO DIVER'!J15&lt;9,"NOTABLE",IF('RESULTADOS 4 ESO DIVER'!J15&lt;=10,"SOBRESAIENTE",""))))))</f>
        <v/>
      </c>
      <c r="K15" s="153" t="str">
        <f>IF(OR(A15="",$K$2=""),"",IF('RESULTADOS 4 ESO DIVER'!K15&lt;5,"INSUFICIENTE",IF('RESULTADOS 4 ESO DIVER'!K15&lt;6,"SUFICIENTE",IF('RESULTADOS 4 ESO DIVER'!K15&lt;7,"BEN",IF('RESULTADOS 4 ESO DIVER'!K15&lt;9,"NOTABLE",IF('RESULTADOS 4 ESO DIVER'!K15&lt;=10,IF('RESULTADOS 4 ESO DIVER'!K15&lt;=10,"SOBRESAIENTE","")))))))</f>
        <v/>
      </c>
      <c r="L15" s="153" t="str">
        <f>IF(OR(A15="",$L$2=""),"",IF('RESULTADOS 4 ESO DIVER'!L15&lt;5,"INSUFICIENTE",IF('RESULTADOS 4 ESO DIVER'!L15&lt;6,"SUFICIENTE",IF('RESULTADOS 4 ESO DIVER'!L15&lt;7,"BEN",IF('RESULTADOS 4 ESO DIVER'!L15&lt;9,"NOTABLE",IF('RESULTADOS 4 ESO DIVER'!L15&lt;=10,"SOBRESAIENTE",""))))))</f>
        <v/>
      </c>
    </row>
    <row r="16" spans="1:12" x14ac:dyDescent="0.25">
      <c r="A16" s="102" t="str">
        <f>IF('RESULTADOS 4 ESO DIVER'!A16="","",'RESULTADOS 4 ESO DIVER'!A16)</f>
        <v/>
      </c>
      <c r="B16" s="153" t="str">
        <f>IF('RESULTADOS 4 ESO DIVER'!B16="","",'RESULTADOS 4 ESO DIVER'!B16)</f>
        <v/>
      </c>
      <c r="C16" s="153" t="str">
        <f>IF(OR(A16="",$C$2=""),"",IF('RESULTADOS 4 ESO DIVER'!C16&lt;5,"INSUFICIENTE",IF('RESULTADOS 4 ESO DIVER'!C16&lt;6,"SUFICIENTE",IF('RESULTADOS 4 ESO DIVER'!C16&lt;7,"BEN",IF('RESULTADOS 4 ESO DIVER'!C16&lt;9,"NOTABLE",IF('RESULTADOS 4 ESO DIVER'!C16&lt;=10,"SOBRESAIENTE",""))))))</f>
        <v/>
      </c>
      <c r="D16" s="153" t="str">
        <f>IF(OR(A16="",$D$2=""),"",IF('RESULTADOS 4 ESO DIVER'!D16&lt;5,"INSUFICIENTE",IF('RESULTADOS 4 ESO DIVER'!D16&lt;6,"SUFICIENTE",IF('RESULTADOS 4 ESO DIVER'!D16&lt;7,"BEN",IF('RESULTADOS 4 ESO DIVER'!D16&lt;9,"NOTABLE",IF('RESULTADOS 4 ESO DIVER'!D16&lt;=10,"SOBRESAIENTE",""))))))</f>
        <v/>
      </c>
      <c r="E16" s="153" t="str">
        <f>IF(OR(A16="",$E$2=""),"",IF('RESULTADOS 4 ESO DIVER'!E16&lt;5,"INSUFICIENTE",IF('RESULTADOS 4 ESO DIVER'!E16&lt;6,"SUFICIENTE",IF('RESULTADOS 4 ESO DIVER'!E16&lt;7,"BEN",IF('RESULTADOS 4 ESO DIVER'!E16&lt;9,"NOTABLE",IF('RESULTADOS 4 ESO DIVER'!E16&lt;=10,"SOBRESAIENTE",""))))))</f>
        <v/>
      </c>
      <c r="F16" s="153" t="str">
        <f>IF(OR(A16="",$F$2=""),"",IF('RESULTADOS 4 ESO DIVER'!F16&lt;5,"INSUFICIENTE",IF('RESULTADOS 4 ESO DIVER'!F16&lt;6,"SUFICIENTE",IF('RESULTADOS 4 ESO DIVER'!F16&lt;7,"BEN",IF('RESULTADOS 4 ESO DIVER'!F16&lt;9,"NOTABLE",IF('RESULTADOS 4 ESO DIVER'!F16&lt;=10,"SOBRESAIENTE",""))))))</f>
        <v/>
      </c>
      <c r="G16" s="153" t="str">
        <f>IF(OR(A16="",$G$2=""),"",IF('RESULTADOS 4 ESO DIVER'!G16&lt;5,"INSUFICIENTE",IF('RESULTADOS 4 ESO DIVER'!G16&lt;6,"SUFICIENTE",IF('RESULTADOS 4 ESO DIVER'!G16&lt;7,"BEN",IF('RESULTADOS 4 ESO DIVER'!G16&lt;9,"NOTABLE",IF('RESULTADOS 4 ESO DIVER'!G16&lt;=10,"SOBRESAIENTE",""))))))</f>
        <v/>
      </c>
      <c r="H16" s="153" t="str">
        <f>IF(OR(A16="",$H$2=""),"",IF('RESULTADOS 4 ESO DIVER'!H16&lt;5,"INSUFICIENTE",IF('RESULTADOS 4 ESO DIVER'!H16&lt;6,"SUFICIENTE",IF('RESULTADOS 4 ESO DIVER'!H16&lt;7,"BEN",IF('RESULTADOS 4 ESO DIVER'!H16&lt;9,"NOTABLE",IF('RESULTADOS 4 ESO DIVER'!H16&lt;=10,"SOBRESAIENTE",""))))))</f>
        <v/>
      </c>
      <c r="I16" s="153" t="str">
        <f>IF(OR(A16="",$I$2=""),"",IF('RESULTADOS 4 ESO DIVER'!I16&lt;5,"INSUFICIENTE",IF('RESULTADOS 4 ESO DIVER'!I16&lt;6,"SUFICIENTE",IF('RESULTADOS 4 ESO DIVER'!I16&lt;7,"BEN",IF('RESULTADOS 4 ESO DIVER'!I16&lt;9,"NOTABLE",IF('RESULTADOS 4 ESO DIVER'!I16&lt;=10,"SOBRESAIENTE",""))))))</f>
        <v/>
      </c>
      <c r="J16" s="153" t="str">
        <f>IF(OR(A16="",$J$2=""),"",IF('RESULTADOS 4 ESO DIVER'!J16&lt;5,"INSUFICIENTE",IF('RESULTADOS 4 ESO DIVER'!J16&lt;6,"SUFICIENTE",IF('RESULTADOS 4 ESO DIVER'!J16&lt;7,"BEN",IF('RESULTADOS 4 ESO DIVER'!J16&lt;9,"NOTABLE",IF('RESULTADOS 4 ESO DIVER'!J16&lt;=10,"SOBRESAIENTE",""))))))</f>
        <v/>
      </c>
      <c r="K16" s="153" t="str">
        <f>IF(OR(A16="",$K$2=""),"",IF('RESULTADOS 4 ESO DIVER'!K16&lt;5,"INSUFICIENTE",IF('RESULTADOS 4 ESO DIVER'!K16&lt;6,"SUFICIENTE",IF('RESULTADOS 4 ESO DIVER'!K16&lt;7,"BEN",IF('RESULTADOS 4 ESO DIVER'!K16&lt;9,"NOTABLE",IF('RESULTADOS 4 ESO DIVER'!K16&lt;=10,IF('RESULTADOS 4 ESO DIVER'!K16&lt;=10,"SOBRESAIENTE","")))))))</f>
        <v/>
      </c>
      <c r="L16" s="153" t="str">
        <f>IF(OR(A16="",$L$2=""),"",IF('RESULTADOS 4 ESO DIVER'!L16&lt;5,"INSUFICIENTE",IF('RESULTADOS 4 ESO DIVER'!L16&lt;6,"SUFICIENTE",IF('RESULTADOS 4 ESO DIVER'!L16&lt;7,"BEN",IF('RESULTADOS 4 ESO DIVER'!L16&lt;9,"NOTABLE",IF('RESULTADOS 4 ESO DIVER'!L16&lt;=10,"SOBRESAIENTE",""))))))</f>
        <v/>
      </c>
    </row>
    <row r="17" spans="1:12" x14ac:dyDescent="0.25">
      <c r="A17" s="102" t="str">
        <f>IF('RESULTADOS 4 ESO DIVER'!A17="","",'RESULTADOS 4 ESO DIVER'!A17)</f>
        <v/>
      </c>
      <c r="B17" s="153" t="str">
        <f>IF('RESULTADOS 4 ESO DIVER'!B17="","",'RESULTADOS 4 ESO DIVER'!B17)</f>
        <v/>
      </c>
      <c r="C17" s="153" t="str">
        <f>IF(OR(A17="",$C$2=""),"",IF('RESULTADOS 4 ESO DIVER'!C17&lt;5,"INSUFICIENTE",IF('RESULTADOS 4 ESO DIVER'!C17&lt;6,"SUFICIENTE",IF('RESULTADOS 4 ESO DIVER'!C17&lt;7,"BEN",IF('RESULTADOS 4 ESO DIVER'!C17&lt;9,"NOTABLE",IF('RESULTADOS 4 ESO DIVER'!C17&lt;=10,"SOBRESAIENTE",""))))))</f>
        <v/>
      </c>
      <c r="D17" s="153" t="str">
        <f>IF(OR(A17="",$D$2=""),"",IF('RESULTADOS 4 ESO DIVER'!D17&lt;5,"INSUFICIENTE",IF('RESULTADOS 4 ESO DIVER'!D17&lt;6,"SUFICIENTE",IF('RESULTADOS 4 ESO DIVER'!D17&lt;7,"BEN",IF('RESULTADOS 4 ESO DIVER'!D17&lt;9,"NOTABLE",IF('RESULTADOS 4 ESO DIVER'!D17&lt;=10,"SOBRESAIENTE",""))))))</f>
        <v/>
      </c>
      <c r="E17" s="153" t="str">
        <f>IF(OR(A17="",$E$2=""),"",IF('RESULTADOS 4 ESO DIVER'!E17&lt;5,"INSUFICIENTE",IF('RESULTADOS 4 ESO DIVER'!E17&lt;6,"SUFICIENTE",IF('RESULTADOS 4 ESO DIVER'!E17&lt;7,"BEN",IF('RESULTADOS 4 ESO DIVER'!E17&lt;9,"NOTABLE",IF('RESULTADOS 4 ESO DIVER'!E17&lt;=10,"SOBRESAIENTE",""))))))</f>
        <v/>
      </c>
      <c r="F17" s="153" t="str">
        <f>IF(OR(A17="",$F$2=""),"",IF('RESULTADOS 4 ESO DIVER'!F17&lt;5,"INSUFICIENTE",IF('RESULTADOS 4 ESO DIVER'!F17&lt;6,"SUFICIENTE",IF('RESULTADOS 4 ESO DIVER'!F17&lt;7,"BEN",IF('RESULTADOS 4 ESO DIVER'!F17&lt;9,"NOTABLE",IF('RESULTADOS 4 ESO DIVER'!F17&lt;=10,"SOBRESAIENTE",""))))))</f>
        <v/>
      </c>
      <c r="G17" s="153" t="str">
        <f>IF(OR(A17="",$G$2=""),"",IF('RESULTADOS 4 ESO DIVER'!G17&lt;5,"INSUFICIENTE",IF('RESULTADOS 4 ESO DIVER'!G17&lt;6,"SUFICIENTE",IF('RESULTADOS 4 ESO DIVER'!G17&lt;7,"BEN",IF('RESULTADOS 4 ESO DIVER'!G17&lt;9,"NOTABLE",IF('RESULTADOS 4 ESO DIVER'!G17&lt;=10,"SOBRESAIENTE",""))))))</f>
        <v/>
      </c>
      <c r="H17" s="153" t="str">
        <f>IF(OR(A17="",$H$2=""),"",IF('RESULTADOS 4 ESO DIVER'!H17&lt;5,"INSUFICIENTE",IF('RESULTADOS 4 ESO DIVER'!H17&lt;6,"SUFICIENTE",IF('RESULTADOS 4 ESO DIVER'!H17&lt;7,"BEN",IF('RESULTADOS 4 ESO DIVER'!H17&lt;9,"NOTABLE",IF('RESULTADOS 4 ESO DIVER'!H17&lt;=10,"SOBRESAIENTE",""))))))</f>
        <v/>
      </c>
      <c r="I17" s="153" t="str">
        <f>IF(OR(A17="",$I$2=""),"",IF('RESULTADOS 4 ESO DIVER'!I17&lt;5,"INSUFICIENTE",IF('RESULTADOS 4 ESO DIVER'!I17&lt;6,"SUFICIENTE",IF('RESULTADOS 4 ESO DIVER'!I17&lt;7,"BEN",IF('RESULTADOS 4 ESO DIVER'!I17&lt;9,"NOTABLE",IF('RESULTADOS 4 ESO DIVER'!I17&lt;=10,"SOBRESAIENTE",""))))))</f>
        <v/>
      </c>
      <c r="J17" s="153" t="str">
        <f>IF(OR(A17="",$J$2=""),"",IF('RESULTADOS 4 ESO DIVER'!J17&lt;5,"INSUFICIENTE",IF('RESULTADOS 4 ESO DIVER'!J17&lt;6,"SUFICIENTE",IF('RESULTADOS 4 ESO DIVER'!J17&lt;7,"BEN",IF('RESULTADOS 4 ESO DIVER'!J17&lt;9,"NOTABLE",IF('RESULTADOS 4 ESO DIVER'!J17&lt;=10,"SOBRESAIENTE",""))))))</f>
        <v/>
      </c>
      <c r="K17" s="153" t="str">
        <f>IF(OR(A17="",$K$2=""),"",IF('RESULTADOS 4 ESO DIVER'!K17&lt;5,"INSUFICIENTE",IF('RESULTADOS 4 ESO DIVER'!K17&lt;6,"SUFICIENTE",IF('RESULTADOS 4 ESO DIVER'!K17&lt;7,"BEN",IF('RESULTADOS 4 ESO DIVER'!K17&lt;9,"NOTABLE",IF('RESULTADOS 4 ESO DIVER'!K17&lt;=10,IF('RESULTADOS 4 ESO DIVER'!K17&lt;=10,"SOBRESAIENTE","")))))))</f>
        <v/>
      </c>
      <c r="L17" s="153" t="str">
        <f>IF(OR(A17="",$L$2=""),"",IF('RESULTADOS 4 ESO DIVER'!L17&lt;5,"INSUFICIENTE",IF('RESULTADOS 4 ESO DIVER'!L17&lt;6,"SUFICIENTE",IF('RESULTADOS 4 ESO DIVER'!L17&lt;7,"BEN",IF('RESULTADOS 4 ESO DIVER'!L17&lt;9,"NOTABLE",IF('RESULTADOS 4 ESO DIVER'!L17&lt;=10,"SOBRESAIENTE",""))))))</f>
        <v/>
      </c>
    </row>
    <row r="18" spans="1:12" x14ac:dyDescent="0.25">
      <c r="A18" s="102" t="str">
        <f>IF('RESULTADOS 4 ESO DIVER'!A18="","",'RESULTADOS 4 ESO DIVER'!A18)</f>
        <v/>
      </c>
      <c r="B18" s="153" t="str">
        <f>IF('RESULTADOS 4 ESO DIVER'!B18="","",'RESULTADOS 4 ESO DIVER'!B18)</f>
        <v/>
      </c>
      <c r="C18" s="153" t="str">
        <f>IF(OR(A18="",$C$2=""),"",IF('RESULTADOS 4 ESO DIVER'!C18&lt;5,"INSUFICIENTE",IF('RESULTADOS 4 ESO DIVER'!C18&lt;6,"SUFICIENTE",IF('RESULTADOS 4 ESO DIVER'!C18&lt;7,"BEN",IF('RESULTADOS 4 ESO DIVER'!C18&lt;9,"NOTABLE",IF('RESULTADOS 4 ESO DIVER'!C18&lt;=10,"SOBRESAIENTE",""))))))</f>
        <v/>
      </c>
      <c r="D18" s="153" t="str">
        <f>IF(OR(A18="",$D$2=""),"",IF('RESULTADOS 4 ESO DIVER'!D18&lt;5,"INSUFICIENTE",IF('RESULTADOS 4 ESO DIVER'!D18&lt;6,"SUFICIENTE",IF('RESULTADOS 4 ESO DIVER'!D18&lt;7,"BEN",IF('RESULTADOS 4 ESO DIVER'!D18&lt;9,"NOTABLE",IF('RESULTADOS 4 ESO DIVER'!D18&lt;=10,"SOBRESAIENTE",""))))))</f>
        <v/>
      </c>
      <c r="E18" s="153" t="str">
        <f>IF(OR(A18="",$E$2=""),"",IF('RESULTADOS 4 ESO DIVER'!E18&lt;5,"INSUFICIENTE",IF('RESULTADOS 4 ESO DIVER'!E18&lt;6,"SUFICIENTE",IF('RESULTADOS 4 ESO DIVER'!E18&lt;7,"BEN",IF('RESULTADOS 4 ESO DIVER'!E18&lt;9,"NOTABLE",IF('RESULTADOS 4 ESO DIVER'!E18&lt;=10,"SOBRESAIENTE",""))))))</f>
        <v/>
      </c>
      <c r="F18" s="153" t="str">
        <f>IF(OR(A18="",$F$2=""),"",IF('RESULTADOS 4 ESO DIVER'!F18&lt;5,"INSUFICIENTE",IF('RESULTADOS 4 ESO DIVER'!F18&lt;6,"SUFICIENTE",IF('RESULTADOS 4 ESO DIVER'!F18&lt;7,"BEN",IF('RESULTADOS 4 ESO DIVER'!F18&lt;9,"NOTABLE",IF('RESULTADOS 4 ESO DIVER'!F18&lt;=10,"SOBRESAIENTE",""))))))</f>
        <v/>
      </c>
      <c r="G18" s="153" t="str">
        <f>IF(OR(A18="",$G$2=""),"",IF('RESULTADOS 4 ESO DIVER'!G18&lt;5,"INSUFICIENTE",IF('RESULTADOS 4 ESO DIVER'!G18&lt;6,"SUFICIENTE",IF('RESULTADOS 4 ESO DIVER'!G18&lt;7,"BEN",IF('RESULTADOS 4 ESO DIVER'!G18&lt;9,"NOTABLE",IF('RESULTADOS 4 ESO DIVER'!G18&lt;=10,"SOBRESAIENTE",""))))))</f>
        <v/>
      </c>
      <c r="H18" s="153" t="str">
        <f>IF(OR(A18="",$H$2=""),"",IF('RESULTADOS 4 ESO DIVER'!H18&lt;5,"INSUFICIENTE",IF('RESULTADOS 4 ESO DIVER'!H18&lt;6,"SUFICIENTE",IF('RESULTADOS 4 ESO DIVER'!H18&lt;7,"BEN",IF('RESULTADOS 4 ESO DIVER'!H18&lt;9,"NOTABLE",IF('RESULTADOS 4 ESO DIVER'!H18&lt;=10,"SOBRESAIENTE",""))))))</f>
        <v/>
      </c>
      <c r="I18" s="153" t="str">
        <f>IF(OR(A18="",$I$2=""),"",IF('RESULTADOS 4 ESO DIVER'!I18&lt;5,"INSUFICIENTE",IF('RESULTADOS 4 ESO DIVER'!I18&lt;6,"SUFICIENTE",IF('RESULTADOS 4 ESO DIVER'!I18&lt;7,"BEN",IF('RESULTADOS 4 ESO DIVER'!I18&lt;9,"NOTABLE",IF('RESULTADOS 4 ESO DIVER'!I18&lt;=10,"SOBRESAIENTE",""))))))</f>
        <v/>
      </c>
      <c r="J18" s="153" t="str">
        <f>IF(OR(A18="",$J$2=""),"",IF('RESULTADOS 4 ESO DIVER'!J18&lt;5,"INSUFICIENTE",IF('RESULTADOS 4 ESO DIVER'!J18&lt;6,"SUFICIENTE",IF('RESULTADOS 4 ESO DIVER'!J18&lt;7,"BEN",IF('RESULTADOS 4 ESO DIVER'!J18&lt;9,"NOTABLE",IF('RESULTADOS 4 ESO DIVER'!J18&lt;=10,"SOBRESAIENTE",""))))))</f>
        <v/>
      </c>
      <c r="K18" s="153" t="str">
        <f>IF(OR(A18="",$K$2=""),"",IF('RESULTADOS 4 ESO DIVER'!K18&lt;5,"INSUFICIENTE",IF('RESULTADOS 4 ESO DIVER'!K18&lt;6,"SUFICIENTE",IF('RESULTADOS 4 ESO DIVER'!K18&lt;7,"BEN",IF('RESULTADOS 4 ESO DIVER'!K18&lt;9,"NOTABLE",IF('RESULTADOS 4 ESO DIVER'!K18&lt;=10,IF('RESULTADOS 4 ESO DIVER'!K18&lt;=10,"SOBRESAIENTE","")))))))</f>
        <v/>
      </c>
      <c r="L18" s="153" t="str">
        <f>IF(OR(A18="",$L$2=""),"",IF('RESULTADOS 4 ESO DIVER'!L18&lt;5,"INSUFICIENTE",IF('RESULTADOS 4 ESO DIVER'!L18&lt;6,"SUFICIENTE",IF('RESULTADOS 4 ESO DIVER'!L18&lt;7,"BEN",IF('RESULTADOS 4 ESO DIVER'!L18&lt;9,"NOTABLE",IF('RESULTADOS 4 ESO DIVER'!L18&lt;=10,"SOBRESAIENTE",""))))))</f>
        <v/>
      </c>
    </row>
    <row r="19" spans="1:12" x14ac:dyDescent="0.25">
      <c r="A19" s="102" t="str">
        <f>IF('RESULTADOS 4 ESO DIVER'!A19="","",'RESULTADOS 4 ESO DIVER'!A19)</f>
        <v/>
      </c>
      <c r="B19" s="153" t="str">
        <f>IF('RESULTADOS 4 ESO DIVER'!B19="","",'RESULTADOS 4 ESO DIVER'!B19)</f>
        <v/>
      </c>
      <c r="C19" s="153" t="str">
        <f>IF(OR(A19="",$C$2=""),"",IF('RESULTADOS 4 ESO DIVER'!C19&lt;5,"INSUFICIENTE",IF('RESULTADOS 4 ESO DIVER'!C19&lt;6,"SUFICIENTE",IF('RESULTADOS 4 ESO DIVER'!C19&lt;7,"BEN",IF('RESULTADOS 4 ESO DIVER'!C19&lt;9,"NOTABLE",IF('RESULTADOS 4 ESO DIVER'!C19&lt;=10,"SOBRESAIENTE",""))))))</f>
        <v/>
      </c>
      <c r="D19" s="153" t="str">
        <f>IF(OR(A19="",$D$2=""),"",IF('RESULTADOS 4 ESO DIVER'!D19&lt;5,"INSUFICIENTE",IF('RESULTADOS 4 ESO DIVER'!D19&lt;6,"SUFICIENTE",IF('RESULTADOS 4 ESO DIVER'!D19&lt;7,"BEN",IF('RESULTADOS 4 ESO DIVER'!D19&lt;9,"NOTABLE",IF('RESULTADOS 4 ESO DIVER'!D19&lt;=10,"SOBRESAIENTE",""))))))</f>
        <v/>
      </c>
      <c r="E19" s="153" t="str">
        <f>IF(OR(A19="",$E$2=""),"",IF('RESULTADOS 4 ESO DIVER'!E19&lt;5,"INSUFICIENTE",IF('RESULTADOS 4 ESO DIVER'!E19&lt;6,"SUFICIENTE",IF('RESULTADOS 4 ESO DIVER'!E19&lt;7,"BEN",IF('RESULTADOS 4 ESO DIVER'!E19&lt;9,"NOTABLE",IF('RESULTADOS 4 ESO DIVER'!E19&lt;=10,"SOBRESAIENTE",""))))))</f>
        <v/>
      </c>
      <c r="F19" s="153" t="str">
        <f>IF(OR(A19="",$F$2=""),"",IF('RESULTADOS 4 ESO DIVER'!F19&lt;5,"INSUFICIENTE",IF('RESULTADOS 4 ESO DIVER'!F19&lt;6,"SUFICIENTE",IF('RESULTADOS 4 ESO DIVER'!F19&lt;7,"BEN",IF('RESULTADOS 4 ESO DIVER'!F19&lt;9,"NOTABLE",IF('RESULTADOS 4 ESO DIVER'!F19&lt;=10,"SOBRESAIENTE",""))))))</f>
        <v/>
      </c>
      <c r="G19" s="153" t="str">
        <f>IF(OR(A19="",$G$2=""),"",IF('RESULTADOS 4 ESO DIVER'!G19&lt;5,"INSUFICIENTE",IF('RESULTADOS 4 ESO DIVER'!G19&lt;6,"SUFICIENTE",IF('RESULTADOS 4 ESO DIVER'!G19&lt;7,"BEN",IF('RESULTADOS 4 ESO DIVER'!G19&lt;9,"NOTABLE",IF('RESULTADOS 4 ESO DIVER'!G19&lt;=10,"SOBRESAIENTE",""))))))</f>
        <v/>
      </c>
      <c r="H19" s="153" t="str">
        <f>IF(OR(A19="",$H$2=""),"",IF('RESULTADOS 4 ESO DIVER'!H19&lt;5,"INSUFICIENTE",IF('RESULTADOS 4 ESO DIVER'!H19&lt;6,"SUFICIENTE",IF('RESULTADOS 4 ESO DIVER'!H19&lt;7,"BEN",IF('RESULTADOS 4 ESO DIVER'!H19&lt;9,"NOTABLE",IF('RESULTADOS 4 ESO DIVER'!H19&lt;=10,"SOBRESAIENTE",""))))))</f>
        <v/>
      </c>
      <c r="I19" s="153" t="str">
        <f>IF(OR(A19="",$I$2=""),"",IF('RESULTADOS 4 ESO DIVER'!I19&lt;5,"INSUFICIENTE",IF('RESULTADOS 4 ESO DIVER'!I19&lt;6,"SUFICIENTE",IF('RESULTADOS 4 ESO DIVER'!I19&lt;7,"BEN",IF('RESULTADOS 4 ESO DIVER'!I19&lt;9,"NOTABLE",IF('RESULTADOS 4 ESO DIVER'!I19&lt;=10,"SOBRESAIENTE",""))))))</f>
        <v/>
      </c>
      <c r="J19" s="153" t="str">
        <f>IF(OR(A19="",$J$2=""),"",IF('RESULTADOS 4 ESO DIVER'!J19&lt;5,"INSUFICIENTE",IF('RESULTADOS 4 ESO DIVER'!J19&lt;6,"SUFICIENTE",IF('RESULTADOS 4 ESO DIVER'!J19&lt;7,"BEN",IF('RESULTADOS 4 ESO DIVER'!J19&lt;9,"NOTABLE",IF('RESULTADOS 4 ESO DIVER'!J19&lt;=10,"SOBRESAIENTE",""))))))</f>
        <v/>
      </c>
      <c r="K19" s="153" t="str">
        <f>IF(OR(A19="",$K$2=""),"",IF('RESULTADOS 4 ESO DIVER'!K19&lt;5,"INSUFICIENTE",IF('RESULTADOS 4 ESO DIVER'!K19&lt;6,"SUFICIENTE",IF('RESULTADOS 4 ESO DIVER'!K19&lt;7,"BEN",IF('RESULTADOS 4 ESO DIVER'!K19&lt;9,"NOTABLE",IF('RESULTADOS 4 ESO DIVER'!K19&lt;=10,IF('RESULTADOS 4 ESO DIVER'!K19&lt;=10,"SOBRESAIENTE","")))))))</f>
        <v/>
      </c>
      <c r="L19" s="153" t="str">
        <f>IF(OR(A19="",$L$2=""),"",IF('RESULTADOS 4 ESO DIVER'!L19&lt;5,"INSUFICIENTE",IF('RESULTADOS 4 ESO DIVER'!L19&lt;6,"SUFICIENTE",IF('RESULTADOS 4 ESO DIVER'!L19&lt;7,"BEN",IF('RESULTADOS 4 ESO DIVER'!L19&lt;9,"NOTABLE",IF('RESULTADOS 4 ESO DIVER'!L19&lt;=10,"SOBRESAIENTE",""))))))</f>
        <v/>
      </c>
    </row>
    <row r="20" spans="1:12" x14ac:dyDescent="0.25">
      <c r="A20" s="102" t="str">
        <f>IF('RESULTADOS 4 ESO DIVER'!A20="","",'RESULTADOS 4 ESO DIVER'!A20)</f>
        <v/>
      </c>
      <c r="B20" s="153" t="str">
        <f>IF('RESULTADOS 4 ESO DIVER'!B20="","",'RESULTADOS 4 ESO DIVER'!B20)</f>
        <v/>
      </c>
      <c r="C20" s="153" t="str">
        <f>IF(OR(A20="",$C$2=""),"",IF('RESULTADOS 4 ESO DIVER'!C20&lt;5,"INSUFICIENTE",IF('RESULTADOS 4 ESO DIVER'!C20&lt;6,"SUFICIENTE",IF('RESULTADOS 4 ESO DIVER'!C20&lt;7,"BEN",IF('RESULTADOS 4 ESO DIVER'!C20&lt;9,"NOTABLE",IF('RESULTADOS 4 ESO DIVER'!C20&lt;=10,"SOBRESAIENTE",""))))))</f>
        <v/>
      </c>
      <c r="D20" s="153" t="str">
        <f>IF(OR(A20="",$D$2=""),"",IF('RESULTADOS 4 ESO DIVER'!D20&lt;5,"INSUFICIENTE",IF('RESULTADOS 4 ESO DIVER'!D20&lt;6,"SUFICIENTE",IF('RESULTADOS 4 ESO DIVER'!D20&lt;7,"BEN",IF('RESULTADOS 4 ESO DIVER'!D20&lt;9,"NOTABLE",IF('RESULTADOS 4 ESO DIVER'!D20&lt;=10,"SOBRESAIENTE",""))))))</f>
        <v/>
      </c>
      <c r="E20" s="153" t="str">
        <f>IF(OR(A20="",$E$2=""),"",IF('RESULTADOS 4 ESO DIVER'!E20&lt;5,"INSUFICIENTE",IF('RESULTADOS 4 ESO DIVER'!E20&lt;6,"SUFICIENTE",IF('RESULTADOS 4 ESO DIVER'!E20&lt;7,"BEN",IF('RESULTADOS 4 ESO DIVER'!E20&lt;9,"NOTABLE",IF('RESULTADOS 4 ESO DIVER'!E20&lt;=10,"SOBRESAIENTE",""))))))</f>
        <v/>
      </c>
      <c r="F20" s="153" t="str">
        <f>IF(OR(A20="",$F$2=""),"",IF('RESULTADOS 4 ESO DIVER'!F20&lt;5,"INSUFICIENTE",IF('RESULTADOS 4 ESO DIVER'!F20&lt;6,"SUFICIENTE",IF('RESULTADOS 4 ESO DIVER'!F20&lt;7,"BEN",IF('RESULTADOS 4 ESO DIVER'!F20&lt;9,"NOTABLE",IF('RESULTADOS 4 ESO DIVER'!F20&lt;=10,"SOBRESAIENTE",""))))))</f>
        <v/>
      </c>
      <c r="G20" s="153" t="str">
        <f>IF(OR(A20="",$G$2=""),"",IF('RESULTADOS 4 ESO DIVER'!G20&lt;5,"INSUFICIENTE",IF('RESULTADOS 4 ESO DIVER'!G20&lt;6,"SUFICIENTE",IF('RESULTADOS 4 ESO DIVER'!G20&lt;7,"BEN",IF('RESULTADOS 4 ESO DIVER'!G20&lt;9,"NOTABLE",IF('RESULTADOS 4 ESO DIVER'!G20&lt;=10,"SOBRESAIENTE",""))))))</f>
        <v/>
      </c>
      <c r="H20" s="153" t="str">
        <f>IF(OR(A20="",$H$2=""),"",IF('RESULTADOS 4 ESO DIVER'!H20&lt;5,"INSUFICIENTE",IF('RESULTADOS 4 ESO DIVER'!H20&lt;6,"SUFICIENTE",IF('RESULTADOS 4 ESO DIVER'!H20&lt;7,"BEN",IF('RESULTADOS 4 ESO DIVER'!H20&lt;9,"NOTABLE",IF('RESULTADOS 4 ESO DIVER'!H20&lt;=10,"SOBRESAIENTE",""))))))</f>
        <v/>
      </c>
      <c r="I20" s="153" t="str">
        <f>IF(OR(A20="",$I$2=""),"",IF('RESULTADOS 4 ESO DIVER'!I20&lt;5,"INSUFICIENTE",IF('RESULTADOS 4 ESO DIVER'!I20&lt;6,"SUFICIENTE",IF('RESULTADOS 4 ESO DIVER'!I20&lt;7,"BEN",IF('RESULTADOS 4 ESO DIVER'!I20&lt;9,"NOTABLE",IF('RESULTADOS 4 ESO DIVER'!I20&lt;=10,"SOBRESAIENTE",""))))))</f>
        <v/>
      </c>
      <c r="J20" s="153" t="str">
        <f>IF(OR(A20="",$J$2=""),"",IF('RESULTADOS 4 ESO DIVER'!J20&lt;5,"INSUFICIENTE",IF('RESULTADOS 4 ESO DIVER'!J20&lt;6,"SUFICIENTE",IF('RESULTADOS 4 ESO DIVER'!J20&lt;7,"BEN",IF('RESULTADOS 4 ESO DIVER'!J20&lt;9,"NOTABLE",IF('RESULTADOS 4 ESO DIVER'!J20&lt;=10,"SOBRESAIENTE",""))))))</f>
        <v/>
      </c>
      <c r="K20" s="153" t="str">
        <f>IF(OR(A20="",$K$2=""),"",IF('RESULTADOS 4 ESO DIVER'!K20&lt;5,"INSUFICIENTE",IF('RESULTADOS 4 ESO DIVER'!K20&lt;6,"SUFICIENTE",IF('RESULTADOS 4 ESO DIVER'!K20&lt;7,"BEN",IF('RESULTADOS 4 ESO DIVER'!K20&lt;9,"NOTABLE",IF('RESULTADOS 4 ESO DIVER'!K20&lt;=10,IF('RESULTADOS 4 ESO DIVER'!K20&lt;=10,"SOBRESAIENTE","")))))))</f>
        <v/>
      </c>
      <c r="L20" s="153" t="str">
        <f>IF(OR(A20="",$L$2=""),"",IF('RESULTADOS 4 ESO DIVER'!L20&lt;5,"INSUFICIENTE",IF('RESULTADOS 4 ESO DIVER'!L20&lt;6,"SUFICIENTE",IF('RESULTADOS 4 ESO DIVER'!L20&lt;7,"BEN",IF('RESULTADOS 4 ESO DIVER'!L20&lt;9,"NOTABLE",IF('RESULTADOS 4 ESO DIVER'!L20&lt;=10,"SOBRESAIENTE",""))))))</f>
        <v/>
      </c>
    </row>
    <row r="21" spans="1:12" x14ac:dyDescent="0.25">
      <c r="A21" s="102" t="str">
        <f>IF('RESULTADOS 4 ESO DIVER'!A21="","",'RESULTADOS 4 ESO DIVER'!A21)</f>
        <v/>
      </c>
      <c r="B21" s="153" t="str">
        <f>IF('RESULTADOS 4 ESO DIVER'!B21="","",'RESULTADOS 4 ESO DIVER'!B21)</f>
        <v/>
      </c>
      <c r="C21" s="153" t="str">
        <f>IF(OR(A21="",$C$2=""),"",IF('RESULTADOS 4 ESO DIVER'!C21&lt;5,"INSUFICIENTE",IF('RESULTADOS 4 ESO DIVER'!C21&lt;6,"SUFICIENTE",IF('RESULTADOS 4 ESO DIVER'!C21&lt;7,"BEN",IF('RESULTADOS 4 ESO DIVER'!C21&lt;9,"NOTABLE",IF('RESULTADOS 4 ESO DIVER'!C21&lt;=10,"SOBRESAIENTE",""))))))</f>
        <v/>
      </c>
      <c r="D21" s="153" t="str">
        <f>IF(OR(A21="",$D$2=""),"",IF('RESULTADOS 4 ESO DIVER'!D21&lt;5,"INSUFICIENTE",IF('RESULTADOS 4 ESO DIVER'!D21&lt;6,"SUFICIENTE",IF('RESULTADOS 4 ESO DIVER'!D21&lt;7,"BEN",IF('RESULTADOS 4 ESO DIVER'!D21&lt;9,"NOTABLE",IF('RESULTADOS 4 ESO DIVER'!D21&lt;=10,"SOBRESAIENTE",""))))))</f>
        <v/>
      </c>
      <c r="E21" s="153" t="str">
        <f>IF(OR(A21="",$E$2=""),"",IF('RESULTADOS 4 ESO DIVER'!E21&lt;5,"INSUFICIENTE",IF('RESULTADOS 4 ESO DIVER'!E21&lt;6,"SUFICIENTE",IF('RESULTADOS 4 ESO DIVER'!E21&lt;7,"BEN",IF('RESULTADOS 4 ESO DIVER'!E21&lt;9,"NOTABLE",IF('RESULTADOS 4 ESO DIVER'!E21&lt;=10,"SOBRESAIENTE",""))))))</f>
        <v/>
      </c>
      <c r="F21" s="153" t="str">
        <f>IF(OR(A21="",$F$2=""),"",IF('RESULTADOS 4 ESO DIVER'!F21&lt;5,"INSUFICIENTE",IF('RESULTADOS 4 ESO DIVER'!F21&lt;6,"SUFICIENTE",IF('RESULTADOS 4 ESO DIVER'!F21&lt;7,"BEN",IF('RESULTADOS 4 ESO DIVER'!F21&lt;9,"NOTABLE",IF('RESULTADOS 4 ESO DIVER'!F21&lt;=10,"SOBRESAIENTE",""))))))</f>
        <v/>
      </c>
      <c r="G21" s="153" t="str">
        <f>IF(OR(A21="",$G$2=""),"",IF('RESULTADOS 4 ESO DIVER'!G21&lt;5,"INSUFICIENTE",IF('RESULTADOS 4 ESO DIVER'!G21&lt;6,"SUFICIENTE",IF('RESULTADOS 4 ESO DIVER'!G21&lt;7,"BEN",IF('RESULTADOS 4 ESO DIVER'!G21&lt;9,"NOTABLE",IF('RESULTADOS 4 ESO DIVER'!G21&lt;=10,"SOBRESAIENTE",""))))))</f>
        <v/>
      </c>
      <c r="H21" s="153" t="str">
        <f>IF(OR(A21="",$H$2=""),"",IF('RESULTADOS 4 ESO DIVER'!H21&lt;5,"INSUFICIENTE",IF('RESULTADOS 4 ESO DIVER'!H21&lt;6,"SUFICIENTE",IF('RESULTADOS 4 ESO DIVER'!H21&lt;7,"BEN",IF('RESULTADOS 4 ESO DIVER'!H21&lt;9,"NOTABLE",IF('RESULTADOS 4 ESO DIVER'!H21&lt;=10,"SOBRESAIENTE",""))))))</f>
        <v/>
      </c>
      <c r="I21" s="153" t="str">
        <f>IF(OR(A21="",$I$2=""),"",IF('RESULTADOS 4 ESO DIVER'!I21&lt;5,"INSUFICIENTE",IF('RESULTADOS 4 ESO DIVER'!I21&lt;6,"SUFICIENTE",IF('RESULTADOS 4 ESO DIVER'!I21&lt;7,"BEN",IF('RESULTADOS 4 ESO DIVER'!I21&lt;9,"NOTABLE",IF('RESULTADOS 4 ESO DIVER'!I21&lt;=10,"SOBRESAIENTE",""))))))</f>
        <v/>
      </c>
      <c r="J21" s="153" t="str">
        <f>IF(OR(A21="",$J$2=""),"",IF('RESULTADOS 4 ESO DIVER'!J21&lt;5,"INSUFICIENTE",IF('RESULTADOS 4 ESO DIVER'!J21&lt;6,"SUFICIENTE",IF('RESULTADOS 4 ESO DIVER'!J21&lt;7,"BEN",IF('RESULTADOS 4 ESO DIVER'!J21&lt;9,"NOTABLE",IF('RESULTADOS 4 ESO DIVER'!J21&lt;=10,"SOBRESAIENTE",""))))))</f>
        <v/>
      </c>
      <c r="K21" s="153" t="str">
        <f>IF(OR(A21="",$K$2=""),"",IF('RESULTADOS 4 ESO DIVER'!K21&lt;5,"INSUFICIENTE",IF('RESULTADOS 4 ESO DIVER'!K21&lt;6,"SUFICIENTE",IF('RESULTADOS 4 ESO DIVER'!K21&lt;7,"BEN",IF('RESULTADOS 4 ESO DIVER'!K21&lt;9,"NOTABLE",IF('RESULTADOS 4 ESO DIVER'!K21&lt;=10,IF('RESULTADOS 4 ESO DIVER'!K21&lt;=10,"SOBRESAIENTE","")))))))</f>
        <v/>
      </c>
      <c r="L21" s="153" t="str">
        <f>IF(OR(A21="",$L$2=""),"",IF('RESULTADOS 4 ESO DIVER'!L21&lt;5,"INSUFICIENTE",IF('RESULTADOS 4 ESO DIVER'!L21&lt;6,"SUFICIENTE",IF('RESULTADOS 4 ESO DIVER'!L21&lt;7,"BEN",IF('RESULTADOS 4 ESO DIVER'!L21&lt;9,"NOTABLE",IF('RESULTADOS 4 ESO DIVER'!L21&lt;=10,"SOBRESAIENTE",""))))))</f>
        <v/>
      </c>
    </row>
    <row r="22" spans="1:12" x14ac:dyDescent="0.25">
      <c r="A22" s="102" t="str">
        <f>IF('RESULTADOS 4 ESO DIVER'!A22="","",'RESULTADOS 4 ESO DIVER'!A22)</f>
        <v/>
      </c>
      <c r="B22" s="153" t="str">
        <f>IF('RESULTADOS 4 ESO DIVER'!B22="","",'RESULTADOS 4 ESO DIVER'!B22)</f>
        <v/>
      </c>
      <c r="C22" s="153" t="str">
        <f>IF(OR(A22="",$C$2=""),"",IF('RESULTADOS 4 ESO DIVER'!C22&lt;5,"INSUFICIENTE",IF('RESULTADOS 4 ESO DIVER'!C22&lt;6,"SUFICIENTE",IF('RESULTADOS 4 ESO DIVER'!C22&lt;7,"BEN",IF('RESULTADOS 4 ESO DIVER'!C22&lt;9,"NOTABLE",IF('RESULTADOS 4 ESO DIVER'!C22&lt;=10,"SOBRESAIENTE",""))))))</f>
        <v/>
      </c>
      <c r="D22" s="153" t="str">
        <f>IF(OR(A22="",$D$2=""),"",IF('RESULTADOS 4 ESO DIVER'!D22&lt;5,"INSUFICIENTE",IF('RESULTADOS 4 ESO DIVER'!D22&lt;6,"SUFICIENTE",IF('RESULTADOS 4 ESO DIVER'!D22&lt;7,"BEN",IF('RESULTADOS 4 ESO DIVER'!D22&lt;9,"NOTABLE",IF('RESULTADOS 4 ESO DIVER'!D22&lt;=10,"SOBRESAIENTE",""))))))</f>
        <v/>
      </c>
      <c r="E22" s="153" t="str">
        <f>IF(OR(A22="",$E$2=""),"",IF('RESULTADOS 4 ESO DIVER'!E22&lt;5,"INSUFICIENTE",IF('RESULTADOS 4 ESO DIVER'!E22&lt;6,"SUFICIENTE",IF('RESULTADOS 4 ESO DIVER'!E22&lt;7,"BEN",IF('RESULTADOS 4 ESO DIVER'!E22&lt;9,"NOTABLE",IF('RESULTADOS 4 ESO DIVER'!E22&lt;=10,"SOBRESAIENTE",""))))))</f>
        <v/>
      </c>
      <c r="F22" s="153" t="str">
        <f>IF(OR(A22="",$F$2=""),"",IF('RESULTADOS 4 ESO DIVER'!F22&lt;5,"INSUFICIENTE",IF('RESULTADOS 4 ESO DIVER'!F22&lt;6,"SUFICIENTE",IF('RESULTADOS 4 ESO DIVER'!F22&lt;7,"BEN",IF('RESULTADOS 4 ESO DIVER'!F22&lt;9,"NOTABLE",IF('RESULTADOS 4 ESO DIVER'!F22&lt;=10,"SOBRESAIENTE",""))))))</f>
        <v/>
      </c>
      <c r="G22" s="153" t="str">
        <f>IF(OR(A22="",$G$2=""),"",IF('RESULTADOS 4 ESO DIVER'!G22&lt;5,"INSUFICIENTE",IF('RESULTADOS 4 ESO DIVER'!G22&lt;6,"SUFICIENTE",IF('RESULTADOS 4 ESO DIVER'!G22&lt;7,"BEN",IF('RESULTADOS 4 ESO DIVER'!G22&lt;9,"NOTABLE",IF('RESULTADOS 4 ESO DIVER'!G22&lt;=10,"SOBRESAIENTE",""))))))</f>
        <v/>
      </c>
      <c r="H22" s="153" t="str">
        <f>IF(OR(A22="",$H$2=""),"",IF('RESULTADOS 4 ESO DIVER'!H22&lt;5,"INSUFICIENTE",IF('RESULTADOS 4 ESO DIVER'!H22&lt;6,"SUFICIENTE",IF('RESULTADOS 4 ESO DIVER'!H22&lt;7,"BEN",IF('RESULTADOS 4 ESO DIVER'!H22&lt;9,"NOTABLE",IF('RESULTADOS 4 ESO DIVER'!H22&lt;=10,"SOBRESAIENTE",""))))))</f>
        <v/>
      </c>
      <c r="I22" s="153" t="str">
        <f>IF(OR(A22="",$I$2=""),"",IF('RESULTADOS 4 ESO DIVER'!I22&lt;5,"INSUFICIENTE",IF('RESULTADOS 4 ESO DIVER'!I22&lt;6,"SUFICIENTE",IF('RESULTADOS 4 ESO DIVER'!I22&lt;7,"BEN",IF('RESULTADOS 4 ESO DIVER'!I22&lt;9,"NOTABLE",IF('RESULTADOS 4 ESO DIVER'!I22&lt;=10,"SOBRESAIENTE",""))))))</f>
        <v/>
      </c>
      <c r="J22" s="153" t="str">
        <f>IF(OR(A22="",$J$2=""),"",IF('RESULTADOS 4 ESO DIVER'!J22&lt;5,"INSUFICIENTE",IF('RESULTADOS 4 ESO DIVER'!J22&lt;6,"SUFICIENTE",IF('RESULTADOS 4 ESO DIVER'!J22&lt;7,"BEN",IF('RESULTADOS 4 ESO DIVER'!J22&lt;9,"NOTABLE",IF('RESULTADOS 4 ESO DIVER'!J22&lt;=10,"SOBRESAIENTE",""))))))</f>
        <v/>
      </c>
      <c r="K22" s="153" t="str">
        <f>IF(OR(A22="",$K$2=""),"",IF('RESULTADOS 4 ESO DIVER'!K22&lt;5,"INSUFICIENTE",IF('RESULTADOS 4 ESO DIVER'!K22&lt;6,"SUFICIENTE",IF('RESULTADOS 4 ESO DIVER'!K22&lt;7,"BEN",IF('RESULTADOS 4 ESO DIVER'!K22&lt;9,"NOTABLE",IF('RESULTADOS 4 ESO DIVER'!K22&lt;=10,IF('RESULTADOS 4 ESO DIVER'!K22&lt;=10,"SOBRESAIENTE","")))))))</f>
        <v/>
      </c>
      <c r="L22" s="153" t="str">
        <f>IF(OR(A22="",$L$2=""),"",IF('RESULTADOS 4 ESO DIVER'!L22&lt;5,"INSUFICIENTE",IF('RESULTADOS 4 ESO DIVER'!L22&lt;6,"SUFICIENTE",IF('RESULTADOS 4 ESO DIVER'!L22&lt;7,"BEN",IF('RESULTADOS 4 ESO DIVER'!L22&lt;9,"NOTABLE",IF('RESULTADOS 4 ESO DIVER'!L22&lt;=10,"SOBRESAIENTE",""))))))</f>
        <v/>
      </c>
    </row>
    <row r="23" spans="1:12" x14ac:dyDescent="0.25">
      <c r="A23" s="102" t="str">
        <f>IF('RESULTADOS 4 ESO DIVER'!A23="","",'RESULTADOS 4 ESO DIVER'!A23)</f>
        <v/>
      </c>
      <c r="B23" s="153" t="str">
        <f>IF('RESULTADOS 4 ESO DIVER'!B23="","",'RESULTADOS 4 ESO DIVER'!B23)</f>
        <v/>
      </c>
      <c r="C23" s="153" t="str">
        <f>IF(OR(A23="",$C$2=""),"",IF('RESULTADOS 4 ESO DIVER'!C23&lt;5,"INSUFICIENTE",IF('RESULTADOS 4 ESO DIVER'!C23&lt;6,"SUFICIENTE",IF('RESULTADOS 4 ESO DIVER'!C23&lt;7,"BEN",IF('RESULTADOS 4 ESO DIVER'!C23&lt;9,"NOTABLE",IF('RESULTADOS 4 ESO DIVER'!C23&lt;=10,"SOBRESAIENTE",""))))))</f>
        <v/>
      </c>
      <c r="D23" s="153" t="str">
        <f>IF(OR(A23="",$D$2=""),"",IF('RESULTADOS 4 ESO DIVER'!D23&lt;5,"INSUFICIENTE",IF('RESULTADOS 4 ESO DIVER'!D23&lt;6,"SUFICIENTE",IF('RESULTADOS 4 ESO DIVER'!D23&lt;7,"BEN",IF('RESULTADOS 4 ESO DIVER'!D23&lt;9,"NOTABLE",IF('RESULTADOS 4 ESO DIVER'!D23&lt;=10,"SOBRESAIENTE",""))))))</f>
        <v/>
      </c>
      <c r="E23" s="153" t="str">
        <f>IF(OR(A23="",$E$2=""),"",IF('RESULTADOS 4 ESO DIVER'!E23&lt;5,"INSUFICIENTE",IF('RESULTADOS 4 ESO DIVER'!E23&lt;6,"SUFICIENTE",IF('RESULTADOS 4 ESO DIVER'!E23&lt;7,"BEN",IF('RESULTADOS 4 ESO DIVER'!E23&lt;9,"NOTABLE",IF('RESULTADOS 4 ESO DIVER'!E23&lt;=10,"SOBRESAIENTE",""))))))</f>
        <v/>
      </c>
      <c r="F23" s="153" t="str">
        <f>IF(OR(A23="",$F$2=""),"",IF('RESULTADOS 4 ESO DIVER'!F23&lt;5,"INSUFICIENTE",IF('RESULTADOS 4 ESO DIVER'!F23&lt;6,"SUFICIENTE",IF('RESULTADOS 4 ESO DIVER'!F23&lt;7,"BEN",IF('RESULTADOS 4 ESO DIVER'!F23&lt;9,"NOTABLE",IF('RESULTADOS 4 ESO DIVER'!F23&lt;=10,"SOBRESAIENTE",""))))))</f>
        <v/>
      </c>
      <c r="G23" s="153" t="str">
        <f>IF(OR(A23="",$G$2=""),"",IF('RESULTADOS 4 ESO DIVER'!G23&lt;5,"INSUFICIENTE",IF('RESULTADOS 4 ESO DIVER'!G23&lt;6,"SUFICIENTE",IF('RESULTADOS 4 ESO DIVER'!G23&lt;7,"BEN",IF('RESULTADOS 4 ESO DIVER'!G23&lt;9,"NOTABLE",IF('RESULTADOS 4 ESO DIVER'!G23&lt;=10,"SOBRESAIENTE",""))))))</f>
        <v/>
      </c>
      <c r="H23" s="153" t="str">
        <f>IF(OR(A23="",$H$2=""),"",IF('RESULTADOS 4 ESO DIVER'!H23&lt;5,"INSUFICIENTE",IF('RESULTADOS 4 ESO DIVER'!H23&lt;6,"SUFICIENTE",IF('RESULTADOS 4 ESO DIVER'!H23&lt;7,"BEN",IF('RESULTADOS 4 ESO DIVER'!H23&lt;9,"NOTABLE",IF('RESULTADOS 4 ESO DIVER'!H23&lt;=10,"SOBRESAIENTE",""))))))</f>
        <v/>
      </c>
      <c r="I23" s="153" t="str">
        <f>IF(OR(A23="",$I$2=""),"",IF('RESULTADOS 4 ESO DIVER'!I23&lt;5,"INSUFICIENTE",IF('RESULTADOS 4 ESO DIVER'!I23&lt;6,"SUFICIENTE",IF('RESULTADOS 4 ESO DIVER'!I23&lt;7,"BEN",IF('RESULTADOS 4 ESO DIVER'!I23&lt;9,"NOTABLE",IF('RESULTADOS 4 ESO DIVER'!I23&lt;=10,"SOBRESAIENTE",""))))))</f>
        <v/>
      </c>
      <c r="J23" s="153" t="str">
        <f>IF(OR(A23="",$J$2=""),"",IF('RESULTADOS 4 ESO DIVER'!J23&lt;5,"INSUFICIENTE",IF('RESULTADOS 4 ESO DIVER'!J23&lt;6,"SUFICIENTE",IF('RESULTADOS 4 ESO DIVER'!J23&lt;7,"BEN",IF('RESULTADOS 4 ESO DIVER'!J23&lt;9,"NOTABLE",IF('RESULTADOS 4 ESO DIVER'!J23&lt;=10,"SOBRESAIENTE",""))))))</f>
        <v/>
      </c>
      <c r="K23" s="153" t="str">
        <f>IF(OR(A23="",$K$2=""),"",IF('RESULTADOS 4 ESO DIVER'!K23&lt;5,"INSUFICIENTE",IF('RESULTADOS 4 ESO DIVER'!K23&lt;6,"SUFICIENTE",IF('RESULTADOS 4 ESO DIVER'!K23&lt;7,"BEN",IF('RESULTADOS 4 ESO DIVER'!K23&lt;9,"NOTABLE",IF('RESULTADOS 4 ESO DIVER'!K23&lt;=10,IF('RESULTADOS 4 ESO DIVER'!K23&lt;=10,"SOBRESAIENTE","")))))))</f>
        <v/>
      </c>
      <c r="L23" s="153" t="str">
        <f>IF(OR(A23="",$L$2=""),"",IF('RESULTADOS 4 ESO DIVER'!L23&lt;5,"INSUFICIENTE",IF('RESULTADOS 4 ESO DIVER'!L23&lt;6,"SUFICIENTE",IF('RESULTADOS 4 ESO DIVER'!L23&lt;7,"BEN",IF('RESULTADOS 4 ESO DIVER'!L23&lt;9,"NOTABLE",IF('RESULTADOS 4 ESO DIVER'!L23&lt;=10,"SOBRESAIENTE",""))))))</f>
        <v/>
      </c>
    </row>
    <row r="24" spans="1:12" x14ac:dyDescent="0.25">
      <c r="A24" s="102" t="str">
        <f>IF('RESULTADOS 4 ESO DIVER'!A24="","",'RESULTADOS 4 ESO DIVER'!A24)</f>
        <v/>
      </c>
      <c r="B24" s="153" t="str">
        <f>IF('RESULTADOS 4 ESO DIVER'!B24="","",'RESULTADOS 4 ESO DIVER'!B24)</f>
        <v/>
      </c>
      <c r="C24" s="153" t="str">
        <f>IF(OR(A24="",$C$2=""),"",IF('RESULTADOS 4 ESO DIVER'!C24&lt;5,"INSUFICIENTE",IF('RESULTADOS 4 ESO DIVER'!C24&lt;6,"SUFICIENTE",IF('RESULTADOS 4 ESO DIVER'!C24&lt;7,"BEN",IF('RESULTADOS 4 ESO DIVER'!C24&lt;9,"NOTABLE",IF('RESULTADOS 4 ESO DIVER'!C24&lt;=10,"SOBRESAIENTE",""))))))</f>
        <v/>
      </c>
      <c r="D24" s="153" t="str">
        <f>IF(OR(A24="",$D$2=""),"",IF('RESULTADOS 4 ESO DIVER'!D24&lt;5,"INSUFICIENTE",IF('RESULTADOS 4 ESO DIVER'!D24&lt;6,"SUFICIENTE",IF('RESULTADOS 4 ESO DIVER'!D24&lt;7,"BEN",IF('RESULTADOS 4 ESO DIVER'!D24&lt;9,"NOTABLE",IF('RESULTADOS 4 ESO DIVER'!D24&lt;=10,"SOBRESAIENTE",""))))))</f>
        <v/>
      </c>
      <c r="E24" s="153" t="str">
        <f>IF(OR(A24="",$E$2=""),"",IF('RESULTADOS 4 ESO DIVER'!E24&lt;5,"INSUFICIENTE",IF('RESULTADOS 4 ESO DIVER'!E24&lt;6,"SUFICIENTE",IF('RESULTADOS 4 ESO DIVER'!E24&lt;7,"BEN",IF('RESULTADOS 4 ESO DIVER'!E24&lt;9,"NOTABLE",IF('RESULTADOS 4 ESO DIVER'!E24&lt;=10,"SOBRESAIENTE",""))))))</f>
        <v/>
      </c>
      <c r="F24" s="153" t="str">
        <f>IF(OR(A24="",$F$2=""),"",IF('RESULTADOS 4 ESO DIVER'!F24&lt;5,"INSUFICIENTE",IF('RESULTADOS 4 ESO DIVER'!F24&lt;6,"SUFICIENTE",IF('RESULTADOS 4 ESO DIVER'!F24&lt;7,"BEN",IF('RESULTADOS 4 ESO DIVER'!F24&lt;9,"NOTABLE",IF('RESULTADOS 4 ESO DIVER'!F24&lt;=10,"SOBRESAIENTE",""))))))</f>
        <v/>
      </c>
      <c r="G24" s="153" t="str">
        <f>IF(OR(A24="",$G$2=""),"",IF('RESULTADOS 4 ESO DIVER'!G24&lt;5,"INSUFICIENTE",IF('RESULTADOS 4 ESO DIVER'!G24&lt;6,"SUFICIENTE",IF('RESULTADOS 4 ESO DIVER'!G24&lt;7,"BEN",IF('RESULTADOS 4 ESO DIVER'!G24&lt;9,"NOTABLE",IF('RESULTADOS 4 ESO DIVER'!G24&lt;=10,"SOBRESAIENTE",""))))))</f>
        <v/>
      </c>
      <c r="H24" s="153" t="str">
        <f>IF(OR(A24="",$H$2=""),"",IF('RESULTADOS 4 ESO DIVER'!H24&lt;5,"INSUFICIENTE",IF('RESULTADOS 4 ESO DIVER'!H24&lt;6,"SUFICIENTE",IF('RESULTADOS 4 ESO DIVER'!H24&lt;7,"BEN",IF('RESULTADOS 4 ESO DIVER'!H24&lt;9,"NOTABLE",IF('RESULTADOS 4 ESO DIVER'!H24&lt;=10,"SOBRESAIENTE",""))))))</f>
        <v/>
      </c>
      <c r="I24" s="153" t="str">
        <f>IF(OR(A24="",$I$2=""),"",IF('RESULTADOS 4 ESO DIVER'!I24&lt;5,"INSUFICIENTE",IF('RESULTADOS 4 ESO DIVER'!I24&lt;6,"SUFICIENTE",IF('RESULTADOS 4 ESO DIVER'!I24&lt;7,"BEN",IF('RESULTADOS 4 ESO DIVER'!I24&lt;9,"NOTABLE",IF('RESULTADOS 4 ESO DIVER'!I24&lt;=10,"SOBRESAIENTE",""))))))</f>
        <v/>
      </c>
      <c r="J24" s="153" t="str">
        <f>IF(OR(A24="",$J$2=""),"",IF('RESULTADOS 4 ESO DIVER'!J24&lt;5,"INSUFICIENTE",IF('RESULTADOS 4 ESO DIVER'!J24&lt;6,"SUFICIENTE",IF('RESULTADOS 4 ESO DIVER'!J24&lt;7,"BEN",IF('RESULTADOS 4 ESO DIVER'!J24&lt;9,"NOTABLE",IF('RESULTADOS 4 ESO DIVER'!J24&lt;=10,"SOBRESAIENTE",""))))))</f>
        <v/>
      </c>
      <c r="K24" s="153" t="str">
        <f>IF(OR(A24="",$K$2=""),"",IF('RESULTADOS 4 ESO DIVER'!K24&lt;5,"INSUFICIENTE",IF('RESULTADOS 4 ESO DIVER'!K24&lt;6,"SUFICIENTE",IF('RESULTADOS 4 ESO DIVER'!K24&lt;7,"BEN",IF('RESULTADOS 4 ESO DIVER'!K24&lt;9,"NOTABLE",IF('RESULTADOS 4 ESO DIVER'!K24&lt;=10,IF('RESULTADOS 4 ESO DIVER'!K24&lt;=10,"SOBRESAIENTE","")))))))</f>
        <v/>
      </c>
      <c r="L24" s="153" t="str">
        <f>IF(OR(A24="",$L$2=""),"",IF('RESULTADOS 4 ESO DIVER'!L24&lt;5,"INSUFICIENTE",IF('RESULTADOS 4 ESO DIVER'!L24&lt;6,"SUFICIENTE",IF('RESULTADOS 4 ESO DIVER'!L24&lt;7,"BEN",IF('RESULTADOS 4 ESO DIVER'!L24&lt;9,"NOTABLE",IF('RESULTADOS 4 ESO DIVER'!L24&lt;=10,"SOBRESAIENTE",""))))))</f>
        <v/>
      </c>
    </row>
    <row r="25" spans="1:12" x14ac:dyDescent="0.25">
      <c r="A25" s="102" t="str">
        <f>IF('RESULTADOS 4 ESO DIVER'!A25="","",'RESULTADOS 4 ESO DIVER'!A25)</f>
        <v/>
      </c>
      <c r="B25" s="153" t="str">
        <f>IF('RESULTADOS 4 ESO DIVER'!B25="","",'RESULTADOS 4 ESO DIVER'!B25)</f>
        <v/>
      </c>
      <c r="C25" s="153" t="str">
        <f>IF(OR(A25="",$C$2=""),"",IF('RESULTADOS 4 ESO DIVER'!C25&lt;5,"INSUFICIENTE",IF('RESULTADOS 4 ESO DIVER'!C25&lt;6,"SUFICIENTE",IF('RESULTADOS 4 ESO DIVER'!C25&lt;7,"BEN",IF('RESULTADOS 4 ESO DIVER'!C25&lt;9,"NOTABLE",IF('RESULTADOS 4 ESO DIVER'!C25&lt;=10,"SOBRESAIENTE",""))))))</f>
        <v/>
      </c>
      <c r="D25" s="153" t="str">
        <f>IF(OR(A25="",$D$2=""),"",IF('RESULTADOS 4 ESO DIVER'!D25&lt;5,"INSUFICIENTE",IF('RESULTADOS 4 ESO DIVER'!D25&lt;6,"SUFICIENTE",IF('RESULTADOS 4 ESO DIVER'!D25&lt;7,"BEN",IF('RESULTADOS 4 ESO DIVER'!D25&lt;9,"NOTABLE",IF('RESULTADOS 4 ESO DIVER'!D25&lt;=10,"SOBRESAIENTE",""))))))</f>
        <v/>
      </c>
      <c r="E25" s="153" t="str">
        <f>IF(OR(A25="",$E$2=""),"",IF('RESULTADOS 4 ESO DIVER'!E25&lt;5,"INSUFICIENTE",IF('RESULTADOS 4 ESO DIVER'!E25&lt;6,"SUFICIENTE",IF('RESULTADOS 4 ESO DIVER'!E25&lt;7,"BEN",IF('RESULTADOS 4 ESO DIVER'!E25&lt;9,"NOTABLE",IF('RESULTADOS 4 ESO DIVER'!E25&lt;=10,"SOBRESAIENTE",""))))))</f>
        <v/>
      </c>
      <c r="F25" s="153" t="str">
        <f>IF(OR(A25="",$F$2=""),"",IF('RESULTADOS 4 ESO DIVER'!F25&lt;5,"INSUFICIENTE",IF('RESULTADOS 4 ESO DIVER'!F25&lt;6,"SUFICIENTE",IF('RESULTADOS 4 ESO DIVER'!F25&lt;7,"BEN",IF('RESULTADOS 4 ESO DIVER'!F25&lt;9,"NOTABLE",IF('RESULTADOS 4 ESO DIVER'!F25&lt;=10,"SOBRESAIENTE",""))))))</f>
        <v/>
      </c>
      <c r="G25" s="153" t="str">
        <f>IF(OR(A25="",$G$2=""),"",IF('RESULTADOS 4 ESO DIVER'!G25&lt;5,"INSUFICIENTE",IF('RESULTADOS 4 ESO DIVER'!G25&lt;6,"SUFICIENTE",IF('RESULTADOS 4 ESO DIVER'!G25&lt;7,"BEN",IF('RESULTADOS 4 ESO DIVER'!G25&lt;9,"NOTABLE",IF('RESULTADOS 4 ESO DIVER'!G25&lt;=10,"SOBRESAIENTE",""))))))</f>
        <v/>
      </c>
      <c r="H25" s="153" t="str">
        <f>IF(OR(A25="",$H$2=""),"",IF('RESULTADOS 4 ESO DIVER'!H25&lt;5,"INSUFICIENTE",IF('RESULTADOS 4 ESO DIVER'!H25&lt;6,"SUFICIENTE",IF('RESULTADOS 4 ESO DIVER'!H25&lt;7,"BEN",IF('RESULTADOS 4 ESO DIVER'!H25&lt;9,"NOTABLE",IF('RESULTADOS 4 ESO DIVER'!H25&lt;=10,"SOBRESAIENTE",""))))))</f>
        <v/>
      </c>
      <c r="I25" s="153" t="str">
        <f>IF(OR(A25="",$I$2=""),"",IF('RESULTADOS 4 ESO DIVER'!I25&lt;5,"INSUFICIENTE",IF('RESULTADOS 4 ESO DIVER'!I25&lt;6,"SUFICIENTE",IF('RESULTADOS 4 ESO DIVER'!I25&lt;7,"BEN",IF('RESULTADOS 4 ESO DIVER'!I25&lt;9,"NOTABLE",IF('RESULTADOS 4 ESO DIVER'!I25&lt;=10,"SOBRESAIENTE",""))))))</f>
        <v/>
      </c>
      <c r="J25" s="153" t="str">
        <f>IF(OR(A25="",$J$2=""),"",IF('RESULTADOS 4 ESO DIVER'!J25&lt;5,"INSUFICIENTE",IF('RESULTADOS 4 ESO DIVER'!J25&lt;6,"SUFICIENTE",IF('RESULTADOS 4 ESO DIVER'!J25&lt;7,"BEN",IF('RESULTADOS 4 ESO DIVER'!J25&lt;9,"NOTABLE",IF('RESULTADOS 4 ESO DIVER'!J25&lt;=10,"SOBRESAIENTE",""))))))</f>
        <v/>
      </c>
      <c r="K25" s="153" t="str">
        <f>IF(OR(A25="",$K$2=""),"",IF('RESULTADOS 4 ESO DIVER'!K25&lt;5,"INSUFICIENTE",IF('RESULTADOS 4 ESO DIVER'!K25&lt;6,"SUFICIENTE",IF('RESULTADOS 4 ESO DIVER'!K25&lt;7,"BEN",IF('RESULTADOS 4 ESO DIVER'!K25&lt;9,"NOTABLE",IF('RESULTADOS 4 ESO DIVER'!K25&lt;=10,IF('RESULTADOS 4 ESO DIVER'!K25&lt;=10,"SOBRESAIENTE","")))))))</f>
        <v/>
      </c>
      <c r="L25" s="153" t="str">
        <f>IF(OR(A25="",$L$2=""),"",IF('RESULTADOS 4 ESO DIVER'!L25&lt;5,"INSUFICIENTE",IF('RESULTADOS 4 ESO DIVER'!L25&lt;6,"SUFICIENTE",IF('RESULTADOS 4 ESO DIVER'!L25&lt;7,"BEN",IF('RESULTADOS 4 ESO DIVER'!L25&lt;9,"NOTABLE",IF('RESULTADOS 4 ESO DIVER'!L25&lt;=10,"SOBRESAIENTE",""))))))</f>
        <v/>
      </c>
    </row>
    <row r="26" spans="1:12" x14ac:dyDescent="0.25">
      <c r="A26" s="102" t="str">
        <f>IF('RESULTADOS 4 ESO DIVER'!A26="","",'RESULTADOS 4 ESO DIVER'!A26)</f>
        <v/>
      </c>
      <c r="B26" s="153" t="str">
        <f>IF('RESULTADOS 4 ESO DIVER'!B26="","",'RESULTADOS 4 ESO DIVER'!B26)</f>
        <v/>
      </c>
      <c r="C26" s="153" t="str">
        <f>IF(OR(A26="",$C$2=""),"",IF('RESULTADOS 4 ESO DIVER'!C26&lt;5,"INSUFICIENTE",IF('RESULTADOS 4 ESO DIVER'!C26&lt;6,"SUFICIENTE",IF('RESULTADOS 4 ESO DIVER'!C26&lt;7,"BEN",IF('RESULTADOS 4 ESO DIVER'!C26&lt;9,"NOTABLE",IF('RESULTADOS 4 ESO DIVER'!C26&lt;=10,"SOBRESAIENTE",""))))))</f>
        <v/>
      </c>
      <c r="D26" s="153" t="str">
        <f>IF(OR(A26="",$D$2=""),"",IF('RESULTADOS 4 ESO DIVER'!D26&lt;5,"INSUFICIENTE",IF('RESULTADOS 4 ESO DIVER'!D26&lt;6,"SUFICIENTE",IF('RESULTADOS 4 ESO DIVER'!D26&lt;7,"BEN",IF('RESULTADOS 4 ESO DIVER'!D26&lt;9,"NOTABLE",IF('RESULTADOS 4 ESO DIVER'!D26&lt;=10,"SOBRESAIENTE",""))))))</f>
        <v/>
      </c>
      <c r="E26" s="153" t="str">
        <f>IF(OR(A26="",$E$2=""),"",IF('RESULTADOS 4 ESO DIVER'!E26&lt;5,"INSUFICIENTE",IF('RESULTADOS 4 ESO DIVER'!E26&lt;6,"SUFICIENTE",IF('RESULTADOS 4 ESO DIVER'!E26&lt;7,"BEN",IF('RESULTADOS 4 ESO DIVER'!E26&lt;9,"NOTABLE",IF('RESULTADOS 4 ESO DIVER'!E26&lt;=10,"SOBRESAIENTE",""))))))</f>
        <v/>
      </c>
      <c r="F26" s="153" t="str">
        <f>IF(OR(A26="",$F$2=""),"",IF('RESULTADOS 4 ESO DIVER'!F26&lt;5,"INSUFICIENTE",IF('RESULTADOS 4 ESO DIVER'!F26&lt;6,"SUFICIENTE",IF('RESULTADOS 4 ESO DIVER'!F26&lt;7,"BEN",IF('RESULTADOS 4 ESO DIVER'!F26&lt;9,"NOTABLE",IF('RESULTADOS 4 ESO DIVER'!F26&lt;=10,"SOBRESAIENTE",""))))))</f>
        <v/>
      </c>
      <c r="G26" s="153" t="str">
        <f>IF(OR(A26="",$G$2=""),"",IF('RESULTADOS 4 ESO DIVER'!G26&lt;5,"INSUFICIENTE",IF('RESULTADOS 4 ESO DIVER'!G26&lt;6,"SUFICIENTE",IF('RESULTADOS 4 ESO DIVER'!G26&lt;7,"BEN",IF('RESULTADOS 4 ESO DIVER'!G26&lt;9,"NOTABLE",IF('RESULTADOS 4 ESO DIVER'!G26&lt;=10,"SOBRESAIENTE",""))))))</f>
        <v/>
      </c>
      <c r="H26" s="153" t="str">
        <f>IF(OR(A26="",$H$2=""),"",IF('RESULTADOS 4 ESO DIVER'!H26&lt;5,"INSUFICIENTE",IF('RESULTADOS 4 ESO DIVER'!H26&lt;6,"SUFICIENTE",IF('RESULTADOS 4 ESO DIVER'!H26&lt;7,"BEN",IF('RESULTADOS 4 ESO DIVER'!H26&lt;9,"NOTABLE",IF('RESULTADOS 4 ESO DIVER'!H26&lt;=10,"SOBRESAIENTE",""))))))</f>
        <v/>
      </c>
      <c r="I26" s="153" t="str">
        <f>IF(OR(A26="",$I$2=""),"",IF('RESULTADOS 4 ESO DIVER'!I26&lt;5,"INSUFICIENTE",IF('RESULTADOS 4 ESO DIVER'!I26&lt;6,"SUFICIENTE",IF('RESULTADOS 4 ESO DIVER'!I26&lt;7,"BEN",IF('RESULTADOS 4 ESO DIVER'!I26&lt;9,"NOTABLE",IF('RESULTADOS 4 ESO DIVER'!I26&lt;=10,"SOBRESAIENTE",""))))))</f>
        <v/>
      </c>
      <c r="J26" s="153" t="str">
        <f>IF(OR(A26="",$J$2=""),"",IF('RESULTADOS 4 ESO DIVER'!J26&lt;5,"INSUFICIENTE",IF('RESULTADOS 4 ESO DIVER'!J26&lt;6,"SUFICIENTE",IF('RESULTADOS 4 ESO DIVER'!J26&lt;7,"BEN",IF('RESULTADOS 4 ESO DIVER'!J26&lt;9,"NOTABLE",IF('RESULTADOS 4 ESO DIVER'!J26&lt;=10,"SOBRESAIENTE",""))))))</f>
        <v/>
      </c>
      <c r="K26" s="153" t="str">
        <f>IF(OR(A26="",$K$2=""),"",IF('RESULTADOS 4 ESO DIVER'!K26&lt;5,"INSUFICIENTE",IF('RESULTADOS 4 ESO DIVER'!K26&lt;6,"SUFICIENTE",IF('RESULTADOS 4 ESO DIVER'!K26&lt;7,"BEN",IF('RESULTADOS 4 ESO DIVER'!K26&lt;9,"NOTABLE",IF('RESULTADOS 4 ESO DIVER'!K26&lt;=10,IF('RESULTADOS 4 ESO DIVER'!K26&lt;=10,"SOBRESAIENTE","")))))))</f>
        <v/>
      </c>
      <c r="L26" s="153" t="str">
        <f>IF(OR(A26="",$L$2=""),"",IF('RESULTADOS 4 ESO DIVER'!L26&lt;5,"INSUFICIENTE",IF('RESULTADOS 4 ESO DIVER'!L26&lt;6,"SUFICIENTE",IF('RESULTADOS 4 ESO DIVER'!L26&lt;7,"BEN",IF('RESULTADOS 4 ESO DIVER'!L26&lt;9,"NOTABLE",IF('RESULTADOS 4 ESO DIVER'!L26&lt;=10,"SOBRESAIENTE",""))))))</f>
        <v/>
      </c>
    </row>
    <row r="27" spans="1:12" x14ac:dyDescent="0.25">
      <c r="A27" s="102" t="str">
        <f>IF('RESULTADOS 4 ESO DIVER'!A27="","",'RESULTADOS 4 ESO DIVER'!A27)</f>
        <v/>
      </c>
      <c r="B27" s="153" t="str">
        <f>IF('RESULTADOS 4 ESO DIVER'!B27="","",'RESULTADOS 4 ESO DIVER'!B27)</f>
        <v/>
      </c>
      <c r="C27" s="153" t="str">
        <f>IF(OR(A27="",$C$2=""),"",IF('RESULTADOS 4 ESO DIVER'!C27&lt;5,"INSUFICIENTE",IF('RESULTADOS 4 ESO DIVER'!C27&lt;6,"SUFICIENTE",IF('RESULTADOS 4 ESO DIVER'!C27&lt;7,"BEN",IF('RESULTADOS 4 ESO DIVER'!C27&lt;9,"NOTABLE",IF('RESULTADOS 4 ESO DIVER'!C27&lt;=10,"SOBRESAIENTE",""))))))</f>
        <v/>
      </c>
      <c r="D27" s="153" t="str">
        <f>IF(OR(A27="",$D$2=""),"",IF('RESULTADOS 4 ESO DIVER'!D27&lt;5,"INSUFICIENTE",IF('RESULTADOS 4 ESO DIVER'!D27&lt;6,"SUFICIENTE",IF('RESULTADOS 4 ESO DIVER'!D27&lt;7,"BEN",IF('RESULTADOS 4 ESO DIVER'!D27&lt;9,"NOTABLE",IF('RESULTADOS 4 ESO DIVER'!D27&lt;=10,"SOBRESAIENTE",""))))))</f>
        <v/>
      </c>
      <c r="E27" s="153" t="str">
        <f>IF(OR(A27="",$E$2=""),"",IF('RESULTADOS 4 ESO DIVER'!E27&lt;5,"INSUFICIENTE",IF('RESULTADOS 4 ESO DIVER'!E27&lt;6,"SUFICIENTE",IF('RESULTADOS 4 ESO DIVER'!E27&lt;7,"BEN",IF('RESULTADOS 4 ESO DIVER'!E27&lt;9,"NOTABLE",IF('RESULTADOS 4 ESO DIVER'!E27&lt;=10,"SOBRESAIENTE",""))))))</f>
        <v/>
      </c>
      <c r="F27" s="153" t="str">
        <f>IF(OR(A27="",$F$2=""),"",IF('RESULTADOS 4 ESO DIVER'!F27&lt;5,"INSUFICIENTE",IF('RESULTADOS 4 ESO DIVER'!F27&lt;6,"SUFICIENTE",IF('RESULTADOS 4 ESO DIVER'!F27&lt;7,"BEN",IF('RESULTADOS 4 ESO DIVER'!F27&lt;9,"NOTABLE",IF('RESULTADOS 4 ESO DIVER'!F27&lt;=10,"SOBRESAIENTE",""))))))</f>
        <v/>
      </c>
      <c r="G27" s="153" t="str">
        <f>IF(OR(A27="",$G$2=""),"",IF('RESULTADOS 4 ESO DIVER'!G27&lt;5,"INSUFICIENTE",IF('RESULTADOS 4 ESO DIVER'!G27&lt;6,"SUFICIENTE",IF('RESULTADOS 4 ESO DIVER'!G27&lt;7,"BEN",IF('RESULTADOS 4 ESO DIVER'!G27&lt;9,"NOTABLE",IF('RESULTADOS 4 ESO DIVER'!G27&lt;=10,"SOBRESAIENTE",""))))))</f>
        <v/>
      </c>
      <c r="H27" s="153" t="str">
        <f>IF(OR(A27="",$H$2=""),"",IF('RESULTADOS 4 ESO DIVER'!H27&lt;5,"INSUFICIENTE",IF('RESULTADOS 4 ESO DIVER'!H27&lt;6,"SUFICIENTE",IF('RESULTADOS 4 ESO DIVER'!H27&lt;7,"BEN",IF('RESULTADOS 4 ESO DIVER'!H27&lt;9,"NOTABLE",IF('RESULTADOS 4 ESO DIVER'!H27&lt;=10,"SOBRESAIENTE",""))))))</f>
        <v/>
      </c>
      <c r="I27" s="153" t="str">
        <f>IF(OR(A27="",$I$2=""),"",IF('RESULTADOS 4 ESO DIVER'!I27&lt;5,"INSUFICIENTE",IF('RESULTADOS 4 ESO DIVER'!I27&lt;6,"SUFICIENTE",IF('RESULTADOS 4 ESO DIVER'!I27&lt;7,"BEN",IF('RESULTADOS 4 ESO DIVER'!I27&lt;9,"NOTABLE",IF('RESULTADOS 4 ESO DIVER'!I27&lt;=10,"SOBRESAIENTE",""))))))</f>
        <v/>
      </c>
      <c r="J27" s="153" t="str">
        <f>IF(OR(A27="",$J$2=""),"",IF('RESULTADOS 4 ESO DIVER'!J27&lt;5,"INSUFICIENTE",IF('RESULTADOS 4 ESO DIVER'!J27&lt;6,"SUFICIENTE",IF('RESULTADOS 4 ESO DIVER'!J27&lt;7,"BEN",IF('RESULTADOS 4 ESO DIVER'!J27&lt;9,"NOTABLE",IF('RESULTADOS 4 ESO DIVER'!J27&lt;=10,"SOBRESAIENTE",""))))))</f>
        <v/>
      </c>
      <c r="K27" s="153" t="str">
        <f>IF(OR(A27="",$K$2=""),"",IF('RESULTADOS 4 ESO DIVER'!K27&lt;5,"INSUFICIENTE",IF('RESULTADOS 4 ESO DIVER'!K27&lt;6,"SUFICIENTE",IF('RESULTADOS 4 ESO DIVER'!K27&lt;7,"BEN",IF('RESULTADOS 4 ESO DIVER'!K27&lt;9,"NOTABLE",IF('RESULTADOS 4 ESO DIVER'!K27&lt;=10,IF('RESULTADOS 4 ESO DIVER'!K27&lt;=10,"SOBRESAIENTE","")))))))</f>
        <v/>
      </c>
      <c r="L27" s="153" t="str">
        <f>IF(OR(A27="",$L$2=""),"",IF('RESULTADOS 4 ESO DIVER'!L27&lt;5,"INSUFICIENTE",IF('RESULTADOS 4 ESO DIVER'!L27&lt;6,"SUFICIENTE",IF('RESULTADOS 4 ESO DIVER'!L27&lt;7,"BEN",IF('RESULTADOS 4 ESO DIVER'!L27&lt;9,"NOTABLE",IF('RESULTADOS 4 ESO DIVER'!L27&lt;=10,"SOBRESAIENTE",""))))))</f>
        <v/>
      </c>
    </row>
    <row r="28" spans="1:12" x14ac:dyDescent="0.25">
      <c r="A28" s="102" t="str">
        <f>IF('RESULTADOS 4 ESO DIVER'!A28="","",'RESULTADOS 4 ESO DIVER'!A28)</f>
        <v/>
      </c>
      <c r="B28" s="153" t="str">
        <f>IF('RESULTADOS 4 ESO DIVER'!B28="","",'RESULTADOS 4 ESO DIVER'!B28)</f>
        <v/>
      </c>
      <c r="C28" s="153" t="str">
        <f>IF(OR(A28="",$C$2=""),"",IF('RESULTADOS 4 ESO DIVER'!C28&lt;5,"INSUFICIENTE",IF('RESULTADOS 4 ESO DIVER'!C28&lt;6,"SUFICIENTE",IF('RESULTADOS 4 ESO DIVER'!C28&lt;7,"BEN",IF('RESULTADOS 4 ESO DIVER'!C28&lt;9,"NOTABLE",IF('RESULTADOS 4 ESO DIVER'!C28&lt;=10,"SOBRESAIENTE",""))))))</f>
        <v/>
      </c>
      <c r="D28" s="153" t="str">
        <f>IF(OR(A28="",$D$2=""),"",IF('RESULTADOS 4 ESO DIVER'!D28&lt;5,"INSUFICIENTE",IF('RESULTADOS 4 ESO DIVER'!D28&lt;6,"SUFICIENTE",IF('RESULTADOS 4 ESO DIVER'!D28&lt;7,"BEN",IF('RESULTADOS 4 ESO DIVER'!D28&lt;9,"NOTABLE",IF('RESULTADOS 4 ESO DIVER'!D28&lt;=10,"SOBRESAIENTE",""))))))</f>
        <v/>
      </c>
      <c r="E28" s="153" t="str">
        <f>IF(OR(A28="",$E$2=""),"",IF('RESULTADOS 4 ESO DIVER'!E28&lt;5,"INSUFICIENTE",IF('RESULTADOS 4 ESO DIVER'!E28&lt;6,"SUFICIENTE",IF('RESULTADOS 4 ESO DIVER'!E28&lt;7,"BEN",IF('RESULTADOS 4 ESO DIVER'!E28&lt;9,"NOTABLE",IF('RESULTADOS 4 ESO DIVER'!E28&lt;=10,"SOBRESAIENTE",""))))))</f>
        <v/>
      </c>
      <c r="F28" s="153" t="str">
        <f>IF(OR(A28="",$F$2=""),"",IF('RESULTADOS 4 ESO DIVER'!F28&lt;5,"INSUFICIENTE",IF('RESULTADOS 4 ESO DIVER'!F28&lt;6,"SUFICIENTE",IF('RESULTADOS 4 ESO DIVER'!F28&lt;7,"BEN",IF('RESULTADOS 4 ESO DIVER'!F28&lt;9,"NOTABLE",IF('RESULTADOS 4 ESO DIVER'!F28&lt;=10,"SOBRESAIENTE",""))))))</f>
        <v/>
      </c>
      <c r="G28" s="153" t="str">
        <f>IF(OR(A28="",$G$2=""),"",IF('RESULTADOS 4 ESO DIVER'!G28&lt;5,"INSUFICIENTE",IF('RESULTADOS 4 ESO DIVER'!G28&lt;6,"SUFICIENTE",IF('RESULTADOS 4 ESO DIVER'!G28&lt;7,"BEN",IF('RESULTADOS 4 ESO DIVER'!G28&lt;9,"NOTABLE",IF('RESULTADOS 4 ESO DIVER'!G28&lt;=10,"SOBRESAIENTE",""))))))</f>
        <v/>
      </c>
      <c r="H28" s="153" t="str">
        <f>IF(OR(A28="",$H$2=""),"",IF('RESULTADOS 4 ESO DIVER'!H28&lt;5,"INSUFICIENTE",IF('RESULTADOS 4 ESO DIVER'!H28&lt;6,"SUFICIENTE",IF('RESULTADOS 4 ESO DIVER'!H28&lt;7,"BEN",IF('RESULTADOS 4 ESO DIVER'!H28&lt;9,"NOTABLE",IF('RESULTADOS 4 ESO DIVER'!H28&lt;=10,"SOBRESAIENTE",""))))))</f>
        <v/>
      </c>
      <c r="I28" s="153" t="str">
        <f>IF(OR(A28="",$I$2=""),"",IF('RESULTADOS 4 ESO DIVER'!I28&lt;5,"INSUFICIENTE",IF('RESULTADOS 4 ESO DIVER'!I28&lt;6,"SUFICIENTE",IF('RESULTADOS 4 ESO DIVER'!I28&lt;7,"BEN",IF('RESULTADOS 4 ESO DIVER'!I28&lt;9,"NOTABLE",IF('RESULTADOS 4 ESO DIVER'!I28&lt;=10,"SOBRESAIENTE",""))))))</f>
        <v/>
      </c>
      <c r="J28" s="153" t="str">
        <f>IF(OR(A28="",$J$2=""),"",IF('RESULTADOS 4 ESO DIVER'!J28&lt;5,"INSUFICIENTE",IF('RESULTADOS 4 ESO DIVER'!J28&lt;6,"SUFICIENTE",IF('RESULTADOS 4 ESO DIVER'!J28&lt;7,"BEN",IF('RESULTADOS 4 ESO DIVER'!J28&lt;9,"NOTABLE",IF('RESULTADOS 4 ESO DIVER'!J28&lt;=10,"SOBRESAIENTE",""))))))</f>
        <v/>
      </c>
      <c r="K28" s="153" t="str">
        <f>IF(OR(A28="",$K$2=""),"",IF('RESULTADOS 4 ESO DIVER'!K28&lt;5,"INSUFICIENTE",IF('RESULTADOS 4 ESO DIVER'!K28&lt;6,"SUFICIENTE",IF('RESULTADOS 4 ESO DIVER'!K28&lt;7,"BEN",IF('RESULTADOS 4 ESO DIVER'!K28&lt;9,"NOTABLE",IF('RESULTADOS 4 ESO DIVER'!K28&lt;=10,IF('RESULTADOS 4 ESO DIVER'!K28&lt;=10,"SOBRESAIENTE","")))))))</f>
        <v/>
      </c>
      <c r="L28" s="153" t="str">
        <f>IF(OR(A28="",$L$2=""),"",IF('RESULTADOS 4 ESO DIVER'!L28&lt;5,"INSUFICIENTE",IF('RESULTADOS 4 ESO DIVER'!L28&lt;6,"SUFICIENTE",IF('RESULTADOS 4 ESO DIVER'!L28&lt;7,"BEN",IF('RESULTADOS 4 ESO DIVER'!L28&lt;9,"NOTABLE",IF('RESULTADOS 4 ESO DIVER'!L28&lt;=10,"SOBRESAIENTE",""))))))</f>
        <v/>
      </c>
    </row>
    <row r="29" spans="1:12" x14ac:dyDescent="0.25">
      <c r="A29" s="102" t="str">
        <f>IF('RESULTADOS 4 ESO DIVER'!A29="","",'RESULTADOS 4 ESO DIVER'!A29)</f>
        <v/>
      </c>
      <c r="B29" s="153" t="str">
        <f>IF('RESULTADOS 4 ESO DIVER'!B29="","",'RESULTADOS 4 ESO DIVER'!B29)</f>
        <v/>
      </c>
      <c r="C29" s="153" t="str">
        <f>IF(OR(A29="",$C$2=""),"",IF('RESULTADOS 4 ESO DIVER'!C29&lt;5,"INSUFICIENTE",IF('RESULTADOS 4 ESO DIVER'!C29&lt;6,"SUFICIENTE",IF('RESULTADOS 4 ESO DIVER'!C29&lt;7,"BEN",IF('RESULTADOS 4 ESO DIVER'!C29&lt;9,"NOTABLE",IF('RESULTADOS 4 ESO DIVER'!C29&lt;=10,"SOBRESAIENTE",""))))))</f>
        <v/>
      </c>
      <c r="D29" s="153" t="str">
        <f>IF(OR(A29="",$D$2=""),"",IF('RESULTADOS 4 ESO DIVER'!D29&lt;5,"INSUFICIENTE",IF('RESULTADOS 4 ESO DIVER'!D29&lt;6,"SUFICIENTE",IF('RESULTADOS 4 ESO DIVER'!D29&lt;7,"BEN",IF('RESULTADOS 4 ESO DIVER'!D29&lt;9,"NOTABLE",IF('RESULTADOS 4 ESO DIVER'!D29&lt;=10,"SOBRESAIENTE",""))))))</f>
        <v/>
      </c>
      <c r="E29" s="153" t="str">
        <f>IF(OR(A29="",$E$2=""),"",IF('RESULTADOS 4 ESO DIVER'!E29&lt;5,"INSUFICIENTE",IF('RESULTADOS 4 ESO DIVER'!E29&lt;6,"SUFICIENTE",IF('RESULTADOS 4 ESO DIVER'!E29&lt;7,"BEN",IF('RESULTADOS 4 ESO DIVER'!E29&lt;9,"NOTABLE",IF('RESULTADOS 4 ESO DIVER'!E29&lt;=10,"SOBRESAIENTE",""))))))</f>
        <v/>
      </c>
      <c r="F29" s="153" t="str">
        <f>IF(OR(A29="",$F$2=""),"",IF('RESULTADOS 4 ESO DIVER'!F29&lt;5,"INSUFICIENTE",IF('RESULTADOS 4 ESO DIVER'!F29&lt;6,"SUFICIENTE",IF('RESULTADOS 4 ESO DIVER'!F29&lt;7,"BEN",IF('RESULTADOS 4 ESO DIVER'!F29&lt;9,"NOTABLE",IF('RESULTADOS 4 ESO DIVER'!F29&lt;=10,"SOBRESAIENTE",""))))))</f>
        <v/>
      </c>
      <c r="G29" s="153" t="str">
        <f>IF(OR(A29="",$G$2=""),"",IF('RESULTADOS 4 ESO DIVER'!G29&lt;5,"INSUFICIENTE",IF('RESULTADOS 4 ESO DIVER'!G29&lt;6,"SUFICIENTE",IF('RESULTADOS 4 ESO DIVER'!G29&lt;7,"BEN",IF('RESULTADOS 4 ESO DIVER'!G29&lt;9,"NOTABLE",IF('RESULTADOS 4 ESO DIVER'!G29&lt;=10,"SOBRESAIENTE",""))))))</f>
        <v/>
      </c>
      <c r="H29" s="153" t="str">
        <f>IF(OR(A29="",$H$2=""),"",IF('RESULTADOS 4 ESO DIVER'!H29&lt;5,"INSUFICIENTE",IF('RESULTADOS 4 ESO DIVER'!H29&lt;6,"SUFICIENTE",IF('RESULTADOS 4 ESO DIVER'!H29&lt;7,"BEN",IF('RESULTADOS 4 ESO DIVER'!H29&lt;9,"NOTABLE",IF('RESULTADOS 4 ESO DIVER'!H29&lt;=10,"SOBRESAIENTE",""))))))</f>
        <v/>
      </c>
      <c r="I29" s="153" t="str">
        <f>IF(OR(A29="",$I$2=""),"",IF('RESULTADOS 4 ESO DIVER'!I29&lt;5,"INSUFICIENTE",IF('RESULTADOS 4 ESO DIVER'!I29&lt;6,"SUFICIENTE",IF('RESULTADOS 4 ESO DIVER'!I29&lt;7,"BEN",IF('RESULTADOS 4 ESO DIVER'!I29&lt;9,"NOTABLE",IF('RESULTADOS 4 ESO DIVER'!I29&lt;=10,"SOBRESAIENTE",""))))))</f>
        <v/>
      </c>
      <c r="J29" s="153" t="str">
        <f>IF(OR(A29="",$J$2=""),"",IF('RESULTADOS 4 ESO DIVER'!J29&lt;5,"INSUFICIENTE",IF('RESULTADOS 4 ESO DIVER'!J29&lt;6,"SUFICIENTE",IF('RESULTADOS 4 ESO DIVER'!J29&lt;7,"BEN",IF('RESULTADOS 4 ESO DIVER'!J29&lt;9,"NOTABLE",IF('RESULTADOS 4 ESO DIVER'!J29&lt;=10,"SOBRESAIENTE",""))))))</f>
        <v/>
      </c>
      <c r="K29" s="153" t="str">
        <f>IF(OR(A29="",$K$2=""),"",IF('RESULTADOS 4 ESO DIVER'!K29&lt;5,"INSUFICIENTE",IF('RESULTADOS 4 ESO DIVER'!K29&lt;6,"SUFICIENTE",IF('RESULTADOS 4 ESO DIVER'!K29&lt;7,"BEN",IF('RESULTADOS 4 ESO DIVER'!K29&lt;9,"NOTABLE",IF('RESULTADOS 4 ESO DIVER'!K29&lt;=10,IF('RESULTADOS 4 ESO DIVER'!K29&lt;=10,"SOBRESAIENTE","")))))))</f>
        <v/>
      </c>
      <c r="L29" s="153" t="str">
        <f>IF(OR(A29="",$L$2=""),"",IF('RESULTADOS 4 ESO DIVER'!L29&lt;5,"INSUFICIENTE",IF('RESULTADOS 4 ESO DIVER'!L29&lt;6,"SUFICIENTE",IF('RESULTADOS 4 ESO DIVER'!L29&lt;7,"BEN",IF('RESULTADOS 4 ESO DIVER'!L29&lt;9,"NOTABLE",IF('RESULTADOS 4 ESO DIVER'!L29&lt;=10,"SOBRESAIENTE",""))))))</f>
        <v/>
      </c>
    </row>
    <row r="30" spans="1:12" x14ac:dyDescent="0.25">
      <c r="A30" s="102" t="str">
        <f>IF('RESULTADOS 4 ESO DIVER'!A30="","",'RESULTADOS 4 ESO DIVER'!A30)</f>
        <v/>
      </c>
      <c r="B30" s="153" t="str">
        <f>IF('RESULTADOS 4 ESO DIVER'!B30="","",'RESULTADOS 4 ESO DIVER'!B30)</f>
        <v/>
      </c>
      <c r="C30" s="153" t="str">
        <f>IF(OR(A30="",$C$2=""),"",IF('RESULTADOS 4 ESO DIVER'!C30&lt;5,"INSUFICIENTE",IF('RESULTADOS 4 ESO DIVER'!C30&lt;6,"SUFICIENTE",IF('RESULTADOS 4 ESO DIVER'!C30&lt;7,"BEN",IF('RESULTADOS 4 ESO DIVER'!C30&lt;9,"NOTABLE",IF('RESULTADOS 4 ESO DIVER'!C30&lt;=10,"SOBRESAIENTE",""))))))</f>
        <v/>
      </c>
      <c r="D30" s="153" t="str">
        <f>IF(OR(A30="",$D$2=""),"",IF('RESULTADOS 4 ESO DIVER'!D30&lt;5,"INSUFICIENTE",IF('RESULTADOS 4 ESO DIVER'!D30&lt;6,"SUFICIENTE",IF('RESULTADOS 4 ESO DIVER'!D30&lt;7,"BEN",IF('RESULTADOS 4 ESO DIVER'!D30&lt;9,"NOTABLE",IF('RESULTADOS 4 ESO DIVER'!D30&lt;=10,"SOBRESAIENTE",""))))))</f>
        <v/>
      </c>
      <c r="E30" s="153" t="str">
        <f>IF(OR(A30="",$E$2=""),"",IF('RESULTADOS 4 ESO DIVER'!E30&lt;5,"INSUFICIENTE",IF('RESULTADOS 4 ESO DIVER'!E30&lt;6,"SUFICIENTE",IF('RESULTADOS 4 ESO DIVER'!E30&lt;7,"BEN",IF('RESULTADOS 4 ESO DIVER'!E30&lt;9,"NOTABLE",IF('RESULTADOS 4 ESO DIVER'!E30&lt;=10,"SOBRESAIENTE",""))))))</f>
        <v/>
      </c>
      <c r="F30" s="153" t="str">
        <f>IF(OR(A30="",$F$2=""),"",IF('RESULTADOS 4 ESO DIVER'!F30&lt;5,"INSUFICIENTE",IF('RESULTADOS 4 ESO DIVER'!F30&lt;6,"SUFICIENTE",IF('RESULTADOS 4 ESO DIVER'!F30&lt;7,"BEN",IF('RESULTADOS 4 ESO DIVER'!F30&lt;9,"NOTABLE",IF('RESULTADOS 4 ESO DIVER'!F30&lt;=10,"SOBRESAIENTE",""))))))</f>
        <v/>
      </c>
      <c r="G30" s="153" t="str">
        <f>IF(OR(A30="",$G$2=""),"",IF('RESULTADOS 4 ESO DIVER'!G30&lt;5,"INSUFICIENTE",IF('RESULTADOS 4 ESO DIVER'!G30&lt;6,"SUFICIENTE",IF('RESULTADOS 4 ESO DIVER'!G30&lt;7,"BEN",IF('RESULTADOS 4 ESO DIVER'!G30&lt;9,"NOTABLE",IF('RESULTADOS 4 ESO DIVER'!G30&lt;=10,"SOBRESAIENTE",""))))))</f>
        <v/>
      </c>
      <c r="H30" s="153" t="str">
        <f>IF(OR(A30="",$H$2=""),"",IF('RESULTADOS 4 ESO DIVER'!H30&lt;5,"INSUFICIENTE",IF('RESULTADOS 4 ESO DIVER'!H30&lt;6,"SUFICIENTE",IF('RESULTADOS 4 ESO DIVER'!H30&lt;7,"BEN",IF('RESULTADOS 4 ESO DIVER'!H30&lt;9,"NOTABLE",IF('RESULTADOS 4 ESO DIVER'!H30&lt;=10,"SOBRESAIENTE",""))))))</f>
        <v/>
      </c>
      <c r="I30" s="153" t="str">
        <f>IF(OR(A30="",$I$2=""),"",IF('RESULTADOS 4 ESO DIVER'!I30&lt;5,"INSUFICIENTE",IF('RESULTADOS 4 ESO DIVER'!I30&lt;6,"SUFICIENTE",IF('RESULTADOS 4 ESO DIVER'!I30&lt;7,"BEN",IF('RESULTADOS 4 ESO DIVER'!I30&lt;9,"NOTABLE",IF('RESULTADOS 4 ESO DIVER'!I30&lt;=10,"SOBRESAIENTE",""))))))</f>
        <v/>
      </c>
      <c r="J30" s="153" t="str">
        <f>IF(OR(A30="",$J$2=""),"",IF('RESULTADOS 4 ESO DIVER'!J30&lt;5,"INSUFICIENTE",IF('RESULTADOS 4 ESO DIVER'!J30&lt;6,"SUFICIENTE",IF('RESULTADOS 4 ESO DIVER'!J30&lt;7,"BEN",IF('RESULTADOS 4 ESO DIVER'!J30&lt;9,"NOTABLE",IF('RESULTADOS 4 ESO DIVER'!J30&lt;=10,"SOBRESAIENTE",""))))))</f>
        <v/>
      </c>
      <c r="K30" s="153" t="str">
        <f>IF(OR(A30="",$K$2=""),"",IF('RESULTADOS 4 ESO DIVER'!K30&lt;5,"INSUFICIENTE",IF('RESULTADOS 4 ESO DIVER'!K30&lt;6,"SUFICIENTE",IF('RESULTADOS 4 ESO DIVER'!K30&lt;7,"BEN",IF('RESULTADOS 4 ESO DIVER'!K30&lt;9,"NOTABLE",IF('RESULTADOS 4 ESO DIVER'!K30&lt;=10,IF('RESULTADOS 4 ESO DIVER'!K30&lt;=10,"SOBRESAIENTE","")))))))</f>
        <v/>
      </c>
      <c r="L30" s="153" t="str">
        <f>IF(OR(A30="",$L$2=""),"",IF('RESULTADOS 4 ESO DIVER'!L30&lt;5,"INSUFICIENTE",IF('RESULTADOS 4 ESO DIVER'!L30&lt;6,"SUFICIENTE",IF('RESULTADOS 4 ESO DIVER'!L30&lt;7,"BEN",IF('RESULTADOS 4 ESO DIVER'!L30&lt;9,"NOTABLE",IF('RESULTADOS 4 ESO DIVER'!L30&lt;=10,"SOBRESAIENTE",""))))))</f>
        <v/>
      </c>
    </row>
    <row r="31" spans="1:12" x14ac:dyDescent="0.25">
      <c r="A31" s="102" t="str">
        <f>IF('RESULTADOS 4 ESO DIVER'!A31="","",'RESULTADOS 4 ESO DIVER'!A31)</f>
        <v/>
      </c>
      <c r="B31" s="153" t="str">
        <f>IF('RESULTADOS 4 ESO DIVER'!B31="","",'RESULTADOS 4 ESO DIVER'!B31)</f>
        <v/>
      </c>
      <c r="C31" s="153" t="str">
        <f>IF(OR(A31="",$C$2=""),"",IF('RESULTADOS 4 ESO DIVER'!C31&lt;5,"INSUFICIENTE",IF('RESULTADOS 4 ESO DIVER'!C31&lt;6,"SUFICIENTE",IF('RESULTADOS 4 ESO DIVER'!C31&lt;7,"BEN",IF('RESULTADOS 4 ESO DIVER'!C31&lt;9,"NOTABLE",IF('RESULTADOS 4 ESO DIVER'!C31&lt;=10,"SOBRESAIENTE",""))))))</f>
        <v/>
      </c>
      <c r="D31" s="153" t="str">
        <f>IF(OR(A31="",$D$2=""),"",IF('RESULTADOS 4 ESO DIVER'!D31&lt;5,"INSUFICIENTE",IF('RESULTADOS 4 ESO DIVER'!D31&lt;6,"SUFICIENTE",IF('RESULTADOS 4 ESO DIVER'!D31&lt;7,"BEN",IF('RESULTADOS 4 ESO DIVER'!D31&lt;9,"NOTABLE",IF('RESULTADOS 4 ESO DIVER'!D31&lt;=10,"SOBRESAIENTE",""))))))</f>
        <v/>
      </c>
      <c r="E31" s="153" t="str">
        <f>IF(OR(A31="",$E$2=""),"",IF('RESULTADOS 4 ESO DIVER'!E31&lt;5,"INSUFICIENTE",IF('RESULTADOS 4 ESO DIVER'!E31&lt;6,"SUFICIENTE",IF('RESULTADOS 4 ESO DIVER'!E31&lt;7,"BEN",IF('RESULTADOS 4 ESO DIVER'!E31&lt;9,"NOTABLE",IF('RESULTADOS 4 ESO DIVER'!E31&lt;=10,"SOBRESAIENTE",""))))))</f>
        <v/>
      </c>
      <c r="F31" s="153" t="str">
        <f>IF(OR(A31="",$F$2=""),"",IF('RESULTADOS 4 ESO DIVER'!F31&lt;5,"INSUFICIENTE",IF('RESULTADOS 4 ESO DIVER'!F31&lt;6,"SUFICIENTE",IF('RESULTADOS 4 ESO DIVER'!F31&lt;7,"BEN",IF('RESULTADOS 4 ESO DIVER'!F31&lt;9,"NOTABLE",IF('RESULTADOS 4 ESO DIVER'!F31&lt;=10,"SOBRESAIENTE",""))))))</f>
        <v/>
      </c>
      <c r="G31" s="153" t="str">
        <f>IF(OR(A31="",$G$2=""),"",IF('RESULTADOS 4 ESO DIVER'!G31&lt;5,"INSUFICIENTE",IF('RESULTADOS 4 ESO DIVER'!G31&lt;6,"SUFICIENTE",IF('RESULTADOS 4 ESO DIVER'!G31&lt;7,"BEN",IF('RESULTADOS 4 ESO DIVER'!G31&lt;9,"NOTABLE",IF('RESULTADOS 4 ESO DIVER'!G31&lt;=10,"SOBRESAIENTE",""))))))</f>
        <v/>
      </c>
      <c r="H31" s="153" t="str">
        <f>IF(OR(A31="",$H$2=""),"",IF('RESULTADOS 4 ESO DIVER'!H31&lt;5,"INSUFICIENTE",IF('RESULTADOS 4 ESO DIVER'!H31&lt;6,"SUFICIENTE",IF('RESULTADOS 4 ESO DIVER'!H31&lt;7,"BEN",IF('RESULTADOS 4 ESO DIVER'!H31&lt;9,"NOTABLE",IF('RESULTADOS 4 ESO DIVER'!H31&lt;=10,"SOBRESAIENTE",""))))))</f>
        <v/>
      </c>
      <c r="I31" s="153" t="str">
        <f>IF(OR(A31="",$I$2=""),"",IF('RESULTADOS 4 ESO DIVER'!I31&lt;5,"INSUFICIENTE",IF('RESULTADOS 4 ESO DIVER'!I31&lt;6,"SUFICIENTE",IF('RESULTADOS 4 ESO DIVER'!I31&lt;7,"BEN",IF('RESULTADOS 4 ESO DIVER'!I31&lt;9,"NOTABLE",IF('RESULTADOS 4 ESO DIVER'!I31&lt;=10,"SOBRESAIENTE",""))))))</f>
        <v/>
      </c>
      <c r="J31" s="153" t="str">
        <f>IF(OR(A31="",$J$2=""),"",IF('RESULTADOS 4 ESO DIVER'!J31&lt;5,"INSUFICIENTE",IF('RESULTADOS 4 ESO DIVER'!J31&lt;6,"SUFICIENTE",IF('RESULTADOS 4 ESO DIVER'!J31&lt;7,"BEN",IF('RESULTADOS 4 ESO DIVER'!J31&lt;9,"NOTABLE",IF('RESULTADOS 4 ESO DIVER'!J31&lt;=10,"SOBRESAIENTE",""))))))</f>
        <v/>
      </c>
      <c r="K31" s="153" t="str">
        <f>IF(OR(A31="",$K$2=""),"",IF('RESULTADOS 4 ESO DIVER'!K31&lt;5,"INSUFICIENTE",IF('RESULTADOS 4 ESO DIVER'!K31&lt;6,"SUFICIENTE",IF('RESULTADOS 4 ESO DIVER'!K31&lt;7,"BEN",IF('RESULTADOS 4 ESO DIVER'!K31&lt;9,"NOTABLE",IF('RESULTADOS 4 ESO DIVER'!K31&lt;=10,IF('RESULTADOS 4 ESO DIVER'!K31&lt;=10,"SOBRESAIENTE","")))))))</f>
        <v/>
      </c>
      <c r="L31" s="153" t="str">
        <f>IF(OR(A31="",$L$2=""),"",IF('RESULTADOS 4 ESO DIVER'!L31&lt;5,"INSUFICIENTE",IF('RESULTADOS 4 ESO DIVER'!L31&lt;6,"SUFICIENTE",IF('RESULTADOS 4 ESO DIVER'!L31&lt;7,"BEN",IF('RESULTADOS 4 ESO DIVER'!L31&lt;9,"NOTABLE",IF('RESULTADOS 4 ESO DIVER'!L31&lt;=10,"SOBRESAIENTE",""))))))</f>
        <v/>
      </c>
    </row>
    <row r="32" spans="1:12" x14ac:dyDescent="0.25">
      <c r="A32" s="102" t="str">
        <f>IF('RESULTADOS 4 ESO DIVER'!A32="","",'RESULTADOS 4 ESO DIVER'!A32)</f>
        <v/>
      </c>
      <c r="B32" s="153" t="str">
        <f>IF('RESULTADOS 4 ESO DIVER'!B32="","",'RESULTADOS 4 ESO DIVER'!B32)</f>
        <v/>
      </c>
      <c r="C32" s="153" t="str">
        <f>IF(OR(A32="",$C$2=""),"",IF('RESULTADOS 4 ESO DIVER'!C32&lt;5,"INSUFICIENTE",IF('RESULTADOS 4 ESO DIVER'!C32&lt;6,"SUFICIENTE",IF('RESULTADOS 4 ESO DIVER'!C32&lt;7,"BEN",IF('RESULTADOS 4 ESO DIVER'!C32&lt;9,"NOTABLE",IF('RESULTADOS 4 ESO DIVER'!C32&lt;=10,"SOBRESAIENTE",""))))))</f>
        <v/>
      </c>
      <c r="D32" s="153" t="str">
        <f>IF(OR(A32="",$D$2=""),"",IF('RESULTADOS 4 ESO DIVER'!D32&lt;5,"INSUFICIENTE",IF('RESULTADOS 4 ESO DIVER'!D32&lt;6,"SUFICIENTE",IF('RESULTADOS 4 ESO DIVER'!D32&lt;7,"BEN",IF('RESULTADOS 4 ESO DIVER'!D32&lt;9,"NOTABLE",IF('RESULTADOS 4 ESO DIVER'!D32&lt;=10,"SOBRESAIENTE",""))))))</f>
        <v/>
      </c>
      <c r="E32" s="153" t="str">
        <f>IF(OR(A32="",$E$2=""),"",IF('RESULTADOS 4 ESO DIVER'!E32&lt;5,"INSUFICIENTE",IF('RESULTADOS 4 ESO DIVER'!E32&lt;6,"SUFICIENTE",IF('RESULTADOS 4 ESO DIVER'!E32&lt;7,"BEN",IF('RESULTADOS 4 ESO DIVER'!E32&lt;9,"NOTABLE",IF('RESULTADOS 4 ESO DIVER'!E32&lt;=10,"SOBRESAIENTE",""))))))</f>
        <v/>
      </c>
      <c r="F32" s="153" t="str">
        <f>IF(OR(A32="",$F$2=""),"",IF('RESULTADOS 4 ESO DIVER'!F32&lt;5,"INSUFICIENTE",IF('RESULTADOS 4 ESO DIVER'!F32&lt;6,"SUFICIENTE",IF('RESULTADOS 4 ESO DIVER'!F32&lt;7,"BEN",IF('RESULTADOS 4 ESO DIVER'!F32&lt;9,"NOTABLE",IF('RESULTADOS 4 ESO DIVER'!F32&lt;=10,"SOBRESAIENTE",""))))))</f>
        <v/>
      </c>
      <c r="G32" s="153" t="str">
        <f>IF(OR(A32="",$G$2=""),"",IF('RESULTADOS 4 ESO DIVER'!G32&lt;5,"INSUFICIENTE",IF('RESULTADOS 4 ESO DIVER'!G32&lt;6,"SUFICIENTE",IF('RESULTADOS 4 ESO DIVER'!G32&lt;7,"BEN",IF('RESULTADOS 4 ESO DIVER'!G32&lt;9,"NOTABLE",IF('RESULTADOS 4 ESO DIVER'!G32&lt;=10,"SOBRESAIENTE",""))))))</f>
        <v/>
      </c>
      <c r="H32" s="153" t="str">
        <f>IF(OR(A32="",$H$2=""),"",IF('RESULTADOS 4 ESO DIVER'!H32&lt;5,"INSUFICIENTE",IF('RESULTADOS 4 ESO DIVER'!H32&lt;6,"SUFICIENTE",IF('RESULTADOS 4 ESO DIVER'!H32&lt;7,"BEN",IF('RESULTADOS 4 ESO DIVER'!H32&lt;9,"NOTABLE",IF('RESULTADOS 4 ESO DIVER'!H32&lt;=10,"SOBRESAIENTE",""))))))</f>
        <v/>
      </c>
      <c r="I32" s="153" t="str">
        <f>IF(OR(A32="",$I$2=""),"",IF('RESULTADOS 4 ESO DIVER'!I32&lt;5,"INSUFICIENTE",IF('RESULTADOS 4 ESO DIVER'!I32&lt;6,"SUFICIENTE",IF('RESULTADOS 4 ESO DIVER'!I32&lt;7,"BEN",IF('RESULTADOS 4 ESO DIVER'!I32&lt;9,"NOTABLE",IF('RESULTADOS 4 ESO DIVER'!I32&lt;=10,"SOBRESAIENTE",""))))))</f>
        <v/>
      </c>
      <c r="J32" s="153" t="str">
        <f>IF(OR(A32="",$J$2=""),"",IF('RESULTADOS 4 ESO DIVER'!J32&lt;5,"INSUFICIENTE",IF('RESULTADOS 4 ESO DIVER'!J32&lt;6,"SUFICIENTE",IF('RESULTADOS 4 ESO DIVER'!J32&lt;7,"BEN",IF('RESULTADOS 4 ESO DIVER'!J32&lt;9,"NOTABLE",IF('RESULTADOS 4 ESO DIVER'!J32&lt;=10,"SOBRESAIENTE",""))))))</f>
        <v/>
      </c>
      <c r="K32" s="153" t="str">
        <f>IF(OR(A32="",$K$2=""),"",IF('RESULTADOS 4 ESO DIVER'!K32&lt;5,"INSUFICIENTE",IF('RESULTADOS 4 ESO DIVER'!K32&lt;6,"SUFICIENTE",IF('RESULTADOS 4 ESO DIVER'!K32&lt;7,"BEN",IF('RESULTADOS 4 ESO DIVER'!K32&lt;9,"NOTABLE",IF('RESULTADOS 4 ESO DIVER'!K32&lt;=10,IF('RESULTADOS 4 ESO DIVER'!K32&lt;=10,"SOBRESAIENTE","")))))))</f>
        <v/>
      </c>
      <c r="L32" s="153" t="str">
        <f>IF(OR(A32="",$L$2=""),"",IF('RESULTADOS 4 ESO DIVER'!L32&lt;5,"INSUFICIENTE",IF('RESULTADOS 4 ESO DIVER'!L32&lt;6,"SUFICIENTE",IF('RESULTADOS 4 ESO DIVER'!L32&lt;7,"BEN",IF('RESULTADOS 4 ESO DIVER'!L32&lt;9,"NOTABLE",IF('RESULTADOS 4 ESO DIVER'!L32&lt;=10,"SOBRESAIENTE",""))))))</f>
        <v/>
      </c>
    </row>
    <row r="33" spans="1:12" x14ac:dyDescent="0.25">
      <c r="A33" s="102" t="str">
        <f>IF('RESULTADOS 4 ESO DIVER'!A33="","",'RESULTADOS 4 ESO DIVER'!A33)</f>
        <v/>
      </c>
      <c r="B33" s="153" t="str">
        <f>IF('RESULTADOS 4 ESO DIVER'!B33="","",'RESULTADOS 4 ESO DIVER'!B33)</f>
        <v/>
      </c>
      <c r="C33" s="153" t="str">
        <f>IF(OR(A33="",$C$2=""),"",IF('RESULTADOS 4 ESO DIVER'!C33&lt;5,"INSUFICIENTE",IF('RESULTADOS 4 ESO DIVER'!C33&lt;6,"SUFICIENTE",IF('RESULTADOS 4 ESO DIVER'!C33&lt;7,"BEN",IF('RESULTADOS 4 ESO DIVER'!C33&lt;9,"NOTABLE",IF('RESULTADOS 4 ESO DIVER'!C33&lt;=10,"SOBRESAIENTE",""))))))</f>
        <v/>
      </c>
      <c r="D33" s="153" t="str">
        <f>IF(OR(A33="",$D$2=""),"",IF('RESULTADOS 4 ESO DIVER'!D33&lt;5,"INSUFICIENTE",IF('RESULTADOS 4 ESO DIVER'!D33&lt;6,"SUFICIENTE",IF('RESULTADOS 4 ESO DIVER'!D33&lt;7,"BEN",IF('RESULTADOS 4 ESO DIVER'!D33&lt;9,"NOTABLE",IF('RESULTADOS 4 ESO DIVER'!D33&lt;=10,"SOBRESAIENTE",""))))))</f>
        <v/>
      </c>
      <c r="E33" s="153" t="str">
        <f>IF(OR(A33="",$E$2=""),"",IF('RESULTADOS 4 ESO DIVER'!E33&lt;5,"INSUFICIENTE",IF('RESULTADOS 4 ESO DIVER'!E33&lt;6,"SUFICIENTE",IF('RESULTADOS 4 ESO DIVER'!E33&lt;7,"BEN",IF('RESULTADOS 4 ESO DIVER'!E33&lt;9,"NOTABLE",IF('RESULTADOS 4 ESO DIVER'!E33&lt;=10,"SOBRESAIENTE",""))))))</f>
        <v/>
      </c>
      <c r="F33" s="153" t="str">
        <f>IF(OR(A33="",$F$2=""),"",IF('RESULTADOS 4 ESO DIVER'!F33&lt;5,"INSUFICIENTE",IF('RESULTADOS 4 ESO DIVER'!F33&lt;6,"SUFICIENTE",IF('RESULTADOS 4 ESO DIVER'!F33&lt;7,"BEN",IF('RESULTADOS 4 ESO DIVER'!F33&lt;9,"NOTABLE",IF('RESULTADOS 4 ESO DIVER'!F33&lt;=10,"SOBRESAIENTE",""))))))</f>
        <v/>
      </c>
      <c r="G33" s="153" t="str">
        <f>IF(OR(A33="",$G$2=""),"",IF('RESULTADOS 4 ESO DIVER'!G33&lt;5,"INSUFICIENTE",IF('RESULTADOS 4 ESO DIVER'!G33&lt;6,"SUFICIENTE",IF('RESULTADOS 4 ESO DIVER'!G33&lt;7,"BEN",IF('RESULTADOS 4 ESO DIVER'!G33&lt;9,"NOTABLE",IF('RESULTADOS 4 ESO DIVER'!G33&lt;=10,"SOBRESAIENTE",""))))))</f>
        <v/>
      </c>
      <c r="H33" s="153" t="str">
        <f>IF(OR(A33="",$H$2=""),"",IF('RESULTADOS 4 ESO DIVER'!H33&lt;5,"INSUFICIENTE",IF('RESULTADOS 4 ESO DIVER'!H33&lt;6,"SUFICIENTE",IF('RESULTADOS 4 ESO DIVER'!H33&lt;7,"BEN",IF('RESULTADOS 4 ESO DIVER'!H33&lt;9,"NOTABLE",IF('RESULTADOS 4 ESO DIVER'!H33&lt;=10,"SOBRESAIENTE",""))))))</f>
        <v/>
      </c>
      <c r="I33" s="153" t="str">
        <f>IF(OR(A33="",$I$2=""),"",IF('RESULTADOS 4 ESO DIVER'!I33&lt;5,"INSUFICIENTE",IF('RESULTADOS 4 ESO DIVER'!I33&lt;6,"SUFICIENTE",IF('RESULTADOS 4 ESO DIVER'!I33&lt;7,"BEN",IF('RESULTADOS 4 ESO DIVER'!I33&lt;9,"NOTABLE",IF('RESULTADOS 4 ESO DIVER'!I33&lt;=10,"SOBRESAIENTE",""))))))</f>
        <v/>
      </c>
      <c r="J33" s="153" t="str">
        <f>IF(OR(A33="",$J$2=""),"",IF('RESULTADOS 4 ESO DIVER'!J33&lt;5,"INSUFICIENTE",IF('RESULTADOS 4 ESO DIVER'!J33&lt;6,"SUFICIENTE",IF('RESULTADOS 4 ESO DIVER'!J33&lt;7,"BEN",IF('RESULTADOS 4 ESO DIVER'!J33&lt;9,"NOTABLE",IF('RESULTADOS 4 ESO DIVER'!J33&lt;=10,"SOBRESAIENTE",""))))))</f>
        <v/>
      </c>
      <c r="K33" s="153" t="str">
        <f>IF(OR(A33="",$K$2=""),"",IF('RESULTADOS 4 ESO DIVER'!K33&lt;5,"INSUFICIENTE",IF('RESULTADOS 4 ESO DIVER'!K33&lt;6,"SUFICIENTE",IF('RESULTADOS 4 ESO DIVER'!K33&lt;7,"BEN",IF('RESULTADOS 4 ESO DIVER'!K33&lt;9,"NOTABLE",IF('RESULTADOS 4 ESO DIVER'!K33&lt;=10,IF('RESULTADOS 4 ESO DIVER'!K33&lt;=10,"SOBRESAIENTE","")))))))</f>
        <v/>
      </c>
      <c r="L33" s="153" t="str">
        <f>IF(OR(A33="",$L$2=""),"",IF('RESULTADOS 4 ESO DIVER'!L33&lt;5,"INSUFICIENTE",IF('RESULTADOS 4 ESO DIVER'!L33&lt;6,"SUFICIENTE",IF('RESULTADOS 4 ESO DIVER'!L33&lt;7,"BEN",IF('RESULTADOS 4 ESO DIVER'!L33&lt;9,"NOTABLE",IF('RESULTADOS 4 ESO DIVER'!L33&lt;=10,"SOBRESAIENTE",""))))))</f>
        <v/>
      </c>
    </row>
    <row r="34" spans="1:12" x14ac:dyDescent="0.25">
      <c r="A34" s="102" t="str">
        <f>IF('RESULTADOS 4 ESO DIVER'!A34="","",'RESULTADOS 4 ESO DIVER'!A34)</f>
        <v/>
      </c>
      <c r="B34" s="153" t="str">
        <f>IF('RESULTADOS 4 ESO DIVER'!B34="","",'RESULTADOS 4 ESO DIVER'!B34)</f>
        <v/>
      </c>
      <c r="C34" s="153" t="str">
        <f>IF(OR(A34="",$C$2=""),"",IF('RESULTADOS 4 ESO DIVER'!C34&lt;5,"INSUFICIENTE",IF('RESULTADOS 4 ESO DIVER'!C34&lt;6,"SUFICIENTE",IF('RESULTADOS 4 ESO DIVER'!C34&lt;7,"BEN",IF('RESULTADOS 4 ESO DIVER'!C34&lt;9,"NOTABLE",IF('RESULTADOS 4 ESO DIVER'!C34&lt;=10,"SOBRESAIENTE",""))))))</f>
        <v/>
      </c>
      <c r="D34" s="153" t="str">
        <f>IF(OR(A34="",$D$2=""),"",IF('RESULTADOS 4 ESO DIVER'!D34&lt;5,"INSUFICIENTE",IF('RESULTADOS 4 ESO DIVER'!D34&lt;6,"SUFICIENTE",IF('RESULTADOS 4 ESO DIVER'!D34&lt;7,"BEN",IF('RESULTADOS 4 ESO DIVER'!D34&lt;9,"NOTABLE",IF('RESULTADOS 4 ESO DIVER'!D34&lt;=10,"SOBRESAIENTE",""))))))</f>
        <v/>
      </c>
      <c r="E34" s="153" t="str">
        <f>IF(OR(A34="",$E$2=""),"",IF('RESULTADOS 4 ESO DIVER'!E34&lt;5,"INSUFICIENTE",IF('RESULTADOS 4 ESO DIVER'!E34&lt;6,"SUFICIENTE",IF('RESULTADOS 4 ESO DIVER'!E34&lt;7,"BEN",IF('RESULTADOS 4 ESO DIVER'!E34&lt;9,"NOTABLE",IF('RESULTADOS 4 ESO DIVER'!E34&lt;=10,"SOBRESAIENTE",""))))))</f>
        <v/>
      </c>
      <c r="F34" s="153" t="str">
        <f>IF(OR(A34="",$F$2=""),"",IF('RESULTADOS 4 ESO DIVER'!F34&lt;5,"INSUFICIENTE",IF('RESULTADOS 4 ESO DIVER'!F34&lt;6,"SUFICIENTE",IF('RESULTADOS 4 ESO DIVER'!F34&lt;7,"BEN",IF('RESULTADOS 4 ESO DIVER'!F34&lt;9,"NOTABLE",IF('RESULTADOS 4 ESO DIVER'!F34&lt;=10,"SOBRESAIENTE",""))))))</f>
        <v/>
      </c>
      <c r="G34" s="153" t="str">
        <f>IF(OR(A34="",$G$2=""),"",IF('RESULTADOS 4 ESO DIVER'!G34&lt;5,"INSUFICIENTE",IF('RESULTADOS 4 ESO DIVER'!G34&lt;6,"SUFICIENTE",IF('RESULTADOS 4 ESO DIVER'!G34&lt;7,"BEN",IF('RESULTADOS 4 ESO DIVER'!G34&lt;9,"NOTABLE",IF('RESULTADOS 4 ESO DIVER'!G34&lt;=10,"SOBRESAIENTE",""))))))</f>
        <v/>
      </c>
      <c r="H34" s="153" t="str">
        <f>IF(OR(A34="",$H$2=""),"",IF('RESULTADOS 4 ESO DIVER'!H34&lt;5,"INSUFICIENTE",IF('RESULTADOS 4 ESO DIVER'!H34&lt;6,"SUFICIENTE",IF('RESULTADOS 4 ESO DIVER'!H34&lt;7,"BEN",IF('RESULTADOS 4 ESO DIVER'!H34&lt;9,"NOTABLE",IF('RESULTADOS 4 ESO DIVER'!H34&lt;=10,"SOBRESAIENTE",""))))))</f>
        <v/>
      </c>
      <c r="I34" s="153" t="str">
        <f>IF(OR(A34="",$I$2=""),"",IF('RESULTADOS 4 ESO DIVER'!I34&lt;5,"INSUFICIENTE",IF('RESULTADOS 4 ESO DIVER'!I34&lt;6,"SUFICIENTE",IF('RESULTADOS 4 ESO DIVER'!I34&lt;7,"BEN",IF('RESULTADOS 4 ESO DIVER'!I34&lt;9,"NOTABLE",IF('RESULTADOS 4 ESO DIVER'!I34&lt;=10,"SOBRESAIENTE",""))))))</f>
        <v/>
      </c>
      <c r="J34" s="153" t="str">
        <f>IF(OR(A34="",$J$2=""),"",IF('RESULTADOS 4 ESO DIVER'!J34&lt;5,"INSUFICIENTE",IF('RESULTADOS 4 ESO DIVER'!J34&lt;6,"SUFICIENTE",IF('RESULTADOS 4 ESO DIVER'!J34&lt;7,"BEN",IF('RESULTADOS 4 ESO DIVER'!J34&lt;9,"NOTABLE",IF('RESULTADOS 4 ESO DIVER'!J34&lt;=10,"SOBRESAIENTE",""))))))</f>
        <v/>
      </c>
      <c r="K34" s="153" t="str">
        <f>IF(OR(A34="",$K$2=""),"",IF('RESULTADOS 4 ESO DIVER'!K34&lt;5,"INSUFICIENTE",IF('RESULTADOS 4 ESO DIVER'!K34&lt;6,"SUFICIENTE",IF('RESULTADOS 4 ESO DIVER'!K34&lt;7,"BEN",IF('RESULTADOS 4 ESO DIVER'!K34&lt;9,"NOTABLE",IF('RESULTADOS 4 ESO DIVER'!K34&lt;=10,IF('RESULTADOS 4 ESO DIVER'!K34&lt;=10,"SOBRESAIENTE","")))))))</f>
        <v/>
      </c>
      <c r="L34" s="153" t="str">
        <f>IF(OR(A34="",$L$2=""),"",IF('RESULTADOS 4 ESO DIVER'!L34&lt;5,"INSUFICIENTE",IF('RESULTADOS 4 ESO DIVER'!L34&lt;6,"SUFICIENTE",IF('RESULTADOS 4 ESO DIVER'!L34&lt;7,"BEN",IF('RESULTADOS 4 ESO DIVER'!L34&lt;9,"NOTABLE",IF('RESULTADOS 4 ESO DIVER'!L34&lt;=10,"SOBRESAIENTE",""))))))</f>
        <v/>
      </c>
    </row>
    <row r="35" spans="1:12" x14ac:dyDescent="0.25">
      <c r="A35" s="102" t="str">
        <f>IF('RESULTADOS 4 ESO DIVER'!A35="","",'RESULTADOS 4 ESO DIVER'!A35)</f>
        <v/>
      </c>
      <c r="B35" s="153" t="str">
        <f>IF('RESULTADOS 4 ESO DIVER'!B35="","",'RESULTADOS 4 ESO DIVER'!B35)</f>
        <v/>
      </c>
      <c r="C35" s="153" t="str">
        <f>IF(OR(A35="",$C$2=""),"",IF('RESULTADOS 4 ESO DIVER'!C35&lt;5,"INSUFICIENTE",IF('RESULTADOS 4 ESO DIVER'!C35&lt;6,"SUFICIENTE",IF('RESULTADOS 4 ESO DIVER'!C35&lt;7,"BEN",IF('RESULTADOS 4 ESO DIVER'!C35&lt;9,"NOTABLE",IF('RESULTADOS 4 ESO DIVER'!C35&lt;=10,"SOBRESAIENTE",""))))))</f>
        <v/>
      </c>
      <c r="D35" s="153" t="str">
        <f>IF(OR(A35="",$D$2=""),"",IF('RESULTADOS 4 ESO DIVER'!D35&lt;5,"INSUFICIENTE",IF('RESULTADOS 4 ESO DIVER'!D35&lt;6,"SUFICIENTE",IF('RESULTADOS 4 ESO DIVER'!D35&lt;7,"BEN",IF('RESULTADOS 4 ESO DIVER'!D35&lt;9,"NOTABLE",IF('RESULTADOS 4 ESO DIVER'!D35&lt;=10,"SOBRESAIENTE",""))))))</f>
        <v/>
      </c>
      <c r="E35" s="153" t="str">
        <f>IF(OR(A35="",$E$2=""),"",IF('RESULTADOS 4 ESO DIVER'!E35&lt;5,"INSUFICIENTE",IF('RESULTADOS 4 ESO DIVER'!E35&lt;6,"SUFICIENTE",IF('RESULTADOS 4 ESO DIVER'!E35&lt;7,"BEN",IF('RESULTADOS 4 ESO DIVER'!E35&lt;9,"NOTABLE",IF('RESULTADOS 4 ESO DIVER'!E35&lt;=10,"SOBRESAIENTE",""))))))</f>
        <v/>
      </c>
      <c r="F35" s="153" t="str">
        <f>IF(OR(A35="",$F$2=""),"",IF('RESULTADOS 4 ESO DIVER'!F35&lt;5,"INSUFICIENTE",IF('RESULTADOS 4 ESO DIVER'!F35&lt;6,"SUFICIENTE",IF('RESULTADOS 4 ESO DIVER'!F35&lt;7,"BEN",IF('RESULTADOS 4 ESO DIVER'!F35&lt;9,"NOTABLE",IF('RESULTADOS 4 ESO DIVER'!F35&lt;=10,"SOBRESAIENTE",""))))))</f>
        <v/>
      </c>
      <c r="G35" s="153" t="str">
        <f>IF(OR(A35="",$G$2=""),"",IF('RESULTADOS 4 ESO DIVER'!G35&lt;5,"INSUFICIENTE",IF('RESULTADOS 4 ESO DIVER'!G35&lt;6,"SUFICIENTE",IF('RESULTADOS 4 ESO DIVER'!G35&lt;7,"BEN",IF('RESULTADOS 4 ESO DIVER'!G35&lt;9,"NOTABLE",IF('RESULTADOS 4 ESO DIVER'!G35&lt;=10,"SOBRESAIENTE",""))))))</f>
        <v/>
      </c>
      <c r="H35" s="153" t="str">
        <f>IF(OR(A35="",$H$2=""),"",IF('RESULTADOS 4 ESO DIVER'!H35&lt;5,"INSUFICIENTE",IF('RESULTADOS 4 ESO DIVER'!H35&lt;6,"SUFICIENTE",IF('RESULTADOS 4 ESO DIVER'!H35&lt;7,"BEN",IF('RESULTADOS 4 ESO DIVER'!H35&lt;9,"NOTABLE",IF('RESULTADOS 4 ESO DIVER'!H35&lt;=10,"SOBRESAIENTE",""))))))</f>
        <v/>
      </c>
      <c r="I35" s="153" t="str">
        <f>IF(OR(A35="",$I$2=""),"",IF('RESULTADOS 4 ESO DIVER'!I35&lt;5,"INSUFICIENTE",IF('RESULTADOS 4 ESO DIVER'!I35&lt;6,"SUFICIENTE",IF('RESULTADOS 4 ESO DIVER'!I35&lt;7,"BEN",IF('RESULTADOS 4 ESO DIVER'!I35&lt;9,"NOTABLE",IF('RESULTADOS 4 ESO DIVER'!I35&lt;=10,"SOBRESAIENTE",""))))))</f>
        <v/>
      </c>
      <c r="J35" s="153" t="str">
        <f>IF(OR(A35="",$J$2=""),"",IF('RESULTADOS 4 ESO DIVER'!J35&lt;5,"INSUFICIENTE",IF('RESULTADOS 4 ESO DIVER'!J35&lt;6,"SUFICIENTE",IF('RESULTADOS 4 ESO DIVER'!J35&lt;7,"BEN",IF('RESULTADOS 4 ESO DIVER'!J35&lt;9,"NOTABLE",IF('RESULTADOS 4 ESO DIVER'!J35&lt;=10,"SOBRESAIENTE",""))))))</f>
        <v/>
      </c>
      <c r="K35" s="153" t="str">
        <f>IF(OR(A35="",$K$2=""),"",IF('RESULTADOS 4 ESO DIVER'!K35&lt;5,"INSUFICIENTE",IF('RESULTADOS 4 ESO DIVER'!K35&lt;6,"SUFICIENTE",IF('RESULTADOS 4 ESO DIVER'!K35&lt;7,"BEN",IF('RESULTADOS 4 ESO DIVER'!K35&lt;9,"NOTABLE",IF('RESULTADOS 4 ESO DIVER'!K35&lt;=10,IF('RESULTADOS 4 ESO DIVER'!K35&lt;=10,"SOBRESAIENTE","")))))))</f>
        <v/>
      </c>
      <c r="L35" s="153" t="str">
        <f>IF(OR(A35="",$L$2=""),"",IF('RESULTADOS 4 ESO DIVER'!L35&lt;5,"INSUFICIENTE",IF('RESULTADOS 4 ESO DIVER'!L35&lt;6,"SUFICIENTE",IF('RESULTADOS 4 ESO DIVER'!L35&lt;7,"BEN",IF('RESULTADOS 4 ESO DIVER'!L35&lt;9,"NOTABLE",IF('RESULTADOS 4 ESO DIVER'!L35&lt;=10,"SOBRESAIENTE",""))))))</f>
        <v/>
      </c>
    </row>
    <row r="36" spans="1:12" x14ac:dyDescent="0.25">
      <c r="A36" s="102" t="str">
        <f>IF('RESULTADOS 4 ESO DIVER'!A36="","",'RESULTADOS 4 ESO DIVER'!A36)</f>
        <v/>
      </c>
      <c r="B36" s="153" t="str">
        <f>IF('RESULTADOS 4 ESO DIVER'!B36="","",'RESULTADOS 4 ESO DIVER'!B36)</f>
        <v/>
      </c>
      <c r="C36" s="153" t="str">
        <f>IF(OR(A36="",$C$2=""),"",IF('RESULTADOS 4 ESO DIVER'!C36&lt;5,"INSUFICIENTE",IF('RESULTADOS 4 ESO DIVER'!C36&lt;6,"SUFICIENTE",IF('RESULTADOS 4 ESO DIVER'!C36&lt;7,"BEN",IF('RESULTADOS 4 ESO DIVER'!C36&lt;9,"NOTABLE",IF('RESULTADOS 4 ESO DIVER'!C36&lt;=10,"SOBRESAIENTE",""))))))</f>
        <v/>
      </c>
      <c r="D36" s="153" t="str">
        <f>IF(OR(A36="",$D$2=""),"",IF('RESULTADOS 4 ESO DIVER'!D36&lt;5,"INSUFICIENTE",IF('RESULTADOS 4 ESO DIVER'!D36&lt;6,"SUFICIENTE",IF('RESULTADOS 4 ESO DIVER'!D36&lt;7,"BEN",IF('RESULTADOS 4 ESO DIVER'!D36&lt;9,"NOTABLE",IF('RESULTADOS 4 ESO DIVER'!D36&lt;=10,"SOBRESAIENTE",""))))))</f>
        <v/>
      </c>
      <c r="E36" s="153" t="str">
        <f>IF(OR(A36="",$E$2=""),"",IF('RESULTADOS 4 ESO DIVER'!E36&lt;5,"INSUFICIENTE",IF('RESULTADOS 4 ESO DIVER'!E36&lt;6,"SUFICIENTE",IF('RESULTADOS 4 ESO DIVER'!E36&lt;7,"BEN",IF('RESULTADOS 4 ESO DIVER'!E36&lt;9,"NOTABLE",IF('RESULTADOS 4 ESO DIVER'!E36&lt;=10,"SOBRESAIENTE",""))))))</f>
        <v/>
      </c>
      <c r="F36" s="153" t="str">
        <f>IF(OR(A36="",$F$2=""),"",IF('RESULTADOS 4 ESO DIVER'!F36&lt;5,"INSUFICIENTE",IF('RESULTADOS 4 ESO DIVER'!F36&lt;6,"SUFICIENTE",IF('RESULTADOS 4 ESO DIVER'!F36&lt;7,"BEN",IF('RESULTADOS 4 ESO DIVER'!F36&lt;9,"NOTABLE",IF('RESULTADOS 4 ESO DIVER'!F36&lt;=10,"SOBRESAIENTE",""))))))</f>
        <v/>
      </c>
      <c r="G36" s="153" t="str">
        <f>IF(OR(A36="",$G$2=""),"",IF('RESULTADOS 4 ESO DIVER'!G36&lt;5,"INSUFICIENTE",IF('RESULTADOS 4 ESO DIVER'!G36&lt;6,"SUFICIENTE",IF('RESULTADOS 4 ESO DIVER'!G36&lt;7,"BEN",IF('RESULTADOS 4 ESO DIVER'!G36&lt;9,"NOTABLE",IF('RESULTADOS 4 ESO DIVER'!G36&lt;=10,"SOBRESAIENTE",""))))))</f>
        <v/>
      </c>
      <c r="H36" s="153" t="str">
        <f>IF(OR(A36="",$H$2=""),"",IF('RESULTADOS 4 ESO DIVER'!H36&lt;5,"INSUFICIENTE",IF('RESULTADOS 4 ESO DIVER'!H36&lt;6,"SUFICIENTE",IF('RESULTADOS 4 ESO DIVER'!H36&lt;7,"BEN",IF('RESULTADOS 4 ESO DIVER'!H36&lt;9,"NOTABLE",IF('RESULTADOS 4 ESO DIVER'!H36&lt;=10,"SOBRESAIENTE",""))))))</f>
        <v/>
      </c>
      <c r="I36" s="153" t="str">
        <f>IF(OR(A36="",$I$2=""),"",IF('RESULTADOS 4 ESO DIVER'!I36&lt;5,"INSUFICIENTE",IF('RESULTADOS 4 ESO DIVER'!I36&lt;6,"SUFICIENTE",IF('RESULTADOS 4 ESO DIVER'!I36&lt;7,"BEN",IF('RESULTADOS 4 ESO DIVER'!I36&lt;9,"NOTABLE",IF('RESULTADOS 4 ESO DIVER'!I36&lt;=10,"SOBRESAIENTE",""))))))</f>
        <v/>
      </c>
      <c r="J36" s="153" t="str">
        <f>IF(OR(A36="",$J$2=""),"",IF('RESULTADOS 4 ESO DIVER'!J36&lt;5,"INSUFICIENTE",IF('RESULTADOS 4 ESO DIVER'!J36&lt;6,"SUFICIENTE",IF('RESULTADOS 4 ESO DIVER'!J36&lt;7,"BEN",IF('RESULTADOS 4 ESO DIVER'!J36&lt;9,"NOTABLE",IF('RESULTADOS 4 ESO DIVER'!J36&lt;=10,"SOBRESAIENTE",""))))))</f>
        <v/>
      </c>
      <c r="K36" s="153" t="str">
        <f>IF(OR(A36="",$K$2=""),"",IF('RESULTADOS 4 ESO DIVER'!K36&lt;5,"INSUFICIENTE",IF('RESULTADOS 4 ESO DIVER'!K36&lt;6,"SUFICIENTE",IF('RESULTADOS 4 ESO DIVER'!K36&lt;7,"BEN",IF('RESULTADOS 4 ESO DIVER'!K36&lt;9,"NOTABLE",IF('RESULTADOS 4 ESO DIVER'!K36&lt;=10,IF('RESULTADOS 4 ESO DIVER'!K36&lt;=10,"SOBRESAIENTE","")))))))</f>
        <v/>
      </c>
      <c r="L36" s="153" t="str">
        <f>IF(OR(A36="",$L$2=""),"",IF('RESULTADOS 4 ESO DIVER'!L36&lt;5,"INSUFICIENTE",IF('RESULTADOS 4 ESO DIVER'!L36&lt;6,"SUFICIENTE",IF('RESULTADOS 4 ESO DIVER'!L36&lt;7,"BEN",IF('RESULTADOS 4 ESO DIVER'!L36&lt;9,"NOTABLE",IF('RESULTADOS 4 ESO DIVER'!L36&lt;=10,"SOBRESAIENTE",""))))))</f>
        <v/>
      </c>
    </row>
    <row r="37" spans="1:12" x14ac:dyDescent="0.25">
      <c r="A37" s="102" t="str">
        <f>IF('RESULTADOS 4 ESO DIVER'!A37="","",'RESULTADOS 4 ESO DIVER'!A37)</f>
        <v/>
      </c>
      <c r="B37" s="153" t="str">
        <f>IF('RESULTADOS 4 ESO DIVER'!B37="","",'RESULTADOS 4 ESO DIVER'!B37)</f>
        <v/>
      </c>
      <c r="C37" s="153" t="str">
        <f>IF(OR(A37="",$C$2=""),"",IF('RESULTADOS 4 ESO DIVER'!C37&lt;5,"INSUFICIENTE",IF('RESULTADOS 4 ESO DIVER'!C37&lt;6,"SUFICIENTE",IF('RESULTADOS 4 ESO DIVER'!C37&lt;7,"BEN",IF('RESULTADOS 4 ESO DIVER'!C37&lt;9,"NOTABLE",IF('RESULTADOS 4 ESO DIVER'!C37&lt;=10,"SOBRESAIENTE",""))))))</f>
        <v/>
      </c>
      <c r="D37" s="153" t="str">
        <f>IF(OR(A37="",$D$2=""),"",IF('RESULTADOS 4 ESO DIVER'!D37&lt;5,"INSUFICIENTE",IF('RESULTADOS 4 ESO DIVER'!D37&lt;6,"SUFICIENTE",IF('RESULTADOS 4 ESO DIVER'!D37&lt;7,"BEN",IF('RESULTADOS 4 ESO DIVER'!D37&lt;9,"NOTABLE",IF('RESULTADOS 4 ESO DIVER'!D37&lt;=10,"SOBRESAIENTE",""))))))</f>
        <v/>
      </c>
      <c r="E37" s="153" t="str">
        <f>IF(OR(A37="",$E$2=""),"",IF('RESULTADOS 4 ESO DIVER'!E37&lt;5,"INSUFICIENTE",IF('RESULTADOS 4 ESO DIVER'!E37&lt;6,"SUFICIENTE",IF('RESULTADOS 4 ESO DIVER'!E37&lt;7,"BEN",IF('RESULTADOS 4 ESO DIVER'!E37&lt;9,"NOTABLE",IF('RESULTADOS 4 ESO DIVER'!E37&lt;=10,"SOBRESAIENTE",""))))))</f>
        <v/>
      </c>
      <c r="F37" s="153" t="str">
        <f>IF(OR(A37="",$F$2=""),"",IF('RESULTADOS 4 ESO DIVER'!F37&lt;5,"INSUFICIENTE",IF('RESULTADOS 4 ESO DIVER'!F37&lt;6,"SUFICIENTE",IF('RESULTADOS 4 ESO DIVER'!F37&lt;7,"BEN",IF('RESULTADOS 4 ESO DIVER'!F37&lt;9,"NOTABLE",IF('RESULTADOS 4 ESO DIVER'!F37&lt;=10,"SOBRESAIENTE",""))))))</f>
        <v/>
      </c>
      <c r="G37" s="153" t="str">
        <f>IF(OR(A37="",$G$2=""),"",IF('RESULTADOS 4 ESO DIVER'!G37&lt;5,"INSUFICIENTE",IF('RESULTADOS 4 ESO DIVER'!G37&lt;6,"SUFICIENTE",IF('RESULTADOS 4 ESO DIVER'!G37&lt;7,"BEN",IF('RESULTADOS 4 ESO DIVER'!G37&lt;9,"NOTABLE",IF('RESULTADOS 4 ESO DIVER'!G37&lt;=10,"SOBRESAIENTE",""))))))</f>
        <v/>
      </c>
      <c r="H37" s="153" t="str">
        <f>IF(OR(A37="",$H$2=""),"",IF('RESULTADOS 4 ESO DIVER'!H37&lt;5,"INSUFICIENTE",IF('RESULTADOS 4 ESO DIVER'!H37&lt;6,"SUFICIENTE",IF('RESULTADOS 4 ESO DIVER'!H37&lt;7,"BEN",IF('RESULTADOS 4 ESO DIVER'!H37&lt;9,"NOTABLE",IF('RESULTADOS 4 ESO DIVER'!H37&lt;=10,"SOBRESAIENTE",""))))))</f>
        <v/>
      </c>
      <c r="I37" s="153" t="str">
        <f>IF(OR(A37="",$I$2=""),"",IF('RESULTADOS 4 ESO DIVER'!I37&lt;5,"INSUFICIENTE",IF('RESULTADOS 4 ESO DIVER'!I37&lt;6,"SUFICIENTE",IF('RESULTADOS 4 ESO DIVER'!I37&lt;7,"BEN",IF('RESULTADOS 4 ESO DIVER'!I37&lt;9,"NOTABLE",IF('RESULTADOS 4 ESO DIVER'!I37&lt;=10,"SOBRESAIENTE",""))))))</f>
        <v/>
      </c>
      <c r="J37" s="153" t="str">
        <f>IF(OR(A37="",$J$2=""),"",IF('RESULTADOS 4 ESO DIVER'!J37&lt;5,"INSUFICIENTE",IF('RESULTADOS 4 ESO DIVER'!J37&lt;6,"SUFICIENTE",IF('RESULTADOS 4 ESO DIVER'!J37&lt;7,"BEN",IF('RESULTADOS 4 ESO DIVER'!J37&lt;9,"NOTABLE",IF('RESULTADOS 4 ESO DIVER'!J37&lt;=10,"SOBRESAIENTE",""))))))</f>
        <v/>
      </c>
      <c r="K37" s="153" t="str">
        <f>IF(OR(A37="",$K$2=""),"",IF('RESULTADOS 4 ESO DIVER'!K37&lt;5,"INSUFICIENTE",IF('RESULTADOS 4 ESO DIVER'!K37&lt;6,"SUFICIENTE",IF('RESULTADOS 4 ESO DIVER'!K37&lt;7,"BEN",IF('RESULTADOS 4 ESO DIVER'!K37&lt;9,"NOTABLE",IF('RESULTADOS 4 ESO DIVER'!K37&lt;=10,IF('RESULTADOS 4 ESO DIVER'!K37&lt;=10,"SOBRESAIENTE","")))))))</f>
        <v/>
      </c>
      <c r="L37" s="153" t="str">
        <f>IF(OR(A37="",$L$2=""),"",IF('RESULTADOS 4 ESO DIVER'!L37&lt;5,"INSUFICIENTE",IF('RESULTADOS 4 ESO DIVER'!L37&lt;6,"SUFICIENTE",IF('RESULTADOS 4 ESO DIVER'!L37&lt;7,"BEN",IF('RESULTADOS 4 ESO DIVER'!L37&lt;9,"NOTABLE",IF('RESULTADOS 4 ESO DIVER'!L37&lt;=10,"SOBRESAIENTE",""))))))</f>
        <v/>
      </c>
    </row>
    <row r="38" spans="1:12" x14ac:dyDescent="0.25">
      <c r="A38" s="102" t="str">
        <f>IF('RESULTADOS 4 ESO DIVER'!A38="","",'RESULTADOS 4 ESO DIVER'!A38)</f>
        <v/>
      </c>
      <c r="B38" s="153" t="str">
        <f>IF('RESULTADOS 4 ESO DIVER'!B38="","",'RESULTADOS 4 ESO DIVER'!B38)</f>
        <v/>
      </c>
      <c r="C38" s="153" t="str">
        <f>IF(OR(A38="",$C$2=""),"",IF('RESULTADOS 4 ESO DIVER'!C38&lt;5,"INSUFICIENTE",IF('RESULTADOS 4 ESO DIVER'!C38&lt;6,"SUFICIENTE",IF('RESULTADOS 4 ESO DIVER'!C38&lt;7,"BEN",IF('RESULTADOS 4 ESO DIVER'!C38&lt;9,"NOTABLE",IF('RESULTADOS 4 ESO DIVER'!C38&lt;=10,"SOBRESAIENTE",""))))))</f>
        <v/>
      </c>
      <c r="D38" s="153" t="str">
        <f>IF(OR(A38="",$D$2=""),"",IF('RESULTADOS 4 ESO DIVER'!D38&lt;5,"INSUFICIENTE",IF('RESULTADOS 4 ESO DIVER'!D38&lt;6,"SUFICIENTE",IF('RESULTADOS 4 ESO DIVER'!D38&lt;7,"BEN",IF('RESULTADOS 4 ESO DIVER'!D38&lt;9,"NOTABLE",IF('RESULTADOS 4 ESO DIVER'!D38&lt;=10,"SOBRESAIENTE",""))))))</f>
        <v/>
      </c>
      <c r="E38" s="153" t="str">
        <f>IF(OR(A38="",$E$2=""),"",IF('RESULTADOS 4 ESO DIVER'!E38&lt;5,"INSUFICIENTE",IF('RESULTADOS 4 ESO DIVER'!E38&lt;6,"SUFICIENTE",IF('RESULTADOS 4 ESO DIVER'!E38&lt;7,"BEN",IF('RESULTADOS 4 ESO DIVER'!E38&lt;9,"NOTABLE",IF('RESULTADOS 4 ESO DIVER'!E38&lt;=10,"SOBRESAIENTE",""))))))</f>
        <v/>
      </c>
      <c r="F38" s="153" t="str">
        <f>IF(OR(A38="",$F$2=""),"",IF('RESULTADOS 4 ESO DIVER'!F38&lt;5,"INSUFICIENTE",IF('RESULTADOS 4 ESO DIVER'!F38&lt;6,"SUFICIENTE",IF('RESULTADOS 4 ESO DIVER'!F38&lt;7,"BEN",IF('RESULTADOS 4 ESO DIVER'!F38&lt;9,"NOTABLE",IF('RESULTADOS 4 ESO DIVER'!F38&lt;=10,"SOBRESAIENTE",""))))))</f>
        <v/>
      </c>
      <c r="G38" s="153" t="str">
        <f>IF(OR(A38="",$G$2=""),"",IF('RESULTADOS 4 ESO DIVER'!G38&lt;5,"INSUFICIENTE",IF('RESULTADOS 4 ESO DIVER'!G38&lt;6,"SUFICIENTE",IF('RESULTADOS 4 ESO DIVER'!G38&lt;7,"BEN",IF('RESULTADOS 4 ESO DIVER'!G38&lt;9,"NOTABLE",IF('RESULTADOS 4 ESO DIVER'!G38&lt;=10,"SOBRESAIENTE",""))))))</f>
        <v/>
      </c>
      <c r="H38" s="153" t="str">
        <f>IF(OR(A38="",$H$2=""),"",IF('RESULTADOS 4 ESO DIVER'!H38&lt;5,"INSUFICIENTE",IF('RESULTADOS 4 ESO DIVER'!H38&lt;6,"SUFICIENTE",IF('RESULTADOS 4 ESO DIVER'!H38&lt;7,"BEN",IF('RESULTADOS 4 ESO DIVER'!H38&lt;9,"NOTABLE",IF('RESULTADOS 4 ESO DIVER'!H38&lt;=10,"SOBRESAIENTE",""))))))</f>
        <v/>
      </c>
      <c r="I38" s="153" t="str">
        <f>IF(OR(A38="",$I$2=""),"",IF('RESULTADOS 4 ESO DIVER'!I38&lt;5,"INSUFICIENTE",IF('RESULTADOS 4 ESO DIVER'!I38&lt;6,"SUFICIENTE",IF('RESULTADOS 4 ESO DIVER'!I38&lt;7,"BEN",IF('RESULTADOS 4 ESO DIVER'!I38&lt;9,"NOTABLE",IF('RESULTADOS 4 ESO DIVER'!I38&lt;=10,"SOBRESAIENTE",""))))))</f>
        <v/>
      </c>
      <c r="J38" s="153" t="str">
        <f>IF(OR(A38="",$J$2=""),"",IF('RESULTADOS 4 ESO DIVER'!J38&lt;5,"INSUFICIENTE",IF('RESULTADOS 4 ESO DIVER'!J38&lt;6,"SUFICIENTE",IF('RESULTADOS 4 ESO DIVER'!J38&lt;7,"BEN",IF('RESULTADOS 4 ESO DIVER'!J38&lt;9,"NOTABLE",IF('RESULTADOS 4 ESO DIVER'!J38&lt;=10,"SOBRESAIENTE",""))))))</f>
        <v/>
      </c>
      <c r="K38" s="153" t="str">
        <f>IF(OR(A38="",$K$2=""),"",IF('RESULTADOS 4 ESO DIVER'!K38&lt;5,"INSUFICIENTE",IF('RESULTADOS 4 ESO DIVER'!K38&lt;6,"SUFICIENTE",IF('RESULTADOS 4 ESO DIVER'!K38&lt;7,"BEN",IF('RESULTADOS 4 ESO DIVER'!K38&lt;9,"NOTABLE",IF('RESULTADOS 4 ESO DIVER'!K38&lt;=10,IF('RESULTADOS 4 ESO DIVER'!K38&lt;=10,"SOBRESAIENTE","")))))))</f>
        <v/>
      </c>
      <c r="L38" s="153" t="str">
        <f>IF(OR(A38="",$L$2=""),"",IF('RESULTADOS 4 ESO DIVER'!L38&lt;5,"INSUFICIENTE",IF('RESULTADOS 4 ESO DIVER'!L38&lt;6,"SUFICIENTE",IF('RESULTADOS 4 ESO DIVER'!L38&lt;7,"BEN",IF('RESULTADOS 4 ESO DIVER'!L38&lt;9,"NOTABLE",IF('RESULTADOS 4 ESO DIVER'!L38&lt;=10,"SOBRESAIENTE",""))))))</f>
        <v/>
      </c>
    </row>
    <row r="39" spans="1:12" x14ac:dyDescent="0.25">
      <c r="A39" s="102" t="str">
        <f>IF('RESULTADOS 4 ESO DIVER'!A39="","",'RESULTADOS 4 ESO DIVER'!A39)</f>
        <v/>
      </c>
      <c r="B39" s="153" t="str">
        <f>IF('RESULTADOS 4 ESO DIVER'!B39="","",'RESULTADOS 4 ESO DIVER'!B39)</f>
        <v/>
      </c>
      <c r="C39" s="153" t="str">
        <f>IF(OR(A39="",$C$2=""),"",IF('RESULTADOS 4 ESO DIVER'!C39&lt;5,"INSUFICIENTE",IF('RESULTADOS 4 ESO DIVER'!C39&lt;6,"SUFICIENTE",IF('RESULTADOS 4 ESO DIVER'!C39&lt;7,"BEN",IF('RESULTADOS 4 ESO DIVER'!C39&lt;9,"NOTABLE",IF('RESULTADOS 4 ESO DIVER'!C39&lt;=10,"SOBRESAIENTE",""))))))</f>
        <v/>
      </c>
      <c r="D39" s="153" t="str">
        <f>IF(OR(A39="",$D$2=""),"",IF('RESULTADOS 4 ESO DIVER'!D39&lt;5,"INSUFICIENTE",IF('RESULTADOS 4 ESO DIVER'!D39&lt;6,"SUFICIENTE",IF('RESULTADOS 4 ESO DIVER'!D39&lt;7,"BEN",IF('RESULTADOS 4 ESO DIVER'!D39&lt;9,"NOTABLE",IF('RESULTADOS 4 ESO DIVER'!D39&lt;=10,"SOBRESAIENTE",""))))))</f>
        <v/>
      </c>
      <c r="E39" s="153" t="str">
        <f>IF(OR(A39="",$E$2=""),"",IF('RESULTADOS 4 ESO DIVER'!E39&lt;5,"INSUFICIENTE",IF('RESULTADOS 4 ESO DIVER'!E39&lt;6,"SUFICIENTE",IF('RESULTADOS 4 ESO DIVER'!E39&lt;7,"BEN",IF('RESULTADOS 4 ESO DIVER'!E39&lt;9,"NOTABLE",IF('RESULTADOS 4 ESO DIVER'!E39&lt;=10,"SOBRESAIENTE",""))))))</f>
        <v/>
      </c>
      <c r="F39" s="153" t="str">
        <f>IF(OR(A39="",$F$2=""),"",IF('RESULTADOS 4 ESO DIVER'!F39&lt;5,"INSUFICIENTE",IF('RESULTADOS 4 ESO DIVER'!F39&lt;6,"SUFICIENTE",IF('RESULTADOS 4 ESO DIVER'!F39&lt;7,"BEN",IF('RESULTADOS 4 ESO DIVER'!F39&lt;9,"NOTABLE",IF('RESULTADOS 4 ESO DIVER'!F39&lt;=10,"SOBRESAIENTE",""))))))</f>
        <v/>
      </c>
      <c r="G39" s="153" t="str">
        <f>IF(OR(A39="",$G$2=""),"",IF('RESULTADOS 4 ESO DIVER'!G39&lt;5,"INSUFICIENTE",IF('RESULTADOS 4 ESO DIVER'!G39&lt;6,"SUFICIENTE",IF('RESULTADOS 4 ESO DIVER'!G39&lt;7,"BEN",IF('RESULTADOS 4 ESO DIVER'!G39&lt;9,"NOTABLE",IF('RESULTADOS 4 ESO DIVER'!G39&lt;=10,"SOBRESAIENTE",""))))))</f>
        <v/>
      </c>
      <c r="H39" s="153" t="str">
        <f>IF(OR(A39="",$H$2=""),"",IF('RESULTADOS 4 ESO DIVER'!H39&lt;5,"INSUFICIENTE",IF('RESULTADOS 4 ESO DIVER'!H39&lt;6,"SUFICIENTE",IF('RESULTADOS 4 ESO DIVER'!H39&lt;7,"BEN",IF('RESULTADOS 4 ESO DIVER'!H39&lt;9,"NOTABLE",IF('RESULTADOS 4 ESO DIVER'!H39&lt;=10,"SOBRESAIENTE",""))))))</f>
        <v/>
      </c>
      <c r="I39" s="153" t="str">
        <f>IF(OR(A39="",$I$2=""),"",IF('RESULTADOS 4 ESO DIVER'!I39&lt;5,"INSUFICIENTE",IF('RESULTADOS 4 ESO DIVER'!I39&lt;6,"SUFICIENTE",IF('RESULTADOS 4 ESO DIVER'!I39&lt;7,"BEN",IF('RESULTADOS 4 ESO DIVER'!I39&lt;9,"NOTABLE",IF('RESULTADOS 4 ESO DIVER'!I39&lt;=10,"SOBRESAIENTE",""))))))</f>
        <v/>
      </c>
      <c r="J39" s="153" t="str">
        <f>IF(OR(A39="",$J$2=""),"",IF('RESULTADOS 4 ESO DIVER'!J39&lt;5,"INSUFICIENTE",IF('RESULTADOS 4 ESO DIVER'!J39&lt;6,"SUFICIENTE",IF('RESULTADOS 4 ESO DIVER'!J39&lt;7,"BEN",IF('RESULTADOS 4 ESO DIVER'!J39&lt;9,"NOTABLE",IF('RESULTADOS 4 ESO DIVER'!J39&lt;=10,"SOBRESAIENTE",""))))))</f>
        <v/>
      </c>
      <c r="K39" s="153" t="str">
        <f>IF(OR(A39="",$K$2=""),"",IF('RESULTADOS 4 ESO DIVER'!K39&lt;5,"INSUFICIENTE",IF('RESULTADOS 4 ESO DIVER'!K39&lt;6,"SUFICIENTE",IF('RESULTADOS 4 ESO DIVER'!K39&lt;7,"BEN",IF('RESULTADOS 4 ESO DIVER'!K39&lt;9,"NOTABLE",IF('RESULTADOS 4 ESO DIVER'!K39&lt;=10,IF('RESULTADOS 4 ESO DIVER'!K39&lt;=10,"SOBRESAIENTE","")))))))</f>
        <v/>
      </c>
      <c r="L39" s="153" t="str">
        <f>IF(OR(A39="",$L$2=""),"",IF('RESULTADOS 4 ESO DIVER'!L39&lt;5,"INSUFICIENTE",IF('RESULTADOS 4 ESO DIVER'!L39&lt;6,"SUFICIENTE",IF('RESULTADOS 4 ESO DIVER'!L39&lt;7,"BEN",IF('RESULTADOS 4 ESO DIVER'!L39&lt;9,"NOTABLE",IF('RESULTADOS 4 ESO DIVER'!L39&lt;=10,"SOBRESAIENTE",""))))))</f>
        <v/>
      </c>
    </row>
    <row r="40" spans="1:12" x14ac:dyDescent="0.25">
      <c r="A40" s="102" t="str">
        <f>IF('RESULTADOS 4 ESO DIVER'!A40="","",'RESULTADOS 4 ESO DIVER'!A40)</f>
        <v/>
      </c>
      <c r="B40" s="153" t="str">
        <f>IF('RESULTADOS 4 ESO DIVER'!B40="","",'RESULTADOS 4 ESO DIVER'!B40)</f>
        <v/>
      </c>
      <c r="C40" s="153" t="str">
        <f>IF(OR(A40="",$C$2=""),"",IF('RESULTADOS 4 ESO DIVER'!C40&lt;5,"INSUFICIENTE",IF('RESULTADOS 4 ESO DIVER'!C40&lt;6,"SUFICIENTE",IF('RESULTADOS 4 ESO DIVER'!C40&lt;7,"BEN",IF('RESULTADOS 4 ESO DIVER'!C40&lt;9,"NOTABLE",IF('RESULTADOS 4 ESO DIVER'!C40&lt;=10,"SOBRESAIENTE",""))))))</f>
        <v/>
      </c>
      <c r="D40" s="153" t="str">
        <f>IF(OR(A40="",$D$2=""),"",IF('RESULTADOS 4 ESO DIVER'!D40&lt;5,"INSUFICIENTE",IF('RESULTADOS 4 ESO DIVER'!D40&lt;6,"SUFICIENTE",IF('RESULTADOS 4 ESO DIVER'!D40&lt;7,"BEN",IF('RESULTADOS 4 ESO DIVER'!D40&lt;9,"NOTABLE",IF('RESULTADOS 4 ESO DIVER'!D40&lt;=10,"SOBRESAIENTE",""))))))</f>
        <v/>
      </c>
      <c r="E40" s="153" t="str">
        <f>IF(OR(A40="",$E$2=""),"",IF('RESULTADOS 4 ESO DIVER'!E40&lt;5,"INSUFICIENTE",IF('RESULTADOS 4 ESO DIVER'!E40&lt;6,"SUFICIENTE",IF('RESULTADOS 4 ESO DIVER'!E40&lt;7,"BEN",IF('RESULTADOS 4 ESO DIVER'!E40&lt;9,"NOTABLE",IF('RESULTADOS 4 ESO DIVER'!E40&lt;=10,"SOBRESAIENTE",""))))))</f>
        <v/>
      </c>
      <c r="F40" s="153" t="str">
        <f>IF(OR(A40="",$F$2=""),"",IF('RESULTADOS 4 ESO DIVER'!F40&lt;5,"INSUFICIENTE",IF('RESULTADOS 4 ESO DIVER'!F40&lt;6,"SUFICIENTE",IF('RESULTADOS 4 ESO DIVER'!F40&lt;7,"BEN",IF('RESULTADOS 4 ESO DIVER'!F40&lt;9,"NOTABLE",IF('RESULTADOS 4 ESO DIVER'!F40&lt;=10,"SOBRESAIENTE",""))))))</f>
        <v/>
      </c>
      <c r="G40" s="153" t="str">
        <f>IF(OR(A40="",$G$2=""),"",IF('RESULTADOS 4 ESO DIVER'!G40&lt;5,"INSUFICIENTE",IF('RESULTADOS 4 ESO DIVER'!G40&lt;6,"SUFICIENTE",IF('RESULTADOS 4 ESO DIVER'!G40&lt;7,"BEN",IF('RESULTADOS 4 ESO DIVER'!G40&lt;9,"NOTABLE",IF('RESULTADOS 4 ESO DIVER'!G40&lt;=10,"SOBRESAIENTE",""))))))</f>
        <v/>
      </c>
      <c r="H40" s="153" t="str">
        <f>IF(OR(A40="",$H$2=""),"",IF('RESULTADOS 4 ESO DIVER'!H40&lt;5,"INSUFICIENTE",IF('RESULTADOS 4 ESO DIVER'!H40&lt;6,"SUFICIENTE",IF('RESULTADOS 4 ESO DIVER'!H40&lt;7,"BEN",IF('RESULTADOS 4 ESO DIVER'!H40&lt;9,"NOTABLE",IF('RESULTADOS 4 ESO DIVER'!H40&lt;=10,"SOBRESAIENTE",""))))))</f>
        <v/>
      </c>
      <c r="I40" s="153" t="str">
        <f>IF(OR(A40="",$I$2=""),"",IF('RESULTADOS 4 ESO DIVER'!I40&lt;5,"INSUFICIENTE",IF('RESULTADOS 4 ESO DIVER'!I40&lt;6,"SUFICIENTE",IF('RESULTADOS 4 ESO DIVER'!I40&lt;7,"BEN",IF('RESULTADOS 4 ESO DIVER'!I40&lt;9,"NOTABLE",IF('RESULTADOS 4 ESO DIVER'!I40&lt;=10,"SOBRESAIENTE",""))))))</f>
        <v/>
      </c>
      <c r="J40" s="153" t="str">
        <f>IF(OR(A40="",$J$2=""),"",IF('RESULTADOS 4 ESO DIVER'!J40&lt;5,"INSUFICIENTE",IF('RESULTADOS 4 ESO DIVER'!J40&lt;6,"SUFICIENTE",IF('RESULTADOS 4 ESO DIVER'!J40&lt;7,"BEN",IF('RESULTADOS 4 ESO DIVER'!J40&lt;9,"NOTABLE",IF('RESULTADOS 4 ESO DIVER'!J40&lt;=10,"SOBRESAIENTE",""))))))</f>
        <v/>
      </c>
      <c r="K40" s="153" t="str">
        <f>IF(OR(A40="",$K$2=""),"",IF('RESULTADOS 4 ESO DIVER'!K40&lt;5,"INSUFICIENTE",IF('RESULTADOS 4 ESO DIVER'!K40&lt;6,"SUFICIENTE",IF('RESULTADOS 4 ESO DIVER'!K40&lt;7,"BEN",IF('RESULTADOS 4 ESO DIVER'!K40&lt;9,"NOTABLE",IF('RESULTADOS 4 ESO DIVER'!K40&lt;=10,IF('RESULTADOS 4 ESO DIVER'!K40&lt;=10,"SOBRESAIENTE","")))))))</f>
        <v/>
      </c>
      <c r="L40" s="153" t="str">
        <f>IF(OR(A40="",$L$2=""),"",IF('RESULTADOS 4 ESO DIVER'!L40&lt;5,"INSUFICIENTE",IF('RESULTADOS 4 ESO DIVER'!L40&lt;6,"SUFICIENTE",IF('RESULTADOS 4 ESO DIVER'!L40&lt;7,"BEN",IF('RESULTADOS 4 ESO DIVER'!L40&lt;9,"NOTABLE",IF('RESULTADOS 4 ESO DIVER'!L40&lt;=10,"SOBRESAIENTE",""))))))</f>
        <v/>
      </c>
    </row>
    <row r="41" spans="1:12" x14ac:dyDescent="0.25">
      <c r="A41" s="102" t="str">
        <f>IF('RESULTADOS 4 ESO DIVER'!A41="","",'RESULTADOS 4 ESO DIVER'!A41)</f>
        <v/>
      </c>
      <c r="B41" s="153" t="str">
        <f>IF('RESULTADOS 4 ESO DIVER'!B41="","",'RESULTADOS 4 ESO DIVER'!B41)</f>
        <v/>
      </c>
      <c r="C41" s="153" t="str">
        <f>IF(OR(A41="",$C$2=""),"",IF('RESULTADOS 4 ESO DIVER'!C41&lt;5,"INSUFICIENTE",IF('RESULTADOS 4 ESO DIVER'!C41&lt;6,"SUFICIENTE",IF('RESULTADOS 4 ESO DIVER'!C41&lt;7,"BEN",IF('RESULTADOS 4 ESO DIVER'!C41&lt;9,"NOTABLE",IF('RESULTADOS 4 ESO DIVER'!C41&lt;=10,"SOBRESAIENTE",""))))))</f>
        <v/>
      </c>
      <c r="D41" s="153" t="str">
        <f>IF(OR(A41="",$D$2=""),"",IF('RESULTADOS 4 ESO DIVER'!D41&lt;5,"INSUFICIENTE",IF('RESULTADOS 4 ESO DIVER'!D41&lt;6,"SUFICIENTE",IF('RESULTADOS 4 ESO DIVER'!D41&lt;7,"BEN",IF('RESULTADOS 4 ESO DIVER'!D41&lt;9,"NOTABLE",IF('RESULTADOS 4 ESO DIVER'!D41&lt;=10,"SOBRESAIENTE",""))))))</f>
        <v/>
      </c>
      <c r="E41" s="153" t="str">
        <f>IF(OR(A41="",$E$2=""),"",IF('RESULTADOS 4 ESO DIVER'!E41&lt;5,"INSUFICIENTE",IF('RESULTADOS 4 ESO DIVER'!E41&lt;6,"SUFICIENTE",IF('RESULTADOS 4 ESO DIVER'!E41&lt;7,"BEN",IF('RESULTADOS 4 ESO DIVER'!E41&lt;9,"NOTABLE",IF('RESULTADOS 4 ESO DIVER'!E41&lt;=10,"SOBRESAIENTE",""))))))</f>
        <v/>
      </c>
      <c r="F41" s="153" t="str">
        <f>IF(OR(A41="",$F$2=""),"",IF('RESULTADOS 4 ESO DIVER'!F41&lt;5,"INSUFICIENTE",IF('RESULTADOS 4 ESO DIVER'!F41&lt;6,"SUFICIENTE",IF('RESULTADOS 4 ESO DIVER'!F41&lt;7,"BEN",IF('RESULTADOS 4 ESO DIVER'!F41&lt;9,"NOTABLE",IF('RESULTADOS 4 ESO DIVER'!F41&lt;=10,"SOBRESAIENTE",""))))))</f>
        <v/>
      </c>
      <c r="G41" s="153" t="str">
        <f>IF(OR(A41="",$G$2=""),"",IF('RESULTADOS 4 ESO DIVER'!G41&lt;5,"INSUFICIENTE",IF('RESULTADOS 4 ESO DIVER'!G41&lt;6,"SUFICIENTE",IF('RESULTADOS 4 ESO DIVER'!G41&lt;7,"BEN",IF('RESULTADOS 4 ESO DIVER'!G41&lt;9,"NOTABLE",IF('RESULTADOS 4 ESO DIVER'!G41&lt;=10,"SOBRESAIENTE",""))))))</f>
        <v/>
      </c>
      <c r="H41" s="153" t="str">
        <f>IF(OR(A41="",$H$2=""),"",IF('RESULTADOS 4 ESO DIVER'!H41&lt;5,"INSUFICIENTE",IF('RESULTADOS 4 ESO DIVER'!H41&lt;6,"SUFICIENTE",IF('RESULTADOS 4 ESO DIVER'!H41&lt;7,"BEN",IF('RESULTADOS 4 ESO DIVER'!H41&lt;9,"NOTABLE",IF('RESULTADOS 4 ESO DIVER'!H41&lt;=10,"SOBRESAIENTE",""))))))</f>
        <v/>
      </c>
      <c r="I41" s="153" t="str">
        <f>IF(OR(A41="",$I$2=""),"",IF('RESULTADOS 4 ESO DIVER'!I41&lt;5,"INSUFICIENTE",IF('RESULTADOS 4 ESO DIVER'!I41&lt;6,"SUFICIENTE",IF('RESULTADOS 4 ESO DIVER'!I41&lt;7,"BEN",IF('RESULTADOS 4 ESO DIVER'!I41&lt;9,"NOTABLE",IF('RESULTADOS 4 ESO DIVER'!I41&lt;=10,"SOBRESAIENTE",""))))))</f>
        <v/>
      </c>
      <c r="J41" s="153" t="str">
        <f>IF(OR(A41="",$J$2=""),"",IF('RESULTADOS 4 ESO DIVER'!J41&lt;5,"INSUFICIENTE",IF('RESULTADOS 4 ESO DIVER'!J41&lt;6,"SUFICIENTE",IF('RESULTADOS 4 ESO DIVER'!J41&lt;7,"BEN",IF('RESULTADOS 4 ESO DIVER'!J41&lt;9,"NOTABLE",IF('RESULTADOS 4 ESO DIVER'!J41&lt;=10,"SOBRESAIENTE",""))))))</f>
        <v/>
      </c>
      <c r="K41" s="153" t="str">
        <f>IF(OR(A41="",$K$2=""),"",IF('RESULTADOS 4 ESO DIVER'!K41&lt;5,"INSUFICIENTE",IF('RESULTADOS 4 ESO DIVER'!K41&lt;6,"SUFICIENTE",IF('RESULTADOS 4 ESO DIVER'!K41&lt;7,"BEN",IF('RESULTADOS 4 ESO DIVER'!K41&lt;9,"NOTABLE",IF('RESULTADOS 4 ESO DIVER'!K41&lt;=10,IF('RESULTADOS 4 ESO DIVER'!K41&lt;=10,"SOBRESAIENTE","")))))))</f>
        <v/>
      </c>
      <c r="L41" s="153" t="str">
        <f>IF(OR(A41="",$L$2=""),"",IF('RESULTADOS 4 ESO DIVER'!L41&lt;5,"INSUFICIENTE",IF('RESULTADOS 4 ESO DIVER'!L41&lt;6,"SUFICIENTE",IF('RESULTADOS 4 ESO DIVER'!L41&lt;7,"BEN",IF('RESULTADOS 4 ESO DIVER'!L41&lt;9,"NOTABLE",IF('RESULTADOS 4 ESO DIVER'!L41&lt;=10,"SOBRESAIENTE",""))))))</f>
        <v/>
      </c>
    </row>
    <row r="42" spans="1:12" x14ac:dyDescent="0.25">
      <c r="A42" s="102" t="str">
        <f>IF('RESULTADOS 4 ESO DIVER'!A42="","",'RESULTADOS 4 ESO DIVER'!A42)</f>
        <v/>
      </c>
      <c r="B42" s="153" t="str">
        <f>IF('RESULTADOS 4 ESO DIVER'!B42="","",'RESULTADOS 4 ESO DIVER'!B42)</f>
        <v/>
      </c>
      <c r="C42" s="153" t="str">
        <f>IF(OR(A42="",$C$2=""),"",IF('RESULTADOS 4 ESO DIVER'!C42&lt;5,"INSUFICIENTE",IF('RESULTADOS 4 ESO DIVER'!C42&lt;6,"SUFICIENTE",IF('RESULTADOS 4 ESO DIVER'!C42&lt;7,"BEN",IF('RESULTADOS 4 ESO DIVER'!C42&lt;9,"NOTABLE",IF('RESULTADOS 4 ESO DIVER'!C42&lt;=10,"SOBRESAIENTE",""))))))</f>
        <v/>
      </c>
      <c r="D42" s="153" t="str">
        <f>IF(OR(A42="",$D$2=""),"",IF('RESULTADOS 4 ESO DIVER'!D42&lt;5,"INSUFICIENTE",IF('RESULTADOS 4 ESO DIVER'!D42&lt;6,"SUFICIENTE",IF('RESULTADOS 4 ESO DIVER'!D42&lt;7,"BEN",IF('RESULTADOS 4 ESO DIVER'!D42&lt;9,"NOTABLE",IF('RESULTADOS 4 ESO DIVER'!D42&lt;=10,"SOBRESAIENTE",""))))))</f>
        <v/>
      </c>
      <c r="E42" s="153" t="str">
        <f>IF(OR(A42="",$E$2=""),"",IF('RESULTADOS 4 ESO DIVER'!E42&lt;5,"INSUFICIENTE",IF('RESULTADOS 4 ESO DIVER'!E42&lt;6,"SUFICIENTE",IF('RESULTADOS 4 ESO DIVER'!E42&lt;7,"BEN",IF('RESULTADOS 4 ESO DIVER'!E42&lt;9,"NOTABLE",IF('RESULTADOS 4 ESO DIVER'!E42&lt;=10,"SOBRESAIENTE",""))))))</f>
        <v/>
      </c>
      <c r="F42" s="153" t="str">
        <f>IF(OR(A42="",$F$2=""),"",IF('RESULTADOS 4 ESO DIVER'!F42&lt;5,"INSUFICIENTE",IF('RESULTADOS 4 ESO DIVER'!F42&lt;6,"SUFICIENTE",IF('RESULTADOS 4 ESO DIVER'!F42&lt;7,"BEN",IF('RESULTADOS 4 ESO DIVER'!F42&lt;9,"NOTABLE",IF('RESULTADOS 4 ESO DIVER'!F42&lt;=10,"SOBRESAIENTE",""))))))</f>
        <v/>
      </c>
      <c r="G42" s="153" t="str">
        <f>IF(OR(A42="",$G$2=""),"",IF('RESULTADOS 4 ESO DIVER'!G42&lt;5,"INSUFICIENTE",IF('RESULTADOS 4 ESO DIVER'!G42&lt;6,"SUFICIENTE",IF('RESULTADOS 4 ESO DIVER'!G42&lt;7,"BEN",IF('RESULTADOS 4 ESO DIVER'!G42&lt;9,"NOTABLE",IF('RESULTADOS 4 ESO DIVER'!G42&lt;=10,"SOBRESAIENTE",""))))))</f>
        <v/>
      </c>
      <c r="H42" s="153" t="str">
        <f>IF(OR(A42="",$H$2=""),"",IF('RESULTADOS 4 ESO DIVER'!H42&lt;5,"INSUFICIENTE",IF('RESULTADOS 4 ESO DIVER'!H42&lt;6,"SUFICIENTE",IF('RESULTADOS 4 ESO DIVER'!H42&lt;7,"BEN",IF('RESULTADOS 4 ESO DIVER'!H42&lt;9,"NOTABLE",IF('RESULTADOS 4 ESO DIVER'!H42&lt;=10,"SOBRESAIENTE",""))))))</f>
        <v/>
      </c>
      <c r="I42" s="153" t="str">
        <f>IF(OR(A42="",$I$2=""),"",IF('RESULTADOS 4 ESO DIVER'!I42&lt;5,"INSUFICIENTE",IF('RESULTADOS 4 ESO DIVER'!I42&lt;6,"SUFICIENTE",IF('RESULTADOS 4 ESO DIVER'!I42&lt;7,"BEN",IF('RESULTADOS 4 ESO DIVER'!I42&lt;9,"NOTABLE",IF('RESULTADOS 4 ESO DIVER'!I42&lt;=10,"SOBRESAIENTE",""))))))</f>
        <v/>
      </c>
      <c r="J42" s="153" t="str">
        <f>IF(OR(A42="",$J$2=""),"",IF('RESULTADOS 4 ESO DIVER'!J42&lt;5,"INSUFICIENTE",IF('RESULTADOS 4 ESO DIVER'!J42&lt;6,"SUFICIENTE",IF('RESULTADOS 4 ESO DIVER'!J42&lt;7,"BEN",IF('RESULTADOS 4 ESO DIVER'!J42&lt;9,"NOTABLE",IF('RESULTADOS 4 ESO DIVER'!J42&lt;=10,"SOBRESAIENTE",""))))))</f>
        <v/>
      </c>
      <c r="K42" s="153" t="str">
        <f>IF(OR(A42="",$K$2=""),"",IF('RESULTADOS 4 ESO DIVER'!K42&lt;5,"INSUFICIENTE",IF('RESULTADOS 4 ESO DIVER'!K42&lt;6,"SUFICIENTE",IF('RESULTADOS 4 ESO DIVER'!K42&lt;7,"BEN",IF('RESULTADOS 4 ESO DIVER'!K42&lt;9,"NOTABLE",IF('RESULTADOS 4 ESO DIVER'!K42&lt;=10,IF('RESULTADOS 4 ESO DIVER'!K42&lt;=10,"SOBRESAIENTE","")))))))</f>
        <v/>
      </c>
      <c r="L42" s="153" t="str">
        <f>IF(OR(A42="",$L$2=""),"",IF('RESULTADOS 4 ESO DIVER'!L42&lt;5,"INSUFICIENTE",IF('RESULTADOS 4 ESO DIVER'!L42&lt;6,"SUFICIENTE",IF('RESULTADOS 4 ESO DIVER'!L42&lt;7,"BEN",IF('RESULTADOS 4 ESO DIVER'!L42&lt;9,"NOTABLE",IF('RESULTADOS 4 ESO DIVER'!L42&lt;=10,"SOBRESAIENTE",""))))))</f>
        <v/>
      </c>
    </row>
    <row r="43" spans="1:12" x14ac:dyDescent="0.25">
      <c r="A43" s="102" t="str">
        <f>IF('RESULTADOS 4 ESO DIVER'!A43="","",'RESULTADOS 4 ESO DIVER'!A43)</f>
        <v/>
      </c>
      <c r="B43" s="153" t="str">
        <f>IF('RESULTADOS 4 ESO DIVER'!B43="","",'RESULTADOS 4 ESO DIVER'!B43)</f>
        <v/>
      </c>
      <c r="C43" s="153" t="str">
        <f>IF(OR(A43="",$C$2=""),"",IF('RESULTADOS 4 ESO DIVER'!C43&lt;5,"INSUFICIENTE",IF('RESULTADOS 4 ESO DIVER'!C43&lt;6,"SUFICIENTE",IF('RESULTADOS 4 ESO DIVER'!C43&lt;7,"BEN",IF('RESULTADOS 4 ESO DIVER'!C43&lt;9,"NOTABLE",IF('RESULTADOS 4 ESO DIVER'!C43&lt;=10,"SOBRESAIENTE",""))))))</f>
        <v/>
      </c>
      <c r="D43" s="153" t="str">
        <f>IF(OR(A43="",$D$2=""),"",IF('RESULTADOS 4 ESO DIVER'!D43&lt;5,"INSUFICIENTE",IF('RESULTADOS 4 ESO DIVER'!D43&lt;6,"SUFICIENTE",IF('RESULTADOS 4 ESO DIVER'!D43&lt;7,"BEN",IF('RESULTADOS 4 ESO DIVER'!D43&lt;9,"NOTABLE",IF('RESULTADOS 4 ESO DIVER'!D43&lt;=10,"SOBRESAIENTE",""))))))</f>
        <v/>
      </c>
      <c r="E43" s="153" t="str">
        <f>IF(OR(A43="",$E$2=""),"",IF('RESULTADOS 4 ESO DIVER'!E43&lt;5,"INSUFICIENTE",IF('RESULTADOS 4 ESO DIVER'!E43&lt;6,"SUFICIENTE",IF('RESULTADOS 4 ESO DIVER'!E43&lt;7,"BEN",IF('RESULTADOS 4 ESO DIVER'!E43&lt;9,"NOTABLE",IF('RESULTADOS 4 ESO DIVER'!E43&lt;=10,"SOBRESAIENTE",""))))))</f>
        <v/>
      </c>
      <c r="F43" s="153" t="str">
        <f>IF(OR(A43="",$F$2=""),"",IF('RESULTADOS 4 ESO DIVER'!F43&lt;5,"INSUFICIENTE",IF('RESULTADOS 4 ESO DIVER'!F43&lt;6,"SUFICIENTE",IF('RESULTADOS 4 ESO DIVER'!F43&lt;7,"BEN",IF('RESULTADOS 4 ESO DIVER'!F43&lt;9,"NOTABLE",IF('RESULTADOS 4 ESO DIVER'!F43&lt;=10,"SOBRESAIENTE",""))))))</f>
        <v/>
      </c>
      <c r="G43" s="153" t="str">
        <f>IF(OR(A43="",$G$2=""),"",IF('RESULTADOS 4 ESO DIVER'!G43&lt;5,"INSUFICIENTE",IF('RESULTADOS 4 ESO DIVER'!G43&lt;6,"SUFICIENTE",IF('RESULTADOS 4 ESO DIVER'!G43&lt;7,"BEN",IF('RESULTADOS 4 ESO DIVER'!G43&lt;9,"NOTABLE",IF('RESULTADOS 4 ESO DIVER'!G43&lt;=10,"SOBRESAIENTE",""))))))</f>
        <v/>
      </c>
      <c r="H43" s="153" t="str">
        <f>IF(OR(A43="",$H$2=""),"",IF('RESULTADOS 4 ESO DIVER'!H43&lt;5,"INSUFICIENTE",IF('RESULTADOS 4 ESO DIVER'!H43&lt;6,"SUFICIENTE",IF('RESULTADOS 4 ESO DIVER'!H43&lt;7,"BEN",IF('RESULTADOS 4 ESO DIVER'!H43&lt;9,"NOTABLE",IF('RESULTADOS 4 ESO DIVER'!H43&lt;=10,"SOBRESAIENTE",""))))))</f>
        <v/>
      </c>
      <c r="I43" s="153" t="str">
        <f>IF(OR(A43="",$I$2=""),"",IF('RESULTADOS 4 ESO DIVER'!I43&lt;5,"INSUFICIENTE",IF('RESULTADOS 4 ESO DIVER'!I43&lt;6,"SUFICIENTE",IF('RESULTADOS 4 ESO DIVER'!I43&lt;7,"BEN",IF('RESULTADOS 4 ESO DIVER'!I43&lt;9,"NOTABLE",IF('RESULTADOS 4 ESO DIVER'!I43&lt;=10,"SOBRESAIENTE",""))))))</f>
        <v/>
      </c>
      <c r="J43" s="153" t="str">
        <f>IF(OR(A43="",$J$2=""),"",IF('RESULTADOS 4 ESO DIVER'!J43&lt;5,"INSUFICIENTE",IF('RESULTADOS 4 ESO DIVER'!J43&lt;6,"SUFICIENTE",IF('RESULTADOS 4 ESO DIVER'!J43&lt;7,"BEN",IF('RESULTADOS 4 ESO DIVER'!J43&lt;9,"NOTABLE",IF('RESULTADOS 4 ESO DIVER'!J43&lt;=10,"SOBRESAIENTE",""))))))</f>
        <v/>
      </c>
      <c r="K43" s="153" t="str">
        <f>IF(OR(A43="",$K$2=""),"",IF('RESULTADOS 4 ESO DIVER'!K43&lt;5,"INSUFICIENTE",IF('RESULTADOS 4 ESO DIVER'!K43&lt;6,"SUFICIENTE",IF('RESULTADOS 4 ESO DIVER'!K43&lt;7,"BEN",IF('RESULTADOS 4 ESO DIVER'!K43&lt;9,"NOTABLE",IF('RESULTADOS 4 ESO DIVER'!K43&lt;=10,IF('RESULTADOS 4 ESO DIVER'!K43&lt;=10,"SOBRESAIENTE","")))))))</f>
        <v/>
      </c>
      <c r="L43" s="153" t="str">
        <f>IF(OR(A43="",$L$2=""),"",IF('RESULTADOS 4 ESO DIVER'!L43&lt;5,"INSUFICIENTE",IF('RESULTADOS 4 ESO DIVER'!L43&lt;6,"SUFICIENTE",IF('RESULTADOS 4 ESO DIVER'!L43&lt;7,"BEN",IF('RESULTADOS 4 ESO DIVER'!L43&lt;9,"NOTABLE",IF('RESULTADOS 4 ESO DIVER'!L43&lt;=10,"SOBRESAIENTE",""))))))</f>
        <v/>
      </c>
    </row>
    <row r="44" spans="1:12" x14ac:dyDescent="0.25">
      <c r="A44" s="102" t="str">
        <f>IF('RESULTADOS 4 ESO DIVER'!A44="","",'RESULTADOS 4 ESO DIVER'!A44)</f>
        <v/>
      </c>
      <c r="B44" s="153" t="str">
        <f>IF('RESULTADOS 4 ESO DIVER'!B44="","",'RESULTADOS 4 ESO DIVER'!B44)</f>
        <v/>
      </c>
      <c r="C44" s="153" t="str">
        <f>IF(OR(A44="",$C$2=""),"",IF('RESULTADOS 4 ESO DIVER'!C44&lt;5,"INSUFICIENTE",IF('RESULTADOS 4 ESO DIVER'!C44&lt;6,"SUFICIENTE",IF('RESULTADOS 4 ESO DIVER'!C44&lt;7,"BEN",IF('RESULTADOS 4 ESO DIVER'!C44&lt;9,"NOTABLE",IF('RESULTADOS 4 ESO DIVER'!C44&lt;=10,"SOBRESAIENTE",""))))))</f>
        <v/>
      </c>
      <c r="D44" s="153" t="str">
        <f>IF(OR(A44="",$D$2=""),"",IF('RESULTADOS 4 ESO DIVER'!D44&lt;5,"INSUFICIENTE",IF('RESULTADOS 4 ESO DIVER'!D44&lt;6,"SUFICIENTE",IF('RESULTADOS 4 ESO DIVER'!D44&lt;7,"BEN",IF('RESULTADOS 4 ESO DIVER'!D44&lt;9,"NOTABLE",IF('RESULTADOS 4 ESO DIVER'!D44&lt;=10,"SOBRESAIENTE",""))))))</f>
        <v/>
      </c>
      <c r="E44" s="153" t="str">
        <f>IF(OR(A44="",$E$2=""),"",IF('RESULTADOS 4 ESO DIVER'!E44&lt;5,"INSUFICIENTE",IF('RESULTADOS 4 ESO DIVER'!E44&lt;6,"SUFICIENTE",IF('RESULTADOS 4 ESO DIVER'!E44&lt;7,"BEN",IF('RESULTADOS 4 ESO DIVER'!E44&lt;9,"NOTABLE",IF('RESULTADOS 4 ESO DIVER'!E44&lt;=10,"SOBRESAIENTE",""))))))</f>
        <v/>
      </c>
      <c r="F44" s="153" t="str">
        <f>IF(OR(A44="",$F$2=""),"",IF('RESULTADOS 4 ESO DIVER'!F44&lt;5,"INSUFICIENTE",IF('RESULTADOS 4 ESO DIVER'!F44&lt;6,"SUFICIENTE",IF('RESULTADOS 4 ESO DIVER'!F44&lt;7,"BEN",IF('RESULTADOS 4 ESO DIVER'!F44&lt;9,"NOTABLE",IF('RESULTADOS 4 ESO DIVER'!F44&lt;=10,"SOBRESAIENTE",""))))))</f>
        <v/>
      </c>
      <c r="G44" s="153" t="str">
        <f>IF(OR(A44="",$G$2=""),"",IF('RESULTADOS 4 ESO DIVER'!G44&lt;5,"INSUFICIENTE",IF('RESULTADOS 4 ESO DIVER'!G44&lt;6,"SUFICIENTE",IF('RESULTADOS 4 ESO DIVER'!G44&lt;7,"BEN",IF('RESULTADOS 4 ESO DIVER'!G44&lt;9,"NOTABLE",IF('RESULTADOS 4 ESO DIVER'!G44&lt;=10,"SOBRESAIENTE",""))))))</f>
        <v/>
      </c>
      <c r="H44" s="153" t="str">
        <f>IF(OR(A44="",$H$2=""),"",IF('RESULTADOS 4 ESO DIVER'!H44&lt;5,"INSUFICIENTE",IF('RESULTADOS 4 ESO DIVER'!H44&lt;6,"SUFICIENTE",IF('RESULTADOS 4 ESO DIVER'!H44&lt;7,"BEN",IF('RESULTADOS 4 ESO DIVER'!H44&lt;9,"NOTABLE",IF('RESULTADOS 4 ESO DIVER'!H44&lt;=10,"SOBRESAIENTE",""))))))</f>
        <v/>
      </c>
      <c r="I44" s="153" t="str">
        <f>IF(OR(A44="",$I$2=""),"",IF('RESULTADOS 4 ESO DIVER'!I44&lt;5,"INSUFICIENTE",IF('RESULTADOS 4 ESO DIVER'!I44&lt;6,"SUFICIENTE",IF('RESULTADOS 4 ESO DIVER'!I44&lt;7,"BEN",IF('RESULTADOS 4 ESO DIVER'!I44&lt;9,"NOTABLE",IF('RESULTADOS 4 ESO DIVER'!I44&lt;=10,"SOBRESAIENTE",""))))))</f>
        <v/>
      </c>
      <c r="J44" s="153" t="str">
        <f>IF(OR(A44="",$J$2=""),"",IF('RESULTADOS 4 ESO DIVER'!J44&lt;5,"INSUFICIENTE",IF('RESULTADOS 4 ESO DIVER'!J44&lt;6,"SUFICIENTE",IF('RESULTADOS 4 ESO DIVER'!J44&lt;7,"BEN",IF('RESULTADOS 4 ESO DIVER'!J44&lt;9,"NOTABLE",IF('RESULTADOS 4 ESO DIVER'!J44&lt;=10,"SOBRESAIENTE",""))))))</f>
        <v/>
      </c>
      <c r="K44" s="153" t="str">
        <f>IF(OR(A44="",$K$2=""),"",IF('RESULTADOS 4 ESO DIVER'!K44&lt;5,"INSUFICIENTE",IF('RESULTADOS 4 ESO DIVER'!K44&lt;6,"SUFICIENTE",IF('RESULTADOS 4 ESO DIVER'!K44&lt;7,"BEN",IF('RESULTADOS 4 ESO DIVER'!K44&lt;9,"NOTABLE",IF('RESULTADOS 4 ESO DIVER'!K44&lt;=10,IF('RESULTADOS 4 ESO DIVER'!K44&lt;=10,"SOBRESAIENTE","")))))))</f>
        <v/>
      </c>
      <c r="L44" s="153" t="str">
        <f>IF(OR(A44="",$L$2=""),"",IF('RESULTADOS 4 ESO DIVER'!L44&lt;5,"INSUFICIENTE",IF('RESULTADOS 4 ESO DIVER'!L44&lt;6,"SUFICIENTE",IF('RESULTADOS 4 ESO DIVER'!L44&lt;7,"BEN",IF('RESULTADOS 4 ESO DIVER'!L44&lt;9,"NOTABLE",IF('RESULTADOS 4 ESO DIVER'!L44&lt;=10,"SOBRESAIENTE",""))))))</f>
        <v/>
      </c>
    </row>
    <row r="45" spans="1:12" x14ac:dyDescent="0.25">
      <c r="A45" s="102" t="str">
        <f>IF('RESULTADOS 4 ESO DIVER'!A45="","",'RESULTADOS 4 ESO DIVER'!A45)</f>
        <v/>
      </c>
      <c r="B45" s="153" t="str">
        <f>IF('RESULTADOS 4 ESO DIVER'!B45="","",'RESULTADOS 4 ESO DIVER'!B45)</f>
        <v/>
      </c>
      <c r="C45" s="153" t="str">
        <f>IF(OR(A45="",$C$2=""),"",IF('RESULTADOS 4 ESO DIVER'!C45&lt;5,"INSUFICIENTE",IF('RESULTADOS 4 ESO DIVER'!C45&lt;6,"SUFICIENTE",IF('RESULTADOS 4 ESO DIVER'!C45&lt;7,"BEN",IF('RESULTADOS 4 ESO DIVER'!C45&lt;9,"NOTABLE",IF('RESULTADOS 4 ESO DIVER'!C45&lt;=10,"SOBRESAIENTE",""))))))</f>
        <v/>
      </c>
      <c r="D45" s="153" t="str">
        <f>IF(OR(A45="",$D$2=""),"",IF('RESULTADOS 4 ESO DIVER'!D45&lt;5,"INSUFICIENTE",IF('RESULTADOS 4 ESO DIVER'!D45&lt;6,"SUFICIENTE",IF('RESULTADOS 4 ESO DIVER'!D45&lt;7,"BEN",IF('RESULTADOS 4 ESO DIVER'!D45&lt;9,"NOTABLE",IF('RESULTADOS 4 ESO DIVER'!D45&lt;=10,"SOBRESAIENTE",""))))))</f>
        <v/>
      </c>
      <c r="E45" s="153" t="str">
        <f>IF(OR(A45="",$E$2=""),"",IF('RESULTADOS 4 ESO DIVER'!E45&lt;5,"INSUFICIENTE",IF('RESULTADOS 4 ESO DIVER'!E45&lt;6,"SUFICIENTE",IF('RESULTADOS 4 ESO DIVER'!E45&lt;7,"BEN",IF('RESULTADOS 4 ESO DIVER'!E45&lt;9,"NOTABLE",IF('RESULTADOS 4 ESO DIVER'!E45&lt;=10,"SOBRESAIENTE",""))))))</f>
        <v/>
      </c>
      <c r="F45" s="153" t="str">
        <f>IF(OR(A45="",$F$2=""),"",IF('RESULTADOS 4 ESO DIVER'!F45&lt;5,"INSUFICIENTE",IF('RESULTADOS 4 ESO DIVER'!F45&lt;6,"SUFICIENTE",IF('RESULTADOS 4 ESO DIVER'!F45&lt;7,"BEN",IF('RESULTADOS 4 ESO DIVER'!F45&lt;9,"NOTABLE",IF('RESULTADOS 4 ESO DIVER'!F45&lt;=10,"SOBRESAIENTE",""))))))</f>
        <v/>
      </c>
      <c r="G45" s="153" t="str">
        <f>IF(OR(A45="",$G$2=""),"",IF('RESULTADOS 4 ESO DIVER'!G45&lt;5,"INSUFICIENTE",IF('RESULTADOS 4 ESO DIVER'!G45&lt;6,"SUFICIENTE",IF('RESULTADOS 4 ESO DIVER'!G45&lt;7,"BEN",IF('RESULTADOS 4 ESO DIVER'!G45&lt;9,"NOTABLE",IF('RESULTADOS 4 ESO DIVER'!G45&lt;=10,"SOBRESAIENTE",""))))))</f>
        <v/>
      </c>
      <c r="H45" s="153" t="str">
        <f>IF(OR(A45="",$H$2=""),"",IF('RESULTADOS 4 ESO DIVER'!H45&lt;5,"INSUFICIENTE",IF('RESULTADOS 4 ESO DIVER'!H45&lt;6,"SUFICIENTE",IF('RESULTADOS 4 ESO DIVER'!H45&lt;7,"BEN",IF('RESULTADOS 4 ESO DIVER'!H45&lt;9,"NOTABLE",IF('RESULTADOS 4 ESO DIVER'!H45&lt;=10,"SOBRESAIENTE",""))))))</f>
        <v/>
      </c>
      <c r="I45" s="153" t="str">
        <f>IF(OR(A45="",$I$2=""),"",IF('RESULTADOS 4 ESO DIVER'!I45&lt;5,"INSUFICIENTE",IF('RESULTADOS 4 ESO DIVER'!I45&lt;6,"SUFICIENTE",IF('RESULTADOS 4 ESO DIVER'!I45&lt;7,"BEN",IF('RESULTADOS 4 ESO DIVER'!I45&lt;9,"NOTABLE",IF('RESULTADOS 4 ESO DIVER'!I45&lt;=10,"SOBRESAIENTE",""))))))</f>
        <v/>
      </c>
      <c r="J45" s="153" t="str">
        <f>IF(OR(A45="",$J$2=""),"",IF('RESULTADOS 4 ESO DIVER'!J45&lt;5,"INSUFICIENTE",IF('RESULTADOS 4 ESO DIVER'!J45&lt;6,"SUFICIENTE",IF('RESULTADOS 4 ESO DIVER'!J45&lt;7,"BEN",IF('RESULTADOS 4 ESO DIVER'!J45&lt;9,"NOTABLE",IF('RESULTADOS 4 ESO DIVER'!J45&lt;=10,"SOBRESAIENTE",""))))))</f>
        <v/>
      </c>
      <c r="K45" s="153" t="str">
        <f>IF(OR(A45="",$K$2=""),"",IF('RESULTADOS 4 ESO DIVER'!K45&lt;5,"INSUFICIENTE",IF('RESULTADOS 4 ESO DIVER'!K45&lt;6,"SUFICIENTE",IF('RESULTADOS 4 ESO DIVER'!K45&lt;7,"BEN",IF('RESULTADOS 4 ESO DIVER'!K45&lt;9,"NOTABLE",IF('RESULTADOS 4 ESO DIVER'!K45&lt;=10,IF('RESULTADOS 4 ESO DIVER'!K45&lt;=10,"SOBRESAIENTE","")))))))</f>
        <v/>
      </c>
      <c r="L45" s="153" t="str">
        <f>IF(OR(A45="",$L$2=""),"",IF('RESULTADOS 4 ESO DIVER'!L45&lt;5,"INSUFICIENTE",IF('RESULTADOS 4 ESO DIVER'!L45&lt;6,"SUFICIENTE",IF('RESULTADOS 4 ESO DIVER'!L45&lt;7,"BEN",IF('RESULTADOS 4 ESO DIVER'!L45&lt;9,"NOTABLE",IF('RESULTADOS 4 ESO DIVER'!L45&lt;=10,"SOBRESAIENTE",""))))))</f>
        <v/>
      </c>
    </row>
    <row r="46" spans="1:12" x14ac:dyDescent="0.25">
      <c r="A46" s="102" t="str">
        <f>IF('RESULTADOS 4 ESO DIVER'!A46="","",'RESULTADOS 4 ESO DIVER'!A46)</f>
        <v/>
      </c>
      <c r="B46" s="153" t="str">
        <f>IF('RESULTADOS 4 ESO DIVER'!B46="","",'RESULTADOS 4 ESO DIVER'!B46)</f>
        <v/>
      </c>
      <c r="C46" s="153" t="str">
        <f>IF(OR(A46="",$C$2=""),"",IF('RESULTADOS 4 ESO DIVER'!C46&lt;5,"INSUFICIENTE",IF('RESULTADOS 4 ESO DIVER'!C46&lt;6,"SUFICIENTE",IF('RESULTADOS 4 ESO DIVER'!C46&lt;7,"BEN",IF('RESULTADOS 4 ESO DIVER'!C46&lt;9,"NOTABLE",IF('RESULTADOS 4 ESO DIVER'!C46&lt;=10,"SOBRESAIENTE",""))))))</f>
        <v/>
      </c>
      <c r="D46" s="153" t="str">
        <f>IF(OR(A46="",$D$2=""),"",IF('RESULTADOS 4 ESO DIVER'!D46&lt;5,"INSUFICIENTE",IF('RESULTADOS 4 ESO DIVER'!D46&lt;6,"SUFICIENTE",IF('RESULTADOS 4 ESO DIVER'!D46&lt;7,"BEN",IF('RESULTADOS 4 ESO DIVER'!D46&lt;9,"NOTABLE",IF('RESULTADOS 4 ESO DIVER'!D46&lt;=10,"SOBRESAIENTE",""))))))</f>
        <v/>
      </c>
      <c r="E46" s="153" t="str">
        <f>IF(OR(A46="",$E$2=""),"",IF('RESULTADOS 4 ESO DIVER'!E46&lt;5,"INSUFICIENTE",IF('RESULTADOS 4 ESO DIVER'!E46&lt;6,"SUFICIENTE",IF('RESULTADOS 4 ESO DIVER'!E46&lt;7,"BEN",IF('RESULTADOS 4 ESO DIVER'!E46&lt;9,"NOTABLE",IF('RESULTADOS 4 ESO DIVER'!E46&lt;=10,"SOBRESAIENTE",""))))))</f>
        <v/>
      </c>
      <c r="F46" s="153" t="str">
        <f>IF(OR(A46="",$F$2=""),"",IF('RESULTADOS 4 ESO DIVER'!F46&lt;5,"INSUFICIENTE",IF('RESULTADOS 4 ESO DIVER'!F46&lt;6,"SUFICIENTE",IF('RESULTADOS 4 ESO DIVER'!F46&lt;7,"BEN",IF('RESULTADOS 4 ESO DIVER'!F46&lt;9,"NOTABLE",IF('RESULTADOS 4 ESO DIVER'!F46&lt;=10,"SOBRESAIENTE",""))))))</f>
        <v/>
      </c>
      <c r="G46" s="153" t="str">
        <f>IF(OR(A46="",$G$2=""),"",IF('RESULTADOS 4 ESO DIVER'!G46&lt;5,"INSUFICIENTE",IF('RESULTADOS 4 ESO DIVER'!G46&lt;6,"SUFICIENTE",IF('RESULTADOS 4 ESO DIVER'!G46&lt;7,"BEN",IF('RESULTADOS 4 ESO DIVER'!G46&lt;9,"NOTABLE",IF('RESULTADOS 4 ESO DIVER'!G46&lt;=10,"SOBRESAIENTE",""))))))</f>
        <v/>
      </c>
      <c r="H46" s="153" t="str">
        <f>IF(OR(A46="",$H$2=""),"",IF('RESULTADOS 4 ESO DIVER'!H46&lt;5,"INSUFICIENTE",IF('RESULTADOS 4 ESO DIVER'!H46&lt;6,"SUFICIENTE",IF('RESULTADOS 4 ESO DIVER'!H46&lt;7,"BEN",IF('RESULTADOS 4 ESO DIVER'!H46&lt;9,"NOTABLE",IF('RESULTADOS 4 ESO DIVER'!H46&lt;=10,"SOBRESAIENTE",""))))))</f>
        <v/>
      </c>
      <c r="I46" s="153" t="str">
        <f>IF(OR(A46="",$I$2=""),"",IF('RESULTADOS 4 ESO DIVER'!I46&lt;5,"INSUFICIENTE",IF('RESULTADOS 4 ESO DIVER'!I46&lt;6,"SUFICIENTE",IF('RESULTADOS 4 ESO DIVER'!I46&lt;7,"BEN",IF('RESULTADOS 4 ESO DIVER'!I46&lt;9,"NOTABLE",IF('RESULTADOS 4 ESO DIVER'!I46&lt;=10,"SOBRESAIENTE",""))))))</f>
        <v/>
      </c>
      <c r="J46" s="153" t="str">
        <f>IF(OR(A46="",$J$2=""),"",IF('RESULTADOS 4 ESO DIVER'!J46&lt;5,"INSUFICIENTE",IF('RESULTADOS 4 ESO DIVER'!J46&lt;6,"SUFICIENTE",IF('RESULTADOS 4 ESO DIVER'!J46&lt;7,"BEN",IF('RESULTADOS 4 ESO DIVER'!J46&lt;9,"NOTABLE",IF('RESULTADOS 4 ESO DIVER'!J46&lt;=10,"SOBRESAIENTE",""))))))</f>
        <v/>
      </c>
      <c r="K46" s="153" t="str">
        <f>IF(OR(A46="",$K$2=""),"",IF('RESULTADOS 4 ESO DIVER'!K46&lt;5,"INSUFICIENTE",IF('RESULTADOS 4 ESO DIVER'!K46&lt;6,"SUFICIENTE",IF('RESULTADOS 4 ESO DIVER'!K46&lt;7,"BEN",IF('RESULTADOS 4 ESO DIVER'!K46&lt;9,"NOTABLE",IF('RESULTADOS 4 ESO DIVER'!K46&lt;=10,IF('RESULTADOS 4 ESO DIVER'!K46&lt;=10,"SOBRESAIENTE","")))))))</f>
        <v/>
      </c>
      <c r="L46" s="153" t="str">
        <f>IF(OR(A46="",$L$2=""),"",IF('RESULTADOS 4 ESO DIVER'!L46&lt;5,"INSUFICIENTE",IF('RESULTADOS 4 ESO DIVER'!L46&lt;6,"SUFICIENTE",IF('RESULTADOS 4 ESO DIVER'!L46&lt;7,"BEN",IF('RESULTADOS 4 ESO DIVER'!L46&lt;9,"NOTABLE",IF('RESULTADOS 4 ESO DIVER'!L46&lt;=10,"SOBRESAIENTE",""))))))</f>
        <v/>
      </c>
    </row>
    <row r="47" spans="1:12" x14ac:dyDescent="0.25">
      <c r="A47" s="102" t="str">
        <f>IF('RESULTADOS 4 ESO DIVER'!A47="","",'RESULTADOS 4 ESO DIVER'!A47)</f>
        <v/>
      </c>
      <c r="B47" s="153" t="str">
        <f>IF('RESULTADOS 4 ESO DIVER'!B47="","",'RESULTADOS 4 ESO DIVER'!B47)</f>
        <v/>
      </c>
      <c r="C47" s="153" t="str">
        <f>IF(OR(A47="",$C$2=""),"",IF('RESULTADOS 4 ESO DIVER'!C47&lt;5,"INSUFICIENTE",IF('RESULTADOS 4 ESO DIVER'!C47&lt;6,"SUFICIENTE",IF('RESULTADOS 4 ESO DIVER'!C47&lt;7,"BEN",IF('RESULTADOS 4 ESO DIVER'!C47&lt;9,"NOTABLE",IF('RESULTADOS 4 ESO DIVER'!C47&lt;=10,"SOBRESAIENTE",""))))))</f>
        <v/>
      </c>
      <c r="D47" s="153" t="str">
        <f>IF(OR(A47="",$D$2=""),"",IF('RESULTADOS 4 ESO DIVER'!D47&lt;5,"INSUFICIENTE",IF('RESULTADOS 4 ESO DIVER'!D47&lt;6,"SUFICIENTE",IF('RESULTADOS 4 ESO DIVER'!D47&lt;7,"BEN",IF('RESULTADOS 4 ESO DIVER'!D47&lt;9,"NOTABLE",IF('RESULTADOS 4 ESO DIVER'!D47&lt;=10,"SOBRESAIENTE",""))))))</f>
        <v/>
      </c>
      <c r="E47" s="153" t="str">
        <f>IF(OR(A47="",$E$2=""),"",IF('RESULTADOS 4 ESO DIVER'!E47&lt;5,"INSUFICIENTE",IF('RESULTADOS 4 ESO DIVER'!E47&lt;6,"SUFICIENTE",IF('RESULTADOS 4 ESO DIVER'!E47&lt;7,"BEN",IF('RESULTADOS 4 ESO DIVER'!E47&lt;9,"NOTABLE",IF('RESULTADOS 4 ESO DIVER'!E47&lt;=10,"SOBRESAIENTE",""))))))</f>
        <v/>
      </c>
      <c r="F47" s="153" t="str">
        <f>IF(OR(A47="",$F$2=""),"",IF('RESULTADOS 4 ESO DIVER'!F47&lt;5,"INSUFICIENTE",IF('RESULTADOS 4 ESO DIVER'!F47&lt;6,"SUFICIENTE",IF('RESULTADOS 4 ESO DIVER'!F47&lt;7,"BEN",IF('RESULTADOS 4 ESO DIVER'!F47&lt;9,"NOTABLE",IF('RESULTADOS 4 ESO DIVER'!F47&lt;=10,"SOBRESAIENTE",""))))))</f>
        <v/>
      </c>
      <c r="G47" s="153" t="str">
        <f>IF(OR(A47="",$G$2=""),"",IF('RESULTADOS 4 ESO DIVER'!G47&lt;5,"INSUFICIENTE",IF('RESULTADOS 4 ESO DIVER'!G47&lt;6,"SUFICIENTE",IF('RESULTADOS 4 ESO DIVER'!G47&lt;7,"BEN",IF('RESULTADOS 4 ESO DIVER'!G47&lt;9,"NOTABLE",IF('RESULTADOS 4 ESO DIVER'!G47&lt;=10,"SOBRESAIENTE",""))))))</f>
        <v/>
      </c>
      <c r="H47" s="153" t="str">
        <f>IF(OR(A47="",$H$2=""),"",IF('RESULTADOS 4 ESO DIVER'!H47&lt;5,"INSUFICIENTE",IF('RESULTADOS 4 ESO DIVER'!H47&lt;6,"SUFICIENTE",IF('RESULTADOS 4 ESO DIVER'!H47&lt;7,"BEN",IF('RESULTADOS 4 ESO DIVER'!H47&lt;9,"NOTABLE",IF('RESULTADOS 4 ESO DIVER'!H47&lt;=10,"SOBRESAIENTE",""))))))</f>
        <v/>
      </c>
      <c r="I47" s="153" t="str">
        <f>IF(OR(A47="",$I$2=""),"",IF('RESULTADOS 4 ESO DIVER'!I47&lt;5,"INSUFICIENTE",IF('RESULTADOS 4 ESO DIVER'!I47&lt;6,"SUFICIENTE",IF('RESULTADOS 4 ESO DIVER'!I47&lt;7,"BEN",IF('RESULTADOS 4 ESO DIVER'!I47&lt;9,"NOTABLE",IF('RESULTADOS 4 ESO DIVER'!I47&lt;=10,"SOBRESAIENTE",""))))))</f>
        <v/>
      </c>
      <c r="J47" s="153" t="str">
        <f>IF(OR(A47="",$J$2=""),"",IF('RESULTADOS 4 ESO DIVER'!J47&lt;5,"INSUFICIENTE",IF('RESULTADOS 4 ESO DIVER'!J47&lt;6,"SUFICIENTE",IF('RESULTADOS 4 ESO DIVER'!J47&lt;7,"BEN",IF('RESULTADOS 4 ESO DIVER'!J47&lt;9,"NOTABLE",IF('RESULTADOS 4 ESO DIVER'!J47&lt;=10,"SOBRESAIENTE",""))))))</f>
        <v/>
      </c>
      <c r="K47" s="153" t="str">
        <f>IF(OR(A47="",$K$2=""),"",IF('RESULTADOS 4 ESO DIVER'!K47&lt;5,"INSUFICIENTE",IF('RESULTADOS 4 ESO DIVER'!K47&lt;6,"SUFICIENTE",IF('RESULTADOS 4 ESO DIVER'!K47&lt;7,"BEN",IF('RESULTADOS 4 ESO DIVER'!K47&lt;9,"NOTABLE",IF('RESULTADOS 4 ESO DIVER'!K47&lt;=10,IF('RESULTADOS 4 ESO DIVER'!K47&lt;=10,"SOBRESAIENTE","")))))))</f>
        <v/>
      </c>
      <c r="L47" s="153" t="str">
        <f>IF(OR(A47="",$L$2=""),"",IF('RESULTADOS 4 ESO DIVER'!L47&lt;5,"INSUFICIENTE",IF('RESULTADOS 4 ESO DIVER'!L47&lt;6,"SUFICIENTE",IF('RESULTADOS 4 ESO DIVER'!L47&lt;7,"BEN",IF('RESULTADOS 4 ESO DIVER'!L47&lt;9,"NOTABLE",IF('RESULTADOS 4 ESO DIVER'!L47&lt;=10,"SOBRESAIENTE",""))))))</f>
        <v/>
      </c>
    </row>
    <row r="48" spans="1:12" x14ac:dyDescent="0.25">
      <c r="A48" s="102" t="str">
        <f>IF('RESULTADOS 4 ESO DIVER'!A48="","",'RESULTADOS 4 ESO DIVER'!A48)</f>
        <v/>
      </c>
      <c r="B48" s="153" t="str">
        <f>IF('RESULTADOS 4 ESO DIVER'!B48="","",'RESULTADOS 4 ESO DIVER'!B48)</f>
        <v/>
      </c>
      <c r="C48" s="153" t="str">
        <f>IF(OR(A48="",$C$2=""),"",IF('RESULTADOS 4 ESO DIVER'!C48&lt;5,"INSUFICIENTE",IF('RESULTADOS 4 ESO DIVER'!C48&lt;6,"SUFICIENTE",IF('RESULTADOS 4 ESO DIVER'!C48&lt;7,"BEN",IF('RESULTADOS 4 ESO DIVER'!C48&lt;9,"NOTABLE",IF('RESULTADOS 4 ESO DIVER'!C48&lt;=10,"SOBRESAIENTE",""))))))</f>
        <v/>
      </c>
      <c r="D48" s="153" t="str">
        <f>IF(OR(A48="",$D$2=""),"",IF('RESULTADOS 4 ESO DIVER'!D48&lt;5,"INSUFICIENTE",IF('RESULTADOS 4 ESO DIVER'!D48&lt;6,"SUFICIENTE",IF('RESULTADOS 4 ESO DIVER'!D48&lt;7,"BEN",IF('RESULTADOS 4 ESO DIVER'!D48&lt;9,"NOTABLE",IF('RESULTADOS 4 ESO DIVER'!D48&lt;=10,"SOBRESAIENTE",""))))))</f>
        <v/>
      </c>
      <c r="E48" s="153" t="str">
        <f>IF(OR(A48="",$E$2=""),"",IF('RESULTADOS 4 ESO DIVER'!E48&lt;5,"INSUFICIENTE",IF('RESULTADOS 4 ESO DIVER'!E48&lt;6,"SUFICIENTE",IF('RESULTADOS 4 ESO DIVER'!E48&lt;7,"BEN",IF('RESULTADOS 4 ESO DIVER'!E48&lt;9,"NOTABLE",IF('RESULTADOS 4 ESO DIVER'!E48&lt;=10,"SOBRESAIENTE",""))))))</f>
        <v/>
      </c>
      <c r="F48" s="153" t="str">
        <f>IF(OR(A48="",$F$2=""),"",IF('RESULTADOS 4 ESO DIVER'!F48&lt;5,"INSUFICIENTE",IF('RESULTADOS 4 ESO DIVER'!F48&lt;6,"SUFICIENTE",IF('RESULTADOS 4 ESO DIVER'!F48&lt;7,"BEN",IF('RESULTADOS 4 ESO DIVER'!F48&lt;9,"NOTABLE",IF('RESULTADOS 4 ESO DIVER'!F48&lt;=10,"SOBRESAIENTE",""))))))</f>
        <v/>
      </c>
      <c r="G48" s="153" t="str">
        <f>IF(OR(A48="",$G$2=""),"",IF('RESULTADOS 4 ESO DIVER'!G48&lt;5,"INSUFICIENTE",IF('RESULTADOS 4 ESO DIVER'!G48&lt;6,"SUFICIENTE",IF('RESULTADOS 4 ESO DIVER'!G48&lt;7,"BEN",IF('RESULTADOS 4 ESO DIVER'!G48&lt;9,"NOTABLE",IF('RESULTADOS 4 ESO DIVER'!G48&lt;=10,"SOBRESAIENTE",""))))))</f>
        <v/>
      </c>
      <c r="H48" s="153" t="str">
        <f>IF(OR(A48="",$H$2=""),"",IF('RESULTADOS 4 ESO DIVER'!H48&lt;5,"INSUFICIENTE",IF('RESULTADOS 4 ESO DIVER'!H48&lt;6,"SUFICIENTE",IF('RESULTADOS 4 ESO DIVER'!H48&lt;7,"BEN",IF('RESULTADOS 4 ESO DIVER'!H48&lt;9,"NOTABLE",IF('RESULTADOS 4 ESO DIVER'!H48&lt;=10,"SOBRESAIENTE",""))))))</f>
        <v/>
      </c>
      <c r="I48" s="153" t="str">
        <f>IF(OR(A48="",$I$2=""),"",IF('RESULTADOS 4 ESO DIVER'!I48&lt;5,"INSUFICIENTE",IF('RESULTADOS 4 ESO DIVER'!I48&lt;6,"SUFICIENTE",IF('RESULTADOS 4 ESO DIVER'!I48&lt;7,"BEN",IF('RESULTADOS 4 ESO DIVER'!I48&lt;9,"NOTABLE",IF('RESULTADOS 4 ESO DIVER'!I48&lt;=10,"SOBRESAIENTE",""))))))</f>
        <v/>
      </c>
      <c r="J48" s="153" t="str">
        <f>IF(OR(A48="",$J$2=""),"",IF('RESULTADOS 4 ESO DIVER'!J48&lt;5,"INSUFICIENTE",IF('RESULTADOS 4 ESO DIVER'!J48&lt;6,"SUFICIENTE",IF('RESULTADOS 4 ESO DIVER'!J48&lt;7,"BEN",IF('RESULTADOS 4 ESO DIVER'!J48&lt;9,"NOTABLE",IF('RESULTADOS 4 ESO DIVER'!J48&lt;=10,"SOBRESAIENTE",""))))))</f>
        <v/>
      </c>
      <c r="K48" s="153" t="str">
        <f>IF(OR(A48="",$K$2=""),"",IF('RESULTADOS 4 ESO DIVER'!K48&lt;5,"INSUFICIENTE",IF('RESULTADOS 4 ESO DIVER'!K48&lt;6,"SUFICIENTE",IF('RESULTADOS 4 ESO DIVER'!K48&lt;7,"BEN",IF('RESULTADOS 4 ESO DIVER'!K48&lt;9,"NOTABLE",IF('RESULTADOS 4 ESO DIVER'!K48&lt;=10,IF('RESULTADOS 4 ESO DIVER'!K48&lt;=10,"SOBRESAIENTE","")))))))</f>
        <v/>
      </c>
      <c r="L48" s="153" t="str">
        <f>IF(OR(A48="",$L$2=""),"",IF('RESULTADOS 4 ESO DIVER'!L48&lt;5,"INSUFICIENTE",IF('RESULTADOS 4 ESO DIVER'!L48&lt;6,"SUFICIENTE",IF('RESULTADOS 4 ESO DIVER'!L48&lt;7,"BEN",IF('RESULTADOS 4 ESO DIVER'!L48&lt;9,"NOTABLE",IF('RESULTADOS 4 ESO DIVER'!L48&lt;=10,"SOBRESAIENTE",""))))))</f>
        <v/>
      </c>
    </row>
    <row r="49" spans="1:12" x14ac:dyDescent="0.25">
      <c r="A49" s="102" t="str">
        <f>IF('RESULTADOS 4 ESO DIVER'!A49="","",'RESULTADOS 4 ESO DIVER'!A49)</f>
        <v/>
      </c>
      <c r="B49" s="153" t="str">
        <f>IF('RESULTADOS 4 ESO DIVER'!B49="","",'RESULTADOS 4 ESO DIVER'!B49)</f>
        <v/>
      </c>
      <c r="C49" s="153" t="str">
        <f>IF(OR(A49="",$C$2=""),"",IF('RESULTADOS 4 ESO DIVER'!C49&lt;5,"INSUFICIENTE",IF('RESULTADOS 4 ESO DIVER'!C49&lt;6,"SUFICIENTE",IF('RESULTADOS 4 ESO DIVER'!C49&lt;7,"BEN",IF('RESULTADOS 4 ESO DIVER'!C49&lt;9,"NOTABLE",IF('RESULTADOS 4 ESO DIVER'!C49&lt;=10,"SOBRESAIENTE",""))))))</f>
        <v/>
      </c>
      <c r="D49" s="153" t="str">
        <f>IF(OR(A49="",$D$2=""),"",IF('RESULTADOS 4 ESO DIVER'!D49&lt;5,"INSUFICIENTE",IF('RESULTADOS 4 ESO DIVER'!D49&lt;6,"SUFICIENTE",IF('RESULTADOS 4 ESO DIVER'!D49&lt;7,"BEN",IF('RESULTADOS 4 ESO DIVER'!D49&lt;9,"NOTABLE",IF('RESULTADOS 4 ESO DIVER'!D49&lt;=10,"SOBRESAIENTE",""))))))</f>
        <v/>
      </c>
      <c r="E49" s="153" t="str">
        <f>IF(OR(A49="",$E$2=""),"",IF('RESULTADOS 4 ESO DIVER'!E49&lt;5,"INSUFICIENTE",IF('RESULTADOS 4 ESO DIVER'!E49&lt;6,"SUFICIENTE",IF('RESULTADOS 4 ESO DIVER'!E49&lt;7,"BEN",IF('RESULTADOS 4 ESO DIVER'!E49&lt;9,"NOTABLE",IF('RESULTADOS 4 ESO DIVER'!E49&lt;=10,"SOBRESAIENTE",""))))))</f>
        <v/>
      </c>
      <c r="F49" s="153" t="str">
        <f>IF(OR(A49="",$F$2=""),"",IF('RESULTADOS 4 ESO DIVER'!F49&lt;5,"INSUFICIENTE",IF('RESULTADOS 4 ESO DIVER'!F49&lt;6,"SUFICIENTE",IF('RESULTADOS 4 ESO DIVER'!F49&lt;7,"BEN",IF('RESULTADOS 4 ESO DIVER'!F49&lt;9,"NOTABLE",IF('RESULTADOS 4 ESO DIVER'!F49&lt;=10,"SOBRESAIENTE",""))))))</f>
        <v/>
      </c>
      <c r="G49" s="153" t="str">
        <f>IF(OR(A49="",$G$2=""),"",IF('RESULTADOS 4 ESO DIVER'!G49&lt;5,"INSUFICIENTE",IF('RESULTADOS 4 ESO DIVER'!G49&lt;6,"SUFICIENTE",IF('RESULTADOS 4 ESO DIVER'!G49&lt;7,"BEN",IF('RESULTADOS 4 ESO DIVER'!G49&lt;9,"NOTABLE",IF('RESULTADOS 4 ESO DIVER'!G49&lt;=10,"SOBRESAIENTE",""))))))</f>
        <v/>
      </c>
      <c r="H49" s="153" t="str">
        <f>IF(OR(A49="",$H$2=""),"",IF('RESULTADOS 4 ESO DIVER'!H49&lt;5,"INSUFICIENTE",IF('RESULTADOS 4 ESO DIVER'!H49&lt;6,"SUFICIENTE",IF('RESULTADOS 4 ESO DIVER'!H49&lt;7,"BEN",IF('RESULTADOS 4 ESO DIVER'!H49&lt;9,"NOTABLE",IF('RESULTADOS 4 ESO DIVER'!H49&lt;=10,"SOBRESAIENTE",""))))))</f>
        <v/>
      </c>
      <c r="I49" s="153" t="str">
        <f>IF(OR(A49="",$I$2=""),"",IF('RESULTADOS 4 ESO DIVER'!I49&lt;5,"INSUFICIENTE",IF('RESULTADOS 4 ESO DIVER'!I49&lt;6,"SUFICIENTE",IF('RESULTADOS 4 ESO DIVER'!I49&lt;7,"BEN",IF('RESULTADOS 4 ESO DIVER'!I49&lt;9,"NOTABLE",IF('RESULTADOS 4 ESO DIVER'!I49&lt;=10,"SOBRESAIENTE",""))))))</f>
        <v/>
      </c>
      <c r="J49" s="153" t="str">
        <f>IF(OR(A49="",$J$2=""),"",IF('RESULTADOS 4 ESO DIVER'!J49&lt;5,"INSUFICIENTE",IF('RESULTADOS 4 ESO DIVER'!J49&lt;6,"SUFICIENTE",IF('RESULTADOS 4 ESO DIVER'!J49&lt;7,"BEN",IF('RESULTADOS 4 ESO DIVER'!J49&lt;9,"NOTABLE",IF('RESULTADOS 4 ESO DIVER'!J49&lt;=10,"SOBRESAIENTE",""))))))</f>
        <v/>
      </c>
      <c r="K49" s="153" t="str">
        <f>IF(OR(A49="",$K$2=""),"",IF('RESULTADOS 4 ESO DIVER'!K49&lt;5,"INSUFICIENTE",IF('RESULTADOS 4 ESO DIVER'!K49&lt;6,"SUFICIENTE",IF('RESULTADOS 4 ESO DIVER'!K49&lt;7,"BEN",IF('RESULTADOS 4 ESO DIVER'!K49&lt;9,"NOTABLE",IF('RESULTADOS 4 ESO DIVER'!K49&lt;=10,IF('RESULTADOS 4 ESO DIVER'!K49&lt;=10,"SOBRESAIENTE","")))))))</f>
        <v/>
      </c>
      <c r="L49" s="153" t="str">
        <f>IF(OR(A49="",$L$2=""),"",IF('RESULTADOS 4 ESO DIVER'!L49&lt;5,"INSUFICIENTE",IF('RESULTADOS 4 ESO DIVER'!L49&lt;6,"SUFICIENTE",IF('RESULTADOS 4 ESO DIVER'!L49&lt;7,"BEN",IF('RESULTADOS 4 ESO DIVER'!L49&lt;9,"NOTABLE",IF('RESULTADOS 4 ESO DIVER'!L49&lt;=10,"SOBRESAIENTE",""))))))</f>
        <v/>
      </c>
    </row>
    <row r="50" spans="1:12" x14ac:dyDescent="0.25">
      <c r="A50" s="102" t="str">
        <f>IF('RESULTADOS 4 ESO DIVER'!A50="","",'RESULTADOS 4 ESO DIVER'!A50)</f>
        <v/>
      </c>
      <c r="B50" s="153" t="str">
        <f>IF('RESULTADOS 4 ESO DIVER'!B50="","",'RESULTADOS 4 ESO DIVER'!B50)</f>
        <v/>
      </c>
      <c r="C50" s="153" t="str">
        <f>IF(OR(A50="",$C$2=""),"",IF('RESULTADOS 4 ESO DIVER'!C50&lt;5,"INSUFICIENTE",IF('RESULTADOS 4 ESO DIVER'!C50&lt;6,"SUFICIENTE",IF('RESULTADOS 4 ESO DIVER'!C50&lt;7,"BEN",IF('RESULTADOS 4 ESO DIVER'!C50&lt;9,"NOTABLE",IF('RESULTADOS 4 ESO DIVER'!C50&lt;=10,"SOBRESAIENTE",""))))))</f>
        <v/>
      </c>
      <c r="D50" s="153" t="str">
        <f>IF(OR(A50="",$D$2=""),"",IF('RESULTADOS 4 ESO DIVER'!D50&lt;5,"INSUFICIENTE",IF('RESULTADOS 4 ESO DIVER'!D50&lt;6,"SUFICIENTE",IF('RESULTADOS 4 ESO DIVER'!D50&lt;7,"BEN",IF('RESULTADOS 4 ESO DIVER'!D50&lt;9,"NOTABLE",IF('RESULTADOS 4 ESO DIVER'!D50&lt;=10,"SOBRESAIENTE",""))))))</f>
        <v/>
      </c>
      <c r="E50" s="153" t="str">
        <f>IF(OR(A50="",$E$2=""),"",IF('RESULTADOS 4 ESO DIVER'!E50&lt;5,"INSUFICIENTE",IF('RESULTADOS 4 ESO DIVER'!E50&lt;6,"SUFICIENTE",IF('RESULTADOS 4 ESO DIVER'!E50&lt;7,"BEN",IF('RESULTADOS 4 ESO DIVER'!E50&lt;9,"NOTABLE",IF('RESULTADOS 4 ESO DIVER'!E50&lt;=10,"SOBRESAIENTE",""))))))</f>
        <v/>
      </c>
      <c r="F50" s="153" t="str">
        <f>IF(OR(A50="",$F$2=""),"",IF('RESULTADOS 4 ESO DIVER'!F50&lt;5,"INSUFICIENTE",IF('RESULTADOS 4 ESO DIVER'!F50&lt;6,"SUFICIENTE",IF('RESULTADOS 4 ESO DIVER'!F50&lt;7,"BEN",IF('RESULTADOS 4 ESO DIVER'!F50&lt;9,"NOTABLE",IF('RESULTADOS 4 ESO DIVER'!F50&lt;=10,"SOBRESAIENTE",""))))))</f>
        <v/>
      </c>
      <c r="G50" s="153" t="str">
        <f>IF(OR(A50="",$G$2=""),"",IF('RESULTADOS 4 ESO DIVER'!G50&lt;5,"INSUFICIENTE",IF('RESULTADOS 4 ESO DIVER'!G50&lt;6,"SUFICIENTE",IF('RESULTADOS 4 ESO DIVER'!G50&lt;7,"BEN",IF('RESULTADOS 4 ESO DIVER'!G50&lt;9,"NOTABLE",IF('RESULTADOS 4 ESO DIVER'!G50&lt;=10,"SOBRESAIENTE",""))))))</f>
        <v/>
      </c>
      <c r="H50" s="153" t="str">
        <f>IF(OR(A50="",$H$2=""),"",IF('RESULTADOS 4 ESO DIVER'!H50&lt;5,"INSUFICIENTE",IF('RESULTADOS 4 ESO DIVER'!H50&lt;6,"SUFICIENTE",IF('RESULTADOS 4 ESO DIVER'!H50&lt;7,"BEN",IF('RESULTADOS 4 ESO DIVER'!H50&lt;9,"NOTABLE",IF('RESULTADOS 4 ESO DIVER'!H50&lt;=10,"SOBRESAIENTE",""))))))</f>
        <v/>
      </c>
      <c r="I50" s="153" t="str">
        <f>IF(OR(A50="",$I$2=""),"",IF('RESULTADOS 4 ESO DIVER'!I50&lt;5,"INSUFICIENTE",IF('RESULTADOS 4 ESO DIVER'!I50&lt;6,"SUFICIENTE",IF('RESULTADOS 4 ESO DIVER'!I50&lt;7,"BEN",IF('RESULTADOS 4 ESO DIVER'!I50&lt;9,"NOTABLE",IF('RESULTADOS 4 ESO DIVER'!I50&lt;=10,"SOBRESAIENTE",""))))))</f>
        <v/>
      </c>
      <c r="J50" s="153" t="str">
        <f>IF(OR(A50="",$J$2=""),"",IF('RESULTADOS 4 ESO DIVER'!J50&lt;5,"INSUFICIENTE",IF('RESULTADOS 4 ESO DIVER'!J50&lt;6,"SUFICIENTE",IF('RESULTADOS 4 ESO DIVER'!J50&lt;7,"BEN",IF('RESULTADOS 4 ESO DIVER'!J50&lt;9,"NOTABLE",IF('RESULTADOS 4 ESO DIVER'!J50&lt;=10,"SOBRESAIENTE",""))))))</f>
        <v/>
      </c>
      <c r="K50" s="153" t="str">
        <f>IF(OR(A50="",$K$2=""),"",IF('RESULTADOS 4 ESO DIVER'!K50&lt;5,"INSUFICIENTE",IF('RESULTADOS 4 ESO DIVER'!K50&lt;6,"SUFICIENTE",IF('RESULTADOS 4 ESO DIVER'!K50&lt;7,"BEN",IF('RESULTADOS 4 ESO DIVER'!K50&lt;9,"NOTABLE",IF('RESULTADOS 4 ESO DIVER'!K50&lt;=10,IF('RESULTADOS 4 ESO DIVER'!K50&lt;=10,"SOBRESAIENTE","")))))))</f>
        <v/>
      </c>
      <c r="L50" s="153" t="str">
        <f>IF(OR(A50="",$L$2=""),"",IF('RESULTADOS 4 ESO DIVER'!L50&lt;5,"INSUFICIENTE",IF('RESULTADOS 4 ESO DIVER'!L50&lt;6,"SUFICIENTE",IF('RESULTADOS 4 ESO DIVER'!L50&lt;7,"BEN",IF('RESULTADOS 4 ESO DIVER'!L50&lt;9,"NOTABLE",IF('RESULTADOS 4 ESO DIVER'!L50&lt;=10,"SOBRESAIENTE",""))))))</f>
        <v/>
      </c>
    </row>
    <row r="51" spans="1:12" x14ac:dyDescent="0.25">
      <c r="A51" s="102" t="str">
        <f>IF('RESULTADOS 4 ESO DIVER'!A51="","",'RESULTADOS 4 ESO DIVER'!A51)</f>
        <v/>
      </c>
      <c r="B51" s="153" t="str">
        <f>IF('RESULTADOS 4 ESO DIVER'!B51="","",'RESULTADOS 4 ESO DIVER'!B51)</f>
        <v/>
      </c>
      <c r="C51" s="153" t="str">
        <f>IF(OR(A51="",$C$2=""),"",IF('RESULTADOS 4 ESO DIVER'!C51&lt;5,"INSUFICIENTE",IF('RESULTADOS 4 ESO DIVER'!C51&lt;6,"SUFICIENTE",IF('RESULTADOS 4 ESO DIVER'!C51&lt;7,"BEN",IF('RESULTADOS 4 ESO DIVER'!C51&lt;9,"NOTABLE",IF('RESULTADOS 4 ESO DIVER'!C51&lt;=10,"SOBRESAIENTE",""))))))</f>
        <v/>
      </c>
      <c r="D51" s="153" t="str">
        <f>IF(OR(A51="",$D$2=""),"",IF('RESULTADOS 4 ESO DIVER'!D51&lt;5,"INSUFICIENTE",IF('RESULTADOS 4 ESO DIVER'!D51&lt;6,"SUFICIENTE",IF('RESULTADOS 4 ESO DIVER'!D51&lt;7,"BEN",IF('RESULTADOS 4 ESO DIVER'!D51&lt;9,"NOTABLE",IF('RESULTADOS 4 ESO DIVER'!D51&lt;=10,"SOBRESAIENTE",""))))))</f>
        <v/>
      </c>
      <c r="E51" s="153" t="str">
        <f>IF(OR(A51="",$E$2=""),"",IF('RESULTADOS 4 ESO DIVER'!E51&lt;5,"INSUFICIENTE",IF('RESULTADOS 4 ESO DIVER'!E51&lt;6,"SUFICIENTE",IF('RESULTADOS 4 ESO DIVER'!E51&lt;7,"BEN",IF('RESULTADOS 4 ESO DIVER'!E51&lt;9,"NOTABLE",IF('RESULTADOS 4 ESO DIVER'!E51&lt;=10,"SOBRESAIENTE",""))))))</f>
        <v/>
      </c>
      <c r="F51" s="153" t="str">
        <f>IF(OR(A51="",$F$2=""),"",IF('RESULTADOS 4 ESO DIVER'!F51&lt;5,"INSUFICIENTE",IF('RESULTADOS 4 ESO DIVER'!F51&lt;6,"SUFICIENTE",IF('RESULTADOS 4 ESO DIVER'!F51&lt;7,"BEN",IF('RESULTADOS 4 ESO DIVER'!F51&lt;9,"NOTABLE",IF('RESULTADOS 4 ESO DIVER'!F51&lt;=10,"SOBRESAIENTE",""))))))</f>
        <v/>
      </c>
      <c r="G51" s="153" t="str">
        <f>IF(OR(A51="",$G$2=""),"",IF('RESULTADOS 4 ESO DIVER'!G51&lt;5,"INSUFICIENTE",IF('RESULTADOS 4 ESO DIVER'!G51&lt;6,"SUFICIENTE",IF('RESULTADOS 4 ESO DIVER'!G51&lt;7,"BEN",IF('RESULTADOS 4 ESO DIVER'!G51&lt;9,"NOTABLE",IF('RESULTADOS 4 ESO DIVER'!G51&lt;=10,"SOBRESAIENTE",""))))))</f>
        <v/>
      </c>
      <c r="H51" s="153" t="str">
        <f>IF(OR(A51="",$H$2=""),"",IF('RESULTADOS 4 ESO DIVER'!H51&lt;5,"INSUFICIENTE",IF('RESULTADOS 4 ESO DIVER'!H51&lt;6,"SUFICIENTE",IF('RESULTADOS 4 ESO DIVER'!H51&lt;7,"BEN",IF('RESULTADOS 4 ESO DIVER'!H51&lt;9,"NOTABLE",IF('RESULTADOS 4 ESO DIVER'!H51&lt;=10,"SOBRESAIENTE",""))))))</f>
        <v/>
      </c>
      <c r="I51" s="153" t="str">
        <f>IF(OR(A51="",$I$2=""),"",IF('RESULTADOS 4 ESO DIVER'!I51&lt;5,"INSUFICIENTE",IF('RESULTADOS 4 ESO DIVER'!I51&lt;6,"SUFICIENTE",IF('RESULTADOS 4 ESO DIVER'!I51&lt;7,"BEN",IF('RESULTADOS 4 ESO DIVER'!I51&lt;9,"NOTABLE",IF('RESULTADOS 4 ESO DIVER'!I51&lt;=10,"SOBRESAIENTE",""))))))</f>
        <v/>
      </c>
      <c r="J51" s="153" t="str">
        <f>IF(OR(A51="",$J$2=""),"",IF('RESULTADOS 4 ESO DIVER'!J51&lt;5,"INSUFICIENTE",IF('RESULTADOS 4 ESO DIVER'!J51&lt;6,"SUFICIENTE",IF('RESULTADOS 4 ESO DIVER'!J51&lt;7,"BEN",IF('RESULTADOS 4 ESO DIVER'!J51&lt;9,"NOTABLE",IF('RESULTADOS 4 ESO DIVER'!J51&lt;=10,"SOBRESAIENTE",""))))))</f>
        <v/>
      </c>
      <c r="K51" s="153" t="str">
        <f>IF(OR(A51="",$K$2=""),"",IF('RESULTADOS 4 ESO DIVER'!K51&lt;5,"INSUFICIENTE",IF('RESULTADOS 4 ESO DIVER'!K51&lt;6,"SUFICIENTE",IF('RESULTADOS 4 ESO DIVER'!K51&lt;7,"BEN",IF('RESULTADOS 4 ESO DIVER'!K51&lt;9,"NOTABLE",IF('RESULTADOS 4 ESO DIVER'!K51&lt;=10,IF('RESULTADOS 4 ESO DIVER'!K51&lt;=10,"SOBRESAIENTE","")))))))</f>
        <v/>
      </c>
      <c r="L51" s="153" t="str">
        <f>IF(OR(A51="",$L$2=""),"",IF('RESULTADOS 4 ESO DIVER'!L51&lt;5,"INSUFICIENTE",IF('RESULTADOS 4 ESO DIVER'!L51&lt;6,"SUFICIENTE",IF('RESULTADOS 4 ESO DIVER'!L51&lt;7,"BEN",IF('RESULTADOS 4 ESO DIVER'!L51&lt;9,"NOTABLE",IF('RESULTADOS 4 ESO DIVER'!L51&lt;=10,"SOBRESAIENTE",""))))))</f>
        <v/>
      </c>
    </row>
    <row r="52" spans="1:12" x14ac:dyDescent="0.25">
      <c r="A52" s="102" t="str">
        <f>IF('RESULTADOS 4 ESO DIVER'!A52="","",'RESULTADOS 4 ESO DIVER'!A52)</f>
        <v/>
      </c>
      <c r="B52" s="153" t="str">
        <f>IF('RESULTADOS 4 ESO DIVER'!B52="","",'RESULTADOS 4 ESO DIVER'!B52)</f>
        <v/>
      </c>
      <c r="C52" s="153" t="str">
        <f>IF(OR(A52="",$C$2=""),"",IF('RESULTADOS 4 ESO DIVER'!C52&lt;5,"INSUFICIENTE",IF('RESULTADOS 4 ESO DIVER'!C52&lt;6,"SUFICIENTE",IF('RESULTADOS 4 ESO DIVER'!C52&lt;7,"BEN",IF('RESULTADOS 4 ESO DIVER'!C52&lt;9,"NOTABLE",IF('RESULTADOS 4 ESO DIVER'!C52&lt;=10,"SOBRESAIENTE",""))))))</f>
        <v/>
      </c>
      <c r="D52" s="153" t="str">
        <f>IF(OR(A52="",$D$2=""),"",IF('RESULTADOS 4 ESO DIVER'!D52&lt;5,"INSUFICIENTE",IF('RESULTADOS 4 ESO DIVER'!D52&lt;6,"SUFICIENTE",IF('RESULTADOS 4 ESO DIVER'!D52&lt;7,"BEN",IF('RESULTADOS 4 ESO DIVER'!D52&lt;9,"NOTABLE",IF('RESULTADOS 4 ESO DIVER'!D52&lt;=10,"SOBRESAIENTE",""))))))</f>
        <v/>
      </c>
      <c r="E52" s="153" t="str">
        <f>IF(OR(A52="",$E$2=""),"",IF('RESULTADOS 4 ESO DIVER'!E52&lt;5,"INSUFICIENTE",IF('RESULTADOS 4 ESO DIVER'!E52&lt;6,"SUFICIENTE",IF('RESULTADOS 4 ESO DIVER'!E52&lt;7,"BEN",IF('RESULTADOS 4 ESO DIVER'!E52&lt;9,"NOTABLE",IF('RESULTADOS 4 ESO DIVER'!E52&lt;=10,"SOBRESAIENTE",""))))))</f>
        <v/>
      </c>
      <c r="F52" s="153" t="str">
        <f>IF(OR(A52="",$F$2=""),"",IF('RESULTADOS 4 ESO DIVER'!F52&lt;5,"INSUFICIENTE",IF('RESULTADOS 4 ESO DIVER'!F52&lt;6,"SUFICIENTE",IF('RESULTADOS 4 ESO DIVER'!F52&lt;7,"BEN",IF('RESULTADOS 4 ESO DIVER'!F52&lt;9,"NOTABLE",IF('RESULTADOS 4 ESO DIVER'!F52&lt;=10,"SOBRESAIENTE",""))))))</f>
        <v/>
      </c>
      <c r="G52" s="153" t="str">
        <f>IF(OR(A52="",$G$2=""),"",IF('RESULTADOS 4 ESO DIVER'!G52&lt;5,"INSUFICIENTE",IF('RESULTADOS 4 ESO DIVER'!G52&lt;6,"SUFICIENTE",IF('RESULTADOS 4 ESO DIVER'!G52&lt;7,"BEN",IF('RESULTADOS 4 ESO DIVER'!G52&lt;9,"NOTABLE",IF('RESULTADOS 4 ESO DIVER'!G52&lt;=10,"SOBRESAIENTE",""))))))</f>
        <v/>
      </c>
      <c r="H52" s="153" t="str">
        <f>IF(OR(A52="",$H$2=""),"",IF('RESULTADOS 4 ESO DIVER'!H52&lt;5,"INSUFICIENTE",IF('RESULTADOS 4 ESO DIVER'!H52&lt;6,"SUFICIENTE",IF('RESULTADOS 4 ESO DIVER'!H52&lt;7,"BEN",IF('RESULTADOS 4 ESO DIVER'!H52&lt;9,"NOTABLE",IF('RESULTADOS 4 ESO DIVER'!H52&lt;=10,"SOBRESAIENTE",""))))))</f>
        <v/>
      </c>
      <c r="I52" s="153" t="str">
        <f>IF(OR(A52="",$I$2=""),"",IF('RESULTADOS 4 ESO DIVER'!I52&lt;5,"INSUFICIENTE",IF('RESULTADOS 4 ESO DIVER'!I52&lt;6,"SUFICIENTE",IF('RESULTADOS 4 ESO DIVER'!I52&lt;7,"BEN",IF('RESULTADOS 4 ESO DIVER'!I52&lt;9,"NOTABLE",IF('RESULTADOS 4 ESO DIVER'!I52&lt;=10,"SOBRESAIENTE",""))))))</f>
        <v/>
      </c>
      <c r="J52" s="153" t="str">
        <f>IF(OR(A52="",$J$2=""),"",IF('RESULTADOS 4 ESO DIVER'!J52&lt;5,"INSUFICIENTE",IF('RESULTADOS 4 ESO DIVER'!J52&lt;6,"SUFICIENTE",IF('RESULTADOS 4 ESO DIVER'!J52&lt;7,"BEN",IF('RESULTADOS 4 ESO DIVER'!J52&lt;9,"NOTABLE",IF('RESULTADOS 4 ESO DIVER'!J52&lt;=10,"SOBRESAIENTE",""))))))</f>
        <v/>
      </c>
      <c r="K52" s="153" t="str">
        <f>IF(OR(A52="",$K$2=""),"",IF('RESULTADOS 4 ESO DIVER'!K52&lt;5,"INSUFICIENTE",IF('RESULTADOS 4 ESO DIVER'!K52&lt;6,"SUFICIENTE",IF('RESULTADOS 4 ESO DIVER'!K52&lt;7,"BEN",IF('RESULTADOS 4 ESO DIVER'!K52&lt;9,"NOTABLE",IF('RESULTADOS 4 ESO DIVER'!K52&lt;=10,IF('RESULTADOS 4 ESO DIVER'!K52&lt;=10,"SOBRESAIENTE","")))))))</f>
        <v/>
      </c>
      <c r="L52" s="153" t="str">
        <f>IF(OR(A52="",$L$2=""),"",IF('RESULTADOS 4 ESO DIVER'!L52&lt;5,"INSUFICIENTE",IF('RESULTADOS 4 ESO DIVER'!L52&lt;6,"SUFICIENTE",IF('RESULTADOS 4 ESO DIVER'!L52&lt;7,"BEN",IF('RESULTADOS 4 ESO DIVER'!L52&lt;9,"NOTABLE",IF('RESULTADOS 4 ESO DIVER'!L52&lt;=10,"SOBRESAIENTE",""))))))</f>
        <v/>
      </c>
    </row>
    <row r="53" spans="1:12" x14ac:dyDescent="0.25">
      <c r="A53" s="102" t="str">
        <f>IF('RESULTADOS 4 ESO DIVER'!A53="","",'RESULTADOS 4 ESO DIVER'!A53)</f>
        <v/>
      </c>
      <c r="B53" s="153" t="str">
        <f>IF('RESULTADOS 4 ESO DIVER'!B53="","",'RESULTADOS 4 ESO DIVER'!B53)</f>
        <v/>
      </c>
      <c r="C53" s="153" t="str">
        <f>IF(OR(A53="",$C$2=""),"",IF('RESULTADOS 4 ESO DIVER'!C53&lt;5,"INSUFICIENTE",IF('RESULTADOS 4 ESO DIVER'!C53&lt;6,"SUFICIENTE",IF('RESULTADOS 4 ESO DIVER'!C53&lt;7,"BEN",IF('RESULTADOS 4 ESO DIVER'!C53&lt;9,"NOTABLE",IF('RESULTADOS 4 ESO DIVER'!C53&lt;=10,"SOBRESAIENTE",""))))))</f>
        <v/>
      </c>
      <c r="D53" s="153" t="str">
        <f>IF(OR(A53="",$D$2=""),"",IF('RESULTADOS 4 ESO DIVER'!D53&lt;5,"INSUFICIENTE",IF('RESULTADOS 4 ESO DIVER'!D53&lt;6,"SUFICIENTE",IF('RESULTADOS 4 ESO DIVER'!D53&lt;7,"BEN",IF('RESULTADOS 4 ESO DIVER'!D53&lt;9,"NOTABLE",IF('RESULTADOS 4 ESO DIVER'!D53&lt;=10,"SOBRESAIENTE",""))))))</f>
        <v/>
      </c>
      <c r="E53" s="153" t="str">
        <f>IF(OR(A53="",$E$2=""),"",IF('RESULTADOS 4 ESO DIVER'!E53&lt;5,"INSUFICIENTE",IF('RESULTADOS 4 ESO DIVER'!E53&lt;6,"SUFICIENTE",IF('RESULTADOS 4 ESO DIVER'!E53&lt;7,"BEN",IF('RESULTADOS 4 ESO DIVER'!E53&lt;9,"NOTABLE",IF('RESULTADOS 4 ESO DIVER'!E53&lt;=10,"SOBRESAIENTE",""))))))</f>
        <v/>
      </c>
      <c r="F53" s="153" t="str">
        <f>IF(OR(A53="",$F$2=""),"",IF('RESULTADOS 4 ESO DIVER'!F53&lt;5,"INSUFICIENTE",IF('RESULTADOS 4 ESO DIVER'!F53&lt;6,"SUFICIENTE",IF('RESULTADOS 4 ESO DIVER'!F53&lt;7,"BEN",IF('RESULTADOS 4 ESO DIVER'!F53&lt;9,"NOTABLE",IF('RESULTADOS 4 ESO DIVER'!F53&lt;=10,"SOBRESAIENTE",""))))))</f>
        <v/>
      </c>
      <c r="G53" s="153" t="str">
        <f>IF(OR(A53="",$G$2=""),"",IF('RESULTADOS 4 ESO DIVER'!G53&lt;5,"INSUFICIENTE",IF('RESULTADOS 4 ESO DIVER'!G53&lt;6,"SUFICIENTE",IF('RESULTADOS 4 ESO DIVER'!G53&lt;7,"BEN",IF('RESULTADOS 4 ESO DIVER'!G53&lt;9,"NOTABLE",IF('RESULTADOS 4 ESO DIVER'!G53&lt;=10,"SOBRESAIENTE",""))))))</f>
        <v/>
      </c>
      <c r="H53" s="153" t="str">
        <f>IF(OR(A53="",$H$2=""),"",IF('RESULTADOS 4 ESO DIVER'!H53&lt;5,"INSUFICIENTE",IF('RESULTADOS 4 ESO DIVER'!H53&lt;6,"SUFICIENTE",IF('RESULTADOS 4 ESO DIVER'!H53&lt;7,"BEN",IF('RESULTADOS 4 ESO DIVER'!H53&lt;9,"NOTABLE",IF('RESULTADOS 4 ESO DIVER'!H53&lt;=10,"SOBRESAIENTE",""))))))</f>
        <v/>
      </c>
      <c r="I53" s="153" t="str">
        <f>IF(OR(A53="",$I$2=""),"",IF('RESULTADOS 4 ESO DIVER'!I53&lt;5,"INSUFICIENTE",IF('RESULTADOS 4 ESO DIVER'!I53&lt;6,"SUFICIENTE",IF('RESULTADOS 4 ESO DIVER'!I53&lt;7,"BEN",IF('RESULTADOS 4 ESO DIVER'!I53&lt;9,"NOTABLE",IF('RESULTADOS 4 ESO DIVER'!I53&lt;=10,"SOBRESAIENTE",""))))))</f>
        <v/>
      </c>
      <c r="J53" s="153" t="str">
        <f>IF(OR(A53="",$J$2=""),"",IF('RESULTADOS 4 ESO DIVER'!J53&lt;5,"INSUFICIENTE",IF('RESULTADOS 4 ESO DIVER'!J53&lt;6,"SUFICIENTE",IF('RESULTADOS 4 ESO DIVER'!J53&lt;7,"BEN",IF('RESULTADOS 4 ESO DIVER'!J53&lt;9,"NOTABLE",IF('RESULTADOS 4 ESO DIVER'!J53&lt;=10,"SOBRESAIENTE",""))))))</f>
        <v/>
      </c>
      <c r="K53" s="153" t="str">
        <f>IF(OR(A53="",$K$2=""),"",IF('RESULTADOS 4 ESO DIVER'!K53&lt;5,"INSUFICIENTE",IF('RESULTADOS 4 ESO DIVER'!K53&lt;6,"SUFICIENTE",IF('RESULTADOS 4 ESO DIVER'!K53&lt;7,"BEN",IF('RESULTADOS 4 ESO DIVER'!K53&lt;9,"NOTABLE",IF('RESULTADOS 4 ESO DIVER'!K53&lt;=10,IF('RESULTADOS 4 ESO DIVER'!K53&lt;=10,"SOBRESAIENTE","")))))))</f>
        <v/>
      </c>
      <c r="L53" s="153" t="str">
        <f>IF(OR(A53="",$L$2=""),"",IF('RESULTADOS 4 ESO DIVER'!L53&lt;5,"INSUFICIENTE",IF('RESULTADOS 4 ESO DIVER'!L53&lt;6,"SUFICIENTE",IF('RESULTADOS 4 ESO DIVER'!L53&lt;7,"BEN",IF('RESULTADOS 4 ESO DIVER'!L53&lt;9,"NOTABLE",IF('RESULTADOS 4 ESO DIVER'!L53&lt;=10,"SOBRESAIENTE",""))))))</f>
        <v/>
      </c>
    </row>
    <row r="54" spans="1:12" x14ac:dyDescent="0.25">
      <c r="A54" s="102" t="str">
        <f>IF('RESULTADOS 4 ESO DIVER'!A54="","",'RESULTADOS 4 ESO DIVER'!A54)</f>
        <v/>
      </c>
      <c r="B54" s="153" t="str">
        <f>IF('RESULTADOS 4 ESO DIVER'!B54="","",'RESULTADOS 4 ESO DIVER'!B54)</f>
        <v/>
      </c>
      <c r="C54" s="153" t="str">
        <f>IF(OR(A54="",$C$2=""),"",IF('RESULTADOS 4 ESO DIVER'!C54&lt;5,"INSUFICIENTE",IF('RESULTADOS 4 ESO DIVER'!C54&lt;6,"SUFICIENTE",IF('RESULTADOS 4 ESO DIVER'!C54&lt;7,"BEN",IF('RESULTADOS 4 ESO DIVER'!C54&lt;9,"NOTABLE",IF('RESULTADOS 4 ESO DIVER'!C54&lt;=10,"SOBRESAIENTE",""))))))</f>
        <v/>
      </c>
      <c r="D54" s="153" t="str">
        <f>IF(OR(A54="",$D$2=""),"",IF('RESULTADOS 4 ESO DIVER'!D54&lt;5,"INSUFICIENTE",IF('RESULTADOS 4 ESO DIVER'!D54&lt;6,"SUFICIENTE",IF('RESULTADOS 4 ESO DIVER'!D54&lt;7,"BEN",IF('RESULTADOS 4 ESO DIVER'!D54&lt;9,"NOTABLE",IF('RESULTADOS 4 ESO DIVER'!D54&lt;=10,"SOBRESAIENTE",""))))))</f>
        <v/>
      </c>
      <c r="E54" s="153" t="str">
        <f>IF(OR(A54="",$E$2=""),"",IF('RESULTADOS 4 ESO DIVER'!E54&lt;5,"INSUFICIENTE",IF('RESULTADOS 4 ESO DIVER'!E54&lt;6,"SUFICIENTE",IF('RESULTADOS 4 ESO DIVER'!E54&lt;7,"BEN",IF('RESULTADOS 4 ESO DIVER'!E54&lt;9,"NOTABLE",IF('RESULTADOS 4 ESO DIVER'!E54&lt;=10,"SOBRESAIENTE",""))))))</f>
        <v/>
      </c>
      <c r="F54" s="153" t="str">
        <f>IF(OR(A54="",$F$2=""),"",IF('RESULTADOS 4 ESO DIVER'!F54&lt;5,"INSUFICIENTE",IF('RESULTADOS 4 ESO DIVER'!F54&lt;6,"SUFICIENTE",IF('RESULTADOS 4 ESO DIVER'!F54&lt;7,"BEN",IF('RESULTADOS 4 ESO DIVER'!F54&lt;9,"NOTABLE",IF('RESULTADOS 4 ESO DIVER'!F54&lt;=10,"SOBRESAIENTE",""))))))</f>
        <v/>
      </c>
      <c r="G54" s="153" t="str">
        <f>IF(OR(A54="",$G$2=""),"",IF('RESULTADOS 4 ESO DIVER'!G54&lt;5,"INSUFICIENTE",IF('RESULTADOS 4 ESO DIVER'!G54&lt;6,"SUFICIENTE",IF('RESULTADOS 4 ESO DIVER'!G54&lt;7,"BEN",IF('RESULTADOS 4 ESO DIVER'!G54&lt;9,"NOTABLE",IF('RESULTADOS 4 ESO DIVER'!G54&lt;=10,"SOBRESAIENTE",""))))))</f>
        <v/>
      </c>
      <c r="H54" s="153" t="str">
        <f>IF(OR(A54="",$H$2=""),"",IF('RESULTADOS 4 ESO DIVER'!H54&lt;5,"INSUFICIENTE",IF('RESULTADOS 4 ESO DIVER'!H54&lt;6,"SUFICIENTE",IF('RESULTADOS 4 ESO DIVER'!H54&lt;7,"BEN",IF('RESULTADOS 4 ESO DIVER'!H54&lt;9,"NOTABLE",IF('RESULTADOS 4 ESO DIVER'!H54&lt;=10,"SOBRESAIENTE",""))))))</f>
        <v/>
      </c>
      <c r="I54" s="153" t="str">
        <f>IF(OR(A54="",$I$2=""),"",IF('RESULTADOS 4 ESO DIVER'!I54&lt;5,"INSUFICIENTE",IF('RESULTADOS 4 ESO DIVER'!I54&lt;6,"SUFICIENTE",IF('RESULTADOS 4 ESO DIVER'!I54&lt;7,"BEN",IF('RESULTADOS 4 ESO DIVER'!I54&lt;9,"NOTABLE",IF('RESULTADOS 4 ESO DIVER'!I54&lt;=10,"SOBRESAIENTE",""))))))</f>
        <v/>
      </c>
      <c r="J54" s="153" t="str">
        <f>IF(OR(A54="",$J$2=""),"",IF('RESULTADOS 4 ESO DIVER'!J54&lt;5,"INSUFICIENTE",IF('RESULTADOS 4 ESO DIVER'!J54&lt;6,"SUFICIENTE",IF('RESULTADOS 4 ESO DIVER'!J54&lt;7,"BEN",IF('RESULTADOS 4 ESO DIVER'!J54&lt;9,"NOTABLE",IF('RESULTADOS 4 ESO DIVER'!J54&lt;=10,"SOBRESAIENTE",""))))))</f>
        <v/>
      </c>
      <c r="K54" s="153" t="str">
        <f>IF(OR(A54="",$K$2=""),"",IF('RESULTADOS 4 ESO DIVER'!K54&lt;5,"INSUFICIENTE",IF('RESULTADOS 4 ESO DIVER'!K54&lt;6,"SUFICIENTE",IF('RESULTADOS 4 ESO DIVER'!K54&lt;7,"BEN",IF('RESULTADOS 4 ESO DIVER'!K54&lt;9,"NOTABLE",IF('RESULTADOS 4 ESO DIVER'!K54&lt;=10,IF('RESULTADOS 4 ESO DIVER'!K54&lt;=10,"SOBRESAIENTE","")))))))</f>
        <v/>
      </c>
      <c r="L54" s="153" t="str">
        <f>IF(OR(A54="",$L$2=""),"",IF('RESULTADOS 4 ESO DIVER'!L54&lt;5,"INSUFICIENTE",IF('RESULTADOS 4 ESO DIVER'!L54&lt;6,"SUFICIENTE",IF('RESULTADOS 4 ESO DIVER'!L54&lt;7,"BEN",IF('RESULTADOS 4 ESO DIVER'!L54&lt;9,"NOTABLE",IF('RESULTADOS 4 ESO DIVER'!L54&lt;=10,"SOBRESAIENTE",""))))))</f>
        <v/>
      </c>
    </row>
    <row r="55" spans="1:12" x14ac:dyDescent="0.25">
      <c r="A55" s="102" t="str">
        <f>IF('RESULTADOS 4 ESO DIVER'!A55="","",'RESULTADOS 4 ESO DIVER'!A55)</f>
        <v/>
      </c>
      <c r="B55" s="153" t="str">
        <f>IF('RESULTADOS 4 ESO DIVER'!B55="","",'RESULTADOS 4 ESO DIVER'!B55)</f>
        <v/>
      </c>
      <c r="C55" s="153" t="str">
        <f>IF(OR(A55="",$C$2=""),"",IF('RESULTADOS 4 ESO DIVER'!C55&lt;5,"INSUFICIENTE",IF('RESULTADOS 4 ESO DIVER'!C55&lt;6,"SUFICIENTE",IF('RESULTADOS 4 ESO DIVER'!C55&lt;7,"BEN",IF('RESULTADOS 4 ESO DIVER'!C55&lt;9,"NOTABLE",IF('RESULTADOS 4 ESO DIVER'!C55&lt;=10,"SOBRESAIENTE",""))))))</f>
        <v/>
      </c>
      <c r="D55" s="153" t="str">
        <f>IF(OR(A55="",$D$2=""),"",IF('RESULTADOS 4 ESO DIVER'!D55&lt;5,"INSUFICIENTE",IF('RESULTADOS 4 ESO DIVER'!D55&lt;6,"SUFICIENTE",IF('RESULTADOS 4 ESO DIVER'!D55&lt;7,"BEN",IF('RESULTADOS 4 ESO DIVER'!D55&lt;9,"NOTABLE",IF('RESULTADOS 4 ESO DIVER'!D55&lt;=10,"SOBRESAIENTE",""))))))</f>
        <v/>
      </c>
      <c r="E55" s="153" t="str">
        <f>IF(OR(A55="",$E$2=""),"",IF('RESULTADOS 4 ESO DIVER'!E55&lt;5,"INSUFICIENTE",IF('RESULTADOS 4 ESO DIVER'!E55&lt;6,"SUFICIENTE",IF('RESULTADOS 4 ESO DIVER'!E55&lt;7,"BEN",IF('RESULTADOS 4 ESO DIVER'!E55&lt;9,"NOTABLE",IF('RESULTADOS 4 ESO DIVER'!E55&lt;=10,"SOBRESAIENTE",""))))))</f>
        <v/>
      </c>
      <c r="F55" s="153" t="str">
        <f>IF(OR(A55="",$F$2=""),"",IF('RESULTADOS 4 ESO DIVER'!F55&lt;5,"INSUFICIENTE",IF('RESULTADOS 4 ESO DIVER'!F55&lt;6,"SUFICIENTE",IF('RESULTADOS 4 ESO DIVER'!F55&lt;7,"BEN",IF('RESULTADOS 4 ESO DIVER'!F55&lt;9,"NOTABLE",IF('RESULTADOS 4 ESO DIVER'!F55&lt;=10,"SOBRESAIENTE",""))))))</f>
        <v/>
      </c>
      <c r="G55" s="153" t="str">
        <f>IF(OR(A55="",$G$2=""),"",IF('RESULTADOS 4 ESO DIVER'!G55&lt;5,"INSUFICIENTE",IF('RESULTADOS 4 ESO DIVER'!G55&lt;6,"SUFICIENTE",IF('RESULTADOS 4 ESO DIVER'!G55&lt;7,"BEN",IF('RESULTADOS 4 ESO DIVER'!G55&lt;9,"NOTABLE",IF('RESULTADOS 4 ESO DIVER'!G55&lt;=10,"SOBRESAIENTE",""))))))</f>
        <v/>
      </c>
      <c r="H55" s="153" t="str">
        <f>IF(OR(A55="",$H$2=""),"",IF('RESULTADOS 4 ESO DIVER'!H55&lt;5,"INSUFICIENTE",IF('RESULTADOS 4 ESO DIVER'!H55&lt;6,"SUFICIENTE",IF('RESULTADOS 4 ESO DIVER'!H55&lt;7,"BEN",IF('RESULTADOS 4 ESO DIVER'!H55&lt;9,"NOTABLE",IF('RESULTADOS 4 ESO DIVER'!H55&lt;=10,"SOBRESAIENTE",""))))))</f>
        <v/>
      </c>
      <c r="I55" s="153" t="str">
        <f>IF(OR(A55="",$I$2=""),"",IF('RESULTADOS 4 ESO DIVER'!I55&lt;5,"INSUFICIENTE",IF('RESULTADOS 4 ESO DIVER'!I55&lt;6,"SUFICIENTE",IF('RESULTADOS 4 ESO DIVER'!I55&lt;7,"BEN",IF('RESULTADOS 4 ESO DIVER'!I55&lt;9,"NOTABLE",IF('RESULTADOS 4 ESO DIVER'!I55&lt;=10,"SOBRESAIENTE",""))))))</f>
        <v/>
      </c>
      <c r="J55" s="153" t="str">
        <f>IF(OR(A55="",$J$2=""),"",IF('RESULTADOS 4 ESO DIVER'!J55&lt;5,"INSUFICIENTE",IF('RESULTADOS 4 ESO DIVER'!J55&lt;6,"SUFICIENTE",IF('RESULTADOS 4 ESO DIVER'!J55&lt;7,"BEN",IF('RESULTADOS 4 ESO DIVER'!J55&lt;9,"NOTABLE",IF('RESULTADOS 4 ESO DIVER'!J55&lt;=10,"SOBRESAIENTE",""))))))</f>
        <v/>
      </c>
      <c r="K55" s="153" t="str">
        <f>IF(OR(A55="",$K$2=""),"",IF('RESULTADOS 4 ESO DIVER'!K55&lt;5,"INSUFICIENTE",IF('RESULTADOS 4 ESO DIVER'!K55&lt;6,"SUFICIENTE",IF('RESULTADOS 4 ESO DIVER'!K55&lt;7,"BEN",IF('RESULTADOS 4 ESO DIVER'!K55&lt;9,"NOTABLE",IF('RESULTADOS 4 ESO DIVER'!K55&lt;=10,IF('RESULTADOS 4 ESO DIVER'!K55&lt;=10,"SOBRESAIENTE","")))))))</f>
        <v/>
      </c>
      <c r="L55" s="153" t="str">
        <f>IF(OR(A55="",$L$2=""),"",IF('RESULTADOS 4 ESO DIVER'!L55&lt;5,"INSUFICIENTE",IF('RESULTADOS 4 ESO DIVER'!L55&lt;6,"SUFICIENTE",IF('RESULTADOS 4 ESO DIVER'!L55&lt;7,"BEN",IF('RESULTADOS 4 ESO DIVER'!L55&lt;9,"NOTABLE",IF('RESULTADOS 4 ESO DIVER'!L55&lt;=10,"SOBRESAIENTE",""))))))</f>
        <v/>
      </c>
    </row>
    <row r="56" spans="1:12" x14ac:dyDescent="0.25">
      <c r="A56" s="102" t="str">
        <f>IF('RESULTADOS 4 ESO DIVER'!A56="","",'RESULTADOS 4 ESO DIVER'!A56)</f>
        <v/>
      </c>
      <c r="B56" s="153" t="str">
        <f>IF('RESULTADOS 4 ESO DIVER'!B56="","",'RESULTADOS 4 ESO DIVER'!B56)</f>
        <v/>
      </c>
      <c r="C56" s="153" t="str">
        <f>IF(OR(A56="",$C$2=""),"",IF('RESULTADOS 4 ESO DIVER'!C56&lt;5,"INSUFICIENTE",IF('RESULTADOS 4 ESO DIVER'!C56&lt;6,"SUFICIENTE",IF('RESULTADOS 4 ESO DIVER'!C56&lt;7,"BEN",IF('RESULTADOS 4 ESO DIVER'!C56&lt;9,"NOTABLE",IF('RESULTADOS 4 ESO DIVER'!C56&lt;=10,"SOBRESAIENTE",""))))))</f>
        <v/>
      </c>
      <c r="D56" s="153" t="str">
        <f>IF(OR(A56="",$D$2=""),"",IF('RESULTADOS 4 ESO DIVER'!D56&lt;5,"INSUFICIENTE",IF('RESULTADOS 4 ESO DIVER'!D56&lt;6,"SUFICIENTE",IF('RESULTADOS 4 ESO DIVER'!D56&lt;7,"BEN",IF('RESULTADOS 4 ESO DIVER'!D56&lt;9,"NOTABLE",IF('RESULTADOS 4 ESO DIVER'!D56&lt;=10,"SOBRESAIENTE",""))))))</f>
        <v/>
      </c>
      <c r="E56" s="153" t="str">
        <f>IF(OR(A56="",$E$2=""),"",IF('RESULTADOS 4 ESO DIVER'!E56&lt;5,"INSUFICIENTE",IF('RESULTADOS 4 ESO DIVER'!E56&lt;6,"SUFICIENTE",IF('RESULTADOS 4 ESO DIVER'!E56&lt;7,"BEN",IF('RESULTADOS 4 ESO DIVER'!E56&lt;9,"NOTABLE",IF('RESULTADOS 4 ESO DIVER'!E56&lt;=10,"SOBRESAIENTE",""))))))</f>
        <v/>
      </c>
      <c r="F56" s="153" t="str">
        <f>IF(OR(A56="",$F$2=""),"",IF('RESULTADOS 4 ESO DIVER'!F56&lt;5,"INSUFICIENTE",IF('RESULTADOS 4 ESO DIVER'!F56&lt;6,"SUFICIENTE",IF('RESULTADOS 4 ESO DIVER'!F56&lt;7,"BEN",IF('RESULTADOS 4 ESO DIVER'!F56&lt;9,"NOTABLE",IF('RESULTADOS 4 ESO DIVER'!F56&lt;=10,"SOBRESAIENTE",""))))))</f>
        <v/>
      </c>
      <c r="G56" s="153" t="str">
        <f>IF(OR(A56="",$G$2=""),"",IF('RESULTADOS 4 ESO DIVER'!G56&lt;5,"INSUFICIENTE",IF('RESULTADOS 4 ESO DIVER'!G56&lt;6,"SUFICIENTE",IF('RESULTADOS 4 ESO DIVER'!G56&lt;7,"BEN",IF('RESULTADOS 4 ESO DIVER'!G56&lt;9,"NOTABLE",IF('RESULTADOS 4 ESO DIVER'!G56&lt;=10,"SOBRESAIENTE",""))))))</f>
        <v/>
      </c>
      <c r="H56" s="153" t="str">
        <f>IF(OR(A56="",$H$2=""),"",IF('RESULTADOS 4 ESO DIVER'!H56&lt;5,"INSUFICIENTE",IF('RESULTADOS 4 ESO DIVER'!H56&lt;6,"SUFICIENTE",IF('RESULTADOS 4 ESO DIVER'!H56&lt;7,"BEN",IF('RESULTADOS 4 ESO DIVER'!H56&lt;9,"NOTABLE",IF('RESULTADOS 4 ESO DIVER'!H56&lt;=10,"SOBRESAIENTE",""))))))</f>
        <v/>
      </c>
      <c r="I56" s="153" t="str">
        <f>IF(OR(A56="",$I$2=""),"",IF('RESULTADOS 4 ESO DIVER'!I56&lt;5,"INSUFICIENTE",IF('RESULTADOS 4 ESO DIVER'!I56&lt;6,"SUFICIENTE",IF('RESULTADOS 4 ESO DIVER'!I56&lt;7,"BEN",IF('RESULTADOS 4 ESO DIVER'!I56&lt;9,"NOTABLE",IF('RESULTADOS 4 ESO DIVER'!I56&lt;=10,"SOBRESAIENTE",""))))))</f>
        <v/>
      </c>
      <c r="J56" s="153" t="str">
        <f>IF(OR(A56="",$J$2=""),"",IF('RESULTADOS 4 ESO DIVER'!J56&lt;5,"INSUFICIENTE",IF('RESULTADOS 4 ESO DIVER'!J56&lt;6,"SUFICIENTE",IF('RESULTADOS 4 ESO DIVER'!J56&lt;7,"BEN",IF('RESULTADOS 4 ESO DIVER'!J56&lt;9,"NOTABLE",IF('RESULTADOS 4 ESO DIVER'!J56&lt;=10,"SOBRESAIENTE",""))))))</f>
        <v/>
      </c>
      <c r="K56" s="153" t="str">
        <f>IF(OR(A56="",$K$2=""),"",IF('RESULTADOS 4 ESO DIVER'!K56&lt;5,"INSUFICIENTE",IF('RESULTADOS 4 ESO DIVER'!K56&lt;6,"SUFICIENTE",IF('RESULTADOS 4 ESO DIVER'!K56&lt;7,"BEN",IF('RESULTADOS 4 ESO DIVER'!K56&lt;9,"NOTABLE",IF('RESULTADOS 4 ESO DIVER'!K56&lt;=10,IF('RESULTADOS 4 ESO DIVER'!K56&lt;=10,"SOBRESAIENTE","")))))))</f>
        <v/>
      </c>
      <c r="L56" s="153" t="str">
        <f>IF(OR(A56="",$L$2=""),"",IF('RESULTADOS 4 ESO DIVER'!L56&lt;5,"INSUFICIENTE",IF('RESULTADOS 4 ESO DIVER'!L56&lt;6,"SUFICIENTE",IF('RESULTADOS 4 ESO DIVER'!L56&lt;7,"BEN",IF('RESULTADOS 4 ESO DIVER'!L56&lt;9,"NOTABLE",IF('RESULTADOS 4 ESO DIVER'!L56&lt;=10,"SOBRESAIENTE",""))))))</f>
        <v/>
      </c>
    </row>
    <row r="57" spans="1:12" x14ac:dyDescent="0.25">
      <c r="A57" s="102" t="str">
        <f>IF('RESULTADOS 4 ESO DIVER'!A57="","",'RESULTADOS 4 ESO DIVER'!A57)</f>
        <v/>
      </c>
      <c r="B57" s="153" t="str">
        <f>IF('RESULTADOS 4 ESO DIVER'!B57="","",'RESULTADOS 4 ESO DIVER'!B57)</f>
        <v/>
      </c>
      <c r="C57" s="153" t="str">
        <f>IF(OR(A57="",$C$2=""),"",IF('RESULTADOS 4 ESO DIVER'!C57&lt;5,"INSUFICIENTE",IF('RESULTADOS 4 ESO DIVER'!C57&lt;6,"SUFICIENTE",IF('RESULTADOS 4 ESO DIVER'!C57&lt;7,"BEN",IF('RESULTADOS 4 ESO DIVER'!C57&lt;9,"NOTABLE",IF('RESULTADOS 4 ESO DIVER'!C57&lt;=10,"SOBRESAIENTE",""))))))</f>
        <v/>
      </c>
      <c r="D57" s="153" t="str">
        <f>IF(OR(A57="",$D$2=""),"",IF('RESULTADOS 4 ESO DIVER'!D57&lt;5,"INSUFICIENTE",IF('RESULTADOS 4 ESO DIVER'!D57&lt;6,"SUFICIENTE",IF('RESULTADOS 4 ESO DIVER'!D57&lt;7,"BEN",IF('RESULTADOS 4 ESO DIVER'!D57&lt;9,"NOTABLE",IF('RESULTADOS 4 ESO DIVER'!D57&lt;=10,"SOBRESAIENTE",""))))))</f>
        <v/>
      </c>
      <c r="E57" s="153" t="str">
        <f>IF(OR(A57="",$E$2=""),"",IF('RESULTADOS 4 ESO DIVER'!E57&lt;5,"INSUFICIENTE",IF('RESULTADOS 4 ESO DIVER'!E57&lt;6,"SUFICIENTE",IF('RESULTADOS 4 ESO DIVER'!E57&lt;7,"BEN",IF('RESULTADOS 4 ESO DIVER'!E57&lt;9,"NOTABLE",IF('RESULTADOS 4 ESO DIVER'!E57&lt;=10,"SOBRESAIENTE",""))))))</f>
        <v/>
      </c>
      <c r="F57" s="153" t="str">
        <f>IF(OR(A57="",$F$2=""),"",IF('RESULTADOS 4 ESO DIVER'!F57&lt;5,"INSUFICIENTE",IF('RESULTADOS 4 ESO DIVER'!F57&lt;6,"SUFICIENTE",IF('RESULTADOS 4 ESO DIVER'!F57&lt;7,"BEN",IF('RESULTADOS 4 ESO DIVER'!F57&lt;9,"NOTABLE",IF('RESULTADOS 4 ESO DIVER'!F57&lt;=10,"SOBRESAIENTE",""))))))</f>
        <v/>
      </c>
      <c r="G57" s="153" t="str">
        <f>IF(OR(A57="",$G$2=""),"",IF('RESULTADOS 4 ESO DIVER'!G57&lt;5,"INSUFICIENTE",IF('RESULTADOS 4 ESO DIVER'!G57&lt;6,"SUFICIENTE",IF('RESULTADOS 4 ESO DIVER'!G57&lt;7,"BEN",IF('RESULTADOS 4 ESO DIVER'!G57&lt;9,"NOTABLE",IF('RESULTADOS 4 ESO DIVER'!G57&lt;=10,"SOBRESAIENTE",""))))))</f>
        <v/>
      </c>
      <c r="H57" s="153" t="str">
        <f>IF(OR(A57="",$H$2=""),"",IF('RESULTADOS 4 ESO DIVER'!H57&lt;5,"INSUFICIENTE",IF('RESULTADOS 4 ESO DIVER'!H57&lt;6,"SUFICIENTE",IF('RESULTADOS 4 ESO DIVER'!H57&lt;7,"BEN",IF('RESULTADOS 4 ESO DIVER'!H57&lt;9,"NOTABLE",IF('RESULTADOS 4 ESO DIVER'!H57&lt;=10,"SOBRESAIENTE",""))))))</f>
        <v/>
      </c>
      <c r="I57" s="153" t="str">
        <f>IF(OR(A57="",$I$2=""),"",IF('RESULTADOS 4 ESO DIVER'!I57&lt;5,"INSUFICIENTE",IF('RESULTADOS 4 ESO DIVER'!I57&lt;6,"SUFICIENTE",IF('RESULTADOS 4 ESO DIVER'!I57&lt;7,"BEN",IF('RESULTADOS 4 ESO DIVER'!I57&lt;9,"NOTABLE",IF('RESULTADOS 4 ESO DIVER'!I57&lt;=10,"SOBRESAIENTE",""))))))</f>
        <v/>
      </c>
      <c r="J57" s="153" t="str">
        <f>IF(OR(A57="",$J$2=""),"",IF('RESULTADOS 4 ESO DIVER'!J57&lt;5,"INSUFICIENTE",IF('RESULTADOS 4 ESO DIVER'!J57&lt;6,"SUFICIENTE",IF('RESULTADOS 4 ESO DIVER'!J57&lt;7,"BEN",IF('RESULTADOS 4 ESO DIVER'!J57&lt;9,"NOTABLE",IF('RESULTADOS 4 ESO DIVER'!J57&lt;=10,"SOBRESAIENTE",""))))))</f>
        <v/>
      </c>
      <c r="K57" s="153" t="str">
        <f>IF(OR(A57="",$K$2=""),"",IF('RESULTADOS 4 ESO DIVER'!K57&lt;5,"INSUFICIENTE",IF('RESULTADOS 4 ESO DIVER'!K57&lt;6,"SUFICIENTE",IF('RESULTADOS 4 ESO DIVER'!K57&lt;7,"BEN",IF('RESULTADOS 4 ESO DIVER'!K57&lt;9,"NOTABLE",IF('RESULTADOS 4 ESO DIVER'!K57&lt;=10,IF('RESULTADOS 4 ESO DIVER'!K57&lt;=10,"SOBRESAIENTE","")))))))</f>
        <v/>
      </c>
      <c r="L57" s="153" t="str">
        <f>IF(OR(A57="",$L$2=""),"",IF('RESULTADOS 4 ESO DIVER'!L57&lt;5,"INSUFICIENTE",IF('RESULTADOS 4 ESO DIVER'!L57&lt;6,"SUFICIENTE",IF('RESULTADOS 4 ESO DIVER'!L57&lt;7,"BEN",IF('RESULTADOS 4 ESO DIVER'!L57&lt;9,"NOTABLE",IF('RESULTADOS 4 ESO DIVER'!L57&lt;=10,"SOBRESAIENTE",""))))))</f>
        <v/>
      </c>
    </row>
    <row r="58" spans="1:12" x14ac:dyDescent="0.25">
      <c r="A58" s="102" t="str">
        <f>IF('RESULTADOS 4 ESO DIVER'!A58="","",'RESULTADOS 4 ESO DIVER'!A58)</f>
        <v/>
      </c>
      <c r="B58" s="153" t="str">
        <f>IF('RESULTADOS 4 ESO DIVER'!B58="","",'RESULTADOS 4 ESO DIVER'!B58)</f>
        <v/>
      </c>
      <c r="C58" s="153" t="str">
        <f>IF(OR(A58="",$C$2=""),"",IF('RESULTADOS 4 ESO DIVER'!C58&lt;5,"INSUFICIENTE",IF('RESULTADOS 4 ESO DIVER'!C58&lt;6,"SUFICIENTE",IF('RESULTADOS 4 ESO DIVER'!C58&lt;7,"BEN",IF('RESULTADOS 4 ESO DIVER'!C58&lt;9,"NOTABLE",IF('RESULTADOS 4 ESO DIVER'!C58&lt;=10,"SOBRESAIENTE",""))))))</f>
        <v/>
      </c>
      <c r="D58" s="153" t="str">
        <f>IF(OR(A58="",$D$2=""),"",IF('RESULTADOS 4 ESO DIVER'!D58&lt;5,"INSUFICIENTE",IF('RESULTADOS 4 ESO DIVER'!D58&lt;6,"SUFICIENTE",IF('RESULTADOS 4 ESO DIVER'!D58&lt;7,"BEN",IF('RESULTADOS 4 ESO DIVER'!D58&lt;9,"NOTABLE",IF('RESULTADOS 4 ESO DIVER'!D58&lt;=10,"SOBRESAIENTE",""))))))</f>
        <v/>
      </c>
      <c r="E58" s="153" t="str">
        <f>IF(OR(A58="",$E$2=""),"",IF('RESULTADOS 4 ESO DIVER'!E58&lt;5,"INSUFICIENTE",IF('RESULTADOS 4 ESO DIVER'!E58&lt;6,"SUFICIENTE",IF('RESULTADOS 4 ESO DIVER'!E58&lt;7,"BEN",IF('RESULTADOS 4 ESO DIVER'!E58&lt;9,"NOTABLE",IF('RESULTADOS 4 ESO DIVER'!E58&lt;=10,"SOBRESAIENTE",""))))))</f>
        <v/>
      </c>
      <c r="F58" s="153" t="str">
        <f>IF(OR(A58="",$F$2=""),"",IF('RESULTADOS 4 ESO DIVER'!F58&lt;5,"INSUFICIENTE",IF('RESULTADOS 4 ESO DIVER'!F58&lt;6,"SUFICIENTE",IF('RESULTADOS 4 ESO DIVER'!F58&lt;7,"BEN",IF('RESULTADOS 4 ESO DIVER'!F58&lt;9,"NOTABLE",IF('RESULTADOS 4 ESO DIVER'!F58&lt;=10,"SOBRESAIENTE",""))))))</f>
        <v/>
      </c>
      <c r="G58" s="153" t="str">
        <f>IF(OR(A58="",$G$2=""),"",IF('RESULTADOS 4 ESO DIVER'!G58&lt;5,"INSUFICIENTE",IF('RESULTADOS 4 ESO DIVER'!G58&lt;6,"SUFICIENTE",IF('RESULTADOS 4 ESO DIVER'!G58&lt;7,"BEN",IF('RESULTADOS 4 ESO DIVER'!G58&lt;9,"NOTABLE",IF('RESULTADOS 4 ESO DIVER'!G58&lt;=10,"SOBRESAIENTE",""))))))</f>
        <v/>
      </c>
      <c r="H58" s="153" t="str">
        <f>IF(OR(A58="",$H$2=""),"",IF('RESULTADOS 4 ESO DIVER'!H58&lt;5,"INSUFICIENTE",IF('RESULTADOS 4 ESO DIVER'!H58&lt;6,"SUFICIENTE",IF('RESULTADOS 4 ESO DIVER'!H58&lt;7,"BEN",IF('RESULTADOS 4 ESO DIVER'!H58&lt;9,"NOTABLE",IF('RESULTADOS 4 ESO DIVER'!H58&lt;=10,"SOBRESAIENTE",""))))))</f>
        <v/>
      </c>
      <c r="I58" s="153" t="str">
        <f>IF(OR(A58="",$I$2=""),"",IF('RESULTADOS 4 ESO DIVER'!I58&lt;5,"INSUFICIENTE",IF('RESULTADOS 4 ESO DIVER'!I58&lt;6,"SUFICIENTE",IF('RESULTADOS 4 ESO DIVER'!I58&lt;7,"BEN",IF('RESULTADOS 4 ESO DIVER'!I58&lt;9,"NOTABLE",IF('RESULTADOS 4 ESO DIVER'!I58&lt;=10,"SOBRESAIENTE",""))))))</f>
        <v/>
      </c>
      <c r="J58" s="153" t="str">
        <f>IF(OR(A58="",$J$2=""),"",IF('RESULTADOS 4 ESO DIVER'!J58&lt;5,"INSUFICIENTE",IF('RESULTADOS 4 ESO DIVER'!J58&lt;6,"SUFICIENTE",IF('RESULTADOS 4 ESO DIVER'!J58&lt;7,"BEN",IF('RESULTADOS 4 ESO DIVER'!J58&lt;9,"NOTABLE",IF('RESULTADOS 4 ESO DIVER'!J58&lt;=10,"SOBRESAIENTE",""))))))</f>
        <v/>
      </c>
      <c r="K58" s="153" t="str">
        <f>IF(OR(A58="",$K$2=""),"",IF('RESULTADOS 4 ESO DIVER'!K58&lt;5,"INSUFICIENTE",IF('RESULTADOS 4 ESO DIVER'!K58&lt;6,"SUFICIENTE",IF('RESULTADOS 4 ESO DIVER'!K58&lt;7,"BEN",IF('RESULTADOS 4 ESO DIVER'!K58&lt;9,"NOTABLE",IF('RESULTADOS 4 ESO DIVER'!K58&lt;=10,IF('RESULTADOS 4 ESO DIVER'!K58&lt;=10,"SOBRESAIENTE","")))))))</f>
        <v/>
      </c>
      <c r="L58" s="153" t="str">
        <f>IF(OR(A58="",$L$2=""),"",IF('RESULTADOS 4 ESO DIVER'!L58&lt;5,"INSUFICIENTE",IF('RESULTADOS 4 ESO DIVER'!L58&lt;6,"SUFICIENTE",IF('RESULTADOS 4 ESO DIVER'!L58&lt;7,"BEN",IF('RESULTADOS 4 ESO DIVER'!L58&lt;9,"NOTABLE",IF('RESULTADOS 4 ESO DIVER'!L58&lt;=10,"SOBRESAIENTE",""))))))</f>
        <v/>
      </c>
    </row>
    <row r="59" spans="1:12" x14ac:dyDescent="0.25">
      <c r="A59" s="102" t="str">
        <f>IF('RESULTADOS 4 ESO DIVER'!A59="","",'RESULTADOS 4 ESO DIVER'!A59)</f>
        <v/>
      </c>
      <c r="B59" s="153" t="str">
        <f>IF('RESULTADOS 4 ESO DIVER'!B59="","",'RESULTADOS 4 ESO DIVER'!B59)</f>
        <v/>
      </c>
      <c r="C59" s="153" t="str">
        <f>IF(OR(A59="",$C$2=""),"",IF('RESULTADOS 4 ESO DIVER'!C59&lt;5,"INSUFICIENTE",IF('RESULTADOS 4 ESO DIVER'!C59&lt;6,"SUFICIENTE",IF('RESULTADOS 4 ESO DIVER'!C59&lt;7,"BEN",IF('RESULTADOS 4 ESO DIVER'!C59&lt;9,"NOTABLE",IF('RESULTADOS 4 ESO DIVER'!C59&lt;=10,"SOBRESAIENTE",""))))))</f>
        <v/>
      </c>
      <c r="D59" s="153" t="str">
        <f>IF(OR(A59="",$D$2=""),"",IF('RESULTADOS 4 ESO DIVER'!D59&lt;5,"INSUFICIENTE",IF('RESULTADOS 4 ESO DIVER'!D59&lt;6,"SUFICIENTE",IF('RESULTADOS 4 ESO DIVER'!D59&lt;7,"BEN",IF('RESULTADOS 4 ESO DIVER'!D59&lt;9,"NOTABLE",IF('RESULTADOS 4 ESO DIVER'!D59&lt;=10,"SOBRESAIENTE",""))))))</f>
        <v/>
      </c>
      <c r="E59" s="153" t="str">
        <f>IF(OR(A59="",$E$2=""),"",IF('RESULTADOS 4 ESO DIVER'!E59&lt;5,"INSUFICIENTE",IF('RESULTADOS 4 ESO DIVER'!E59&lt;6,"SUFICIENTE",IF('RESULTADOS 4 ESO DIVER'!E59&lt;7,"BEN",IF('RESULTADOS 4 ESO DIVER'!E59&lt;9,"NOTABLE",IF('RESULTADOS 4 ESO DIVER'!E59&lt;=10,"SOBRESAIENTE",""))))))</f>
        <v/>
      </c>
      <c r="F59" s="153" t="str">
        <f>IF(OR(A59="",$F$2=""),"",IF('RESULTADOS 4 ESO DIVER'!F59&lt;5,"INSUFICIENTE",IF('RESULTADOS 4 ESO DIVER'!F59&lt;6,"SUFICIENTE",IF('RESULTADOS 4 ESO DIVER'!F59&lt;7,"BEN",IF('RESULTADOS 4 ESO DIVER'!F59&lt;9,"NOTABLE",IF('RESULTADOS 4 ESO DIVER'!F59&lt;=10,"SOBRESAIENTE",""))))))</f>
        <v/>
      </c>
      <c r="G59" s="153" t="str">
        <f>IF(OR(A59="",$G$2=""),"",IF('RESULTADOS 4 ESO DIVER'!G59&lt;5,"INSUFICIENTE",IF('RESULTADOS 4 ESO DIVER'!G59&lt;6,"SUFICIENTE",IF('RESULTADOS 4 ESO DIVER'!G59&lt;7,"BEN",IF('RESULTADOS 4 ESO DIVER'!G59&lt;9,"NOTABLE",IF('RESULTADOS 4 ESO DIVER'!G59&lt;=10,"SOBRESAIENTE",""))))))</f>
        <v/>
      </c>
      <c r="H59" s="153" t="str">
        <f>IF(OR(A59="",$H$2=""),"",IF('RESULTADOS 4 ESO DIVER'!H59&lt;5,"INSUFICIENTE",IF('RESULTADOS 4 ESO DIVER'!H59&lt;6,"SUFICIENTE",IF('RESULTADOS 4 ESO DIVER'!H59&lt;7,"BEN",IF('RESULTADOS 4 ESO DIVER'!H59&lt;9,"NOTABLE",IF('RESULTADOS 4 ESO DIVER'!H59&lt;=10,"SOBRESAIENTE",""))))))</f>
        <v/>
      </c>
      <c r="I59" s="153" t="str">
        <f>IF(OR(A59="",$I$2=""),"",IF('RESULTADOS 4 ESO DIVER'!I59&lt;5,"INSUFICIENTE",IF('RESULTADOS 4 ESO DIVER'!I59&lt;6,"SUFICIENTE",IF('RESULTADOS 4 ESO DIVER'!I59&lt;7,"BEN",IF('RESULTADOS 4 ESO DIVER'!I59&lt;9,"NOTABLE",IF('RESULTADOS 4 ESO DIVER'!I59&lt;=10,"SOBRESAIENTE",""))))))</f>
        <v/>
      </c>
      <c r="J59" s="153" t="str">
        <f>IF(OR(A59="",$J$2=""),"",IF('RESULTADOS 4 ESO DIVER'!J59&lt;5,"INSUFICIENTE",IF('RESULTADOS 4 ESO DIVER'!J59&lt;6,"SUFICIENTE",IF('RESULTADOS 4 ESO DIVER'!J59&lt;7,"BEN",IF('RESULTADOS 4 ESO DIVER'!J59&lt;9,"NOTABLE",IF('RESULTADOS 4 ESO DIVER'!J59&lt;=10,"SOBRESAIENTE",""))))))</f>
        <v/>
      </c>
      <c r="K59" s="153" t="str">
        <f>IF(OR(A59="",$K$2=""),"",IF('RESULTADOS 4 ESO DIVER'!K59&lt;5,"INSUFICIENTE",IF('RESULTADOS 4 ESO DIVER'!K59&lt;6,"SUFICIENTE",IF('RESULTADOS 4 ESO DIVER'!K59&lt;7,"BEN",IF('RESULTADOS 4 ESO DIVER'!K59&lt;9,"NOTABLE",IF('RESULTADOS 4 ESO DIVER'!K59&lt;=10,IF('RESULTADOS 4 ESO DIVER'!K59&lt;=10,"SOBRESAIENTE","")))))))</f>
        <v/>
      </c>
      <c r="L59" s="153" t="str">
        <f>IF(OR(A59="",$L$2=""),"",IF('RESULTADOS 4 ESO DIVER'!L59&lt;5,"INSUFICIENTE",IF('RESULTADOS 4 ESO DIVER'!L59&lt;6,"SUFICIENTE",IF('RESULTADOS 4 ESO DIVER'!L59&lt;7,"BEN",IF('RESULTADOS 4 ESO DIVER'!L59&lt;9,"NOTABLE",IF('RESULTADOS 4 ESO DIVER'!L59&lt;=10,"SOBRESAIENTE",""))))))</f>
        <v/>
      </c>
    </row>
    <row r="60" spans="1:12" x14ac:dyDescent="0.25">
      <c r="A60" s="102" t="str">
        <f>IF('RESULTADOS 4 ESO DIVER'!A60="","",'RESULTADOS 4 ESO DIVER'!A60)</f>
        <v/>
      </c>
      <c r="B60" s="153" t="str">
        <f>IF('RESULTADOS 4 ESO DIVER'!B60="","",'RESULTADOS 4 ESO DIVER'!B60)</f>
        <v/>
      </c>
      <c r="C60" s="153" t="str">
        <f>IF(OR(A60="",$C$2=""),"",IF('RESULTADOS 4 ESO DIVER'!C60&lt;5,"INSUFICIENTE",IF('RESULTADOS 4 ESO DIVER'!C60&lt;6,"SUFICIENTE",IF('RESULTADOS 4 ESO DIVER'!C60&lt;7,"BEN",IF('RESULTADOS 4 ESO DIVER'!C60&lt;9,"NOTABLE",IF('RESULTADOS 4 ESO DIVER'!C60&lt;=10,"SOBRESAIENTE",""))))))</f>
        <v/>
      </c>
      <c r="D60" s="153" t="str">
        <f>IF(OR(A60="",$D$2=""),"",IF('RESULTADOS 4 ESO DIVER'!D60&lt;5,"INSUFICIENTE",IF('RESULTADOS 4 ESO DIVER'!D60&lt;6,"SUFICIENTE",IF('RESULTADOS 4 ESO DIVER'!D60&lt;7,"BEN",IF('RESULTADOS 4 ESO DIVER'!D60&lt;9,"NOTABLE",IF('RESULTADOS 4 ESO DIVER'!D60&lt;=10,"SOBRESAIENTE",""))))))</f>
        <v/>
      </c>
      <c r="E60" s="153" t="str">
        <f>IF(OR(A60="",$E$2=""),"",IF('RESULTADOS 4 ESO DIVER'!E60&lt;5,"INSUFICIENTE",IF('RESULTADOS 4 ESO DIVER'!E60&lt;6,"SUFICIENTE",IF('RESULTADOS 4 ESO DIVER'!E60&lt;7,"BEN",IF('RESULTADOS 4 ESO DIVER'!E60&lt;9,"NOTABLE",IF('RESULTADOS 4 ESO DIVER'!E60&lt;=10,"SOBRESAIENTE",""))))))</f>
        <v/>
      </c>
      <c r="F60" s="153" t="str">
        <f>IF(OR(A60="",$F$2=""),"",IF('RESULTADOS 4 ESO DIVER'!F60&lt;5,"INSUFICIENTE",IF('RESULTADOS 4 ESO DIVER'!F60&lt;6,"SUFICIENTE",IF('RESULTADOS 4 ESO DIVER'!F60&lt;7,"BEN",IF('RESULTADOS 4 ESO DIVER'!F60&lt;9,"NOTABLE",IF('RESULTADOS 4 ESO DIVER'!F60&lt;=10,"SOBRESAIENTE",""))))))</f>
        <v/>
      </c>
      <c r="G60" s="153" t="str">
        <f>IF(OR(A60="",$G$2=""),"",IF('RESULTADOS 4 ESO DIVER'!G60&lt;5,"INSUFICIENTE",IF('RESULTADOS 4 ESO DIVER'!G60&lt;6,"SUFICIENTE",IF('RESULTADOS 4 ESO DIVER'!G60&lt;7,"BEN",IF('RESULTADOS 4 ESO DIVER'!G60&lt;9,"NOTABLE",IF('RESULTADOS 4 ESO DIVER'!G60&lt;=10,"SOBRESAIENTE",""))))))</f>
        <v/>
      </c>
      <c r="H60" s="153" t="str">
        <f>IF(OR(A60="",$H$2=""),"",IF('RESULTADOS 4 ESO DIVER'!H60&lt;5,"INSUFICIENTE",IF('RESULTADOS 4 ESO DIVER'!H60&lt;6,"SUFICIENTE",IF('RESULTADOS 4 ESO DIVER'!H60&lt;7,"BEN",IF('RESULTADOS 4 ESO DIVER'!H60&lt;9,"NOTABLE",IF('RESULTADOS 4 ESO DIVER'!H60&lt;=10,"SOBRESAIENTE",""))))))</f>
        <v/>
      </c>
      <c r="I60" s="153" t="str">
        <f>IF(OR(A60="",$I$2=""),"",IF('RESULTADOS 4 ESO DIVER'!I60&lt;5,"INSUFICIENTE",IF('RESULTADOS 4 ESO DIVER'!I60&lt;6,"SUFICIENTE",IF('RESULTADOS 4 ESO DIVER'!I60&lt;7,"BEN",IF('RESULTADOS 4 ESO DIVER'!I60&lt;9,"NOTABLE",IF('RESULTADOS 4 ESO DIVER'!I60&lt;=10,"SOBRESAIENTE",""))))))</f>
        <v/>
      </c>
      <c r="J60" s="153" t="str">
        <f>IF(OR(A60="",$J$2=""),"",IF('RESULTADOS 4 ESO DIVER'!J60&lt;5,"INSUFICIENTE",IF('RESULTADOS 4 ESO DIVER'!J60&lt;6,"SUFICIENTE",IF('RESULTADOS 4 ESO DIVER'!J60&lt;7,"BEN",IF('RESULTADOS 4 ESO DIVER'!J60&lt;9,"NOTABLE",IF('RESULTADOS 4 ESO DIVER'!J60&lt;=10,"SOBRESAIENTE",""))))))</f>
        <v/>
      </c>
      <c r="K60" s="153" t="str">
        <f>IF(OR(A60="",$K$2=""),"",IF('RESULTADOS 4 ESO DIVER'!K60&lt;5,"INSUFICIENTE",IF('RESULTADOS 4 ESO DIVER'!K60&lt;6,"SUFICIENTE",IF('RESULTADOS 4 ESO DIVER'!K60&lt;7,"BEN",IF('RESULTADOS 4 ESO DIVER'!K60&lt;9,"NOTABLE",IF('RESULTADOS 4 ESO DIVER'!K60&lt;=10,IF('RESULTADOS 4 ESO DIVER'!K60&lt;=10,"SOBRESAIENTE","")))))))</f>
        <v/>
      </c>
      <c r="L60" s="153" t="str">
        <f>IF(OR(A60="",$L$2=""),"",IF('RESULTADOS 4 ESO DIVER'!L60&lt;5,"INSUFICIENTE",IF('RESULTADOS 4 ESO DIVER'!L60&lt;6,"SUFICIENTE",IF('RESULTADOS 4 ESO DIVER'!L60&lt;7,"BEN",IF('RESULTADOS 4 ESO DIVER'!L60&lt;9,"NOTABLE",IF('RESULTADOS 4 ESO DIVER'!L60&lt;=10,"SOBRESAIENTE",""))))))</f>
        <v/>
      </c>
    </row>
    <row r="61" spans="1:12" x14ac:dyDescent="0.25">
      <c r="A61" s="102" t="str">
        <f>IF('RESULTADOS 4 ESO DIVER'!A61="","",'RESULTADOS 4 ESO DIVER'!A61)</f>
        <v/>
      </c>
      <c r="B61" s="153" t="str">
        <f>IF('RESULTADOS 4 ESO DIVER'!B61="","",'RESULTADOS 4 ESO DIVER'!B61)</f>
        <v/>
      </c>
      <c r="C61" s="153" t="str">
        <f>IF(OR(A61="",$C$2=""),"",IF('RESULTADOS 4 ESO DIVER'!C61&lt;5,"INSUFICIENTE",IF('RESULTADOS 4 ESO DIVER'!C61&lt;6,"SUFICIENTE",IF('RESULTADOS 4 ESO DIVER'!C61&lt;7,"BEN",IF('RESULTADOS 4 ESO DIVER'!C61&lt;9,"NOTABLE",IF('RESULTADOS 4 ESO DIVER'!C61&lt;=10,"SOBRESAIENTE",""))))))</f>
        <v/>
      </c>
      <c r="D61" s="153" t="str">
        <f>IF(OR(A61="",$D$2=""),"",IF('RESULTADOS 4 ESO DIVER'!D61&lt;5,"INSUFICIENTE",IF('RESULTADOS 4 ESO DIVER'!D61&lt;6,"SUFICIENTE",IF('RESULTADOS 4 ESO DIVER'!D61&lt;7,"BEN",IF('RESULTADOS 4 ESO DIVER'!D61&lt;9,"NOTABLE",IF('RESULTADOS 4 ESO DIVER'!D61&lt;=10,"SOBRESAIENTE",""))))))</f>
        <v/>
      </c>
      <c r="E61" s="153" t="str">
        <f>IF(OR(A61="",$E$2=""),"",IF('RESULTADOS 4 ESO DIVER'!E61&lt;5,"INSUFICIENTE",IF('RESULTADOS 4 ESO DIVER'!E61&lt;6,"SUFICIENTE",IF('RESULTADOS 4 ESO DIVER'!E61&lt;7,"BEN",IF('RESULTADOS 4 ESO DIVER'!E61&lt;9,"NOTABLE",IF('RESULTADOS 4 ESO DIVER'!E61&lt;=10,"SOBRESAIENTE",""))))))</f>
        <v/>
      </c>
      <c r="F61" s="153" t="str">
        <f>IF(OR(A61="",$F$2=""),"",IF('RESULTADOS 4 ESO DIVER'!F61&lt;5,"INSUFICIENTE",IF('RESULTADOS 4 ESO DIVER'!F61&lt;6,"SUFICIENTE",IF('RESULTADOS 4 ESO DIVER'!F61&lt;7,"BEN",IF('RESULTADOS 4 ESO DIVER'!F61&lt;9,"NOTABLE",IF('RESULTADOS 4 ESO DIVER'!F61&lt;=10,"SOBRESAIENTE",""))))))</f>
        <v/>
      </c>
      <c r="G61" s="153" t="str">
        <f>IF(OR(A61="",$G$2=""),"",IF('RESULTADOS 4 ESO DIVER'!G61&lt;5,"INSUFICIENTE",IF('RESULTADOS 4 ESO DIVER'!G61&lt;6,"SUFICIENTE",IF('RESULTADOS 4 ESO DIVER'!G61&lt;7,"BEN",IF('RESULTADOS 4 ESO DIVER'!G61&lt;9,"NOTABLE",IF('RESULTADOS 4 ESO DIVER'!G61&lt;=10,"SOBRESAIENTE",""))))))</f>
        <v/>
      </c>
      <c r="H61" s="153" t="str">
        <f>IF(OR(A61="",$H$2=""),"",IF('RESULTADOS 4 ESO DIVER'!H61&lt;5,"INSUFICIENTE",IF('RESULTADOS 4 ESO DIVER'!H61&lt;6,"SUFICIENTE",IF('RESULTADOS 4 ESO DIVER'!H61&lt;7,"BEN",IF('RESULTADOS 4 ESO DIVER'!H61&lt;9,"NOTABLE",IF('RESULTADOS 4 ESO DIVER'!H61&lt;=10,"SOBRESAIENTE",""))))))</f>
        <v/>
      </c>
      <c r="I61" s="153" t="str">
        <f>IF(OR(A61="",$I$2=""),"",IF('RESULTADOS 4 ESO DIVER'!I61&lt;5,"INSUFICIENTE",IF('RESULTADOS 4 ESO DIVER'!I61&lt;6,"SUFICIENTE",IF('RESULTADOS 4 ESO DIVER'!I61&lt;7,"BEN",IF('RESULTADOS 4 ESO DIVER'!I61&lt;9,"NOTABLE",IF('RESULTADOS 4 ESO DIVER'!I61&lt;=10,"SOBRESAIENTE",""))))))</f>
        <v/>
      </c>
      <c r="J61" s="153" t="str">
        <f>IF(OR(A61="",$J$2=""),"",IF('RESULTADOS 4 ESO DIVER'!J61&lt;5,"INSUFICIENTE",IF('RESULTADOS 4 ESO DIVER'!J61&lt;6,"SUFICIENTE",IF('RESULTADOS 4 ESO DIVER'!J61&lt;7,"BEN",IF('RESULTADOS 4 ESO DIVER'!J61&lt;9,"NOTABLE",IF('RESULTADOS 4 ESO DIVER'!J61&lt;=10,"SOBRESAIENTE",""))))))</f>
        <v/>
      </c>
      <c r="K61" s="153" t="str">
        <f>IF(OR(A61="",$K$2=""),"",IF('RESULTADOS 4 ESO DIVER'!K61&lt;5,"INSUFICIENTE",IF('RESULTADOS 4 ESO DIVER'!K61&lt;6,"SUFICIENTE",IF('RESULTADOS 4 ESO DIVER'!K61&lt;7,"BEN",IF('RESULTADOS 4 ESO DIVER'!K61&lt;9,"NOTABLE",IF('RESULTADOS 4 ESO DIVER'!K61&lt;=10,IF('RESULTADOS 4 ESO DIVER'!K61&lt;=10,"SOBRESAIENTE","")))))))</f>
        <v/>
      </c>
      <c r="L61" s="153" t="str">
        <f>IF(OR(A61="",$L$2=""),"",IF('RESULTADOS 4 ESO DIVER'!L61&lt;5,"INSUFICIENTE",IF('RESULTADOS 4 ESO DIVER'!L61&lt;6,"SUFICIENTE",IF('RESULTADOS 4 ESO DIVER'!L61&lt;7,"BEN",IF('RESULTADOS 4 ESO DIVER'!L61&lt;9,"NOTABLE",IF('RESULTADOS 4 ESO DIVER'!L61&lt;=10,"SOBRESAIENTE",""))))))</f>
        <v/>
      </c>
    </row>
    <row r="62" spans="1:12" x14ac:dyDescent="0.25">
      <c r="A62" s="102" t="str">
        <f>IF('RESULTADOS 4 ESO DIVER'!A62="","",'RESULTADOS 4 ESO DIVER'!A62)</f>
        <v/>
      </c>
      <c r="B62" s="153" t="str">
        <f>IF('RESULTADOS 4 ESO DIVER'!B62="","",'RESULTADOS 4 ESO DIVER'!B62)</f>
        <v/>
      </c>
      <c r="C62" s="153" t="str">
        <f>IF(OR(A62="",$C$2=""),"",IF('RESULTADOS 4 ESO DIVER'!C62&lt;5,"INSUFICIENTE",IF('RESULTADOS 4 ESO DIVER'!C62&lt;6,"SUFICIENTE",IF('RESULTADOS 4 ESO DIVER'!C62&lt;7,"BEN",IF('RESULTADOS 4 ESO DIVER'!C62&lt;9,"NOTABLE",IF('RESULTADOS 4 ESO DIVER'!C62&lt;=10,"SOBRESAIENTE",""))))))</f>
        <v/>
      </c>
      <c r="D62" s="153" t="str">
        <f>IF(OR(A62="",$D$2=""),"",IF('RESULTADOS 4 ESO DIVER'!D62&lt;5,"INSUFICIENTE",IF('RESULTADOS 4 ESO DIVER'!D62&lt;6,"SUFICIENTE",IF('RESULTADOS 4 ESO DIVER'!D62&lt;7,"BEN",IF('RESULTADOS 4 ESO DIVER'!D62&lt;9,"NOTABLE",IF('RESULTADOS 4 ESO DIVER'!D62&lt;=10,"SOBRESAIENTE",""))))))</f>
        <v/>
      </c>
      <c r="E62" s="153" t="str">
        <f>IF(OR(A62="",$E$2=""),"",IF('RESULTADOS 4 ESO DIVER'!E62&lt;5,"INSUFICIENTE",IF('RESULTADOS 4 ESO DIVER'!E62&lt;6,"SUFICIENTE",IF('RESULTADOS 4 ESO DIVER'!E62&lt;7,"BEN",IF('RESULTADOS 4 ESO DIVER'!E62&lt;9,"NOTABLE",IF('RESULTADOS 4 ESO DIVER'!E62&lt;=10,"SOBRESAIENTE",""))))))</f>
        <v/>
      </c>
      <c r="F62" s="153" t="str">
        <f>IF(OR(A62="",$F$2=""),"",IF('RESULTADOS 4 ESO DIVER'!F62&lt;5,"INSUFICIENTE",IF('RESULTADOS 4 ESO DIVER'!F62&lt;6,"SUFICIENTE",IF('RESULTADOS 4 ESO DIVER'!F62&lt;7,"BEN",IF('RESULTADOS 4 ESO DIVER'!F62&lt;9,"NOTABLE",IF('RESULTADOS 4 ESO DIVER'!F62&lt;=10,"SOBRESAIENTE",""))))))</f>
        <v/>
      </c>
      <c r="G62" s="153" t="str">
        <f>IF(OR(A62="",$G$2=""),"",IF('RESULTADOS 4 ESO DIVER'!G62&lt;5,"INSUFICIENTE",IF('RESULTADOS 4 ESO DIVER'!G62&lt;6,"SUFICIENTE",IF('RESULTADOS 4 ESO DIVER'!G62&lt;7,"BEN",IF('RESULTADOS 4 ESO DIVER'!G62&lt;9,"NOTABLE",IF('RESULTADOS 4 ESO DIVER'!G62&lt;=10,"SOBRESAIENTE",""))))))</f>
        <v/>
      </c>
      <c r="H62" s="153" t="str">
        <f>IF(OR(A62="",$H$2=""),"",IF('RESULTADOS 4 ESO DIVER'!H62&lt;5,"INSUFICIENTE",IF('RESULTADOS 4 ESO DIVER'!H62&lt;6,"SUFICIENTE",IF('RESULTADOS 4 ESO DIVER'!H62&lt;7,"BEN",IF('RESULTADOS 4 ESO DIVER'!H62&lt;9,"NOTABLE",IF('RESULTADOS 4 ESO DIVER'!H62&lt;=10,"SOBRESAIENTE",""))))))</f>
        <v/>
      </c>
      <c r="I62" s="153" t="str">
        <f>IF(OR(A62="",$I$2=""),"",IF('RESULTADOS 4 ESO DIVER'!I62&lt;5,"INSUFICIENTE",IF('RESULTADOS 4 ESO DIVER'!I62&lt;6,"SUFICIENTE",IF('RESULTADOS 4 ESO DIVER'!I62&lt;7,"BEN",IF('RESULTADOS 4 ESO DIVER'!I62&lt;9,"NOTABLE",IF('RESULTADOS 4 ESO DIVER'!I62&lt;=10,"SOBRESAIENTE",""))))))</f>
        <v/>
      </c>
      <c r="J62" s="153" t="str">
        <f>IF(OR(A62="",$J$2=""),"",IF('RESULTADOS 4 ESO DIVER'!J62&lt;5,"INSUFICIENTE",IF('RESULTADOS 4 ESO DIVER'!J62&lt;6,"SUFICIENTE",IF('RESULTADOS 4 ESO DIVER'!J62&lt;7,"BEN",IF('RESULTADOS 4 ESO DIVER'!J62&lt;9,"NOTABLE",IF('RESULTADOS 4 ESO DIVER'!J62&lt;=10,"SOBRESAIENTE",""))))))</f>
        <v/>
      </c>
      <c r="K62" s="153" t="str">
        <f>IF(OR(A62="",$K$2=""),"",IF('RESULTADOS 4 ESO DIVER'!K62&lt;5,"INSUFICIENTE",IF('RESULTADOS 4 ESO DIVER'!K62&lt;6,"SUFICIENTE",IF('RESULTADOS 4 ESO DIVER'!K62&lt;7,"BEN",IF('RESULTADOS 4 ESO DIVER'!K62&lt;9,"NOTABLE",IF('RESULTADOS 4 ESO DIVER'!K62&lt;=10,IF('RESULTADOS 4 ESO DIVER'!K62&lt;=10,"SOBRESAIENTE","")))))))</f>
        <v/>
      </c>
      <c r="L62" s="153" t="str">
        <f>IF(OR(A62="",$L$2=""),"",IF('RESULTADOS 4 ESO DIVER'!L62&lt;5,"INSUFICIENTE",IF('RESULTADOS 4 ESO DIVER'!L62&lt;6,"SUFICIENTE",IF('RESULTADOS 4 ESO DIVER'!L62&lt;7,"BEN",IF('RESULTADOS 4 ESO DIVER'!L62&lt;9,"NOTABLE",IF('RESULTADOS 4 ESO DIVER'!L62&lt;=10,"SOBRESAIENTE",""))))))</f>
        <v/>
      </c>
    </row>
    <row r="63" spans="1:12" x14ac:dyDescent="0.25">
      <c r="A63" s="102" t="str">
        <f>IF('RESULTADOS 4 ESO DIVER'!A63="","",'RESULTADOS 4 ESO DIVER'!A63)</f>
        <v/>
      </c>
      <c r="B63" s="153" t="str">
        <f>IF('RESULTADOS 4 ESO DIVER'!B63="","",'RESULTADOS 4 ESO DIVER'!B63)</f>
        <v/>
      </c>
      <c r="C63" s="153" t="str">
        <f>IF(OR(A63="",$C$2=""),"",IF('RESULTADOS 4 ESO DIVER'!C63&lt;5,"INSUFICIENTE",IF('RESULTADOS 4 ESO DIVER'!C63&lt;6,"SUFICIENTE",IF('RESULTADOS 4 ESO DIVER'!C63&lt;7,"BEN",IF('RESULTADOS 4 ESO DIVER'!C63&lt;9,"NOTABLE",IF('RESULTADOS 4 ESO DIVER'!C63&lt;=10,"SOBRESAIENTE",""))))))</f>
        <v/>
      </c>
      <c r="D63" s="153" t="str">
        <f>IF(OR(A63="",$D$2=""),"",IF('RESULTADOS 4 ESO DIVER'!D63&lt;5,"INSUFICIENTE",IF('RESULTADOS 4 ESO DIVER'!D63&lt;6,"SUFICIENTE",IF('RESULTADOS 4 ESO DIVER'!D63&lt;7,"BEN",IF('RESULTADOS 4 ESO DIVER'!D63&lt;9,"NOTABLE",IF('RESULTADOS 4 ESO DIVER'!D63&lt;=10,"SOBRESAIENTE",""))))))</f>
        <v/>
      </c>
      <c r="E63" s="153" t="str">
        <f>IF(OR(A63="",$E$2=""),"",IF('RESULTADOS 4 ESO DIVER'!E63&lt;5,"INSUFICIENTE",IF('RESULTADOS 4 ESO DIVER'!E63&lt;6,"SUFICIENTE",IF('RESULTADOS 4 ESO DIVER'!E63&lt;7,"BEN",IF('RESULTADOS 4 ESO DIVER'!E63&lt;9,"NOTABLE",IF('RESULTADOS 4 ESO DIVER'!E63&lt;=10,"SOBRESAIENTE",""))))))</f>
        <v/>
      </c>
      <c r="F63" s="153" t="str">
        <f>IF(OR(A63="",$F$2=""),"",IF('RESULTADOS 4 ESO DIVER'!F63&lt;5,"INSUFICIENTE",IF('RESULTADOS 4 ESO DIVER'!F63&lt;6,"SUFICIENTE",IF('RESULTADOS 4 ESO DIVER'!F63&lt;7,"BEN",IF('RESULTADOS 4 ESO DIVER'!F63&lt;9,"NOTABLE",IF('RESULTADOS 4 ESO DIVER'!F63&lt;=10,"SOBRESAIENTE",""))))))</f>
        <v/>
      </c>
      <c r="G63" s="153" t="str">
        <f>IF(OR(A63="",$G$2=""),"",IF('RESULTADOS 4 ESO DIVER'!G63&lt;5,"INSUFICIENTE",IF('RESULTADOS 4 ESO DIVER'!G63&lt;6,"SUFICIENTE",IF('RESULTADOS 4 ESO DIVER'!G63&lt;7,"BEN",IF('RESULTADOS 4 ESO DIVER'!G63&lt;9,"NOTABLE",IF('RESULTADOS 4 ESO DIVER'!G63&lt;=10,"SOBRESAIENTE",""))))))</f>
        <v/>
      </c>
      <c r="H63" s="153" t="str">
        <f>IF(OR(A63="",$H$2=""),"",IF('RESULTADOS 4 ESO DIVER'!H63&lt;5,"INSUFICIENTE",IF('RESULTADOS 4 ESO DIVER'!H63&lt;6,"SUFICIENTE",IF('RESULTADOS 4 ESO DIVER'!H63&lt;7,"BEN",IF('RESULTADOS 4 ESO DIVER'!H63&lt;9,"NOTABLE",IF('RESULTADOS 4 ESO DIVER'!H63&lt;=10,"SOBRESAIENTE",""))))))</f>
        <v/>
      </c>
      <c r="I63" s="153" t="str">
        <f>IF(OR(A63="",$I$2=""),"",IF('RESULTADOS 4 ESO DIVER'!I63&lt;5,"INSUFICIENTE",IF('RESULTADOS 4 ESO DIVER'!I63&lt;6,"SUFICIENTE",IF('RESULTADOS 4 ESO DIVER'!I63&lt;7,"BEN",IF('RESULTADOS 4 ESO DIVER'!I63&lt;9,"NOTABLE",IF('RESULTADOS 4 ESO DIVER'!I63&lt;=10,"SOBRESAIENTE",""))))))</f>
        <v/>
      </c>
      <c r="J63" s="153" t="str">
        <f>IF(OR(A63="",$J$2=""),"",IF('RESULTADOS 4 ESO DIVER'!J63&lt;5,"INSUFICIENTE",IF('RESULTADOS 4 ESO DIVER'!J63&lt;6,"SUFICIENTE",IF('RESULTADOS 4 ESO DIVER'!J63&lt;7,"BEN",IF('RESULTADOS 4 ESO DIVER'!J63&lt;9,"NOTABLE",IF('RESULTADOS 4 ESO DIVER'!J63&lt;=10,"SOBRESAIENTE",""))))))</f>
        <v/>
      </c>
      <c r="K63" s="153" t="str">
        <f>IF(OR(A63="",$K$2=""),"",IF('RESULTADOS 4 ESO DIVER'!K63&lt;5,"INSUFICIENTE",IF('RESULTADOS 4 ESO DIVER'!K63&lt;6,"SUFICIENTE",IF('RESULTADOS 4 ESO DIVER'!K63&lt;7,"BEN",IF('RESULTADOS 4 ESO DIVER'!K63&lt;9,"NOTABLE",IF('RESULTADOS 4 ESO DIVER'!K63&lt;=10,IF('RESULTADOS 4 ESO DIVER'!K63&lt;=10,"SOBRESAIENTE","")))))))</f>
        <v/>
      </c>
      <c r="L63" s="153" t="str">
        <f>IF(OR(A63="",$L$2=""),"",IF('RESULTADOS 4 ESO DIVER'!L63&lt;5,"INSUFICIENTE",IF('RESULTADOS 4 ESO DIVER'!L63&lt;6,"SUFICIENTE",IF('RESULTADOS 4 ESO DIVER'!L63&lt;7,"BEN",IF('RESULTADOS 4 ESO DIVER'!L63&lt;9,"NOTABLE",IF('RESULTADOS 4 ESO DIVER'!L63&lt;=10,"SOBRESAIENTE",""))))))</f>
        <v/>
      </c>
    </row>
    <row r="64" spans="1:12" x14ac:dyDescent="0.25">
      <c r="A64" s="102" t="str">
        <f>IF('RESULTADOS 4 ESO DIVER'!A64="","",'RESULTADOS 4 ESO DIVER'!A64)</f>
        <v/>
      </c>
      <c r="B64" s="153" t="str">
        <f>IF('RESULTADOS 4 ESO DIVER'!B64="","",'RESULTADOS 4 ESO DIVER'!B64)</f>
        <v/>
      </c>
      <c r="C64" s="153" t="str">
        <f>IF(OR(A64="",$C$2=""),"",IF('RESULTADOS 4 ESO DIVER'!C64&lt;5,"INSUFICIENTE",IF('RESULTADOS 4 ESO DIVER'!C64&lt;6,"SUFICIENTE",IF('RESULTADOS 4 ESO DIVER'!C64&lt;7,"BEN",IF('RESULTADOS 4 ESO DIVER'!C64&lt;9,"NOTABLE",IF('RESULTADOS 4 ESO DIVER'!C64&lt;=10,"SOBRESAIENTE",""))))))</f>
        <v/>
      </c>
      <c r="D64" s="153" t="str">
        <f>IF(OR(A64="",$D$2=""),"",IF('RESULTADOS 4 ESO DIVER'!D64&lt;5,"INSUFICIENTE",IF('RESULTADOS 4 ESO DIVER'!D64&lt;6,"SUFICIENTE",IF('RESULTADOS 4 ESO DIVER'!D64&lt;7,"BEN",IF('RESULTADOS 4 ESO DIVER'!D64&lt;9,"NOTABLE",IF('RESULTADOS 4 ESO DIVER'!D64&lt;=10,"SOBRESAIENTE",""))))))</f>
        <v/>
      </c>
      <c r="E64" s="153" t="str">
        <f>IF(OR(A64="",$E$2=""),"",IF('RESULTADOS 4 ESO DIVER'!E64&lt;5,"INSUFICIENTE",IF('RESULTADOS 4 ESO DIVER'!E64&lt;6,"SUFICIENTE",IF('RESULTADOS 4 ESO DIVER'!E64&lt;7,"BEN",IF('RESULTADOS 4 ESO DIVER'!E64&lt;9,"NOTABLE",IF('RESULTADOS 4 ESO DIVER'!E64&lt;=10,"SOBRESAIENTE",""))))))</f>
        <v/>
      </c>
      <c r="F64" s="153" t="str">
        <f>IF(OR(A64="",$F$2=""),"",IF('RESULTADOS 4 ESO DIVER'!F64&lt;5,"INSUFICIENTE",IF('RESULTADOS 4 ESO DIVER'!F64&lt;6,"SUFICIENTE",IF('RESULTADOS 4 ESO DIVER'!F64&lt;7,"BEN",IF('RESULTADOS 4 ESO DIVER'!F64&lt;9,"NOTABLE",IF('RESULTADOS 4 ESO DIVER'!F64&lt;=10,"SOBRESAIENTE",""))))))</f>
        <v/>
      </c>
      <c r="G64" s="153" t="str">
        <f>IF(OR(A64="",$G$2=""),"",IF('RESULTADOS 4 ESO DIVER'!G64&lt;5,"INSUFICIENTE",IF('RESULTADOS 4 ESO DIVER'!G64&lt;6,"SUFICIENTE",IF('RESULTADOS 4 ESO DIVER'!G64&lt;7,"BEN",IF('RESULTADOS 4 ESO DIVER'!G64&lt;9,"NOTABLE",IF('RESULTADOS 4 ESO DIVER'!G64&lt;=10,"SOBRESAIENTE",""))))))</f>
        <v/>
      </c>
      <c r="H64" s="153" t="str">
        <f>IF(OR(A64="",$H$2=""),"",IF('RESULTADOS 4 ESO DIVER'!H64&lt;5,"INSUFICIENTE",IF('RESULTADOS 4 ESO DIVER'!H64&lt;6,"SUFICIENTE",IF('RESULTADOS 4 ESO DIVER'!H64&lt;7,"BEN",IF('RESULTADOS 4 ESO DIVER'!H64&lt;9,"NOTABLE",IF('RESULTADOS 4 ESO DIVER'!H64&lt;=10,"SOBRESAIENTE",""))))))</f>
        <v/>
      </c>
      <c r="I64" s="153" t="str">
        <f>IF(OR(A64="",$I$2=""),"",IF('RESULTADOS 4 ESO DIVER'!I64&lt;5,"INSUFICIENTE",IF('RESULTADOS 4 ESO DIVER'!I64&lt;6,"SUFICIENTE",IF('RESULTADOS 4 ESO DIVER'!I64&lt;7,"BEN",IF('RESULTADOS 4 ESO DIVER'!I64&lt;9,"NOTABLE",IF('RESULTADOS 4 ESO DIVER'!I64&lt;=10,"SOBRESAIENTE",""))))))</f>
        <v/>
      </c>
      <c r="J64" s="153" t="str">
        <f>IF(OR(A64="",$J$2=""),"",IF('RESULTADOS 4 ESO DIVER'!J64&lt;5,"INSUFICIENTE",IF('RESULTADOS 4 ESO DIVER'!J64&lt;6,"SUFICIENTE",IF('RESULTADOS 4 ESO DIVER'!J64&lt;7,"BEN",IF('RESULTADOS 4 ESO DIVER'!J64&lt;9,"NOTABLE",IF('RESULTADOS 4 ESO DIVER'!J64&lt;=10,"SOBRESAIENTE",""))))))</f>
        <v/>
      </c>
      <c r="K64" s="153" t="str">
        <f>IF(OR(A64="",$K$2=""),"",IF('RESULTADOS 4 ESO DIVER'!K64&lt;5,"INSUFICIENTE",IF('RESULTADOS 4 ESO DIVER'!K64&lt;6,"SUFICIENTE",IF('RESULTADOS 4 ESO DIVER'!K64&lt;7,"BEN",IF('RESULTADOS 4 ESO DIVER'!K64&lt;9,"NOTABLE",IF('RESULTADOS 4 ESO DIVER'!K64&lt;=10,IF('RESULTADOS 4 ESO DIVER'!K64&lt;=10,"SOBRESAIENTE","")))))))</f>
        <v/>
      </c>
      <c r="L64" s="153" t="str">
        <f>IF(OR(A64="",$L$2=""),"",IF('RESULTADOS 4 ESO DIVER'!L64&lt;5,"INSUFICIENTE",IF('RESULTADOS 4 ESO DIVER'!L64&lt;6,"SUFICIENTE",IF('RESULTADOS 4 ESO DIVER'!L64&lt;7,"BEN",IF('RESULTADOS 4 ESO DIVER'!L64&lt;9,"NOTABLE",IF('RESULTADOS 4 ESO DIVER'!L64&lt;=10,"SOBRESAIENTE",""))))))</f>
        <v/>
      </c>
    </row>
    <row r="65" spans="1:12" x14ac:dyDescent="0.25">
      <c r="A65" s="102" t="str">
        <f>IF('RESULTADOS 4 ESO DIVER'!A65="","",'RESULTADOS 4 ESO DIVER'!A65)</f>
        <v/>
      </c>
      <c r="B65" s="153" t="str">
        <f>IF('RESULTADOS 4 ESO DIVER'!B65="","",'RESULTADOS 4 ESO DIVER'!B65)</f>
        <v/>
      </c>
      <c r="C65" s="153" t="str">
        <f>IF(OR(A65="",$C$2=""),"",IF('RESULTADOS 4 ESO DIVER'!C65&lt;5,"INSUFICIENTE",IF('RESULTADOS 4 ESO DIVER'!C65&lt;6,"SUFICIENTE",IF('RESULTADOS 4 ESO DIVER'!C65&lt;7,"BEN",IF('RESULTADOS 4 ESO DIVER'!C65&lt;9,"NOTABLE",IF('RESULTADOS 4 ESO DIVER'!C65&lt;=10,"SOBRESAIENTE",""))))))</f>
        <v/>
      </c>
      <c r="D65" s="153" t="str">
        <f>IF(OR(A65="",$D$2=""),"",IF('RESULTADOS 4 ESO DIVER'!D65&lt;5,"INSUFICIENTE",IF('RESULTADOS 4 ESO DIVER'!D65&lt;6,"SUFICIENTE",IF('RESULTADOS 4 ESO DIVER'!D65&lt;7,"BEN",IF('RESULTADOS 4 ESO DIVER'!D65&lt;9,"NOTABLE",IF('RESULTADOS 4 ESO DIVER'!D65&lt;=10,"SOBRESAIENTE",""))))))</f>
        <v/>
      </c>
      <c r="E65" s="153" t="str">
        <f>IF(OR(A65="",$E$2=""),"",IF('RESULTADOS 4 ESO DIVER'!E65&lt;5,"INSUFICIENTE",IF('RESULTADOS 4 ESO DIVER'!E65&lt;6,"SUFICIENTE",IF('RESULTADOS 4 ESO DIVER'!E65&lt;7,"BEN",IF('RESULTADOS 4 ESO DIVER'!E65&lt;9,"NOTABLE",IF('RESULTADOS 4 ESO DIVER'!E65&lt;=10,"SOBRESAIENTE",""))))))</f>
        <v/>
      </c>
      <c r="F65" s="153" t="str">
        <f>IF(OR(A65="",$F$2=""),"",IF('RESULTADOS 4 ESO DIVER'!F65&lt;5,"INSUFICIENTE",IF('RESULTADOS 4 ESO DIVER'!F65&lt;6,"SUFICIENTE",IF('RESULTADOS 4 ESO DIVER'!F65&lt;7,"BEN",IF('RESULTADOS 4 ESO DIVER'!F65&lt;9,"NOTABLE",IF('RESULTADOS 4 ESO DIVER'!F65&lt;=10,"SOBRESAIENTE",""))))))</f>
        <v/>
      </c>
      <c r="G65" s="153" t="str">
        <f>IF(OR(A65="",$G$2=""),"",IF('RESULTADOS 4 ESO DIVER'!G65&lt;5,"INSUFICIENTE",IF('RESULTADOS 4 ESO DIVER'!G65&lt;6,"SUFICIENTE",IF('RESULTADOS 4 ESO DIVER'!G65&lt;7,"BEN",IF('RESULTADOS 4 ESO DIVER'!G65&lt;9,"NOTABLE",IF('RESULTADOS 4 ESO DIVER'!G65&lt;=10,"SOBRESAIENTE",""))))))</f>
        <v/>
      </c>
      <c r="H65" s="153" t="str">
        <f>IF(OR(A65="",$H$2=""),"",IF('RESULTADOS 4 ESO DIVER'!H65&lt;5,"INSUFICIENTE",IF('RESULTADOS 4 ESO DIVER'!H65&lt;6,"SUFICIENTE",IF('RESULTADOS 4 ESO DIVER'!H65&lt;7,"BEN",IF('RESULTADOS 4 ESO DIVER'!H65&lt;9,"NOTABLE",IF('RESULTADOS 4 ESO DIVER'!H65&lt;=10,"SOBRESAIENTE",""))))))</f>
        <v/>
      </c>
      <c r="I65" s="153" t="str">
        <f>IF(OR(A65="",$I$2=""),"",IF('RESULTADOS 4 ESO DIVER'!I65&lt;5,"INSUFICIENTE",IF('RESULTADOS 4 ESO DIVER'!I65&lt;6,"SUFICIENTE",IF('RESULTADOS 4 ESO DIVER'!I65&lt;7,"BEN",IF('RESULTADOS 4 ESO DIVER'!I65&lt;9,"NOTABLE",IF('RESULTADOS 4 ESO DIVER'!I65&lt;=10,"SOBRESAIENTE",""))))))</f>
        <v/>
      </c>
      <c r="J65" s="153" t="str">
        <f>IF(OR(A65="",$J$2=""),"",IF('RESULTADOS 4 ESO DIVER'!J65&lt;5,"INSUFICIENTE",IF('RESULTADOS 4 ESO DIVER'!J65&lt;6,"SUFICIENTE",IF('RESULTADOS 4 ESO DIVER'!J65&lt;7,"BEN",IF('RESULTADOS 4 ESO DIVER'!J65&lt;9,"NOTABLE",IF('RESULTADOS 4 ESO DIVER'!J65&lt;=10,"SOBRESAIENTE",""))))))</f>
        <v/>
      </c>
      <c r="K65" s="153" t="str">
        <f>IF(OR(A65="",$K$2=""),"",IF('RESULTADOS 4 ESO DIVER'!K65&lt;5,"INSUFICIENTE",IF('RESULTADOS 4 ESO DIVER'!K65&lt;6,"SUFICIENTE",IF('RESULTADOS 4 ESO DIVER'!K65&lt;7,"BEN",IF('RESULTADOS 4 ESO DIVER'!K65&lt;9,"NOTABLE",IF('RESULTADOS 4 ESO DIVER'!K65&lt;=10,IF('RESULTADOS 4 ESO DIVER'!K65&lt;=10,"SOBRESAIENTE","")))))))</f>
        <v/>
      </c>
      <c r="L65" s="153" t="str">
        <f>IF(OR(A65="",$L$2=""),"",IF('RESULTADOS 4 ESO DIVER'!L65&lt;5,"INSUFICIENTE",IF('RESULTADOS 4 ESO DIVER'!L65&lt;6,"SUFICIENTE",IF('RESULTADOS 4 ESO DIVER'!L65&lt;7,"BEN",IF('RESULTADOS 4 ESO DIVER'!L65&lt;9,"NOTABLE",IF('RESULTADOS 4 ESO DIVER'!L65&lt;=10,"SOBRESAIENTE",""))))))</f>
        <v/>
      </c>
    </row>
    <row r="66" spans="1:12" x14ac:dyDescent="0.25">
      <c r="A66" s="102" t="str">
        <f>IF('RESULTADOS 4 ESO DIVER'!A66="","",'RESULTADOS 4 ESO DIVER'!A66)</f>
        <v/>
      </c>
      <c r="B66" s="153" t="str">
        <f>IF('RESULTADOS 4 ESO DIVER'!B66="","",'RESULTADOS 4 ESO DIVER'!B66)</f>
        <v/>
      </c>
      <c r="C66" s="153" t="str">
        <f>IF(OR(A66="",$C$2=""),"",IF('RESULTADOS 4 ESO DIVER'!C66&lt;5,"INSUFICIENTE",IF('RESULTADOS 4 ESO DIVER'!C66&lt;6,"SUFICIENTE",IF('RESULTADOS 4 ESO DIVER'!C66&lt;7,"BEN",IF('RESULTADOS 4 ESO DIVER'!C66&lt;9,"NOTABLE",IF('RESULTADOS 4 ESO DIVER'!C66&lt;=10,"SOBRESAIENTE",""))))))</f>
        <v/>
      </c>
      <c r="D66" s="153" t="str">
        <f>IF(OR(A66="",$D$2=""),"",IF('RESULTADOS 4 ESO DIVER'!D66&lt;5,"INSUFICIENTE",IF('RESULTADOS 4 ESO DIVER'!D66&lt;6,"SUFICIENTE",IF('RESULTADOS 4 ESO DIVER'!D66&lt;7,"BEN",IF('RESULTADOS 4 ESO DIVER'!D66&lt;9,"NOTABLE",IF('RESULTADOS 4 ESO DIVER'!D66&lt;=10,"SOBRESAIENTE",""))))))</f>
        <v/>
      </c>
      <c r="E66" s="153" t="str">
        <f>IF(OR(A66="",$E$2=""),"",IF('RESULTADOS 4 ESO DIVER'!E66&lt;5,"INSUFICIENTE",IF('RESULTADOS 4 ESO DIVER'!E66&lt;6,"SUFICIENTE",IF('RESULTADOS 4 ESO DIVER'!E66&lt;7,"BEN",IF('RESULTADOS 4 ESO DIVER'!E66&lt;9,"NOTABLE",IF('RESULTADOS 4 ESO DIVER'!E66&lt;=10,"SOBRESAIENTE",""))))))</f>
        <v/>
      </c>
      <c r="F66" s="153" t="str">
        <f>IF(OR(A66="",$F$2=""),"",IF('RESULTADOS 4 ESO DIVER'!F66&lt;5,"INSUFICIENTE",IF('RESULTADOS 4 ESO DIVER'!F66&lt;6,"SUFICIENTE",IF('RESULTADOS 4 ESO DIVER'!F66&lt;7,"BEN",IF('RESULTADOS 4 ESO DIVER'!F66&lt;9,"NOTABLE",IF('RESULTADOS 4 ESO DIVER'!F66&lt;=10,"SOBRESAIENTE",""))))))</f>
        <v/>
      </c>
      <c r="G66" s="153" t="str">
        <f>IF(OR(A66="",$G$2=""),"",IF('RESULTADOS 4 ESO DIVER'!G66&lt;5,"INSUFICIENTE",IF('RESULTADOS 4 ESO DIVER'!G66&lt;6,"SUFICIENTE",IF('RESULTADOS 4 ESO DIVER'!G66&lt;7,"BEN",IF('RESULTADOS 4 ESO DIVER'!G66&lt;9,"NOTABLE",IF('RESULTADOS 4 ESO DIVER'!G66&lt;=10,"SOBRESAIENTE",""))))))</f>
        <v/>
      </c>
      <c r="H66" s="153" t="str">
        <f>IF(OR(A66="",$H$2=""),"",IF('RESULTADOS 4 ESO DIVER'!H66&lt;5,"INSUFICIENTE",IF('RESULTADOS 4 ESO DIVER'!H66&lt;6,"SUFICIENTE",IF('RESULTADOS 4 ESO DIVER'!H66&lt;7,"BEN",IF('RESULTADOS 4 ESO DIVER'!H66&lt;9,"NOTABLE",IF('RESULTADOS 4 ESO DIVER'!H66&lt;=10,"SOBRESAIENTE",""))))))</f>
        <v/>
      </c>
      <c r="I66" s="153" t="str">
        <f>IF(OR(A66="",$I$2=""),"",IF('RESULTADOS 4 ESO DIVER'!I66&lt;5,"INSUFICIENTE",IF('RESULTADOS 4 ESO DIVER'!I66&lt;6,"SUFICIENTE",IF('RESULTADOS 4 ESO DIVER'!I66&lt;7,"BEN",IF('RESULTADOS 4 ESO DIVER'!I66&lt;9,"NOTABLE",IF('RESULTADOS 4 ESO DIVER'!I66&lt;=10,"SOBRESAIENTE",""))))))</f>
        <v/>
      </c>
      <c r="J66" s="153" t="str">
        <f>IF(OR(A66="",$J$2=""),"",IF('RESULTADOS 4 ESO DIVER'!J66&lt;5,"INSUFICIENTE",IF('RESULTADOS 4 ESO DIVER'!J66&lt;6,"SUFICIENTE",IF('RESULTADOS 4 ESO DIVER'!J66&lt;7,"BEN",IF('RESULTADOS 4 ESO DIVER'!J66&lt;9,"NOTABLE",IF('RESULTADOS 4 ESO DIVER'!J66&lt;=10,"SOBRESAIENTE",""))))))</f>
        <v/>
      </c>
      <c r="K66" s="153" t="str">
        <f>IF(OR(A66="",$K$2=""),"",IF('RESULTADOS 4 ESO DIVER'!K66&lt;5,"INSUFICIENTE",IF('RESULTADOS 4 ESO DIVER'!K66&lt;6,"SUFICIENTE",IF('RESULTADOS 4 ESO DIVER'!K66&lt;7,"BEN",IF('RESULTADOS 4 ESO DIVER'!K66&lt;9,"NOTABLE",IF('RESULTADOS 4 ESO DIVER'!K66&lt;=10,IF('RESULTADOS 4 ESO DIVER'!K66&lt;=10,"SOBRESAIENTE","")))))))</f>
        <v/>
      </c>
      <c r="L66" s="153" t="str">
        <f>IF(OR(A66="",$L$2=""),"",IF('RESULTADOS 4 ESO DIVER'!L66&lt;5,"INSUFICIENTE",IF('RESULTADOS 4 ESO DIVER'!L66&lt;6,"SUFICIENTE",IF('RESULTADOS 4 ESO DIVER'!L66&lt;7,"BEN",IF('RESULTADOS 4 ESO DIVER'!L66&lt;9,"NOTABLE",IF('RESULTADOS 4 ESO DIVER'!L66&lt;=10,"SOBRESAIENTE",""))))))</f>
        <v/>
      </c>
    </row>
    <row r="67" spans="1:12" x14ac:dyDescent="0.25">
      <c r="A67" s="102" t="str">
        <f>IF('RESULTADOS 4 ESO DIVER'!A67="","",'RESULTADOS 4 ESO DIVER'!A67)</f>
        <v/>
      </c>
      <c r="B67" s="153" t="str">
        <f>IF('RESULTADOS 4 ESO DIVER'!B67="","",'RESULTADOS 4 ESO DIVER'!B67)</f>
        <v/>
      </c>
      <c r="C67" s="153" t="str">
        <f>IF(OR(A67="",$C$2=""),"",IF('RESULTADOS 4 ESO DIVER'!C67&lt;5,"INSUFICIENTE",IF('RESULTADOS 4 ESO DIVER'!C67&lt;6,"SUFICIENTE",IF('RESULTADOS 4 ESO DIVER'!C67&lt;7,"BEN",IF('RESULTADOS 4 ESO DIVER'!C67&lt;9,"NOTABLE",IF('RESULTADOS 4 ESO DIVER'!C67&lt;=10,"SOBRESAIENTE",""))))))</f>
        <v/>
      </c>
      <c r="D67" s="153" t="str">
        <f>IF(OR(A67="",$D$2=""),"",IF('RESULTADOS 4 ESO DIVER'!D67&lt;5,"INSUFICIENTE",IF('RESULTADOS 4 ESO DIVER'!D67&lt;6,"SUFICIENTE",IF('RESULTADOS 4 ESO DIVER'!D67&lt;7,"BEN",IF('RESULTADOS 4 ESO DIVER'!D67&lt;9,"NOTABLE",IF('RESULTADOS 4 ESO DIVER'!D67&lt;=10,"SOBRESAIENTE",""))))))</f>
        <v/>
      </c>
      <c r="E67" s="153" t="str">
        <f>IF(OR(A67="",$E$2=""),"",IF('RESULTADOS 4 ESO DIVER'!E67&lt;5,"INSUFICIENTE",IF('RESULTADOS 4 ESO DIVER'!E67&lt;6,"SUFICIENTE",IF('RESULTADOS 4 ESO DIVER'!E67&lt;7,"BEN",IF('RESULTADOS 4 ESO DIVER'!E67&lt;9,"NOTABLE",IF('RESULTADOS 4 ESO DIVER'!E67&lt;=10,"SOBRESAIENTE",""))))))</f>
        <v/>
      </c>
      <c r="F67" s="153" t="str">
        <f>IF(OR(A67="",$F$2=""),"",IF('RESULTADOS 4 ESO DIVER'!F67&lt;5,"INSUFICIENTE",IF('RESULTADOS 4 ESO DIVER'!F67&lt;6,"SUFICIENTE",IF('RESULTADOS 4 ESO DIVER'!F67&lt;7,"BEN",IF('RESULTADOS 4 ESO DIVER'!F67&lt;9,"NOTABLE",IF('RESULTADOS 4 ESO DIVER'!F67&lt;=10,"SOBRESAIENTE",""))))))</f>
        <v/>
      </c>
      <c r="G67" s="153" t="str">
        <f>IF(OR(A67="",$G$2=""),"",IF('RESULTADOS 4 ESO DIVER'!G67&lt;5,"INSUFICIENTE",IF('RESULTADOS 4 ESO DIVER'!G67&lt;6,"SUFICIENTE",IF('RESULTADOS 4 ESO DIVER'!G67&lt;7,"BEN",IF('RESULTADOS 4 ESO DIVER'!G67&lt;9,"NOTABLE",IF('RESULTADOS 4 ESO DIVER'!G67&lt;=10,"SOBRESAIENTE",""))))))</f>
        <v/>
      </c>
      <c r="H67" s="153" t="str">
        <f>IF(OR(A67="",$H$2=""),"",IF('RESULTADOS 4 ESO DIVER'!H67&lt;5,"INSUFICIENTE",IF('RESULTADOS 4 ESO DIVER'!H67&lt;6,"SUFICIENTE",IF('RESULTADOS 4 ESO DIVER'!H67&lt;7,"BEN",IF('RESULTADOS 4 ESO DIVER'!H67&lt;9,"NOTABLE",IF('RESULTADOS 4 ESO DIVER'!H67&lt;=10,"SOBRESAIENTE",""))))))</f>
        <v/>
      </c>
      <c r="I67" s="153" t="str">
        <f>IF(OR(A67="",$I$2=""),"",IF('RESULTADOS 4 ESO DIVER'!I67&lt;5,"INSUFICIENTE",IF('RESULTADOS 4 ESO DIVER'!I67&lt;6,"SUFICIENTE",IF('RESULTADOS 4 ESO DIVER'!I67&lt;7,"BEN",IF('RESULTADOS 4 ESO DIVER'!I67&lt;9,"NOTABLE",IF('RESULTADOS 4 ESO DIVER'!I67&lt;=10,"SOBRESAIENTE",""))))))</f>
        <v/>
      </c>
      <c r="J67" s="153" t="str">
        <f>IF(OR(A67="",$J$2=""),"",IF('RESULTADOS 4 ESO DIVER'!J67&lt;5,"INSUFICIENTE",IF('RESULTADOS 4 ESO DIVER'!J67&lt;6,"SUFICIENTE",IF('RESULTADOS 4 ESO DIVER'!J67&lt;7,"BEN",IF('RESULTADOS 4 ESO DIVER'!J67&lt;9,"NOTABLE",IF('RESULTADOS 4 ESO DIVER'!J67&lt;=10,"SOBRESAIENTE",""))))))</f>
        <v/>
      </c>
      <c r="K67" s="153" t="str">
        <f>IF(OR(A67="",$K$2=""),"",IF('RESULTADOS 4 ESO DIVER'!K67&lt;5,"INSUFICIENTE",IF('RESULTADOS 4 ESO DIVER'!K67&lt;6,"SUFICIENTE",IF('RESULTADOS 4 ESO DIVER'!K67&lt;7,"BEN",IF('RESULTADOS 4 ESO DIVER'!K67&lt;9,"NOTABLE",IF('RESULTADOS 4 ESO DIVER'!K67&lt;=10,IF('RESULTADOS 4 ESO DIVER'!K67&lt;=10,"SOBRESAIENTE","")))))))</f>
        <v/>
      </c>
      <c r="L67" s="153" t="str">
        <f>IF(OR(A67="",$L$2=""),"",IF('RESULTADOS 4 ESO DIVER'!L67&lt;5,"INSUFICIENTE",IF('RESULTADOS 4 ESO DIVER'!L67&lt;6,"SUFICIENTE",IF('RESULTADOS 4 ESO DIVER'!L67&lt;7,"BEN",IF('RESULTADOS 4 ESO DIVER'!L67&lt;9,"NOTABLE",IF('RESULTADOS 4 ESO DIVER'!L67&lt;=10,"SOBRESAIENTE",""))))))</f>
        <v/>
      </c>
    </row>
    <row r="68" spans="1:12" x14ac:dyDescent="0.25">
      <c r="A68" s="102" t="str">
        <f>IF('RESULTADOS 4 ESO DIVER'!A68="","",'RESULTADOS 4 ESO DIVER'!A68)</f>
        <v/>
      </c>
      <c r="B68" s="153" t="str">
        <f>IF('RESULTADOS 4 ESO DIVER'!B68="","",'RESULTADOS 4 ESO DIVER'!B68)</f>
        <v/>
      </c>
      <c r="C68" s="153" t="str">
        <f>IF(OR(A68="",$C$2=""),"",IF('RESULTADOS 4 ESO DIVER'!C68&lt;5,"INSUFICIENTE",IF('RESULTADOS 4 ESO DIVER'!C68&lt;6,"SUFICIENTE",IF('RESULTADOS 4 ESO DIVER'!C68&lt;7,"BEN",IF('RESULTADOS 4 ESO DIVER'!C68&lt;9,"NOTABLE",IF('RESULTADOS 4 ESO DIVER'!C68&lt;=10,"SOBRESAIENTE",""))))))</f>
        <v/>
      </c>
      <c r="D68" s="153" t="str">
        <f>IF(OR(A68="",$D$2=""),"",IF('RESULTADOS 4 ESO DIVER'!D68&lt;5,"INSUFICIENTE",IF('RESULTADOS 4 ESO DIVER'!D68&lt;6,"SUFICIENTE",IF('RESULTADOS 4 ESO DIVER'!D68&lt;7,"BEN",IF('RESULTADOS 4 ESO DIVER'!D68&lt;9,"NOTABLE",IF('RESULTADOS 4 ESO DIVER'!D68&lt;=10,"SOBRESAIENTE",""))))))</f>
        <v/>
      </c>
      <c r="E68" s="153" t="str">
        <f>IF(OR(A68="",$E$2=""),"",IF('RESULTADOS 4 ESO DIVER'!E68&lt;5,"INSUFICIENTE",IF('RESULTADOS 4 ESO DIVER'!E68&lt;6,"SUFICIENTE",IF('RESULTADOS 4 ESO DIVER'!E68&lt;7,"BEN",IF('RESULTADOS 4 ESO DIVER'!E68&lt;9,"NOTABLE",IF('RESULTADOS 4 ESO DIVER'!E68&lt;=10,"SOBRESAIENTE",""))))))</f>
        <v/>
      </c>
      <c r="F68" s="153" t="str">
        <f>IF(OR(A68="",$F$2=""),"",IF('RESULTADOS 4 ESO DIVER'!F68&lt;5,"INSUFICIENTE",IF('RESULTADOS 4 ESO DIVER'!F68&lt;6,"SUFICIENTE",IF('RESULTADOS 4 ESO DIVER'!F68&lt;7,"BEN",IF('RESULTADOS 4 ESO DIVER'!F68&lt;9,"NOTABLE",IF('RESULTADOS 4 ESO DIVER'!F68&lt;=10,"SOBRESAIENTE",""))))))</f>
        <v/>
      </c>
      <c r="G68" s="153" t="str">
        <f>IF(OR(A68="",$G$2=""),"",IF('RESULTADOS 4 ESO DIVER'!G68&lt;5,"INSUFICIENTE",IF('RESULTADOS 4 ESO DIVER'!G68&lt;6,"SUFICIENTE",IF('RESULTADOS 4 ESO DIVER'!G68&lt;7,"BEN",IF('RESULTADOS 4 ESO DIVER'!G68&lt;9,"NOTABLE",IF('RESULTADOS 4 ESO DIVER'!G68&lt;=10,"SOBRESAIENTE",""))))))</f>
        <v/>
      </c>
      <c r="H68" s="153" t="str">
        <f>IF(OR(A68="",$H$2=""),"",IF('RESULTADOS 4 ESO DIVER'!H68&lt;5,"INSUFICIENTE",IF('RESULTADOS 4 ESO DIVER'!H68&lt;6,"SUFICIENTE",IF('RESULTADOS 4 ESO DIVER'!H68&lt;7,"BEN",IF('RESULTADOS 4 ESO DIVER'!H68&lt;9,"NOTABLE",IF('RESULTADOS 4 ESO DIVER'!H68&lt;=10,"SOBRESAIENTE",""))))))</f>
        <v/>
      </c>
      <c r="I68" s="153" t="str">
        <f>IF(OR(A68="",$I$2=""),"",IF('RESULTADOS 4 ESO DIVER'!I68&lt;5,"INSUFICIENTE",IF('RESULTADOS 4 ESO DIVER'!I68&lt;6,"SUFICIENTE",IF('RESULTADOS 4 ESO DIVER'!I68&lt;7,"BEN",IF('RESULTADOS 4 ESO DIVER'!I68&lt;9,"NOTABLE",IF('RESULTADOS 4 ESO DIVER'!I68&lt;=10,"SOBRESAIENTE",""))))))</f>
        <v/>
      </c>
      <c r="J68" s="153" t="str">
        <f>IF(OR(A68="",$J$2=""),"",IF('RESULTADOS 4 ESO DIVER'!J68&lt;5,"INSUFICIENTE",IF('RESULTADOS 4 ESO DIVER'!J68&lt;6,"SUFICIENTE",IF('RESULTADOS 4 ESO DIVER'!J68&lt;7,"BEN",IF('RESULTADOS 4 ESO DIVER'!J68&lt;9,"NOTABLE",IF('RESULTADOS 4 ESO DIVER'!J68&lt;=10,"SOBRESAIENTE",""))))))</f>
        <v/>
      </c>
      <c r="K68" s="153" t="str">
        <f>IF(OR(A68="",$K$2=""),"",IF('RESULTADOS 4 ESO DIVER'!K68&lt;5,"INSUFICIENTE",IF('RESULTADOS 4 ESO DIVER'!K68&lt;6,"SUFICIENTE",IF('RESULTADOS 4 ESO DIVER'!K68&lt;7,"BEN",IF('RESULTADOS 4 ESO DIVER'!K68&lt;9,"NOTABLE",IF('RESULTADOS 4 ESO DIVER'!K68&lt;=10,IF('RESULTADOS 4 ESO DIVER'!K68&lt;=10,"SOBRESAIENTE","")))))))</f>
        <v/>
      </c>
      <c r="L68" s="153" t="str">
        <f>IF(OR(A68="",$L$2=""),"",IF('RESULTADOS 4 ESO DIVER'!L68&lt;5,"INSUFICIENTE",IF('RESULTADOS 4 ESO DIVER'!L68&lt;6,"SUFICIENTE",IF('RESULTADOS 4 ESO DIVER'!L68&lt;7,"BEN",IF('RESULTADOS 4 ESO DIVER'!L68&lt;9,"NOTABLE",IF('RESULTADOS 4 ESO DIVER'!L68&lt;=10,"SOBRESAIENTE",""))))))</f>
        <v/>
      </c>
    </row>
    <row r="69" spans="1:12" x14ac:dyDescent="0.25">
      <c r="A69" s="102" t="str">
        <f>IF('RESULTADOS 4 ESO DIVER'!A69="","",'RESULTADOS 4 ESO DIVER'!A69)</f>
        <v/>
      </c>
      <c r="B69" s="153" t="str">
        <f>IF('RESULTADOS 4 ESO DIVER'!B69="","",'RESULTADOS 4 ESO DIVER'!B69)</f>
        <v/>
      </c>
      <c r="C69" s="153" t="str">
        <f>IF(OR(A69="",$C$2=""),"",IF('RESULTADOS 4 ESO DIVER'!C69&lt;5,"INSUFICIENTE",IF('RESULTADOS 4 ESO DIVER'!C69&lt;6,"SUFICIENTE",IF('RESULTADOS 4 ESO DIVER'!C69&lt;7,"BEN",IF('RESULTADOS 4 ESO DIVER'!C69&lt;9,"NOTABLE",IF('RESULTADOS 4 ESO DIVER'!C69&lt;=10,"SOBRESAIENTE",""))))))</f>
        <v/>
      </c>
      <c r="D69" s="153" t="str">
        <f>IF(OR(A69="",$D$2=""),"",IF('RESULTADOS 4 ESO DIVER'!D69&lt;5,"INSUFICIENTE",IF('RESULTADOS 4 ESO DIVER'!D69&lt;6,"SUFICIENTE",IF('RESULTADOS 4 ESO DIVER'!D69&lt;7,"BEN",IF('RESULTADOS 4 ESO DIVER'!D69&lt;9,"NOTABLE",IF('RESULTADOS 4 ESO DIVER'!D69&lt;=10,"SOBRESAIENTE",""))))))</f>
        <v/>
      </c>
      <c r="E69" s="153" t="str">
        <f>IF(OR(A69="",$E$2=""),"",IF('RESULTADOS 4 ESO DIVER'!E69&lt;5,"INSUFICIENTE",IF('RESULTADOS 4 ESO DIVER'!E69&lt;6,"SUFICIENTE",IF('RESULTADOS 4 ESO DIVER'!E69&lt;7,"BEN",IF('RESULTADOS 4 ESO DIVER'!E69&lt;9,"NOTABLE",IF('RESULTADOS 4 ESO DIVER'!E69&lt;=10,"SOBRESAIENTE",""))))))</f>
        <v/>
      </c>
      <c r="F69" s="153" t="str">
        <f>IF(OR(A69="",$F$2=""),"",IF('RESULTADOS 4 ESO DIVER'!F69&lt;5,"INSUFICIENTE",IF('RESULTADOS 4 ESO DIVER'!F69&lt;6,"SUFICIENTE",IF('RESULTADOS 4 ESO DIVER'!F69&lt;7,"BEN",IF('RESULTADOS 4 ESO DIVER'!F69&lt;9,"NOTABLE",IF('RESULTADOS 4 ESO DIVER'!F69&lt;=10,"SOBRESAIENTE",""))))))</f>
        <v/>
      </c>
      <c r="G69" s="153" t="str">
        <f>IF(OR(A69="",$G$2=""),"",IF('RESULTADOS 4 ESO DIVER'!G69&lt;5,"INSUFICIENTE",IF('RESULTADOS 4 ESO DIVER'!G69&lt;6,"SUFICIENTE",IF('RESULTADOS 4 ESO DIVER'!G69&lt;7,"BEN",IF('RESULTADOS 4 ESO DIVER'!G69&lt;9,"NOTABLE",IF('RESULTADOS 4 ESO DIVER'!G69&lt;=10,"SOBRESAIENTE",""))))))</f>
        <v/>
      </c>
      <c r="H69" s="153" t="str">
        <f>IF(OR(A69="",$H$2=""),"",IF('RESULTADOS 4 ESO DIVER'!H69&lt;5,"INSUFICIENTE",IF('RESULTADOS 4 ESO DIVER'!H69&lt;6,"SUFICIENTE",IF('RESULTADOS 4 ESO DIVER'!H69&lt;7,"BEN",IF('RESULTADOS 4 ESO DIVER'!H69&lt;9,"NOTABLE",IF('RESULTADOS 4 ESO DIVER'!H69&lt;=10,"SOBRESAIENTE",""))))))</f>
        <v/>
      </c>
      <c r="I69" s="153" t="str">
        <f>IF(OR(A69="",$I$2=""),"",IF('RESULTADOS 4 ESO DIVER'!I69&lt;5,"INSUFICIENTE",IF('RESULTADOS 4 ESO DIVER'!I69&lt;6,"SUFICIENTE",IF('RESULTADOS 4 ESO DIVER'!I69&lt;7,"BEN",IF('RESULTADOS 4 ESO DIVER'!I69&lt;9,"NOTABLE",IF('RESULTADOS 4 ESO DIVER'!I69&lt;=10,"SOBRESAIENTE",""))))))</f>
        <v/>
      </c>
      <c r="J69" s="153" t="str">
        <f>IF(OR(A69="",$J$2=""),"",IF('RESULTADOS 4 ESO DIVER'!J69&lt;5,"INSUFICIENTE",IF('RESULTADOS 4 ESO DIVER'!J69&lt;6,"SUFICIENTE",IF('RESULTADOS 4 ESO DIVER'!J69&lt;7,"BEN",IF('RESULTADOS 4 ESO DIVER'!J69&lt;9,"NOTABLE",IF('RESULTADOS 4 ESO DIVER'!J69&lt;=10,"SOBRESAIENTE",""))))))</f>
        <v/>
      </c>
      <c r="K69" s="153" t="str">
        <f>IF(OR(A69="",$K$2=""),"",IF('RESULTADOS 4 ESO DIVER'!K69&lt;5,"INSUFICIENTE",IF('RESULTADOS 4 ESO DIVER'!K69&lt;6,"SUFICIENTE",IF('RESULTADOS 4 ESO DIVER'!K69&lt;7,"BEN",IF('RESULTADOS 4 ESO DIVER'!K69&lt;9,"NOTABLE",IF('RESULTADOS 4 ESO DIVER'!K69&lt;=10,IF('RESULTADOS 4 ESO DIVER'!K69&lt;=10,"SOBRESAIENTE","")))))))</f>
        <v/>
      </c>
      <c r="L69" s="153" t="str">
        <f>IF(OR(A69="",$L$2=""),"",IF('RESULTADOS 4 ESO DIVER'!L69&lt;5,"INSUFICIENTE",IF('RESULTADOS 4 ESO DIVER'!L69&lt;6,"SUFICIENTE",IF('RESULTADOS 4 ESO DIVER'!L69&lt;7,"BEN",IF('RESULTADOS 4 ESO DIVER'!L69&lt;9,"NOTABLE",IF('RESULTADOS 4 ESO DIVER'!L69&lt;=10,"SOBRESAIENTE",""))))))</f>
        <v/>
      </c>
    </row>
    <row r="70" spans="1:12" x14ac:dyDescent="0.25">
      <c r="A70" s="102" t="str">
        <f>IF('RESULTADOS 4 ESO DIVER'!A70="","",'RESULTADOS 4 ESO DIVER'!A70)</f>
        <v/>
      </c>
      <c r="B70" s="153" t="str">
        <f>IF('RESULTADOS 4 ESO DIVER'!B70="","",'RESULTADOS 4 ESO DIVER'!B70)</f>
        <v/>
      </c>
      <c r="C70" s="153" t="str">
        <f>IF(OR(A70="",$C$2=""),"",IF('RESULTADOS 4 ESO DIVER'!C70&lt;5,"INSUFICIENTE",IF('RESULTADOS 4 ESO DIVER'!C70&lt;6,"SUFICIENTE",IF('RESULTADOS 4 ESO DIVER'!C70&lt;7,"BEN",IF('RESULTADOS 4 ESO DIVER'!C70&lt;9,"NOTABLE",IF('RESULTADOS 4 ESO DIVER'!C70&lt;=10,"SOBRESAIENTE",""))))))</f>
        <v/>
      </c>
      <c r="D70" s="153" t="str">
        <f>IF(OR(A70="",$D$2=""),"",IF('RESULTADOS 4 ESO DIVER'!D70&lt;5,"INSUFICIENTE",IF('RESULTADOS 4 ESO DIVER'!D70&lt;6,"SUFICIENTE",IF('RESULTADOS 4 ESO DIVER'!D70&lt;7,"BEN",IF('RESULTADOS 4 ESO DIVER'!D70&lt;9,"NOTABLE",IF('RESULTADOS 4 ESO DIVER'!D70&lt;=10,"SOBRESAIENTE",""))))))</f>
        <v/>
      </c>
      <c r="E70" s="153" t="str">
        <f>IF(OR(A70="",$E$2=""),"",IF('RESULTADOS 4 ESO DIVER'!E70&lt;5,"INSUFICIENTE",IF('RESULTADOS 4 ESO DIVER'!E70&lt;6,"SUFICIENTE",IF('RESULTADOS 4 ESO DIVER'!E70&lt;7,"BEN",IF('RESULTADOS 4 ESO DIVER'!E70&lt;9,"NOTABLE",IF('RESULTADOS 4 ESO DIVER'!E70&lt;=10,"SOBRESAIENTE",""))))))</f>
        <v/>
      </c>
      <c r="F70" s="153" t="str">
        <f>IF(OR(A70="",$F$2=""),"",IF('RESULTADOS 4 ESO DIVER'!F70&lt;5,"INSUFICIENTE",IF('RESULTADOS 4 ESO DIVER'!F70&lt;6,"SUFICIENTE",IF('RESULTADOS 4 ESO DIVER'!F70&lt;7,"BEN",IF('RESULTADOS 4 ESO DIVER'!F70&lt;9,"NOTABLE",IF('RESULTADOS 4 ESO DIVER'!F70&lt;=10,"SOBRESAIENTE",""))))))</f>
        <v/>
      </c>
      <c r="G70" s="153" t="str">
        <f>IF(OR(A70="",$G$2=""),"",IF('RESULTADOS 4 ESO DIVER'!G70&lt;5,"INSUFICIENTE",IF('RESULTADOS 4 ESO DIVER'!G70&lt;6,"SUFICIENTE",IF('RESULTADOS 4 ESO DIVER'!G70&lt;7,"BEN",IF('RESULTADOS 4 ESO DIVER'!G70&lt;9,"NOTABLE",IF('RESULTADOS 4 ESO DIVER'!G70&lt;=10,"SOBRESAIENTE",""))))))</f>
        <v/>
      </c>
      <c r="H70" s="153" t="str">
        <f>IF(OR(A70="",$H$2=""),"",IF('RESULTADOS 4 ESO DIVER'!H70&lt;5,"INSUFICIENTE",IF('RESULTADOS 4 ESO DIVER'!H70&lt;6,"SUFICIENTE",IF('RESULTADOS 4 ESO DIVER'!H70&lt;7,"BEN",IF('RESULTADOS 4 ESO DIVER'!H70&lt;9,"NOTABLE",IF('RESULTADOS 4 ESO DIVER'!H70&lt;=10,"SOBRESAIENTE",""))))))</f>
        <v/>
      </c>
      <c r="I70" s="153" t="str">
        <f>IF(OR(A70="",$I$2=""),"",IF('RESULTADOS 4 ESO DIVER'!I70&lt;5,"INSUFICIENTE",IF('RESULTADOS 4 ESO DIVER'!I70&lt;6,"SUFICIENTE",IF('RESULTADOS 4 ESO DIVER'!I70&lt;7,"BEN",IF('RESULTADOS 4 ESO DIVER'!I70&lt;9,"NOTABLE",IF('RESULTADOS 4 ESO DIVER'!I70&lt;=10,"SOBRESAIENTE",""))))))</f>
        <v/>
      </c>
      <c r="J70" s="153" t="str">
        <f>IF(OR(A70="",$J$2=""),"",IF('RESULTADOS 4 ESO DIVER'!J70&lt;5,"INSUFICIENTE",IF('RESULTADOS 4 ESO DIVER'!J70&lt;6,"SUFICIENTE",IF('RESULTADOS 4 ESO DIVER'!J70&lt;7,"BEN",IF('RESULTADOS 4 ESO DIVER'!J70&lt;9,"NOTABLE",IF('RESULTADOS 4 ESO DIVER'!J70&lt;=10,"SOBRESAIENTE",""))))))</f>
        <v/>
      </c>
      <c r="K70" s="153" t="str">
        <f>IF(OR(A70="",$K$2=""),"",IF('RESULTADOS 4 ESO DIVER'!K70&lt;5,"INSUFICIENTE",IF('RESULTADOS 4 ESO DIVER'!K70&lt;6,"SUFICIENTE",IF('RESULTADOS 4 ESO DIVER'!K70&lt;7,"BEN",IF('RESULTADOS 4 ESO DIVER'!K70&lt;9,"NOTABLE",IF('RESULTADOS 4 ESO DIVER'!K70&lt;=10,IF('RESULTADOS 4 ESO DIVER'!K70&lt;=10,"SOBRESAIENTE","")))))))</f>
        <v/>
      </c>
      <c r="L70" s="153" t="str">
        <f>IF(OR(A70="",$L$2=""),"",IF('RESULTADOS 4 ESO DIVER'!L70&lt;5,"INSUFICIENTE",IF('RESULTADOS 4 ESO DIVER'!L70&lt;6,"SUFICIENTE",IF('RESULTADOS 4 ESO DIVER'!L70&lt;7,"BEN",IF('RESULTADOS 4 ESO DIVER'!L70&lt;9,"NOTABLE",IF('RESULTADOS 4 ESO DIVER'!L70&lt;=10,"SOBRESAIENTE",""))))))</f>
        <v/>
      </c>
    </row>
    <row r="71" spans="1:12" x14ac:dyDescent="0.25">
      <c r="A71" s="102" t="str">
        <f>IF('RESULTADOS 4 ESO DIVER'!A71="","",'RESULTADOS 4 ESO DIVER'!A71)</f>
        <v/>
      </c>
      <c r="B71" s="153" t="str">
        <f>IF('RESULTADOS 4 ESO DIVER'!B71="","",'RESULTADOS 4 ESO DIVER'!B71)</f>
        <v/>
      </c>
      <c r="C71" s="153" t="str">
        <f>IF(OR(A71="",$C$2=""),"",IF('RESULTADOS 4 ESO DIVER'!C71&lt;5,"INSUFICIENTE",IF('RESULTADOS 4 ESO DIVER'!C71&lt;6,"SUFICIENTE",IF('RESULTADOS 4 ESO DIVER'!C71&lt;7,"BEN",IF('RESULTADOS 4 ESO DIVER'!C71&lt;9,"NOTABLE",IF('RESULTADOS 4 ESO DIVER'!C71&lt;=10,"SOBRESAIENTE",""))))))</f>
        <v/>
      </c>
      <c r="D71" s="153" t="str">
        <f>IF(OR(A71="",$D$2=""),"",IF('RESULTADOS 4 ESO DIVER'!D71&lt;5,"INSUFICIENTE",IF('RESULTADOS 4 ESO DIVER'!D71&lt;6,"SUFICIENTE",IF('RESULTADOS 4 ESO DIVER'!D71&lt;7,"BEN",IF('RESULTADOS 4 ESO DIVER'!D71&lt;9,"NOTABLE",IF('RESULTADOS 4 ESO DIVER'!D71&lt;=10,"SOBRESAIENTE",""))))))</f>
        <v/>
      </c>
      <c r="E71" s="153" t="str">
        <f>IF(OR(A71="",$E$2=""),"",IF('RESULTADOS 4 ESO DIVER'!E71&lt;5,"INSUFICIENTE",IF('RESULTADOS 4 ESO DIVER'!E71&lt;6,"SUFICIENTE",IF('RESULTADOS 4 ESO DIVER'!E71&lt;7,"BEN",IF('RESULTADOS 4 ESO DIVER'!E71&lt;9,"NOTABLE",IF('RESULTADOS 4 ESO DIVER'!E71&lt;=10,"SOBRESAIENTE",""))))))</f>
        <v/>
      </c>
      <c r="F71" s="153" t="str">
        <f>IF(OR(A71="",$F$2=""),"",IF('RESULTADOS 4 ESO DIVER'!F71&lt;5,"INSUFICIENTE",IF('RESULTADOS 4 ESO DIVER'!F71&lt;6,"SUFICIENTE",IF('RESULTADOS 4 ESO DIVER'!F71&lt;7,"BEN",IF('RESULTADOS 4 ESO DIVER'!F71&lt;9,"NOTABLE",IF('RESULTADOS 4 ESO DIVER'!F71&lt;=10,"SOBRESAIENTE",""))))))</f>
        <v/>
      </c>
      <c r="G71" s="153" t="str">
        <f>IF(OR(A71="",$G$2=""),"",IF('RESULTADOS 4 ESO DIVER'!G71&lt;5,"INSUFICIENTE",IF('RESULTADOS 4 ESO DIVER'!G71&lt;6,"SUFICIENTE",IF('RESULTADOS 4 ESO DIVER'!G71&lt;7,"BEN",IF('RESULTADOS 4 ESO DIVER'!G71&lt;9,"NOTABLE",IF('RESULTADOS 4 ESO DIVER'!G71&lt;=10,"SOBRESAIENTE",""))))))</f>
        <v/>
      </c>
      <c r="H71" s="153" t="str">
        <f>IF(OR(A71="",$H$2=""),"",IF('RESULTADOS 4 ESO DIVER'!H71&lt;5,"INSUFICIENTE",IF('RESULTADOS 4 ESO DIVER'!H71&lt;6,"SUFICIENTE",IF('RESULTADOS 4 ESO DIVER'!H71&lt;7,"BEN",IF('RESULTADOS 4 ESO DIVER'!H71&lt;9,"NOTABLE",IF('RESULTADOS 4 ESO DIVER'!H71&lt;=10,"SOBRESAIENTE",""))))))</f>
        <v/>
      </c>
      <c r="I71" s="153" t="str">
        <f>IF(OR(A71="",$I$2=""),"",IF('RESULTADOS 4 ESO DIVER'!I71&lt;5,"INSUFICIENTE",IF('RESULTADOS 4 ESO DIVER'!I71&lt;6,"SUFICIENTE",IF('RESULTADOS 4 ESO DIVER'!I71&lt;7,"BEN",IF('RESULTADOS 4 ESO DIVER'!I71&lt;9,"NOTABLE",IF('RESULTADOS 4 ESO DIVER'!I71&lt;=10,"SOBRESAIENTE",""))))))</f>
        <v/>
      </c>
      <c r="J71" s="153" t="str">
        <f>IF(OR(A71="",$J$2=""),"",IF('RESULTADOS 4 ESO DIVER'!J71&lt;5,"INSUFICIENTE",IF('RESULTADOS 4 ESO DIVER'!J71&lt;6,"SUFICIENTE",IF('RESULTADOS 4 ESO DIVER'!J71&lt;7,"BEN",IF('RESULTADOS 4 ESO DIVER'!J71&lt;9,"NOTABLE",IF('RESULTADOS 4 ESO DIVER'!J71&lt;=10,"SOBRESAIENTE",""))))))</f>
        <v/>
      </c>
      <c r="K71" s="153" t="str">
        <f>IF(OR(A71="",$K$2=""),"",IF('RESULTADOS 4 ESO DIVER'!K71&lt;5,"INSUFICIENTE",IF('RESULTADOS 4 ESO DIVER'!K71&lt;6,"SUFICIENTE",IF('RESULTADOS 4 ESO DIVER'!K71&lt;7,"BEN",IF('RESULTADOS 4 ESO DIVER'!K71&lt;9,"NOTABLE",IF('RESULTADOS 4 ESO DIVER'!K71&lt;=10,IF('RESULTADOS 4 ESO DIVER'!K71&lt;=10,"SOBRESAIENTE","")))))))</f>
        <v/>
      </c>
      <c r="L71" s="153" t="str">
        <f>IF(OR(A71="",$L$2=""),"",IF('RESULTADOS 4 ESO DIVER'!L71&lt;5,"INSUFICIENTE",IF('RESULTADOS 4 ESO DIVER'!L71&lt;6,"SUFICIENTE",IF('RESULTADOS 4 ESO DIVER'!L71&lt;7,"BEN",IF('RESULTADOS 4 ESO DIVER'!L71&lt;9,"NOTABLE",IF('RESULTADOS 4 ESO DIVER'!L71&lt;=10,"SOBRESAIENTE",""))))))</f>
        <v/>
      </c>
    </row>
    <row r="72" spans="1:12" x14ac:dyDescent="0.25">
      <c r="A72" s="102" t="str">
        <f>IF('RESULTADOS 4 ESO DIVER'!A72="","",'RESULTADOS 4 ESO DIVER'!A72)</f>
        <v/>
      </c>
      <c r="B72" s="153" t="str">
        <f>IF('RESULTADOS 4 ESO DIVER'!B72="","",'RESULTADOS 4 ESO DIVER'!B72)</f>
        <v/>
      </c>
      <c r="C72" s="153" t="str">
        <f>IF(OR(A72="",$C$2=""),"",IF('RESULTADOS 4 ESO DIVER'!C72&lt;5,"INSUFICIENTE",IF('RESULTADOS 4 ESO DIVER'!C72&lt;6,"SUFICIENTE",IF('RESULTADOS 4 ESO DIVER'!C72&lt;7,"BEN",IF('RESULTADOS 4 ESO DIVER'!C72&lt;9,"NOTABLE",IF('RESULTADOS 4 ESO DIVER'!C72&lt;=10,"SOBRESAIENTE",""))))))</f>
        <v/>
      </c>
      <c r="D72" s="153" t="str">
        <f>IF(OR(A72="",$D$2=""),"",IF('RESULTADOS 4 ESO DIVER'!D72&lt;5,"INSUFICIENTE",IF('RESULTADOS 4 ESO DIVER'!D72&lt;6,"SUFICIENTE",IF('RESULTADOS 4 ESO DIVER'!D72&lt;7,"BEN",IF('RESULTADOS 4 ESO DIVER'!D72&lt;9,"NOTABLE",IF('RESULTADOS 4 ESO DIVER'!D72&lt;=10,"SOBRESAIENTE",""))))))</f>
        <v/>
      </c>
      <c r="E72" s="153" t="str">
        <f>IF(OR(A72="",$E$2=""),"",IF('RESULTADOS 4 ESO DIVER'!E72&lt;5,"INSUFICIENTE",IF('RESULTADOS 4 ESO DIVER'!E72&lt;6,"SUFICIENTE",IF('RESULTADOS 4 ESO DIVER'!E72&lt;7,"BEN",IF('RESULTADOS 4 ESO DIVER'!E72&lt;9,"NOTABLE",IF('RESULTADOS 4 ESO DIVER'!E72&lt;=10,"SOBRESAIENTE",""))))))</f>
        <v/>
      </c>
      <c r="F72" s="153" t="str">
        <f>IF(OR(A72="",$F$2=""),"",IF('RESULTADOS 4 ESO DIVER'!F72&lt;5,"INSUFICIENTE",IF('RESULTADOS 4 ESO DIVER'!F72&lt;6,"SUFICIENTE",IF('RESULTADOS 4 ESO DIVER'!F72&lt;7,"BEN",IF('RESULTADOS 4 ESO DIVER'!F72&lt;9,"NOTABLE",IF('RESULTADOS 4 ESO DIVER'!F72&lt;=10,"SOBRESAIENTE",""))))))</f>
        <v/>
      </c>
      <c r="G72" s="153" t="str">
        <f>IF(OR(A72="",$G$2=""),"",IF('RESULTADOS 4 ESO DIVER'!G72&lt;5,"INSUFICIENTE",IF('RESULTADOS 4 ESO DIVER'!G72&lt;6,"SUFICIENTE",IF('RESULTADOS 4 ESO DIVER'!G72&lt;7,"BEN",IF('RESULTADOS 4 ESO DIVER'!G72&lt;9,"NOTABLE",IF('RESULTADOS 4 ESO DIVER'!G72&lt;=10,"SOBRESAIENTE",""))))))</f>
        <v/>
      </c>
      <c r="H72" s="153" t="str">
        <f>IF(OR(A72="",$H$2=""),"",IF('RESULTADOS 4 ESO DIVER'!H72&lt;5,"INSUFICIENTE",IF('RESULTADOS 4 ESO DIVER'!H72&lt;6,"SUFICIENTE",IF('RESULTADOS 4 ESO DIVER'!H72&lt;7,"BEN",IF('RESULTADOS 4 ESO DIVER'!H72&lt;9,"NOTABLE",IF('RESULTADOS 4 ESO DIVER'!H72&lt;=10,"SOBRESAIENTE",""))))))</f>
        <v/>
      </c>
      <c r="I72" s="153" t="str">
        <f>IF(OR(A72="",$I$2=""),"",IF('RESULTADOS 4 ESO DIVER'!I72&lt;5,"INSUFICIENTE",IF('RESULTADOS 4 ESO DIVER'!I72&lt;6,"SUFICIENTE",IF('RESULTADOS 4 ESO DIVER'!I72&lt;7,"BEN",IF('RESULTADOS 4 ESO DIVER'!I72&lt;9,"NOTABLE",IF('RESULTADOS 4 ESO DIVER'!I72&lt;=10,"SOBRESAIENTE",""))))))</f>
        <v/>
      </c>
      <c r="J72" s="153" t="str">
        <f>IF(OR(A72="",$J$2=""),"",IF('RESULTADOS 4 ESO DIVER'!J72&lt;5,"INSUFICIENTE",IF('RESULTADOS 4 ESO DIVER'!J72&lt;6,"SUFICIENTE",IF('RESULTADOS 4 ESO DIVER'!J72&lt;7,"BEN",IF('RESULTADOS 4 ESO DIVER'!J72&lt;9,"NOTABLE",IF('RESULTADOS 4 ESO DIVER'!J72&lt;=10,"SOBRESAIENTE",""))))))</f>
        <v/>
      </c>
      <c r="K72" s="153" t="str">
        <f>IF(OR(A72="",$K$2=""),"",IF('RESULTADOS 4 ESO DIVER'!K72&lt;5,"INSUFICIENTE",IF('RESULTADOS 4 ESO DIVER'!K72&lt;6,"SUFICIENTE",IF('RESULTADOS 4 ESO DIVER'!K72&lt;7,"BEN",IF('RESULTADOS 4 ESO DIVER'!K72&lt;9,"NOTABLE",IF('RESULTADOS 4 ESO DIVER'!K72&lt;=10,IF('RESULTADOS 4 ESO DIVER'!K72&lt;=10,"SOBRESAIENTE","")))))))</f>
        <v/>
      </c>
      <c r="L72" s="153" t="str">
        <f>IF(OR(A72="",$L$2=""),"",IF('RESULTADOS 4 ESO DIVER'!L72&lt;5,"INSUFICIENTE",IF('RESULTADOS 4 ESO DIVER'!L72&lt;6,"SUFICIENTE",IF('RESULTADOS 4 ESO DIVER'!L72&lt;7,"BEN",IF('RESULTADOS 4 ESO DIVER'!L72&lt;9,"NOTABLE",IF('RESULTADOS 4 ESO DIVER'!L72&lt;=10,"SOBRESAIENTE",""))))))</f>
        <v/>
      </c>
    </row>
    <row r="73" spans="1:12" x14ac:dyDescent="0.25">
      <c r="A73" s="102" t="str">
        <f>IF('RESULTADOS 4 ESO DIVER'!A73="","",'RESULTADOS 4 ESO DIVER'!A73)</f>
        <v/>
      </c>
      <c r="B73" s="153" t="str">
        <f>IF('RESULTADOS 4 ESO DIVER'!B73="","",'RESULTADOS 4 ESO DIVER'!B73)</f>
        <v/>
      </c>
      <c r="C73" s="153" t="str">
        <f>IF(OR(A73="",$C$2=""),"",IF('RESULTADOS 4 ESO DIVER'!C73&lt;5,"INSUFICIENTE",IF('RESULTADOS 4 ESO DIVER'!C73&lt;6,"SUFICIENTE",IF('RESULTADOS 4 ESO DIVER'!C73&lt;7,"BEN",IF('RESULTADOS 4 ESO DIVER'!C73&lt;9,"NOTABLE",IF('RESULTADOS 4 ESO DIVER'!C73&lt;=10,"SOBRESAIENTE",""))))))</f>
        <v/>
      </c>
      <c r="D73" s="153" t="str">
        <f>IF(OR(A73="",$D$2=""),"",IF('RESULTADOS 4 ESO DIVER'!D73&lt;5,"INSUFICIENTE",IF('RESULTADOS 4 ESO DIVER'!D73&lt;6,"SUFICIENTE",IF('RESULTADOS 4 ESO DIVER'!D73&lt;7,"BEN",IF('RESULTADOS 4 ESO DIVER'!D73&lt;9,"NOTABLE",IF('RESULTADOS 4 ESO DIVER'!D73&lt;=10,"SOBRESAIENTE",""))))))</f>
        <v/>
      </c>
      <c r="E73" s="153" t="str">
        <f>IF(OR(A73="",$E$2=""),"",IF('RESULTADOS 4 ESO DIVER'!E73&lt;5,"INSUFICIENTE",IF('RESULTADOS 4 ESO DIVER'!E73&lt;6,"SUFICIENTE",IF('RESULTADOS 4 ESO DIVER'!E73&lt;7,"BEN",IF('RESULTADOS 4 ESO DIVER'!E73&lt;9,"NOTABLE",IF('RESULTADOS 4 ESO DIVER'!E73&lt;=10,"SOBRESAIENTE",""))))))</f>
        <v/>
      </c>
      <c r="F73" s="153" t="str">
        <f>IF(OR(A73="",$F$2=""),"",IF('RESULTADOS 4 ESO DIVER'!F73&lt;5,"INSUFICIENTE",IF('RESULTADOS 4 ESO DIVER'!F73&lt;6,"SUFICIENTE",IF('RESULTADOS 4 ESO DIVER'!F73&lt;7,"BEN",IF('RESULTADOS 4 ESO DIVER'!F73&lt;9,"NOTABLE",IF('RESULTADOS 4 ESO DIVER'!F73&lt;=10,"SOBRESAIENTE",""))))))</f>
        <v/>
      </c>
      <c r="G73" s="153" t="str">
        <f>IF(OR(A73="",$G$2=""),"",IF('RESULTADOS 4 ESO DIVER'!G73&lt;5,"INSUFICIENTE",IF('RESULTADOS 4 ESO DIVER'!G73&lt;6,"SUFICIENTE",IF('RESULTADOS 4 ESO DIVER'!G73&lt;7,"BEN",IF('RESULTADOS 4 ESO DIVER'!G73&lt;9,"NOTABLE",IF('RESULTADOS 4 ESO DIVER'!G73&lt;=10,"SOBRESAIENTE",""))))))</f>
        <v/>
      </c>
      <c r="H73" s="153" t="str">
        <f>IF(OR(A73="",$H$2=""),"",IF('RESULTADOS 4 ESO DIVER'!H73&lt;5,"INSUFICIENTE",IF('RESULTADOS 4 ESO DIVER'!H73&lt;6,"SUFICIENTE",IF('RESULTADOS 4 ESO DIVER'!H73&lt;7,"BEN",IF('RESULTADOS 4 ESO DIVER'!H73&lt;9,"NOTABLE",IF('RESULTADOS 4 ESO DIVER'!H73&lt;=10,"SOBRESAIENTE",""))))))</f>
        <v/>
      </c>
      <c r="I73" s="153" t="str">
        <f>IF(OR(A73="",$I$2=""),"",IF('RESULTADOS 4 ESO DIVER'!I73&lt;5,"INSUFICIENTE",IF('RESULTADOS 4 ESO DIVER'!I73&lt;6,"SUFICIENTE",IF('RESULTADOS 4 ESO DIVER'!I73&lt;7,"BEN",IF('RESULTADOS 4 ESO DIVER'!I73&lt;9,"NOTABLE",IF('RESULTADOS 4 ESO DIVER'!I73&lt;=10,"SOBRESAIENTE",""))))))</f>
        <v/>
      </c>
      <c r="J73" s="153" t="str">
        <f>IF(OR(A73="",$J$2=""),"",IF('RESULTADOS 4 ESO DIVER'!J73&lt;5,"INSUFICIENTE",IF('RESULTADOS 4 ESO DIVER'!J73&lt;6,"SUFICIENTE",IF('RESULTADOS 4 ESO DIVER'!J73&lt;7,"BEN",IF('RESULTADOS 4 ESO DIVER'!J73&lt;9,"NOTABLE",IF('RESULTADOS 4 ESO DIVER'!J73&lt;=10,"SOBRESAIENTE",""))))))</f>
        <v/>
      </c>
      <c r="K73" s="153" t="str">
        <f>IF(OR(A73="",$K$2=""),"",IF('RESULTADOS 4 ESO DIVER'!K73&lt;5,"INSUFICIENTE",IF('RESULTADOS 4 ESO DIVER'!K73&lt;6,"SUFICIENTE",IF('RESULTADOS 4 ESO DIVER'!K73&lt;7,"BEN",IF('RESULTADOS 4 ESO DIVER'!K73&lt;9,"NOTABLE",IF('RESULTADOS 4 ESO DIVER'!K73&lt;=10,IF('RESULTADOS 4 ESO DIVER'!K73&lt;=10,"SOBRESAIENTE","")))))))</f>
        <v/>
      </c>
      <c r="L73" s="153" t="str">
        <f>IF(OR(A73="",$L$2=""),"",IF('RESULTADOS 4 ESO DIVER'!L73&lt;5,"INSUFICIENTE",IF('RESULTADOS 4 ESO DIVER'!L73&lt;6,"SUFICIENTE",IF('RESULTADOS 4 ESO DIVER'!L73&lt;7,"BEN",IF('RESULTADOS 4 ESO DIVER'!L73&lt;9,"NOTABLE",IF('RESULTADOS 4 ESO DIVER'!L73&lt;=10,"SOBRESAIENTE",""))))))</f>
        <v/>
      </c>
    </row>
    <row r="74" spans="1:12" x14ac:dyDescent="0.25">
      <c r="A74" s="102" t="str">
        <f>IF('RESULTADOS 4 ESO DIVER'!A74="","",'RESULTADOS 4 ESO DIVER'!A74)</f>
        <v/>
      </c>
      <c r="B74" s="153" t="str">
        <f>IF('RESULTADOS 4 ESO DIVER'!B74="","",'RESULTADOS 4 ESO DIVER'!B74)</f>
        <v/>
      </c>
      <c r="C74" s="153" t="str">
        <f>IF(OR(A74="",$C$2=""),"",IF('RESULTADOS 4 ESO DIVER'!C74&lt;5,"INSUFICIENTE",IF('RESULTADOS 4 ESO DIVER'!C74&lt;6,"SUFICIENTE",IF('RESULTADOS 4 ESO DIVER'!C74&lt;7,"BEN",IF('RESULTADOS 4 ESO DIVER'!C74&lt;9,"NOTABLE",IF('RESULTADOS 4 ESO DIVER'!C74&lt;=10,"SOBRESAIENTE",""))))))</f>
        <v/>
      </c>
      <c r="D74" s="153" t="str">
        <f>IF(OR(A74="",$D$2=""),"",IF('RESULTADOS 4 ESO DIVER'!D74&lt;5,"INSUFICIENTE",IF('RESULTADOS 4 ESO DIVER'!D74&lt;6,"SUFICIENTE",IF('RESULTADOS 4 ESO DIVER'!D74&lt;7,"BEN",IF('RESULTADOS 4 ESO DIVER'!D74&lt;9,"NOTABLE",IF('RESULTADOS 4 ESO DIVER'!D74&lt;=10,"SOBRESAIENTE",""))))))</f>
        <v/>
      </c>
      <c r="E74" s="153" t="str">
        <f>IF(OR(A74="",$E$2=""),"",IF('RESULTADOS 4 ESO DIVER'!E74&lt;5,"INSUFICIENTE",IF('RESULTADOS 4 ESO DIVER'!E74&lt;6,"SUFICIENTE",IF('RESULTADOS 4 ESO DIVER'!E74&lt;7,"BEN",IF('RESULTADOS 4 ESO DIVER'!E74&lt;9,"NOTABLE",IF('RESULTADOS 4 ESO DIVER'!E74&lt;=10,"SOBRESAIENTE",""))))))</f>
        <v/>
      </c>
      <c r="F74" s="153" t="str">
        <f>IF(OR(A74="",$F$2=""),"",IF('RESULTADOS 4 ESO DIVER'!F74&lt;5,"INSUFICIENTE",IF('RESULTADOS 4 ESO DIVER'!F74&lt;6,"SUFICIENTE",IF('RESULTADOS 4 ESO DIVER'!F74&lt;7,"BEN",IF('RESULTADOS 4 ESO DIVER'!F74&lt;9,"NOTABLE",IF('RESULTADOS 4 ESO DIVER'!F74&lt;=10,"SOBRESAIENTE",""))))))</f>
        <v/>
      </c>
      <c r="G74" s="153" t="str">
        <f>IF(OR(A74="",$G$2=""),"",IF('RESULTADOS 4 ESO DIVER'!G74&lt;5,"INSUFICIENTE",IF('RESULTADOS 4 ESO DIVER'!G74&lt;6,"SUFICIENTE",IF('RESULTADOS 4 ESO DIVER'!G74&lt;7,"BEN",IF('RESULTADOS 4 ESO DIVER'!G74&lt;9,"NOTABLE",IF('RESULTADOS 4 ESO DIVER'!G74&lt;=10,"SOBRESAIENTE",""))))))</f>
        <v/>
      </c>
      <c r="H74" s="153" t="str">
        <f>IF(OR(A74="",$H$2=""),"",IF('RESULTADOS 4 ESO DIVER'!H74&lt;5,"INSUFICIENTE",IF('RESULTADOS 4 ESO DIVER'!H74&lt;6,"SUFICIENTE",IF('RESULTADOS 4 ESO DIVER'!H74&lt;7,"BEN",IF('RESULTADOS 4 ESO DIVER'!H74&lt;9,"NOTABLE",IF('RESULTADOS 4 ESO DIVER'!H74&lt;=10,"SOBRESAIENTE",""))))))</f>
        <v/>
      </c>
      <c r="I74" s="153" t="str">
        <f>IF(OR(A74="",$I$2=""),"",IF('RESULTADOS 4 ESO DIVER'!I74&lt;5,"INSUFICIENTE",IF('RESULTADOS 4 ESO DIVER'!I74&lt;6,"SUFICIENTE",IF('RESULTADOS 4 ESO DIVER'!I74&lt;7,"BEN",IF('RESULTADOS 4 ESO DIVER'!I74&lt;9,"NOTABLE",IF('RESULTADOS 4 ESO DIVER'!I74&lt;=10,"SOBRESAIENTE",""))))))</f>
        <v/>
      </c>
      <c r="J74" s="153" t="str">
        <f>IF(OR(A74="",$J$2=""),"",IF('RESULTADOS 4 ESO DIVER'!J74&lt;5,"INSUFICIENTE",IF('RESULTADOS 4 ESO DIVER'!J74&lt;6,"SUFICIENTE",IF('RESULTADOS 4 ESO DIVER'!J74&lt;7,"BEN",IF('RESULTADOS 4 ESO DIVER'!J74&lt;9,"NOTABLE",IF('RESULTADOS 4 ESO DIVER'!J74&lt;=10,"SOBRESAIENTE",""))))))</f>
        <v/>
      </c>
      <c r="K74" s="153" t="str">
        <f>IF(OR(A74="",$K$2=""),"",IF('RESULTADOS 4 ESO DIVER'!K74&lt;5,"INSUFICIENTE",IF('RESULTADOS 4 ESO DIVER'!K74&lt;6,"SUFICIENTE",IF('RESULTADOS 4 ESO DIVER'!K74&lt;7,"BEN",IF('RESULTADOS 4 ESO DIVER'!K74&lt;9,"NOTABLE",IF('RESULTADOS 4 ESO DIVER'!K74&lt;=10,IF('RESULTADOS 4 ESO DIVER'!K74&lt;=10,"SOBRESAIENTE","")))))))</f>
        <v/>
      </c>
      <c r="L74" s="153" t="str">
        <f>IF(OR(A74="",$L$2=""),"",IF('RESULTADOS 4 ESO DIVER'!L74&lt;5,"INSUFICIENTE",IF('RESULTADOS 4 ESO DIVER'!L74&lt;6,"SUFICIENTE",IF('RESULTADOS 4 ESO DIVER'!L74&lt;7,"BEN",IF('RESULTADOS 4 ESO DIVER'!L74&lt;9,"NOTABLE",IF('RESULTADOS 4 ESO DIVER'!L74&lt;=10,"SOBRESAIENTE",""))))))</f>
        <v/>
      </c>
    </row>
    <row r="75" spans="1:12" x14ac:dyDescent="0.25">
      <c r="A75" s="102" t="str">
        <f>IF('RESULTADOS 4 ESO DIVER'!A75="","",'RESULTADOS 4 ESO DIVER'!A75)</f>
        <v/>
      </c>
      <c r="B75" s="153" t="str">
        <f>IF('RESULTADOS 4 ESO DIVER'!B75="","",'RESULTADOS 4 ESO DIVER'!B75)</f>
        <v/>
      </c>
      <c r="C75" s="153" t="str">
        <f>IF(OR(A75="",$C$2=""),"",IF('RESULTADOS 4 ESO DIVER'!C75&lt;5,"INSUFICIENTE",IF('RESULTADOS 4 ESO DIVER'!C75&lt;6,"SUFICIENTE",IF('RESULTADOS 4 ESO DIVER'!C75&lt;7,"BEN",IF('RESULTADOS 4 ESO DIVER'!C75&lt;9,"NOTABLE",IF('RESULTADOS 4 ESO DIVER'!C75&lt;=10,"SOBRESAIENTE",""))))))</f>
        <v/>
      </c>
      <c r="D75" s="153" t="str">
        <f>IF(OR(A75="",$D$2=""),"",IF('RESULTADOS 4 ESO DIVER'!D75&lt;5,"INSUFICIENTE",IF('RESULTADOS 4 ESO DIVER'!D75&lt;6,"SUFICIENTE",IF('RESULTADOS 4 ESO DIVER'!D75&lt;7,"BEN",IF('RESULTADOS 4 ESO DIVER'!D75&lt;9,"NOTABLE",IF('RESULTADOS 4 ESO DIVER'!D75&lt;=10,"SOBRESAIENTE",""))))))</f>
        <v/>
      </c>
      <c r="E75" s="153" t="str">
        <f>IF(OR(A75="",$E$2=""),"",IF('RESULTADOS 4 ESO DIVER'!E75&lt;5,"INSUFICIENTE",IF('RESULTADOS 4 ESO DIVER'!E75&lt;6,"SUFICIENTE",IF('RESULTADOS 4 ESO DIVER'!E75&lt;7,"BEN",IF('RESULTADOS 4 ESO DIVER'!E75&lt;9,"NOTABLE",IF('RESULTADOS 4 ESO DIVER'!E75&lt;=10,"SOBRESAIENTE",""))))))</f>
        <v/>
      </c>
      <c r="F75" s="153" t="str">
        <f>IF(OR(A75="",$F$2=""),"",IF('RESULTADOS 4 ESO DIVER'!F75&lt;5,"INSUFICIENTE",IF('RESULTADOS 4 ESO DIVER'!F75&lt;6,"SUFICIENTE",IF('RESULTADOS 4 ESO DIVER'!F75&lt;7,"BEN",IF('RESULTADOS 4 ESO DIVER'!F75&lt;9,"NOTABLE",IF('RESULTADOS 4 ESO DIVER'!F75&lt;=10,"SOBRESAIENTE",""))))))</f>
        <v/>
      </c>
      <c r="G75" s="153" t="str">
        <f>IF(OR(A75="",$G$2=""),"",IF('RESULTADOS 4 ESO DIVER'!G75&lt;5,"INSUFICIENTE",IF('RESULTADOS 4 ESO DIVER'!G75&lt;6,"SUFICIENTE",IF('RESULTADOS 4 ESO DIVER'!G75&lt;7,"BEN",IF('RESULTADOS 4 ESO DIVER'!G75&lt;9,"NOTABLE",IF('RESULTADOS 4 ESO DIVER'!G75&lt;=10,"SOBRESAIENTE",""))))))</f>
        <v/>
      </c>
      <c r="H75" s="153" t="str">
        <f>IF(OR(A75="",$H$2=""),"",IF('RESULTADOS 4 ESO DIVER'!H75&lt;5,"INSUFICIENTE",IF('RESULTADOS 4 ESO DIVER'!H75&lt;6,"SUFICIENTE",IF('RESULTADOS 4 ESO DIVER'!H75&lt;7,"BEN",IF('RESULTADOS 4 ESO DIVER'!H75&lt;9,"NOTABLE",IF('RESULTADOS 4 ESO DIVER'!H75&lt;=10,"SOBRESAIENTE",""))))))</f>
        <v/>
      </c>
      <c r="I75" s="153" t="str">
        <f>IF(OR(A75="",$I$2=""),"",IF('RESULTADOS 4 ESO DIVER'!I75&lt;5,"INSUFICIENTE",IF('RESULTADOS 4 ESO DIVER'!I75&lt;6,"SUFICIENTE",IF('RESULTADOS 4 ESO DIVER'!I75&lt;7,"BEN",IF('RESULTADOS 4 ESO DIVER'!I75&lt;9,"NOTABLE",IF('RESULTADOS 4 ESO DIVER'!I75&lt;=10,"SOBRESAIENTE",""))))))</f>
        <v/>
      </c>
      <c r="J75" s="153" t="str">
        <f>IF(OR(A75="",$J$2=""),"",IF('RESULTADOS 4 ESO DIVER'!J75&lt;5,"INSUFICIENTE",IF('RESULTADOS 4 ESO DIVER'!J75&lt;6,"SUFICIENTE",IF('RESULTADOS 4 ESO DIVER'!J75&lt;7,"BEN",IF('RESULTADOS 4 ESO DIVER'!J75&lt;9,"NOTABLE",IF('RESULTADOS 4 ESO DIVER'!J75&lt;=10,"SOBRESAIENTE",""))))))</f>
        <v/>
      </c>
      <c r="K75" s="153" t="str">
        <f>IF(OR(A75="",$K$2=""),"",IF('RESULTADOS 4 ESO DIVER'!K75&lt;5,"INSUFICIENTE",IF('RESULTADOS 4 ESO DIVER'!K75&lt;6,"SUFICIENTE",IF('RESULTADOS 4 ESO DIVER'!K75&lt;7,"BEN",IF('RESULTADOS 4 ESO DIVER'!K75&lt;9,"NOTABLE",IF('RESULTADOS 4 ESO DIVER'!K75&lt;=10,IF('RESULTADOS 4 ESO DIVER'!K75&lt;=10,"SOBRESAIENTE","")))))))</f>
        <v/>
      </c>
      <c r="L75" s="153" t="str">
        <f>IF(OR(A75="",$L$2=""),"",IF('RESULTADOS 4 ESO DIVER'!L75&lt;5,"INSUFICIENTE",IF('RESULTADOS 4 ESO DIVER'!L75&lt;6,"SUFICIENTE",IF('RESULTADOS 4 ESO DIVER'!L75&lt;7,"BEN",IF('RESULTADOS 4 ESO DIVER'!L75&lt;9,"NOTABLE",IF('RESULTADOS 4 ESO DIVER'!L75&lt;=10,"SOBRESAIENTE",""))))))</f>
        <v/>
      </c>
    </row>
    <row r="76" spans="1:12" x14ac:dyDescent="0.25">
      <c r="A76" s="102" t="str">
        <f>IF('RESULTADOS 4 ESO DIVER'!A76="","",'RESULTADOS 4 ESO DIVER'!A76)</f>
        <v/>
      </c>
      <c r="B76" s="153" t="str">
        <f>IF('RESULTADOS 4 ESO DIVER'!B76="","",'RESULTADOS 4 ESO DIVER'!B76)</f>
        <v/>
      </c>
      <c r="C76" s="153" t="str">
        <f>IF(OR(A76="",$C$2=""),"",IF('RESULTADOS 4 ESO DIVER'!C76&lt;5,"INSUFICIENTE",IF('RESULTADOS 4 ESO DIVER'!C76&lt;6,"SUFICIENTE",IF('RESULTADOS 4 ESO DIVER'!C76&lt;7,"BEN",IF('RESULTADOS 4 ESO DIVER'!C76&lt;9,"NOTABLE",IF('RESULTADOS 4 ESO DIVER'!C76&lt;=10,"SOBRESAIENTE",""))))))</f>
        <v/>
      </c>
      <c r="D76" s="153" t="str">
        <f>IF(OR(A76="",$D$2=""),"",IF('RESULTADOS 4 ESO DIVER'!D76&lt;5,"INSUFICIENTE",IF('RESULTADOS 4 ESO DIVER'!D76&lt;6,"SUFICIENTE",IF('RESULTADOS 4 ESO DIVER'!D76&lt;7,"BEN",IF('RESULTADOS 4 ESO DIVER'!D76&lt;9,"NOTABLE",IF('RESULTADOS 4 ESO DIVER'!D76&lt;=10,"SOBRESAIENTE",""))))))</f>
        <v/>
      </c>
      <c r="E76" s="153" t="str">
        <f>IF(OR(A76="",$E$2=""),"",IF('RESULTADOS 4 ESO DIVER'!E76&lt;5,"INSUFICIENTE",IF('RESULTADOS 4 ESO DIVER'!E76&lt;6,"SUFICIENTE",IF('RESULTADOS 4 ESO DIVER'!E76&lt;7,"BEN",IF('RESULTADOS 4 ESO DIVER'!E76&lt;9,"NOTABLE",IF('RESULTADOS 4 ESO DIVER'!E76&lt;=10,"SOBRESAIENTE",""))))))</f>
        <v/>
      </c>
      <c r="F76" s="153" t="str">
        <f>IF(OR(A76="",$F$2=""),"",IF('RESULTADOS 4 ESO DIVER'!F76&lt;5,"INSUFICIENTE",IF('RESULTADOS 4 ESO DIVER'!F76&lt;6,"SUFICIENTE",IF('RESULTADOS 4 ESO DIVER'!F76&lt;7,"BEN",IF('RESULTADOS 4 ESO DIVER'!F76&lt;9,"NOTABLE",IF('RESULTADOS 4 ESO DIVER'!F76&lt;=10,"SOBRESAIENTE",""))))))</f>
        <v/>
      </c>
      <c r="G76" s="153" t="str">
        <f>IF(OR(A76="",$G$2=""),"",IF('RESULTADOS 4 ESO DIVER'!G76&lt;5,"INSUFICIENTE",IF('RESULTADOS 4 ESO DIVER'!G76&lt;6,"SUFICIENTE",IF('RESULTADOS 4 ESO DIVER'!G76&lt;7,"BEN",IF('RESULTADOS 4 ESO DIVER'!G76&lt;9,"NOTABLE",IF('RESULTADOS 4 ESO DIVER'!G76&lt;=10,"SOBRESAIENTE",""))))))</f>
        <v/>
      </c>
      <c r="H76" s="153" t="str">
        <f>IF(OR(A76="",$H$2=""),"",IF('RESULTADOS 4 ESO DIVER'!H76&lt;5,"INSUFICIENTE",IF('RESULTADOS 4 ESO DIVER'!H76&lt;6,"SUFICIENTE",IF('RESULTADOS 4 ESO DIVER'!H76&lt;7,"BEN",IF('RESULTADOS 4 ESO DIVER'!H76&lt;9,"NOTABLE",IF('RESULTADOS 4 ESO DIVER'!H76&lt;=10,"SOBRESAIENTE",""))))))</f>
        <v/>
      </c>
      <c r="I76" s="153" t="str">
        <f>IF(OR(A76="",$I$2=""),"",IF('RESULTADOS 4 ESO DIVER'!I76&lt;5,"INSUFICIENTE",IF('RESULTADOS 4 ESO DIVER'!I76&lt;6,"SUFICIENTE",IF('RESULTADOS 4 ESO DIVER'!I76&lt;7,"BEN",IF('RESULTADOS 4 ESO DIVER'!I76&lt;9,"NOTABLE",IF('RESULTADOS 4 ESO DIVER'!I76&lt;=10,"SOBRESAIENTE",""))))))</f>
        <v/>
      </c>
      <c r="J76" s="153" t="str">
        <f>IF(OR(A76="",$J$2=""),"",IF('RESULTADOS 4 ESO DIVER'!J76&lt;5,"INSUFICIENTE",IF('RESULTADOS 4 ESO DIVER'!J76&lt;6,"SUFICIENTE",IF('RESULTADOS 4 ESO DIVER'!J76&lt;7,"BEN",IF('RESULTADOS 4 ESO DIVER'!J76&lt;9,"NOTABLE",IF('RESULTADOS 4 ESO DIVER'!J76&lt;=10,"SOBRESAIENTE",""))))))</f>
        <v/>
      </c>
      <c r="K76" s="153" t="str">
        <f>IF(OR(A76="",$K$2=""),"",IF('RESULTADOS 4 ESO DIVER'!K76&lt;5,"INSUFICIENTE",IF('RESULTADOS 4 ESO DIVER'!K76&lt;6,"SUFICIENTE",IF('RESULTADOS 4 ESO DIVER'!K76&lt;7,"BEN",IF('RESULTADOS 4 ESO DIVER'!K76&lt;9,"NOTABLE",IF('RESULTADOS 4 ESO DIVER'!K76&lt;=10,IF('RESULTADOS 4 ESO DIVER'!K76&lt;=10,"SOBRESAIENTE","")))))))</f>
        <v/>
      </c>
      <c r="L76" s="153" t="str">
        <f>IF(OR(A76="",$L$2=""),"",IF('RESULTADOS 4 ESO DIVER'!L76&lt;5,"INSUFICIENTE",IF('RESULTADOS 4 ESO DIVER'!L76&lt;6,"SUFICIENTE",IF('RESULTADOS 4 ESO DIVER'!L76&lt;7,"BEN",IF('RESULTADOS 4 ESO DIVER'!L76&lt;9,"NOTABLE",IF('RESULTADOS 4 ESO DIVER'!L76&lt;=10,"SOBRESAIENTE",""))))))</f>
        <v/>
      </c>
    </row>
    <row r="77" spans="1:12" x14ac:dyDescent="0.25">
      <c r="A77" s="102" t="str">
        <f>IF('RESULTADOS 4 ESO DIVER'!A77="","",'RESULTADOS 4 ESO DIVER'!A77)</f>
        <v/>
      </c>
      <c r="B77" s="153" t="str">
        <f>IF('RESULTADOS 4 ESO DIVER'!B77="","",'RESULTADOS 4 ESO DIVER'!B77)</f>
        <v/>
      </c>
      <c r="C77" s="153" t="str">
        <f>IF(OR(A77="",$C$2=""),"",IF('RESULTADOS 4 ESO DIVER'!C77&lt;5,"INSUFICIENTE",IF('RESULTADOS 4 ESO DIVER'!C77&lt;6,"SUFICIENTE",IF('RESULTADOS 4 ESO DIVER'!C77&lt;7,"BEN",IF('RESULTADOS 4 ESO DIVER'!C77&lt;9,"NOTABLE",IF('RESULTADOS 4 ESO DIVER'!C77&lt;=10,"SOBRESAIENTE",""))))))</f>
        <v/>
      </c>
      <c r="D77" s="153" t="str">
        <f>IF(OR(A77="",$D$2=""),"",IF('RESULTADOS 4 ESO DIVER'!D77&lt;5,"INSUFICIENTE",IF('RESULTADOS 4 ESO DIVER'!D77&lt;6,"SUFICIENTE",IF('RESULTADOS 4 ESO DIVER'!D77&lt;7,"BEN",IF('RESULTADOS 4 ESO DIVER'!D77&lt;9,"NOTABLE",IF('RESULTADOS 4 ESO DIVER'!D77&lt;=10,"SOBRESAIENTE",""))))))</f>
        <v/>
      </c>
      <c r="E77" s="153" t="str">
        <f>IF(OR(A77="",$E$2=""),"",IF('RESULTADOS 4 ESO DIVER'!E77&lt;5,"INSUFICIENTE",IF('RESULTADOS 4 ESO DIVER'!E77&lt;6,"SUFICIENTE",IF('RESULTADOS 4 ESO DIVER'!E77&lt;7,"BEN",IF('RESULTADOS 4 ESO DIVER'!E77&lt;9,"NOTABLE",IF('RESULTADOS 4 ESO DIVER'!E77&lt;=10,"SOBRESAIENTE",""))))))</f>
        <v/>
      </c>
      <c r="F77" s="153" t="str">
        <f>IF(OR(A77="",$F$2=""),"",IF('RESULTADOS 4 ESO DIVER'!F77&lt;5,"INSUFICIENTE",IF('RESULTADOS 4 ESO DIVER'!F77&lt;6,"SUFICIENTE",IF('RESULTADOS 4 ESO DIVER'!F77&lt;7,"BEN",IF('RESULTADOS 4 ESO DIVER'!F77&lt;9,"NOTABLE",IF('RESULTADOS 4 ESO DIVER'!F77&lt;=10,"SOBRESAIENTE",""))))))</f>
        <v/>
      </c>
      <c r="G77" s="153" t="str">
        <f>IF(OR(A77="",$G$2=""),"",IF('RESULTADOS 4 ESO DIVER'!G77&lt;5,"INSUFICIENTE",IF('RESULTADOS 4 ESO DIVER'!G77&lt;6,"SUFICIENTE",IF('RESULTADOS 4 ESO DIVER'!G77&lt;7,"BEN",IF('RESULTADOS 4 ESO DIVER'!G77&lt;9,"NOTABLE",IF('RESULTADOS 4 ESO DIVER'!G77&lt;=10,"SOBRESAIENTE",""))))))</f>
        <v/>
      </c>
      <c r="H77" s="153" t="str">
        <f>IF(OR(A77="",$H$2=""),"",IF('RESULTADOS 4 ESO DIVER'!H77&lt;5,"INSUFICIENTE",IF('RESULTADOS 4 ESO DIVER'!H77&lt;6,"SUFICIENTE",IF('RESULTADOS 4 ESO DIVER'!H77&lt;7,"BEN",IF('RESULTADOS 4 ESO DIVER'!H77&lt;9,"NOTABLE",IF('RESULTADOS 4 ESO DIVER'!H77&lt;=10,"SOBRESAIENTE",""))))))</f>
        <v/>
      </c>
      <c r="I77" s="153" t="str">
        <f>IF(OR(A77="",$I$2=""),"",IF('RESULTADOS 4 ESO DIVER'!I77&lt;5,"INSUFICIENTE",IF('RESULTADOS 4 ESO DIVER'!I77&lt;6,"SUFICIENTE",IF('RESULTADOS 4 ESO DIVER'!I77&lt;7,"BEN",IF('RESULTADOS 4 ESO DIVER'!I77&lt;9,"NOTABLE",IF('RESULTADOS 4 ESO DIVER'!I77&lt;=10,"SOBRESAIENTE",""))))))</f>
        <v/>
      </c>
      <c r="J77" s="153" t="str">
        <f>IF(OR(A77="",$J$2=""),"",IF('RESULTADOS 4 ESO DIVER'!J77&lt;5,"INSUFICIENTE",IF('RESULTADOS 4 ESO DIVER'!J77&lt;6,"SUFICIENTE",IF('RESULTADOS 4 ESO DIVER'!J77&lt;7,"BEN",IF('RESULTADOS 4 ESO DIVER'!J77&lt;9,"NOTABLE",IF('RESULTADOS 4 ESO DIVER'!J77&lt;=10,"SOBRESAIENTE",""))))))</f>
        <v/>
      </c>
      <c r="K77" s="153" t="str">
        <f>IF(OR(A77="",$K$2=""),"",IF('RESULTADOS 4 ESO DIVER'!K77&lt;5,"INSUFICIENTE",IF('RESULTADOS 4 ESO DIVER'!K77&lt;6,"SUFICIENTE",IF('RESULTADOS 4 ESO DIVER'!K77&lt;7,"BEN",IF('RESULTADOS 4 ESO DIVER'!K77&lt;9,"NOTABLE",IF('RESULTADOS 4 ESO DIVER'!K77&lt;=10,IF('RESULTADOS 4 ESO DIVER'!K77&lt;=10,"SOBRESAIENTE","")))))))</f>
        <v/>
      </c>
      <c r="L77" s="153" t="str">
        <f>IF(OR(A77="",$L$2=""),"",IF('RESULTADOS 4 ESO DIVER'!L77&lt;5,"INSUFICIENTE",IF('RESULTADOS 4 ESO DIVER'!L77&lt;6,"SUFICIENTE",IF('RESULTADOS 4 ESO DIVER'!L77&lt;7,"BEN",IF('RESULTADOS 4 ESO DIVER'!L77&lt;9,"NOTABLE",IF('RESULTADOS 4 ESO DIVER'!L77&lt;=10,"SOBRESAIENTE",""))))))</f>
        <v/>
      </c>
    </row>
    <row r="78" spans="1:12" x14ac:dyDescent="0.25">
      <c r="A78" s="102" t="str">
        <f>IF('RESULTADOS 4 ESO DIVER'!A78="","",'RESULTADOS 4 ESO DIVER'!A78)</f>
        <v/>
      </c>
      <c r="B78" s="153" t="str">
        <f>IF('RESULTADOS 4 ESO DIVER'!B78="","",'RESULTADOS 4 ESO DIVER'!B78)</f>
        <v/>
      </c>
      <c r="C78" s="153" t="str">
        <f>IF(OR(A78="",$C$2=""),"",IF('RESULTADOS 4 ESO DIVER'!C78&lt;5,"INSUFICIENTE",IF('RESULTADOS 4 ESO DIVER'!C78&lt;6,"SUFICIENTE",IF('RESULTADOS 4 ESO DIVER'!C78&lt;7,"BEN",IF('RESULTADOS 4 ESO DIVER'!C78&lt;9,"NOTABLE",IF('RESULTADOS 4 ESO DIVER'!C78&lt;=10,"SOBRESAIENTE",""))))))</f>
        <v/>
      </c>
      <c r="D78" s="153" t="str">
        <f>IF(OR(A78="",$D$2=""),"",IF('RESULTADOS 4 ESO DIVER'!D78&lt;5,"INSUFICIENTE",IF('RESULTADOS 4 ESO DIVER'!D78&lt;6,"SUFICIENTE",IF('RESULTADOS 4 ESO DIVER'!D78&lt;7,"BEN",IF('RESULTADOS 4 ESO DIVER'!D78&lt;9,"NOTABLE",IF('RESULTADOS 4 ESO DIVER'!D78&lt;=10,"SOBRESAIENTE",""))))))</f>
        <v/>
      </c>
      <c r="E78" s="153" t="str">
        <f>IF(OR(A78="",$E$2=""),"",IF('RESULTADOS 4 ESO DIVER'!E78&lt;5,"INSUFICIENTE",IF('RESULTADOS 4 ESO DIVER'!E78&lt;6,"SUFICIENTE",IF('RESULTADOS 4 ESO DIVER'!E78&lt;7,"BEN",IF('RESULTADOS 4 ESO DIVER'!E78&lt;9,"NOTABLE",IF('RESULTADOS 4 ESO DIVER'!E78&lt;=10,"SOBRESAIENTE",""))))))</f>
        <v/>
      </c>
      <c r="F78" s="153" t="str">
        <f>IF(OR(A78="",$F$2=""),"",IF('RESULTADOS 4 ESO DIVER'!F78&lt;5,"INSUFICIENTE",IF('RESULTADOS 4 ESO DIVER'!F78&lt;6,"SUFICIENTE",IF('RESULTADOS 4 ESO DIVER'!F78&lt;7,"BEN",IF('RESULTADOS 4 ESO DIVER'!F78&lt;9,"NOTABLE",IF('RESULTADOS 4 ESO DIVER'!F78&lt;=10,"SOBRESAIENTE",""))))))</f>
        <v/>
      </c>
      <c r="G78" s="153" t="str">
        <f>IF(OR(A78="",$G$2=""),"",IF('RESULTADOS 4 ESO DIVER'!G78&lt;5,"INSUFICIENTE",IF('RESULTADOS 4 ESO DIVER'!G78&lt;6,"SUFICIENTE",IF('RESULTADOS 4 ESO DIVER'!G78&lt;7,"BEN",IF('RESULTADOS 4 ESO DIVER'!G78&lt;9,"NOTABLE",IF('RESULTADOS 4 ESO DIVER'!G78&lt;=10,"SOBRESAIENTE",""))))))</f>
        <v/>
      </c>
      <c r="H78" s="153" t="str">
        <f>IF(OR(A78="",$H$2=""),"",IF('RESULTADOS 4 ESO DIVER'!H78&lt;5,"INSUFICIENTE",IF('RESULTADOS 4 ESO DIVER'!H78&lt;6,"SUFICIENTE",IF('RESULTADOS 4 ESO DIVER'!H78&lt;7,"BEN",IF('RESULTADOS 4 ESO DIVER'!H78&lt;9,"NOTABLE",IF('RESULTADOS 4 ESO DIVER'!H78&lt;=10,"SOBRESAIENTE",""))))))</f>
        <v/>
      </c>
      <c r="I78" s="153" t="str">
        <f>IF(OR(A78="",$I$2=""),"",IF('RESULTADOS 4 ESO DIVER'!I78&lt;5,"INSUFICIENTE",IF('RESULTADOS 4 ESO DIVER'!I78&lt;6,"SUFICIENTE",IF('RESULTADOS 4 ESO DIVER'!I78&lt;7,"BEN",IF('RESULTADOS 4 ESO DIVER'!I78&lt;9,"NOTABLE",IF('RESULTADOS 4 ESO DIVER'!I78&lt;=10,"SOBRESAIENTE",""))))))</f>
        <v/>
      </c>
      <c r="J78" s="153" t="str">
        <f>IF(OR(A78="",$J$2=""),"",IF('RESULTADOS 4 ESO DIVER'!J78&lt;5,"INSUFICIENTE",IF('RESULTADOS 4 ESO DIVER'!J78&lt;6,"SUFICIENTE",IF('RESULTADOS 4 ESO DIVER'!J78&lt;7,"BEN",IF('RESULTADOS 4 ESO DIVER'!J78&lt;9,"NOTABLE",IF('RESULTADOS 4 ESO DIVER'!J78&lt;=10,"SOBRESAIENTE",""))))))</f>
        <v/>
      </c>
      <c r="K78" s="153" t="str">
        <f>IF(OR(A78="",$K$2=""),"",IF('RESULTADOS 4 ESO DIVER'!K78&lt;5,"INSUFICIENTE",IF('RESULTADOS 4 ESO DIVER'!K78&lt;6,"SUFICIENTE",IF('RESULTADOS 4 ESO DIVER'!K78&lt;7,"BEN",IF('RESULTADOS 4 ESO DIVER'!K78&lt;9,"NOTABLE",IF('RESULTADOS 4 ESO DIVER'!K78&lt;=10,IF('RESULTADOS 4 ESO DIVER'!K78&lt;=10,"SOBRESAIENTE","")))))))</f>
        <v/>
      </c>
      <c r="L78" s="153" t="str">
        <f>IF(OR(A78="",$L$2=""),"",IF('RESULTADOS 4 ESO DIVER'!L78&lt;5,"INSUFICIENTE",IF('RESULTADOS 4 ESO DIVER'!L78&lt;6,"SUFICIENTE",IF('RESULTADOS 4 ESO DIVER'!L78&lt;7,"BEN",IF('RESULTADOS 4 ESO DIVER'!L78&lt;9,"NOTABLE",IF('RESULTADOS 4 ESO DIVER'!L78&lt;=10,"SOBRESAIENTE",""))))))</f>
        <v/>
      </c>
    </row>
    <row r="79" spans="1:12" x14ac:dyDescent="0.25">
      <c r="A79" s="102" t="str">
        <f>IF('RESULTADOS 4 ESO DIVER'!A79="","",'RESULTADOS 4 ESO DIVER'!A79)</f>
        <v/>
      </c>
      <c r="B79" s="153" t="str">
        <f>IF('RESULTADOS 4 ESO DIVER'!B79="","",'RESULTADOS 4 ESO DIVER'!B79)</f>
        <v/>
      </c>
      <c r="C79" s="153" t="str">
        <f>IF(OR(A79="",$C$2=""),"",IF('RESULTADOS 4 ESO DIVER'!C79&lt;5,"INSUFICIENTE",IF('RESULTADOS 4 ESO DIVER'!C79&lt;6,"SUFICIENTE",IF('RESULTADOS 4 ESO DIVER'!C79&lt;7,"BEN",IF('RESULTADOS 4 ESO DIVER'!C79&lt;9,"NOTABLE",IF('RESULTADOS 4 ESO DIVER'!C79&lt;=10,"SOBRESAIENTE",""))))))</f>
        <v/>
      </c>
      <c r="D79" s="153" t="str">
        <f>IF(OR(A79="",$D$2=""),"",IF('RESULTADOS 4 ESO DIVER'!D79&lt;5,"INSUFICIENTE",IF('RESULTADOS 4 ESO DIVER'!D79&lt;6,"SUFICIENTE",IF('RESULTADOS 4 ESO DIVER'!D79&lt;7,"BEN",IF('RESULTADOS 4 ESO DIVER'!D79&lt;9,"NOTABLE",IF('RESULTADOS 4 ESO DIVER'!D79&lt;=10,"SOBRESAIENTE",""))))))</f>
        <v/>
      </c>
      <c r="E79" s="153" t="str">
        <f>IF(OR(A79="",$E$2=""),"",IF('RESULTADOS 4 ESO DIVER'!E79&lt;5,"INSUFICIENTE",IF('RESULTADOS 4 ESO DIVER'!E79&lt;6,"SUFICIENTE",IF('RESULTADOS 4 ESO DIVER'!E79&lt;7,"BEN",IF('RESULTADOS 4 ESO DIVER'!E79&lt;9,"NOTABLE",IF('RESULTADOS 4 ESO DIVER'!E79&lt;=10,"SOBRESAIENTE",""))))))</f>
        <v/>
      </c>
      <c r="F79" s="153" t="str">
        <f>IF(OR(A79="",$F$2=""),"",IF('RESULTADOS 4 ESO DIVER'!F79&lt;5,"INSUFICIENTE",IF('RESULTADOS 4 ESO DIVER'!F79&lt;6,"SUFICIENTE",IF('RESULTADOS 4 ESO DIVER'!F79&lt;7,"BEN",IF('RESULTADOS 4 ESO DIVER'!F79&lt;9,"NOTABLE",IF('RESULTADOS 4 ESO DIVER'!F79&lt;=10,"SOBRESAIENTE",""))))))</f>
        <v/>
      </c>
      <c r="G79" s="153" t="str">
        <f>IF(OR(A79="",$G$2=""),"",IF('RESULTADOS 4 ESO DIVER'!G79&lt;5,"INSUFICIENTE",IF('RESULTADOS 4 ESO DIVER'!G79&lt;6,"SUFICIENTE",IF('RESULTADOS 4 ESO DIVER'!G79&lt;7,"BEN",IF('RESULTADOS 4 ESO DIVER'!G79&lt;9,"NOTABLE",IF('RESULTADOS 4 ESO DIVER'!G79&lt;=10,"SOBRESAIENTE",""))))))</f>
        <v/>
      </c>
      <c r="H79" s="153" t="str">
        <f>IF(OR(A79="",$H$2=""),"",IF('RESULTADOS 4 ESO DIVER'!H79&lt;5,"INSUFICIENTE",IF('RESULTADOS 4 ESO DIVER'!H79&lt;6,"SUFICIENTE",IF('RESULTADOS 4 ESO DIVER'!H79&lt;7,"BEN",IF('RESULTADOS 4 ESO DIVER'!H79&lt;9,"NOTABLE",IF('RESULTADOS 4 ESO DIVER'!H79&lt;=10,"SOBRESAIENTE",""))))))</f>
        <v/>
      </c>
      <c r="I79" s="153" t="str">
        <f>IF(OR(A79="",$I$2=""),"",IF('RESULTADOS 4 ESO DIVER'!I79&lt;5,"INSUFICIENTE",IF('RESULTADOS 4 ESO DIVER'!I79&lt;6,"SUFICIENTE",IF('RESULTADOS 4 ESO DIVER'!I79&lt;7,"BEN",IF('RESULTADOS 4 ESO DIVER'!I79&lt;9,"NOTABLE",IF('RESULTADOS 4 ESO DIVER'!I79&lt;=10,"SOBRESAIENTE",""))))))</f>
        <v/>
      </c>
      <c r="J79" s="153" t="str">
        <f>IF(OR(A79="",$J$2=""),"",IF('RESULTADOS 4 ESO DIVER'!J79&lt;5,"INSUFICIENTE",IF('RESULTADOS 4 ESO DIVER'!J79&lt;6,"SUFICIENTE",IF('RESULTADOS 4 ESO DIVER'!J79&lt;7,"BEN",IF('RESULTADOS 4 ESO DIVER'!J79&lt;9,"NOTABLE",IF('RESULTADOS 4 ESO DIVER'!J79&lt;=10,"SOBRESAIENTE",""))))))</f>
        <v/>
      </c>
      <c r="K79" s="153" t="str">
        <f>IF(OR(A79="",$K$2=""),"",IF('RESULTADOS 4 ESO DIVER'!K79&lt;5,"INSUFICIENTE",IF('RESULTADOS 4 ESO DIVER'!K79&lt;6,"SUFICIENTE",IF('RESULTADOS 4 ESO DIVER'!K79&lt;7,"BEN",IF('RESULTADOS 4 ESO DIVER'!K79&lt;9,"NOTABLE",IF('RESULTADOS 4 ESO DIVER'!K79&lt;=10,IF('RESULTADOS 4 ESO DIVER'!K79&lt;=10,"SOBRESAIENTE","")))))))</f>
        <v/>
      </c>
      <c r="L79" s="153" t="str">
        <f>IF(OR(A79="",$L$2=""),"",IF('RESULTADOS 4 ESO DIVER'!L79&lt;5,"INSUFICIENTE",IF('RESULTADOS 4 ESO DIVER'!L79&lt;6,"SUFICIENTE",IF('RESULTADOS 4 ESO DIVER'!L79&lt;7,"BEN",IF('RESULTADOS 4 ESO DIVER'!L79&lt;9,"NOTABLE",IF('RESULTADOS 4 ESO DIVER'!L79&lt;=10,"SOBRESAIENTE",""))))))</f>
        <v/>
      </c>
    </row>
    <row r="80" spans="1:12" x14ac:dyDescent="0.25">
      <c r="A80" s="102" t="str">
        <f>IF('RESULTADOS 4 ESO DIVER'!A80="","",'RESULTADOS 4 ESO DIVER'!A80)</f>
        <v/>
      </c>
      <c r="B80" s="153" t="str">
        <f>IF('RESULTADOS 4 ESO DIVER'!B80="","",'RESULTADOS 4 ESO DIVER'!B80)</f>
        <v/>
      </c>
      <c r="C80" s="153" t="str">
        <f>IF(OR(A80="",$C$2=""),"",IF('RESULTADOS 4 ESO DIVER'!C80&lt;5,"INSUFICIENTE",IF('RESULTADOS 4 ESO DIVER'!C80&lt;6,"SUFICIENTE",IF('RESULTADOS 4 ESO DIVER'!C80&lt;7,"BEN",IF('RESULTADOS 4 ESO DIVER'!C80&lt;9,"NOTABLE",IF('RESULTADOS 4 ESO DIVER'!C80&lt;=10,"SOBRESAIENTE",""))))))</f>
        <v/>
      </c>
      <c r="D80" s="153" t="str">
        <f>IF(OR(A80="",$D$2=""),"",IF('RESULTADOS 4 ESO DIVER'!D80&lt;5,"INSUFICIENTE",IF('RESULTADOS 4 ESO DIVER'!D80&lt;6,"SUFICIENTE",IF('RESULTADOS 4 ESO DIVER'!D80&lt;7,"BEN",IF('RESULTADOS 4 ESO DIVER'!D80&lt;9,"NOTABLE",IF('RESULTADOS 4 ESO DIVER'!D80&lt;=10,"SOBRESAIENTE",""))))))</f>
        <v/>
      </c>
      <c r="E80" s="153" t="str">
        <f>IF(OR(A80="",$E$2=""),"",IF('RESULTADOS 4 ESO DIVER'!E80&lt;5,"INSUFICIENTE",IF('RESULTADOS 4 ESO DIVER'!E80&lt;6,"SUFICIENTE",IF('RESULTADOS 4 ESO DIVER'!E80&lt;7,"BEN",IF('RESULTADOS 4 ESO DIVER'!E80&lt;9,"NOTABLE",IF('RESULTADOS 4 ESO DIVER'!E80&lt;=10,"SOBRESAIENTE",""))))))</f>
        <v/>
      </c>
      <c r="F80" s="153" t="str">
        <f>IF(OR(A80="",$F$2=""),"",IF('RESULTADOS 4 ESO DIVER'!F80&lt;5,"INSUFICIENTE",IF('RESULTADOS 4 ESO DIVER'!F80&lt;6,"SUFICIENTE",IF('RESULTADOS 4 ESO DIVER'!F80&lt;7,"BEN",IF('RESULTADOS 4 ESO DIVER'!F80&lt;9,"NOTABLE",IF('RESULTADOS 4 ESO DIVER'!F80&lt;=10,"SOBRESAIENTE",""))))))</f>
        <v/>
      </c>
      <c r="G80" s="153" t="str">
        <f>IF(OR(A80="",$G$2=""),"",IF('RESULTADOS 4 ESO DIVER'!G80&lt;5,"INSUFICIENTE",IF('RESULTADOS 4 ESO DIVER'!G80&lt;6,"SUFICIENTE",IF('RESULTADOS 4 ESO DIVER'!G80&lt;7,"BEN",IF('RESULTADOS 4 ESO DIVER'!G80&lt;9,"NOTABLE",IF('RESULTADOS 4 ESO DIVER'!G80&lt;=10,"SOBRESAIENTE",""))))))</f>
        <v/>
      </c>
      <c r="H80" s="153" t="str">
        <f>IF(OR(A80="",$H$2=""),"",IF('RESULTADOS 4 ESO DIVER'!H80&lt;5,"INSUFICIENTE",IF('RESULTADOS 4 ESO DIVER'!H80&lt;6,"SUFICIENTE",IF('RESULTADOS 4 ESO DIVER'!H80&lt;7,"BEN",IF('RESULTADOS 4 ESO DIVER'!H80&lt;9,"NOTABLE",IF('RESULTADOS 4 ESO DIVER'!H80&lt;=10,"SOBRESAIENTE",""))))))</f>
        <v/>
      </c>
      <c r="I80" s="153" t="str">
        <f>IF(OR(A80="",$I$2=""),"",IF('RESULTADOS 4 ESO DIVER'!I80&lt;5,"INSUFICIENTE",IF('RESULTADOS 4 ESO DIVER'!I80&lt;6,"SUFICIENTE",IF('RESULTADOS 4 ESO DIVER'!I80&lt;7,"BEN",IF('RESULTADOS 4 ESO DIVER'!I80&lt;9,"NOTABLE",IF('RESULTADOS 4 ESO DIVER'!I80&lt;=10,"SOBRESAIENTE",""))))))</f>
        <v/>
      </c>
      <c r="J80" s="153" t="str">
        <f>IF(OR(A80="",$J$2=""),"",IF('RESULTADOS 4 ESO DIVER'!J80&lt;5,"INSUFICIENTE",IF('RESULTADOS 4 ESO DIVER'!J80&lt;6,"SUFICIENTE",IF('RESULTADOS 4 ESO DIVER'!J80&lt;7,"BEN",IF('RESULTADOS 4 ESO DIVER'!J80&lt;9,"NOTABLE",IF('RESULTADOS 4 ESO DIVER'!J80&lt;=10,"SOBRESAIENTE",""))))))</f>
        <v/>
      </c>
      <c r="K80" s="153" t="str">
        <f>IF(OR(A80="",$K$2=""),"",IF('RESULTADOS 4 ESO DIVER'!K80&lt;5,"INSUFICIENTE",IF('RESULTADOS 4 ESO DIVER'!K80&lt;6,"SUFICIENTE",IF('RESULTADOS 4 ESO DIVER'!K80&lt;7,"BEN",IF('RESULTADOS 4 ESO DIVER'!K80&lt;9,"NOTABLE",IF('RESULTADOS 4 ESO DIVER'!K80&lt;=10,IF('RESULTADOS 4 ESO DIVER'!K80&lt;=10,"SOBRESAIENTE","")))))))</f>
        <v/>
      </c>
      <c r="L80" s="153" t="str">
        <f>IF(OR(A80="",$L$2=""),"",IF('RESULTADOS 4 ESO DIVER'!L80&lt;5,"INSUFICIENTE",IF('RESULTADOS 4 ESO DIVER'!L80&lt;6,"SUFICIENTE",IF('RESULTADOS 4 ESO DIVER'!L80&lt;7,"BEN",IF('RESULTADOS 4 ESO DIVER'!L80&lt;9,"NOTABLE",IF('RESULTADOS 4 ESO DIVER'!L80&lt;=10,"SOBRESAIENTE",""))))))</f>
        <v/>
      </c>
    </row>
    <row r="81" spans="1:12" x14ac:dyDescent="0.25">
      <c r="A81" s="102" t="str">
        <f>IF('RESULTADOS 4 ESO DIVER'!A81="","",'RESULTADOS 4 ESO DIVER'!A81)</f>
        <v/>
      </c>
      <c r="B81" s="153" t="str">
        <f>IF('RESULTADOS 4 ESO DIVER'!B81="","",'RESULTADOS 4 ESO DIVER'!B81)</f>
        <v/>
      </c>
      <c r="C81" s="153" t="str">
        <f>IF(OR(A81="",$C$2=""),"",IF('RESULTADOS 4 ESO DIVER'!C81&lt;5,"INSUFICIENTE",IF('RESULTADOS 4 ESO DIVER'!C81&lt;6,"SUFICIENTE",IF('RESULTADOS 4 ESO DIVER'!C81&lt;7,"BEN",IF('RESULTADOS 4 ESO DIVER'!C81&lt;9,"NOTABLE",IF('RESULTADOS 4 ESO DIVER'!C81&lt;=10,"SOBRESAIENTE",""))))))</f>
        <v/>
      </c>
      <c r="D81" s="153" t="str">
        <f>IF(OR(A81="",$D$2=""),"",IF('RESULTADOS 4 ESO DIVER'!D81&lt;5,"INSUFICIENTE",IF('RESULTADOS 4 ESO DIVER'!D81&lt;6,"SUFICIENTE",IF('RESULTADOS 4 ESO DIVER'!D81&lt;7,"BEN",IF('RESULTADOS 4 ESO DIVER'!D81&lt;9,"NOTABLE",IF('RESULTADOS 4 ESO DIVER'!D81&lt;=10,"SOBRESAIENTE",""))))))</f>
        <v/>
      </c>
      <c r="E81" s="153" t="str">
        <f>IF(OR(A81="",$E$2=""),"",IF('RESULTADOS 4 ESO DIVER'!E81&lt;5,"INSUFICIENTE",IF('RESULTADOS 4 ESO DIVER'!E81&lt;6,"SUFICIENTE",IF('RESULTADOS 4 ESO DIVER'!E81&lt;7,"BEN",IF('RESULTADOS 4 ESO DIVER'!E81&lt;9,"NOTABLE",IF('RESULTADOS 4 ESO DIVER'!E81&lt;=10,"SOBRESAIENTE",""))))))</f>
        <v/>
      </c>
      <c r="F81" s="153" t="str">
        <f>IF(OR(A81="",$F$2=""),"",IF('RESULTADOS 4 ESO DIVER'!F81&lt;5,"INSUFICIENTE",IF('RESULTADOS 4 ESO DIVER'!F81&lt;6,"SUFICIENTE",IF('RESULTADOS 4 ESO DIVER'!F81&lt;7,"BEN",IF('RESULTADOS 4 ESO DIVER'!F81&lt;9,"NOTABLE",IF('RESULTADOS 4 ESO DIVER'!F81&lt;=10,"SOBRESAIENTE",""))))))</f>
        <v/>
      </c>
      <c r="G81" s="153" t="str">
        <f>IF(OR(A81="",$G$2=""),"",IF('RESULTADOS 4 ESO DIVER'!G81&lt;5,"INSUFICIENTE",IF('RESULTADOS 4 ESO DIVER'!G81&lt;6,"SUFICIENTE",IF('RESULTADOS 4 ESO DIVER'!G81&lt;7,"BEN",IF('RESULTADOS 4 ESO DIVER'!G81&lt;9,"NOTABLE",IF('RESULTADOS 4 ESO DIVER'!G81&lt;=10,"SOBRESAIENTE",""))))))</f>
        <v/>
      </c>
      <c r="H81" s="153" t="str">
        <f>IF(OR(A81="",$H$2=""),"",IF('RESULTADOS 4 ESO DIVER'!H81&lt;5,"INSUFICIENTE",IF('RESULTADOS 4 ESO DIVER'!H81&lt;6,"SUFICIENTE",IF('RESULTADOS 4 ESO DIVER'!H81&lt;7,"BEN",IF('RESULTADOS 4 ESO DIVER'!H81&lt;9,"NOTABLE",IF('RESULTADOS 4 ESO DIVER'!H81&lt;=10,"SOBRESAIENTE",""))))))</f>
        <v/>
      </c>
      <c r="I81" s="153" t="str">
        <f>IF(OR(A81="",$I$2=""),"",IF('RESULTADOS 4 ESO DIVER'!I81&lt;5,"INSUFICIENTE",IF('RESULTADOS 4 ESO DIVER'!I81&lt;6,"SUFICIENTE",IF('RESULTADOS 4 ESO DIVER'!I81&lt;7,"BEN",IF('RESULTADOS 4 ESO DIVER'!I81&lt;9,"NOTABLE",IF('RESULTADOS 4 ESO DIVER'!I81&lt;=10,"SOBRESAIENTE",""))))))</f>
        <v/>
      </c>
      <c r="J81" s="153" t="str">
        <f>IF(OR(A81="",$J$2=""),"",IF('RESULTADOS 4 ESO DIVER'!J81&lt;5,"INSUFICIENTE",IF('RESULTADOS 4 ESO DIVER'!J81&lt;6,"SUFICIENTE",IF('RESULTADOS 4 ESO DIVER'!J81&lt;7,"BEN",IF('RESULTADOS 4 ESO DIVER'!J81&lt;9,"NOTABLE",IF('RESULTADOS 4 ESO DIVER'!J81&lt;=10,"SOBRESAIENTE",""))))))</f>
        <v/>
      </c>
      <c r="K81" s="153" t="str">
        <f>IF(OR(A81="",$K$2=""),"",IF('RESULTADOS 4 ESO DIVER'!K81&lt;5,"INSUFICIENTE",IF('RESULTADOS 4 ESO DIVER'!K81&lt;6,"SUFICIENTE",IF('RESULTADOS 4 ESO DIVER'!K81&lt;7,"BEN",IF('RESULTADOS 4 ESO DIVER'!K81&lt;9,"NOTABLE",IF('RESULTADOS 4 ESO DIVER'!K81&lt;=10,IF('RESULTADOS 4 ESO DIVER'!K81&lt;=10,"SOBRESAIENTE","")))))))</f>
        <v/>
      </c>
      <c r="L81" s="153" t="str">
        <f>IF(OR(A81="",$L$2=""),"",IF('RESULTADOS 4 ESO DIVER'!L81&lt;5,"INSUFICIENTE",IF('RESULTADOS 4 ESO DIVER'!L81&lt;6,"SUFICIENTE",IF('RESULTADOS 4 ESO DIVER'!L81&lt;7,"BEN",IF('RESULTADOS 4 ESO DIVER'!L81&lt;9,"NOTABLE",IF('RESULTADOS 4 ESO DIVER'!L81&lt;=10,"SOBRESAIENTE",""))))))</f>
        <v/>
      </c>
    </row>
    <row r="82" spans="1:12" x14ac:dyDescent="0.25">
      <c r="A82" s="102" t="str">
        <f>IF('RESULTADOS 4 ESO DIVER'!A82="","",'RESULTADOS 4 ESO DIVER'!A82)</f>
        <v/>
      </c>
      <c r="B82" s="153" t="str">
        <f>IF('RESULTADOS 4 ESO DIVER'!B82="","",'RESULTADOS 4 ESO DIVER'!B82)</f>
        <v/>
      </c>
      <c r="C82" s="153" t="str">
        <f>IF(OR(A82="",$C$2=""),"",IF('RESULTADOS 4 ESO DIVER'!C82&lt;5,"INSUFICIENTE",IF('RESULTADOS 4 ESO DIVER'!C82&lt;6,"SUFICIENTE",IF('RESULTADOS 4 ESO DIVER'!C82&lt;7,"BEN",IF('RESULTADOS 4 ESO DIVER'!C82&lt;9,"NOTABLE",IF('RESULTADOS 4 ESO DIVER'!C82&lt;=10,"SOBRESAIENTE",""))))))</f>
        <v/>
      </c>
      <c r="D82" s="153" t="str">
        <f>IF(OR(A82="",$D$2=""),"",IF('RESULTADOS 4 ESO DIVER'!D82&lt;5,"INSUFICIENTE",IF('RESULTADOS 4 ESO DIVER'!D82&lt;6,"SUFICIENTE",IF('RESULTADOS 4 ESO DIVER'!D82&lt;7,"BEN",IF('RESULTADOS 4 ESO DIVER'!D82&lt;9,"NOTABLE",IF('RESULTADOS 4 ESO DIVER'!D82&lt;=10,"SOBRESAIENTE",""))))))</f>
        <v/>
      </c>
      <c r="E82" s="153" t="str">
        <f>IF(OR(A82="",$E$2=""),"",IF('RESULTADOS 4 ESO DIVER'!E82&lt;5,"INSUFICIENTE",IF('RESULTADOS 4 ESO DIVER'!E82&lt;6,"SUFICIENTE",IF('RESULTADOS 4 ESO DIVER'!E82&lt;7,"BEN",IF('RESULTADOS 4 ESO DIVER'!E82&lt;9,"NOTABLE",IF('RESULTADOS 4 ESO DIVER'!E82&lt;=10,"SOBRESAIENTE",""))))))</f>
        <v/>
      </c>
      <c r="F82" s="153" t="str">
        <f>IF(OR(A82="",$F$2=""),"",IF('RESULTADOS 4 ESO DIVER'!F82&lt;5,"INSUFICIENTE",IF('RESULTADOS 4 ESO DIVER'!F82&lt;6,"SUFICIENTE",IF('RESULTADOS 4 ESO DIVER'!F82&lt;7,"BEN",IF('RESULTADOS 4 ESO DIVER'!F82&lt;9,"NOTABLE",IF('RESULTADOS 4 ESO DIVER'!F82&lt;=10,"SOBRESAIENTE",""))))))</f>
        <v/>
      </c>
      <c r="G82" s="153" t="str">
        <f>IF(OR(A82="",$G$2=""),"",IF('RESULTADOS 4 ESO DIVER'!G82&lt;5,"INSUFICIENTE",IF('RESULTADOS 4 ESO DIVER'!G82&lt;6,"SUFICIENTE",IF('RESULTADOS 4 ESO DIVER'!G82&lt;7,"BEN",IF('RESULTADOS 4 ESO DIVER'!G82&lt;9,"NOTABLE",IF('RESULTADOS 4 ESO DIVER'!G82&lt;=10,"SOBRESAIENTE",""))))))</f>
        <v/>
      </c>
      <c r="H82" s="153" t="str">
        <f>IF(OR(A82="",$H$2=""),"",IF('RESULTADOS 4 ESO DIVER'!H82&lt;5,"INSUFICIENTE",IF('RESULTADOS 4 ESO DIVER'!H82&lt;6,"SUFICIENTE",IF('RESULTADOS 4 ESO DIVER'!H82&lt;7,"BEN",IF('RESULTADOS 4 ESO DIVER'!H82&lt;9,"NOTABLE",IF('RESULTADOS 4 ESO DIVER'!H82&lt;=10,"SOBRESAIENTE",""))))))</f>
        <v/>
      </c>
      <c r="I82" s="153" t="str">
        <f>IF(OR(A82="",$I$2=""),"",IF('RESULTADOS 4 ESO DIVER'!I82&lt;5,"INSUFICIENTE",IF('RESULTADOS 4 ESO DIVER'!I82&lt;6,"SUFICIENTE",IF('RESULTADOS 4 ESO DIVER'!I82&lt;7,"BEN",IF('RESULTADOS 4 ESO DIVER'!I82&lt;9,"NOTABLE",IF('RESULTADOS 4 ESO DIVER'!I82&lt;=10,"SOBRESAIENTE",""))))))</f>
        <v/>
      </c>
      <c r="J82" s="153" t="str">
        <f>IF(OR(A82="",$J$2=""),"",IF('RESULTADOS 4 ESO DIVER'!J82&lt;5,"INSUFICIENTE",IF('RESULTADOS 4 ESO DIVER'!J82&lt;6,"SUFICIENTE",IF('RESULTADOS 4 ESO DIVER'!J82&lt;7,"BEN",IF('RESULTADOS 4 ESO DIVER'!J82&lt;9,"NOTABLE",IF('RESULTADOS 4 ESO DIVER'!J82&lt;=10,"SOBRESAIENTE",""))))))</f>
        <v/>
      </c>
      <c r="K82" s="153" t="str">
        <f>IF(OR(A82="",$K$2=""),"",IF('RESULTADOS 4 ESO DIVER'!K82&lt;5,"INSUFICIENTE",IF('RESULTADOS 4 ESO DIVER'!K82&lt;6,"SUFICIENTE",IF('RESULTADOS 4 ESO DIVER'!K82&lt;7,"BEN",IF('RESULTADOS 4 ESO DIVER'!K82&lt;9,"NOTABLE",IF('RESULTADOS 4 ESO DIVER'!K82&lt;=10,IF('RESULTADOS 4 ESO DIVER'!K82&lt;=10,"SOBRESAIENTE","")))))))</f>
        <v/>
      </c>
      <c r="L82" s="153" t="str">
        <f>IF(OR(A82="",$L$2=""),"",IF('RESULTADOS 4 ESO DIVER'!L82&lt;5,"INSUFICIENTE",IF('RESULTADOS 4 ESO DIVER'!L82&lt;6,"SUFICIENTE",IF('RESULTADOS 4 ESO DIVER'!L82&lt;7,"BEN",IF('RESULTADOS 4 ESO DIVER'!L82&lt;9,"NOTABLE",IF('RESULTADOS 4 ESO DIVER'!L82&lt;=10,"SOBRESAIENTE",""))))))</f>
        <v/>
      </c>
    </row>
    <row r="83" spans="1:12" x14ac:dyDescent="0.25">
      <c r="A83" s="102" t="str">
        <f>IF('RESULTADOS 4 ESO DIVER'!A83="","",'RESULTADOS 4 ESO DIVER'!A83)</f>
        <v/>
      </c>
      <c r="B83" s="153" t="str">
        <f>IF('RESULTADOS 4 ESO DIVER'!B83="","",'RESULTADOS 4 ESO DIVER'!B83)</f>
        <v/>
      </c>
      <c r="C83" s="153" t="str">
        <f>IF(OR(A83="",$C$2=""),"",IF('RESULTADOS 4 ESO DIVER'!C83&lt;5,"INSUFICIENTE",IF('RESULTADOS 4 ESO DIVER'!C83&lt;6,"SUFICIENTE",IF('RESULTADOS 4 ESO DIVER'!C83&lt;7,"BEN",IF('RESULTADOS 4 ESO DIVER'!C83&lt;9,"NOTABLE",IF('RESULTADOS 4 ESO DIVER'!C83&lt;=10,"SOBRESAIENTE",""))))))</f>
        <v/>
      </c>
      <c r="D83" s="153" t="str">
        <f>IF(OR(A83="",$D$2=""),"",IF('RESULTADOS 4 ESO DIVER'!D83&lt;5,"INSUFICIENTE",IF('RESULTADOS 4 ESO DIVER'!D83&lt;6,"SUFICIENTE",IF('RESULTADOS 4 ESO DIVER'!D83&lt;7,"BEN",IF('RESULTADOS 4 ESO DIVER'!D83&lt;9,"NOTABLE",IF('RESULTADOS 4 ESO DIVER'!D83&lt;=10,"SOBRESAIENTE",""))))))</f>
        <v/>
      </c>
      <c r="E83" s="153" t="str">
        <f>IF(OR(A83="",$E$2=""),"",IF('RESULTADOS 4 ESO DIVER'!E83&lt;5,"INSUFICIENTE",IF('RESULTADOS 4 ESO DIVER'!E83&lt;6,"SUFICIENTE",IF('RESULTADOS 4 ESO DIVER'!E83&lt;7,"BEN",IF('RESULTADOS 4 ESO DIVER'!E83&lt;9,"NOTABLE",IF('RESULTADOS 4 ESO DIVER'!E83&lt;=10,"SOBRESAIENTE",""))))))</f>
        <v/>
      </c>
      <c r="F83" s="153" t="str">
        <f>IF(OR(A83="",$F$2=""),"",IF('RESULTADOS 4 ESO DIVER'!F83&lt;5,"INSUFICIENTE",IF('RESULTADOS 4 ESO DIVER'!F83&lt;6,"SUFICIENTE",IF('RESULTADOS 4 ESO DIVER'!F83&lt;7,"BEN",IF('RESULTADOS 4 ESO DIVER'!F83&lt;9,"NOTABLE",IF('RESULTADOS 4 ESO DIVER'!F83&lt;=10,"SOBRESAIENTE",""))))))</f>
        <v/>
      </c>
      <c r="G83" s="153" t="str">
        <f>IF(OR(A83="",$G$2=""),"",IF('RESULTADOS 4 ESO DIVER'!G83&lt;5,"INSUFICIENTE",IF('RESULTADOS 4 ESO DIVER'!G83&lt;6,"SUFICIENTE",IF('RESULTADOS 4 ESO DIVER'!G83&lt;7,"BEN",IF('RESULTADOS 4 ESO DIVER'!G83&lt;9,"NOTABLE",IF('RESULTADOS 4 ESO DIVER'!G83&lt;=10,"SOBRESAIENTE",""))))))</f>
        <v/>
      </c>
      <c r="H83" s="153" t="str">
        <f>IF(OR(A83="",$H$2=""),"",IF('RESULTADOS 4 ESO DIVER'!H83&lt;5,"INSUFICIENTE",IF('RESULTADOS 4 ESO DIVER'!H83&lt;6,"SUFICIENTE",IF('RESULTADOS 4 ESO DIVER'!H83&lt;7,"BEN",IF('RESULTADOS 4 ESO DIVER'!H83&lt;9,"NOTABLE",IF('RESULTADOS 4 ESO DIVER'!H83&lt;=10,"SOBRESAIENTE",""))))))</f>
        <v/>
      </c>
      <c r="I83" s="153" t="str">
        <f>IF(OR(A83="",$I$2=""),"",IF('RESULTADOS 4 ESO DIVER'!I83&lt;5,"INSUFICIENTE",IF('RESULTADOS 4 ESO DIVER'!I83&lt;6,"SUFICIENTE",IF('RESULTADOS 4 ESO DIVER'!I83&lt;7,"BEN",IF('RESULTADOS 4 ESO DIVER'!I83&lt;9,"NOTABLE",IF('RESULTADOS 4 ESO DIVER'!I83&lt;=10,"SOBRESAIENTE",""))))))</f>
        <v/>
      </c>
      <c r="J83" s="153" t="str">
        <f>IF(OR(A83="",$J$2=""),"",IF('RESULTADOS 4 ESO DIVER'!J83&lt;5,"INSUFICIENTE",IF('RESULTADOS 4 ESO DIVER'!J83&lt;6,"SUFICIENTE",IF('RESULTADOS 4 ESO DIVER'!J83&lt;7,"BEN",IF('RESULTADOS 4 ESO DIVER'!J83&lt;9,"NOTABLE",IF('RESULTADOS 4 ESO DIVER'!J83&lt;=10,"SOBRESAIENTE",""))))))</f>
        <v/>
      </c>
      <c r="K83" s="153" t="str">
        <f>IF(OR(A83="",$K$2=""),"",IF('RESULTADOS 4 ESO DIVER'!K83&lt;5,"INSUFICIENTE",IF('RESULTADOS 4 ESO DIVER'!K83&lt;6,"SUFICIENTE",IF('RESULTADOS 4 ESO DIVER'!K83&lt;7,"BEN",IF('RESULTADOS 4 ESO DIVER'!K83&lt;9,"NOTABLE",IF('RESULTADOS 4 ESO DIVER'!K83&lt;=10,IF('RESULTADOS 4 ESO DIVER'!K83&lt;=10,"SOBRESAIENTE","")))))))</f>
        <v/>
      </c>
      <c r="L83" s="153" t="str">
        <f>IF(OR(A83="",$L$2=""),"",IF('RESULTADOS 4 ESO DIVER'!L83&lt;5,"INSUFICIENTE",IF('RESULTADOS 4 ESO DIVER'!L83&lt;6,"SUFICIENTE",IF('RESULTADOS 4 ESO DIVER'!L83&lt;7,"BEN",IF('RESULTADOS 4 ESO DIVER'!L83&lt;9,"NOTABLE",IF('RESULTADOS 4 ESO DIVER'!L83&lt;=10,"SOBRESAIENTE",""))))))</f>
        <v/>
      </c>
    </row>
    <row r="84" spans="1:12" x14ac:dyDescent="0.25">
      <c r="A84" s="102" t="str">
        <f>IF('RESULTADOS 4 ESO DIVER'!A84="","",'RESULTADOS 4 ESO DIVER'!A84)</f>
        <v/>
      </c>
      <c r="B84" s="153" t="str">
        <f>IF('RESULTADOS 4 ESO DIVER'!B84="","",'RESULTADOS 4 ESO DIVER'!B84)</f>
        <v/>
      </c>
      <c r="C84" s="153" t="str">
        <f>IF(OR(A84="",$C$2=""),"",IF('RESULTADOS 4 ESO DIVER'!C84&lt;5,"INSUFICIENTE",IF('RESULTADOS 4 ESO DIVER'!C84&lt;6,"SUFICIENTE",IF('RESULTADOS 4 ESO DIVER'!C84&lt;7,"BEN",IF('RESULTADOS 4 ESO DIVER'!C84&lt;9,"NOTABLE",IF('RESULTADOS 4 ESO DIVER'!C84&lt;=10,"SOBRESAIENTE",""))))))</f>
        <v/>
      </c>
      <c r="D84" s="153" t="str">
        <f>IF(OR(A84="",$D$2=""),"",IF('RESULTADOS 4 ESO DIVER'!D84&lt;5,"INSUFICIENTE",IF('RESULTADOS 4 ESO DIVER'!D84&lt;6,"SUFICIENTE",IF('RESULTADOS 4 ESO DIVER'!D84&lt;7,"BEN",IF('RESULTADOS 4 ESO DIVER'!D84&lt;9,"NOTABLE",IF('RESULTADOS 4 ESO DIVER'!D84&lt;=10,"SOBRESAIENTE",""))))))</f>
        <v/>
      </c>
      <c r="E84" s="153" t="str">
        <f>IF(OR(A84="",$E$2=""),"",IF('RESULTADOS 4 ESO DIVER'!E84&lt;5,"INSUFICIENTE",IF('RESULTADOS 4 ESO DIVER'!E84&lt;6,"SUFICIENTE",IF('RESULTADOS 4 ESO DIVER'!E84&lt;7,"BEN",IF('RESULTADOS 4 ESO DIVER'!E84&lt;9,"NOTABLE",IF('RESULTADOS 4 ESO DIVER'!E84&lt;=10,"SOBRESAIENTE",""))))))</f>
        <v/>
      </c>
      <c r="F84" s="153" t="str">
        <f>IF(OR(A84="",$F$2=""),"",IF('RESULTADOS 4 ESO DIVER'!F84&lt;5,"INSUFICIENTE",IF('RESULTADOS 4 ESO DIVER'!F84&lt;6,"SUFICIENTE",IF('RESULTADOS 4 ESO DIVER'!F84&lt;7,"BEN",IF('RESULTADOS 4 ESO DIVER'!F84&lt;9,"NOTABLE",IF('RESULTADOS 4 ESO DIVER'!F84&lt;=10,"SOBRESAIENTE",""))))))</f>
        <v/>
      </c>
      <c r="G84" s="153" t="str">
        <f>IF(OR(A84="",$G$2=""),"",IF('RESULTADOS 4 ESO DIVER'!G84&lt;5,"INSUFICIENTE",IF('RESULTADOS 4 ESO DIVER'!G84&lt;6,"SUFICIENTE",IF('RESULTADOS 4 ESO DIVER'!G84&lt;7,"BEN",IF('RESULTADOS 4 ESO DIVER'!G84&lt;9,"NOTABLE",IF('RESULTADOS 4 ESO DIVER'!G84&lt;=10,"SOBRESAIENTE",""))))))</f>
        <v/>
      </c>
      <c r="H84" s="153" t="str">
        <f>IF(OR(A84="",$H$2=""),"",IF('RESULTADOS 4 ESO DIVER'!H84&lt;5,"INSUFICIENTE",IF('RESULTADOS 4 ESO DIVER'!H84&lt;6,"SUFICIENTE",IF('RESULTADOS 4 ESO DIVER'!H84&lt;7,"BEN",IF('RESULTADOS 4 ESO DIVER'!H84&lt;9,"NOTABLE",IF('RESULTADOS 4 ESO DIVER'!H84&lt;=10,"SOBRESAIENTE",""))))))</f>
        <v/>
      </c>
      <c r="I84" s="153" t="str">
        <f>IF(OR(A84="",$I$2=""),"",IF('RESULTADOS 4 ESO DIVER'!I84&lt;5,"INSUFICIENTE",IF('RESULTADOS 4 ESO DIVER'!I84&lt;6,"SUFICIENTE",IF('RESULTADOS 4 ESO DIVER'!I84&lt;7,"BEN",IF('RESULTADOS 4 ESO DIVER'!I84&lt;9,"NOTABLE",IF('RESULTADOS 4 ESO DIVER'!I84&lt;=10,"SOBRESAIENTE",""))))))</f>
        <v/>
      </c>
      <c r="J84" s="153" t="str">
        <f>IF(OR(A84="",$J$2=""),"",IF('RESULTADOS 4 ESO DIVER'!J84&lt;5,"INSUFICIENTE",IF('RESULTADOS 4 ESO DIVER'!J84&lt;6,"SUFICIENTE",IF('RESULTADOS 4 ESO DIVER'!J84&lt;7,"BEN",IF('RESULTADOS 4 ESO DIVER'!J84&lt;9,"NOTABLE",IF('RESULTADOS 4 ESO DIVER'!J84&lt;=10,"SOBRESAIENTE",""))))))</f>
        <v/>
      </c>
      <c r="K84" s="153" t="str">
        <f>IF(OR(A84="",$K$2=""),"",IF('RESULTADOS 4 ESO DIVER'!K84&lt;5,"INSUFICIENTE",IF('RESULTADOS 4 ESO DIVER'!K84&lt;6,"SUFICIENTE",IF('RESULTADOS 4 ESO DIVER'!K84&lt;7,"BEN",IF('RESULTADOS 4 ESO DIVER'!K84&lt;9,"NOTABLE",IF('RESULTADOS 4 ESO DIVER'!K84&lt;=10,IF('RESULTADOS 4 ESO DIVER'!K84&lt;=10,"SOBRESAIENTE","")))))))</f>
        <v/>
      </c>
      <c r="L84" s="153" t="str">
        <f>IF(OR(A84="",$L$2=""),"",IF('RESULTADOS 4 ESO DIVER'!L84&lt;5,"INSUFICIENTE",IF('RESULTADOS 4 ESO DIVER'!L84&lt;6,"SUFICIENTE",IF('RESULTADOS 4 ESO DIVER'!L84&lt;7,"BEN",IF('RESULTADOS 4 ESO DIVER'!L84&lt;9,"NOTABLE",IF('RESULTADOS 4 ESO DIVER'!L84&lt;=10,"SOBRESAIENTE",""))))))</f>
        <v/>
      </c>
    </row>
    <row r="85" spans="1:12" x14ac:dyDescent="0.25">
      <c r="A85" s="102" t="str">
        <f>IF('RESULTADOS 4 ESO DIVER'!A85="","",'RESULTADOS 4 ESO DIVER'!A85)</f>
        <v/>
      </c>
      <c r="B85" s="153" t="str">
        <f>IF('RESULTADOS 4 ESO DIVER'!B85="","",'RESULTADOS 4 ESO DIVER'!B85)</f>
        <v/>
      </c>
      <c r="C85" s="153" t="str">
        <f>IF(OR(A85="",$C$2=""),"",IF('RESULTADOS 4 ESO DIVER'!C85&lt;5,"INSUFICIENTE",IF('RESULTADOS 4 ESO DIVER'!C85&lt;6,"SUFICIENTE",IF('RESULTADOS 4 ESO DIVER'!C85&lt;7,"BEN",IF('RESULTADOS 4 ESO DIVER'!C85&lt;9,"NOTABLE",IF('RESULTADOS 4 ESO DIVER'!C85&lt;=10,"SOBRESAIENTE",""))))))</f>
        <v/>
      </c>
      <c r="D85" s="153" t="str">
        <f>IF(OR(A85="",$D$2=""),"",IF('RESULTADOS 4 ESO DIVER'!D85&lt;5,"INSUFICIENTE",IF('RESULTADOS 4 ESO DIVER'!D85&lt;6,"SUFICIENTE",IF('RESULTADOS 4 ESO DIVER'!D85&lt;7,"BEN",IF('RESULTADOS 4 ESO DIVER'!D85&lt;9,"NOTABLE",IF('RESULTADOS 4 ESO DIVER'!D85&lt;=10,"SOBRESAIENTE",""))))))</f>
        <v/>
      </c>
      <c r="E85" s="153" t="str">
        <f>IF(OR(A85="",$E$2=""),"",IF('RESULTADOS 4 ESO DIVER'!E85&lt;5,"INSUFICIENTE",IF('RESULTADOS 4 ESO DIVER'!E85&lt;6,"SUFICIENTE",IF('RESULTADOS 4 ESO DIVER'!E85&lt;7,"BEN",IF('RESULTADOS 4 ESO DIVER'!E85&lt;9,"NOTABLE",IF('RESULTADOS 4 ESO DIVER'!E85&lt;=10,"SOBRESAIENTE",""))))))</f>
        <v/>
      </c>
      <c r="F85" s="153" t="str">
        <f>IF(OR(A85="",$F$2=""),"",IF('RESULTADOS 4 ESO DIVER'!F85&lt;5,"INSUFICIENTE",IF('RESULTADOS 4 ESO DIVER'!F85&lt;6,"SUFICIENTE",IF('RESULTADOS 4 ESO DIVER'!F85&lt;7,"BEN",IF('RESULTADOS 4 ESO DIVER'!F85&lt;9,"NOTABLE",IF('RESULTADOS 4 ESO DIVER'!F85&lt;=10,"SOBRESAIENTE",""))))))</f>
        <v/>
      </c>
      <c r="G85" s="153" t="str">
        <f>IF(OR(A85="",$G$2=""),"",IF('RESULTADOS 4 ESO DIVER'!G85&lt;5,"INSUFICIENTE",IF('RESULTADOS 4 ESO DIVER'!G85&lt;6,"SUFICIENTE",IF('RESULTADOS 4 ESO DIVER'!G85&lt;7,"BEN",IF('RESULTADOS 4 ESO DIVER'!G85&lt;9,"NOTABLE",IF('RESULTADOS 4 ESO DIVER'!G85&lt;=10,"SOBRESAIENTE",""))))))</f>
        <v/>
      </c>
      <c r="H85" s="153" t="str">
        <f>IF(OR(A85="",$H$2=""),"",IF('RESULTADOS 4 ESO DIVER'!H85&lt;5,"INSUFICIENTE",IF('RESULTADOS 4 ESO DIVER'!H85&lt;6,"SUFICIENTE",IF('RESULTADOS 4 ESO DIVER'!H85&lt;7,"BEN",IF('RESULTADOS 4 ESO DIVER'!H85&lt;9,"NOTABLE",IF('RESULTADOS 4 ESO DIVER'!H85&lt;=10,"SOBRESAIENTE",""))))))</f>
        <v/>
      </c>
      <c r="I85" s="153" t="str">
        <f>IF(OR(A85="",$I$2=""),"",IF('RESULTADOS 4 ESO DIVER'!I85&lt;5,"INSUFICIENTE",IF('RESULTADOS 4 ESO DIVER'!I85&lt;6,"SUFICIENTE",IF('RESULTADOS 4 ESO DIVER'!I85&lt;7,"BEN",IF('RESULTADOS 4 ESO DIVER'!I85&lt;9,"NOTABLE",IF('RESULTADOS 4 ESO DIVER'!I85&lt;=10,"SOBRESAIENTE",""))))))</f>
        <v/>
      </c>
      <c r="J85" s="153" t="str">
        <f>IF(OR(A85="",$J$2=""),"",IF('RESULTADOS 4 ESO DIVER'!J85&lt;5,"INSUFICIENTE",IF('RESULTADOS 4 ESO DIVER'!J85&lt;6,"SUFICIENTE",IF('RESULTADOS 4 ESO DIVER'!J85&lt;7,"BEN",IF('RESULTADOS 4 ESO DIVER'!J85&lt;9,"NOTABLE",IF('RESULTADOS 4 ESO DIVER'!J85&lt;=10,"SOBRESAIENTE",""))))))</f>
        <v/>
      </c>
      <c r="K85" s="153" t="str">
        <f>IF(OR(A85="",$K$2=""),"",IF('RESULTADOS 4 ESO DIVER'!K85&lt;5,"INSUFICIENTE",IF('RESULTADOS 4 ESO DIVER'!K85&lt;6,"SUFICIENTE",IF('RESULTADOS 4 ESO DIVER'!K85&lt;7,"BEN",IF('RESULTADOS 4 ESO DIVER'!K85&lt;9,"NOTABLE",IF('RESULTADOS 4 ESO DIVER'!K85&lt;=10,IF('RESULTADOS 4 ESO DIVER'!K85&lt;=10,"SOBRESAIENTE","")))))))</f>
        <v/>
      </c>
      <c r="L85" s="153" t="str">
        <f>IF(OR(A85="",$L$2=""),"",IF('RESULTADOS 4 ESO DIVER'!L85&lt;5,"INSUFICIENTE",IF('RESULTADOS 4 ESO DIVER'!L85&lt;6,"SUFICIENTE",IF('RESULTADOS 4 ESO DIVER'!L85&lt;7,"BEN",IF('RESULTADOS 4 ESO DIVER'!L85&lt;9,"NOTABLE",IF('RESULTADOS 4 ESO DIVER'!L85&lt;=10,"SOBRESAIENTE",""))))))</f>
        <v/>
      </c>
    </row>
    <row r="86" spans="1:12" x14ac:dyDescent="0.25">
      <c r="A86" s="102" t="str">
        <f>IF('RESULTADOS 4 ESO DIVER'!A86="","",'RESULTADOS 4 ESO DIVER'!A86)</f>
        <v/>
      </c>
      <c r="B86" s="153" t="str">
        <f>IF('RESULTADOS 4 ESO DIVER'!B86="","",'RESULTADOS 4 ESO DIVER'!B86)</f>
        <v/>
      </c>
      <c r="C86" s="153" t="str">
        <f>IF(OR(A86="",$C$2=""),"",IF('RESULTADOS 4 ESO DIVER'!C86&lt;5,"INSUFICIENTE",IF('RESULTADOS 4 ESO DIVER'!C86&lt;6,"SUFICIENTE",IF('RESULTADOS 4 ESO DIVER'!C86&lt;7,"BEN",IF('RESULTADOS 4 ESO DIVER'!C86&lt;9,"NOTABLE",IF('RESULTADOS 4 ESO DIVER'!C86&lt;=10,"SOBRESAIENTE",""))))))</f>
        <v/>
      </c>
      <c r="D86" s="153" t="str">
        <f>IF(OR(A86="",$D$2=""),"",IF('RESULTADOS 4 ESO DIVER'!D86&lt;5,"INSUFICIENTE",IF('RESULTADOS 4 ESO DIVER'!D86&lt;6,"SUFICIENTE",IF('RESULTADOS 4 ESO DIVER'!D86&lt;7,"BEN",IF('RESULTADOS 4 ESO DIVER'!D86&lt;9,"NOTABLE",IF('RESULTADOS 4 ESO DIVER'!D86&lt;=10,"SOBRESAIENTE",""))))))</f>
        <v/>
      </c>
      <c r="E86" s="153" t="str">
        <f>IF(OR(A86="",$E$2=""),"",IF('RESULTADOS 4 ESO DIVER'!E86&lt;5,"INSUFICIENTE",IF('RESULTADOS 4 ESO DIVER'!E86&lt;6,"SUFICIENTE",IF('RESULTADOS 4 ESO DIVER'!E86&lt;7,"BEN",IF('RESULTADOS 4 ESO DIVER'!E86&lt;9,"NOTABLE",IF('RESULTADOS 4 ESO DIVER'!E86&lt;=10,"SOBRESAIENTE",""))))))</f>
        <v/>
      </c>
      <c r="F86" s="153" t="str">
        <f>IF(OR(A86="",$F$2=""),"",IF('RESULTADOS 4 ESO DIVER'!F86&lt;5,"INSUFICIENTE",IF('RESULTADOS 4 ESO DIVER'!F86&lt;6,"SUFICIENTE",IF('RESULTADOS 4 ESO DIVER'!F86&lt;7,"BEN",IF('RESULTADOS 4 ESO DIVER'!F86&lt;9,"NOTABLE",IF('RESULTADOS 4 ESO DIVER'!F86&lt;=10,"SOBRESAIENTE",""))))))</f>
        <v/>
      </c>
      <c r="G86" s="153" t="str">
        <f>IF(OR(A86="",$G$2=""),"",IF('RESULTADOS 4 ESO DIVER'!G86&lt;5,"INSUFICIENTE",IF('RESULTADOS 4 ESO DIVER'!G86&lt;6,"SUFICIENTE",IF('RESULTADOS 4 ESO DIVER'!G86&lt;7,"BEN",IF('RESULTADOS 4 ESO DIVER'!G86&lt;9,"NOTABLE",IF('RESULTADOS 4 ESO DIVER'!G86&lt;=10,"SOBRESAIENTE",""))))))</f>
        <v/>
      </c>
      <c r="H86" s="153" t="str">
        <f>IF(OR(A86="",$H$2=""),"",IF('RESULTADOS 4 ESO DIVER'!H86&lt;5,"INSUFICIENTE",IF('RESULTADOS 4 ESO DIVER'!H86&lt;6,"SUFICIENTE",IF('RESULTADOS 4 ESO DIVER'!H86&lt;7,"BEN",IF('RESULTADOS 4 ESO DIVER'!H86&lt;9,"NOTABLE",IF('RESULTADOS 4 ESO DIVER'!H86&lt;=10,"SOBRESAIENTE",""))))))</f>
        <v/>
      </c>
      <c r="I86" s="153" t="str">
        <f>IF(OR(A86="",$I$2=""),"",IF('RESULTADOS 4 ESO DIVER'!I86&lt;5,"INSUFICIENTE",IF('RESULTADOS 4 ESO DIVER'!I86&lt;6,"SUFICIENTE",IF('RESULTADOS 4 ESO DIVER'!I86&lt;7,"BEN",IF('RESULTADOS 4 ESO DIVER'!I86&lt;9,"NOTABLE",IF('RESULTADOS 4 ESO DIVER'!I86&lt;=10,"SOBRESAIENTE",""))))))</f>
        <v/>
      </c>
      <c r="J86" s="153" t="str">
        <f>IF(OR(A86="",$J$2=""),"",IF('RESULTADOS 4 ESO DIVER'!J86&lt;5,"INSUFICIENTE",IF('RESULTADOS 4 ESO DIVER'!J86&lt;6,"SUFICIENTE",IF('RESULTADOS 4 ESO DIVER'!J86&lt;7,"BEN",IF('RESULTADOS 4 ESO DIVER'!J86&lt;9,"NOTABLE",IF('RESULTADOS 4 ESO DIVER'!J86&lt;=10,"SOBRESAIENTE",""))))))</f>
        <v/>
      </c>
      <c r="K86" s="153" t="str">
        <f>IF(OR(A86="",$K$2=""),"",IF('RESULTADOS 4 ESO DIVER'!K86&lt;5,"INSUFICIENTE",IF('RESULTADOS 4 ESO DIVER'!K86&lt;6,"SUFICIENTE",IF('RESULTADOS 4 ESO DIVER'!K86&lt;7,"BEN",IF('RESULTADOS 4 ESO DIVER'!K86&lt;9,"NOTABLE",IF('RESULTADOS 4 ESO DIVER'!K86&lt;=10,IF('RESULTADOS 4 ESO DIVER'!K86&lt;=10,"SOBRESAIENTE","")))))))</f>
        <v/>
      </c>
      <c r="L86" s="153" t="str">
        <f>IF(OR(A86="",$L$2=""),"",IF('RESULTADOS 4 ESO DIVER'!L86&lt;5,"INSUFICIENTE",IF('RESULTADOS 4 ESO DIVER'!L86&lt;6,"SUFICIENTE",IF('RESULTADOS 4 ESO DIVER'!L86&lt;7,"BEN",IF('RESULTADOS 4 ESO DIVER'!L86&lt;9,"NOTABLE",IF('RESULTADOS 4 ESO DIVER'!L86&lt;=10,"SOBRESAIENTE",""))))))</f>
        <v/>
      </c>
    </row>
    <row r="87" spans="1:12" x14ac:dyDescent="0.25">
      <c r="A87" s="102" t="str">
        <f>IF('RESULTADOS 4 ESO DIVER'!A87="","",'RESULTADOS 4 ESO DIVER'!A87)</f>
        <v/>
      </c>
      <c r="B87" s="153" t="str">
        <f>IF('RESULTADOS 4 ESO DIVER'!B87="","",'RESULTADOS 4 ESO DIVER'!B87)</f>
        <v/>
      </c>
      <c r="C87" s="153" t="str">
        <f>IF(OR(A87="",$C$2=""),"",IF('RESULTADOS 4 ESO DIVER'!C87&lt;5,"INSUFICIENTE",IF('RESULTADOS 4 ESO DIVER'!C87&lt;6,"SUFICIENTE",IF('RESULTADOS 4 ESO DIVER'!C87&lt;7,"BEN",IF('RESULTADOS 4 ESO DIVER'!C87&lt;9,"NOTABLE",IF('RESULTADOS 4 ESO DIVER'!C87&lt;=10,"SOBRESAIENTE",""))))))</f>
        <v/>
      </c>
      <c r="D87" s="153" t="str">
        <f>IF(OR(A87="",$D$2=""),"",IF('RESULTADOS 4 ESO DIVER'!D87&lt;5,"INSUFICIENTE",IF('RESULTADOS 4 ESO DIVER'!D87&lt;6,"SUFICIENTE",IF('RESULTADOS 4 ESO DIVER'!D87&lt;7,"BEN",IF('RESULTADOS 4 ESO DIVER'!D87&lt;9,"NOTABLE",IF('RESULTADOS 4 ESO DIVER'!D87&lt;=10,"SOBRESAIENTE",""))))))</f>
        <v/>
      </c>
      <c r="E87" s="153" t="str">
        <f>IF(OR(A87="",$E$2=""),"",IF('RESULTADOS 4 ESO DIVER'!E87&lt;5,"INSUFICIENTE",IF('RESULTADOS 4 ESO DIVER'!E87&lt;6,"SUFICIENTE",IF('RESULTADOS 4 ESO DIVER'!E87&lt;7,"BEN",IF('RESULTADOS 4 ESO DIVER'!E87&lt;9,"NOTABLE",IF('RESULTADOS 4 ESO DIVER'!E87&lt;=10,"SOBRESAIENTE",""))))))</f>
        <v/>
      </c>
      <c r="F87" s="153" t="str">
        <f>IF(OR(A87="",$F$2=""),"",IF('RESULTADOS 4 ESO DIVER'!F87&lt;5,"INSUFICIENTE",IF('RESULTADOS 4 ESO DIVER'!F87&lt;6,"SUFICIENTE",IF('RESULTADOS 4 ESO DIVER'!F87&lt;7,"BEN",IF('RESULTADOS 4 ESO DIVER'!F87&lt;9,"NOTABLE",IF('RESULTADOS 4 ESO DIVER'!F87&lt;=10,"SOBRESAIENTE",""))))))</f>
        <v/>
      </c>
      <c r="G87" s="153" t="str">
        <f>IF(OR(A87="",$G$2=""),"",IF('RESULTADOS 4 ESO DIVER'!G87&lt;5,"INSUFICIENTE",IF('RESULTADOS 4 ESO DIVER'!G87&lt;6,"SUFICIENTE",IF('RESULTADOS 4 ESO DIVER'!G87&lt;7,"BEN",IF('RESULTADOS 4 ESO DIVER'!G87&lt;9,"NOTABLE",IF('RESULTADOS 4 ESO DIVER'!G87&lt;=10,"SOBRESAIENTE",""))))))</f>
        <v/>
      </c>
      <c r="H87" s="153" t="str">
        <f>IF(OR(A87="",$H$2=""),"",IF('RESULTADOS 4 ESO DIVER'!H87&lt;5,"INSUFICIENTE",IF('RESULTADOS 4 ESO DIVER'!H87&lt;6,"SUFICIENTE",IF('RESULTADOS 4 ESO DIVER'!H87&lt;7,"BEN",IF('RESULTADOS 4 ESO DIVER'!H87&lt;9,"NOTABLE",IF('RESULTADOS 4 ESO DIVER'!H87&lt;=10,"SOBRESAIENTE",""))))))</f>
        <v/>
      </c>
      <c r="I87" s="153" t="str">
        <f>IF(OR(A87="",$I$2=""),"",IF('RESULTADOS 4 ESO DIVER'!I87&lt;5,"INSUFICIENTE",IF('RESULTADOS 4 ESO DIVER'!I87&lt;6,"SUFICIENTE",IF('RESULTADOS 4 ESO DIVER'!I87&lt;7,"BEN",IF('RESULTADOS 4 ESO DIVER'!I87&lt;9,"NOTABLE",IF('RESULTADOS 4 ESO DIVER'!I87&lt;=10,"SOBRESAIENTE",""))))))</f>
        <v/>
      </c>
      <c r="J87" s="153" t="str">
        <f>IF(OR(A87="",$J$2=""),"",IF('RESULTADOS 4 ESO DIVER'!J87&lt;5,"INSUFICIENTE",IF('RESULTADOS 4 ESO DIVER'!J87&lt;6,"SUFICIENTE",IF('RESULTADOS 4 ESO DIVER'!J87&lt;7,"BEN",IF('RESULTADOS 4 ESO DIVER'!J87&lt;9,"NOTABLE",IF('RESULTADOS 4 ESO DIVER'!J87&lt;=10,"SOBRESAIENTE",""))))))</f>
        <v/>
      </c>
      <c r="K87" s="153" t="str">
        <f>IF(OR(A87="",$K$2=""),"",IF('RESULTADOS 4 ESO DIVER'!K87&lt;5,"INSUFICIENTE",IF('RESULTADOS 4 ESO DIVER'!K87&lt;6,"SUFICIENTE",IF('RESULTADOS 4 ESO DIVER'!K87&lt;7,"BEN",IF('RESULTADOS 4 ESO DIVER'!K87&lt;9,"NOTABLE",IF('RESULTADOS 4 ESO DIVER'!K87&lt;=10,IF('RESULTADOS 4 ESO DIVER'!K87&lt;=10,"SOBRESAIENTE","")))))))</f>
        <v/>
      </c>
      <c r="L87" s="153" t="str">
        <f>IF(OR(A87="",$L$2=""),"",IF('RESULTADOS 4 ESO DIVER'!L87&lt;5,"INSUFICIENTE",IF('RESULTADOS 4 ESO DIVER'!L87&lt;6,"SUFICIENTE",IF('RESULTADOS 4 ESO DIVER'!L87&lt;7,"BEN",IF('RESULTADOS 4 ESO DIVER'!L87&lt;9,"NOTABLE",IF('RESULTADOS 4 ESO DIVER'!L87&lt;=10,"SOBRESAIENTE",""))))))</f>
        <v/>
      </c>
    </row>
    <row r="88" spans="1:12" x14ac:dyDescent="0.25">
      <c r="A88" s="102" t="str">
        <f>IF('RESULTADOS 4 ESO DIVER'!A88="","",'RESULTADOS 4 ESO DIVER'!A88)</f>
        <v/>
      </c>
      <c r="B88" s="153" t="str">
        <f>IF('RESULTADOS 4 ESO DIVER'!B88="","",'RESULTADOS 4 ESO DIVER'!B88)</f>
        <v/>
      </c>
      <c r="C88" s="153" t="str">
        <f>IF(OR(A88="",$C$2=""),"",IF('RESULTADOS 4 ESO DIVER'!C88&lt;5,"INSUFICIENTE",IF('RESULTADOS 4 ESO DIVER'!C88&lt;6,"SUFICIENTE",IF('RESULTADOS 4 ESO DIVER'!C88&lt;7,"BEN",IF('RESULTADOS 4 ESO DIVER'!C88&lt;9,"NOTABLE",IF('RESULTADOS 4 ESO DIVER'!C88&lt;=10,"SOBRESAIENTE",""))))))</f>
        <v/>
      </c>
      <c r="D88" s="153" t="str">
        <f>IF(OR(A88="",$D$2=""),"",IF('RESULTADOS 4 ESO DIVER'!D88&lt;5,"INSUFICIENTE",IF('RESULTADOS 4 ESO DIVER'!D88&lt;6,"SUFICIENTE",IF('RESULTADOS 4 ESO DIVER'!D88&lt;7,"BEN",IF('RESULTADOS 4 ESO DIVER'!D88&lt;9,"NOTABLE",IF('RESULTADOS 4 ESO DIVER'!D88&lt;=10,"SOBRESAIENTE",""))))))</f>
        <v/>
      </c>
      <c r="E88" s="153" t="str">
        <f>IF(OR(A88="",$E$2=""),"",IF('RESULTADOS 4 ESO DIVER'!E88&lt;5,"INSUFICIENTE",IF('RESULTADOS 4 ESO DIVER'!E88&lt;6,"SUFICIENTE",IF('RESULTADOS 4 ESO DIVER'!E88&lt;7,"BEN",IF('RESULTADOS 4 ESO DIVER'!E88&lt;9,"NOTABLE",IF('RESULTADOS 4 ESO DIVER'!E88&lt;=10,"SOBRESAIENTE",""))))))</f>
        <v/>
      </c>
      <c r="F88" s="153" t="str">
        <f>IF(OR(A88="",$F$2=""),"",IF('RESULTADOS 4 ESO DIVER'!F88&lt;5,"INSUFICIENTE",IF('RESULTADOS 4 ESO DIVER'!F88&lt;6,"SUFICIENTE",IF('RESULTADOS 4 ESO DIVER'!F88&lt;7,"BEN",IF('RESULTADOS 4 ESO DIVER'!F88&lt;9,"NOTABLE",IF('RESULTADOS 4 ESO DIVER'!F88&lt;=10,"SOBRESAIENTE",""))))))</f>
        <v/>
      </c>
      <c r="G88" s="153" t="str">
        <f>IF(OR(A88="",$G$2=""),"",IF('RESULTADOS 4 ESO DIVER'!G88&lt;5,"INSUFICIENTE",IF('RESULTADOS 4 ESO DIVER'!G88&lt;6,"SUFICIENTE",IF('RESULTADOS 4 ESO DIVER'!G88&lt;7,"BEN",IF('RESULTADOS 4 ESO DIVER'!G88&lt;9,"NOTABLE",IF('RESULTADOS 4 ESO DIVER'!G88&lt;=10,"SOBRESAIENTE",""))))))</f>
        <v/>
      </c>
      <c r="H88" s="153" t="str">
        <f>IF(OR(A88="",$H$2=""),"",IF('RESULTADOS 4 ESO DIVER'!H88&lt;5,"INSUFICIENTE",IF('RESULTADOS 4 ESO DIVER'!H88&lt;6,"SUFICIENTE",IF('RESULTADOS 4 ESO DIVER'!H88&lt;7,"BEN",IF('RESULTADOS 4 ESO DIVER'!H88&lt;9,"NOTABLE",IF('RESULTADOS 4 ESO DIVER'!H88&lt;=10,"SOBRESAIENTE",""))))))</f>
        <v/>
      </c>
      <c r="I88" s="153" t="str">
        <f>IF(OR(A88="",$I$2=""),"",IF('RESULTADOS 4 ESO DIVER'!I88&lt;5,"INSUFICIENTE",IF('RESULTADOS 4 ESO DIVER'!I88&lt;6,"SUFICIENTE",IF('RESULTADOS 4 ESO DIVER'!I88&lt;7,"BEN",IF('RESULTADOS 4 ESO DIVER'!I88&lt;9,"NOTABLE",IF('RESULTADOS 4 ESO DIVER'!I88&lt;=10,"SOBRESAIENTE",""))))))</f>
        <v/>
      </c>
      <c r="J88" s="153" t="str">
        <f>IF(OR(A88="",$J$2=""),"",IF('RESULTADOS 4 ESO DIVER'!J88&lt;5,"INSUFICIENTE",IF('RESULTADOS 4 ESO DIVER'!J88&lt;6,"SUFICIENTE",IF('RESULTADOS 4 ESO DIVER'!J88&lt;7,"BEN",IF('RESULTADOS 4 ESO DIVER'!J88&lt;9,"NOTABLE",IF('RESULTADOS 4 ESO DIVER'!J88&lt;=10,"SOBRESAIENTE",""))))))</f>
        <v/>
      </c>
      <c r="K88" s="153" t="str">
        <f>IF(OR(A88="",$K$2=""),"",IF('RESULTADOS 4 ESO DIVER'!K88&lt;5,"INSUFICIENTE",IF('RESULTADOS 4 ESO DIVER'!K88&lt;6,"SUFICIENTE",IF('RESULTADOS 4 ESO DIVER'!K88&lt;7,"BEN",IF('RESULTADOS 4 ESO DIVER'!K88&lt;9,"NOTABLE",IF('RESULTADOS 4 ESO DIVER'!K88&lt;=10,IF('RESULTADOS 4 ESO DIVER'!K88&lt;=10,"SOBRESAIENTE","")))))))</f>
        <v/>
      </c>
      <c r="L88" s="153" t="str">
        <f>IF(OR(A88="",$L$2=""),"",IF('RESULTADOS 4 ESO DIVER'!L88&lt;5,"INSUFICIENTE",IF('RESULTADOS 4 ESO DIVER'!L88&lt;6,"SUFICIENTE",IF('RESULTADOS 4 ESO DIVER'!L88&lt;7,"BEN",IF('RESULTADOS 4 ESO DIVER'!L88&lt;9,"NOTABLE",IF('RESULTADOS 4 ESO DIVER'!L88&lt;=10,"SOBRESAIENTE",""))))))</f>
        <v/>
      </c>
    </row>
    <row r="89" spans="1:12" x14ac:dyDescent="0.25">
      <c r="A89" s="102" t="str">
        <f>IF('RESULTADOS 4 ESO DIVER'!A89="","",'RESULTADOS 4 ESO DIVER'!A89)</f>
        <v/>
      </c>
      <c r="B89" s="153" t="str">
        <f>IF('RESULTADOS 4 ESO DIVER'!B89="","",'RESULTADOS 4 ESO DIVER'!B89)</f>
        <v/>
      </c>
      <c r="C89" s="153" t="str">
        <f>IF(OR(A89="",$C$2=""),"",IF('RESULTADOS 4 ESO DIVER'!C89&lt;5,"INSUFICIENTE",IF('RESULTADOS 4 ESO DIVER'!C89&lt;6,"SUFICIENTE",IF('RESULTADOS 4 ESO DIVER'!C89&lt;7,"BEN",IF('RESULTADOS 4 ESO DIVER'!C89&lt;9,"NOTABLE",IF('RESULTADOS 4 ESO DIVER'!C89&lt;=10,"SOBRESAIENTE",""))))))</f>
        <v/>
      </c>
      <c r="D89" s="153" t="str">
        <f>IF(OR(A89="",$D$2=""),"",IF('RESULTADOS 4 ESO DIVER'!D89&lt;5,"INSUFICIENTE",IF('RESULTADOS 4 ESO DIVER'!D89&lt;6,"SUFICIENTE",IF('RESULTADOS 4 ESO DIVER'!D89&lt;7,"BEN",IF('RESULTADOS 4 ESO DIVER'!D89&lt;9,"NOTABLE",IF('RESULTADOS 4 ESO DIVER'!D89&lt;=10,"SOBRESAIENTE",""))))))</f>
        <v/>
      </c>
      <c r="E89" s="153" t="str">
        <f>IF(OR(A89="",$E$2=""),"",IF('RESULTADOS 4 ESO DIVER'!E89&lt;5,"INSUFICIENTE",IF('RESULTADOS 4 ESO DIVER'!E89&lt;6,"SUFICIENTE",IF('RESULTADOS 4 ESO DIVER'!E89&lt;7,"BEN",IF('RESULTADOS 4 ESO DIVER'!E89&lt;9,"NOTABLE",IF('RESULTADOS 4 ESO DIVER'!E89&lt;=10,"SOBRESAIENTE",""))))))</f>
        <v/>
      </c>
      <c r="F89" s="153" t="str">
        <f>IF(OR(A89="",$F$2=""),"",IF('RESULTADOS 4 ESO DIVER'!F89&lt;5,"INSUFICIENTE",IF('RESULTADOS 4 ESO DIVER'!F89&lt;6,"SUFICIENTE",IF('RESULTADOS 4 ESO DIVER'!F89&lt;7,"BEN",IF('RESULTADOS 4 ESO DIVER'!F89&lt;9,"NOTABLE",IF('RESULTADOS 4 ESO DIVER'!F89&lt;=10,"SOBRESAIENTE",""))))))</f>
        <v/>
      </c>
      <c r="G89" s="153" t="str">
        <f>IF(OR(A89="",$G$2=""),"",IF('RESULTADOS 4 ESO DIVER'!G89&lt;5,"INSUFICIENTE",IF('RESULTADOS 4 ESO DIVER'!G89&lt;6,"SUFICIENTE",IF('RESULTADOS 4 ESO DIVER'!G89&lt;7,"BEN",IF('RESULTADOS 4 ESO DIVER'!G89&lt;9,"NOTABLE",IF('RESULTADOS 4 ESO DIVER'!G89&lt;=10,"SOBRESAIENTE",""))))))</f>
        <v/>
      </c>
      <c r="H89" s="153" t="str">
        <f>IF(OR(A89="",$H$2=""),"",IF('RESULTADOS 4 ESO DIVER'!H89&lt;5,"INSUFICIENTE",IF('RESULTADOS 4 ESO DIVER'!H89&lt;6,"SUFICIENTE",IF('RESULTADOS 4 ESO DIVER'!H89&lt;7,"BEN",IF('RESULTADOS 4 ESO DIVER'!H89&lt;9,"NOTABLE",IF('RESULTADOS 4 ESO DIVER'!H89&lt;=10,"SOBRESAIENTE",""))))))</f>
        <v/>
      </c>
      <c r="I89" s="153" t="str">
        <f>IF(OR(A89="",$I$2=""),"",IF('RESULTADOS 4 ESO DIVER'!I89&lt;5,"INSUFICIENTE",IF('RESULTADOS 4 ESO DIVER'!I89&lt;6,"SUFICIENTE",IF('RESULTADOS 4 ESO DIVER'!I89&lt;7,"BEN",IF('RESULTADOS 4 ESO DIVER'!I89&lt;9,"NOTABLE",IF('RESULTADOS 4 ESO DIVER'!I89&lt;=10,"SOBRESAIENTE",""))))))</f>
        <v/>
      </c>
      <c r="J89" s="153" t="str">
        <f>IF(OR(A89="",$J$2=""),"",IF('RESULTADOS 4 ESO DIVER'!J89&lt;5,"INSUFICIENTE",IF('RESULTADOS 4 ESO DIVER'!J89&lt;6,"SUFICIENTE",IF('RESULTADOS 4 ESO DIVER'!J89&lt;7,"BEN",IF('RESULTADOS 4 ESO DIVER'!J89&lt;9,"NOTABLE",IF('RESULTADOS 4 ESO DIVER'!J89&lt;=10,"SOBRESAIENTE",""))))))</f>
        <v/>
      </c>
      <c r="K89" s="153" t="str">
        <f>IF(OR(A89="",$K$2=""),"",IF('RESULTADOS 4 ESO DIVER'!K89&lt;5,"INSUFICIENTE",IF('RESULTADOS 4 ESO DIVER'!K89&lt;6,"SUFICIENTE",IF('RESULTADOS 4 ESO DIVER'!K89&lt;7,"BEN",IF('RESULTADOS 4 ESO DIVER'!K89&lt;9,"NOTABLE",IF('RESULTADOS 4 ESO DIVER'!K89&lt;=10,IF('RESULTADOS 4 ESO DIVER'!K89&lt;=10,"SOBRESAIENTE","")))))))</f>
        <v/>
      </c>
      <c r="L89" s="153" t="str">
        <f>IF(OR(A89="",$L$2=""),"",IF('RESULTADOS 4 ESO DIVER'!L89&lt;5,"INSUFICIENTE",IF('RESULTADOS 4 ESO DIVER'!L89&lt;6,"SUFICIENTE",IF('RESULTADOS 4 ESO DIVER'!L89&lt;7,"BEN",IF('RESULTADOS 4 ESO DIVER'!L89&lt;9,"NOTABLE",IF('RESULTADOS 4 ESO DIVER'!L89&lt;=10,"SOBRESAIENTE",""))))))</f>
        <v/>
      </c>
    </row>
    <row r="90" spans="1:12" x14ac:dyDescent="0.25">
      <c r="A90" s="102" t="str">
        <f>IF('RESULTADOS 4 ESO DIVER'!A90="","",'RESULTADOS 4 ESO DIVER'!A90)</f>
        <v/>
      </c>
      <c r="B90" s="153" t="str">
        <f>IF('RESULTADOS 4 ESO DIVER'!B90="","",'RESULTADOS 4 ESO DIVER'!B90)</f>
        <v/>
      </c>
      <c r="C90" s="153" t="str">
        <f>IF(OR(A90="",$C$2=""),"",IF('RESULTADOS 4 ESO DIVER'!C90&lt;5,"INSUFICIENTE",IF('RESULTADOS 4 ESO DIVER'!C90&lt;6,"SUFICIENTE",IF('RESULTADOS 4 ESO DIVER'!C90&lt;7,"BEN",IF('RESULTADOS 4 ESO DIVER'!C90&lt;9,"NOTABLE",IF('RESULTADOS 4 ESO DIVER'!C90&lt;=10,"SOBRESAIENTE",""))))))</f>
        <v/>
      </c>
      <c r="D90" s="153" t="str">
        <f>IF(OR(A90="",$D$2=""),"",IF('RESULTADOS 4 ESO DIVER'!D90&lt;5,"INSUFICIENTE",IF('RESULTADOS 4 ESO DIVER'!D90&lt;6,"SUFICIENTE",IF('RESULTADOS 4 ESO DIVER'!D90&lt;7,"BEN",IF('RESULTADOS 4 ESO DIVER'!D90&lt;9,"NOTABLE",IF('RESULTADOS 4 ESO DIVER'!D90&lt;=10,"SOBRESAIENTE",""))))))</f>
        <v/>
      </c>
      <c r="E90" s="153" t="str">
        <f>IF(OR(A90="",$E$2=""),"",IF('RESULTADOS 4 ESO DIVER'!E90&lt;5,"INSUFICIENTE",IF('RESULTADOS 4 ESO DIVER'!E90&lt;6,"SUFICIENTE",IF('RESULTADOS 4 ESO DIVER'!E90&lt;7,"BEN",IF('RESULTADOS 4 ESO DIVER'!E90&lt;9,"NOTABLE",IF('RESULTADOS 4 ESO DIVER'!E90&lt;=10,"SOBRESAIENTE",""))))))</f>
        <v/>
      </c>
      <c r="F90" s="153" t="str">
        <f>IF(OR(A90="",$F$2=""),"",IF('RESULTADOS 4 ESO DIVER'!F90&lt;5,"INSUFICIENTE",IF('RESULTADOS 4 ESO DIVER'!F90&lt;6,"SUFICIENTE",IF('RESULTADOS 4 ESO DIVER'!F90&lt;7,"BEN",IF('RESULTADOS 4 ESO DIVER'!F90&lt;9,"NOTABLE",IF('RESULTADOS 4 ESO DIVER'!F90&lt;=10,"SOBRESAIENTE",""))))))</f>
        <v/>
      </c>
      <c r="G90" s="153" t="str">
        <f>IF(OR(A90="",$G$2=""),"",IF('RESULTADOS 4 ESO DIVER'!G90&lt;5,"INSUFICIENTE",IF('RESULTADOS 4 ESO DIVER'!G90&lt;6,"SUFICIENTE",IF('RESULTADOS 4 ESO DIVER'!G90&lt;7,"BEN",IF('RESULTADOS 4 ESO DIVER'!G90&lt;9,"NOTABLE",IF('RESULTADOS 4 ESO DIVER'!G90&lt;=10,"SOBRESAIENTE",""))))))</f>
        <v/>
      </c>
      <c r="H90" s="153" t="str">
        <f>IF(OR(A90="",$H$2=""),"",IF('RESULTADOS 4 ESO DIVER'!H90&lt;5,"INSUFICIENTE",IF('RESULTADOS 4 ESO DIVER'!H90&lt;6,"SUFICIENTE",IF('RESULTADOS 4 ESO DIVER'!H90&lt;7,"BEN",IF('RESULTADOS 4 ESO DIVER'!H90&lt;9,"NOTABLE",IF('RESULTADOS 4 ESO DIVER'!H90&lt;=10,"SOBRESAIENTE",""))))))</f>
        <v/>
      </c>
      <c r="I90" s="153" t="str">
        <f>IF(OR(A90="",$I$2=""),"",IF('RESULTADOS 4 ESO DIVER'!I90&lt;5,"INSUFICIENTE",IF('RESULTADOS 4 ESO DIVER'!I90&lt;6,"SUFICIENTE",IF('RESULTADOS 4 ESO DIVER'!I90&lt;7,"BEN",IF('RESULTADOS 4 ESO DIVER'!I90&lt;9,"NOTABLE",IF('RESULTADOS 4 ESO DIVER'!I90&lt;=10,"SOBRESAIENTE",""))))))</f>
        <v/>
      </c>
      <c r="J90" s="153" t="str">
        <f>IF(OR(A90="",$J$2=""),"",IF('RESULTADOS 4 ESO DIVER'!J90&lt;5,"INSUFICIENTE",IF('RESULTADOS 4 ESO DIVER'!J90&lt;6,"SUFICIENTE",IF('RESULTADOS 4 ESO DIVER'!J90&lt;7,"BEN",IF('RESULTADOS 4 ESO DIVER'!J90&lt;9,"NOTABLE",IF('RESULTADOS 4 ESO DIVER'!J90&lt;=10,"SOBRESAIENTE",""))))))</f>
        <v/>
      </c>
      <c r="K90" s="153" t="str">
        <f>IF(OR(A90="",$K$2=""),"",IF('RESULTADOS 4 ESO DIVER'!K90&lt;5,"INSUFICIENTE",IF('RESULTADOS 4 ESO DIVER'!K90&lt;6,"SUFICIENTE",IF('RESULTADOS 4 ESO DIVER'!K90&lt;7,"BEN",IF('RESULTADOS 4 ESO DIVER'!K90&lt;9,"NOTABLE",IF('RESULTADOS 4 ESO DIVER'!K90&lt;=10,IF('RESULTADOS 4 ESO DIVER'!K90&lt;=10,"SOBRESAIENTE","")))))))</f>
        <v/>
      </c>
      <c r="L90" s="153" t="str">
        <f>IF(OR(A90="",$L$2=""),"",IF('RESULTADOS 4 ESO DIVER'!L90&lt;5,"INSUFICIENTE",IF('RESULTADOS 4 ESO DIVER'!L90&lt;6,"SUFICIENTE",IF('RESULTADOS 4 ESO DIVER'!L90&lt;7,"BEN",IF('RESULTADOS 4 ESO DIVER'!L90&lt;9,"NOTABLE",IF('RESULTADOS 4 ESO DIVER'!L90&lt;=10,"SOBRESAIENTE",""))))))</f>
        <v/>
      </c>
    </row>
    <row r="91" spans="1:12" x14ac:dyDescent="0.25">
      <c r="A91" s="102" t="str">
        <f>IF('RESULTADOS 4 ESO DIVER'!A91="","",'RESULTADOS 4 ESO DIVER'!A91)</f>
        <v/>
      </c>
      <c r="B91" s="153" t="str">
        <f>IF('RESULTADOS 4 ESO DIVER'!B91="","",'RESULTADOS 4 ESO DIVER'!B91)</f>
        <v/>
      </c>
      <c r="C91" s="153" t="str">
        <f>IF(OR(A91="",$C$2=""),"",IF('RESULTADOS 4 ESO DIVER'!C91&lt;5,"INSUFICIENTE",IF('RESULTADOS 4 ESO DIVER'!C91&lt;6,"SUFICIENTE",IF('RESULTADOS 4 ESO DIVER'!C91&lt;7,"BEN",IF('RESULTADOS 4 ESO DIVER'!C91&lt;9,"NOTABLE",IF('RESULTADOS 4 ESO DIVER'!C91&lt;=10,"SOBRESAIENTE",""))))))</f>
        <v/>
      </c>
      <c r="D91" s="153" t="str">
        <f>IF(OR(A91="",$D$2=""),"",IF('RESULTADOS 4 ESO DIVER'!D91&lt;5,"INSUFICIENTE",IF('RESULTADOS 4 ESO DIVER'!D91&lt;6,"SUFICIENTE",IF('RESULTADOS 4 ESO DIVER'!D91&lt;7,"BEN",IF('RESULTADOS 4 ESO DIVER'!D91&lt;9,"NOTABLE",IF('RESULTADOS 4 ESO DIVER'!D91&lt;=10,"SOBRESAIENTE",""))))))</f>
        <v/>
      </c>
      <c r="E91" s="153" t="str">
        <f>IF(OR(A91="",$E$2=""),"",IF('RESULTADOS 4 ESO DIVER'!E91&lt;5,"INSUFICIENTE",IF('RESULTADOS 4 ESO DIVER'!E91&lt;6,"SUFICIENTE",IF('RESULTADOS 4 ESO DIVER'!E91&lt;7,"BEN",IF('RESULTADOS 4 ESO DIVER'!E91&lt;9,"NOTABLE",IF('RESULTADOS 4 ESO DIVER'!E91&lt;=10,"SOBRESAIENTE",""))))))</f>
        <v/>
      </c>
      <c r="F91" s="153" t="str">
        <f>IF(OR(A91="",$F$2=""),"",IF('RESULTADOS 4 ESO DIVER'!F91&lt;5,"INSUFICIENTE",IF('RESULTADOS 4 ESO DIVER'!F91&lt;6,"SUFICIENTE",IF('RESULTADOS 4 ESO DIVER'!F91&lt;7,"BEN",IF('RESULTADOS 4 ESO DIVER'!F91&lt;9,"NOTABLE",IF('RESULTADOS 4 ESO DIVER'!F91&lt;=10,"SOBRESAIENTE",""))))))</f>
        <v/>
      </c>
      <c r="G91" s="153" t="str">
        <f>IF(OR(A91="",$G$2=""),"",IF('RESULTADOS 4 ESO DIVER'!G91&lt;5,"INSUFICIENTE",IF('RESULTADOS 4 ESO DIVER'!G91&lt;6,"SUFICIENTE",IF('RESULTADOS 4 ESO DIVER'!G91&lt;7,"BEN",IF('RESULTADOS 4 ESO DIVER'!G91&lt;9,"NOTABLE",IF('RESULTADOS 4 ESO DIVER'!G91&lt;=10,"SOBRESAIENTE",""))))))</f>
        <v/>
      </c>
      <c r="H91" s="153" t="str">
        <f>IF(OR(A91="",$H$2=""),"",IF('RESULTADOS 4 ESO DIVER'!H91&lt;5,"INSUFICIENTE",IF('RESULTADOS 4 ESO DIVER'!H91&lt;6,"SUFICIENTE",IF('RESULTADOS 4 ESO DIVER'!H91&lt;7,"BEN",IF('RESULTADOS 4 ESO DIVER'!H91&lt;9,"NOTABLE",IF('RESULTADOS 4 ESO DIVER'!H91&lt;=10,"SOBRESAIENTE",""))))))</f>
        <v/>
      </c>
      <c r="I91" s="153" t="str">
        <f>IF(OR(A91="",$I$2=""),"",IF('RESULTADOS 4 ESO DIVER'!I91&lt;5,"INSUFICIENTE",IF('RESULTADOS 4 ESO DIVER'!I91&lt;6,"SUFICIENTE",IF('RESULTADOS 4 ESO DIVER'!I91&lt;7,"BEN",IF('RESULTADOS 4 ESO DIVER'!I91&lt;9,"NOTABLE",IF('RESULTADOS 4 ESO DIVER'!I91&lt;=10,"SOBRESAIENTE",""))))))</f>
        <v/>
      </c>
      <c r="J91" s="153" t="str">
        <f>IF(OR(A91="",$J$2=""),"",IF('RESULTADOS 4 ESO DIVER'!J91&lt;5,"INSUFICIENTE",IF('RESULTADOS 4 ESO DIVER'!J91&lt;6,"SUFICIENTE",IF('RESULTADOS 4 ESO DIVER'!J91&lt;7,"BEN",IF('RESULTADOS 4 ESO DIVER'!J91&lt;9,"NOTABLE",IF('RESULTADOS 4 ESO DIVER'!J91&lt;=10,"SOBRESAIENTE",""))))))</f>
        <v/>
      </c>
      <c r="K91" s="153" t="str">
        <f>IF(OR(A91="",$K$2=""),"",IF('RESULTADOS 4 ESO DIVER'!K91&lt;5,"INSUFICIENTE",IF('RESULTADOS 4 ESO DIVER'!K91&lt;6,"SUFICIENTE",IF('RESULTADOS 4 ESO DIVER'!K91&lt;7,"BEN",IF('RESULTADOS 4 ESO DIVER'!K91&lt;9,"NOTABLE",IF('RESULTADOS 4 ESO DIVER'!K91&lt;=10,IF('RESULTADOS 4 ESO DIVER'!K91&lt;=10,"SOBRESAIENTE","")))))))</f>
        <v/>
      </c>
      <c r="L91" s="153" t="str">
        <f>IF(OR(A91="",$L$2=""),"",IF('RESULTADOS 4 ESO DIVER'!L91&lt;5,"INSUFICIENTE",IF('RESULTADOS 4 ESO DIVER'!L91&lt;6,"SUFICIENTE",IF('RESULTADOS 4 ESO DIVER'!L91&lt;7,"BEN",IF('RESULTADOS 4 ESO DIVER'!L91&lt;9,"NOTABLE",IF('RESULTADOS 4 ESO DIVER'!L91&lt;=10,"SOBRESAIENTE",""))))))</f>
        <v/>
      </c>
    </row>
    <row r="92" spans="1:12" x14ac:dyDescent="0.25">
      <c r="A92" s="102" t="str">
        <f>IF('RESULTADOS 4 ESO DIVER'!A92="","",'RESULTADOS 4 ESO DIVER'!A92)</f>
        <v/>
      </c>
      <c r="B92" s="153" t="str">
        <f>IF('RESULTADOS 4 ESO DIVER'!B92="","",'RESULTADOS 4 ESO DIVER'!B92)</f>
        <v/>
      </c>
      <c r="C92" s="153" t="str">
        <f>IF(OR(A92="",$C$2=""),"",IF('RESULTADOS 4 ESO DIVER'!C92&lt;5,"INSUFICIENTE",IF('RESULTADOS 4 ESO DIVER'!C92&lt;6,"SUFICIENTE",IF('RESULTADOS 4 ESO DIVER'!C92&lt;7,"BEN",IF('RESULTADOS 4 ESO DIVER'!C92&lt;9,"NOTABLE",IF('RESULTADOS 4 ESO DIVER'!C92&lt;=10,"SOBRESAIENTE",""))))))</f>
        <v/>
      </c>
      <c r="D92" s="153" t="str">
        <f>IF(OR(A92="",$D$2=""),"",IF('RESULTADOS 4 ESO DIVER'!D92&lt;5,"INSUFICIENTE",IF('RESULTADOS 4 ESO DIVER'!D92&lt;6,"SUFICIENTE",IF('RESULTADOS 4 ESO DIVER'!D92&lt;7,"BEN",IF('RESULTADOS 4 ESO DIVER'!D92&lt;9,"NOTABLE",IF('RESULTADOS 4 ESO DIVER'!D92&lt;=10,"SOBRESAIENTE",""))))))</f>
        <v/>
      </c>
      <c r="E92" s="153" t="str">
        <f>IF(OR(A92="",$E$2=""),"",IF('RESULTADOS 4 ESO DIVER'!E92&lt;5,"INSUFICIENTE",IF('RESULTADOS 4 ESO DIVER'!E92&lt;6,"SUFICIENTE",IF('RESULTADOS 4 ESO DIVER'!E92&lt;7,"BEN",IF('RESULTADOS 4 ESO DIVER'!E92&lt;9,"NOTABLE",IF('RESULTADOS 4 ESO DIVER'!E92&lt;=10,"SOBRESAIENTE",""))))))</f>
        <v/>
      </c>
      <c r="F92" s="153" t="str">
        <f>IF(OR(A92="",$F$2=""),"",IF('RESULTADOS 4 ESO DIVER'!F92&lt;5,"INSUFICIENTE",IF('RESULTADOS 4 ESO DIVER'!F92&lt;6,"SUFICIENTE",IF('RESULTADOS 4 ESO DIVER'!F92&lt;7,"BEN",IF('RESULTADOS 4 ESO DIVER'!F92&lt;9,"NOTABLE",IF('RESULTADOS 4 ESO DIVER'!F92&lt;=10,"SOBRESAIENTE",""))))))</f>
        <v/>
      </c>
      <c r="G92" s="153" t="str">
        <f>IF(OR(A92="",$G$2=""),"",IF('RESULTADOS 4 ESO DIVER'!G92&lt;5,"INSUFICIENTE",IF('RESULTADOS 4 ESO DIVER'!G92&lt;6,"SUFICIENTE",IF('RESULTADOS 4 ESO DIVER'!G92&lt;7,"BEN",IF('RESULTADOS 4 ESO DIVER'!G92&lt;9,"NOTABLE",IF('RESULTADOS 4 ESO DIVER'!G92&lt;=10,"SOBRESAIENTE",""))))))</f>
        <v/>
      </c>
      <c r="H92" s="153" t="str">
        <f>IF(OR(A92="",$H$2=""),"",IF('RESULTADOS 4 ESO DIVER'!H92&lt;5,"INSUFICIENTE",IF('RESULTADOS 4 ESO DIVER'!H92&lt;6,"SUFICIENTE",IF('RESULTADOS 4 ESO DIVER'!H92&lt;7,"BEN",IF('RESULTADOS 4 ESO DIVER'!H92&lt;9,"NOTABLE",IF('RESULTADOS 4 ESO DIVER'!H92&lt;=10,"SOBRESAIENTE",""))))))</f>
        <v/>
      </c>
      <c r="I92" s="153" t="str">
        <f>IF(OR(A92="",$I$2=""),"",IF('RESULTADOS 4 ESO DIVER'!I92&lt;5,"INSUFICIENTE",IF('RESULTADOS 4 ESO DIVER'!I92&lt;6,"SUFICIENTE",IF('RESULTADOS 4 ESO DIVER'!I92&lt;7,"BEN",IF('RESULTADOS 4 ESO DIVER'!I92&lt;9,"NOTABLE",IF('RESULTADOS 4 ESO DIVER'!I92&lt;=10,"SOBRESAIENTE",""))))))</f>
        <v/>
      </c>
      <c r="J92" s="153" t="str">
        <f>IF(OR(A92="",$J$2=""),"",IF('RESULTADOS 4 ESO DIVER'!J92&lt;5,"INSUFICIENTE",IF('RESULTADOS 4 ESO DIVER'!J92&lt;6,"SUFICIENTE",IF('RESULTADOS 4 ESO DIVER'!J92&lt;7,"BEN",IF('RESULTADOS 4 ESO DIVER'!J92&lt;9,"NOTABLE",IF('RESULTADOS 4 ESO DIVER'!J92&lt;=10,"SOBRESAIENTE",""))))))</f>
        <v/>
      </c>
      <c r="K92" s="153" t="str">
        <f>IF(OR(A92="",$K$2=""),"",IF('RESULTADOS 4 ESO DIVER'!K92&lt;5,"INSUFICIENTE",IF('RESULTADOS 4 ESO DIVER'!K92&lt;6,"SUFICIENTE",IF('RESULTADOS 4 ESO DIVER'!K92&lt;7,"BEN",IF('RESULTADOS 4 ESO DIVER'!K92&lt;9,"NOTABLE",IF('RESULTADOS 4 ESO DIVER'!K92&lt;=10,IF('RESULTADOS 4 ESO DIVER'!K92&lt;=10,"SOBRESAIENTE","")))))))</f>
        <v/>
      </c>
      <c r="L92" s="153" t="str">
        <f>IF(OR(A92="",$L$2=""),"",IF('RESULTADOS 4 ESO DIVER'!L92&lt;5,"INSUFICIENTE",IF('RESULTADOS 4 ESO DIVER'!L92&lt;6,"SUFICIENTE",IF('RESULTADOS 4 ESO DIVER'!L92&lt;7,"BEN",IF('RESULTADOS 4 ESO DIVER'!L92&lt;9,"NOTABLE",IF('RESULTADOS 4 ESO DIVER'!L92&lt;=10,"SOBRESAIENTE",""))))))</f>
        <v/>
      </c>
    </row>
    <row r="93" spans="1:12" x14ac:dyDescent="0.25">
      <c r="A93" s="102" t="str">
        <f>IF('RESULTADOS 4 ESO DIVER'!A93="","",'RESULTADOS 4 ESO DIVER'!A93)</f>
        <v/>
      </c>
      <c r="B93" s="153" t="str">
        <f>IF('RESULTADOS 4 ESO DIVER'!B93="","",'RESULTADOS 4 ESO DIVER'!B93)</f>
        <v/>
      </c>
      <c r="C93" s="153" t="str">
        <f>IF(OR(A93="",$C$2=""),"",IF('RESULTADOS 4 ESO DIVER'!C93&lt;5,"INSUFICIENTE",IF('RESULTADOS 4 ESO DIVER'!C93&lt;6,"SUFICIENTE",IF('RESULTADOS 4 ESO DIVER'!C93&lt;7,"BEN",IF('RESULTADOS 4 ESO DIVER'!C93&lt;9,"NOTABLE",IF('RESULTADOS 4 ESO DIVER'!C93&lt;=10,"SOBRESAIENTE",""))))))</f>
        <v/>
      </c>
      <c r="D93" s="153" t="str">
        <f>IF(OR(A93="",$D$2=""),"",IF('RESULTADOS 4 ESO DIVER'!D93&lt;5,"INSUFICIENTE",IF('RESULTADOS 4 ESO DIVER'!D93&lt;6,"SUFICIENTE",IF('RESULTADOS 4 ESO DIVER'!D93&lt;7,"BEN",IF('RESULTADOS 4 ESO DIVER'!D93&lt;9,"NOTABLE",IF('RESULTADOS 4 ESO DIVER'!D93&lt;=10,"SOBRESAIENTE",""))))))</f>
        <v/>
      </c>
      <c r="E93" s="153" t="str">
        <f>IF(OR(A93="",$E$2=""),"",IF('RESULTADOS 4 ESO DIVER'!E93&lt;5,"INSUFICIENTE",IF('RESULTADOS 4 ESO DIVER'!E93&lt;6,"SUFICIENTE",IF('RESULTADOS 4 ESO DIVER'!E93&lt;7,"BEN",IF('RESULTADOS 4 ESO DIVER'!E93&lt;9,"NOTABLE",IF('RESULTADOS 4 ESO DIVER'!E93&lt;=10,"SOBRESAIENTE",""))))))</f>
        <v/>
      </c>
      <c r="F93" s="153" t="str">
        <f>IF(OR(A93="",$F$2=""),"",IF('RESULTADOS 4 ESO DIVER'!F93&lt;5,"INSUFICIENTE",IF('RESULTADOS 4 ESO DIVER'!F93&lt;6,"SUFICIENTE",IF('RESULTADOS 4 ESO DIVER'!F93&lt;7,"BEN",IF('RESULTADOS 4 ESO DIVER'!F93&lt;9,"NOTABLE",IF('RESULTADOS 4 ESO DIVER'!F93&lt;=10,"SOBRESAIENTE",""))))))</f>
        <v/>
      </c>
      <c r="G93" s="153" t="str">
        <f>IF(OR(A93="",$G$2=""),"",IF('RESULTADOS 4 ESO DIVER'!G93&lt;5,"INSUFICIENTE",IF('RESULTADOS 4 ESO DIVER'!G93&lt;6,"SUFICIENTE",IF('RESULTADOS 4 ESO DIVER'!G93&lt;7,"BEN",IF('RESULTADOS 4 ESO DIVER'!G93&lt;9,"NOTABLE",IF('RESULTADOS 4 ESO DIVER'!G93&lt;=10,"SOBRESAIENTE",""))))))</f>
        <v/>
      </c>
      <c r="H93" s="153" t="str">
        <f>IF(OR(A93="",$H$2=""),"",IF('RESULTADOS 4 ESO DIVER'!H93&lt;5,"INSUFICIENTE",IF('RESULTADOS 4 ESO DIVER'!H93&lt;6,"SUFICIENTE",IF('RESULTADOS 4 ESO DIVER'!H93&lt;7,"BEN",IF('RESULTADOS 4 ESO DIVER'!H93&lt;9,"NOTABLE",IF('RESULTADOS 4 ESO DIVER'!H93&lt;=10,"SOBRESAIENTE",""))))))</f>
        <v/>
      </c>
      <c r="I93" s="153" t="str">
        <f>IF(OR(A93="",$I$2=""),"",IF('RESULTADOS 4 ESO DIVER'!I93&lt;5,"INSUFICIENTE",IF('RESULTADOS 4 ESO DIVER'!I93&lt;6,"SUFICIENTE",IF('RESULTADOS 4 ESO DIVER'!I93&lt;7,"BEN",IF('RESULTADOS 4 ESO DIVER'!I93&lt;9,"NOTABLE",IF('RESULTADOS 4 ESO DIVER'!I93&lt;=10,"SOBRESAIENTE",""))))))</f>
        <v/>
      </c>
      <c r="J93" s="153" t="str">
        <f>IF(OR(A93="",$J$2=""),"",IF('RESULTADOS 4 ESO DIVER'!J93&lt;5,"INSUFICIENTE",IF('RESULTADOS 4 ESO DIVER'!J93&lt;6,"SUFICIENTE",IF('RESULTADOS 4 ESO DIVER'!J93&lt;7,"BEN",IF('RESULTADOS 4 ESO DIVER'!J93&lt;9,"NOTABLE",IF('RESULTADOS 4 ESO DIVER'!J93&lt;=10,"SOBRESAIENTE",""))))))</f>
        <v/>
      </c>
      <c r="K93" s="153" t="str">
        <f>IF(OR(A93="",$K$2=""),"",IF('RESULTADOS 4 ESO DIVER'!K93&lt;5,"INSUFICIENTE",IF('RESULTADOS 4 ESO DIVER'!K93&lt;6,"SUFICIENTE",IF('RESULTADOS 4 ESO DIVER'!K93&lt;7,"BEN",IF('RESULTADOS 4 ESO DIVER'!K93&lt;9,"NOTABLE",IF('RESULTADOS 4 ESO DIVER'!K93&lt;=10,IF('RESULTADOS 4 ESO DIVER'!K93&lt;=10,"SOBRESAIENTE","")))))))</f>
        <v/>
      </c>
      <c r="L93" s="153" t="str">
        <f>IF(OR(A93="",$L$2=""),"",IF('RESULTADOS 4 ESO DIVER'!L93&lt;5,"INSUFICIENTE",IF('RESULTADOS 4 ESO DIVER'!L93&lt;6,"SUFICIENTE",IF('RESULTADOS 4 ESO DIVER'!L93&lt;7,"BEN",IF('RESULTADOS 4 ESO DIVER'!L93&lt;9,"NOTABLE",IF('RESULTADOS 4 ESO DIVER'!L93&lt;=10,"SOBRESAIENTE",""))))))</f>
        <v/>
      </c>
    </row>
    <row r="94" spans="1:12" x14ac:dyDescent="0.25">
      <c r="A94" s="102" t="str">
        <f>IF('RESULTADOS 4 ESO DIVER'!A94="","",'RESULTADOS 4 ESO DIVER'!A94)</f>
        <v/>
      </c>
      <c r="B94" s="153" t="str">
        <f>IF('RESULTADOS 4 ESO DIVER'!B94="","",'RESULTADOS 4 ESO DIVER'!B94)</f>
        <v/>
      </c>
      <c r="C94" s="153" t="str">
        <f>IF(OR(A94="",$C$2=""),"",IF('RESULTADOS 4 ESO DIVER'!C94&lt;5,"INSUFICIENTE",IF('RESULTADOS 4 ESO DIVER'!C94&lt;6,"SUFICIENTE",IF('RESULTADOS 4 ESO DIVER'!C94&lt;7,"BEN",IF('RESULTADOS 4 ESO DIVER'!C94&lt;9,"NOTABLE",IF('RESULTADOS 4 ESO DIVER'!C94&lt;=10,"SOBRESAIENTE",""))))))</f>
        <v/>
      </c>
      <c r="D94" s="153" t="str">
        <f>IF(OR(A94="",$D$2=""),"",IF('RESULTADOS 4 ESO DIVER'!D94&lt;5,"INSUFICIENTE",IF('RESULTADOS 4 ESO DIVER'!D94&lt;6,"SUFICIENTE",IF('RESULTADOS 4 ESO DIVER'!D94&lt;7,"BEN",IF('RESULTADOS 4 ESO DIVER'!D94&lt;9,"NOTABLE",IF('RESULTADOS 4 ESO DIVER'!D94&lt;=10,"SOBRESAIENTE",""))))))</f>
        <v/>
      </c>
      <c r="E94" s="153" t="str">
        <f>IF(OR(A94="",$E$2=""),"",IF('RESULTADOS 4 ESO DIVER'!E94&lt;5,"INSUFICIENTE",IF('RESULTADOS 4 ESO DIVER'!E94&lt;6,"SUFICIENTE",IF('RESULTADOS 4 ESO DIVER'!E94&lt;7,"BEN",IF('RESULTADOS 4 ESO DIVER'!E94&lt;9,"NOTABLE",IF('RESULTADOS 4 ESO DIVER'!E94&lt;=10,"SOBRESAIENTE",""))))))</f>
        <v/>
      </c>
      <c r="F94" s="153" t="str">
        <f>IF(OR(A94="",$F$2=""),"",IF('RESULTADOS 4 ESO DIVER'!F94&lt;5,"INSUFICIENTE",IF('RESULTADOS 4 ESO DIVER'!F94&lt;6,"SUFICIENTE",IF('RESULTADOS 4 ESO DIVER'!F94&lt;7,"BEN",IF('RESULTADOS 4 ESO DIVER'!F94&lt;9,"NOTABLE",IF('RESULTADOS 4 ESO DIVER'!F94&lt;=10,"SOBRESAIENTE",""))))))</f>
        <v/>
      </c>
      <c r="G94" s="153" t="str">
        <f>IF(OR(A94="",$G$2=""),"",IF('RESULTADOS 4 ESO DIVER'!G94&lt;5,"INSUFICIENTE",IF('RESULTADOS 4 ESO DIVER'!G94&lt;6,"SUFICIENTE",IF('RESULTADOS 4 ESO DIVER'!G94&lt;7,"BEN",IF('RESULTADOS 4 ESO DIVER'!G94&lt;9,"NOTABLE",IF('RESULTADOS 4 ESO DIVER'!G94&lt;=10,"SOBRESAIENTE",""))))))</f>
        <v/>
      </c>
      <c r="H94" s="153" t="str">
        <f>IF(OR(A94="",$H$2=""),"",IF('RESULTADOS 4 ESO DIVER'!H94&lt;5,"INSUFICIENTE",IF('RESULTADOS 4 ESO DIVER'!H94&lt;6,"SUFICIENTE",IF('RESULTADOS 4 ESO DIVER'!H94&lt;7,"BEN",IF('RESULTADOS 4 ESO DIVER'!H94&lt;9,"NOTABLE",IF('RESULTADOS 4 ESO DIVER'!H94&lt;=10,"SOBRESAIENTE",""))))))</f>
        <v/>
      </c>
      <c r="I94" s="153" t="str">
        <f>IF(OR(A94="",$I$2=""),"",IF('RESULTADOS 4 ESO DIVER'!I94&lt;5,"INSUFICIENTE",IF('RESULTADOS 4 ESO DIVER'!I94&lt;6,"SUFICIENTE",IF('RESULTADOS 4 ESO DIVER'!I94&lt;7,"BEN",IF('RESULTADOS 4 ESO DIVER'!I94&lt;9,"NOTABLE",IF('RESULTADOS 4 ESO DIVER'!I94&lt;=10,"SOBRESAIENTE",""))))))</f>
        <v/>
      </c>
      <c r="J94" s="153" t="str">
        <f>IF(OR(A94="",$J$2=""),"",IF('RESULTADOS 4 ESO DIVER'!J94&lt;5,"INSUFICIENTE",IF('RESULTADOS 4 ESO DIVER'!J94&lt;6,"SUFICIENTE",IF('RESULTADOS 4 ESO DIVER'!J94&lt;7,"BEN",IF('RESULTADOS 4 ESO DIVER'!J94&lt;9,"NOTABLE",IF('RESULTADOS 4 ESO DIVER'!J94&lt;=10,"SOBRESAIENTE",""))))))</f>
        <v/>
      </c>
      <c r="K94" s="153" t="str">
        <f>IF(OR(A94="",$K$2=""),"",IF('RESULTADOS 4 ESO DIVER'!K94&lt;5,"INSUFICIENTE",IF('RESULTADOS 4 ESO DIVER'!K94&lt;6,"SUFICIENTE",IF('RESULTADOS 4 ESO DIVER'!K94&lt;7,"BEN",IF('RESULTADOS 4 ESO DIVER'!K94&lt;9,"NOTABLE",IF('RESULTADOS 4 ESO DIVER'!K94&lt;=10,IF('RESULTADOS 4 ESO DIVER'!K94&lt;=10,"SOBRESAIENTE","")))))))</f>
        <v/>
      </c>
      <c r="L94" s="153" t="str">
        <f>IF(OR(A94="",$L$2=""),"",IF('RESULTADOS 4 ESO DIVER'!L94&lt;5,"INSUFICIENTE",IF('RESULTADOS 4 ESO DIVER'!L94&lt;6,"SUFICIENTE",IF('RESULTADOS 4 ESO DIVER'!L94&lt;7,"BEN",IF('RESULTADOS 4 ESO DIVER'!L94&lt;9,"NOTABLE",IF('RESULTADOS 4 ESO DIVER'!L94&lt;=10,"SOBRESAIENTE",""))))))</f>
        <v/>
      </c>
    </row>
    <row r="95" spans="1:12" x14ac:dyDescent="0.25">
      <c r="A95" s="102" t="str">
        <f>IF('RESULTADOS 4 ESO DIVER'!A95="","",'RESULTADOS 4 ESO DIVER'!A95)</f>
        <v/>
      </c>
      <c r="B95" s="153" t="str">
        <f>IF('RESULTADOS 4 ESO DIVER'!B95="","",'RESULTADOS 4 ESO DIVER'!B95)</f>
        <v/>
      </c>
      <c r="C95" s="153" t="str">
        <f>IF(OR(A95="",$C$2=""),"",IF('RESULTADOS 4 ESO DIVER'!C95&lt;5,"INSUFICIENTE",IF('RESULTADOS 4 ESO DIVER'!C95&lt;6,"SUFICIENTE",IF('RESULTADOS 4 ESO DIVER'!C95&lt;7,"BEN",IF('RESULTADOS 4 ESO DIVER'!C95&lt;9,"NOTABLE",IF('RESULTADOS 4 ESO DIVER'!C95&lt;=10,"SOBRESAIENTE",""))))))</f>
        <v/>
      </c>
      <c r="D95" s="153" t="str">
        <f>IF(OR(A95="",$D$2=""),"",IF('RESULTADOS 4 ESO DIVER'!D95&lt;5,"INSUFICIENTE",IF('RESULTADOS 4 ESO DIVER'!D95&lt;6,"SUFICIENTE",IF('RESULTADOS 4 ESO DIVER'!D95&lt;7,"BEN",IF('RESULTADOS 4 ESO DIVER'!D95&lt;9,"NOTABLE",IF('RESULTADOS 4 ESO DIVER'!D95&lt;=10,"SOBRESAIENTE",""))))))</f>
        <v/>
      </c>
      <c r="E95" s="153" t="str">
        <f>IF(OR(A95="",$E$2=""),"",IF('RESULTADOS 4 ESO DIVER'!E95&lt;5,"INSUFICIENTE",IF('RESULTADOS 4 ESO DIVER'!E95&lt;6,"SUFICIENTE",IF('RESULTADOS 4 ESO DIVER'!E95&lt;7,"BEN",IF('RESULTADOS 4 ESO DIVER'!E95&lt;9,"NOTABLE",IF('RESULTADOS 4 ESO DIVER'!E95&lt;=10,"SOBRESAIENTE",""))))))</f>
        <v/>
      </c>
      <c r="F95" s="153" t="str">
        <f>IF(OR(A95="",$F$2=""),"",IF('RESULTADOS 4 ESO DIVER'!F95&lt;5,"INSUFICIENTE",IF('RESULTADOS 4 ESO DIVER'!F95&lt;6,"SUFICIENTE",IF('RESULTADOS 4 ESO DIVER'!F95&lt;7,"BEN",IF('RESULTADOS 4 ESO DIVER'!F95&lt;9,"NOTABLE",IF('RESULTADOS 4 ESO DIVER'!F95&lt;=10,"SOBRESAIENTE",""))))))</f>
        <v/>
      </c>
      <c r="G95" s="153" t="str">
        <f>IF(OR(A95="",$G$2=""),"",IF('RESULTADOS 4 ESO DIVER'!G95&lt;5,"INSUFICIENTE",IF('RESULTADOS 4 ESO DIVER'!G95&lt;6,"SUFICIENTE",IF('RESULTADOS 4 ESO DIVER'!G95&lt;7,"BEN",IF('RESULTADOS 4 ESO DIVER'!G95&lt;9,"NOTABLE",IF('RESULTADOS 4 ESO DIVER'!G95&lt;=10,"SOBRESAIENTE",""))))))</f>
        <v/>
      </c>
      <c r="H95" s="153" t="str">
        <f>IF(OR(A95="",$H$2=""),"",IF('RESULTADOS 4 ESO DIVER'!H95&lt;5,"INSUFICIENTE",IF('RESULTADOS 4 ESO DIVER'!H95&lt;6,"SUFICIENTE",IF('RESULTADOS 4 ESO DIVER'!H95&lt;7,"BEN",IF('RESULTADOS 4 ESO DIVER'!H95&lt;9,"NOTABLE",IF('RESULTADOS 4 ESO DIVER'!H95&lt;=10,"SOBRESAIENTE",""))))))</f>
        <v/>
      </c>
      <c r="I95" s="153" t="str">
        <f>IF(OR(A95="",$I$2=""),"",IF('RESULTADOS 4 ESO DIVER'!I95&lt;5,"INSUFICIENTE",IF('RESULTADOS 4 ESO DIVER'!I95&lt;6,"SUFICIENTE",IF('RESULTADOS 4 ESO DIVER'!I95&lt;7,"BEN",IF('RESULTADOS 4 ESO DIVER'!I95&lt;9,"NOTABLE",IF('RESULTADOS 4 ESO DIVER'!I95&lt;=10,"SOBRESAIENTE",""))))))</f>
        <v/>
      </c>
      <c r="J95" s="153" t="str">
        <f>IF(OR(A95="",$J$2=""),"",IF('RESULTADOS 4 ESO DIVER'!J95&lt;5,"INSUFICIENTE",IF('RESULTADOS 4 ESO DIVER'!J95&lt;6,"SUFICIENTE",IF('RESULTADOS 4 ESO DIVER'!J95&lt;7,"BEN",IF('RESULTADOS 4 ESO DIVER'!J95&lt;9,"NOTABLE",IF('RESULTADOS 4 ESO DIVER'!J95&lt;=10,"SOBRESAIENTE",""))))))</f>
        <v/>
      </c>
      <c r="K95" s="153" t="str">
        <f>IF(OR(A95="",$K$2=""),"",IF('RESULTADOS 4 ESO DIVER'!K95&lt;5,"INSUFICIENTE",IF('RESULTADOS 4 ESO DIVER'!K95&lt;6,"SUFICIENTE",IF('RESULTADOS 4 ESO DIVER'!K95&lt;7,"BEN",IF('RESULTADOS 4 ESO DIVER'!K95&lt;9,"NOTABLE",IF('RESULTADOS 4 ESO DIVER'!K95&lt;=10,IF('RESULTADOS 4 ESO DIVER'!K95&lt;=10,"SOBRESAIENTE","")))))))</f>
        <v/>
      </c>
      <c r="L95" s="153" t="str">
        <f>IF(OR(A95="",$L$2=""),"",IF('RESULTADOS 4 ESO DIVER'!L95&lt;5,"INSUFICIENTE",IF('RESULTADOS 4 ESO DIVER'!L95&lt;6,"SUFICIENTE",IF('RESULTADOS 4 ESO DIVER'!L95&lt;7,"BEN",IF('RESULTADOS 4 ESO DIVER'!L95&lt;9,"NOTABLE",IF('RESULTADOS 4 ESO DIVER'!L95&lt;=10,"SOBRESAIENTE",""))))))</f>
        <v/>
      </c>
    </row>
    <row r="96" spans="1:12" x14ac:dyDescent="0.25">
      <c r="A96" s="102" t="str">
        <f>IF('RESULTADOS 4 ESO DIVER'!A96="","",'RESULTADOS 4 ESO DIVER'!A96)</f>
        <v/>
      </c>
      <c r="B96" s="153" t="str">
        <f>IF('RESULTADOS 4 ESO DIVER'!B96="","",'RESULTADOS 4 ESO DIVER'!B96)</f>
        <v/>
      </c>
      <c r="C96" s="153" t="str">
        <f>IF(OR(A96="",$C$2=""),"",IF('RESULTADOS 4 ESO DIVER'!C96&lt;5,"INSUFICIENTE",IF('RESULTADOS 4 ESO DIVER'!C96&lt;6,"SUFICIENTE",IF('RESULTADOS 4 ESO DIVER'!C96&lt;7,"BEN",IF('RESULTADOS 4 ESO DIVER'!C96&lt;9,"NOTABLE",IF('RESULTADOS 4 ESO DIVER'!C96&lt;=10,"SOBRESAIENTE",""))))))</f>
        <v/>
      </c>
      <c r="D96" s="153" t="str">
        <f>IF(OR(A96="",$D$2=""),"",IF('RESULTADOS 4 ESO DIVER'!D96&lt;5,"INSUFICIENTE",IF('RESULTADOS 4 ESO DIVER'!D96&lt;6,"SUFICIENTE",IF('RESULTADOS 4 ESO DIVER'!D96&lt;7,"BEN",IF('RESULTADOS 4 ESO DIVER'!D96&lt;9,"NOTABLE",IF('RESULTADOS 4 ESO DIVER'!D96&lt;=10,"SOBRESAIENTE",""))))))</f>
        <v/>
      </c>
      <c r="E96" s="153" t="str">
        <f>IF(OR(A96="",$E$2=""),"",IF('RESULTADOS 4 ESO DIVER'!E96&lt;5,"INSUFICIENTE",IF('RESULTADOS 4 ESO DIVER'!E96&lt;6,"SUFICIENTE",IF('RESULTADOS 4 ESO DIVER'!E96&lt;7,"BEN",IF('RESULTADOS 4 ESO DIVER'!E96&lt;9,"NOTABLE",IF('RESULTADOS 4 ESO DIVER'!E96&lt;=10,"SOBRESAIENTE",""))))))</f>
        <v/>
      </c>
      <c r="F96" s="153" t="str">
        <f>IF(OR(A96="",$F$2=""),"",IF('RESULTADOS 4 ESO DIVER'!F96&lt;5,"INSUFICIENTE",IF('RESULTADOS 4 ESO DIVER'!F96&lt;6,"SUFICIENTE",IF('RESULTADOS 4 ESO DIVER'!F96&lt;7,"BEN",IF('RESULTADOS 4 ESO DIVER'!F96&lt;9,"NOTABLE",IF('RESULTADOS 4 ESO DIVER'!F96&lt;=10,"SOBRESAIENTE",""))))))</f>
        <v/>
      </c>
      <c r="G96" s="153" t="str">
        <f>IF(OR(A96="",$G$2=""),"",IF('RESULTADOS 4 ESO DIVER'!G96&lt;5,"INSUFICIENTE",IF('RESULTADOS 4 ESO DIVER'!G96&lt;6,"SUFICIENTE",IF('RESULTADOS 4 ESO DIVER'!G96&lt;7,"BEN",IF('RESULTADOS 4 ESO DIVER'!G96&lt;9,"NOTABLE",IF('RESULTADOS 4 ESO DIVER'!G96&lt;=10,"SOBRESAIENTE",""))))))</f>
        <v/>
      </c>
      <c r="H96" s="153" t="str">
        <f>IF(OR(A96="",$H$2=""),"",IF('RESULTADOS 4 ESO DIVER'!H96&lt;5,"INSUFICIENTE",IF('RESULTADOS 4 ESO DIVER'!H96&lt;6,"SUFICIENTE",IF('RESULTADOS 4 ESO DIVER'!H96&lt;7,"BEN",IF('RESULTADOS 4 ESO DIVER'!H96&lt;9,"NOTABLE",IF('RESULTADOS 4 ESO DIVER'!H96&lt;=10,"SOBRESAIENTE",""))))))</f>
        <v/>
      </c>
      <c r="I96" s="153" t="str">
        <f>IF(OR(A96="",$I$2=""),"",IF('RESULTADOS 4 ESO DIVER'!I96&lt;5,"INSUFICIENTE",IF('RESULTADOS 4 ESO DIVER'!I96&lt;6,"SUFICIENTE",IF('RESULTADOS 4 ESO DIVER'!I96&lt;7,"BEN",IF('RESULTADOS 4 ESO DIVER'!I96&lt;9,"NOTABLE",IF('RESULTADOS 4 ESO DIVER'!I96&lt;=10,"SOBRESAIENTE",""))))))</f>
        <v/>
      </c>
      <c r="J96" s="153" t="str">
        <f>IF(OR(A96="",$J$2=""),"",IF('RESULTADOS 4 ESO DIVER'!J96&lt;5,"INSUFICIENTE",IF('RESULTADOS 4 ESO DIVER'!J96&lt;6,"SUFICIENTE",IF('RESULTADOS 4 ESO DIVER'!J96&lt;7,"BEN",IF('RESULTADOS 4 ESO DIVER'!J96&lt;9,"NOTABLE",IF('RESULTADOS 4 ESO DIVER'!J96&lt;=10,"SOBRESAIENTE",""))))))</f>
        <v/>
      </c>
      <c r="K96" s="153" t="str">
        <f>IF(OR(A96="",$K$2=""),"",IF('RESULTADOS 4 ESO DIVER'!K96&lt;5,"INSUFICIENTE",IF('RESULTADOS 4 ESO DIVER'!K96&lt;6,"SUFICIENTE",IF('RESULTADOS 4 ESO DIVER'!K96&lt;7,"BEN",IF('RESULTADOS 4 ESO DIVER'!K96&lt;9,"NOTABLE",IF('RESULTADOS 4 ESO DIVER'!K96&lt;=10,IF('RESULTADOS 4 ESO DIVER'!K96&lt;=10,"SOBRESAIENTE","")))))))</f>
        <v/>
      </c>
      <c r="L96" s="153" t="str">
        <f>IF(OR(A96="",$L$2=""),"",IF('RESULTADOS 4 ESO DIVER'!L96&lt;5,"INSUFICIENTE",IF('RESULTADOS 4 ESO DIVER'!L96&lt;6,"SUFICIENTE",IF('RESULTADOS 4 ESO DIVER'!L96&lt;7,"BEN",IF('RESULTADOS 4 ESO DIVER'!L96&lt;9,"NOTABLE",IF('RESULTADOS 4 ESO DIVER'!L96&lt;=10,"SOBRESAIENTE",""))))))</f>
        <v/>
      </c>
    </row>
    <row r="97" spans="1:12" x14ac:dyDescent="0.25">
      <c r="A97" s="102" t="str">
        <f>IF('RESULTADOS 4 ESO DIVER'!A97="","",'RESULTADOS 4 ESO DIVER'!A97)</f>
        <v/>
      </c>
      <c r="B97" s="153" t="str">
        <f>IF('RESULTADOS 4 ESO DIVER'!B97="","",'RESULTADOS 4 ESO DIVER'!B97)</f>
        <v/>
      </c>
      <c r="C97" s="153" t="str">
        <f>IF(OR(A97="",$C$2=""),"",IF('RESULTADOS 4 ESO DIVER'!C97&lt;5,"INSUFICIENTE",IF('RESULTADOS 4 ESO DIVER'!C97&lt;6,"SUFICIENTE",IF('RESULTADOS 4 ESO DIVER'!C97&lt;7,"BEN",IF('RESULTADOS 4 ESO DIVER'!C97&lt;9,"NOTABLE",IF('RESULTADOS 4 ESO DIVER'!C97&lt;=10,"SOBRESAIENTE",""))))))</f>
        <v/>
      </c>
      <c r="D97" s="153" t="str">
        <f>IF(OR(A97="",$D$2=""),"",IF('RESULTADOS 4 ESO DIVER'!D97&lt;5,"INSUFICIENTE",IF('RESULTADOS 4 ESO DIVER'!D97&lt;6,"SUFICIENTE",IF('RESULTADOS 4 ESO DIVER'!D97&lt;7,"BEN",IF('RESULTADOS 4 ESO DIVER'!D97&lt;9,"NOTABLE",IF('RESULTADOS 4 ESO DIVER'!D97&lt;=10,"SOBRESAIENTE",""))))))</f>
        <v/>
      </c>
      <c r="E97" s="153" t="str">
        <f>IF(OR(A97="",$E$2=""),"",IF('RESULTADOS 4 ESO DIVER'!E97&lt;5,"INSUFICIENTE",IF('RESULTADOS 4 ESO DIVER'!E97&lt;6,"SUFICIENTE",IF('RESULTADOS 4 ESO DIVER'!E97&lt;7,"BEN",IF('RESULTADOS 4 ESO DIVER'!E97&lt;9,"NOTABLE",IF('RESULTADOS 4 ESO DIVER'!E97&lt;=10,"SOBRESAIENTE",""))))))</f>
        <v/>
      </c>
      <c r="F97" s="153" t="str">
        <f>IF(OR(A97="",$F$2=""),"",IF('RESULTADOS 4 ESO DIVER'!F97&lt;5,"INSUFICIENTE",IF('RESULTADOS 4 ESO DIVER'!F97&lt;6,"SUFICIENTE",IF('RESULTADOS 4 ESO DIVER'!F97&lt;7,"BEN",IF('RESULTADOS 4 ESO DIVER'!F97&lt;9,"NOTABLE",IF('RESULTADOS 4 ESO DIVER'!F97&lt;=10,"SOBRESAIENTE",""))))))</f>
        <v/>
      </c>
      <c r="G97" s="153" t="str">
        <f>IF(OR(A97="",$G$2=""),"",IF('RESULTADOS 4 ESO DIVER'!G97&lt;5,"INSUFICIENTE",IF('RESULTADOS 4 ESO DIVER'!G97&lt;6,"SUFICIENTE",IF('RESULTADOS 4 ESO DIVER'!G97&lt;7,"BEN",IF('RESULTADOS 4 ESO DIVER'!G97&lt;9,"NOTABLE",IF('RESULTADOS 4 ESO DIVER'!G97&lt;=10,"SOBRESAIENTE",""))))))</f>
        <v/>
      </c>
      <c r="H97" s="153" t="str">
        <f>IF(OR(A97="",$H$2=""),"",IF('RESULTADOS 4 ESO DIVER'!H97&lt;5,"INSUFICIENTE",IF('RESULTADOS 4 ESO DIVER'!H97&lt;6,"SUFICIENTE",IF('RESULTADOS 4 ESO DIVER'!H97&lt;7,"BEN",IF('RESULTADOS 4 ESO DIVER'!H97&lt;9,"NOTABLE",IF('RESULTADOS 4 ESO DIVER'!H97&lt;=10,"SOBRESAIENTE",""))))))</f>
        <v/>
      </c>
      <c r="I97" s="153" t="str">
        <f>IF(OR(A97="",$I$2=""),"",IF('RESULTADOS 4 ESO DIVER'!I97&lt;5,"INSUFICIENTE",IF('RESULTADOS 4 ESO DIVER'!I97&lt;6,"SUFICIENTE",IF('RESULTADOS 4 ESO DIVER'!I97&lt;7,"BEN",IF('RESULTADOS 4 ESO DIVER'!I97&lt;9,"NOTABLE",IF('RESULTADOS 4 ESO DIVER'!I97&lt;=10,"SOBRESAIENTE",""))))))</f>
        <v/>
      </c>
      <c r="J97" s="153" t="str">
        <f>IF(OR(A97="",$J$2=""),"",IF('RESULTADOS 4 ESO DIVER'!J97&lt;5,"INSUFICIENTE",IF('RESULTADOS 4 ESO DIVER'!J97&lt;6,"SUFICIENTE",IF('RESULTADOS 4 ESO DIVER'!J97&lt;7,"BEN",IF('RESULTADOS 4 ESO DIVER'!J97&lt;9,"NOTABLE",IF('RESULTADOS 4 ESO DIVER'!J97&lt;=10,"SOBRESAIENTE",""))))))</f>
        <v/>
      </c>
      <c r="K97" s="153" t="str">
        <f>IF(OR(A97="",$K$2=""),"",IF('RESULTADOS 4 ESO DIVER'!K97&lt;5,"INSUFICIENTE",IF('RESULTADOS 4 ESO DIVER'!K97&lt;6,"SUFICIENTE",IF('RESULTADOS 4 ESO DIVER'!K97&lt;7,"BEN",IF('RESULTADOS 4 ESO DIVER'!K97&lt;9,"NOTABLE",IF('RESULTADOS 4 ESO DIVER'!K97&lt;=10,IF('RESULTADOS 4 ESO DIVER'!K97&lt;=10,"SOBRESAIENTE","")))))))</f>
        <v/>
      </c>
      <c r="L97" s="153" t="str">
        <f>IF(OR(A97="",$L$2=""),"",IF('RESULTADOS 4 ESO DIVER'!L97&lt;5,"INSUFICIENTE",IF('RESULTADOS 4 ESO DIVER'!L97&lt;6,"SUFICIENTE",IF('RESULTADOS 4 ESO DIVER'!L97&lt;7,"BEN",IF('RESULTADOS 4 ESO DIVER'!L97&lt;9,"NOTABLE",IF('RESULTADOS 4 ESO DIVER'!L97&lt;=10,"SOBRESAIENTE",""))))))</f>
        <v/>
      </c>
    </row>
    <row r="98" spans="1:12" x14ac:dyDescent="0.25">
      <c r="A98" s="102" t="str">
        <f>IF('RESULTADOS 4 ESO DIVER'!A98="","",'RESULTADOS 4 ESO DIVER'!A98)</f>
        <v/>
      </c>
      <c r="B98" s="153" t="str">
        <f>IF('RESULTADOS 4 ESO DIVER'!B98="","",'RESULTADOS 4 ESO DIVER'!B98)</f>
        <v/>
      </c>
      <c r="C98" s="153" t="str">
        <f>IF(OR(A98="",$C$2=""),"",IF('RESULTADOS 4 ESO DIVER'!C98&lt;5,"INSUFICIENTE",IF('RESULTADOS 4 ESO DIVER'!C98&lt;6,"SUFICIENTE",IF('RESULTADOS 4 ESO DIVER'!C98&lt;7,"BEN",IF('RESULTADOS 4 ESO DIVER'!C98&lt;9,"NOTABLE",IF('RESULTADOS 4 ESO DIVER'!C98&lt;=10,"SOBRESAIENTE",""))))))</f>
        <v/>
      </c>
      <c r="D98" s="153" t="str">
        <f>IF(OR(A98="",$D$2=""),"",IF('RESULTADOS 4 ESO DIVER'!D98&lt;5,"INSUFICIENTE",IF('RESULTADOS 4 ESO DIVER'!D98&lt;6,"SUFICIENTE",IF('RESULTADOS 4 ESO DIVER'!D98&lt;7,"BEN",IF('RESULTADOS 4 ESO DIVER'!D98&lt;9,"NOTABLE",IF('RESULTADOS 4 ESO DIVER'!D98&lt;=10,"SOBRESAIENTE",""))))))</f>
        <v/>
      </c>
      <c r="E98" s="153" t="str">
        <f>IF(OR(A98="",$E$2=""),"",IF('RESULTADOS 4 ESO DIVER'!E98&lt;5,"INSUFICIENTE",IF('RESULTADOS 4 ESO DIVER'!E98&lt;6,"SUFICIENTE",IF('RESULTADOS 4 ESO DIVER'!E98&lt;7,"BEN",IF('RESULTADOS 4 ESO DIVER'!E98&lt;9,"NOTABLE",IF('RESULTADOS 4 ESO DIVER'!E98&lt;=10,"SOBRESAIENTE",""))))))</f>
        <v/>
      </c>
      <c r="F98" s="153" t="str">
        <f>IF(OR(A98="",$F$2=""),"",IF('RESULTADOS 4 ESO DIVER'!F98&lt;5,"INSUFICIENTE",IF('RESULTADOS 4 ESO DIVER'!F98&lt;6,"SUFICIENTE",IF('RESULTADOS 4 ESO DIVER'!F98&lt;7,"BEN",IF('RESULTADOS 4 ESO DIVER'!F98&lt;9,"NOTABLE",IF('RESULTADOS 4 ESO DIVER'!F98&lt;=10,"SOBRESAIENTE",""))))))</f>
        <v/>
      </c>
      <c r="G98" s="153" t="str">
        <f>IF(OR(A98="",$G$2=""),"",IF('RESULTADOS 4 ESO DIVER'!G98&lt;5,"INSUFICIENTE",IF('RESULTADOS 4 ESO DIVER'!G98&lt;6,"SUFICIENTE",IF('RESULTADOS 4 ESO DIVER'!G98&lt;7,"BEN",IF('RESULTADOS 4 ESO DIVER'!G98&lt;9,"NOTABLE",IF('RESULTADOS 4 ESO DIVER'!G98&lt;=10,"SOBRESAIENTE",""))))))</f>
        <v/>
      </c>
      <c r="H98" s="153" t="str">
        <f>IF(OR(A98="",$H$2=""),"",IF('RESULTADOS 4 ESO DIVER'!H98&lt;5,"INSUFICIENTE",IF('RESULTADOS 4 ESO DIVER'!H98&lt;6,"SUFICIENTE",IF('RESULTADOS 4 ESO DIVER'!H98&lt;7,"BEN",IF('RESULTADOS 4 ESO DIVER'!H98&lt;9,"NOTABLE",IF('RESULTADOS 4 ESO DIVER'!H98&lt;=10,"SOBRESAIENTE",""))))))</f>
        <v/>
      </c>
      <c r="I98" s="153" t="str">
        <f>IF(OR(A98="",$I$2=""),"",IF('RESULTADOS 4 ESO DIVER'!I98&lt;5,"INSUFICIENTE",IF('RESULTADOS 4 ESO DIVER'!I98&lt;6,"SUFICIENTE",IF('RESULTADOS 4 ESO DIVER'!I98&lt;7,"BEN",IF('RESULTADOS 4 ESO DIVER'!I98&lt;9,"NOTABLE",IF('RESULTADOS 4 ESO DIVER'!I98&lt;=10,"SOBRESAIENTE",""))))))</f>
        <v/>
      </c>
      <c r="J98" s="153" t="str">
        <f>IF(OR(A98="",$J$2=""),"",IF('RESULTADOS 4 ESO DIVER'!J98&lt;5,"INSUFICIENTE",IF('RESULTADOS 4 ESO DIVER'!J98&lt;6,"SUFICIENTE",IF('RESULTADOS 4 ESO DIVER'!J98&lt;7,"BEN",IF('RESULTADOS 4 ESO DIVER'!J98&lt;9,"NOTABLE",IF('RESULTADOS 4 ESO DIVER'!J98&lt;=10,"SOBRESAIENTE",""))))))</f>
        <v/>
      </c>
      <c r="K98" s="153" t="str">
        <f>IF(OR(A98="",$K$2=""),"",IF('RESULTADOS 4 ESO DIVER'!K98&lt;5,"INSUFICIENTE",IF('RESULTADOS 4 ESO DIVER'!K98&lt;6,"SUFICIENTE",IF('RESULTADOS 4 ESO DIVER'!K98&lt;7,"BEN",IF('RESULTADOS 4 ESO DIVER'!K98&lt;9,"NOTABLE",IF('RESULTADOS 4 ESO DIVER'!K98&lt;=10,IF('RESULTADOS 4 ESO DIVER'!K98&lt;=10,"SOBRESAIENTE","")))))))</f>
        <v/>
      </c>
      <c r="L98" s="153" t="str">
        <f>IF(OR(A98="",$L$2=""),"",IF('RESULTADOS 4 ESO DIVER'!L98&lt;5,"INSUFICIENTE",IF('RESULTADOS 4 ESO DIVER'!L98&lt;6,"SUFICIENTE",IF('RESULTADOS 4 ESO DIVER'!L98&lt;7,"BEN",IF('RESULTADOS 4 ESO DIVER'!L98&lt;9,"NOTABLE",IF('RESULTADOS 4 ESO DIVER'!L98&lt;=10,"SOBRESAIENTE",""))))))</f>
        <v/>
      </c>
    </row>
    <row r="99" spans="1:12" x14ac:dyDescent="0.25">
      <c r="A99" s="102" t="str">
        <f>IF('RESULTADOS 4 ESO DIVER'!A99="","",'RESULTADOS 4 ESO DIVER'!A99)</f>
        <v/>
      </c>
      <c r="B99" s="153" t="str">
        <f>IF('RESULTADOS 4 ESO DIVER'!B99="","",'RESULTADOS 4 ESO DIVER'!B99)</f>
        <v/>
      </c>
      <c r="C99" s="153" t="str">
        <f>IF(OR(A99="",$C$2=""),"",IF('RESULTADOS 4 ESO DIVER'!C99&lt;5,"INSUFICIENTE",IF('RESULTADOS 4 ESO DIVER'!C99&lt;6,"SUFICIENTE",IF('RESULTADOS 4 ESO DIVER'!C99&lt;7,"BEN",IF('RESULTADOS 4 ESO DIVER'!C99&lt;9,"NOTABLE",IF('RESULTADOS 4 ESO DIVER'!C99&lt;=10,"SOBRESAIENTE",""))))))</f>
        <v/>
      </c>
      <c r="D99" s="153" t="str">
        <f>IF(OR(A99="",$D$2=""),"",IF('RESULTADOS 4 ESO DIVER'!D99&lt;5,"INSUFICIENTE",IF('RESULTADOS 4 ESO DIVER'!D99&lt;6,"SUFICIENTE",IF('RESULTADOS 4 ESO DIVER'!D99&lt;7,"BEN",IF('RESULTADOS 4 ESO DIVER'!D99&lt;9,"NOTABLE",IF('RESULTADOS 4 ESO DIVER'!D99&lt;=10,"SOBRESAIENTE",""))))))</f>
        <v/>
      </c>
      <c r="E99" s="153" t="str">
        <f>IF(OR(A99="",$E$2=""),"",IF('RESULTADOS 4 ESO DIVER'!E99&lt;5,"INSUFICIENTE",IF('RESULTADOS 4 ESO DIVER'!E99&lt;6,"SUFICIENTE",IF('RESULTADOS 4 ESO DIVER'!E99&lt;7,"BEN",IF('RESULTADOS 4 ESO DIVER'!E99&lt;9,"NOTABLE",IF('RESULTADOS 4 ESO DIVER'!E99&lt;=10,"SOBRESAIENTE",""))))))</f>
        <v/>
      </c>
      <c r="F99" s="153" t="str">
        <f>IF(OR(A99="",$F$2=""),"",IF('RESULTADOS 4 ESO DIVER'!F99&lt;5,"INSUFICIENTE",IF('RESULTADOS 4 ESO DIVER'!F99&lt;6,"SUFICIENTE",IF('RESULTADOS 4 ESO DIVER'!F99&lt;7,"BEN",IF('RESULTADOS 4 ESO DIVER'!F99&lt;9,"NOTABLE",IF('RESULTADOS 4 ESO DIVER'!F99&lt;=10,"SOBRESAIENTE",""))))))</f>
        <v/>
      </c>
      <c r="G99" s="153" t="str">
        <f>IF(OR(A99="",$G$2=""),"",IF('RESULTADOS 4 ESO DIVER'!G99&lt;5,"INSUFICIENTE",IF('RESULTADOS 4 ESO DIVER'!G99&lt;6,"SUFICIENTE",IF('RESULTADOS 4 ESO DIVER'!G99&lt;7,"BEN",IF('RESULTADOS 4 ESO DIVER'!G99&lt;9,"NOTABLE",IF('RESULTADOS 4 ESO DIVER'!G99&lt;=10,"SOBRESAIENTE",""))))))</f>
        <v/>
      </c>
      <c r="H99" s="153" t="str">
        <f>IF(OR(A99="",$H$2=""),"",IF('RESULTADOS 4 ESO DIVER'!H99&lt;5,"INSUFICIENTE",IF('RESULTADOS 4 ESO DIVER'!H99&lt;6,"SUFICIENTE",IF('RESULTADOS 4 ESO DIVER'!H99&lt;7,"BEN",IF('RESULTADOS 4 ESO DIVER'!H99&lt;9,"NOTABLE",IF('RESULTADOS 4 ESO DIVER'!H99&lt;=10,"SOBRESAIENTE",""))))))</f>
        <v/>
      </c>
      <c r="I99" s="153" t="str">
        <f>IF(OR(A99="",$I$2=""),"",IF('RESULTADOS 4 ESO DIVER'!I99&lt;5,"INSUFICIENTE",IF('RESULTADOS 4 ESO DIVER'!I99&lt;6,"SUFICIENTE",IF('RESULTADOS 4 ESO DIVER'!I99&lt;7,"BEN",IF('RESULTADOS 4 ESO DIVER'!I99&lt;9,"NOTABLE",IF('RESULTADOS 4 ESO DIVER'!I99&lt;=10,"SOBRESAIENTE",""))))))</f>
        <v/>
      </c>
      <c r="J99" s="153" t="str">
        <f>IF(OR(A99="",$J$2=""),"",IF('RESULTADOS 4 ESO DIVER'!J99&lt;5,"INSUFICIENTE",IF('RESULTADOS 4 ESO DIVER'!J99&lt;6,"SUFICIENTE",IF('RESULTADOS 4 ESO DIVER'!J99&lt;7,"BEN",IF('RESULTADOS 4 ESO DIVER'!J99&lt;9,"NOTABLE",IF('RESULTADOS 4 ESO DIVER'!J99&lt;=10,"SOBRESAIENTE",""))))))</f>
        <v/>
      </c>
      <c r="K99" s="153" t="str">
        <f>IF(OR(A99="",$K$2=""),"",IF('RESULTADOS 4 ESO DIVER'!K99&lt;5,"INSUFICIENTE",IF('RESULTADOS 4 ESO DIVER'!K99&lt;6,"SUFICIENTE",IF('RESULTADOS 4 ESO DIVER'!K99&lt;7,"BEN",IF('RESULTADOS 4 ESO DIVER'!K99&lt;9,"NOTABLE",IF('RESULTADOS 4 ESO DIVER'!K99&lt;=10,IF('RESULTADOS 4 ESO DIVER'!K99&lt;=10,"SOBRESAIENTE","")))))))</f>
        <v/>
      </c>
      <c r="L99" s="153" t="str">
        <f>IF(OR(A99="",$L$2=""),"",IF('RESULTADOS 4 ESO DIVER'!L99&lt;5,"INSUFICIENTE",IF('RESULTADOS 4 ESO DIVER'!L99&lt;6,"SUFICIENTE",IF('RESULTADOS 4 ESO DIVER'!L99&lt;7,"BEN",IF('RESULTADOS 4 ESO DIVER'!L99&lt;9,"NOTABLE",IF('RESULTADOS 4 ESO DIVER'!L99&lt;=10,"SOBRESAIENTE",""))))))</f>
        <v/>
      </c>
    </row>
    <row r="100" spans="1:12" x14ac:dyDescent="0.25">
      <c r="A100" s="102" t="str">
        <f>IF('RESULTADOS 4 ESO DIVER'!A100="","",'RESULTADOS 4 ESO DIVER'!A100)</f>
        <v/>
      </c>
      <c r="B100" s="153" t="str">
        <f>IF('RESULTADOS 4 ESO DIVER'!B100="","",'RESULTADOS 4 ESO DIVER'!B100)</f>
        <v/>
      </c>
      <c r="C100" s="153" t="str">
        <f>IF(OR(A100="",$C$2=""),"",IF('RESULTADOS 4 ESO DIVER'!C100&lt;5,"INSUFICIENTE",IF('RESULTADOS 4 ESO DIVER'!C100&lt;6,"SUFICIENTE",IF('RESULTADOS 4 ESO DIVER'!C100&lt;7,"BEN",IF('RESULTADOS 4 ESO DIVER'!C100&lt;9,"NOTABLE",IF('RESULTADOS 4 ESO DIVER'!C100&lt;=10,"SOBRESAIENTE",""))))))</f>
        <v/>
      </c>
      <c r="D100" s="153" t="str">
        <f>IF(OR(A100="",$D$2=""),"",IF('RESULTADOS 4 ESO DIVER'!D100&lt;5,"INSUFICIENTE",IF('RESULTADOS 4 ESO DIVER'!D100&lt;6,"SUFICIENTE",IF('RESULTADOS 4 ESO DIVER'!D100&lt;7,"BEN",IF('RESULTADOS 4 ESO DIVER'!D100&lt;9,"NOTABLE",IF('RESULTADOS 4 ESO DIVER'!D100&lt;=10,"SOBRESAIENTE",""))))))</f>
        <v/>
      </c>
      <c r="E100" s="153" t="str">
        <f>IF(OR(A100="",$E$2=""),"",IF('RESULTADOS 4 ESO DIVER'!E100&lt;5,"INSUFICIENTE",IF('RESULTADOS 4 ESO DIVER'!E100&lt;6,"SUFICIENTE",IF('RESULTADOS 4 ESO DIVER'!E100&lt;7,"BEN",IF('RESULTADOS 4 ESO DIVER'!E100&lt;9,"NOTABLE",IF('RESULTADOS 4 ESO DIVER'!E100&lt;=10,"SOBRESAIENTE",""))))))</f>
        <v/>
      </c>
      <c r="F100" s="153" t="str">
        <f>IF(OR(A100="",$F$2=""),"",IF('RESULTADOS 4 ESO DIVER'!F100&lt;5,"INSUFICIENTE",IF('RESULTADOS 4 ESO DIVER'!F100&lt;6,"SUFICIENTE",IF('RESULTADOS 4 ESO DIVER'!F100&lt;7,"BEN",IF('RESULTADOS 4 ESO DIVER'!F100&lt;9,"NOTABLE",IF('RESULTADOS 4 ESO DIVER'!F100&lt;=10,"SOBRESAIENTE",""))))))</f>
        <v/>
      </c>
      <c r="G100" s="153" t="str">
        <f>IF(OR(A100="",$G$2=""),"",IF('RESULTADOS 4 ESO DIVER'!G100&lt;5,"INSUFICIENTE",IF('RESULTADOS 4 ESO DIVER'!G100&lt;6,"SUFICIENTE",IF('RESULTADOS 4 ESO DIVER'!G100&lt;7,"BEN",IF('RESULTADOS 4 ESO DIVER'!G100&lt;9,"NOTABLE",IF('RESULTADOS 4 ESO DIVER'!G100&lt;=10,"SOBRESAIENTE",""))))))</f>
        <v/>
      </c>
      <c r="H100" s="153" t="str">
        <f>IF(OR(A100="",$H$2=""),"",IF('RESULTADOS 4 ESO DIVER'!H100&lt;5,"INSUFICIENTE",IF('RESULTADOS 4 ESO DIVER'!H100&lt;6,"SUFICIENTE",IF('RESULTADOS 4 ESO DIVER'!H100&lt;7,"BEN",IF('RESULTADOS 4 ESO DIVER'!H100&lt;9,"NOTABLE",IF('RESULTADOS 4 ESO DIVER'!H100&lt;=10,"SOBRESAIENTE",""))))))</f>
        <v/>
      </c>
      <c r="I100" s="153" t="str">
        <f>IF(OR(A100="",$I$2=""),"",IF('RESULTADOS 4 ESO DIVER'!I100&lt;5,"INSUFICIENTE",IF('RESULTADOS 4 ESO DIVER'!I100&lt;6,"SUFICIENTE",IF('RESULTADOS 4 ESO DIVER'!I100&lt;7,"BEN",IF('RESULTADOS 4 ESO DIVER'!I100&lt;9,"NOTABLE",IF('RESULTADOS 4 ESO DIVER'!I100&lt;=10,"SOBRESAIENTE",""))))))</f>
        <v/>
      </c>
      <c r="J100" s="153" t="str">
        <f>IF(OR(A100="",$J$2=""),"",IF('RESULTADOS 4 ESO DIVER'!J100&lt;5,"INSUFICIENTE",IF('RESULTADOS 4 ESO DIVER'!J100&lt;6,"SUFICIENTE",IF('RESULTADOS 4 ESO DIVER'!J100&lt;7,"BEN",IF('RESULTADOS 4 ESO DIVER'!J100&lt;9,"NOTABLE",IF('RESULTADOS 4 ESO DIVER'!J100&lt;=10,"SOBRESAIENTE",""))))))</f>
        <v/>
      </c>
      <c r="K100" s="153" t="str">
        <f>IF(OR(A100="",$K$2=""),"",IF('RESULTADOS 4 ESO DIVER'!K100&lt;5,"INSUFICIENTE",IF('RESULTADOS 4 ESO DIVER'!K100&lt;6,"SUFICIENTE",IF('RESULTADOS 4 ESO DIVER'!K100&lt;7,"BEN",IF('RESULTADOS 4 ESO DIVER'!K100&lt;9,"NOTABLE",IF('RESULTADOS 4 ESO DIVER'!K100&lt;=10,IF('RESULTADOS 4 ESO DIVER'!K100&lt;=10,"SOBRESAIENTE","")))))))</f>
        <v/>
      </c>
      <c r="L100" s="153" t="str">
        <f>IF(OR(A100="",$L$2=""),"",IF('RESULTADOS 4 ESO DIVER'!L100&lt;5,"INSUFICIENTE",IF('RESULTADOS 4 ESO DIVER'!L100&lt;6,"SUFICIENTE",IF('RESULTADOS 4 ESO DIVER'!L100&lt;7,"BEN",IF('RESULTADOS 4 ESO DIVER'!L100&lt;9,"NOTABLE",IF('RESULTADOS 4 ESO DIVER'!L100&lt;=10,"SOBRESAIENTE",""))))))</f>
        <v/>
      </c>
    </row>
    <row r="101" spans="1:12" x14ac:dyDescent="0.25">
      <c r="A101" s="102" t="str">
        <f>IF('RESULTADOS 4 ESO DIVER'!A101="","",'RESULTADOS 4 ESO DIVER'!A101)</f>
        <v/>
      </c>
      <c r="B101" s="153" t="str">
        <f>IF('RESULTADOS 4 ESO DIVER'!B101="","",'RESULTADOS 4 ESO DIVER'!B101)</f>
        <v/>
      </c>
      <c r="C101" s="153" t="str">
        <f>IF(OR(A101="",$C$2=""),"",IF('RESULTADOS 4 ESO DIVER'!C101&lt;5,"INSUFICIENTE",IF('RESULTADOS 4 ESO DIVER'!C101&lt;6,"SUFICIENTE",IF('RESULTADOS 4 ESO DIVER'!C101&lt;7,"BEN",IF('RESULTADOS 4 ESO DIVER'!C101&lt;9,"NOTABLE",IF('RESULTADOS 4 ESO DIVER'!C101&lt;=10,"SOBRESAIENTE",""))))))</f>
        <v/>
      </c>
      <c r="D101" s="153" t="str">
        <f>IF(OR(A101="",$D$2=""),"",IF('RESULTADOS 4 ESO DIVER'!D101&lt;5,"INSUFICIENTE",IF('RESULTADOS 4 ESO DIVER'!D101&lt;6,"SUFICIENTE",IF('RESULTADOS 4 ESO DIVER'!D101&lt;7,"BEN",IF('RESULTADOS 4 ESO DIVER'!D101&lt;9,"NOTABLE",IF('RESULTADOS 4 ESO DIVER'!D101&lt;=10,"SOBRESAIENTE",""))))))</f>
        <v/>
      </c>
      <c r="E101" s="153" t="str">
        <f>IF(OR(A101="",$E$2=""),"",IF('RESULTADOS 4 ESO DIVER'!E101&lt;5,"INSUFICIENTE",IF('RESULTADOS 4 ESO DIVER'!E101&lt;6,"SUFICIENTE",IF('RESULTADOS 4 ESO DIVER'!E101&lt;7,"BEN",IF('RESULTADOS 4 ESO DIVER'!E101&lt;9,"NOTABLE",IF('RESULTADOS 4 ESO DIVER'!E101&lt;=10,"SOBRESAIENTE",""))))))</f>
        <v/>
      </c>
      <c r="F101" s="153" t="str">
        <f>IF(OR(A101="",$F$2=""),"",IF('RESULTADOS 4 ESO DIVER'!F101&lt;5,"INSUFICIENTE",IF('RESULTADOS 4 ESO DIVER'!F101&lt;6,"SUFICIENTE",IF('RESULTADOS 4 ESO DIVER'!F101&lt;7,"BEN",IF('RESULTADOS 4 ESO DIVER'!F101&lt;9,"NOTABLE",IF('RESULTADOS 4 ESO DIVER'!F101&lt;=10,"SOBRESAIENTE",""))))))</f>
        <v/>
      </c>
      <c r="G101" s="153" t="str">
        <f>IF(OR(A101="",$G$2=""),"",IF('RESULTADOS 4 ESO DIVER'!G101&lt;5,"INSUFICIENTE",IF('RESULTADOS 4 ESO DIVER'!G101&lt;6,"SUFICIENTE",IF('RESULTADOS 4 ESO DIVER'!G101&lt;7,"BEN",IF('RESULTADOS 4 ESO DIVER'!G101&lt;9,"NOTABLE",IF('RESULTADOS 4 ESO DIVER'!G101&lt;=10,"SOBRESAIENTE",""))))))</f>
        <v/>
      </c>
      <c r="H101" s="153" t="str">
        <f>IF(OR(A101="",$H$2=""),"",IF('RESULTADOS 4 ESO DIVER'!H101&lt;5,"INSUFICIENTE",IF('RESULTADOS 4 ESO DIVER'!H101&lt;6,"SUFICIENTE",IF('RESULTADOS 4 ESO DIVER'!H101&lt;7,"BEN",IF('RESULTADOS 4 ESO DIVER'!H101&lt;9,"NOTABLE",IF('RESULTADOS 4 ESO DIVER'!H101&lt;=10,"SOBRESAIENTE",""))))))</f>
        <v/>
      </c>
      <c r="I101" s="153" t="str">
        <f>IF(OR(A101="",$I$2=""),"",IF('RESULTADOS 4 ESO DIVER'!I101&lt;5,"INSUFICIENTE",IF('RESULTADOS 4 ESO DIVER'!I101&lt;6,"SUFICIENTE",IF('RESULTADOS 4 ESO DIVER'!I101&lt;7,"BEN",IF('RESULTADOS 4 ESO DIVER'!I101&lt;9,"NOTABLE",IF('RESULTADOS 4 ESO DIVER'!I101&lt;=10,"SOBRESAIENTE",""))))))</f>
        <v/>
      </c>
      <c r="J101" s="153" t="str">
        <f>IF(OR(A101="",$J$2=""),"",IF('RESULTADOS 4 ESO DIVER'!J101&lt;5,"INSUFICIENTE",IF('RESULTADOS 4 ESO DIVER'!J101&lt;6,"SUFICIENTE",IF('RESULTADOS 4 ESO DIVER'!J101&lt;7,"BEN",IF('RESULTADOS 4 ESO DIVER'!J101&lt;9,"NOTABLE",IF('RESULTADOS 4 ESO DIVER'!J101&lt;=10,"SOBRESAIENTE",""))))))</f>
        <v/>
      </c>
      <c r="K101" s="153" t="str">
        <f>IF(OR(A101="",$K$2=""),"",IF('RESULTADOS 4 ESO DIVER'!K101&lt;5,"INSUFICIENTE",IF('RESULTADOS 4 ESO DIVER'!K101&lt;6,"SUFICIENTE",IF('RESULTADOS 4 ESO DIVER'!K101&lt;7,"BEN",IF('RESULTADOS 4 ESO DIVER'!K101&lt;9,"NOTABLE",IF('RESULTADOS 4 ESO DIVER'!K101&lt;=10,IF('RESULTADOS 4 ESO DIVER'!K101&lt;=10,"SOBRESAIENTE","")))))))</f>
        <v/>
      </c>
      <c r="L101" s="153" t="str">
        <f>IF(OR(A101="",$L$2=""),"",IF('RESULTADOS 4 ESO DIVER'!L101&lt;5,"INSUFICIENTE",IF('RESULTADOS 4 ESO DIVER'!L101&lt;6,"SUFICIENTE",IF('RESULTADOS 4 ESO DIVER'!L101&lt;7,"BEN",IF('RESULTADOS 4 ESO DIVER'!L101&lt;9,"NOTABLE",IF('RESULTADOS 4 ESO DIVER'!L101&lt;=10,"SOBRESAIENTE",""))))))</f>
        <v/>
      </c>
    </row>
    <row r="102" spans="1:12" x14ac:dyDescent="0.25">
      <c r="A102" s="102" t="str">
        <f>IF('RESULTADOS 4 ESO DIVER'!A102="","",'RESULTADOS 4 ESO DIVER'!A102)</f>
        <v/>
      </c>
      <c r="B102" s="153" t="str">
        <f>IF('RESULTADOS 4 ESO DIVER'!B102="","",'RESULTADOS 4 ESO DIVER'!B102)</f>
        <v/>
      </c>
      <c r="C102" s="153" t="str">
        <f>IF(OR(A102="",$C$2=""),"",IF('RESULTADOS 4 ESO DIVER'!C102&lt;5,"INSUFICIENTE",IF('RESULTADOS 4 ESO DIVER'!C102&lt;6,"SUFICIENTE",IF('RESULTADOS 4 ESO DIVER'!C102&lt;7,"BEN",IF('RESULTADOS 4 ESO DIVER'!C102&lt;9,"NOTABLE",IF('RESULTADOS 4 ESO DIVER'!C102&lt;=10,"SOBRESAIENTE",""))))))</f>
        <v/>
      </c>
      <c r="D102" s="153" t="str">
        <f>IF(OR(A102="",$D$2=""),"",IF('RESULTADOS 4 ESO DIVER'!D102&lt;5,"INSUFICIENTE",IF('RESULTADOS 4 ESO DIVER'!D102&lt;6,"SUFICIENTE",IF('RESULTADOS 4 ESO DIVER'!D102&lt;7,"BEN",IF('RESULTADOS 4 ESO DIVER'!D102&lt;9,"NOTABLE",IF('RESULTADOS 4 ESO DIVER'!D102&lt;=10,"SOBRESAIENTE",""))))))</f>
        <v/>
      </c>
      <c r="E102" s="153" t="str">
        <f>IF(OR(A102="",$E$2=""),"",IF('RESULTADOS 4 ESO DIVER'!E102&lt;5,"INSUFICIENTE",IF('RESULTADOS 4 ESO DIVER'!E102&lt;6,"SUFICIENTE",IF('RESULTADOS 4 ESO DIVER'!E102&lt;7,"BEN",IF('RESULTADOS 4 ESO DIVER'!E102&lt;9,"NOTABLE",IF('RESULTADOS 4 ESO DIVER'!E102&lt;=10,"SOBRESAIENTE",""))))))</f>
        <v/>
      </c>
      <c r="F102" s="153" t="str">
        <f>IF(OR(A102="",$F$2=""),"",IF('RESULTADOS 4 ESO DIVER'!F102&lt;5,"INSUFICIENTE",IF('RESULTADOS 4 ESO DIVER'!F102&lt;6,"SUFICIENTE",IF('RESULTADOS 4 ESO DIVER'!F102&lt;7,"BEN",IF('RESULTADOS 4 ESO DIVER'!F102&lt;9,"NOTABLE",IF('RESULTADOS 4 ESO DIVER'!F102&lt;=10,"SOBRESAIENTE",""))))))</f>
        <v/>
      </c>
      <c r="G102" s="153" t="str">
        <f>IF(OR(A102="",$G$2=""),"",IF('RESULTADOS 4 ESO DIVER'!G102&lt;5,"INSUFICIENTE",IF('RESULTADOS 4 ESO DIVER'!G102&lt;6,"SUFICIENTE",IF('RESULTADOS 4 ESO DIVER'!G102&lt;7,"BEN",IF('RESULTADOS 4 ESO DIVER'!G102&lt;9,"NOTABLE",IF('RESULTADOS 4 ESO DIVER'!G102&lt;=10,"SOBRESAIENTE",""))))))</f>
        <v/>
      </c>
      <c r="H102" s="153" t="str">
        <f>IF(OR(A102="",$H$2=""),"",IF('RESULTADOS 4 ESO DIVER'!H102&lt;5,"INSUFICIENTE",IF('RESULTADOS 4 ESO DIVER'!H102&lt;6,"SUFICIENTE",IF('RESULTADOS 4 ESO DIVER'!H102&lt;7,"BEN",IF('RESULTADOS 4 ESO DIVER'!H102&lt;9,"NOTABLE",IF('RESULTADOS 4 ESO DIVER'!H102&lt;=10,"SOBRESAIENTE",""))))))</f>
        <v/>
      </c>
      <c r="I102" s="153" t="str">
        <f>IF(OR(A102="",$I$2=""),"",IF('RESULTADOS 4 ESO DIVER'!I102&lt;5,"INSUFICIENTE",IF('RESULTADOS 4 ESO DIVER'!I102&lt;6,"SUFICIENTE",IF('RESULTADOS 4 ESO DIVER'!I102&lt;7,"BEN",IF('RESULTADOS 4 ESO DIVER'!I102&lt;9,"NOTABLE",IF('RESULTADOS 4 ESO DIVER'!I102&lt;=10,"SOBRESAIENTE",""))))))</f>
        <v/>
      </c>
      <c r="J102" s="153" t="str">
        <f>IF(OR(A102="",$J$2=""),"",IF('RESULTADOS 4 ESO DIVER'!J102&lt;5,"INSUFICIENTE",IF('RESULTADOS 4 ESO DIVER'!J102&lt;6,"SUFICIENTE",IF('RESULTADOS 4 ESO DIVER'!J102&lt;7,"BEN",IF('RESULTADOS 4 ESO DIVER'!J102&lt;9,"NOTABLE",IF('RESULTADOS 4 ESO DIVER'!J102&lt;=10,"SOBRESAIENTE",""))))))</f>
        <v/>
      </c>
      <c r="K102" s="153" t="str">
        <f>IF(OR(A102="",$K$2=""),"",IF('RESULTADOS 4 ESO DIVER'!K102&lt;5,"INSUFICIENTE",IF('RESULTADOS 4 ESO DIVER'!K102&lt;6,"SUFICIENTE",IF('RESULTADOS 4 ESO DIVER'!K102&lt;7,"BEN",IF('RESULTADOS 4 ESO DIVER'!K102&lt;9,"NOTABLE",IF('RESULTADOS 4 ESO DIVER'!K102&lt;=10,IF('RESULTADOS 4 ESO DIVER'!K102&lt;=10,"SOBRESAIENTE","")))))))</f>
        <v/>
      </c>
      <c r="L102" s="153" t="str">
        <f>IF(OR(A102="",$L$2=""),"",IF('RESULTADOS 4 ESO DIVER'!L102&lt;5,"INSUFICIENTE",IF('RESULTADOS 4 ESO DIVER'!L102&lt;6,"SUFICIENTE",IF('RESULTADOS 4 ESO DIVER'!L102&lt;7,"BEN",IF('RESULTADOS 4 ESO DIVER'!L102&lt;9,"NOTABLE",IF('RESULTADOS 4 ESO DIVER'!L102&lt;=10,"SOBRESAIENTE",""))))))</f>
        <v/>
      </c>
    </row>
    <row r="103" spans="1:12" x14ac:dyDescent="0.25">
      <c r="A103" s="102" t="str">
        <f>IF('RESULTADOS 4 ESO DIVER'!A103="","",'RESULTADOS 4 ESO DIVER'!A103)</f>
        <v/>
      </c>
      <c r="B103" s="153" t="str">
        <f>IF('RESULTADOS 4 ESO DIVER'!B103="","",'RESULTADOS 4 ESO DIVER'!B103)</f>
        <v/>
      </c>
      <c r="C103" s="153" t="str">
        <f>IF(OR(A103="",$C$2=""),"",IF('RESULTADOS 4 ESO DIVER'!C103&lt;5,"INSUFICIENTE",IF('RESULTADOS 4 ESO DIVER'!C103&lt;6,"SUFICIENTE",IF('RESULTADOS 4 ESO DIVER'!C103&lt;7,"BEN",IF('RESULTADOS 4 ESO DIVER'!C103&lt;9,"NOTABLE",IF('RESULTADOS 4 ESO DIVER'!C103&lt;=10,"SOBRESAIENTE",""))))))</f>
        <v/>
      </c>
      <c r="D103" s="153" t="str">
        <f>IF(OR(A103="",$D$2=""),"",IF('RESULTADOS 4 ESO DIVER'!D103&lt;5,"INSUFICIENTE",IF('RESULTADOS 4 ESO DIVER'!D103&lt;6,"SUFICIENTE",IF('RESULTADOS 4 ESO DIVER'!D103&lt;7,"BEN",IF('RESULTADOS 4 ESO DIVER'!D103&lt;9,"NOTABLE",IF('RESULTADOS 4 ESO DIVER'!D103&lt;=10,"SOBRESAIENTE",""))))))</f>
        <v/>
      </c>
      <c r="E103" s="153" t="str">
        <f>IF(OR(A103="",$E$2=""),"",IF('RESULTADOS 4 ESO DIVER'!E103&lt;5,"INSUFICIENTE",IF('RESULTADOS 4 ESO DIVER'!E103&lt;6,"SUFICIENTE",IF('RESULTADOS 4 ESO DIVER'!E103&lt;7,"BEN",IF('RESULTADOS 4 ESO DIVER'!E103&lt;9,"NOTABLE",IF('RESULTADOS 4 ESO DIVER'!E103&lt;=10,"SOBRESAIENTE",""))))))</f>
        <v/>
      </c>
      <c r="F103" s="153" t="str">
        <f>IF(OR(A103="",$F$2=""),"",IF('RESULTADOS 4 ESO DIVER'!F103&lt;5,"INSUFICIENTE",IF('RESULTADOS 4 ESO DIVER'!F103&lt;6,"SUFICIENTE",IF('RESULTADOS 4 ESO DIVER'!F103&lt;7,"BEN",IF('RESULTADOS 4 ESO DIVER'!F103&lt;9,"NOTABLE",IF('RESULTADOS 4 ESO DIVER'!F103&lt;=10,"SOBRESAIENTE",""))))))</f>
        <v/>
      </c>
      <c r="G103" s="153" t="str">
        <f>IF(OR(A103="",$G$2=""),"",IF('RESULTADOS 4 ESO DIVER'!G103&lt;5,"INSUFICIENTE",IF('RESULTADOS 4 ESO DIVER'!G103&lt;6,"SUFICIENTE",IF('RESULTADOS 4 ESO DIVER'!G103&lt;7,"BEN",IF('RESULTADOS 4 ESO DIVER'!G103&lt;9,"NOTABLE",IF('RESULTADOS 4 ESO DIVER'!G103&lt;=10,"SOBRESAIENTE",""))))))</f>
        <v/>
      </c>
      <c r="H103" s="153" t="str">
        <f>IF(OR(A103="",$H$2=""),"",IF('RESULTADOS 4 ESO DIVER'!H103&lt;5,"INSUFICIENTE",IF('RESULTADOS 4 ESO DIVER'!H103&lt;6,"SUFICIENTE",IF('RESULTADOS 4 ESO DIVER'!H103&lt;7,"BEN",IF('RESULTADOS 4 ESO DIVER'!H103&lt;9,"NOTABLE",IF('RESULTADOS 4 ESO DIVER'!H103&lt;=10,"SOBRESAIENTE",""))))))</f>
        <v/>
      </c>
      <c r="I103" s="153" t="str">
        <f>IF(OR(A103="",$I$2=""),"",IF('RESULTADOS 4 ESO DIVER'!I103&lt;5,"INSUFICIENTE",IF('RESULTADOS 4 ESO DIVER'!I103&lt;6,"SUFICIENTE",IF('RESULTADOS 4 ESO DIVER'!I103&lt;7,"BEN",IF('RESULTADOS 4 ESO DIVER'!I103&lt;9,"NOTABLE",IF('RESULTADOS 4 ESO DIVER'!I103&lt;=10,"SOBRESAIENTE",""))))))</f>
        <v/>
      </c>
      <c r="J103" s="153" t="str">
        <f>IF(OR(A103="",$J$2=""),"",IF('RESULTADOS 4 ESO DIVER'!J103&lt;5,"INSUFICIENTE",IF('RESULTADOS 4 ESO DIVER'!J103&lt;6,"SUFICIENTE",IF('RESULTADOS 4 ESO DIVER'!J103&lt;7,"BEN",IF('RESULTADOS 4 ESO DIVER'!J103&lt;9,"NOTABLE",IF('RESULTADOS 4 ESO DIVER'!J103&lt;=10,"SOBRESAIENTE",""))))))</f>
        <v/>
      </c>
      <c r="K103" s="153" t="str">
        <f>IF(OR(A103="",$K$2=""),"",IF('RESULTADOS 4 ESO DIVER'!K103&lt;5,"INSUFICIENTE",IF('RESULTADOS 4 ESO DIVER'!K103&lt;6,"SUFICIENTE",IF('RESULTADOS 4 ESO DIVER'!K103&lt;7,"BEN",IF('RESULTADOS 4 ESO DIVER'!K103&lt;9,"NOTABLE",IF('RESULTADOS 4 ESO DIVER'!K103&lt;=10,IF('RESULTADOS 4 ESO DIVER'!K103&lt;=10,"SOBRESAIENTE","")))))))</f>
        <v/>
      </c>
      <c r="L103" s="153" t="str">
        <f>IF(OR(A103="",$L$2=""),"",IF('RESULTADOS 4 ESO DIVER'!L103&lt;5,"INSUFICIENTE",IF('RESULTADOS 4 ESO DIVER'!L103&lt;6,"SUFICIENTE",IF('RESULTADOS 4 ESO DIVER'!L103&lt;7,"BEN",IF('RESULTADOS 4 ESO DIVER'!L103&lt;9,"NOTABLE",IF('RESULTADOS 4 ESO DIVER'!L103&lt;=10,"SOBRESAIENTE",""))))))</f>
        <v/>
      </c>
    </row>
    <row r="104" spans="1:12" x14ac:dyDescent="0.25">
      <c r="A104" s="102" t="str">
        <f>IF('RESULTADOS 4 ESO DIVER'!A104="","",'RESULTADOS 4 ESO DIVER'!A104)</f>
        <v/>
      </c>
      <c r="B104" s="153" t="str">
        <f>IF('RESULTADOS 4 ESO DIVER'!B104="","",'RESULTADOS 4 ESO DIVER'!B104)</f>
        <v/>
      </c>
      <c r="C104" s="153" t="str">
        <f>IF(OR(A104="",$C$2=""),"",IF('RESULTADOS 4 ESO DIVER'!C104&lt;5,"INSUFICIENTE",IF('RESULTADOS 4 ESO DIVER'!C104&lt;6,"SUFICIENTE",IF('RESULTADOS 4 ESO DIVER'!C104&lt;7,"BEN",IF('RESULTADOS 4 ESO DIVER'!C104&lt;9,"NOTABLE",IF('RESULTADOS 4 ESO DIVER'!C104&lt;=10,"SOBRESAIENTE",""))))))</f>
        <v/>
      </c>
      <c r="D104" s="153" t="str">
        <f>IF(OR(A104="",$D$2=""),"",IF('RESULTADOS 4 ESO DIVER'!D104&lt;5,"INSUFICIENTE",IF('RESULTADOS 4 ESO DIVER'!D104&lt;6,"SUFICIENTE",IF('RESULTADOS 4 ESO DIVER'!D104&lt;7,"BEN",IF('RESULTADOS 4 ESO DIVER'!D104&lt;9,"NOTABLE",IF('RESULTADOS 4 ESO DIVER'!D104&lt;=10,"SOBRESAIENTE",""))))))</f>
        <v/>
      </c>
      <c r="E104" s="153" t="str">
        <f>IF(OR(A104="",$E$2=""),"",IF('RESULTADOS 4 ESO DIVER'!E104&lt;5,"INSUFICIENTE",IF('RESULTADOS 4 ESO DIVER'!E104&lt;6,"SUFICIENTE",IF('RESULTADOS 4 ESO DIVER'!E104&lt;7,"BEN",IF('RESULTADOS 4 ESO DIVER'!E104&lt;9,"NOTABLE",IF('RESULTADOS 4 ESO DIVER'!E104&lt;=10,"SOBRESAIENTE",""))))))</f>
        <v/>
      </c>
      <c r="F104" s="153" t="str">
        <f>IF(OR(A104="",$F$2=""),"",IF('RESULTADOS 4 ESO DIVER'!F104&lt;5,"INSUFICIENTE",IF('RESULTADOS 4 ESO DIVER'!F104&lt;6,"SUFICIENTE",IF('RESULTADOS 4 ESO DIVER'!F104&lt;7,"BEN",IF('RESULTADOS 4 ESO DIVER'!F104&lt;9,"NOTABLE",IF('RESULTADOS 4 ESO DIVER'!F104&lt;=10,"SOBRESAIENTE",""))))))</f>
        <v/>
      </c>
      <c r="G104" s="153" t="str">
        <f>IF(OR(A104="",$G$2=""),"",IF('RESULTADOS 4 ESO DIVER'!G104&lt;5,"INSUFICIENTE",IF('RESULTADOS 4 ESO DIVER'!G104&lt;6,"SUFICIENTE",IF('RESULTADOS 4 ESO DIVER'!G104&lt;7,"BEN",IF('RESULTADOS 4 ESO DIVER'!G104&lt;9,"NOTABLE",IF('RESULTADOS 4 ESO DIVER'!G104&lt;=10,"SOBRESAIENTE",""))))))</f>
        <v/>
      </c>
      <c r="H104" s="153" t="str">
        <f>IF(OR(A104="",$H$2=""),"",IF('RESULTADOS 4 ESO DIVER'!H104&lt;5,"INSUFICIENTE",IF('RESULTADOS 4 ESO DIVER'!H104&lt;6,"SUFICIENTE",IF('RESULTADOS 4 ESO DIVER'!H104&lt;7,"BEN",IF('RESULTADOS 4 ESO DIVER'!H104&lt;9,"NOTABLE",IF('RESULTADOS 4 ESO DIVER'!H104&lt;=10,"SOBRESAIENTE",""))))))</f>
        <v/>
      </c>
      <c r="I104" s="153" t="str">
        <f>IF(OR(A104="",$I$2=""),"",IF('RESULTADOS 4 ESO DIVER'!I104&lt;5,"INSUFICIENTE",IF('RESULTADOS 4 ESO DIVER'!I104&lt;6,"SUFICIENTE",IF('RESULTADOS 4 ESO DIVER'!I104&lt;7,"BEN",IF('RESULTADOS 4 ESO DIVER'!I104&lt;9,"NOTABLE",IF('RESULTADOS 4 ESO DIVER'!I104&lt;=10,"SOBRESAIENTE",""))))))</f>
        <v/>
      </c>
      <c r="J104" s="153" t="str">
        <f>IF(OR(A104="",$J$2=""),"",IF('RESULTADOS 4 ESO DIVER'!J104&lt;5,"INSUFICIENTE",IF('RESULTADOS 4 ESO DIVER'!J104&lt;6,"SUFICIENTE",IF('RESULTADOS 4 ESO DIVER'!J104&lt;7,"BEN",IF('RESULTADOS 4 ESO DIVER'!J104&lt;9,"NOTABLE",IF('RESULTADOS 4 ESO DIVER'!J104&lt;=10,"SOBRESAIENTE",""))))))</f>
        <v/>
      </c>
      <c r="K104" s="153" t="str">
        <f>IF(OR(A104="",$K$2=""),"",IF('RESULTADOS 4 ESO DIVER'!K104&lt;5,"INSUFICIENTE",IF('RESULTADOS 4 ESO DIVER'!K104&lt;6,"SUFICIENTE",IF('RESULTADOS 4 ESO DIVER'!K104&lt;7,"BEN",IF('RESULTADOS 4 ESO DIVER'!K104&lt;9,"NOTABLE",IF('RESULTADOS 4 ESO DIVER'!K104&lt;=10,IF('RESULTADOS 4 ESO DIVER'!K104&lt;=10,"SOBRESAIENTE","")))))))</f>
        <v/>
      </c>
      <c r="L104" s="153" t="str">
        <f>IF(OR(A104="",$L$2=""),"",IF('RESULTADOS 4 ESO DIVER'!L104&lt;5,"INSUFICIENTE",IF('RESULTADOS 4 ESO DIVER'!L104&lt;6,"SUFICIENTE",IF('RESULTADOS 4 ESO DIVER'!L104&lt;7,"BEN",IF('RESULTADOS 4 ESO DIVER'!L104&lt;9,"NOTABLE",IF('RESULTADOS 4 ESO DIVER'!L104&lt;=10,"SOBRESAIENTE",""))))))</f>
        <v/>
      </c>
    </row>
    <row r="105" spans="1:12" x14ac:dyDescent="0.25">
      <c r="A105" s="102" t="str">
        <f>IF('RESULTADOS 4 ESO DIVER'!A105="","",'RESULTADOS 4 ESO DIVER'!A105)</f>
        <v/>
      </c>
      <c r="B105" s="153" t="str">
        <f>IF('RESULTADOS 4 ESO DIVER'!B105="","",'RESULTADOS 4 ESO DIVER'!B105)</f>
        <v/>
      </c>
      <c r="C105" s="153" t="str">
        <f>IF(OR(A105="",$C$2=""),"",IF('RESULTADOS 4 ESO DIVER'!C105&lt;5,"INSUFICIENTE",IF('RESULTADOS 4 ESO DIVER'!C105&lt;6,"SUFICIENTE",IF('RESULTADOS 4 ESO DIVER'!C105&lt;7,"BEN",IF('RESULTADOS 4 ESO DIVER'!C105&lt;9,"NOTABLE",IF('RESULTADOS 4 ESO DIVER'!C105&lt;=10,"SOBRESAIENTE",""))))))</f>
        <v/>
      </c>
      <c r="D105" s="153" t="str">
        <f>IF(OR(A105="",$D$2=""),"",IF('RESULTADOS 4 ESO DIVER'!D105&lt;5,"INSUFICIENTE",IF('RESULTADOS 4 ESO DIVER'!D105&lt;6,"SUFICIENTE",IF('RESULTADOS 4 ESO DIVER'!D105&lt;7,"BEN",IF('RESULTADOS 4 ESO DIVER'!D105&lt;9,"NOTABLE",IF('RESULTADOS 4 ESO DIVER'!D105&lt;=10,"SOBRESAIENTE",""))))))</f>
        <v/>
      </c>
      <c r="E105" s="153" t="str">
        <f>IF(OR(A105="",$E$2=""),"",IF('RESULTADOS 4 ESO DIVER'!E105&lt;5,"INSUFICIENTE",IF('RESULTADOS 4 ESO DIVER'!E105&lt;6,"SUFICIENTE",IF('RESULTADOS 4 ESO DIVER'!E105&lt;7,"BEN",IF('RESULTADOS 4 ESO DIVER'!E105&lt;9,"NOTABLE",IF('RESULTADOS 4 ESO DIVER'!E105&lt;=10,"SOBRESAIENTE",""))))))</f>
        <v/>
      </c>
      <c r="F105" s="153" t="str">
        <f>IF(OR(A105="",$F$2=""),"",IF('RESULTADOS 4 ESO DIVER'!F105&lt;5,"INSUFICIENTE",IF('RESULTADOS 4 ESO DIVER'!F105&lt;6,"SUFICIENTE",IF('RESULTADOS 4 ESO DIVER'!F105&lt;7,"BEN",IF('RESULTADOS 4 ESO DIVER'!F105&lt;9,"NOTABLE",IF('RESULTADOS 4 ESO DIVER'!F105&lt;=10,"SOBRESAIENTE",""))))))</f>
        <v/>
      </c>
      <c r="G105" s="153" t="str">
        <f>IF(OR(A105="",$G$2=""),"",IF('RESULTADOS 4 ESO DIVER'!G105&lt;5,"INSUFICIENTE",IF('RESULTADOS 4 ESO DIVER'!G105&lt;6,"SUFICIENTE",IF('RESULTADOS 4 ESO DIVER'!G105&lt;7,"BEN",IF('RESULTADOS 4 ESO DIVER'!G105&lt;9,"NOTABLE",IF('RESULTADOS 4 ESO DIVER'!G105&lt;=10,"SOBRESAIENTE",""))))))</f>
        <v/>
      </c>
      <c r="H105" s="153" t="str">
        <f>IF(OR(A105="",$H$2=""),"",IF('RESULTADOS 4 ESO DIVER'!H105&lt;5,"INSUFICIENTE",IF('RESULTADOS 4 ESO DIVER'!H105&lt;6,"SUFICIENTE",IF('RESULTADOS 4 ESO DIVER'!H105&lt;7,"BEN",IF('RESULTADOS 4 ESO DIVER'!H105&lt;9,"NOTABLE",IF('RESULTADOS 4 ESO DIVER'!H105&lt;=10,"SOBRESAIENTE",""))))))</f>
        <v/>
      </c>
      <c r="I105" s="153" t="str">
        <f>IF(OR(A105="",$I$2=""),"",IF('RESULTADOS 4 ESO DIVER'!I105&lt;5,"INSUFICIENTE",IF('RESULTADOS 4 ESO DIVER'!I105&lt;6,"SUFICIENTE",IF('RESULTADOS 4 ESO DIVER'!I105&lt;7,"BEN",IF('RESULTADOS 4 ESO DIVER'!I105&lt;9,"NOTABLE",IF('RESULTADOS 4 ESO DIVER'!I105&lt;=10,"SOBRESAIENTE",""))))))</f>
        <v/>
      </c>
      <c r="J105" s="153" t="str">
        <f>IF(OR(A105="",$J$2=""),"",IF('RESULTADOS 4 ESO DIVER'!J105&lt;5,"INSUFICIENTE",IF('RESULTADOS 4 ESO DIVER'!J105&lt;6,"SUFICIENTE",IF('RESULTADOS 4 ESO DIVER'!J105&lt;7,"BEN",IF('RESULTADOS 4 ESO DIVER'!J105&lt;9,"NOTABLE",IF('RESULTADOS 4 ESO DIVER'!J105&lt;=10,"SOBRESAIENTE",""))))))</f>
        <v/>
      </c>
      <c r="K105" s="153" t="str">
        <f>IF(OR(A105="",$K$2=""),"",IF('RESULTADOS 4 ESO DIVER'!K105&lt;5,"INSUFICIENTE",IF('RESULTADOS 4 ESO DIVER'!K105&lt;6,"SUFICIENTE",IF('RESULTADOS 4 ESO DIVER'!K105&lt;7,"BEN",IF('RESULTADOS 4 ESO DIVER'!K105&lt;9,"NOTABLE",IF('RESULTADOS 4 ESO DIVER'!K105&lt;=10,IF('RESULTADOS 4 ESO DIVER'!K105&lt;=10,"SOBRESAIENTE","")))))))</f>
        <v/>
      </c>
      <c r="L105" s="153" t="str">
        <f>IF(OR(A105="",$L$2=""),"",IF('RESULTADOS 4 ESO DIVER'!L105&lt;5,"INSUFICIENTE",IF('RESULTADOS 4 ESO DIVER'!L105&lt;6,"SUFICIENTE",IF('RESULTADOS 4 ESO DIVER'!L105&lt;7,"BEN",IF('RESULTADOS 4 ESO DIVER'!L105&lt;9,"NOTABLE",IF('RESULTADOS 4 ESO DIVER'!L105&lt;=10,"SOBRESAIENTE",""))))))</f>
        <v/>
      </c>
    </row>
    <row r="106" spans="1:12" x14ac:dyDescent="0.25">
      <c r="A106" s="102" t="str">
        <f>IF('RESULTADOS 4 ESO DIVER'!A106="","",'RESULTADOS 4 ESO DIVER'!A106)</f>
        <v/>
      </c>
      <c r="B106" s="153" t="str">
        <f>IF('RESULTADOS 4 ESO DIVER'!B106="","",'RESULTADOS 4 ESO DIVER'!B106)</f>
        <v/>
      </c>
      <c r="C106" s="153" t="str">
        <f>IF(OR(A106="",$C$2=""),"",IF('RESULTADOS 4 ESO DIVER'!C106&lt;5,"INSUFICIENTE",IF('RESULTADOS 4 ESO DIVER'!C106&lt;6,"SUFICIENTE",IF('RESULTADOS 4 ESO DIVER'!C106&lt;7,"BEN",IF('RESULTADOS 4 ESO DIVER'!C106&lt;9,"NOTABLE",IF('RESULTADOS 4 ESO DIVER'!C106&lt;=10,"SOBRESAIENTE",""))))))</f>
        <v/>
      </c>
      <c r="D106" s="153" t="str">
        <f>IF(OR(A106="",$D$2=""),"",IF('RESULTADOS 4 ESO DIVER'!D106&lt;5,"INSUFICIENTE",IF('RESULTADOS 4 ESO DIVER'!D106&lt;6,"SUFICIENTE",IF('RESULTADOS 4 ESO DIVER'!D106&lt;7,"BEN",IF('RESULTADOS 4 ESO DIVER'!D106&lt;9,"NOTABLE",IF('RESULTADOS 4 ESO DIVER'!D106&lt;=10,"SOBRESAIENTE",""))))))</f>
        <v/>
      </c>
      <c r="E106" s="153" t="str">
        <f>IF(OR(A106="",$E$2=""),"",IF('RESULTADOS 4 ESO DIVER'!E106&lt;5,"INSUFICIENTE",IF('RESULTADOS 4 ESO DIVER'!E106&lt;6,"SUFICIENTE",IF('RESULTADOS 4 ESO DIVER'!E106&lt;7,"BEN",IF('RESULTADOS 4 ESO DIVER'!E106&lt;9,"NOTABLE",IF('RESULTADOS 4 ESO DIVER'!E106&lt;=10,"SOBRESAIENTE",""))))))</f>
        <v/>
      </c>
      <c r="F106" s="153" t="str">
        <f>IF(OR(A106="",$F$2=""),"",IF('RESULTADOS 4 ESO DIVER'!F106&lt;5,"INSUFICIENTE",IF('RESULTADOS 4 ESO DIVER'!F106&lt;6,"SUFICIENTE",IF('RESULTADOS 4 ESO DIVER'!F106&lt;7,"BEN",IF('RESULTADOS 4 ESO DIVER'!F106&lt;9,"NOTABLE",IF('RESULTADOS 4 ESO DIVER'!F106&lt;=10,"SOBRESAIENTE",""))))))</f>
        <v/>
      </c>
      <c r="G106" s="153" t="str">
        <f>IF(OR(A106="",$G$2=""),"",IF('RESULTADOS 4 ESO DIVER'!G106&lt;5,"INSUFICIENTE",IF('RESULTADOS 4 ESO DIVER'!G106&lt;6,"SUFICIENTE",IF('RESULTADOS 4 ESO DIVER'!G106&lt;7,"BEN",IF('RESULTADOS 4 ESO DIVER'!G106&lt;9,"NOTABLE",IF('RESULTADOS 4 ESO DIVER'!G106&lt;=10,"SOBRESAIENTE",""))))))</f>
        <v/>
      </c>
      <c r="H106" s="153" t="str">
        <f>IF(OR(A106="",$H$2=""),"",IF('RESULTADOS 4 ESO DIVER'!H106&lt;5,"INSUFICIENTE",IF('RESULTADOS 4 ESO DIVER'!H106&lt;6,"SUFICIENTE",IF('RESULTADOS 4 ESO DIVER'!H106&lt;7,"BEN",IF('RESULTADOS 4 ESO DIVER'!H106&lt;9,"NOTABLE",IF('RESULTADOS 4 ESO DIVER'!H106&lt;=10,"SOBRESAIENTE",""))))))</f>
        <v/>
      </c>
      <c r="I106" s="153" t="str">
        <f>IF(OR(A106="",$I$2=""),"",IF('RESULTADOS 4 ESO DIVER'!I106&lt;5,"INSUFICIENTE",IF('RESULTADOS 4 ESO DIVER'!I106&lt;6,"SUFICIENTE",IF('RESULTADOS 4 ESO DIVER'!I106&lt;7,"BEN",IF('RESULTADOS 4 ESO DIVER'!I106&lt;9,"NOTABLE",IF('RESULTADOS 4 ESO DIVER'!I106&lt;=10,"SOBRESAIENTE",""))))))</f>
        <v/>
      </c>
      <c r="J106" s="153" t="str">
        <f>IF(OR(A106="",$J$2=""),"",IF('RESULTADOS 4 ESO DIVER'!J106&lt;5,"INSUFICIENTE",IF('RESULTADOS 4 ESO DIVER'!J106&lt;6,"SUFICIENTE",IF('RESULTADOS 4 ESO DIVER'!J106&lt;7,"BEN",IF('RESULTADOS 4 ESO DIVER'!J106&lt;9,"NOTABLE",IF('RESULTADOS 4 ESO DIVER'!J106&lt;=10,"SOBRESAIENTE",""))))))</f>
        <v/>
      </c>
      <c r="K106" s="153" t="str">
        <f>IF(OR(A106="",$K$2=""),"",IF('RESULTADOS 4 ESO DIVER'!K106&lt;5,"INSUFICIENTE",IF('RESULTADOS 4 ESO DIVER'!K106&lt;6,"SUFICIENTE",IF('RESULTADOS 4 ESO DIVER'!K106&lt;7,"BEN",IF('RESULTADOS 4 ESO DIVER'!K106&lt;9,"NOTABLE",IF('RESULTADOS 4 ESO DIVER'!K106&lt;=10,IF('RESULTADOS 4 ESO DIVER'!K106&lt;=10,"SOBRESAIENTE","")))))))</f>
        <v/>
      </c>
      <c r="L106" s="153" t="str">
        <f>IF(OR(A106="",$L$2=""),"",IF('RESULTADOS 4 ESO DIVER'!L106&lt;5,"INSUFICIENTE",IF('RESULTADOS 4 ESO DIVER'!L106&lt;6,"SUFICIENTE",IF('RESULTADOS 4 ESO DIVER'!L106&lt;7,"BEN",IF('RESULTADOS 4 ESO DIVER'!L106&lt;9,"NOTABLE",IF('RESULTADOS 4 ESO DIVER'!L106&lt;=10,"SOBRESAIENTE",""))))))</f>
        <v/>
      </c>
    </row>
    <row r="107" spans="1:12" x14ac:dyDescent="0.25">
      <c r="A107" s="102" t="str">
        <f>IF('RESULTADOS 4 ESO DIVER'!A107="","",'RESULTADOS 4 ESO DIVER'!A107)</f>
        <v/>
      </c>
      <c r="B107" s="153" t="str">
        <f>IF('RESULTADOS 4 ESO DIVER'!B107="","",'RESULTADOS 4 ESO DIVER'!B107)</f>
        <v/>
      </c>
      <c r="C107" s="153" t="str">
        <f>IF(OR(A107="",$C$2=""),"",IF('RESULTADOS 4 ESO DIVER'!C107&lt;5,"INSUFICIENTE",IF('RESULTADOS 4 ESO DIVER'!C107&lt;6,"SUFICIENTE",IF('RESULTADOS 4 ESO DIVER'!C107&lt;7,"BEN",IF('RESULTADOS 4 ESO DIVER'!C107&lt;9,"NOTABLE",IF('RESULTADOS 4 ESO DIVER'!C107&lt;=10,"SOBRESAIENTE",""))))))</f>
        <v/>
      </c>
      <c r="D107" s="153" t="str">
        <f>IF(OR(A107="",$D$2=""),"",IF('RESULTADOS 4 ESO DIVER'!D107&lt;5,"INSUFICIENTE",IF('RESULTADOS 4 ESO DIVER'!D107&lt;6,"SUFICIENTE",IF('RESULTADOS 4 ESO DIVER'!D107&lt;7,"BEN",IF('RESULTADOS 4 ESO DIVER'!D107&lt;9,"NOTABLE",IF('RESULTADOS 4 ESO DIVER'!D107&lt;=10,"SOBRESAIENTE",""))))))</f>
        <v/>
      </c>
      <c r="E107" s="153" t="str">
        <f>IF(OR(A107="",$E$2=""),"",IF('RESULTADOS 4 ESO DIVER'!E107&lt;5,"INSUFICIENTE",IF('RESULTADOS 4 ESO DIVER'!E107&lt;6,"SUFICIENTE",IF('RESULTADOS 4 ESO DIVER'!E107&lt;7,"BEN",IF('RESULTADOS 4 ESO DIVER'!E107&lt;9,"NOTABLE",IF('RESULTADOS 4 ESO DIVER'!E107&lt;=10,"SOBRESAIENTE",""))))))</f>
        <v/>
      </c>
      <c r="F107" s="153" t="str">
        <f>IF(OR(A107="",$F$2=""),"",IF('RESULTADOS 4 ESO DIVER'!F107&lt;5,"INSUFICIENTE",IF('RESULTADOS 4 ESO DIVER'!F107&lt;6,"SUFICIENTE",IF('RESULTADOS 4 ESO DIVER'!F107&lt;7,"BEN",IF('RESULTADOS 4 ESO DIVER'!F107&lt;9,"NOTABLE",IF('RESULTADOS 4 ESO DIVER'!F107&lt;=10,"SOBRESAIENTE",""))))))</f>
        <v/>
      </c>
      <c r="G107" s="153" t="str">
        <f>IF(OR(A107="",$G$2=""),"",IF('RESULTADOS 4 ESO DIVER'!G107&lt;5,"INSUFICIENTE",IF('RESULTADOS 4 ESO DIVER'!G107&lt;6,"SUFICIENTE",IF('RESULTADOS 4 ESO DIVER'!G107&lt;7,"BEN",IF('RESULTADOS 4 ESO DIVER'!G107&lt;9,"NOTABLE",IF('RESULTADOS 4 ESO DIVER'!G107&lt;=10,"SOBRESAIENTE",""))))))</f>
        <v/>
      </c>
      <c r="H107" s="153" t="str">
        <f>IF(OR(A107="",$H$2=""),"",IF('RESULTADOS 4 ESO DIVER'!H107&lt;5,"INSUFICIENTE",IF('RESULTADOS 4 ESO DIVER'!H107&lt;6,"SUFICIENTE",IF('RESULTADOS 4 ESO DIVER'!H107&lt;7,"BEN",IF('RESULTADOS 4 ESO DIVER'!H107&lt;9,"NOTABLE",IF('RESULTADOS 4 ESO DIVER'!H107&lt;=10,"SOBRESAIENTE",""))))))</f>
        <v/>
      </c>
      <c r="I107" s="153" t="str">
        <f>IF(OR(A107="",$I$2=""),"",IF('RESULTADOS 4 ESO DIVER'!I107&lt;5,"INSUFICIENTE",IF('RESULTADOS 4 ESO DIVER'!I107&lt;6,"SUFICIENTE",IF('RESULTADOS 4 ESO DIVER'!I107&lt;7,"BEN",IF('RESULTADOS 4 ESO DIVER'!I107&lt;9,"NOTABLE",IF('RESULTADOS 4 ESO DIVER'!I107&lt;=10,"SOBRESAIENTE",""))))))</f>
        <v/>
      </c>
      <c r="J107" s="153" t="str">
        <f>IF(OR(A107="",$J$2=""),"",IF('RESULTADOS 4 ESO DIVER'!J107&lt;5,"INSUFICIENTE",IF('RESULTADOS 4 ESO DIVER'!J107&lt;6,"SUFICIENTE",IF('RESULTADOS 4 ESO DIVER'!J107&lt;7,"BEN",IF('RESULTADOS 4 ESO DIVER'!J107&lt;9,"NOTABLE",IF('RESULTADOS 4 ESO DIVER'!J107&lt;=10,"SOBRESAIENTE",""))))))</f>
        <v/>
      </c>
      <c r="K107" s="153" t="str">
        <f>IF(OR(A107="",$K$2=""),"",IF('RESULTADOS 4 ESO DIVER'!K107&lt;5,"INSUFICIENTE",IF('RESULTADOS 4 ESO DIVER'!K107&lt;6,"SUFICIENTE",IF('RESULTADOS 4 ESO DIVER'!K107&lt;7,"BEN",IF('RESULTADOS 4 ESO DIVER'!K107&lt;9,"NOTABLE",IF('RESULTADOS 4 ESO DIVER'!K107&lt;=10,IF('RESULTADOS 4 ESO DIVER'!K107&lt;=10,"SOBRESAIENTE","")))))))</f>
        <v/>
      </c>
      <c r="L107" s="153" t="str">
        <f>IF(OR(A107="",$L$2=""),"",IF('RESULTADOS 4 ESO DIVER'!L107&lt;5,"INSUFICIENTE",IF('RESULTADOS 4 ESO DIVER'!L107&lt;6,"SUFICIENTE",IF('RESULTADOS 4 ESO DIVER'!L107&lt;7,"BEN",IF('RESULTADOS 4 ESO DIVER'!L107&lt;9,"NOTABLE",IF('RESULTADOS 4 ESO DIVER'!L107&lt;=10,"SOBRESAIENTE",""))))))</f>
        <v/>
      </c>
    </row>
    <row r="108" spans="1:12" x14ac:dyDescent="0.25">
      <c r="A108" s="102" t="str">
        <f>IF('RESULTADOS 4 ESO DIVER'!A108="","",'RESULTADOS 4 ESO DIVER'!A108)</f>
        <v/>
      </c>
      <c r="B108" s="153" t="str">
        <f>IF('RESULTADOS 4 ESO DIVER'!B108="","",'RESULTADOS 4 ESO DIVER'!B108)</f>
        <v/>
      </c>
      <c r="C108" s="153" t="str">
        <f>IF(OR(A108="",$C$2=""),"",IF('RESULTADOS 4 ESO DIVER'!C108&lt;5,"INSUFICIENTE",IF('RESULTADOS 4 ESO DIVER'!C108&lt;6,"SUFICIENTE",IF('RESULTADOS 4 ESO DIVER'!C108&lt;7,"BEN",IF('RESULTADOS 4 ESO DIVER'!C108&lt;9,"NOTABLE",IF('RESULTADOS 4 ESO DIVER'!C108&lt;=10,"SOBRESAIENTE",""))))))</f>
        <v/>
      </c>
      <c r="D108" s="153" t="str">
        <f>IF(OR(A108="",$D$2=""),"",IF('RESULTADOS 4 ESO DIVER'!D108&lt;5,"INSUFICIENTE",IF('RESULTADOS 4 ESO DIVER'!D108&lt;6,"SUFICIENTE",IF('RESULTADOS 4 ESO DIVER'!D108&lt;7,"BEN",IF('RESULTADOS 4 ESO DIVER'!D108&lt;9,"NOTABLE",IF('RESULTADOS 4 ESO DIVER'!D108&lt;=10,"SOBRESAIENTE",""))))))</f>
        <v/>
      </c>
      <c r="E108" s="153" t="str">
        <f>IF(OR(A108="",$E$2=""),"",IF('RESULTADOS 4 ESO DIVER'!E108&lt;5,"INSUFICIENTE",IF('RESULTADOS 4 ESO DIVER'!E108&lt;6,"SUFICIENTE",IF('RESULTADOS 4 ESO DIVER'!E108&lt;7,"BEN",IF('RESULTADOS 4 ESO DIVER'!E108&lt;9,"NOTABLE",IF('RESULTADOS 4 ESO DIVER'!E108&lt;=10,"SOBRESAIENTE",""))))))</f>
        <v/>
      </c>
      <c r="F108" s="153" t="str">
        <f>IF(OR(A108="",$F$2=""),"",IF('RESULTADOS 4 ESO DIVER'!F108&lt;5,"INSUFICIENTE",IF('RESULTADOS 4 ESO DIVER'!F108&lt;6,"SUFICIENTE",IF('RESULTADOS 4 ESO DIVER'!F108&lt;7,"BEN",IF('RESULTADOS 4 ESO DIVER'!F108&lt;9,"NOTABLE",IF('RESULTADOS 4 ESO DIVER'!F108&lt;=10,"SOBRESAIENTE",""))))))</f>
        <v/>
      </c>
      <c r="G108" s="153" t="str">
        <f>IF(OR(A108="",$G$2=""),"",IF('RESULTADOS 4 ESO DIVER'!G108&lt;5,"INSUFICIENTE",IF('RESULTADOS 4 ESO DIVER'!G108&lt;6,"SUFICIENTE",IF('RESULTADOS 4 ESO DIVER'!G108&lt;7,"BEN",IF('RESULTADOS 4 ESO DIVER'!G108&lt;9,"NOTABLE",IF('RESULTADOS 4 ESO DIVER'!G108&lt;=10,"SOBRESAIENTE",""))))))</f>
        <v/>
      </c>
      <c r="H108" s="153" t="str">
        <f>IF(OR(A108="",$H$2=""),"",IF('RESULTADOS 4 ESO DIVER'!H108&lt;5,"INSUFICIENTE",IF('RESULTADOS 4 ESO DIVER'!H108&lt;6,"SUFICIENTE",IF('RESULTADOS 4 ESO DIVER'!H108&lt;7,"BEN",IF('RESULTADOS 4 ESO DIVER'!H108&lt;9,"NOTABLE",IF('RESULTADOS 4 ESO DIVER'!H108&lt;=10,"SOBRESAIENTE",""))))))</f>
        <v/>
      </c>
      <c r="I108" s="153" t="str">
        <f>IF(OR(A108="",$I$2=""),"",IF('RESULTADOS 4 ESO DIVER'!I108&lt;5,"INSUFICIENTE",IF('RESULTADOS 4 ESO DIVER'!I108&lt;6,"SUFICIENTE",IF('RESULTADOS 4 ESO DIVER'!I108&lt;7,"BEN",IF('RESULTADOS 4 ESO DIVER'!I108&lt;9,"NOTABLE",IF('RESULTADOS 4 ESO DIVER'!I108&lt;=10,"SOBRESAIENTE",""))))))</f>
        <v/>
      </c>
      <c r="J108" s="153" t="str">
        <f>IF(OR(A108="",$J$2=""),"",IF('RESULTADOS 4 ESO DIVER'!J108&lt;5,"INSUFICIENTE",IF('RESULTADOS 4 ESO DIVER'!J108&lt;6,"SUFICIENTE",IF('RESULTADOS 4 ESO DIVER'!J108&lt;7,"BEN",IF('RESULTADOS 4 ESO DIVER'!J108&lt;9,"NOTABLE",IF('RESULTADOS 4 ESO DIVER'!J108&lt;=10,"SOBRESAIENTE",""))))))</f>
        <v/>
      </c>
      <c r="K108" s="153" t="str">
        <f>IF(OR(A108="",$K$2=""),"",IF('RESULTADOS 4 ESO DIVER'!K108&lt;5,"INSUFICIENTE",IF('RESULTADOS 4 ESO DIVER'!K108&lt;6,"SUFICIENTE",IF('RESULTADOS 4 ESO DIVER'!K108&lt;7,"BEN",IF('RESULTADOS 4 ESO DIVER'!K108&lt;9,"NOTABLE",IF('RESULTADOS 4 ESO DIVER'!K108&lt;=10,IF('RESULTADOS 4 ESO DIVER'!K108&lt;=10,"SOBRESAIENTE","")))))))</f>
        <v/>
      </c>
      <c r="L108" s="153" t="str">
        <f>IF(OR(A108="",$L$2=""),"",IF('RESULTADOS 4 ESO DIVER'!L108&lt;5,"INSUFICIENTE",IF('RESULTADOS 4 ESO DIVER'!L108&lt;6,"SUFICIENTE",IF('RESULTADOS 4 ESO DIVER'!L108&lt;7,"BEN",IF('RESULTADOS 4 ESO DIVER'!L108&lt;9,"NOTABLE",IF('RESULTADOS 4 ESO DIVER'!L108&lt;=10,"SOBRESAIENTE",""))))))</f>
        <v/>
      </c>
    </row>
    <row r="109" spans="1:12" x14ac:dyDescent="0.25">
      <c r="A109" s="102" t="str">
        <f>IF('RESULTADOS 4 ESO DIVER'!A109="","",'RESULTADOS 4 ESO DIVER'!A109)</f>
        <v/>
      </c>
      <c r="B109" s="153" t="str">
        <f>IF('RESULTADOS 4 ESO DIVER'!B109="","",'RESULTADOS 4 ESO DIVER'!B109)</f>
        <v/>
      </c>
      <c r="C109" s="153" t="str">
        <f>IF(OR(A109="",$C$2=""),"",IF('RESULTADOS 4 ESO DIVER'!C109&lt;5,"INSUFICIENTE",IF('RESULTADOS 4 ESO DIVER'!C109&lt;6,"SUFICIENTE",IF('RESULTADOS 4 ESO DIVER'!C109&lt;7,"BEN",IF('RESULTADOS 4 ESO DIVER'!C109&lt;9,"NOTABLE",IF('RESULTADOS 4 ESO DIVER'!C109&lt;=10,"SOBRESAIENTE",""))))))</f>
        <v/>
      </c>
      <c r="D109" s="153" t="str">
        <f>IF(OR(A109="",$D$2=""),"",IF('RESULTADOS 4 ESO DIVER'!D109&lt;5,"INSUFICIENTE",IF('RESULTADOS 4 ESO DIVER'!D109&lt;6,"SUFICIENTE",IF('RESULTADOS 4 ESO DIVER'!D109&lt;7,"BEN",IF('RESULTADOS 4 ESO DIVER'!D109&lt;9,"NOTABLE",IF('RESULTADOS 4 ESO DIVER'!D109&lt;=10,"SOBRESAIENTE",""))))))</f>
        <v/>
      </c>
      <c r="E109" s="153" t="str">
        <f>IF(OR(A109="",$E$2=""),"",IF('RESULTADOS 4 ESO DIVER'!E109&lt;5,"INSUFICIENTE",IF('RESULTADOS 4 ESO DIVER'!E109&lt;6,"SUFICIENTE",IF('RESULTADOS 4 ESO DIVER'!E109&lt;7,"BEN",IF('RESULTADOS 4 ESO DIVER'!E109&lt;9,"NOTABLE",IF('RESULTADOS 4 ESO DIVER'!E109&lt;=10,"SOBRESAIENTE",""))))))</f>
        <v/>
      </c>
      <c r="F109" s="153" t="str">
        <f>IF(OR(A109="",$F$2=""),"",IF('RESULTADOS 4 ESO DIVER'!F109&lt;5,"INSUFICIENTE",IF('RESULTADOS 4 ESO DIVER'!F109&lt;6,"SUFICIENTE",IF('RESULTADOS 4 ESO DIVER'!F109&lt;7,"BEN",IF('RESULTADOS 4 ESO DIVER'!F109&lt;9,"NOTABLE",IF('RESULTADOS 4 ESO DIVER'!F109&lt;=10,"SOBRESAIENTE",""))))))</f>
        <v/>
      </c>
      <c r="G109" s="153" t="str">
        <f>IF(OR(A109="",$G$2=""),"",IF('RESULTADOS 4 ESO DIVER'!G109&lt;5,"INSUFICIENTE",IF('RESULTADOS 4 ESO DIVER'!G109&lt;6,"SUFICIENTE",IF('RESULTADOS 4 ESO DIVER'!G109&lt;7,"BEN",IF('RESULTADOS 4 ESO DIVER'!G109&lt;9,"NOTABLE",IF('RESULTADOS 4 ESO DIVER'!G109&lt;=10,"SOBRESAIENTE",""))))))</f>
        <v/>
      </c>
      <c r="H109" s="153" t="str">
        <f>IF(OR(A109="",$H$2=""),"",IF('RESULTADOS 4 ESO DIVER'!H109&lt;5,"INSUFICIENTE",IF('RESULTADOS 4 ESO DIVER'!H109&lt;6,"SUFICIENTE",IF('RESULTADOS 4 ESO DIVER'!H109&lt;7,"BEN",IF('RESULTADOS 4 ESO DIVER'!H109&lt;9,"NOTABLE",IF('RESULTADOS 4 ESO DIVER'!H109&lt;=10,"SOBRESAIENTE",""))))))</f>
        <v/>
      </c>
      <c r="I109" s="153" t="str">
        <f>IF(OR(A109="",$I$2=""),"",IF('RESULTADOS 4 ESO DIVER'!I109&lt;5,"INSUFICIENTE",IF('RESULTADOS 4 ESO DIVER'!I109&lt;6,"SUFICIENTE",IF('RESULTADOS 4 ESO DIVER'!I109&lt;7,"BEN",IF('RESULTADOS 4 ESO DIVER'!I109&lt;9,"NOTABLE",IF('RESULTADOS 4 ESO DIVER'!I109&lt;=10,"SOBRESAIENTE",""))))))</f>
        <v/>
      </c>
      <c r="J109" s="153" t="str">
        <f>IF(OR(A109="",$J$2=""),"",IF('RESULTADOS 4 ESO DIVER'!J109&lt;5,"INSUFICIENTE",IF('RESULTADOS 4 ESO DIVER'!J109&lt;6,"SUFICIENTE",IF('RESULTADOS 4 ESO DIVER'!J109&lt;7,"BEN",IF('RESULTADOS 4 ESO DIVER'!J109&lt;9,"NOTABLE",IF('RESULTADOS 4 ESO DIVER'!J109&lt;=10,"SOBRESAIENTE",""))))))</f>
        <v/>
      </c>
      <c r="K109" s="153" t="str">
        <f>IF(OR(A109="",$K$2=""),"",IF('RESULTADOS 4 ESO DIVER'!K109&lt;5,"INSUFICIENTE",IF('RESULTADOS 4 ESO DIVER'!K109&lt;6,"SUFICIENTE",IF('RESULTADOS 4 ESO DIVER'!K109&lt;7,"BEN",IF('RESULTADOS 4 ESO DIVER'!K109&lt;9,"NOTABLE",IF('RESULTADOS 4 ESO DIVER'!K109&lt;=10,IF('RESULTADOS 4 ESO DIVER'!K109&lt;=10,"SOBRESAIENTE","")))))))</f>
        <v/>
      </c>
      <c r="L109" s="153" t="str">
        <f>IF(OR(A109="",$L$2=""),"",IF('RESULTADOS 4 ESO DIVER'!L109&lt;5,"INSUFICIENTE",IF('RESULTADOS 4 ESO DIVER'!L109&lt;6,"SUFICIENTE",IF('RESULTADOS 4 ESO DIVER'!L109&lt;7,"BEN",IF('RESULTADOS 4 ESO DIVER'!L109&lt;9,"NOTABLE",IF('RESULTADOS 4 ESO DIVER'!L109&lt;=10,"SOBRESAIENTE",""))))))</f>
        <v/>
      </c>
    </row>
    <row r="110" spans="1:12" x14ac:dyDescent="0.25">
      <c r="A110" s="102" t="str">
        <f>IF('RESULTADOS 4 ESO DIVER'!A110="","",'RESULTADOS 4 ESO DIVER'!A110)</f>
        <v/>
      </c>
      <c r="B110" s="153" t="str">
        <f>IF('RESULTADOS 4 ESO DIVER'!B110="","",'RESULTADOS 4 ESO DIVER'!B110)</f>
        <v/>
      </c>
      <c r="C110" s="153" t="str">
        <f>IF(OR(A110="",$C$2=""),"",IF('RESULTADOS 4 ESO DIVER'!C110&lt;5,"INSUFICIENTE",IF('RESULTADOS 4 ESO DIVER'!C110&lt;6,"SUFICIENTE",IF('RESULTADOS 4 ESO DIVER'!C110&lt;7,"BEN",IF('RESULTADOS 4 ESO DIVER'!C110&lt;9,"NOTABLE",IF('RESULTADOS 4 ESO DIVER'!C110&lt;=10,"SOBRESAIENTE",""))))))</f>
        <v/>
      </c>
      <c r="D110" s="153" t="str">
        <f>IF(OR(A110="",$D$2=""),"",IF('RESULTADOS 4 ESO DIVER'!D110&lt;5,"INSUFICIENTE",IF('RESULTADOS 4 ESO DIVER'!D110&lt;6,"SUFICIENTE",IF('RESULTADOS 4 ESO DIVER'!D110&lt;7,"BEN",IF('RESULTADOS 4 ESO DIVER'!D110&lt;9,"NOTABLE",IF('RESULTADOS 4 ESO DIVER'!D110&lt;=10,"SOBRESAIENTE",""))))))</f>
        <v/>
      </c>
      <c r="E110" s="153" t="str">
        <f>IF(OR(A110="",$E$2=""),"",IF('RESULTADOS 4 ESO DIVER'!E110&lt;5,"INSUFICIENTE",IF('RESULTADOS 4 ESO DIVER'!E110&lt;6,"SUFICIENTE",IF('RESULTADOS 4 ESO DIVER'!E110&lt;7,"BEN",IF('RESULTADOS 4 ESO DIVER'!E110&lt;9,"NOTABLE",IF('RESULTADOS 4 ESO DIVER'!E110&lt;=10,"SOBRESAIENTE",""))))))</f>
        <v/>
      </c>
      <c r="F110" s="153" t="str">
        <f>IF(OR(A110="",$F$2=""),"",IF('RESULTADOS 4 ESO DIVER'!F110&lt;5,"INSUFICIENTE",IF('RESULTADOS 4 ESO DIVER'!F110&lt;6,"SUFICIENTE",IF('RESULTADOS 4 ESO DIVER'!F110&lt;7,"BEN",IF('RESULTADOS 4 ESO DIVER'!F110&lt;9,"NOTABLE",IF('RESULTADOS 4 ESO DIVER'!F110&lt;=10,"SOBRESAIENTE",""))))))</f>
        <v/>
      </c>
      <c r="G110" s="153" t="str">
        <f>IF(OR(A110="",$G$2=""),"",IF('RESULTADOS 4 ESO DIVER'!G110&lt;5,"INSUFICIENTE",IF('RESULTADOS 4 ESO DIVER'!G110&lt;6,"SUFICIENTE",IF('RESULTADOS 4 ESO DIVER'!G110&lt;7,"BEN",IF('RESULTADOS 4 ESO DIVER'!G110&lt;9,"NOTABLE",IF('RESULTADOS 4 ESO DIVER'!G110&lt;=10,"SOBRESAIENTE",""))))))</f>
        <v/>
      </c>
      <c r="H110" s="153" t="str">
        <f>IF(OR(A110="",$H$2=""),"",IF('RESULTADOS 4 ESO DIVER'!H110&lt;5,"INSUFICIENTE",IF('RESULTADOS 4 ESO DIVER'!H110&lt;6,"SUFICIENTE",IF('RESULTADOS 4 ESO DIVER'!H110&lt;7,"BEN",IF('RESULTADOS 4 ESO DIVER'!H110&lt;9,"NOTABLE",IF('RESULTADOS 4 ESO DIVER'!H110&lt;=10,"SOBRESAIENTE",""))))))</f>
        <v/>
      </c>
      <c r="I110" s="153" t="str">
        <f>IF(OR(A110="",$I$2=""),"",IF('RESULTADOS 4 ESO DIVER'!I110&lt;5,"INSUFICIENTE",IF('RESULTADOS 4 ESO DIVER'!I110&lt;6,"SUFICIENTE",IF('RESULTADOS 4 ESO DIVER'!I110&lt;7,"BEN",IF('RESULTADOS 4 ESO DIVER'!I110&lt;9,"NOTABLE",IF('RESULTADOS 4 ESO DIVER'!I110&lt;=10,"SOBRESAIENTE",""))))))</f>
        <v/>
      </c>
      <c r="J110" s="153" t="str">
        <f>IF(OR(A110="",$J$2=""),"",IF('RESULTADOS 4 ESO DIVER'!J110&lt;5,"INSUFICIENTE",IF('RESULTADOS 4 ESO DIVER'!J110&lt;6,"SUFICIENTE",IF('RESULTADOS 4 ESO DIVER'!J110&lt;7,"BEN",IF('RESULTADOS 4 ESO DIVER'!J110&lt;9,"NOTABLE",IF('RESULTADOS 4 ESO DIVER'!J110&lt;=10,"SOBRESAIENTE",""))))))</f>
        <v/>
      </c>
      <c r="K110" s="153" t="str">
        <f>IF(OR(A110="",$K$2=""),"",IF('RESULTADOS 4 ESO DIVER'!K110&lt;5,"INSUFICIENTE",IF('RESULTADOS 4 ESO DIVER'!K110&lt;6,"SUFICIENTE",IF('RESULTADOS 4 ESO DIVER'!K110&lt;7,"BEN",IF('RESULTADOS 4 ESO DIVER'!K110&lt;9,"NOTABLE",IF('RESULTADOS 4 ESO DIVER'!K110&lt;=10,IF('RESULTADOS 4 ESO DIVER'!K110&lt;=10,"SOBRESAIENTE","")))))))</f>
        <v/>
      </c>
      <c r="L110" s="153" t="str">
        <f>IF(OR(A110="",$L$2=""),"",IF('RESULTADOS 4 ESO DIVER'!L110&lt;5,"INSUFICIENTE",IF('RESULTADOS 4 ESO DIVER'!L110&lt;6,"SUFICIENTE",IF('RESULTADOS 4 ESO DIVER'!L110&lt;7,"BEN",IF('RESULTADOS 4 ESO DIVER'!L110&lt;9,"NOTABLE",IF('RESULTADOS 4 ESO DIVER'!L110&lt;=10,"SOBRESAIENTE",""))))))</f>
        <v/>
      </c>
    </row>
    <row r="111" spans="1:12" x14ac:dyDescent="0.25">
      <c r="A111" s="102" t="str">
        <f>IF('RESULTADOS 4 ESO DIVER'!A111="","",'RESULTADOS 4 ESO DIVER'!A111)</f>
        <v/>
      </c>
      <c r="B111" s="153" t="str">
        <f>IF('RESULTADOS 4 ESO DIVER'!B111="","",'RESULTADOS 4 ESO DIVER'!B111)</f>
        <v/>
      </c>
      <c r="C111" s="153" t="str">
        <f>IF(OR(A111="",$C$2=""),"",IF('RESULTADOS 4 ESO DIVER'!C111&lt;5,"INSUFICIENTE",IF('RESULTADOS 4 ESO DIVER'!C111&lt;6,"SUFICIENTE",IF('RESULTADOS 4 ESO DIVER'!C111&lt;7,"BEN",IF('RESULTADOS 4 ESO DIVER'!C111&lt;9,"NOTABLE",IF('RESULTADOS 4 ESO DIVER'!C111&lt;=10,"SOBRESAIENTE",""))))))</f>
        <v/>
      </c>
      <c r="D111" s="153" t="str">
        <f>IF(OR(A111="",$D$2=""),"",IF('RESULTADOS 4 ESO DIVER'!D111&lt;5,"INSUFICIENTE",IF('RESULTADOS 4 ESO DIVER'!D111&lt;6,"SUFICIENTE",IF('RESULTADOS 4 ESO DIVER'!D111&lt;7,"BEN",IF('RESULTADOS 4 ESO DIVER'!D111&lt;9,"NOTABLE",IF('RESULTADOS 4 ESO DIVER'!D111&lt;=10,"SOBRESAIENTE",""))))))</f>
        <v/>
      </c>
      <c r="E111" s="153" t="str">
        <f>IF(OR(A111="",$E$2=""),"",IF('RESULTADOS 4 ESO DIVER'!E111&lt;5,"INSUFICIENTE",IF('RESULTADOS 4 ESO DIVER'!E111&lt;6,"SUFICIENTE",IF('RESULTADOS 4 ESO DIVER'!E111&lt;7,"BEN",IF('RESULTADOS 4 ESO DIVER'!E111&lt;9,"NOTABLE",IF('RESULTADOS 4 ESO DIVER'!E111&lt;=10,"SOBRESAIENTE",""))))))</f>
        <v/>
      </c>
      <c r="F111" s="153" t="str">
        <f>IF(OR(A111="",$F$2=""),"",IF('RESULTADOS 4 ESO DIVER'!F111&lt;5,"INSUFICIENTE",IF('RESULTADOS 4 ESO DIVER'!F111&lt;6,"SUFICIENTE",IF('RESULTADOS 4 ESO DIVER'!F111&lt;7,"BEN",IF('RESULTADOS 4 ESO DIVER'!F111&lt;9,"NOTABLE",IF('RESULTADOS 4 ESO DIVER'!F111&lt;=10,"SOBRESAIENTE",""))))))</f>
        <v/>
      </c>
      <c r="G111" s="153" t="str">
        <f>IF(OR(A111="",$G$2=""),"",IF('RESULTADOS 4 ESO DIVER'!G111&lt;5,"INSUFICIENTE",IF('RESULTADOS 4 ESO DIVER'!G111&lt;6,"SUFICIENTE",IF('RESULTADOS 4 ESO DIVER'!G111&lt;7,"BEN",IF('RESULTADOS 4 ESO DIVER'!G111&lt;9,"NOTABLE",IF('RESULTADOS 4 ESO DIVER'!G111&lt;=10,"SOBRESAIENTE",""))))))</f>
        <v/>
      </c>
      <c r="H111" s="153" t="str">
        <f>IF(OR(A111="",$H$2=""),"",IF('RESULTADOS 4 ESO DIVER'!H111&lt;5,"INSUFICIENTE",IF('RESULTADOS 4 ESO DIVER'!H111&lt;6,"SUFICIENTE",IF('RESULTADOS 4 ESO DIVER'!H111&lt;7,"BEN",IF('RESULTADOS 4 ESO DIVER'!H111&lt;9,"NOTABLE",IF('RESULTADOS 4 ESO DIVER'!H111&lt;=10,"SOBRESAIENTE",""))))))</f>
        <v/>
      </c>
      <c r="I111" s="153" t="str">
        <f>IF(OR(A111="",$I$2=""),"",IF('RESULTADOS 4 ESO DIVER'!I111&lt;5,"INSUFICIENTE",IF('RESULTADOS 4 ESO DIVER'!I111&lt;6,"SUFICIENTE",IF('RESULTADOS 4 ESO DIVER'!I111&lt;7,"BEN",IF('RESULTADOS 4 ESO DIVER'!I111&lt;9,"NOTABLE",IF('RESULTADOS 4 ESO DIVER'!I111&lt;=10,"SOBRESAIENTE",""))))))</f>
        <v/>
      </c>
      <c r="J111" s="153" t="str">
        <f>IF(OR(A111="",$J$2=""),"",IF('RESULTADOS 4 ESO DIVER'!J111&lt;5,"INSUFICIENTE",IF('RESULTADOS 4 ESO DIVER'!J111&lt;6,"SUFICIENTE",IF('RESULTADOS 4 ESO DIVER'!J111&lt;7,"BEN",IF('RESULTADOS 4 ESO DIVER'!J111&lt;9,"NOTABLE",IF('RESULTADOS 4 ESO DIVER'!J111&lt;=10,"SOBRESAIENTE",""))))))</f>
        <v/>
      </c>
      <c r="K111" s="153" t="str">
        <f>IF(OR(A111="",$K$2=""),"",IF('RESULTADOS 4 ESO DIVER'!K111&lt;5,"INSUFICIENTE",IF('RESULTADOS 4 ESO DIVER'!K111&lt;6,"SUFICIENTE",IF('RESULTADOS 4 ESO DIVER'!K111&lt;7,"BEN",IF('RESULTADOS 4 ESO DIVER'!K111&lt;9,"NOTABLE",IF('RESULTADOS 4 ESO DIVER'!K111&lt;=10,IF('RESULTADOS 4 ESO DIVER'!K111&lt;=10,"SOBRESAIENTE","")))))))</f>
        <v/>
      </c>
      <c r="L111" s="153" t="str">
        <f>IF(OR(A111="",$L$2=""),"",IF('RESULTADOS 4 ESO DIVER'!L111&lt;5,"INSUFICIENTE",IF('RESULTADOS 4 ESO DIVER'!L111&lt;6,"SUFICIENTE",IF('RESULTADOS 4 ESO DIVER'!L111&lt;7,"BEN",IF('RESULTADOS 4 ESO DIVER'!L111&lt;9,"NOTABLE",IF('RESULTADOS 4 ESO DIVER'!L111&lt;=10,"SOBRESAIENTE",""))))))</f>
        <v/>
      </c>
    </row>
    <row r="112" spans="1:12" x14ac:dyDescent="0.25">
      <c r="A112" s="102" t="str">
        <f>IF('RESULTADOS 4 ESO DIVER'!A112="","",'RESULTADOS 4 ESO DIVER'!A112)</f>
        <v/>
      </c>
      <c r="B112" s="153" t="str">
        <f>IF('RESULTADOS 4 ESO DIVER'!B112="","",'RESULTADOS 4 ESO DIVER'!B112)</f>
        <v/>
      </c>
      <c r="C112" s="153" t="str">
        <f>IF(OR(A112="",$C$2=""),"",IF('RESULTADOS 4 ESO DIVER'!C112&lt;5,"INSUFICIENTE",IF('RESULTADOS 4 ESO DIVER'!C112&lt;6,"SUFICIENTE",IF('RESULTADOS 4 ESO DIVER'!C112&lt;7,"BEN",IF('RESULTADOS 4 ESO DIVER'!C112&lt;9,"NOTABLE",IF('RESULTADOS 4 ESO DIVER'!C112&lt;=10,"SOBRESAIENTE",""))))))</f>
        <v/>
      </c>
      <c r="D112" s="153" t="str">
        <f>IF(OR(A112="",$D$2=""),"",IF('RESULTADOS 4 ESO DIVER'!D112&lt;5,"INSUFICIENTE",IF('RESULTADOS 4 ESO DIVER'!D112&lt;6,"SUFICIENTE",IF('RESULTADOS 4 ESO DIVER'!D112&lt;7,"BEN",IF('RESULTADOS 4 ESO DIVER'!D112&lt;9,"NOTABLE",IF('RESULTADOS 4 ESO DIVER'!D112&lt;=10,"SOBRESAIENTE",""))))))</f>
        <v/>
      </c>
      <c r="E112" s="153" t="str">
        <f>IF(OR(A112="",$E$2=""),"",IF('RESULTADOS 4 ESO DIVER'!E112&lt;5,"INSUFICIENTE",IF('RESULTADOS 4 ESO DIVER'!E112&lt;6,"SUFICIENTE",IF('RESULTADOS 4 ESO DIVER'!E112&lt;7,"BEN",IF('RESULTADOS 4 ESO DIVER'!E112&lt;9,"NOTABLE",IF('RESULTADOS 4 ESO DIVER'!E112&lt;=10,"SOBRESAIENTE",""))))))</f>
        <v/>
      </c>
      <c r="F112" s="153" t="str">
        <f>IF(OR(A112="",$F$2=""),"",IF('RESULTADOS 4 ESO DIVER'!F112&lt;5,"INSUFICIENTE",IF('RESULTADOS 4 ESO DIVER'!F112&lt;6,"SUFICIENTE",IF('RESULTADOS 4 ESO DIVER'!F112&lt;7,"BEN",IF('RESULTADOS 4 ESO DIVER'!F112&lt;9,"NOTABLE",IF('RESULTADOS 4 ESO DIVER'!F112&lt;=10,"SOBRESAIENTE",""))))))</f>
        <v/>
      </c>
      <c r="G112" s="153" t="str">
        <f>IF(OR(A112="",$G$2=""),"",IF('RESULTADOS 4 ESO DIVER'!G112&lt;5,"INSUFICIENTE",IF('RESULTADOS 4 ESO DIVER'!G112&lt;6,"SUFICIENTE",IF('RESULTADOS 4 ESO DIVER'!G112&lt;7,"BEN",IF('RESULTADOS 4 ESO DIVER'!G112&lt;9,"NOTABLE",IF('RESULTADOS 4 ESO DIVER'!G112&lt;=10,"SOBRESAIENTE",""))))))</f>
        <v/>
      </c>
      <c r="H112" s="153" t="str">
        <f>IF(OR(A112="",$H$2=""),"",IF('RESULTADOS 4 ESO DIVER'!H112&lt;5,"INSUFICIENTE",IF('RESULTADOS 4 ESO DIVER'!H112&lt;6,"SUFICIENTE",IF('RESULTADOS 4 ESO DIVER'!H112&lt;7,"BEN",IF('RESULTADOS 4 ESO DIVER'!H112&lt;9,"NOTABLE",IF('RESULTADOS 4 ESO DIVER'!H112&lt;=10,"SOBRESAIENTE",""))))))</f>
        <v/>
      </c>
      <c r="I112" s="153" t="str">
        <f>IF(OR(A112="",$I$2=""),"",IF('RESULTADOS 4 ESO DIVER'!I112&lt;5,"INSUFICIENTE",IF('RESULTADOS 4 ESO DIVER'!I112&lt;6,"SUFICIENTE",IF('RESULTADOS 4 ESO DIVER'!I112&lt;7,"BEN",IF('RESULTADOS 4 ESO DIVER'!I112&lt;9,"NOTABLE",IF('RESULTADOS 4 ESO DIVER'!I112&lt;=10,"SOBRESAIENTE",""))))))</f>
        <v/>
      </c>
      <c r="J112" s="153" t="str">
        <f>IF(OR(A112="",$J$2=""),"",IF('RESULTADOS 4 ESO DIVER'!J112&lt;5,"INSUFICIENTE",IF('RESULTADOS 4 ESO DIVER'!J112&lt;6,"SUFICIENTE",IF('RESULTADOS 4 ESO DIVER'!J112&lt;7,"BEN",IF('RESULTADOS 4 ESO DIVER'!J112&lt;9,"NOTABLE",IF('RESULTADOS 4 ESO DIVER'!J112&lt;=10,"SOBRESAIENTE",""))))))</f>
        <v/>
      </c>
      <c r="K112" s="153" t="str">
        <f>IF(OR(A112="",$K$2=""),"",IF('RESULTADOS 4 ESO DIVER'!K112&lt;5,"INSUFICIENTE",IF('RESULTADOS 4 ESO DIVER'!K112&lt;6,"SUFICIENTE",IF('RESULTADOS 4 ESO DIVER'!K112&lt;7,"BEN",IF('RESULTADOS 4 ESO DIVER'!K112&lt;9,"NOTABLE",IF('RESULTADOS 4 ESO DIVER'!K112&lt;=10,IF('RESULTADOS 4 ESO DIVER'!K112&lt;=10,"SOBRESAIENTE","")))))))</f>
        <v/>
      </c>
      <c r="L112" s="153" t="str">
        <f>IF(OR(A112="",$L$2=""),"",IF('RESULTADOS 4 ESO DIVER'!L112&lt;5,"INSUFICIENTE",IF('RESULTADOS 4 ESO DIVER'!L112&lt;6,"SUFICIENTE",IF('RESULTADOS 4 ESO DIVER'!L112&lt;7,"BEN",IF('RESULTADOS 4 ESO DIVER'!L112&lt;9,"NOTABLE",IF('RESULTADOS 4 ESO DIVER'!L112&lt;=10,"SOBRESAIENTE",""))))))</f>
        <v/>
      </c>
    </row>
    <row r="113" spans="1:12" x14ac:dyDescent="0.25">
      <c r="A113" s="102" t="str">
        <f>IF('RESULTADOS 4 ESO DIVER'!A113="","",'RESULTADOS 4 ESO DIVER'!A113)</f>
        <v/>
      </c>
      <c r="B113" s="153" t="str">
        <f>IF('RESULTADOS 4 ESO DIVER'!B113="","",'RESULTADOS 4 ESO DIVER'!B113)</f>
        <v/>
      </c>
      <c r="C113" s="153" t="str">
        <f>IF(OR(A113="",$C$2=""),"",IF('RESULTADOS 4 ESO DIVER'!C113&lt;5,"INSUFICIENTE",IF('RESULTADOS 4 ESO DIVER'!C113&lt;6,"SUFICIENTE",IF('RESULTADOS 4 ESO DIVER'!C113&lt;7,"BEN",IF('RESULTADOS 4 ESO DIVER'!C113&lt;9,"NOTABLE",IF('RESULTADOS 4 ESO DIVER'!C113&lt;=10,"SOBRESAIENTE",""))))))</f>
        <v/>
      </c>
      <c r="D113" s="153" t="str">
        <f>IF(OR(A113="",$D$2=""),"",IF('RESULTADOS 4 ESO DIVER'!D113&lt;5,"INSUFICIENTE",IF('RESULTADOS 4 ESO DIVER'!D113&lt;6,"SUFICIENTE",IF('RESULTADOS 4 ESO DIVER'!D113&lt;7,"BEN",IF('RESULTADOS 4 ESO DIVER'!D113&lt;9,"NOTABLE",IF('RESULTADOS 4 ESO DIVER'!D113&lt;=10,"SOBRESAIENTE",""))))))</f>
        <v/>
      </c>
      <c r="E113" s="153" t="str">
        <f>IF(OR(A113="",$E$2=""),"",IF('RESULTADOS 4 ESO DIVER'!E113&lt;5,"INSUFICIENTE",IF('RESULTADOS 4 ESO DIVER'!E113&lt;6,"SUFICIENTE",IF('RESULTADOS 4 ESO DIVER'!E113&lt;7,"BEN",IF('RESULTADOS 4 ESO DIVER'!E113&lt;9,"NOTABLE",IF('RESULTADOS 4 ESO DIVER'!E113&lt;=10,"SOBRESAIENTE",""))))))</f>
        <v/>
      </c>
      <c r="F113" s="153" t="str">
        <f>IF(OR(A113="",$F$2=""),"",IF('RESULTADOS 4 ESO DIVER'!F113&lt;5,"INSUFICIENTE",IF('RESULTADOS 4 ESO DIVER'!F113&lt;6,"SUFICIENTE",IF('RESULTADOS 4 ESO DIVER'!F113&lt;7,"BEN",IF('RESULTADOS 4 ESO DIVER'!F113&lt;9,"NOTABLE",IF('RESULTADOS 4 ESO DIVER'!F113&lt;=10,"SOBRESAIENTE",""))))))</f>
        <v/>
      </c>
      <c r="G113" s="153" t="str">
        <f>IF(OR(A113="",$G$2=""),"",IF('RESULTADOS 4 ESO DIVER'!G113&lt;5,"INSUFICIENTE",IF('RESULTADOS 4 ESO DIVER'!G113&lt;6,"SUFICIENTE",IF('RESULTADOS 4 ESO DIVER'!G113&lt;7,"BEN",IF('RESULTADOS 4 ESO DIVER'!G113&lt;9,"NOTABLE",IF('RESULTADOS 4 ESO DIVER'!G113&lt;=10,"SOBRESAIENTE",""))))))</f>
        <v/>
      </c>
      <c r="H113" s="153" t="str">
        <f>IF(OR(A113="",$H$2=""),"",IF('RESULTADOS 4 ESO DIVER'!H113&lt;5,"INSUFICIENTE",IF('RESULTADOS 4 ESO DIVER'!H113&lt;6,"SUFICIENTE",IF('RESULTADOS 4 ESO DIVER'!H113&lt;7,"BEN",IF('RESULTADOS 4 ESO DIVER'!H113&lt;9,"NOTABLE",IF('RESULTADOS 4 ESO DIVER'!H113&lt;=10,"SOBRESAIENTE",""))))))</f>
        <v/>
      </c>
      <c r="I113" s="153" t="str">
        <f>IF(OR(A113="",$I$2=""),"",IF('RESULTADOS 4 ESO DIVER'!I113&lt;5,"INSUFICIENTE",IF('RESULTADOS 4 ESO DIVER'!I113&lt;6,"SUFICIENTE",IF('RESULTADOS 4 ESO DIVER'!I113&lt;7,"BEN",IF('RESULTADOS 4 ESO DIVER'!I113&lt;9,"NOTABLE",IF('RESULTADOS 4 ESO DIVER'!I113&lt;=10,"SOBRESAIENTE",""))))))</f>
        <v/>
      </c>
      <c r="J113" s="153" t="str">
        <f>IF(OR(A113="",$J$2=""),"",IF('RESULTADOS 4 ESO DIVER'!J113&lt;5,"INSUFICIENTE",IF('RESULTADOS 4 ESO DIVER'!J113&lt;6,"SUFICIENTE",IF('RESULTADOS 4 ESO DIVER'!J113&lt;7,"BEN",IF('RESULTADOS 4 ESO DIVER'!J113&lt;9,"NOTABLE",IF('RESULTADOS 4 ESO DIVER'!J113&lt;=10,"SOBRESAIENTE",""))))))</f>
        <v/>
      </c>
      <c r="K113" s="153" t="str">
        <f>IF(OR(A113="",$K$2=""),"",IF('RESULTADOS 4 ESO DIVER'!K113&lt;5,"INSUFICIENTE",IF('RESULTADOS 4 ESO DIVER'!K113&lt;6,"SUFICIENTE",IF('RESULTADOS 4 ESO DIVER'!K113&lt;7,"BEN",IF('RESULTADOS 4 ESO DIVER'!K113&lt;9,"NOTABLE",IF('RESULTADOS 4 ESO DIVER'!K113&lt;=10,IF('RESULTADOS 4 ESO DIVER'!K113&lt;=10,"SOBRESAIENTE","")))))))</f>
        <v/>
      </c>
      <c r="L113" s="153" t="str">
        <f>IF(OR(A113="",$L$2=""),"",IF('RESULTADOS 4 ESO DIVER'!L113&lt;5,"INSUFICIENTE",IF('RESULTADOS 4 ESO DIVER'!L113&lt;6,"SUFICIENTE",IF('RESULTADOS 4 ESO DIVER'!L113&lt;7,"BEN",IF('RESULTADOS 4 ESO DIVER'!L113&lt;9,"NOTABLE",IF('RESULTADOS 4 ESO DIVER'!L113&lt;=10,"SOBRESAIENTE",""))))))</f>
        <v/>
      </c>
    </row>
    <row r="114" spans="1:12" x14ac:dyDescent="0.25">
      <c r="A114" s="102" t="str">
        <f>IF('RESULTADOS 4 ESO DIVER'!A114="","",'RESULTADOS 4 ESO DIVER'!A114)</f>
        <v/>
      </c>
      <c r="B114" s="153" t="str">
        <f>IF('RESULTADOS 4 ESO DIVER'!B114="","",'RESULTADOS 4 ESO DIVER'!B114)</f>
        <v/>
      </c>
      <c r="C114" s="153" t="str">
        <f>IF(OR(A114="",$C$2=""),"",IF('RESULTADOS 4 ESO DIVER'!C114&lt;5,"INSUFICIENTE",IF('RESULTADOS 4 ESO DIVER'!C114&lt;6,"SUFICIENTE",IF('RESULTADOS 4 ESO DIVER'!C114&lt;7,"BEN",IF('RESULTADOS 4 ESO DIVER'!C114&lt;9,"NOTABLE",IF('RESULTADOS 4 ESO DIVER'!C114&lt;=10,"SOBRESAIENTE",""))))))</f>
        <v/>
      </c>
      <c r="D114" s="153" t="str">
        <f>IF(OR(A114="",$D$2=""),"",IF('RESULTADOS 4 ESO DIVER'!D114&lt;5,"INSUFICIENTE",IF('RESULTADOS 4 ESO DIVER'!D114&lt;6,"SUFICIENTE",IF('RESULTADOS 4 ESO DIVER'!D114&lt;7,"BEN",IF('RESULTADOS 4 ESO DIVER'!D114&lt;9,"NOTABLE",IF('RESULTADOS 4 ESO DIVER'!D114&lt;=10,"SOBRESAIENTE",""))))))</f>
        <v/>
      </c>
      <c r="E114" s="153" t="str">
        <f>IF(OR(A114="",$E$2=""),"",IF('RESULTADOS 4 ESO DIVER'!E114&lt;5,"INSUFICIENTE",IF('RESULTADOS 4 ESO DIVER'!E114&lt;6,"SUFICIENTE",IF('RESULTADOS 4 ESO DIVER'!E114&lt;7,"BEN",IF('RESULTADOS 4 ESO DIVER'!E114&lt;9,"NOTABLE",IF('RESULTADOS 4 ESO DIVER'!E114&lt;=10,"SOBRESAIENTE",""))))))</f>
        <v/>
      </c>
      <c r="F114" s="153" t="str">
        <f>IF(OR(A114="",$F$2=""),"",IF('RESULTADOS 4 ESO DIVER'!F114&lt;5,"INSUFICIENTE",IF('RESULTADOS 4 ESO DIVER'!F114&lt;6,"SUFICIENTE",IF('RESULTADOS 4 ESO DIVER'!F114&lt;7,"BEN",IF('RESULTADOS 4 ESO DIVER'!F114&lt;9,"NOTABLE",IF('RESULTADOS 4 ESO DIVER'!F114&lt;=10,"SOBRESAIENTE",""))))))</f>
        <v/>
      </c>
      <c r="G114" s="153" t="str">
        <f>IF(OR(A114="",$G$2=""),"",IF('RESULTADOS 4 ESO DIVER'!G114&lt;5,"INSUFICIENTE",IF('RESULTADOS 4 ESO DIVER'!G114&lt;6,"SUFICIENTE",IF('RESULTADOS 4 ESO DIVER'!G114&lt;7,"BEN",IF('RESULTADOS 4 ESO DIVER'!G114&lt;9,"NOTABLE",IF('RESULTADOS 4 ESO DIVER'!G114&lt;=10,"SOBRESAIENTE",""))))))</f>
        <v/>
      </c>
      <c r="H114" s="153" t="str">
        <f>IF(OR(A114="",$H$2=""),"",IF('RESULTADOS 4 ESO DIVER'!H114&lt;5,"INSUFICIENTE",IF('RESULTADOS 4 ESO DIVER'!H114&lt;6,"SUFICIENTE",IF('RESULTADOS 4 ESO DIVER'!H114&lt;7,"BEN",IF('RESULTADOS 4 ESO DIVER'!H114&lt;9,"NOTABLE",IF('RESULTADOS 4 ESO DIVER'!H114&lt;=10,"SOBRESAIENTE",""))))))</f>
        <v/>
      </c>
      <c r="I114" s="153" t="str">
        <f>IF(OR(A114="",$I$2=""),"",IF('RESULTADOS 4 ESO DIVER'!I114&lt;5,"INSUFICIENTE",IF('RESULTADOS 4 ESO DIVER'!I114&lt;6,"SUFICIENTE",IF('RESULTADOS 4 ESO DIVER'!I114&lt;7,"BEN",IF('RESULTADOS 4 ESO DIVER'!I114&lt;9,"NOTABLE",IF('RESULTADOS 4 ESO DIVER'!I114&lt;=10,"SOBRESAIENTE",""))))))</f>
        <v/>
      </c>
      <c r="J114" s="153" t="str">
        <f>IF(OR(A114="",$J$2=""),"",IF('RESULTADOS 4 ESO DIVER'!J114&lt;5,"INSUFICIENTE",IF('RESULTADOS 4 ESO DIVER'!J114&lt;6,"SUFICIENTE",IF('RESULTADOS 4 ESO DIVER'!J114&lt;7,"BEN",IF('RESULTADOS 4 ESO DIVER'!J114&lt;9,"NOTABLE",IF('RESULTADOS 4 ESO DIVER'!J114&lt;=10,"SOBRESAIENTE",""))))))</f>
        <v/>
      </c>
      <c r="K114" s="153" t="str">
        <f>IF(OR(A114="",$K$2=""),"",IF('RESULTADOS 4 ESO DIVER'!K114&lt;5,"INSUFICIENTE",IF('RESULTADOS 4 ESO DIVER'!K114&lt;6,"SUFICIENTE",IF('RESULTADOS 4 ESO DIVER'!K114&lt;7,"BEN",IF('RESULTADOS 4 ESO DIVER'!K114&lt;9,"NOTABLE",IF('RESULTADOS 4 ESO DIVER'!K114&lt;=10,IF('RESULTADOS 4 ESO DIVER'!K114&lt;=10,"SOBRESAIENTE","")))))))</f>
        <v/>
      </c>
      <c r="L114" s="153" t="str">
        <f>IF(OR(A114="",$L$2=""),"",IF('RESULTADOS 4 ESO DIVER'!L114&lt;5,"INSUFICIENTE",IF('RESULTADOS 4 ESO DIVER'!L114&lt;6,"SUFICIENTE",IF('RESULTADOS 4 ESO DIVER'!L114&lt;7,"BEN",IF('RESULTADOS 4 ESO DIVER'!L114&lt;9,"NOTABLE",IF('RESULTADOS 4 ESO DIVER'!L114&lt;=10,"SOBRESAIENTE",""))))))</f>
        <v/>
      </c>
    </row>
    <row r="115" spans="1:12" x14ac:dyDescent="0.25">
      <c r="A115" s="102" t="str">
        <f>IF('RESULTADOS 4 ESO DIVER'!A115="","",'RESULTADOS 4 ESO DIVER'!A115)</f>
        <v/>
      </c>
      <c r="B115" s="153" t="str">
        <f>IF('RESULTADOS 4 ESO DIVER'!B115="","",'RESULTADOS 4 ESO DIVER'!B115)</f>
        <v/>
      </c>
      <c r="C115" s="153" t="str">
        <f>IF(OR(A115="",$C$2=""),"",IF('RESULTADOS 4 ESO DIVER'!C115&lt;5,"INSUFICIENTE",IF('RESULTADOS 4 ESO DIVER'!C115&lt;6,"SUFICIENTE",IF('RESULTADOS 4 ESO DIVER'!C115&lt;7,"BEN",IF('RESULTADOS 4 ESO DIVER'!C115&lt;9,"NOTABLE",IF('RESULTADOS 4 ESO DIVER'!C115&lt;=10,"SOBRESAIENTE",""))))))</f>
        <v/>
      </c>
      <c r="D115" s="153" t="str">
        <f>IF(OR(A115="",$D$2=""),"",IF('RESULTADOS 4 ESO DIVER'!D115&lt;5,"INSUFICIENTE",IF('RESULTADOS 4 ESO DIVER'!D115&lt;6,"SUFICIENTE",IF('RESULTADOS 4 ESO DIVER'!D115&lt;7,"BEN",IF('RESULTADOS 4 ESO DIVER'!D115&lt;9,"NOTABLE",IF('RESULTADOS 4 ESO DIVER'!D115&lt;=10,"SOBRESAIENTE",""))))))</f>
        <v/>
      </c>
      <c r="E115" s="153" t="str">
        <f>IF(OR(A115="",$E$2=""),"",IF('RESULTADOS 4 ESO DIVER'!E115&lt;5,"INSUFICIENTE",IF('RESULTADOS 4 ESO DIVER'!E115&lt;6,"SUFICIENTE",IF('RESULTADOS 4 ESO DIVER'!E115&lt;7,"BEN",IF('RESULTADOS 4 ESO DIVER'!E115&lt;9,"NOTABLE",IF('RESULTADOS 4 ESO DIVER'!E115&lt;=10,"SOBRESAIENTE",""))))))</f>
        <v/>
      </c>
      <c r="F115" s="153" t="str">
        <f>IF(OR(A115="",$F$2=""),"",IF('RESULTADOS 4 ESO DIVER'!F115&lt;5,"INSUFICIENTE",IF('RESULTADOS 4 ESO DIVER'!F115&lt;6,"SUFICIENTE",IF('RESULTADOS 4 ESO DIVER'!F115&lt;7,"BEN",IF('RESULTADOS 4 ESO DIVER'!F115&lt;9,"NOTABLE",IF('RESULTADOS 4 ESO DIVER'!F115&lt;=10,"SOBRESAIENTE",""))))))</f>
        <v/>
      </c>
      <c r="G115" s="153" t="str">
        <f>IF(OR(A115="",$G$2=""),"",IF('RESULTADOS 4 ESO DIVER'!G115&lt;5,"INSUFICIENTE",IF('RESULTADOS 4 ESO DIVER'!G115&lt;6,"SUFICIENTE",IF('RESULTADOS 4 ESO DIVER'!G115&lt;7,"BEN",IF('RESULTADOS 4 ESO DIVER'!G115&lt;9,"NOTABLE",IF('RESULTADOS 4 ESO DIVER'!G115&lt;=10,"SOBRESAIENTE",""))))))</f>
        <v/>
      </c>
      <c r="H115" s="153" t="str">
        <f>IF(OR(A115="",$H$2=""),"",IF('RESULTADOS 4 ESO DIVER'!H115&lt;5,"INSUFICIENTE",IF('RESULTADOS 4 ESO DIVER'!H115&lt;6,"SUFICIENTE",IF('RESULTADOS 4 ESO DIVER'!H115&lt;7,"BEN",IF('RESULTADOS 4 ESO DIVER'!H115&lt;9,"NOTABLE",IF('RESULTADOS 4 ESO DIVER'!H115&lt;=10,"SOBRESAIENTE",""))))))</f>
        <v/>
      </c>
      <c r="I115" s="153" t="str">
        <f>IF(OR(A115="",$I$2=""),"",IF('RESULTADOS 4 ESO DIVER'!I115&lt;5,"INSUFICIENTE",IF('RESULTADOS 4 ESO DIVER'!I115&lt;6,"SUFICIENTE",IF('RESULTADOS 4 ESO DIVER'!I115&lt;7,"BEN",IF('RESULTADOS 4 ESO DIVER'!I115&lt;9,"NOTABLE",IF('RESULTADOS 4 ESO DIVER'!I115&lt;=10,"SOBRESAIENTE",""))))))</f>
        <v/>
      </c>
      <c r="J115" s="153" t="str">
        <f>IF(OR(A115="",$J$2=""),"",IF('RESULTADOS 4 ESO DIVER'!J115&lt;5,"INSUFICIENTE",IF('RESULTADOS 4 ESO DIVER'!J115&lt;6,"SUFICIENTE",IF('RESULTADOS 4 ESO DIVER'!J115&lt;7,"BEN",IF('RESULTADOS 4 ESO DIVER'!J115&lt;9,"NOTABLE",IF('RESULTADOS 4 ESO DIVER'!J115&lt;=10,"SOBRESAIENTE",""))))))</f>
        <v/>
      </c>
      <c r="K115" s="153" t="str">
        <f>IF(OR(A115="",$K$2=""),"",IF('RESULTADOS 4 ESO DIVER'!K115&lt;5,"INSUFICIENTE",IF('RESULTADOS 4 ESO DIVER'!K115&lt;6,"SUFICIENTE",IF('RESULTADOS 4 ESO DIVER'!K115&lt;7,"BEN",IF('RESULTADOS 4 ESO DIVER'!K115&lt;9,"NOTABLE",IF('RESULTADOS 4 ESO DIVER'!K115&lt;=10,IF('RESULTADOS 4 ESO DIVER'!K115&lt;=10,"SOBRESAIENTE","")))))))</f>
        <v/>
      </c>
      <c r="L115" s="153" t="str">
        <f>IF(OR(A115="",$L$2=""),"",IF('RESULTADOS 4 ESO DIVER'!L115&lt;5,"INSUFICIENTE",IF('RESULTADOS 4 ESO DIVER'!L115&lt;6,"SUFICIENTE",IF('RESULTADOS 4 ESO DIVER'!L115&lt;7,"BEN",IF('RESULTADOS 4 ESO DIVER'!L115&lt;9,"NOTABLE",IF('RESULTADOS 4 ESO DIVER'!L115&lt;=10,"SOBRESAIENTE",""))))))</f>
        <v/>
      </c>
    </row>
    <row r="116" spans="1:12" x14ac:dyDescent="0.25">
      <c r="A116" s="102" t="str">
        <f>IF('RESULTADOS 4 ESO DIVER'!A116="","",'RESULTADOS 4 ESO DIVER'!A116)</f>
        <v/>
      </c>
      <c r="B116" s="153" t="str">
        <f>IF('RESULTADOS 4 ESO DIVER'!B116="","",'RESULTADOS 4 ESO DIVER'!B116)</f>
        <v/>
      </c>
      <c r="C116" s="153" t="str">
        <f>IF(OR(A116="",$C$2=""),"",IF('RESULTADOS 4 ESO DIVER'!C116&lt;5,"INSUFICIENTE",IF('RESULTADOS 4 ESO DIVER'!C116&lt;6,"SUFICIENTE",IF('RESULTADOS 4 ESO DIVER'!C116&lt;7,"BEN",IF('RESULTADOS 4 ESO DIVER'!C116&lt;9,"NOTABLE",IF('RESULTADOS 4 ESO DIVER'!C116&lt;=10,"SOBRESAIENTE",""))))))</f>
        <v/>
      </c>
      <c r="D116" s="153" t="str">
        <f>IF(OR(A116="",$D$2=""),"",IF('RESULTADOS 4 ESO DIVER'!D116&lt;5,"INSUFICIENTE",IF('RESULTADOS 4 ESO DIVER'!D116&lt;6,"SUFICIENTE",IF('RESULTADOS 4 ESO DIVER'!D116&lt;7,"BEN",IF('RESULTADOS 4 ESO DIVER'!D116&lt;9,"NOTABLE",IF('RESULTADOS 4 ESO DIVER'!D116&lt;=10,"SOBRESAIENTE",""))))))</f>
        <v/>
      </c>
      <c r="E116" s="153" t="str">
        <f>IF(OR(A116="",$E$2=""),"",IF('RESULTADOS 4 ESO DIVER'!E116&lt;5,"INSUFICIENTE",IF('RESULTADOS 4 ESO DIVER'!E116&lt;6,"SUFICIENTE",IF('RESULTADOS 4 ESO DIVER'!E116&lt;7,"BEN",IF('RESULTADOS 4 ESO DIVER'!E116&lt;9,"NOTABLE",IF('RESULTADOS 4 ESO DIVER'!E116&lt;=10,"SOBRESAIENTE",""))))))</f>
        <v/>
      </c>
      <c r="F116" s="153" t="str">
        <f>IF(OR(A116="",$F$2=""),"",IF('RESULTADOS 4 ESO DIVER'!F116&lt;5,"INSUFICIENTE",IF('RESULTADOS 4 ESO DIVER'!F116&lt;6,"SUFICIENTE",IF('RESULTADOS 4 ESO DIVER'!F116&lt;7,"BEN",IF('RESULTADOS 4 ESO DIVER'!F116&lt;9,"NOTABLE",IF('RESULTADOS 4 ESO DIVER'!F116&lt;=10,"SOBRESAIENTE",""))))))</f>
        <v/>
      </c>
      <c r="G116" s="153" t="str">
        <f>IF(OR(A116="",$G$2=""),"",IF('RESULTADOS 4 ESO DIVER'!G116&lt;5,"INSUFICIENTE",IF('RESULTADOS 4 ESO DIVER'!G116&lt;6,"SUFICIENTE",IF('RESULTADOS 4 ESO DIVER'!G116&lt;7,"BEN",IF('RESULTADOS 4 ESO DIVER'!G116&lt;9,"NOTABLE",IF('RESULTADOS 4 ESO DIVER'!G116&lt;=10,"SOBRESAIENTE",""))))))</f>
        <v/>
      </c>
      <c r="H116" s="153" t="str">
        <f>IF(OR(A116="",$H$2=""),"",IF('RESULTADOS 4 ESO DIVER'!H116&lt;5,"INSUFICIENTE",IF('RESULTADOS 4 ESO DIVER'!H116&lt;6,"SUFICIENTE",IF('RESULTADOS 4 ESO DIVER'!H116&lt;7,"BEN",IF('RESULTADOS 4 ESO DIVER'!H116&lt;9,"NOTABLE",IF('RESULTADOS 4 ESO DIVER'!H116&lt;=10,"SOBRESAIENTE",""))))))</f>
        <v/>
      </c>
      <c r="I116" s="153" t="str">
        <f>IF(OR(A116="",$I$2=""),"",IF('RESULTADOS 4 ESO DIVER'!I116&lt;5,"INSUFICIENTE",IF('RESULTADOS 4 ESO DIVER'!I116&lt;6,"SUFICIENTE",IF('RESULTADOS 4 ESO DIVER'!I116&lt;7,"BEN",IF('RESULTADOS 4 ESO DIVER'!I116&lt;9,"NOTABLE",IF('RESULTADOS 4 ESO DIVER'!I116&lt;=10,"SOBRESAIENTE",""))))))</f>
        <v/>
      </c>
      <c r="J116" s="153" t="str">
        <f>IF(OR(A116="",$J$2=""),"",IF('RESULTADOS 4 ESO DIVER'!J116&lt;5,"INSUFICIENTE",IF('RESULTADOS 4 ESO DIVER'!J116&lt;6,"SUFICIENTE",IF('RESULTADOS 4 ESO DIVER'!J116&lt;7,"BEN",IF('RESULTADOS 4 ESO DIVER'!J116&lt;9,"NOTABLE",IF('RESULTADOS 4 ESO DIVER'!J116&lt;=10,"SOBRESAIENTE",""))))))</f>
        <v/>
      </c>
      <c r="K116" s="153" t="str">
        <f>IF(OR(A116="",$K$2=""),"",IF('RESULTADOS 4 ESO DIVER'!K116&lt;5,"INSUFICIENTE",IF('RESULTADOS 4 ESO DIVER'!K116&lt;6,"SUFICIENTE",IF('RESULTADOS 4 ESO DIVER'!K116&lt;7,"BEN",IF('RESULTADOS 4 ESO DIVER'!K116&lt;9,"NOTABLE",IF('RESULTADOS 4 ESO DIVER'!K116&lt;=10,IF('RESULTADOS 4 ESO DIVER'!K116&lt;=10,"SOBRESAIENTE","")))))))</f>
        <v/>
      </c>
      <c r="L116" s="153" t="str">
        <f>IF(OR(A116="",$L$2=""),"",IF('RESULTADOS 4 ESO DIVER'!L116&lt;5,"INSUFICIENTE",IF('RESULTADOS 4 ESO DIVER'!L116&lt;6,"SUFICIENTE",IF('RESULTADOS 4 ESO DIVER'!L116&lt;7,"BEN",IF('RESULTADOS 4 ESO DIVER'!L116&lt;9,"NOTABLE",IF('RESULTADOS 4 ESO DIVER'!L116&lt;=10,"SOBRESAIENTE",""))))))</f>
        <v/>
      </c>
    </row>
    <row r="117" spans="1:12" x14ac:dyDescent="0.25">
      <c r="A117" s="102" t="str">
        <f>IF('RESULTADOS 4 ESO DIVER'!A117="","",'RESULTADOS 4 ESO DIVER'!A117)</f>
        <v/>
      </c>
      <c r="B117" s="153" t="str">
        <f>IF('RESULTADOS 4 ESO DIVER'!B117="","",'RESULTADOS 4 ESO DIVER'!B117)</f>
        <v/>
      </c>
      <c r="C117" s="153" t="str">
        <f>IF(OR(A117="",$C$2=""),"",IF('RESULTADOS 4 ESO DIVER'!C117&lt;5,"INSUFICIENTE",IF('RESULTADOS 4 ESO DIVER'!C117&lt;6,"SUFICIENTE",IF('RESULTADOS 4 ESO DIVER'!C117&lt;7,"BEN",IF('RESULTADOS 4 ESO DIVER'!C117&lt;9,"NOTABLE",IF('RESULTADOS 4 ESO DIVER'!C117&lt;=10,"SOBRESAIENTE",""))))))</f>
        <v/>
      </c>
      <c r="D117" s="153" t="str">
        <f>IF(OR(A117="",$D$2=""),"",IF('RESULTADOS 4 ESO DIVER'!D117&lt;5,"INSUFICIENTE",IF('RESULTADOS 4 ESO DIVER'!D117&lt;6,"SUFICIENTE",IF('RESULTADOS 4 ESO DIVER'!D117&lt;7,"BEN",IF('RESULTADOS 4 ESO DIVER'!D117&lt;9,"NOTABLE",IF('RESULTADOS 4 ESO DIVER'!D117&lt;=10,"SOBRESAIENTE",""))))))</f>
        <v/>
      </c>
      <c r="E117" s="153" t="str">
        <f>IF(OR(A117="",$E$2=""),"",IF('RESULTADOS 4 ESO DIVER'!E117&lt;5,"INSUFICIENTE",IF('RESULTADOS 4 ESO DIVER'!E117&lt;6,"SUFICIENTE",IF('RESULTADOS 4 ESO DIVER'!E117&lt;7,"BEN",IF('RESULTADOS 4 ESO DIVER'!E117&lt;9,"NOTABLE",IF('RESULTADOS 4 ESO DIVER'!E117&lt;=10,"SOBRESAIENTE",""))))))</f>
        <v/>
      </c>
      <c r="F117" s="153" t="str">
        <f>IF(OR(A117="",$F$2=""),"",IF('RESULTADOS 4 ESO DIVER'!F117&lt;5,"INSUFICIENTE",IF('RESULTADOS 4 ESO DIVER'!F117&lt;6,"SUFICIENTE",IF('RESULTADOS 4 ESO DIVER'!F117&lt;7,"BEN",IF('RESULTADOS 4 ESO DIVER'!F117&lt;9,"NOTABLE",IF('RESULTADOS 4 ESO DIVER'!F117&lt;=10,"SOBRESAIENTE",""))))))</f>
        <v/>
      </c>
      <c r="G117" s="153" t="str">
        <f>IF(OR(A117="",$G$2=""),"",IF('RESULTADOS 4 ESO DIVER'!G117&lt;5,"INSUFICIENTE",IF('RESULTADOS 4 ESO DIVER'!G117&lt;6,"SUFICIENTE",IF('RESULTADOS 4 ESO DIVER'!G117&lt;7,"BEN",IF('RESULTADOS 4 ESO DIVER'!G117&lt;9,"NOTABLE",IF('RESULTADOS 4 ESO DIVER'!G117&lt;=10,"SOBRESAIENTE",""))))))</f>
        <v/>
      </c>
      <c r="H117" s="153" t="str">
        <f>IF(OR(A117="",$H$2=""),"",IF('RESULTADOS 4 ESO DIVER'!H117&lt;5,"INSUFICIENTE",IF('RESULTADOS 4 ESO DIVER'!H117&lt;6,"SUFICIENTE",IF('RESULTADOS 4 ESO DIVER'!H117&lt;7,"BEN",IF('RESULTADOS 4 ESO DIVER'!H117&lt;9,"NOTABLE",IF('RESULTADOS 4 ESO DIVER'!H117&lt;=10,"SOBRESAIENTE",""))))))</f>
        <v/>
      </c>
      <c r="I117" s="153" t="str">
        <f>IF(OR(A117="",$I$2=""),"",IF('RESULTADOS 4 ESO DIVER'!I117&lt;5,"INSUFICIENTE",IF('RESULTADOS 4 ESO DIVER'!I117&lt;6,"SUFICIENTE",IF('RESULTADOS 4 ESO DIVER'!I117&lt;7,"BEN",IF('RESULTADOS 4 ESO DIVER'!I117&lt;9,"NOTABLE",IF('RESULTADOS 4 ESO DIVER'!I117&lt;=10,"SOBRESAIENTE",""))))))</f>
        <v/>
      </c>
      <c r="J117" s="153" t="str">
        <f>IF(OR(A117="",$J$2=""),"",IF('RESULTADOS 4 ESO DIVER'!J117&lt;5,"INSUFICIENTE",IF('RESULTADOS 4 ESO DIVER'!J117&lt;6,"SUFICIENTE",IF('RESULTADOS 4 ESO DIVER'!J117&lt;7,"BEN",IF('RESULTADOS 4 ESO DIVER'!J117&lt;9,"NOTABLE",IF('RESULTADOS 4 ESO DIVER'!J117&lt;=10,"SOBRESAIENTE",""))))))</f>
        <v/>
      </c>
      <c r="K117" s="153" t="str">
        <f>IF(OR(A117="",$K$2=""),"",IF('RESULTADOS 4 ESO DIVER'!K117&lt;5,"INSUFICIENTE",IF('RESULTADOS 4 ESO DIVER'!K117&lt;6,"SUFICIENTE",IF('RESULTADOS 4 ESO DIVER'!K117&lt;7,"BEN",IF('RESULTADOS 4 ESO DIVER'!K117&lt;9,"NOTABLE",IF('RESULTADOS 4 ESO DIVER'!K117&lt;=10,IF('RESULTADOS 4 ESO DIVER'!K117&lt;=10,"SOBRESAIENTE","")))))))</f>
        <v/>
      </c>
      <c r="L117" s="153" t="str">
        <f>IF(OR(A117="",$L$2=""),"",IF('RESULTADOS 4 ESO DIVER'!L117&lt;5,"INSUFICIENTE",IF('RESULTADOS 4 ESO DIVER'!L117&lt;6,"SUFICIENTE",IF('RESULTADOS 4 ESO DIVER'!L117&lt;7,"BEN",IF('RESULTADOS 4 ESO DIVER'!L117&lt;9,"NOTABLE",IF('RESULTADOS 4 ESO DIVER'!L117&lt;=10,"SOBRESAIENTE",""))))))</f>
        <v/>
      </c>
    </row>
    <row r="118" spans="1:12" x14ac:dyDescent="0.25">
      <c r="A118" s="102" t="str">
        <f>IF('RESULTADOS 4 ESO DIVER'!A118="","",'RESULTADOS 4 ESO DIVER'!A118)</f>
        <v/>
      </c>
      <c r="B118" s="153" t="str">
        <f>IF('RESULTADOS 4 ESO DIVER'!B118="","",'RESULTADOS 4 ESO DIVER'!B118)</f>
        <v/>
      </c>
      <c r="C118" s="153" t="str">
        <f>IF(OR(A118="",$C$2=""),"",IF('RESULTADOS 4 ESO DIVER'!C118&lt;5,"INSUFICIENTE",IF('RESULTADOS 4 ESO DIVER'!C118&lt;6,"SUFICIENTE",IF('RESULTADOS 4 ESO DIVER'!C118&lt;7,"BEN",IF('RESULTADOS 4 ESO DIVER'!C118&lt;9,"NOTABLE",IF('RESULTADOS 4 ESO DIVER'!C118&lt;=10,"SOBRESAIENTE",""))))))</f>
        <v/>
      </c>
      <c r="D118" s="153" t="str">
        <f>IF(OR(A118="",$D$2=""),"",IF('RESULTADOS 4 ESO DIVER'!D118&lt;5,"INSUFICIENTE",IF('RESULTADOS 4 ESO DIVER'!D118&lt;6,"SUFICIENTE",IF('RESULTADOS 4 ESO DIVER'!D118&lt;7,"BEN",IF('RESULTADOS 4 ESO DIVER'!D118&lt;9,"NOTABLE",IF('RESULTADOS 4 ESO DIVER'!D118&lt;=10,"SOBRESAIENTE",""))))))</f>
        <v/>
      </c>
      <c r="E118" s="153" t="str">
        <f>IF(OR(A118="",$E$2=""),"",IF('RESULTADOS 4 ESO DIVER'!E118&lt;5,"INSUFICIENTE",IF('RESULTADOS 4 ESO DIVER'!E118&lt;6,"SUFICIENTE",IF('RESULTADOS 4 ESO DIVER'!E118&lt;7,"BEN",IF('RESULTADOS 4 ESO DIVER'!E118&lt;9,"NOTABLE",IF('RESULTADOS 4 ESO DIVER'!E118&lt;=10,"SOBRESAIENTE",""))))))</f>
        <v/>
      </c>
      <c r="F118" s="153" t="str">
        <f>IF(OR(A118="",$F$2=""),"",IF('RESULTADOS 4 ESO DIVER'!F118&lt;5,"INSUFICIENTE",IF('RESULTADOS 4 ESO DIVER'!F118&lt;6,"SUFICIENTE",IF('RESULTADOS 4 ESO DIVER'!F118&lt;7,"BEN",IF('RESULTADOS 4 ESO DIVER'!F118&lt;9,"NOTABLE",IF('RESULTADOS 4 ESO DIVER'!F118&lt;=10,"SOBRESAIENTE",""))))))</f>
        <v/>
      </c>
      <c r="G118" s="153" t="str">
        <f>IF(OR(A118="",$G$2=""),"",IF('RESULTADOS 4 ESO DIVER'!G118&lt;5,"INSUFICIENTE",IF('RESULTADOS 4 ESO DIVER'!G118&lt;6,"SUFICIENTE",IF('RESULTADOS 4 ESO DIVER'!G118&lt;7,"BEN",IF('RESULTADOS 4 ESO DIVER'!G118&lt;9,"NOTABLE",IF('RESULTADOS 4 ESO DIVER'!G118&lt;=10,"SOBRESAIENTE",""))))))</f>
        <v/>
      </c>
      <c r="H118" s="153" t="str">
        <f>IF(OR(A118="",$H$2=""),"",IF('RESULTADOS 4 ESO DIVER'!H118&lt;5,"INSUFICIENTE",IF('RESULTADOS 4 ESO DIVER'!H118&lt;6,"SUFICIENTE",IF('RESULTADOS 4 ESO DIVER'!H118&lt;7,"BEN",IF('RESULTADOS 4 ESO DIVER'!H118&lt;9,"NOTABLE",IF('RESULTADOS 4 ESO DIVER'!H118&lt;=10,"SOBRESAIENTE",""))))))</f>
        <v/>
      </c>
      <c r="I118" s="153" t="str">
        <f>IF(OR(A118="",$I$2=""),"",IF('RESULTADOS 4 ESO DIVER'!I118&lt;5,"INSUFICIENTE",IF('RESULTADOS 4 ESO DIVER'!I118&lt;6,"SUFICIENTE",IF('RESULTADOS 4 ESO DIVER'!I118&lt;7,"BEN",IF('RESULTADOS 4 ESO DIVER'!I118&lt;9,"NOTABLE",IF('RESULTADOS 4 ESO DIVER'!I118&lt;=10,"SOBRESAIENTE",""))))))</f>
        <v/>
      </c>
      <c r="J118" s="153" t="str">
        <f>IF(OR(A118="",$J$2=""),"",IF('RESULTADOS 4 ESO DIVER'!J118&lt;5,"INSUFICIENTE",IF('RESULTADOS 4 ESO DIVER'!J118&lt;6,"SUFICIENTE",IF('RESULTADOS 4 ESO DIVER'!J118&lt;7,"BEN",IF('RESULTADOS 4 ESO DIVER'!J118&lt;9,"NOTABLE",IF('RESULTADOS 4 ESO DIVER'!J118&lt;=10,"SOBRESAIENTE",""))))))</f>
        <v/>
      </c>
      <c r="K118" s="153" t="str">
        <f>IF(OR(A118="",$K$2=""),"",IF('RESULTADOS 4 ESO DIVER'!K118&lt;5,"INSUFICIENTE",IF('RESULTADOS 4 ESO DIVER'!K118&lt;6,"SUFICIENTE",IF('RESULTADOS 4 ESO DIVER'!K118&lt;7,"BEN",IF('RESULTADOS 4 ESO DIVER'!K118&lt;9,"NOTABLE",IF('RESULTADOS 4 ESO DIVER'!K118&lt;=10,IF('RESULTADOS 4 ESO DIVER'!K118&lt;=10,"SOBRESAIENTE","")))))))</f>
        <v/>
      </c>
      <c r="L118" s="153" t="str">
        <f>IF(OR(A118="",$L$2=""),"",IF('RESULTADOS 4 ESO DIVER'!L118&lt;5,"INSUFICIENTE",IF('RESULTADOS 4 ESO DIVER'!L118&lt;6,"SUFICIENTE",IF('RESULTADOS 4 ESO DIVER'!L118&lt;7,"BEN",IF('RESULTADOS 4 ESO DIVER'!L118&lt;9,"NOTABLE",IF('RESULTADOS 4 ESO DIVER'!L118&lt;=10,"SOBRESAIENTE",""))))))</f>
        <v/>
      </c>
    </row>
    <row r="119" spans="1:12" x14ac:dyDescent="0.25">
      <c r="A119" s="102" t="str">
        <f>IF('RESULTADOS 4 ESO DIVER'!A119="","",'RESULTADOS 4 ESO DIVER'!A119)</f>
        <v/>
      </c>
      <c r="B119" s="153" t="str">
        <f>IF('RESULTADOS 4 ESO DIVER'!B119="","",'RESULTADOS 4 ESO DIVER'!B119)</f>
        <v/>
      </c>
      <c r="C119" s="153" t="str">
        <f>IF(OR(A119="",$C$2=""),"",IF('RESULTADOS 4 ESO DIVER'!C119&lt;5,"INSUFICIENTE",IF('RESULTADOS 4 ESO DIVER'!C119&lt;6,"SUFICIENTE",IF('RESULTADOS 4 ESO DIVER'!C119&lt;7,"BEN",IF('RESULTADOS 4 ESO DIVER'!C119&lt;9,"NOTABLE",IF('RESULTADOS 4 ESO DIVER'!C119&lt;=10,"SOBRESAIENTE",""))))))</f>
        <v/>
      </c>
      <c r="D119" s="153" t="str">
        <f>IF(OR(A119="",$D$2=""),"",IF('RESULTADOS 4 ESO DIVER'!D119&lt;5,"INSUFICIENTE",IF('RESULTADOS 4 ESO DIVER'!D119&lt;6,"SUFICIENTE",IF('RESULTADOS 4 ESO DIVER'!D119&lt;7,"BEN",IF('RESULTADOS 4 ESO DIVER'!D119&lt;9,"NOTABLE",IF('RESULTADOS 4 ESO DIVER'!D119&lt;=10,"SOBRESAIENTE",""))))))</f>
        <v/>
      </c>
      <c r="E119" s="153" t="str">
        <f>IF(OR(A119="",$E$2=""),"",IF('RESULTADOS 4 ESO DIVER'!E119&lt;5,"INSUFICIENTE",IF('RESULTADOS 4 ESO DIVER'!E119&lt;6,"SUFICIENTE",IF('RESULTADOS 4 ESO DIVER'!E119&lt;7,"BEN",IF('RESULTADOS 4 ESO DIVER'!E119&lt;9,"NOTABLE",IF('RESULTADOS 4 ESO DIVER'!E119&lt;=10,"SOBRESAIENTE",""))))))</f>
        <v/>
      </c>
      <c r="F119" s="153" t="str">
        <f>IF(OR(A119="",$F$2=""),"",IF('RESULTADOS 4 ESO DIVER'!F119&lt;5,"INSUFICIENTE",IF('RESULTADOS 4 ESO DIVER'!F119&lt;6,"SUFICIENTE",IF('RESULTADOS 4 ESO DIVER'!F119&lt;7,"BEN",IF('RESULTADOS 4 ESO DIVER'!F119&lt;9,"NOTABLE",IF('RESULTADOS 4 ESO DIVER'!F119&lt;=10,"SOBRESAIENTE",""))))))</f>
        <v/>
      </c>
      <c r="G119" s="153" t="str">
        <f>IF(OR(A119="",$G$2=""),"",IF('RESULTADOS 4 ESO DIVER'!G119&lt;5,"INSUFICIENTE",IF('RESULTADOS 4 ESO DIVER'!G119&lt;6,"SUFICIENTE",IF('RESULTADOS 4 ESO DIVER'!G119&lt;7,"BEN",IF('RESULTADOS 4 ESO DIVER'!G119&lt;9,"NOTABLE",IF('RESULTADOS 4 ESO DIVER'!G119&lt;=10,"SOBRESAIENTE",""))))))</f>
        <v/>
      </c>
      <c r="H119" s="153" t="str">
        <f>IF(OR(A119="",$H$2=""),"",IF('RESULTADOS 4 ESO DIVER'!H119&lt;5,"INSUFICIENTE",IF('RESULTADOS 4 ESO DIVER'!H119&lt;6,"SUFICIENTE",IF('RESULTADOS 4 ESO DIVER'!H119&lt;7,"BEN",IF('RESULTADOS 4 ESO DIVER'!H119&lt;9,"NOTABLE",IF('RESULTADOS 4 ESO DIVER'!H119&lt;=10,"SOBRESAIENTE",""))))))</f>
        <v/>
      </c>
      <c r="I119" s="153" t="str">
        <f>IF(OR(A119="",$I$2=""),"",IF('RESULTADOS 4 ESO DIVER'!I119&lt;5,"INSUFICIENTE",IF('RESULTADOS 4 ESO DIVER'!I119&lt;6,"SUFICIENTE",IF('RESULTADOS 4 ESO DIVER'!I119&lt;7,"BEN",IF('RESULTADOS 4 ESO DIVER'!I119&lt;9,"NOTABLE",IF('RESULTADOS 4 ESO DIVER'!I119&lt;=10,"SOBRESAIENTE",""))))))</f>
        <v/>
      </c>
      <c r="J119" s="153" t="str">
        <f>IF(OR(A119="",$J$2=""),"",IF('RESULTADOS 4 ESO DIVER'!J119&lt;5,"INSUFICIENTE",IF('RESULTADOS 4 ESO DIVER'!J119&lt;6,"SUFICIENTE",IF('RESULTADOS 4 ESO DIVER'!J119&lt;7,"BEN",IF('RESULTADOS 4 ESO DIVER'!J119&lt;9,"NOTABLE",IF('RESULTADOS 4 ESO DIVER'!J119&lt;=10,"SOBRESAIENTE",""))))))</f>
        <v/>
      </c>
      <c r="K119" s="153" t="str">
        <f>IF(OR(A119="",$K$2=""),"",IF('RESULTADOS 4 ESO DIVER'!K119&lt;5,"INSUFICIENTE",IF('RESULTADOS 4 ESO DIVER'!K119&lt;6,"SUFICIENTE",IF('RESULTADOS 4 ESO DIVER'!K119&lt;7,"BEN",IF('RESULTADOS 4 ESO DIVER'!K119&lt;9,"NOTABLE",IF('RESULTADOS 4 ESO DIVER'!K119&lt;=10,IF('RESULTADOS 4 ESO DIVER'!K119&lt;=10,"SOBRESAIENTE","")))))))</f>
        <v/>
      </c>
      <c r="L119" s="153" t="str">
        <f>IF(OR(A119="",$L$2=""),"",IF('RESULTADOS 4 ESO DIVER'!L119&lt;5,"INSUFICIENTE",IF('RESULTADOS 4 ESO DIVER'!L119&lt;6,"SUFICIENTE",IF('RESULTADOS 4 ESO DIVER'!L119&lt;7,"BEN",IF('RESULTADOS 4 ESO DIVER'!L119&lt;9,"NOTABLE",IF('RESULTADOS 4 ESO DIVER'!L119&lt;=10,"SOBRESAIENTE",""))))))</f>
        <v/>
      </c>
    </row>
    <row r="120" spans="1:12" x14ac:dyDescent="0.25">
      <c r="A120" s="102" t="str">
        <f>IF('RESULTADOS 4 ESO DIVER'!A120="","",'RESULTADOS 4 ESO DIVER'!A120)</f>
        <v/>
      </c>
      <c r="B120" s="153" t="str">
        <f>IF('RESULTADOS 4 ESO DIVER'!B120="","",'RESULTADOS 4 ESO DIVER'!B120)</f>
        <v/>
      </c>
      <c r="C120" s="153" t="str">
        <f>IF(OR(A120="",$C$2=""),"",IF('RESULTADOS 4 ESO DIVER'!C120&lt;5,"INSUFICIENTE",IF('RESULTADOS 4 ESO DIVER'!C120&lt;6,"SUFICIENTE",IF('RESULTADOS 4 ESO DIVER'!C120&lt;7,"BEN",IF('RESULTADOS 4 ESO DIVER'!C120&lt;9,"NOTABLE",IF('RESULTADOS 4 ESO DIVER'!C120&lt;=10,"SOBRESAIENTE",""))))))</f>
        <v/>
      </c>
      <c r="D120" s="153" t="str">
        <f>IF(OR(A120="",$D$2=""),"",IF('RESULTADOS 4 ESO DIVER'!D120&lt;5,"INSUFICIENTE",IF('RESULTADOS 4 ESO DIVER'!D120&lt;6,"SUFICIENTE",IF('RESULTADOS 4 ESO DIVER'!D120&lt;7,"BEN",IF('RESULTADOS 4 ESO DIVER'!D120&lt;9,"NOTABLE",IF('RESULTADOS 4 ESO DIVER'!D120&lt;=10,"SOBRESAIENTE",""))))))</f>
        <v/>
      </c>
      <c r="E120" s="153" t="str">
        <f>IF(OR(A120="",$E$2=""),"",IF('RESULTADOS 4 ESO DIVER'!E120&lt;5,"INSUFICIENTE",IF('RESULTADOS 4 ESO DIVER'!E120&lt;6,"SUFICIENTE",IF('RESULTADOS 4 ESO DIVER'!E120&lt;7,"BEN",IF('RESULTADOS 4 ESO DIVER'!E120&lt;9,"NOTABLE",IF('RESULTADOS 4 ESO DIVER'!E120&lt;=10,"SOBRESAIENTE",""))))))</f>
        <v/>
      </c>
      <c r="F120" s="153" t="str">
        <f>IF(OR(A120="",$F$2=""),"",IF('RESULTADOS 4 ESO DIVER'!F120&lt;5,"INSUFICIENTE",IF('RESULTADOS 4 ESO DIVER'!F120&lt;6,"SUFICIENTE",IF('RESULTADOS 4 ESO DIVER'!F120&lt;7,"BEN",IF('RESULTADOS 4 ESO DIVER'!F120&lt;9,"NOTABLE",IF('RESULTADOS 4 ESO DIVER'!F120&lt;=10,"SOBRESAIENTE",""))))))</f>
        <v/>
      </c>
      <c r="G120" s="153" t="str">
        <f>IF(OR(A120="",$G$2=""),"",IF('RESULTADOS 4 ESO DIVER'!G120&lt;5,"INSUFICIENTE",IF('RESULTADOS 4 ESO DIVER'!G120&lt;6,"SUFICIENTE",IF('RESULTADOS 4 ESO DIVER'!G120&lt;7,"BEN",IF('RESULTADOS 4 ESO DIVER'!G120&lt;9,"NOTABLE",IF('RESULTADOS 4 ESO DIVER'!G120&lt;=10,"SOBRESAIENTE",""))))))</f>
        <v/>
      </c>
      <c r="H120" s="153" t="str">
        <f>IF(OR(A120="",$H$2=""),"",IF('RESULTADOS 4 ESO DIVER'!H120&lt;5,"INSUFICIENTE",IF('RESULTADOS 4 ESO DIVER'!H120&lt;6,"SUFICIENTE",IF('RESULTADOS 4 ESO DIVER'!H120&lt;7,"BEN",IF('RESULTADOS 4 ESO DIVER'!H120&lt;9,"NOTABLE",IF('RESULTADOS 4 ESO DIVER'!H120&lt;=10,"SOBRESAIENTE",""))))))</f>
        <v/>
      </c>
      <c r="I120" s="153" t="str">
        <f>IF(OR(A120="",$I$2=""),"",IF('RESULTADOS 4 ESO DIVER'!I120&lt;5,"INSUFICIENTE",IF('RESULTADOS 4 ESO DIVER'!I120&lt;6,"SUFICIENTE",IF('RESULTADOS 4 ESO DIVER'!I120&lt;7,"BEN",IF('RESULTADOS 4 ESO DIVER'!I120&lt;9,"NOTABLE",IF('RESULTADOS 4 ESO DIVER'!I120&lt;=10,"SOBRESAIENTE",""))))))</f>
        <v/>
      </c>
      <c r="J120" s="153" t="str">
        <f>IF(OR(A120="",$J$2=""),"",IF('RESULTADOS 4 ESO DIVER'!J120&lt;5,"INSUFICIENTE",IF('RESULTADOS 4 ESO DIVER'!J120&lt;6,"SUFICIENTE",IF('RESULTADOS 4 ESO DIVER'!J120&lt;7,"BEN",IF('RESULTADOS 4 ESO DIVER'!J120&lt;9,"NOTABLE",IF('RESULTADOS 4 ESO DIVER'!J120&lt;=10,"SOBRESAIENTE",""))))))</f>
        <v/>
      </c>
      <c r="K120" s="153" t="str">
        <f>IF(OR(A120="",$K$2=""),"",IF('RESULTADOS 4 ESO DIVER'!K120&lt;5,"INSUFICIENTE",IF('RESULTADOS 4 ESO DIVER'!K120&lt;6,"SUFICIENTE",IF('RESULTADOS 4 ESO DIVER'!K120&lt;7,"BEN",IF('RESULTADOS 4 ESO DIVER'!K120&lt;9,"NOTABLE",IF('RESULTADOS 4 ESO DIVER'!K120&lt;=10,IF('RESULTADOS 4 ESO DIVER'!K120&lt;=10,"SOBRESAIENTE","")))))))</f>
        <v/>
      </c>
      <c r="L120" s="153" t="str">
        <f>IF(OR(A120="",$L$2=""),"",IF('RESULTADOS 4 ESO DIVER'!L120&lt;5,"INSUFICIENTE",IF('RESULTADOS 4 ESO DIVER'!L120&lt;6,"SUFICIENTE",IF('RESULTADOS 4 ESO DIVER'!L120&lt;7,"BEN",IF('RESULTADOS 4 ESO DIVER'!L120&lt;9,"NOTABLE",IF('RESULTADOS 4 ESO DIVER'!L120&lt;=10,"SOBRESAIENTE",""))))))</f>
        <v/>
      </c>
    </row>
    <row r="121" spans="1:12" x14ac:dyDescent="0.25">
      <c r="A121" s="102" t="str">
        <f>IF('RESULTADOS 4 ESO DIVER'!A121="","",'RESULTADOS 4 ESO DIVER'!A121)</f>
        <v/>
      </c>
      <c r="B121" s="153" t="str">
        <f>IF('RESULTADOS 4 ESO DIVER'!B121="","",'RESULTADOS 4 ESO DIVER'!B121)</f>
        <v/>
      </c>
      <c r="C121" s="153" t="str">
        <f>IF(OR(A121="",$C$2=""),"",IF('RESULTADOS 4 ESO DIVER'!C121&lt;5,"INSUFICIENTE",IF('RESULTADOS 4 ESO DIVER'!C121&lt;6,"SUFICIENTE",IF('RESULTADOS 4 ESO DIVER'!C121&lt;7,"BEN",IF('RESULTADOS 4 ESO DIVER'!C121&lt;9,"NOTABLE",IF('RESULTADOS 4 ESO DIVER'!C121&lt;=10,"SOBRESAIENTE",""))))))</f>
        <v/>
      </c>
      <c r="D121" s="153" t="str">
        <f>IF(OR(A121="",$D$2=""),"",IF('RESULTADOS 4 ESO DIVER'!D121&lt;5,"INSUFICIENTE",IF('RESULTADOS 4 ESO DIVER'!D121&lt;6,"SUFICIENTE",IF('RESULTADOS 4 ESO DIVER'!D121&lt;7,"BEN",IF('RESULTADOS 4 ESO DIVER'!D121&lt;9,"NOTABLE",IF('RESULTADOS 4 ESO DIVER'!D121&lt;=10,"SOBRESAIENTE",""))))))</f>
        <v/>
      </c>
      <c r="E121" s="153" t="str">
        <f>IF(OR(A121="",$E$2=""),"",IF('RESULTADOS 4 ESO DIVER'!E121&lt;5,"INSUFICIENTE",IF('RESULTADOS 4 ESO DIVER'!E121&lt;6,"SUFICIENTE",IF('RESULTADOS 4 ESO DIVER'!E121&lt;7,"BEN",IF('RESULTADOS 4 ESO DIVER'!E121&lt;9,"NOTABLE",IF('RESULTADOS 4 ESO DIVER'!E121&lt;=10,"SOBRESAIENTE",""))))))</f>
        <v/>
      </c>
      <c r="F121" s="153" t="str">
        <f>IF(OR(A121="",$F$2=""),"",IF('RESULTADOS 4 ESO DIVER'!F121&lt;5,"INSUFICIENTE",IF('RESULTADOS 4 ESO DIVER'!F121&lt;6,"SUFICIENTE",IF('RESULTADOS 4 ESO DIVER'!F121&lt;7,"BEN",IF('RESULTADOS 4 ESO DIVER'!F121&lt;9,"NOTABLE",IF('RESULTADOS 4 ESO DIVER'!F121&lt;=10,"SOBRESAIENTE",""))))))</f>
        <v/>
      </c>
      <c r="G121" s="153" t="str">
        <f>IF(OR(A121="",$G$2=""),"",IF('RESULTADOS 4 ESO DIVER'!G121&lt;5,"INSUFICIENTE",IF('RESULTADOS 4 ESO DIVER'!G121&lt;6,"SUFICIENTE",IF('RESULTADOS 4 ESO DIVER'!G121&lt;7,"BEN",IF('RESULTADOS 4 ESO DIVER'!G121&lt;9,"NOTABLE",IF('RESULTADOS 4 ESO DIVER'!G121&lt;=10,"SOBRESAIENTE",""))))))</f>
        <v/>
      </c>
      <c r="H121" s="153" t="str">
        <f>IF(OR(A121="",$H$2=""),"",IF('RESULTADOS 4 ESO DIVER'!H121&lt;5,"INSUFICIENTE",IF('RESULTADOS 4 ESO DIVER'!H121&lt;6,"SUFICIENTE",IF('RESULTADOS 4 ESO DIVER'!H121&lt;7,"BEN",IF('RESULTADOS 4 ESO DIVER'!H121&lt;9,"NOTABLE",IF('RESULTADOS 4 ESO DIVER'!H121&lt;=10,"SOBRESAIENTE",""))))))</f>
        <v/>
      </c>
      <c r="I121" s="153" t="str">
        <f>IF(OR(A121="",$I$2=""),"",IF('RESULTADOS 4 ESO DIVER'!I121&lt;5,"INSUFICIENTE",IF('RESULTADOS 4 ESO DIVER'!I121&lt;6,"SUFICIENTE",IF('RESULTADOS 4 ESO DIVER'!I121&lt;7,"BEN",IF('RESULTADOS 4 ESO DIVER'!I121&lt;9,"NOTABLE",IF('RESULTADOS 4 ESO DIVER'!I121&lt;=10,"SOBRESAIENTE",""))))))</f>
        <v/>
      </c>
      <c r="J121" s="153" t="str">
        <f>IF(OR(A121="",$J$2=""),"",IF('RESULTADOS 4 ESO DIVER'!J121&lt;5,"INSUFICIENTE",IF('RESULTADOS 4 ESO DIVER'!J121&lt;6,"SUFICIENTE",IF('RESULTADOS 4 ESO DIVER'!J121&lt;7,"BEN",IF('RESULTADOS 4 ESO DIVER'!J121&lt;9,"NOTABLE",IF('RESULTADOS 4 ESO DIVER'!J121&lt;=10,"SOBRESAIENTE",""))))))</f>
        <v/>
      </c>
      <c r="K121" s="153" t="str">
        <f>IF(OR(A121="",$K$2=""),"",IF('RESULTADOS 4 ESO DIVER'!K121&lt;5,"INSUFICIENTE",IF('RESULTADOS 4 ESO DIVER'!K121&lt;6,"SUFICIENTE",IF('RESULTADOS 4 ESO DIVER'!K121&lt;7,"BEN",IF('RESULTADOS 4 ESO DIVER'!K121&lt;9,"NOTABLE",IF('RESULTADOS 4 ESO DIVER'!K121&lt;=10,IF('RESULTADOS 4 ESO DIVER'!K121&lt;=10,"SOBRESAIENTE","")))))))</f>
        <v/>
      </c>
      <c r="L121" s="153" t="str">
        <f>IF(OR(A121="",$L$2=""),"",IF('RESULTADOS 4 ESO DIVER'!L121&lt;5,"INSUFICIENTE",IF('RESULTADOS 4 ESO DIVER'!L121&lt;6,"SUFICIENTE",IF('RESULTADOS 4 ESO DIVER'!L121&lt;7,"BEN",IF('RESULTADOS 4 ESO DIVER'!L121&lt;9,"NOTABLE",IF('RESULTADOS 4 ESO DIVER'!L121&lt;=10,"SOBRESAIENTE",""))))))</f>
        <v/>
      </c>
    </row>
    <row r="122" spans="1:12" x14ac:dyDescent="0.25">
      <c r="A122" s="102" t="str">
        <f>IF('RESULTADOS 4 ESO DIVER'!A122="","",'RESULTADOS 4 ESO DIVER'!A122)</f>
        <v/>
      </c>
      <c r="B122" s="153" t="str">
        <f>IF('RESULTADOS 4 ESO DIVER'!B122="","",'RESULTADOS 4 ESO DIVER'!B122)</f>
        <v/>
      </c>
      <c r="C122" s="153" t="str">
        <f>IF(OR(A122="",$C$2=""),"",IF('RESULTADOS 4 ESO DIVER'!C122&lt;5,"INSUFICIENTE",IF('RESULTADOS 4 ESO DIVER'!C122&lt;6,"SUFICIENTE",IF('RESULTADOS 4 ESO DIVER'!C122&lt;7,"BEN",IF('RESULTADOS 4 ESO DIVER'!C122&lt;9,"NOTABLE",IF('RESULTADOS 4 ESO DIVER'!C122&lt;=10,"SOBRESAIENTE",""))))))</f>
        <v/>
      </c>
      <c r="D122" s="153" t="str">
        <f>IF(OR(A122="",$D$2=""),"",IF('RESULTADOS 4 ESO DIVER'!D122&lt;5,"INSUFICIENTE",IF('RESULTADOS 4 ESO DIVER'!D122&lt;6,"SUFICIENTE",IF('RESULTADOS 4 ESO DIVER'!D122&lt;7,"BEN",IF('RESULTADOS 4 ESO DIVER'!D122&lt;9,"NOTABLE",IF('RESULTADOS 4 ESO DIVER'!D122&lt;=10,"SOBRESAIENTE",""))))))</f>
        <v/>
      </c>
      <c r="E122" s="153" t="str">
        <f>IF(OR(A122="",$E$2=""),"",IF('RESULTADOS 4 ESO DIVER'!E122&lt;5,"INSUFICIENTE",IF('RESULTADOS 4 ESO DIVER'!E122&lt;6,"SUFICIENTE",IF('RESULTADOS 4 ESO DIVER'!E122&lt;7,"BEN",IF('RESULTADOS 4 ESO DIVER'!E122&lt;9,"NOTABLE",IF('RESULTADOS 4 ESO DIVER'!E122&lt;=10,"SOBRESAIENTE",""))))))</f>
        <v/>
      </c>
      <c r="F122" s="153" t="str">
        <f>IF(OR(A122="",$F$2=""),"",IF('RESULTADOS 4 ESO DIVER'!F122&lt;5,"INSUFICIENTE",IF('RESULTADOS 4 ESO DIVER'!F122&lt;6,"SUFICIENTE",IF('RESULTADOS 4 ESO DIVER'!F122&lt;7,"BEN",IF('RESULTADOS 4 ESO DIVER'!F122&lt;9,"NOTABLE",IF('RESULTADOS 4 ESO DIVER'!F122&lt;=10,"SOBRESAIENTE",""))))))</f>
        <v/>
      </c>
      <c r="G122" s="153" t="str">
        <f>IF(OR(A122="",$G$2=""),"",IF('RESULTADOS 4 ESO DIVER'!G122&lt;5,"INSUFICIENTE",IF('RESULTADOS 4 ESO DIVER'!G122&lt;6,"SUFICIENTE",IF('RESULTADOS 4 ESO DIVER'!G122&lt;7,"BEN",IF('RESULTADOS 4 ESO DIVER'!G122&lt;9,"NOTABLE",IF('RESULTADOS 4 ESO DIVER'!G122&lt;=10,"SOBRESAIENTE",""))))))</f>
        <v/>
      </c>
      <c r="H122" s="153" t="str">
        <f>IF(OR(A122="",$H$2=""),"",IF('RESULTADOS 4 ESO DIVER'!H122&lt;5,"INSUFICIENTE",IF('RESULTADOS 4 ESO DIVER'!H122&lt;6,"SUFICIENTE",IF('RESULTADOS 4 ESO DIVER'!H122&lt;7,"BEN",IF('RESULTADOS 4 ESO DIVER'!H122&lt;9,"NOTABLE",IF('RESULTADOS 4 ESO DIVER'!H122&lt;=10,"SOBRESAIENTE",""))))))</f>
        <v/>
      </c>
      <c r="I122" s="153" t="str">
        <f>IF(OR(A122="",$I$2=""),"",IF('RESULTADOS 4 ESO DIVER'!I122&lt;5,"INSUFICIENTE",IF('RESULTADOS 4 ESO DIVER'!I122&lt;6,"SUFICIENTE",IF('RESULTADOS 4 ESO DIVER'!I122&lt;7,"BEN",IF('RESULTADOS 4 ESO DIVER'!I122&lt;9,"NOTABLE",IF('RESULTADOS 4 ESO DIVER'!I122&lt;=10,"SOBRESAIENTE",""))))))</f>
        <v/>
      </c>
      <c r="J122" s="153" t="str">
        <f>IF(OR(A122="",$J$2=""),"",IF('RESULTADOS 4 ESO DIVER'!J122&lt;5,"INSUFICIENTE",IF('RESULTADOS 4 ESO DIVER'!J122&lt;6,"SUFICIENTE",IF('RESULTADOS 4 ESO DIVER'!J122&lt;7,"BEN",IF('RESULTADOS 4 ESO DIVER'!J122&lt;9,"NOTABLE",IF('RESULTADOS 4 ESO DIVER'!J122&lt;=10,"SOBRESAIENTE",""))))))</f>
        <v/>
      </c>
      <c r="K122" s="153" t="str">
        <f>IF(OR(A122="",$K$2=""),"",IF('RESULTADOS 4 ESO DIVER'!K122&lt;5,"INSUFICIENTE",IF('RESULTADOS 4 ESO DIVER'!K122&lt;6,"SUFICIENTE",IF('RESULTADOS 4 ESO DIVER'!K122&lt;7,"BEN",IF('RESULTADOS 4 ESO DIVER'!K122&lt;9,"NOTABLE",IF('RESULTADOS 4 ESO DIVER'!K122&lt;=10,IF('RESULTADOS 4 ESO DIVER'!K122&lt;=10,"SOBRESAIENTE","")))))))</f>
        <v/>
      </c>
      <c r="L122" s="153" t="str">
        <f>IF(OR(A122="",$L$2=""),"",IF('RESULTADOS 4 ESO DIVER'!L122&lt;5,"INSUFICIENTE",IF('RESULTADOS 4 ESO DIVER'!L122&lt;6,"SUFICIENTE",IF('RESULTADOS 4 ESO DIVER'!L122&lt;7,"BEN",IF('RESULTADOS 4 ESO DIVER'!L122&lt;9,"NOTABLE",IF('RESULTADOS 4 ESO DIVER'!L122&lt;=10,"SOBRESAIENTE",""))))))</f>
        <v/>
      </c>
    </row>
    <row r="123" spans="1:12" x14ac:dyDescent="0.25">
      <c r="A123" s="102" t="str">
        <f>IF('RESULTADOS 4 ESO DIVER'!A123="","",'RESULTADOS 4 ESO DIVER'!A123)</f>
        <v/>
      </c>
      <c r="B123" s="153" t="str">
        <f>IF('RESULTADOS 4 ESO DIVER'!B123="","",'RESULTADOS 4 ESO DIVER'!B123)</f>
        <v/>
      </c>
      <c r="C123" s="153" t="str">
        <f>IF(OR(A123="",$C$2=""),"",IF('RESULTADOS 4 ESO DIVER'!C123&lt;5,"INSUFICIENTE",IF('RESULTADOS 4 ESO DIVER'!C123&lt;6,"SUFICIENTE",IF('RESULTADOS 4 ESO DIVER'!C123&lt;7,"BEN",IF('RESULTADOS 4 ESO DIVER'!C123&lt;9,"NOTABLE",IF('RESULTADOS 4 ESO DIVER'!C123&lt;=10,"SOBRESAIENTE",""))))))</f>
        <v/>
      </c>
      <c r="D123" s="153" t="str">
        <f>IF(OR(A123="",$D$2=""),"",IF('RESULTADOS 4 ESO DIVER'!D123&lt;5,"INSUFICIENTE",IF('RESULTADOS 4 ESO DIVER'!D123&lt;6,"SUFICIENTE",IF('RESULTADOS 4 ESO DIVER'!D123&lt;7,"BEN",IF('RESULTADOS 4 ESO DIVER'!D123&lt;9,"NOTABLE",IF('RESULTADOS 4 ESO DIVER'!D123&lt;=10,"SOBRESAIENTE",""))))))</f>
        <v/>
      </c>
      <c r="E123" s="153" t="str">
        <f>IF(OR(A123="",$E$2=""),"",IF('RESULTADOS 4 ESO DIVER'!E123&lt;5,"INSUFICIENTE",IF('RESULTADOS 4 ESO DIVER'!E123&lt;6,"SUFICIENTE",IF('RESULTADOS 4 ESO DIVER'!E123&lt;7,"BEN",IF('RESULTADOS 4 ESO DIVER'!E123&lt;9,"NOTABLE",IF('RESULTADOS 4 ESO DIVER'!E123&lt;=10,"SOBRESAIENTE",""))))))</f>
        <v/>
      </c>
      <c r="F123" s="153" t="str">
        <f>IF(OR(A123="",$F$2=""),"",IF('RESULTADOS 4 ESO DIVER'!F123&lt;5,"INSUFICIENTE",IF('RESULTADOS 4 ESO DIVER'!F123&lt;6,"SUFICIENTE",IF('RESULTADOS 4 ESO DIVER'!F123&lt;7,"BEN",IF('RESULTADOS 4 ESO DIVER'!F123&lt;9,"NOTABLE",IF('RESULTADOS 4 ESO DIVER'!F123&lt;=10,"SOBRESAIENTE",""))))))</f>
        <v/>
      </c>
      <c r="G123" s="153" t="str">
        <f>IF(OR(A123="",$G$2=""),"",IF('RESULTADOS 4 ESO DIVER'!G123&lt;5,"INSUFICIENTE",IF('RESULTADOS 4 ESO DIVER'!G123&lt;6,"SUFICIENTE",IF('RESULTADOS 4 ESO DIVER'!G123&lt;7,"BEN",IF('RESULTADOS 4 ESO DIVER'!G123&lt;9,"NOTABLE",IF('RESULTADOS 4 ESO DIVER'!G123&lt;=10,"SOBRESAIENTE",""))))))</f>
        <v/>
      </c>
      <c r="H123" s="153" t="str">
        <f>IF(OR(A123="",$H$2=""),"",IF('RESULTADOS 4 ESO DIVER'!H123&lt;5,"INSUFICIENTE",IF('RESULTADOS 4 ESO DIVER'!H123&lt;6,"SUFICIENTE",IF('RESULTADOS 4 ESO DIVER'!H123&lt;7,"BEN",IF('RESULTADOS 4 ESO DIVER'!H123&lt;9,"NOTABLE",IF('RESULTADOS 4 ESO DIVER'!H123&lt;=10,"SOBRESAIENTE",""))))))</f>
        <v/>
      </c>
      <c r="I123" s="153" t="str">
        <f>IF(OR(A123="",$I$2=""),"",IF('RESULTADOS 4 ESO DIVER'!I123&lt;5,"INSUFICIENTE",IF('RESULTADOS 4 ESO DIVER'!I123&lt;6,"SUFICIENTE",IF('RESULTADOS 4 ESO DIVER'!I123&lt;7,"BEN",IF('RESULTADOS 4 ESO DIVER'!I123&lt;9,"NOTABLE",IF('RESULTADOS 4 ESO DIVER'!I123&lt;=10,"SOBRESAIENTE",""))))))</f>
        <v/>
      </c>
      <c r="J123" s="153" t="str">
        <f>IF(OR(A123="",$J$2=""),"",IF('RESULTADOS 4 ESO DIVER'!J123&lt;5,"INSUFICIENTE",IF('RESULTADOS 4 ESO DIVER'!J123&lt;6,"SUFICIENTE",IF('RESULTADOS 4 ESO DIVER'!J123&lt;7,"BEN",IF('RESULTADOS 4 ESO DIVER'!J123&lt;9,"NOTABLE",IF('RESULTADOS 4 ESO DIVER'!J123&lt;=10,"SOBRESAIENTE",""))))))</f>
        <v/>
      </c>
      <c r="K123" s="153" t="str">
        <f>IF(OR(A123="",$K$2=""),"",IF('RESULTADOS 4 ESO DIVER'!K123&lt;5,"INSUFICIENTE",IF('RESULTADOS 4 ESO DIVER'!K123&lt;6,"SUFICIENTE",IF('RESULTADOS 4 ESO DIVER'!K123&lt;7,"BEN",IF('RESULTADOS 4 ESO DIVER'!K123&lt;9,"NOTABLE",IF('RESULTADOS 4 ESO DIVER'!K123&lt;=10,IF('RESULTADOS 4 ESO DIVER'!K123&lt;=10,"SOBRESAIENTE","")))))))</f>
        <v/>
      </c>
      <c r="L123" s="153" t="str">
        <f>IF(OR(A123="",$L$2=""),"",IF('RESULTADOS 4 ESO DIVER'!L123&lt;5,"INSUFICIENTE",IF('RESULTADOS 4 ESO DIVER'!L123&lt;6,"SUFICIENTE",IF('RESULTADOS 4 ESO DIVER'!L123&lt;7,"BEN",IF('RESULTADOS 4 ESO DIVER'!L123&lt;9,"NOTABLE",IF('RESULTADOS 4 ESO DIVER'!L123&lt;=10,"SOBRESAIENTE",""))))))</f>
        <v/>
      </c>
    </row>
    <row r="124" spans="1:12" x14ac:dyDescent="0.25">
      <c r="A124" s="102" t="str">
        <f>IF('RESULTADOS 4 ESO DIVER'!A124="","",'RESULTADOS 4 ESO DIVER'!A124)</f>
        <v/>
      </c>
      <c r="B124" s="153" t="str">
        <f>IF('RESULTADOS 4 ESO DIVER'!B124="","",'RESULTADOS 4 ESO DIVER'!B124)</f>
        <v/>
      </c>
      <c r="C124" s="153" t="str">
        <f>IF(OR(A124="",$C$2=""),"",IF('RESULTADOS 4 ESO DIVER'!C124&lt;5,"INSUFICIENTE",IF('RESULTADOS 4 ESO DIVER'!C124&lt;6,"SUFICIENTE",IF('RESULTADOS 4 ESO DIVER'!C124&lt;7,"BEN",IF('RESULTADOS 4 ESO DIVER'!C124&lt;9,"NOTABLE",IF('RESULTADOS 4 ESO DIVER'!C124&lt;=10,"SOBRESAIENTE",""))))))</f>
        <v/>
      </c>
      <c r="D124" s="153" t="str">
        <f>IF(OR(A124="",$D$2=""),"",IF('RESULTADOS 4 ESO DIVER'!D124&lt;5,"INSUFICIENTE",IF('RESULTADOS 4 ESO DIVER'!D124&lt;6,"SUFICIENTE",IF('RESULTADOS 4 ESO DIVER'!D124&lt;7,"BEN",IF('RESULTADOS 4 ESO DIVER'!D124&lt;9,"NOTABLE",IF('RESULTADOS 4 ESO DIVER'!D124&lt;=10,"SOBRESAIENTE",""))))))</f>
        <v/>
      </c>
      <c r="E124" s="153" t="str">
        <f>IF(OR(A124="",$E$2=""),"",IF('RESULTADOS 4 ESO DIVER'!E124&lt;5,"INSUFICIENTE",IF('RESULTADOS 4 ESO DIVER'!E124&lt;6,"SUFICIENTE",IF('RESULTADOS 4 ESO DIVER'!E124&lt;7,"BEN",IF('RESULTADOS 4 ESO DIVER'!E124&lt;9,"NOTABLE",IF('RESULTADOS 4 ESO DIVER'!E124&lt;=10,"SOBRESAIENTE",""))))))</f>
        <v/>
      </c>
      <c r="F124" s="153" t="str">
        <f>IF(OR(A124="",$F$2=""),"",IF('RESULTADOS 4 ESO DIVER'!F124&lt;5,"INSUFICIENTE",IF('RESULTADOS 4 ESO DIVER'!F124&lt;6,"SUFICIENTE",IF('RESULTADOS 4 ESO DIVER'!F124&lt;7,"BEN",IF('RESULTADOS 4 ESO DIVER'!F124&lt;9,"NOTABLE",IF('RESULTADOS 4 ESO DIVER'!F124&lt;=10,"SOBRESAIENTE",""))))))</f>
        <v/>
      </c>
      <c r="G124" s="153" t="str">
        <f>IF(OR(A124="",$G$2=""),"",IF('RESULTADOS 4 ESO DIVER'!G124&lt;5,"INSUFICIENTE",IF('RESULTADOS 4 ESO DIVER'!G124&lt;6,"SUFICIENTE",IF('RESULTADOS 4 ESO DIVER'!G124&lt;7,"BEN",IF('RESULTADOS 4 ESO DIVER'!G124&lt;9,"NOTABLE",IF('RESULTADOS 4 ESO DIVER'!G124&lt;=10,"SOBRESAIENTE",""))))))</f>
        <v/>
      </c>
      <c r="H124" s="153" t="str">
        <f>IF(OR(A124="",$H$2=""),"",IF('RESULTADOS 4 ESO DIVER'!H124&lt;5,"INSUFICIENTE",IF('RESULTADOS 4 ESO DIVER'!H124&lt;6,"SUFICIENTE",IF('RESULTADOS 4 ESO DIVER'!H124&lt;7,"BEN",IF('RESULTADOS 4 ESO DIVER'!H124&lt;9,"NOTABLE",IF('RESULTADOS 4 ESO DIVER'!H124&lt;=10,"SOBRESAIENTE",""))))))</f>
        <v/>
      </c>
      <c r="I124" s="153" t="str">
        <f>IF(OR(A124="",$I$2=""),"",IF('RESULTADOS 4 ESO DIVER'!I124&lt;5,"INSUFICIENTE",IF('RESULTADOS 4 ESO DIVER'!I124&lt;6,"SUFICIENTE",IF('RESULTADOS 4 ESO DIVER'!I124&lt;7,"BEN",IF('RESULTADOS 4 ESO DIVER'!I124&lt;9,"NOTABLE",IF('RESULTADOS 4 ESO DIVER'!I124&lt;=10,"SOBRESAIENTE",""))))))</f>
        <v/>
      </c>
      <c r="J124" s="153" t="str">
        <f>IF(OR(A124="",$J$2=""),"",IF('RESULTADOS 4 ESO DIVER'!J124&lt;5,"INSUFICIENTE",IF('RESULTADOS 4 ESO DIVER'!J124&lt;6,"SUFICIENTE",IF('RESULTADOS 4 ESO DIVER'!J124&lt;7,"BEN",IF('RESULTADOS 4 ESO DIVER'!J124&lt;9,"NOTABLE",IF('RESULTADOS 4 ESO DIVER'!J124&lt;=10,"SOBRESAIENTE",""))))))</f>
        <v/>
      </c>
      <c r="K124" s="153" t="str">
        <f>IF(OR(A124="",$K$2=""),"",IF('RESULTADOS 4 ESO DIVER'!K124&lt;5,"INSUFICIENTE",IF('RESULTADOS 4 ESO DIVER'!K124&lt;6,"SUFICIENTE",IF('RESULTADOS 4 ESO DIVER'!K124&lt;7,"BEN",IF('RESULTADOS 4 ESO DIVER'!K124&lt;9,"NOTABLE",IF('RESULTADOS 4 ESO DIVER'!K124&lt;=10,IF('RESULTADOS 4 ESO DIVER'!K124&lt;=10,"SOBRESAIENTE","")))))))</f>
        <v/>
      </c>
      <c r="L124" s="153" t="str">
        <f>IF(OR(A124="",$L$2=""),"",IF('RESULTADOS 4 ESO DIVER'!L124&lt;5,"INSUFICIENTE",IF('RESULTADOS 4 ESO DIVER'!L124&lt;6,"SUFICIENTE",IF('RESULTADOS 4 ESO DIVER'!L124&lt;7,"BEN",IF('RESULTADOS 4 ESO DIVER'!L124&lt;9,"NOTABLE",IF('RESULTADOS 4 ESO DIVER'!L124&lt;=10,"SOBRESAIENTE",""))))))</f>
        <v/>
      </c>
    </row>
    <row r="125" spans="1:12" x14ac:dyDescent="0.25">
      <c r="A125" s="102" t="str">
        <f>IF('RESULTADOS 4 ESO DIVER'!A125="","",'RESULTADOS 4 ESO DIVER'!A125)</f>
        <v/>
      </c>
      <c r="B125" s="153" t="str">
        <f>IF('RESULTADOS 4 ESO DIVER'!B125="","",'RESULTADOS 4 ESO DIVER'!B125)</f>
        <v/>
      </c>
      <c r="C125" s="153" t="str">
        <f>IF(OR(A125="",$C$2=""),"",IF('RESULTADOS 4 ESO DIVER'!C125&lt;5,"INSUFICIENTE",IF('RESULTADOS 4 ESO DIVER'!C125&lt;6,"SUFICIENTE",IF('RESULTADOS 4 ESO DIVER'!C125&lt;7,"BEN",IF('RESULTADOS 4 ESO DIVER'!C125&lt;9,"NOTABLE",IF('RESULTADOS 4 ESO DIVER'!C125&lt;=10,"SOBRESAIENTE",""))))))</f>
        <v/>
      </c>
      <c r="D125" s="153" t="str">
        <f>IF(OR(A125="",$D$2=""),"",IF('RESULTADOS 4 ESO DIVER'!D125&lt;5,"INSUFICIENTE",IF('RESULTADOS 4 ESO DIVER'!D125&lt;6,"SUFICIENTE",IF('RESULTADOS 4 ESO DIVER'!D125&lt;7,"BEN",IF('RESULTADOS 4 ESO DIVER'!D125&lt;9,"NOTABLE",IF('RESULTADOS 4 ESO DIVER'!D125&lt;=10,"SOBRESAIENTE",""))))))</f>
        <v/>
      </c>
      <c r="E125" s="153" t="str">
        <f>IF(OR(A125="",$E$2=""),"",IF('RESULTADOS 4 ESO DIVER'!E125&lt;5,"INSUFICIENTE",IF('RESULTADOS 4 ESO DIVER'!E125&lt;6,"SUFICIENTE",IF('RESULTADOS 4 ESO DIVER'!E125&lt;7,"BEN",IF('RESULTADOS 4 ESO DIVER'!E125&lt;9,"NOTABLE",IF('RESULTADOS 4 ESO DIVER'!E125&lt;=10,"SOBRESAIENTE",""))))))</f>
        <v/>
      </c>
      <c r="F125" s="153" t="str">
        <f>IF(OR(A125="",$F$2=""),"",IF('RESULTADOS 4 ESO DIVER'!F125&lt;5,"INSUFICIENTE",IF('RESULTADOS 4 ESO DIVER'!F125&lt;6,"SUFICIENTE",IF('RESULTADOS 4 ESO DIVER'!F125&lt;7,"BEN",IF('RESULTADOS 4 ESO DIVER'!F125&lt;9,"NOTABLE",IF('RESULTADOS 4 ESO DIVER'!F125&lt;=10,"SOBRESAIENTE",""))))))</f>
        <v/>
      </c>
      <c r="G125" s="153" t="str">
        <f>IF(OR(A125="",$G$2=""),"",IF('RESULTADOS 4 ESO DIVER'!G125&lt;5,"INSUFICIENTE",IF('RESULTADOS 4 ESO DIVER'!G125&lt;6,"SUFICIENTE",IF('RESULTADOS 4 ESO DIVER'!G125&lt;7,"BEN",IF('RESULTADOS 4 ESO DIVER'!G125&lt;9,"NOTABLE",IF('RESULTADOS 4 ESO DIVER'!G125&lt;=10,"SOBRESAIENTE",""))))))</f>
        <v/>
      </c>
      <c r="H125" s="153" t="str">
        <f>IF(OR(A125="",$H$2=""),"",IF('RESULTADOS 4 ESO DIVER'!H125&lt;5,"INSUFICIENTE",IF('RESULTADOS 4 ESO DIVER'!H125&lt;6,"SUFICIENTE",IF('RESULTADOS 4 ESO DIVER'!H125&lt;7,"BEN",IF('RESULTADOS 4 ESO DIVER'!H125&lt;9,"NOTABLE",IF('RESULTADOS 4 ESO DIVER'!H125&lt;=10,"SOBRESAIENTE",""))))))</f>
        <v/>
      </c>
      <c r="I125" s="153" t="str">
        <f>IF(OR(A125="",$I$2=""),"",IF('RESULTADOS 4 ESO DIVER'!I125&lt;5,"INSUFICIENTE",IF('RESULTADOS 4 ESO DIVER'!I125&lt;6,"SUFICIENTE",IF('RESULTADOS 4 ESO DIVER'!I125&lt;7,"BEN",IF('RESULTADOS 4 ESO DIVER'!I125&lt;9,"NOTABLE",IF('RESULTADOS 4 ESO DIVER'!I125&lt;=10,"SOBRESAIENTE",""))))))</f>
        <v/>
      </c>
      <c r="J125" s="153" t="str">
        <f>IF(OR(A125="",$J$2=""),"",IF('RESULTADOS 4 ESO DIVER'!J125&lt;5,"INSUFICIENTE",IF('RESULTADOS 4 ESO DIVER'!J125&lt;6,"SUFICIENTE",IF('RESULTADOS 4 ESO DIVER'!J125&lt;7,"BEN",IF('RESULTADOS 4 ESO DIVER'!J125&lt;9,"NOTABLE",IF('RESULTADOS 4 ESO DIVER'!J125&lt;=10,"SOBRESAIENTE",""))))))</f>
        <v/>
      </c>
      <c r="K125" s="153" t="str">
        <f>IF(OR(A125="",$K$2=""),"",IF('RESULTADOS 4 ESO DIVER'!K125&lt;5,"INSUFICIENTE",IF('RESULTADOS 4 ESO DIVER'!K125&lt;6,"SUFICIENTE",IF('RESULTADOS 4 ESO DIVER'!K125&lt;7,"BEN",IF('RESULTADOS 4 ESO DIVER'!K125&lt;9,"NOTABLE",IF('RESULTADOS 4 ESO DIVER'!K125&lt;=10,IF('RESULTADOS 4 ESO DIVER'!K125&lt;=10,"SOBRESAIENTE","")))))))</f>
        <v/>
      </c>
      <c r="L125" s="153" t="str">
        <f>IF(OR(A125="",$L$2=""),"",IF('RESULTADOS 4 ESO DIVER'!L125&lt;5,"INSUFICIENTE",IF('RESULTADOS 4 ESO DIVER'!L125&lt;6,"SUFICIENTE",IF('RESULTADOS 4 ESO DIVER'!L125&lt;7,"BEN",IF('RESULTADOS 4 ESO DIVER'!L125&lt;9,"NOTABLE",IF('RESULTADOS 4 ESO DIVER'!L125&lt;=10,"SOBRESAIENTE",""))))))</f>
        <v/>
      </c>
    </row>
    <row r="126" spans="1:12" x14ac:dyDescent="0.25">
      <c r="A126" s="102" t="str">
        <f>IF('RESULTADOS 4 ESO DIVER'!A126="","",'RESULTADOS 4 ESO DIVER'!A126)</f>
        <v/>
      </c>
      <c r="B126" s="153" t="str">
        <f>IF('RESULTADOS 4 ESO DIVER'!B126="","",'RESULTADOS 4 ESO DIVER'!B126)</f>
        <v/>
      </c>
      <c r="C126" s="153" t="str">
        <f>IF(OR(A126="",$C$2=""),"",IF('RESULTADOS 4 ESO DIVER'!C126&lt;5,"INSUFICIENTE",IF('RESULTADOS 4 ESO DIVER'!C126&lt;6,"SUFICIENTE",IF('RESULTADOS 4 ESO DIVER'!C126&lt;7,"BEN",IF('RESULTADOS 4 ESO DIVER'!C126&lt;9,"NOTABLE",IF('RESULTADOS 4 ESO DIVER'!C126&lt;=10,"SOBRESAIENTE",""))))))</f>
        <v/>
      </c>
      <c r="D126" s="153" t="str">
        <f>IF(OR(A126="",$D$2=""),"",IF('RESULTADOS 4 ESO DIVER'!D126&lt;5,"INSUFICIENTE",IF('RESULTADOS 4 ESO DIVER'!D126&lt;6,"SUFICIENTE",IF('RESULTADOS 4 ESO DIVER'!D126&lt;7,"BEN",IF('RESULTADOS 4 ESO DIVER'!D126&lt;9,"NOTABLE",IF('RESULTADOS 4 ESO DIVER'!D126&lt;=10,"SOBRESAIENTE",""))))))</f>
        <v/>
      </c>
      <c r="E126" s="153" t="str">
        <f>IF(OR(A126="",$E$2=""),"",IF('RESULTADOS 4 ESO DIVER'!E126&lt;5,"INSUFICIENTE",IF('RESULTADOS 4 ESO DIVER'!E126&lt;6,"SUFICIENTE",IF('RESULTADOS 4 ESO DIVER'!E126&lt;7,"BEN",IF('RESULTADOS 4 ESO DIVER'!E126&lt;9,"NOTABLE",IF('RESULTADOS 4 ESO DIVER'!E126&lt;=10,"SOBRESAIENTE",""))))))</f>
        <v/>
      </c>
      <c r="F126" s="153" t="str">
        <f>IF(OR(A126="",$F$2=""),"",IF('RESULTADOS 4 ESO DIVER'!F126&lt;5,"INSUFICIENTE",IF('RESULTADOS 4 ESO DIVER'!F126&lt;6,"SUFICIENTE",IF('RESULTADOS 4 ESO DIVER'!F126&lt;7,"BEN",IF('RESULTADOS 4 ESO DIVER'!F126&lt;9,"NOTABLE",IF('RESULTADOS 4 ESO DIVER'!F126&lt;=10,"SOBRESAIENTE",""))))))</f>
        <v/>
      </c>
      <c r="G126" s="153" t="str">
        <f>IF(OR(A126="",$G$2=""),"",IF('RESULTADOS 4 ESO DIVER'!G126&lt;5,"INSUFICIENTE",IF('RESULTADOS 4 ESO DIVER'!G126&lt;6,"SUFICIENTE",IF('RESULTADOS 4 ESO DIVER'!G126&lt;7,"BEN",IF('RESULTADOS 4 ESO DIVER'!G126&lt;9,"NOTABLE",IF('RESULTADOS 4 ESO DIVER'!G126&lt;=10,"SOBRESAIENTE",""))))))</f>
        <v/>
      </c>
      <c r="H126" s="153" t="str">
        <f>IF(OR(A126="",$H$2=""),"",IF('RESULTADOS 4 ESO DIVER'!H126&lt;5,"INSUFICIENTE",IF('RESULTADOS 4 ESO DIVER'!H126&lt;6,"SUFICIENTE",IF('RESULTADOS 4 ESO DIVER'!H126&lt;7,"BEN",IF('RESULTADOS 4 ESO DIVER'!H126&lt;9,"NOTABLE",IF('RESULTADOS 4 ESO DIVER'!H126&lt;=10,"SOBRESAIENTE",""))))))</f>
        <v/>
      </c>
      <c r="I126" s="153" t="str">
        <f>IF(OR(A126="",$I$2=""),"",IF('RESULTADOS 4 ESO DIVER'!I126&lt;5,"INSUFICIENTE",IF('RESULTADOS 4 ESO DIVER'!I126&lt;6,"SUFICIENTE",IF('RESULTADOS 4 ESO DIVER'!I126&lt;7,"BEN",IF('RESULTADOS 4 ESO DIVER'!I126&lt;9,"NOTABLE",IF('RESULTADOS 4 ESO DIVER'!I126&lt;=10,"SOBRESAIENTE",""))))))</f>
        <v/>
      </c>
      <c r="J126" s="153" t="str">
        <f>IF(OR(A126="",$J$2=""),"",IF('RESULTADOS 4 ESO DIVER'!J126&lt;5,"INSUFICIENTE",IF('RESULTADOS 4 ESO DIVER'!J126&lt;6,"SUFICIENTE",IF('RESULTADOS 4 ESO DIVER'!J126&lt;7,"BEN",IF('RESULTADOS 4 ESO DIVER'!J126&lt;9,"NOTABLE",IF('RESULTADOS 4 ESO DIVER'!J126&lt;=10,"SOBRESAIENTE",""))))))</f>
        <v/>
      </c>
      <c r="K126" s="153" t="str">
        <f>IF(OR(A126="",$K$2=""),"",IF('RESULTADOS 4 ESO DIVER'!K126&lt;5,"INSUFICIENTE",IF('RESULTADOS 4 ESO DIVER'!K126&lt;6,"SUFICIENTE",IF('RESULTADOS 4 ESO DIVER'!K126&lt;7,"BEN",IF('RESULTADOS 4 ESO DIVER'!K126&lt;9,"NOTABLE",IF('RESULTADOS 4 ESO DIVER'!K126&lt;=10,IF('RESULTADOS 4 ESO DIVER'!K126&lt;=10,"SOBRESAIENTE","")))))))</f>
        <v/>
      </c>
      <c r="L126" s="153" t="str">
        <f>IF(OR(A126="",$L$2=""),"",IF('RESULTADOS 4 ESO DIVER'!L126&lt;5,"INSUFICIENTE",IF('RESULTADOS 4 ESO DIVER'!L126&lt;6,"SUFICIENTE",IF('RESULTADOS 4 ESO DIVER'!L126&lt;7,"BEN",IF('RESULTADOS 4 ESO DIVER'!L126&lt;9,"NOTABLE",IF('RESULTADOS 4 ESO DIVER'!L126&lt;=10,"SOBRESAIENTE",""))))))</f>
        <v/>
      </c>
    </row>
    <row r="127" spans="1:12" x14ac:dyDescent="0.25">
      <c r="A127" s="102" t="str">
        <f>IF('RESULTADOS 4 ESO DIVER'!A127="","",'RESULTADOS 4 ESO DIVER'!A127)</f>
        <v/>
      </c>
      <c r="B127" s="153" t="str">
        <f>IF('RESULTADOS 4 ESO DIVER'!B127="","",'RESULTADOS 4 ESO DIVER'!B127)</f>
        <v/>
      </c>
      <c r="C127" s="153" t="str">
        <f>IF(OR(A127="",$C$2=""),"",IF('RESULTADOS 4 ESO DIVER'!C127&lt;5,"INSUFICIENTE",IF('RESULTADOS 4 ESO DIVER'!C127&lt;6,"SUFICIENTE",IF('RESULTADOS 4 ESO DIVER'!C127&lt;7,"BEN",IF('RESULTADOS 4 ESO DIVER'!C127&lt;9,"NOTABLE",IF('RESULTADOS 4 ESO DIVER'!C127&lt;=10,"SOBRESAIENTE",""))))))</f>
        <v/>
      </c>
      <c r="D127" s="153" t="str">
        <f>IF(OR(A127="",$D$2=""),"",IF('RESULTADOS 4 ESO DIVER'!D127&lt;5,"INSUFICIENTE",IF('RESULTADOS 4 ESO DIVER'!D127&lt;6,"SUFICIENTE",IF('RESULTADOS 4 ESO DIVER'!D127&lt;7,"BEN",IF('RESULTADOS 4 ESO DIVER'!D127&lt;9,"NOTABLE",IF('RESULTADOS 4 ESO DIVER'!D127&lt;=10,"SOBRESAIENTE",""))))))</f>
        <v/>
      </c>
      <c r="E127" s="153" t="str">
        <f>IF(OR(A127="",$E$2=""),"",IF('RESULTADOS 4 ESO DIVER'!E127&lt;5,"INSUFICIENTE",IF('RESULTADOS 4 ESO DIVER'!E127&lt;6,"SUFICIENTE",IF('RESULTADOS 4 ESO DIVER'!E127&lt;7,"BEN",IF('RESULTADOS 4 ESO DIVER'!E127&lt;9,"NOTABLE",IF('RESULTADOS 4 ESO DIVER'!E127&lt;=10,"SOBRESAIENTE",""))))))</f>
        <v/>
      </c>
      <c r="F127" s="153" t="str">
        <f>IF(OR(A127="",$F$2=""),"",IF('RESULTADOS 4 ESO DIVER'!F127&lt;5,"INSUFICIENTE",IF('RESULTADOS 4 ESO DIVER'!F127&lt;6,"SUFICIENTE",IF('RESULTADOS 4 ESO DIVER'!F127&lt;7,"BEN",IF('RESULTADOS 4 ESO DIVER'!F127&lt;9,"NOTABLE",IF('RESULTADOS 4 ESO DIVER'!F127&lt;=10,"SOBRESAIENTE",""))))))</f>
        <v/>
      </c>
      <c r="G127" s="153" t="str">
        <f>IF(OR(A127="",$G$2=""),"",IF('RESULTADOS 4 ESO DIVER'!G127&lt;5,"INSUFICIENTE",IF('RESULTADOS 4 ESO DIVER'!G127&lt;6,"SUFICIENTE",IF('RESULTADOS 4 ESO DIVER'!G127&lt;7,"BEN",IF('RESULTADOS 4 ESO DIVER'!G127&lt;9,"NOTABLE",IF('RESULTADOS 4 ESO DIVER'!G127&lt;=10,"SOBRESAIENTE",""))))))</f>
        <v/>
      </c>
      <c r="H127" s="153" t="str">
        <f>IF(OR(A127="",$H$2=""),"",IF('RESULTADOS 4 ESO DIVER'!H127&lt;5,"INSUFICIENTE",IF('RESULTADOS 4 ESO DIVER'!H127&lt;6,"SUFICIENTE",IF('RESULTADOS 4 ESO DIVER'!H127&lt;7,"BEN",IF('RESULTADOS 4 ESO DIVER'!H127&lt;9,"NOTABLE",IF('RESULTADOS 4 ESO DIVER'!H127&lt;=10,"SOBRESAIENTE",""))))))</f>
        <v/>
      </c>
      <c r="I127" s="153" t="str">
        <f>IF(OR(A127="",$I$2=""),"",IF('RESULTADOS 4 ESO DIVER'!I127&lt;5,"INSUFICIENTE",IF('RESULTADOS 4 ESO DIVER'!I127&lt;6,"SUFICIENTE",IF('RESULTADOS 4 ESO DIVER'!I127&lt;7,"BEN",IF('RESULTADOS 4 ESO DIVER'!I127&lt;9,"NOTABLE",IF('RESULTADOS 4 ESO DIVER'!I127&lt;=10,"SOBRESAIENTE",""))))))</f>
        <v/>
      </c>
      <c r="J127" s="153" t="str">
        <f>IF(OR(A127="",$J$2=""),"",IF('RESULTADOS 4 ESO DIVER'!J127&lt;5,"INSUFICIENTE",IF('RESULTADOS 4 ESO DIVER'!J127&lt;6,"SUFICIENTE",IF('RESULTADOS 4 ESO DIVER'!J127&lt;7,"BEN",IF('RESULTADOS 4 ESO DIVER'!J127&lt;9,"NOTABLE",IF('RESULTADOS 4 ESO DIVER'!J127&lt;=10,"SOBRESAIENTE",""))))))</f>
        <v/>
      </c>
      <c r="K127" s="153" t="str">
        <f>IF(OR(A127="",$K$2=""),"",IF('RESULTADOS 4 ESO DIVER'!K127&lt;5,"INSUFICIENTE",IF('RESULTADOS 4 ESO DIVER'!K127&lt;6,"SUFICIENTE",IF('RESULTADOS 4 ESO DIVER'!K127&lt;7,"BEN",IF('RESULTADOS 4 ESO DIVER'!K127&lt;9,"NOTABLE",IF('RESULTADOS 4 ESO DIVER'!K127&lt;=10,IF('RESULTADOS 4 ESO DIVER'!K127&lt;=10,"SOBRESAIENTE","")))))))</f>
        <v/>
      </c>
      <c r="L127" s="153" t="str">
        <f>IF(OR(A127="",$L$2=""),"",IF('RESULTADOS 4 ESO DIVER'!L127&lt;5,"INSUFICIENTE",IF('RESULTADOS 4 ESO DIVER'!L127&lt;6,"SUFICIENTE",IF('RESULTADOS 4 ESO DIVER'!L127&lt;7,"BEN",IF('RESULTADOS 4 ESO DIVER'!L127&lt;9,"NOTABLE",IF('RESULTADOS 4 ESO DIVER'!L127&lt;=10,"SOBRESAIENTE",""))))))</f>
        <v/>
      </c>
    </row>
    <row r="128" spans="1:12" x14ac:dyDescent="0.25">
      <c r="A128" s="102" t="str">
        <f>IF('RESULTADOS 4 ESO DIVER'!A128="","",'RESULTADOS 4 ESO DIVER'!A128)</f>
        <v/>
      </c>
      <c r="B128" s="153" t="str">
        <f>IF('RESULTADOS 4 ESO DIVER'!B128="","",'RESULTADOS 4 ESO DIVER'!B128)</f>
        <v/>
      </c>
      <c r="C128" s="153" t="str">
        <f>IF(OR(A128="",$C$2=""),"",IF('RESULTADOS 4 ESO DIVER'!C128&lt;5,"INSUFICIENTE",IF('RESULTADOS 4 ESO DIVER'!C128&lt;6,"SUFICIENTE",IF('RESULTADOS 4 ESO DIVER'!C128&lt;7,"BEN",IF('RESULTADOS 4 ESO DIVER'!C128&lt;9,"NOTABLE",IF('RESULTADOS 4 ESO DIVER'!C128&lt;=10,"SOBRESAIENTE",""))))))</f>
        <v/>
      </c>
      <c r="D128" s="153" t="str">
        <f>IF(OR(A128="",$D$2=""),"",IF('RESULTADOS 4 ESO DIVER'!D128&lt;5,"INSUFICIENTE",IF('RESULTADOS 4 ESO DIVER'!D128&lt;6,"SUFICIENTE",IF('RESULTADOS 4 ESO DIVER'!D128&lt;7,"BEN",IF('RESULTADOS 4 ESO DIVER'!D128&lt;9,"NOTABLE",IF('RESULTADOS 4 ESO DIVER'!D128&lt;=10,"SOBRESAIENTE",""))))))</f>
        <v/>
      </c>
      <c r="E128" s="153" t="str">
        <f>IF(OR(A128="",$E$2=""),"",IF('RESULTADOS 4 ESO DIVER'!E128&lt;5,"INSUFICIENTE",IF('RESULTADOS 4 ESO DIVER'!E128&lt;6,"SUFICIENTE",IF('RESULTADOS 4 ESO DIVER'!E128&lt;7,"BEN",IF('RESULTADOS 4 ESO DIVER'!E128&lt;9,"NOTABLE",IF('RESULTADOS 4 ESO DIVER'!E128&lt;=10,"SOBRESAIENTE",""))))))</f>
        <v/>
      </c>
      <c r="F128" s="153" t="str">
        <f>IF(OR(A128="",$F$2=""),"",IF('RESULTADOS 4 ESO DIVER'!F128&lt;5,"INSUFICIENTE",IF('RESULTADOS 4 ESO DIVER'!F128&lt;6,"SUFICIENTE",IF('RESULTADOS 4 ESO DIVER'!F128&lt;7,"BEN",IF('RESULTADOS 4 ESO DIVER'!F128&lt;9,"NOTABLE",IF('RESULTADOS 4 ESO DIVER'!F128&lt;=10,"SOBRESAIENTE",""))))))</f>
        <v/>
      </c>
      <c r="G128" s="153" t="str">
        <f>IF(OR(A128="",$G$2=""),"",IF('RESULTADOS 4 ESO DIVER'!G128&lt;5,"INSUFICIENTE",IF('RESULTADOS 4 ESO DIVER'!G128&lt;6,"SUFICIENTE",IF('RESULTADOS 4 ESO DIVER'!G128&lt;7,"BEN",IF('RESULTADOS 4 ESO DIVER'!G128&lt;9,"NOTABLE",IF('RESULTADOS 4 ESO DIVER'!G128&lt;=10,"SOBRESAIENTE",""))))))</f>
        <v/>
      </c>
      <c r="H128" s="153" t="str">
        <f>IF(OR(A128="",$H$2=""),"",IF('RESULTADOS 4 ESO DIVER'!H128&lt;5,"INSUFICIENTE",IF('RESULTADOS 4 ESO DIVER'!H128&lt;6,"SUFICIENTE",IF('RESULTADOS 4 ESO DIVER'!H128&lt;7,"BEN",IF('RESULTADOS 4 ESO DIVER'!H128&lt;9,"NOTABLE",IF('RESULTADOS 4 ESO DIVER'!H128&lt;=10,"SOBRESAIENTE",""))))))</f>
        <v/>
      </c>
      <c r="I128" s="153" t="str">
        <f>IF(OR(A128="",$I$2=""),"",IF('RESULTADOS 4 ESO DIVER'!I128&lt;5,"INSUFICIENTE",IF('RESULTADOS 4 ESO DIVER'!I128&lt;6,"SUFICIENTE",IF('RESULTADOS 4 ESO DIVER'!I128&lt;7,"BEN",IF('RESULTADOS 4 ESO DIVER'!I128&lt;9,"NOTABLE",IF('RESULTADOS 4 ESO DIVER'!I128&lt;=10,"SOBRESAIENTE",""))))))</f>
        <v/>
      </c>
      <c r="J128" s="153" t="str">
        <f>IF(OR(A128="",$J$2=""),"",IF('RESULTADOS 4 ESO DIVER'!J128&lt;5,"INSUFICIENTE",IF('RESULTADOS 4 ESO DIVER'!J128&lt;6,"SUFICIENTE",IF('RESULTADOS 4 ESO DIVER'!J128&lt;7,"BEN",IF('RESULTADOS 4 ESO DIVER'!J128&lt;9,"NOTABLE",IF('RESULTADOS 4 ESO DIVER'!J128&lt;=10,"SOBRESAIENTE",""))))))</f>
        <v/>
      </c>
      <c r="K128" s="153" t="str">
        <f>IF(OR(A128="",$K$2=""),"",IF('RESULTADOS 4 ESO DIVER'!K128&lt;5,"INSUFICIENTE",IF('RESULTADOS 4 ESO DIVER'!K128&lt;6,"SUFICIENTE",IF('RESULTADOS 4 ESO DIVER'!K128&lt;7,"BEN",IF('RESULTADOS 4 ESO DIVER'!K128&lt;9,"NOTABLE",IF('RESULTADOS 4 ESO DIVER'!K128&lt;=10,IF('RESULTADOS 4 ESO DIVER'!K128&lt;=10,"SOBRESAIENTE","")))))))</f>
        <v/>
      </c>
      <c r="L128" s="153" t="str">
        <f>IF(OR(A128="",$L$2=""),"",IF('RESULTADOS 4 ESO DIVER'!L128&lt;5,"INSUFICIENTE",IF('RESULTADOS 4 ESO DIVER'!L128&lt;6,"SUFICIENTE",IF('RESULTADOS 4 ESO DIVER'!L128&lt;7,"BEN",IF('RESULTADOS 4 ESO DIVER'!L128&lt;9,"NOTABLE",IF('RESULTADOS 4 ESO DIVER'!L128&lt;=10,"SOBRESAIENTE",""))))))</f>
        <v/>
      </c>
    </row>
    <row r="129" spans="1:12" x14ac:dyDescent="0.25">
      <c r="A129" s="102" t="str">
        <f>IF('RESULTADOS 4 ESO DIVER'!A129="","",'RESULTADOS 4 ESO DIVER'!A129)</f>
        <v/>
      </c>
      <c r="B129" s="153" t="str">
        <f>IF('RESULTADOS 4 ESO DIVER'!B129="","",'RESULTADOS 4 ESO DIVER'!B129)</f>
        <v/>
      </c>
      <c r="C129" s="153" t="str">
        <f>IF(OR(A129="",$C$2=""),"",IF('RESULTADOS 4 ESO DIVER'!C129&lt;5,"INSUFICIENTE",IF('RESULTADOS 4 ESO DIVER'!C129&lt;6,"SUFICIENTE",IF('RESULTADOS 4 ESO DIVER'!C129&lt;7,"BEN",IF('RESULTADOS 4 ESO DIVER'!C129&lt;9,"NOTABLE",IF('RESULTADOS 4 ESO DIVER'!C129&lt;=10,"SOBRESAIENTE",""))))))</f>
        <v/>
      </c>
      <c r="D129" s="153" t="str">
        <f>IF(OR(A129="",$D$2=""),"",IF('RESULTADOS 4 ESO DIVER'!D129&lt;5,"INSUFICIENTE",IF('RESULTADOS 4 ESO DIVER'!D129&lt;6,"SUFICIENTE",IF('RESULTADOS 4 ESO DIVER'!D129&lt;7,"BEN",IF('RESULTADOS 4 ESO DIVER'!D129&lt;9,"NOTABLE",IF('RESULTADOS 4 ESO DIVER'!D129&lt;=10,"SOBRESAIENTE",""))))))</f>
        <v/>
      </c>
      <c r="E129" s="153" t="str">
        <f>IF(OR(A129="",$E$2=""),"",IF('RESULTADOS 4 ESO DIVER'!E129&lt;5,"INSUFICIENTE",IF('RESULTADOS 4 ESO DIVER'!E129&lt;6,"SUFICIENTE",IF('RESULTADOS 4 ESO DIVER'!E129&lt;7,"BEN",IF('RESULTADOS 4 ESO DIVER'!E129&lt;9,"NOTABLE",IF('RESULTADOS 4 ESO DIVER'!E129&lt;=10,"SOBRESAIENTE",""))))))</f>
        <v/>
      </c>
      <c r="F129" s="153" t="str">
        <f>IF(OR(A129="",$F$2=""),"",IF('RESULTADOS 4 ESO DIVER'!F129&lt;5,"INSUFICIENTE",IF('RESULTADOS 4 ESO DIVER'!F129&lt;6,"SUFICIENTE",IF('RESULTADOS 4 ESO DIVER'!F129&lt;7,"BEN",IF('RESULTADOS 4 ESO DIVER'!F129&lt;9,"NOTABLE",IF('RESULTADOS 4 ESO DIVER'!F129&lt;=10,"SOBRESAIENTE",""))))))</f>
        <v/>
      </c>
      <c r="G129" s="153" t="str">
        <f>IF(OR(A129="",$G$2=""),"",IF('RESULTADOS 4 ESO DIVER'!G129&lt;5,"INSUFICIENTE",IF('RESULTADOS 4 ESO DIVER'!G129&lt;6,"SUFICIENTE",IF('RESULTADOS 4 ESO DIVER'!G129&lt;7,"BEN",IF('RESULTADOS 4 ESO DIVER'!G129&lt;9,"NOTABLE",IF('RESULTADOS 4 ESO DIVER'!G129&lt;=10,"SOBRESAIENTE",""))))))</f>
        <v/>
      </c>
      <c r="H129" s="153" t="str">
        <f>IF(OR(A129="",$H$2=""),"",IF('RESULTADOS 4 ESO DIVER'!H129&lt;5,"INSUFICIENTE",IF('RESULTADOS 4 ESO DIVER'!H129&lt;6,"SUFICIENTE",IF('RESULTADOS 4 ESO DIVER'!H129&lt;7,"BEN",IF('RESULTADOS 4 ESO DIVER'!H129&lt;9,"NOTABLE",IF('RESULTADOS 4 ESO DIVER'!H129&lt;=10,"SOBRESAIENTE",""))))))</f>
        <v/>
      </c>
      <c r="I129" s="153" t="str">
        <f>IF(OR(A129="",$I$2=""),"",IF('RESULTADOS 4 ESO DIVER'!I129&lt;5,"INSUFICIENTE",IF('RESULTADOS 4 ESO DIVER'!I129&lt;6,"SUFICIENTE",IF('RESULTADOS 4 ESO DIVER'!I129&lt;7,"BEN",IF('RESULTADOS 4 ESO DIVER'!I129&lt;9,"NOTABLE",IF('RESULTADOS 4 ESO DIVER'!I129&lt;=10,"SOBRESAIENTE",""))))))</f>
        <v/>
      </c>
      <c r="J129" s="153" t="str">
        <f>IF(OR(A129="",$J$2=""),"",IF('RESULTADOS 4 ESO DIVER'!J129&lt;5,"INSUFICIENTE",IF('RESULTADOS 4 ESO DIVER'!J129&lt;6,"SUFICIENTE",IF('RESULTADOS 4 ESO DIVER'!J129&lt;7,"BEN",IF('RESULTADOS 4 ESO DIVER'!J129&lt;9,"NOTABLE",IF('RESULTADOS 4 ESO DIVER'!J129&lt;=10,"SOBRESAIENTE",""))))))</f>
        <v/>
      </c>
      <c r="K129" s="153" t="str">
        <f>IF(OR(A129="",$K$2=""),"",IF('RESULTADOS 4 ESO DIVER'!K129&lt;5,"INSUFICIENTE",IF('RESULTADOS 4 ESO DIVER'!K129&lt;6,"SUFICIENTE",IF('RESULTADOS 4 ESO DIVER'!K129&lt;7,"BEN",IF('RESULTADOS 4 ESO DIVER'!K129&lt;9,"NOTABLE",IF('RESULTADOS 4 ESO DIVER'!K129&lt;=10,IF('RESULTADOS 4 ESO DIVER'!K129&lt;=10,"SOBRESAIENTE","")))))))</f>
        <v/>
      </c>
      <c r="L129" s="153" t="str">
        <f>IF(OR(A129="",$L$2=""),"",IF('RESULTADOS 4 ESO DIVER'!L129&lt;5,"INSUFICIENTE",IF('RESULTADOS 4 ESO DIVER'!L129&lt;6,"SUFICIENTE",IF('RESULTADOS 4 ESO DIVER'!L129&lt;7,"BEN",IF('RESULTADOS 4 ESO DIVER'!L129&lt;9,"NOTABLE",IF('RESULTADOS 4 ESO DIVER'!L129&lt;=10,"SOBRESAIENTE",""))))))</f>
        <v/>
      </c>
    </row>
    <row r="130" spans="1:12" x14ac:dyDescent="0.25">
      <c r="A130" s="102" t="str">
        <f>IF('RESULTADOS 4 ESO DIVER'!A130="","",'RESULTADOS 4 ESO DIVER'!A130)</f>
        <v/>
      </c>
      <c r="B130" s="153" t="str">
        <f>IF('RESULTADOS 4 ESO DIVER'!B130="","",'RESULTADOS 4 ESO DIVER'!B130)</f>
        <v/>
      </c>
      <c r="C130" s="153" t="str">
        <f>IF(OR(A130="",$C$2=""),"",IF('RESULTADOS 4 ESO DIVER'!C130&lt;5,"INSUFICIENTE",IF('RESULTADOS 4 ESO DIVER'!C130&lt;6,"SUFICIENTE",IF('RESULTADOS 4 ESO DIVER'!C130&lt;7,"BEN",IF('RESULTADOS 4 ESO DIVER'!C130&lt;9,"NOTABLE",IF('RESULTADOS 4 ESO DIVER'!C130&lt;=10,"SOBRESAIENTE",""))))))</f>
        <v/>
      </c>
      <c r="D130" s="153" t="str">
        <f>IF(OR(A130="",$D$2=""),"",IF('RESULTADOS 4 ESO DIVER'!D130&lt;5,"INSUFICIENTE",IF('RESULTADOS 4 ESO DIVER'!D130&lt;6,"SUFICIENTE",IF('RESULTADOS 4 ESO DIVER'!D130&lt;7,"BEN",IF('RESULTADOS 4 ESO DIVER'!D130&lt;9,"NOTABLE",IF('RESULTADOS 4 ESO DIVER'!D130&lt;=10,"SOBRESAIENTE",""))))))</f>
        <v/>
      </c>
      <c r="E130" s="153" t="str">
        <f>IF(OR(A130="",$E$2=""),"",IF('RESULTADOS 4 ESO DIVER'!E130&lt;5,"INSUFICIENTE",IF('RESULTADOS 4 ESO DIVER'!E130&lt;6,"SUFICIENTE",IF('RESULTADOS 4 ESO DIVER'!E130&lt;7,"BEN",IF('RESULTADOS 4 ESO DIVER'!E130&lt;9,"NOTABLE",IF('RESULTADOS 4 ESO DIVER'!E130&lt;=10,"SOBRESAIENTE",""))))))</f>
        <v/>
      </c>
      <c r="F130" s="153" t="str">
        <f>IF(OR(A130="",$F$2=""),"",IF('RESULTADOS 4 ESO DIVER'!F130&lt;5,"INSUFICIENTE",IF('RESULTADOS 4 ESO DIVER'!F130&lt;6,"SUFICIENTE",IF('RESULTADOS 4 ESO DIVER'!F130&lt;7,"BEN",IF('RESULTADOS 4 ESO DIVER'!F130&lt;9,"NOTABLE",IF('RESULTADOS 4 ESO DIVER'!F130&lt;=10,"SOBRESAIENTE",""))))))</f>
        <v/>
      </c>
      <c r="G130" s="153" t="str">
        <f>IF(OR(A130="",$G$2=""),"",IF('RESULTADOS 4 ESO DIVER'!G130&lt;5,"INSUFICIENTE",IF('RESULTADOS 4 ESO DIVER'!G130&lt;6,"SUFICIENTE",IF('RESULTADOS 4 ESO DIVER'!G130&lt;7,"BEN",IF('RESULTADOS 4 ESO DIVER'!G130&lt;9,"NOTABLE",IF('RESULTADOS 4 ESO DIVER'!G130&lt;=10,"SOBRESAIENTE",""))))))</f>
        <v/>
      </c>
      <c r="H130" s="153" t="str">
        <f>IF(OR(A130="",$H$2=""),"",IF('RESULTADOS 4 ESO DIVER'!H130&lt;5,"INSUFICIENTE",IF('RESULTADOS 4 ESO DIVER'!H130&lt;6,"SUFICIENTE",IF('RESULTADOS 4 ESO DIVER'!H130&lt;7,"BEN",IF('RESULTADOS 4 ESO DIVER'!H130&lt;9,"NOTABLE",IF('RESULTADOS 4 ESO DIVER'!H130&lt;=10,"SOBRESAIENTE",""))))))</f>
        <v/>
      </c>
      <c r="I130" s="153" t="str">
        <f>IF(OR(A130="",$I$2=""),"",IF('RESULTADOS 4 ESO DIVER'!I130&lt;5,"INSUFICIENTE",IF('RESULTADOS 4 ESO DIVER'!I130&lt;6,"SUFICIENTE",IF('RESULTADOS 4 ESO DIVER'!I130&lt;7,"BEN",IF('RESULTADOS 4 ESO DIVER'!I130&lt;9,"NOTABLE",IF('RESULTADOS 4 ESO DIVER'!I130&lt;=10,"SOBRESAIENTE",""))))))</f>
        <v/>
      </c>
      <c r="J130" s="153" t="str">
        <f>IF(OR(A130="",$J$2=""),"",IF('RESULTADOS 4 ESO DIVER'!J130&lt;5,"INSUFICIENTE",IF('RESULTADOS 4 ESO DIVER'!J130&lt;6,"SUFICIENTE",IF('RESULTADOS 4 ESO DIVER'!J130&lt;7,"BEN",IF('RESULTADOS 4 ESO DIVER'!J130&lt;9,"NOTABLE",IF('RESULTADOS 4 ESO DIVER'!J130&lt;=10,"SOBRESAIENTE",""))))))</f>
        <v/>
      </c>
      <c r="K130" s="153" t="str">
        <f>IF(OR(A130="",$K$2=""),"",IF('RESULTADOS 4 ESO DIVER'!K130&lt;5,"INSUFICIENTE",IF('RESULTADOS 4 ESO DIVER'!K130&lt;6,"SUFICIENTE",IF('RESULTADOS 4 ESO DIVER'!K130&lt;7,"BEN",IF('RESULTADOS 4 ESO DIVER'!K130&lt;9,"NOTABLE",IF('RESULTADOS 4 ESO DIVER'!K130&lt;=10,IF('RESULTADOS 4 ESO DIVER'!K130&lt;=10,"SOBRESAIENTE","")))))))</f>
        <v/>
      </c>
      <c r="L130" s="153" t="str">
        <f>IF(OR(A130="",$L$2=""),"",IF('RESULTADOS 4 ESO DIVER'!L130&lt;5,"INSUFICIENTE",IF('RESULTADOS 4 ESO DIVER'!L130&lt;6,"SUFICIENTE",IF('RESULTADOS 4 ESO DIVER'!L130&lt;7,"BEN",IF('RESULTADOS 4 ESO DIVER'!L130&lt;9,"NOTABLE",IF('RESULTADOS 4 ESO DIVER'!L130&lt;=10,"SOBRESAIENTE",""))))))</f>
        <v/>
      </c>
    </row>
  </sheetData>
  <sheetProtection sheet="1" objects="1" scenarios="1"/>
  <mergeCells count="1">
    <mergeCell ref="A1:L1"/>
  </mergeCells>
  <conditionalFormatting sqref="C3:L130">
    <cfRule type="cellIs" dxfId="0" priority="1" operator="equal">
      <formula>"INSUFICIENTE"</formula>
    </cfRule>
  </conditionalFormatting>
  <pageMargins left="0.11811023622047245" right="0.11811023622047245" top="0.74803149606299213" bottom="0.74803149606299213" header="0.31496062992125984" footer="0.31496062992125984"/>
  <pageSetup paperSize="9" scale="85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Z37"/>
  <sheetViews>
    <sheetView zoomScale="80" zoomScaleNormal="80" workbookViewId="0">
      <selection activeCell="S3" sqref="S3:S9"/>
    </sheetView>
  </sheetViews>
  <sheetFormatPr baseColWidth="10" defaultRowHeight="15" x14ac:dyDescent="0.25"/>
  <cols>
    <col min="1" max="1" width="68.7109375" customWidth="1"/>
    <col min="2" max="2" width="12.140625" customWidth="1"/>
    <col min="3" max="3" width="30.7109375" customWidth="1"/>
    <col min="4" max="4" width="12.28515625" bestFit="1" customWidth="1"/>
    <col min="5" max="5" width="2" style="12" customWidth="1"/>
    <col min="6" max="6" width="20.7109375" customWidth="1"/>
    <col min="7" max="15" width="8.7109375" customWidth="1"/>
    <col min="16" max="16" width="11.7109375" customWidth="1"/>
    <col min="17" max="25" width="8.7109375" customWidth="1"/>
  </cols>
  <sheetData>
    <row r="1" spans="1:26" ht="40.5" customHeight="1" thickBot="1" x14ac:dyDescent="0.3">
      <c r="F1" s="181" t="str">
        <f>CONCATENATE("PONDERACIÓNS"," ",INICIO!B14, " ","VALORES ABSOLUTOS")</f>
        <v>PONDERACIÓNS 2022-2023 VALORES ABSOLUTOS</v>
      </c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</row>
    <row r="2" spans="1:26" ht="30" x14ac:dyDescent="0.25">
      <c r="A2" s="80" t="str">
        <f>CONCATENATE("COMPETENCIAS 2 ESO CURSO"," ", INICIO!B14)</f>
        <v>COMPETENCIAS 2 ESO CURSO 2022-2023</v>
      </c>
      <c r="B2" s="7" t="s">
        <v>96</v>
      </c>
      <c r="C2" s="81" t="str">
        <f>CONCATENATE("MATERIAS 2 ESO CURSO"," ", INICIO!B14)</f>
        <v>MATERIAS 2 ESO CURSO 2022-2023</v>
      </c>
      <c r="D2" s="7" t="s">
        <v>96</v>
      </c>
      <c r="E2" s="11"/>
      <c r="F2" s="6" t="s">
        <v>105</v>
      </c>
      <c r="G2" s="97" t="str" cm="1">
        <f t="array" ref="G2">INDEX($D$1:$D$20,ROW($D$2)+COLUMN(A1),1)</f>
        <v>2Fra</v>
      </c>
      <c r="H2" s="98" t="str" cm="1">
        <f t="array" ref="H2">INDEX($D$1:$D$20,ROW($D$2)+COLUMN(B1),1)</f>
        <v>Canto Coral</v>
      </c>
      <c r="I2" s="97" t="str" cm="1">
        <f t="array" ref="I2">INDEX($D$1:$D$20,ROW($D$2)+COLUMN(C1),1)</f>
        <v>EF</v>
      </c>
      <c r="J2" s="97" t="str" cm="1">
        <f t="array" ref="J2">INDEX($D$1:$D$20,ROW($D$2)+COLUMN(D1),1)</f>
        <v>FeQu</v>
      </c>
      <c r="K2" s="97" t="str" cm="1">
        <f t="array" ref="K2">INDEX($D$1:$D$20,ROW($D$2)+COLUMN(E1),1)</f>
        <v>Ingl</v>
      </c>
      <c r="L2" s="97" t="str" cm="1">
        <f t="array" ref="L2">INDEX($D$1:$D$20,ROW($D$2)+COLUMN(F1),1)</f>
        <v>LCeL</v>
      </c>
      <c r="M2" s="97" t="str" cm="1">
        <f t="array" ref="M2">INDEX($D$1:$D$20,ROW($D$2)+COLUMN(G1),1)</f>
        <v>LGeL</v>
      </c>
      <c r="N2" s="97" t="str" cm="1">
        <f t="array" ref="N2">INDEX($D$1:$D$20,ROW($D$2)+COLUMN(H1),1)</f>
        <v>Mat</v>
      </c>
      <c r="O2" s="97" t="str" cm="1">
        <f t="array" ref="O2">INDEX($D$1:$D$20,ROW($D$2)+COLUMN(I1),1)</f>
        <v>Mus</v>
      </c>
      <c r="P2" s="97" t="str" cm="1">
        <f t="array" ref="P2">INDEX($D$1:$D$20,ROW($D$2)+COLUMN(J1),1)</f>
        <v>ReCa</v>
      </c>
      <c r="Q2" s="97" t="str" cm="1">
        <f t="array" ref="Q2">INDEX($D$1:$D$20,ROW($D$2)+COLUMN(K1),1)</f>
        <v>Tec</v>
      </c>
      <c r="R2" s="97" t="str" cm="1">
        <f t="array" ref="R2">INDEX($D$1:$D$20,ROW($D$2)+COLUMN(L1),1)</f>
        <v>ValEt</v>
      </c>
      <c r="S2" s="97" t="str" cm="1">
        <f t="array" ref="S2">INDEX($D$1:$D$20,ROW($D$2)+COLUMN(M1),1)</f>
        <v>XeHi</v>
      </c>
      <c r="T2" s="82" t="str" cm="1">
        <f t="array" ref="T2">INDEX($D$1:$D$20,ROW($D$2)+COLUMN(N1),1)</f>
        <v/>
      </c>
      <c r="U2" s="82" t="str" cm="1">
        <f t="array" ref="U2">INDEX($D$1:$D$20,ROW($D$2)+COLUMN(O1),1)</f>
        <v/>
      </c>
      <c r="V2" s="82" t="str" cm="1">
        <f t="array" ref="V2">INDEX($D$1:$D$20,ROW($D$2)+COLUMN(P1),1)</f>
        <v/>
      </c>
      <c r="W2" s="82" t="str" cm="1">
        <f t="array" ref="W2">INDEX($D$1:$D$20,ROW($D$2)+COLUMN(Q1),1)</f>
        <v/>
      </c>
      <c r="X2" s="82" t="str" cm="1">
        <f t="array" ref="X2">INDEX($D$1:$D$20,ROW($D$2)+COLUMN(R1),1)</f>
        <v/>
      </c>
      <c r="Y2" s="18" t="s">
        <v>110</v>
      </c>
      <c r="Z2" s="4" t="s">
        <v>111</v>
      </c>
    </row>
    <row r="3" spans="1:26" x14ac:dyDescent="0.25">
      <c r="A3" s="49" t="s">
        <v>36</v>
      </c>
      <c r="B3" s="88" t="str">
        <f>IF(A3="","",VLOOKUP(A3,GENERAL!$A$2:$B$30,2,FALSE))</f>
        <v>CL</v>
      </c>
      <c r="C3" s="51" t="s">
        <v>0</v>
      </c>
      <c r="D3" s="88" t="str">
        <f>IF(C3="","",VLOOKUP(C3,GENERAL!$D$2:$E$50,2,FALSE))</f>
        <v>2Fra</v>
      </c>
      <c r="F3" s="85" t="str">
        <f>IF(B3="","",B3)</f>
        <v>CL</v>
      </c>
      <c r="G3" s="56">
        <v>27</v>
      </c>
      <c r="H3" s="56">
        <v>10</v>
      </c>
      <c r="I3" s="56">
        <v>4</v>
      </c>
      <c r="J3" s="56">
        <v>10</v>
      </c>
      <c r="K3" s="56">
        <v>22</v>
      </c>
      <c r="L3" s="56">
        <v>51</v>
      </c>
      <c r="M3" s="56">
        <v>55</v>
      </c>
      <c r="N3" s="56">
        <v>4</v>
      </c>
      <c r="O3" s="56">
        <v>10</v>
      </c>
      <c r="P3" s="56">
        <v>24</v>
      </c>
      <c r="Q3" s="56">
        <v>11</v>
      </c>
      <c r="R3" s="56">
        <v>30</v>
      </c>
      <c r="S3" s="56">
        <v>16</v>
      </c>
      <c r="T3" s="56"/>
      <c r="U3" s="56"/>
      <c r="V3" s="56"/>
      <c r="W3" s="56"/>
      <c r="X3" s="56"/>
      <c r="Y3" s="90">
        <f>SUM(G3:X3)</f>
        <v>274</v>
      </c>
      <c r="Z3" s="99">
        <f t="shared" ref="Z3:Z9" si="0">Y3/$Y$13</f>
        <v>0.21076923076923076</v>
      </c>
    </row>
    <row r="4" spans="1:26" x14ac:dyDescent="0.25">
      <c r="A4" s="49" t="s">
        <v>30</v>
      </c>
      <c r="B4" s="88" t="str">
        <f>IF(A4="","",VLOOKUP(A4,GENERAL!$A$2:$B$30,2,FALSE))</f>
        <v>CMCBCT</v>
      </c>
      <c r="C4" s="51" t="s">
        <v>60</v>
      </c>
      <c r="D4" s="88" t="str">
        <f>IF(C4="","",VLOOKUP(C4,GENERAL!$D$2:$E$50,2,FALSE))</f>
        <v>Canto Coral</v>
      </c>
      <c r="F4" s="85" t="str">
        <f t="shared" ref="F4:F15" si="1">IF(B4="","",B4)</f>
        <v>CMCBCT</v>
      </c>
      <c r="G4" s="56">
        <v>0</v>
      </c>
      <c r="H4" s="56">
        <v>4</v>
      </c>
      <c r="I4" s="56">
        <v>13</v>
      </c>
      <c r="J4" s="56">
        <v>60</v>
      </c>
      <c r="K4" s="56">
        <v>0</v>
      </c>
      <c r="L4" s="56">
        <v>5</v>
      </c>
      <c r="M4" s="56">
        <v>0</v>
      </c>
      <c r="N4" s="56">
        <v>63</v>
      </c>
      <c r="O4" s="56">
        <v>4</v>
      </c>
      <c r="P4" s="56">
        <v>5</v>
      </c>
      <c r="Q4" s="56">
        <v>33</v>
      </c>
      <c r="R4" s="56">
        <v>7</v>
      </c>
      <c r="S4" s="56">
        <v>20</v>
      </c>
      <c r="T4" s="56"/>
      <c r="U4" s="56"/>
      <c r="V4" s="56"/>
      <c r="W4" s="56"/>
      <c r="X4" s="56"/>
      <c r="Y4" s="90">
        <f t="shared" ref="Y4:Y12" si="2">SUM(G4:X4)</f>
        <v>214</v>
      </c>
      <c r="Z4" s="99">
        <f t="shared" si="0"/>
        <v>0.16461538461538461</v>
      </c>
    </row>
    <row r="5" spans="1:26" x14ac:dyDescent="0.25">
      <c r="A5" s="49" t="s">
        <v>15</v>
      </c>
      <c r="B5" s="88" t="str">
        <f>IF(A5="","",VLOOKUP(A5,GENERAL!$A$2:$B$30,2,FALSE))</f>
        <v>CD</v>
      </c>
      <c r="C5" s="51" t="s">
        <v>2</v>
      </c>
      <c r="D5" s="88" t="str">
        <f>IF(C5="","",VLOOKUP(C5,GENERAL!$D$2:$E$50,2,FALSE))</f>
        <v>EF</v>
      </c>
      <c r="F5" s="85" t="str">
        <f t="shared" si="1"/>
        <v>CD</v>
      </c>
      <c r="G5" s="56">
        <v>21</v>
      </c>
      <c r="H5" s="56">
        <v>10</v>
      </c>
      <c r="I5" s="56">
        <v>2</v>
      </c>
      <c r="J5" s="56">
        <v>4</v>
      </c>
      <c r="K5" s="56">
        <v>20</v>
      </c>
      <c r="L5" s="56">
        <v>7</v>
      </c>
      <c r="M5" s="56">
        <v>8</v>
      </c>
      <c r="N5" s="56">
        <v>5</v>
      </c>
      <c r="O5" s="56">
        <v>10</v>
      </c>
      <c r="P5" s="56">
        <v>8</v>
      </c>
      <c r="Q5" s="56">
        <v>15</v>
      </c>
      <c r="R5" s="56">
        <v>7</v>
      </c>
      <c r="S5" s="56">
        <v>18</v>
      </c>
      <c r="T5" s="56"/>
      <c r="U5" s="56"/>
      <c r="V5" s="56"/>
      <c r="W5" s="56"/>
      <c r="X5" s="56"/>
      <c r="Y5" s="90">
        <f t="shared" si="2"/>
        <v>135</v>
      </c>
      <c r="Z5" s="99">
        <f t="shared" si="0"/>
        <v>0.10384615384615385</v>
      </c>
    </row>
    <row r="6" spans="1:26" x14ac:dyDescent="0.25">
      <c r="A6" s="49" t="s">
        <v>22</v>
      </c>
      <c r="B6" s="88" t="str">
        <f>IF(A6="","",VLOOKUP(A6,GENERAL!$A$2:$B$30,2,FALSE))</f>
        <v>AA</v>
      </c>
      <c r="C6" s="51" t="s">
        <v>46</v>
      </c>
      <c r="D6" s="88" t="str">
        <f>IF(C6="","",VLOOKUP(C6,GENERAL!$D$2:$E$50,2,FALSE))</f>
        <v>FeQu</v>
      </c>
      <c r="F6" s="85" t="str">
        <f t="shared" si="1"/>
        <v>AA</v>
      </c>
      <c r="G6" s="56">
        <v>27</v>
      </c>
      <c r="H6" s="56">
        <v>12</v>
      </c>
      <c r="I6" s="56">
        <v>27</v>
      </c>
      <c r="J6" s="56">
        <v>10</v>
      </c>
      <c r="K6" s="56">
        <v>14</v>
      </c>
      <c r="L6" s="56">
        <v>11</v>
      </c>
      <c r="M6" s="56">
        <v>15</v>
      </c>
      <c r="N6" s="56">
        <v>6</v>
      </c>
      <c r="O6" s="56">
        <v>12</v>
      </c>
      <c r="P6" s="56">
        <v>20</v>
      </c>
      <c r="Q6" s="56">
        <v>21</v>
      </c>
      <c r="R6" s="56">
        <v>10</v>
      </c>
      <c r="S6" s="56">
        <v>22</v>
      </c>
      <c r="T6" s="56"/>
      <c r="U6" s="56"/>
      <c r="V6" s="56"/>
      <c r="W6" s="56"/>
      <c r="X6" s="56"/>
      <c r="Y6" s="90">
        <f t="shared" si="2"/>
        <v>207</v>
      </c>
      <c r="Z6" s="99">
        <f t="shared" si="0"/>
        <v>0.15923076923076923</v>
      </c>
    </row>
    <row r="7" spans="1:26" x14ac:dyDescent="0.25">
      <c r="A7" s="49" t="s">
        <v>34</v>
      </c>
      <c r="B7" s="88" t="str">
        <f>IF(A7="","",VLOOKUP(A7,GENERAL!$A$2:$B$30,2,FALSE))</f>
        <v>CSC</v>
      </c>
      <c r="C7" s="51" t="s">
        <v>5</v>
      </c>
      <c r="D7" s="88" t="str">
        <f>IF(C7="","",VLOOKUP(C7,GENERAL!$D$2:$E$50,2,FALSE))</f>
        <v>Ingl</v>
      </c>
      <c r="F7" s="85" t="str">
        <f t="shared" si="1"/>
        <v>CSC</v>
      </c>
      <c r="G7" s="56">
        <v>0</v>
      </c>
      <c r="H7" s="56">
        <v>8</v>
      </c>
      <c r="I7" s="56">
        <v>21</v>
      </c>
      <c r="J7" s="56">
        <v>7</v>
      </c>
      <c r="K7" s="56">
        <v>22</v>
      </c>
      <c r="L7" s="56">
        <v>11</v>
      </c>
      <c r="M7" s="56">
        <v>15</v>
      </c>
      <c r="N7" s="56">
        <v>5</v>
      </c>
      <c r="O7" s="56">
        <v>8</v>
      </c>
      <c r="P7" s="56">
        <v>10</v>
      </c>
      <c r="Q7" s="56">
        <v>12</v>
      </c>
      <c r="R7" s="56">
        <v>26</v>
      </c>
      <c r="S7" s="56">
        <v>21</v>
      </c>
      <c r="T7" s="56"/>
      <c r="U7" s="56"/>
      <c r="V7" s="56"/>
      <c r="W7" s="56"/>
      <c r="X7" s="56"/>
      <c r="Y7" s="90">
        <f t="shared" si="2"/>
        <v>166</v>
      </c>
      <c r="Z7" s="99">
        <f t="shared" si="0"/>
        <v>0.12769230769230769</v>
      </c>
    </row>
    <row r="8" spans="1:26" x14ac:dyDescent="0.25">
      <c r="A8" s="49" t="s">
        <v>40</v>
      </c>
      <c r="B8" s="88" t="str">
        <f>IF(A8="","",VLOOKUP(A8,GENERAL!$A$2:$B$30,2,FALSE))</f>
        <v>SIEE</v>
      </c>
      <c r="C8" s="51" t="s">
        <v>4</v>
      </c>
      <c r="D8" s="88" t="str">
        <f>IF(C8="","",VLOOKUP(C8,GENERAL!$D$2:$E$50,2,FALSE))</f>
        <v>LCeL</v>
      </c>
      <c r="F8" s="85" t="str">
        <f t="shared" si="1"/>
        <v>SIEE</v>
      </c>
      <c r="G8" s="56">
        <v>2</v>
      </c>
      <c r="H8" s="56">
        <v>10</v>
      </c>
      <c r="I8" s="56">
        <v>25</v>
      </c>
      <c r="J8" s="56">
        <v>7</v>
      </c>
      <c r="K8" s="56">
        <v>0</v>
      </c>
      <c r="L8" s="56">
        <v>4</v>
      </c>
      <c r="M8" s="56">
        <v>3</v>
      </c>
      <c r="N8" s="56">
        <v>5</v>
      </c>
      <c r="O8" s="56">
        <v>10</v>
      </c>
      <c r="P8" s="56">
        <v>14</v>
      </c>
      <c r="Q8" s="56">
        <v>5</v>
      </c>
      <c r="R8" s="56">
        <v>10</v>
      </c>
      <c r="S8" s="56">
        <v>0</v>
      </c>
      <c r="T8" s="56"/>
      <c r="U8" s="56"/>
      <c r="V8" s="56"/>
      <c r="W8" s="56"/>
      <c r="X8" s="56"/>
      <c r="Y8" s="90">
        <f t="shared" si="2"/>
        <v>95</v>
      </c>
      <c r="Z8" s="99">
        <f t="shared" si="0"/>
        <v>7.3076923076923081E-2</v>
      </c>
    </row>
    <row r="9" spans="1:26" x14ac:dyDescent="0.25">
      <c r="A9" s="49" t="s">
        <v>38</v>
      </c>
      <c r="B9" s="88" t="str">
        <f>IF(A9="","",VLOOKUP(A9,GENERAL!$A$2:$B$30,2,FALSE))</f>
        <v>CEC</v>
      </c>
      <c r="C9" s="51" t="s">
        <v>6</v>
      </c>
      <c r="D9" s="88" t="str">
        <f>IF(C9="","",VLOOKUP(C9,GENERAL!$D$2:$E$50,2,FALSE))</f>
        <v>LGeL</v>
      </c>
      <c r="F9" s="85" t="str">
        <f t="shared" si="1"/>
        <v>CEC</v>
      </c>
      <c r="G9" s="56">
        <v>23</v>
      </c>
      <c r="H9" s="56">
        <v>46</v>
      </c>
      <c r="I9" s="56">
        <v>8</v>
      </c>
      <c r="J9" s="56">
        <v>2</v>
      </c>
      <c r="K9" s="56">
        <v>22</v>
      </c>
      <c r="L9" s="56">
        <v>11</v>
      </c>
      <c r="M9" s="56">
        <v>4</v>
      </c>
      <c r="N9" s="56">
        <v>12</v>
      </c>
      <c r="O9" s="56">
        <v>46</v>
      </c>
      <c r="P9" s="56">
        <v>19</v>
      </c>
      <c r="Q9" s="56">
        <v>3</v>
      </c>
      <c r="R9" s="56">
        <v>10</v>
      </c>
      <c r="S9" s="56">
        <v>3</v>
      </c>
      <c r="T9" s="56"/>
      <c r="U9" s="56"/>
      <c r="V9" s="56"/>
      <c r="W9" s="56"/>
      <c r="X9" s="56"/>
      <c r="Y9" s="90">
        <f t="shared" si="2"/>
        <v>209</v>
      </c>
      <c r="Z9" s="99">
        <f t="shared" si="0"/>
        <v>0.16076923076923078</v>
      </c>
    </row>
    <row r="10" spans="1:26" x14ac:dyDescent="0.25">
      <c r="A10" s="49"/>
      <c r="B10" s="88" t="str">
        <f>IF(A10="","",VLOOKUP(A10,GENERAL!$A$2:$B$30,2,FALSE))</f>
        <v/>
      </c>
      <c r="C10" s="51" t="s">
        <v>7</v>
      </c>
      <c r="D10" s="88" t="str">
        <f>IF(C10="","",VLOOKUP(C10,GENERAL!$D$2:$E$50,2,FALSE))</f>
        <v>Mat</v>
      </c>
      <c r="F10" s="85" t="str">
        <f t="shared" si="1"/>
        <v/>
      </c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90">
        <f t="shared" si="2"/>
        <v>0</v>
      </c>
      <c r="Z10" s="99">
        <f t="shared" ref="Z10:Z12" si="3">Y10/$Y$13</f>
        <v>0</v>
      </c>
    </row>
    <row r="11" spans="1:26" x14ac:dyDescent="0.25">
      <c r="A11" s="49"/>
      <c r="B11" s="88" t="str">
        <f>IF(A11="","",VLOOKUP(A11,GENERAL!$A$2:$B$30,2,FALSE))</f>
        <v/>
      </c>
      <c r="C11" s="51" t="s">
        <v>70</v>
      </c>
      <c r="D11" s="88" t="str">
        <f>IF(C11="","",VLOOKUP(C11,GENERAL!$D$2:$E$50,2,FALSE))</f>
        <v>Mus</v>
      </c>
      <c r="F11" s="85" t="str">
        <f t="shared" si="1"/>
        <v/>
      </c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90">
        <f t="shared" si="2"/>
        <v>0</v>
      </c>
      <c r="Z11" s="99">
        <f t="shared" si="3"/>
        <v>0</v>
      </c>
    </row>
    <row r="12" spans="1:26" x14ac:dyDescent="0.25">
      <c r="A12" s="49"/>
      <c r="B12" s="88" t="str">
        <f>IF(A12="","",VLOOKUP(A12,GENERAL!$A$2:$B$30,2,FALSE))</f>
        <v/>
      </c>
      <c r="C12" s="51" t="s">
        <v>9</v>
      </c>
      <c r="D12" s="88" t="str">
        <f>IF(C12="","",VLOOKUP(C12,GENERAL!$D$2:$E$50,2,FALSE))</f>
        <v>ReCa</v>
      </c>
      <c r="F12" s="85" t="str">
        <f t="shared" si="1"/>
        <v/>
      </c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90">
        <f t="shared" si="2"/>
        <v>0</v>
      </c>
      <c r="Z12" s="99">
        <f t="shared" si="3"/>
        <v>0</v>
      </c>
    </row>
    <row r="13" spans="1:26" ht="15.75" thickBot="1" x14ac:dyDescent="0.3">
      <c r="A13" s="49"/>
      <c r="B13" s="88" t="str">
        <f>IF(A13="","",VLOOKUP(A13,GENERAL!$A$2:$B$30,2,FALSE))</f>
        <v/>
      </c>
      <c r="C13" s="51" t="s">
        <v>85</v>
      </c>
      <c r="D13" s="88" t="str">
        <f>IF(C13="","",VLOOKUP(C13,GENERAL!$D$2:$E$50,2,FALSE))</f>
        <v>Tec</v>
      </c>
      <c r="F13" s="101" t="str">
        <f t="shared" si="1"/>
        <v/>
      </c>
      <c r="G13" s="100">
        <f>SUM(G3:G12)</f>
        <v>100</v>
      </c>
      <c r="H13" s="100">
        <f t="shared" ref="H13:X13" si="4">SUM(H3:H12)</f>
        <v>100</v>
      </c>
      <c r="I13" s="100">
        <f t="shared" si="4"/>
        <v>100</v>
      </c>
      <c r="J13" s="100">
        <f t="shared" si="4"/>
        <v>100</v>
      </c>
      <c r="K13" s="100">
        <f t="shared" si="4"/>
        <v>100</v>
      </c>
      <c r="L13" s="100">
        <f t="shared" si="4"/>
        <v>100</v>
      </c>
      <c r="M13" s="100">
        <f t="shared" si="4"/>
        <v>100</v>
      </c>
      <c r="N13" s="100">
        <f t="shared" si="4"/>
        <v>100</v>
      </c>
      <c r="O13" s="100">
        <f t="shared" si="4"/>
        <v>100</v>
      </c>
      <c r="P13" s="100">
        <f t="shared" si="4"/>
        <v>100</v>
      </c>
      <c r="Q13" s="100">
        <f t="shared" si="4"/>
        <v>100</v>
      </c>
      <c r="R13" s="100">
        <f t="shared" si="4"/>
        <v>100</v>
      </c>
      <c r="S13" s="100">
        <f t="shared" si="4"/>
        <v>100</v>
      </c>
      <c r="T13" s="100">
        <f t="shared" si="4"/>
        <v>0</v>
      </c>
      <c r="U13" s="100">
        <f t="shared" si="4"/>
        <v>0</v>
      </c>
      <c r="V13" s="100">
        <f t="shared" si="4"/>
        <v>0</v>
      </c>
      <c r="W13" s="100">
        <f t="shared" si="4"/>
        <v>0</v>
      </c>
      <c r="X13" s="100">
        <f t="shared" si="4"/>
        <v>0</v>
      </c>
      <c r="Y13" s="100">
        <f>SUM(Y3:Y12)</f>
        <v>1300</v>
      </c>
      <c r="Z13" s="95">
        <f>SUM(Z3:Z12)</f>
        <v>0.99999999999999989</v>
      </c>
    </row>
    <row r="14" spans="1:26" x14ac:dyDescent="0.25">
      <c r="A14" s="49"/>
      <c r="B14" s="88" t="str">
        <f>IF(A14="","",VLOOKUP(A14,GENERAL!$A$2:$B$30,2,FALSE))</f>
        <v/>
      </c>
      <c r="C14" s="51" t="s">
        <v>65</v>
      </c>
      <c r="D14" s="88" t="str">
        <f>IF(C14="","",VLOOKUP(C14,GENERAL!$D$2:$E$50,2,FALSE))</f>
        <v>ValEt</v>
      </c>
      <c r="F14" s="102" t="str">
        <f t="shared" si="1"/>
        <v/>
      </c>
    </row>
    <row r="15" spans="1:26" ht="15.75" thickBot="1" x14ac:dyDescent="0.3">
      <c r="A15" s="49"/>
      <c r="B15" s="88" t="str">
        <f>IF(A15="","",VLOOKUP(A15,GENERAL!$A$2:$B$30,2,FALSE))</f>
        <v/>
      </c>
      <c r="C15" s="51" t="s">
        <v>11</v>
      </c>
      <c r="D15" s="88" t="str">
        <f>IF(C15="","",VLOOKUP(C15,GENERAL!$D$2:$E$50,2,FALSE))</f>
        <v>XeHi</v>
      </c>
      <c r="F15" s="102" t="str">
        <f t="shared" si="1"/>
        <v/>
      </c>
    </row>
    <row r="16" spans="1:26" x14ac:dyDescent="0.25">
      <c r="A16" s="58"/>
      <c r="B16" s="88" t="str">
        <f>IF(A16="","",VLOOKUP(A16,GENERAL!$A$2:$B$30,2,FALSE))</f>
        <v/>
      </c>
      <c r="C16" s="51"/>
      <c r="D16" s="88" t="str">
        <f>IF(C16="","",VLOOKUP(C16,GENERAL!$D$2:$E$50,2,FALSE))</f>
        <v/>
      </c>
      <c r="F16" s="13" t="s">
        <v>105</v>
      </c>
      <c r="G16" s="16" t="s">
        <v>87</v>
      </c>
      <c r="H16" s="16" t="s">
        <v>60</v>
      </c>
      <c r="I16" s="16" t="s">
        <v>57</v>
      </c>
      <c r="J16" s="16" t="s">
        <v>47</v>
      </c>
      <c r="K16" s="16" t="s">
        <v>45</v>
      </c>
      <c r="L16" s="16" t="s">
        <v>53</v>
      </c>
      <c r="M16" s="16" t="s">
        <v>44</v>
      </c>
      <c r="N16" s="16" t="s">
        <v>77</v>
      </c>
      <c r="O16" s="16" t="s">
        <v>71</v>
      </c>
      <c r="P16" s="16" t="s">
        <v>78</v>
      </c>
      <c r="Q16" s="16" t="s">
        <v>86</v>
      </c>
      <c r="R16" s="16" t="s">
        <v>95</v>
      </c>
      <c r="S16" s="17" t="s">
        <v>54</v>
      </c>
      <c r="T16" s="17"/>
    </row>
    <row r="17" spans="1:25" x14ac:dyDescent="0.25">
      <c r="A17" s="49"/>
      <c r="B17" s="88" t="str">
        <f>IF(A17="","",VLOOKUP(A17,GENERAL!$A$2:$B$30,2,FALSE))</f>
        <v/>
      </c>
      <c r="C17" s="51"/>
      <c r="D17" s="88" t="str">
        <f>IF(C17="","",VLOOKUP(C17,GENERAL!$D$2:$E$50,2,FALSE))</f>
        <v/>
      </c>
      <c r="F17" s="14" t="s">
        <v>37</v>
      </c>
      <c r="G17" s="30">
        <v>27</v>
      </c>
      <c r="H17" s="30">
        <v>10</v>
      </c>
      <c r="I17" s="30">
        <v>4</v>
      </c>
      <c r="J17" s="30">
        <v>10</v>
      </c>
      <c r="K17" s="30">
        <v>22</v>
      </c>
      <c r="L17" s="30">
        <v>52</v>
      </c>
      <c r="M17" s="30">
        <v>55</v>
      </c>
      <c r="N17" s="30">
        <v>4</v>
      </c>
      <c r="O17" s="30">
        <v>10</v>
      </c>
      <c r="P17" s="30">
        <v>24</v>
      </c>
      <c r="Q17" s="30">
        <v>11</v>
      </c>
      <c r="R17" s="30">
        <v>31</v>
      </c>
      <c r="S17" s="30">
        <v>16</v>
      </c>
      <c r="T17" s="22"/>
      <c r="U17" t="s">
        <v>106</v>
      </c>
      <c r="V17" t="s">
        <v>106</v>
      </c>
    </row>
    <row r="18" spans="1:25" x14ac:dyDescent="0.25">
      <c r="A18" s="49"/>
      <c r="B18" s="88" t="str">
        <f>IF(A18="","",VLOOKUP(A18,GENERAL!$A$2:$B$30,2,FALSE))</f>
        <v/>
      </c>
      <c r="C18" s="51"/>
      <c r="D18" s="88" t="str">
        <f>IF(C18="","",VLOOKUP(C18,GENERAL!$D$2:$E$50,2,FALSE))</f>
        <v/>
      </c>
      <c r="F18" s="14" t="s">
        <v>31</v>
      </c>
      <c r="G18" s="30">
        <v>0</v>
      </c>
      <c r="H18" s="30">
        <v>4</v>
      </c>
      <c r="I18" s="30">
        <v>13</v>
      </c>
      <c r="J18" s="30">
        <v>60</v>
      </c>
      <c r="K18" s="30">
        <v>0</v>
      </c>
      <c r="L18" s="30">
        <v>5</v>
      </c>
      <c r="M18" s="30">
        <v>0</v>
      </c>
      <c r="N18" s="30">
        <v>65</v>
      </c>
      <c r="O18" s="30">
        <v>4</v>
      </c>
      <c r="P18" s="30">
        <v>5</v>
      </c>
      <c r="Q18" s="30">
        <v>33</v>
      </c>
      <c r="R18" s="30">
        <v>7</v>
      </c>
      <c r="S18" s="30">
        <v>20</v>
      </c>
      <c r="T18" s="22"/>
    </row>
    <row r="19" spans="1:25" x14ac:dyDescent="0.25">
      <c r="A19" s="49"/>
      <c r="B19" s="88" t="str">
        <f>IF(A19="","",VLOOKUP(A19,GENERAL!$A$2:$B$30,2,FALSE))</f>
        <v/>
      </c>
      <c r="C19" s="51"/>
      <c r="D19" s="88" t="str">
        <f>IF(C19="","",VLOOKUP(C19,GENERAL!$D$2:$E$50,2,FALSE))</f>
        <v/>
      </c>
      <c r="F19" s="14" t="s">
        <v>25</v>
      </c>
      <c r="G19" s="30">
        <v>21</v>
      </c>
      <c r="H19" s="30">
        <v>10</v>
      </c>
      <c r="I19" s="30">
        <v>2</v>
      </c>
      <c r="J19" s="30">
        <v>4</v>
      </c>
      <c r="K19" s="30">
        <v>20</v>
      </c>
      <c r="L19" s="30">
        <v>7</v>
      </c>
      <c r="M19" s="30">
        <v>8</v>
      </c>
      <c r="N19" s="30">
        <v>5</v>
      </c>
      <c r="O19" s="30">
        <v>10</v>
      </c>
      <c r="P19" s="30">
        <v>8</v>
      </c>
      <c r="Q19" s="30">
        <v>15</v>
      </c>
      <c r="R19" s="30">
        <v>7</v>
      </c>
      <c r="S19" s="30">
        <v>18</v>
      </c>
      <c r="T19" s="22"/>
    </row>
    <row r="20" spans="1:25" ht="15.75" thickBot="1" x14ac:dyDescent="0.3">
      <c r="A20" s="50"/>
      <c r="B20" s="89" t="str">
        <f>IF(A20="","",VLOOKUP(A20,GENERAL!$A$2:$B$30,2,FALSE))</f>
        <v/>
      </c>
      <c r="C20" s="52"/>
      <c r="D20" s="89" t="str">
        <f>IF(C20="","",VLOOKUP(C20,GENERAL!$D$2:$E$50,2,FALSE))</f>
        <v/>
      </c>
      <c r="F20" s="14" t="s">
        <v>23</v>
      </c>
      <c r="G20" s="30">
        <v>27</v>
      </c>
      <c r="H20" s="30">
        <v>12</v>
      </c>
      <c r="I20" s="30">
        <v>28</v>
      </c>
      <c r="J20" s="30">
        <v>10</v>
      </c>
      <c r="K20" s="30">
        <v>14</v>
      </c>
      <c r="L20" s="30">
        <v>11</v>
      </c>
      <c r="M20" s="30">
        <v>15</v>
      </c>
      <c r="N20" s="30">
        <v>6</v>
      </c>
      <c r="O20" s="30">
        <v>12</v>
      </c>
      <c r="P20" s="30">
        <v>20</v>
      </c>
      <c r="Q20" s="30">
        <v>21</v>
      </c>
      <c r="R20" s="30">
        <v>10</v>
      </c>
      <c r="S20" s="30">
        <v>22</v>
      </c>
      <c r="T20" s="22"/>
    </row>
    <row r="21" spans="1:25" x14ac:dyDescent="0.25">
      <c r="F21" s="14" t="s">
        <v>35</v>
      </c>
      <c r="G21" s="30">
        <v>0</v>
      </c>
      <c r="H21" s="30">
        <v>8</v>
      </c>
      <c r="I21" s="30">
        <v>21</v>
      </c>
      <c r="J21" s="30">
        <v>7</v>
      </c>
      <c r="K21" s="30">
        <v>22</v>
      </c>
      <c r="L21" s="30">
        <v>11</v>
      </c>
      <c r="M21" s="30">
        <v>15</v>
      </c>
      <c r="N21" s="30">
        <v>5</v>
      </c>
      <c r="O21" s="30">
        <v>8</v>
      </c>
      <c r="P21" s="30">
        <v>10</v>
      </c>
      <c r="Q21" s="30">
        <v>12</v>
      </c>
      <c r="R21" s="30">
        <v>26</v>
      </c>
      <c r="S21" s="30">
        <v>21</v>
      </c>
      <c r="T21" s="22"/>
    </row>
    <row r="22" spans="1:25" x14ac:dyDescent="0.25">
      <c r="F22" s="14" t="s">
        <v>41</v>
      </c>
      <c r="G22" s="30">
        <v>2</v>
      </c>
      <c r="H22" s="30">
        <v>10</v>
      </c>
      <c r="I22" s="30">
        <v>25</v>
      </c>
      <c r="J22" s="30">
        <v>7</v>
      </c>
      <c r="K22" s="30">
        <v>0</v>
      </c>
      <c r="L22" s="30">
        <v>4</v>
      </c>
      <c r="M22" s="30">
        <v>3</v>
      </c>
      <c r="N22" s="30">
        <v>5</v>
      </c>
      <c r="O22" s="30">
        <v>10</v>
      </c>
      <c r="P22" s="30">
        <v>14</v>
      </c>
      <c r="Q22" s="30">
        <v>5</v>
      </c>
      <c r="R22" s="30">
        <v>10</v>
      </c>
      <c r="S22" s="30">
        <v>0</v>
      </c>
      <c r="T22" s="22"/>
    </row>
    <row r="23" spans="1:25" x14ac:dyDescent="0.25">
      <c r="F23" s="14" t="s">
        <v>39</v>
      </c>
      <c r="G23" s="30">
        <v>23</v>
      </c>
      <c r="H23" s="30">
        <v>48</v>
      </c>
      <c r="I23" s="30">
        <v>8</v>
      </c>
      <c r="J23" s="30">
        <v>2</v>
      </c>
      <c r="K23" s="30">
        <v>22</v>
      </c>
      <c r="L23" s="30">
        <v>11</v>
      </c>
      <c r="M23" s="30">
        <v>4</v>
      </c>
      <c r="N23" s="30">
        <v>12</v>
      </c>
      <c r="O23" s="30">
        <v>48</v>
      </c>
      <c r="P23" s="30">
        <v>19</v>
      </c>
      <c r="Q23" s="30">
        <v>3</v>
      </c>
      <c r="R23" s="30">
        <v>10</v>
      </c>
      <c r="S23" s="30">
        <v>3</v>
      </c>
      <c r="T23" s="22"/>
    </row>
    <row r="24" spans="1:25" ht="15.75" thickBot="1" x14ac:dyDescent="0.3">
      <c r="F24" s="15" t="s">
        <v>106</v>
      </c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4"/>
    </row>
    <row r="26" spans="1:25" ht="15.75" thickBot="1" x14ac:dyDescent="0.3">
      <c r="F26" s="8"/>
    </row>
    <row r="27" spans="1:25" x14ac:dyDescent="0.25">
      <c r="F27" s="178" t="s">
        <v>115</v>
      </c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80"/>
    </row>
    <row r="28" spans="1:25" ht="25.5" x14ac:dyDescent="0.25">
      <c r="F28" s="103" t="str">
        <f>IF(F2="","",F2)</f>
        <v>COMPETENCIAS</v>
      </c>
      <c r="G28" s="104" t="str">
        <f t="shared" ref="G28:Y28" si="5">IF(G2="","",G2)</f>
        <v>2Fra</v>
      </c>
      <c r="H28" s="104" t="str">
        <f t="shared" si="5"/>
        <v>Canto Coral</v>
      </c>
      <c r="I28" s="104" t="str">
        <f t="shared" si="5"/>
        <v>EF</v>
      </c>
      <c r="J28" s="104" t="str">
        <f t="shared" si="5"/>
        <v>FeQu</v>
      </c>
      <c r="K28" s="104" t="str">
        <f t="shared" si="5"/>
        <v>Ingl</v>
      </c>
      <c r="L28" s="104" t="str">
        <f t="shared" si="5"/>
        <v>LCeL</v>
      </c>
      <c r="M28" s="104" t="str">
        <f t="shared" si="5"/>
        <v>LGeL</v>
      </c>
      <c r="N28" s="104" t="str">
        <f t="shared" si="5"/>
        <v>Mat</v>
      </c>
      <c r="O28" s="104" t="str">
        <f t="shared" si="5"/>
        <v>Mus</v>
      </c>
      <c r="P28" s="104" t="str">
        <f t="shared" si="5"/>
        <v>ReCa</v>
      </c>
      <c r="Q28" s="104" t="str">
        <f t="shared" si="5"/>
        <v>Tec</v>
      </c>
      <c r="R28" s="104" t="str">
        <f t="shared" si="5"/>
        <v>ValEt</v>
      </c>
      <c r="S28" s="104" t="str">
        <f t="shared" si="5"/>
        <v>XeHi</v>
      </c>
      <c r="T28" s="105" t="str">
        <f t="shared" si="5"/>
        <v/>
      </c>
      <c r="U28" s="105" t="str">
        <f t="shared" si="5"/>
        <v/>
      </c>
      <c r="V28" s="105" t="str">
        <f t="shared" si="5"/>
        <v/>
      </c>
      <c r="W28" s="105" t="str">
        <f t="shared" si="5"/>
        <v/>
      </c>
      <c r="X28" s="105" t="str">
        <f t="shared" si="5"/>
        <v/>
      </c>
      <c r="Y28" s="106" t="str">
        <f t="shared" si="5"/>
        <v>TOTAL</v>
      </c>
    </row>
    <row r="29" spans="1:25" x14ac:dyDescent="0.25">
      <c r="F29" s="103" t="str">
        <f t="shared" ref="F29:F37" si="6">IF(F3="","",F3)</f>
        <v>CL</v>
      </c>
      <c r="G29" s="107">
        <f>IF(G3="","",G3/$Y$3)</f>
        <v>9.8540145985401464E-2</v>
      </c>
      <c r="H29" s="107">
        <f t="shared" ref="H29:Y29" si="7">IF(H3="","",H3/$Y$3)</f>
        <v>3.6496350364963501E-2</v>
      </c>
      <c r="I29" s="107">
        <f t="shared" si="7"/>
        <v>1.4598540145985401E-2</v>
      </c>
      <c r="J29" s="107">
        <f t="shared" si="7"/>
        <v>3.6496350364963501E-2</v>
      </c>
      <c r="K29" s="107">
        <f t="shared" si="7"/>
        <v>8.0291970802919707E-2</v>
      </c>
      <c r="L29" s="107">
        <f t="shared" si="7"/>
        <v>0.18613138686131386</v>
      </c>
      <c r="M29" s="107">
        <f t="shared" si="7"/>
        <v>0.20072992700729927</v>
      </c>
      <c r="N29" s="107">
        <f t="shared" si="7"/>
        <v>1.4598540145985401E-2</v>
      </c>
      <c r="O29" s="107">
        <f t="shared" si="7"/>
        <v>3.6496350364963501E-2</v>
      </c>
      <c r="P29" s="107">
        <f t="shared" si="7"/>
        <v>8.7591240875912413E-2</v>
      </c>
      <c r="Q29" s="107">
        <f t="shared" si="7"/>
        <v>4.0145985401459854E-2</v>
      </c>
      <c r="R29" s="107">
        <f t="shared" si="7"/>
        <v>0.10948905109489052</v>
      </c>
      <c r="S29" s="107">
        <f t="shared" si="7"/>
        <v>5.8394160583941604E-2</v>
      </c>
      <c r="T29" s="107" t="str">
        <f t="shared" si="7"/>
        <v/>
      </c>
      <c r="U29" s="107" t="str">
        <f t="shared" si="7"/>
        <v/>
      </c>
      <c r="V29" s="107" t="str">
        <f t="shared" si="7"/>
        <v/>
      </c>
      <c r="W29" s="107" t="str">
        <f t="shared" si="7"/>
        <v/>
      </c>
      <c r="X29" s="107" t="str">
        <f t="shared" si="7"/>
        <v/>
      </c>
      <c r="Y29" s="108">
        <f t="shared" si="7"/>
        <v>1</v>
      </c>
    </row>
    <row r="30" spans="1:25" x14ac:dyDescent="0.25">
      <c r="F30" s="103" t="str">
        <f t="shared" si="6"/>
        <v>CMCBCT</v>
      </c>
      <c r="G30" s="107">
        <f>IF(G4="","",G4/$Y$4)</f>
        <v>0</v>
      </c>
      <c r="H30" s="107">
        <f t="shared" ref="H30:Y30" si="8">IF(H4="","",H4/$Y$4)</f>
        <v>1.8691588785046728E-2</v>
      </c>
      <c r="I30" s="107">
        <f t="shared" si="8"/>
        <v>6.0747663551401869E-2</v>
      </c>
      <c r="J30" s="107">
        <f t="shared" si="8"/>
        <v>0.28037383177570091</v>
      </c>
      <c r="K30" s="107">
        <f t="shared" si="8"/>
        <v>0</v>
      </c>
      <c r="L30" s="107">
        <f t="shared" si="8"/>
        <v>2.336448598130841E-2</v>
      </c>
      <c r="M30" s="107">
        <f t="shared" si="8"/>
        <v>0</v>
      </c>
      <c r="N30" s="107">
        <f t="shared" si="8"/>
        <v>0.29439252336448596</v>
      </c>
      <c r="O30" s="107">
        <f t="shared" si="8"/>
        <v>1.8691588785046728E-2</v>
      </c>
      <c r="P30" s="107">
        <f t="shared" si="8"/>
        <v>2.336448598130841E-2</v>
      </c>
      <c r="Q30" s="107">
        <f t="shared" si="8"/>
        <v>0.1542056074766355</v>
      </c>
      <c r="R30" s="107">
        <f t="shared" si="8"/>
        <v>3.2710280373831772E-2</v>
      </c>
      <c r="S30" s="107">
        <f t="shared" si="8"/>
        <v>9.3457943925233641E-2</v>
      </c>
      <c r="T30" s="107" t="str">
        <f t="shared" si="8"/>
        <v/>
      </c>
      <c r="U30" s="107" t="str">
        <f t="shared" si="8"/>
        <v/>
      </c>
      <c r="V30" s="107" t="str">
        <f t="shared" si="8"/>
        <v/>
      </c>
      <c r="W30" s="107" t="str">
        <f t="shared" si="8"/>
        <v/>
      </c>
      <c r="X30" s="107" t="str">
        <f t="shared" si="8"/>
        <v/>
      </c>
      <c r="Y30" s="108">
        <f t="shared" si="8"/>
        <v>1</v>
      </c>
    </row>
    <row r="31" spans="1:25" x14ac:dyDescent="0.25">
      <c r="F31" s="103" t="str">
        <f t="shared" si="6"/>
        <v>CD</v>
      </c>
      <c r="G31" s="107">
        <f>IF(G5="","",G5/$Y$5)</f>
        <v>0.15555555555555556</v>
      </c>
      <c r="H31" s="107">
        <f t="shared" ref="H31:Y31" si="9">IF(H5="","",H5/$Y$5)</f>
        <v>7.407407407407407E-2</v>
      </c>
      <c r="I31" s="107">
        <f t="shared" si="9"/>
        <v>1.4814814814814815E-2</v>
      </c>
      <c r="J31" s="107">
        <f t="shared" si="9"/>
        <v>2.9629629629629631E-2</v>
      </c>
      <c r="K31" s="107">
        <f t="shared" si="9"/>
        <v>0.14814814814814814</v>
      </c>
      <c r="L31" s="107">
        <f t="shared" si="9"/>
        <v>5.185185185185185E-2</v>
      </c>
      <c r="M31" s="107">
        <f t="shared" si="9"/>
        <v>5.9259259259259262E-2</v>
      </c>
      <c r="N31" s="107">
        <f t="shared" si="9"/>
        <v>3.7037037037037035E-2</v>
      </c>
      <c r="O31" s="107">
        <f t="shared" si="9"/>
        <v>7.407407407407407E-2</v>
      </c>
      <c r="P31" s="107">
        <f t="shared" si="9"/>
        <v>5.9259259259259262E-2</v>
      </c>
      <c r="Q31" s="107">
        <f t="shared" si="9"/>
        <v>0.1111111111111111</v>
      </c>
      <c r="R31" s="107">
        <f t="shared" si="9"/>
        <v>5.185185185185185E-2</v>
      </c>
      <c r="S31" s="107">
        <f t="shared" si="9"/>
        <v>0.13333333333333333</v>
      </c>
      <c r="T31" s="107" t="str">
        <f t="shared" si="9"/>
        <v/>
      </c>
      <c r="U31" s="107" t="str">
        <f t="shared" si="9"/>
        <v/>
      </c>
      <c r="V31" s="107" t="str">
        <f t="shared" si="9"/>
        <v/>
      </c>
      <c r="W31" s="107" t="str">
        <f t="shared" si="9"/>
        <v/>
      </c>
      <c r="X31" s="107" t="str">
        <f t="shared" si="9"/>
        <v/>
      </c>
      <c r="Y31" s="108">
        <f t="shared" si="9"/>
        <v>1</v>
      </c>
    </row>
    <row r="32" spans="1:25" x14ac:dyDescent="0.25">
      <c r="F32" s="103" t="str">
        <f t="shared" si="6"/>
        <v>AA</v>
      </c>
      <c r="G32" s="107">
        <f>IF(G6="","",G6/$Y$6)</f>
        <v>0.13043478260869565</v>
      </c>
      <c r="H32" s="107">
        <f t="shared" ref="H32:Y32" si="10">IF(H6="","",H6/$Y$6)</f>
        <v>5.7971014492753624E-2</v>
      </c>
      <c r="I32" s="107">
        <f t="shared" si="10"/>
        <v>0.13043478260869565</v>
      </c>
      <c r="J32" s="107">
        <f t="shared" si="10"/>
        <v>4.8309178743961352E-2</v>
      </c>
      <c r="K32" s="107">
        <f t="shared" si="10"/>
        <v>6.7632850241545889E-2</v>
      </c>
      <c r="L32" s="107">
        <f t="shared" si="10"/>
        <v>5.3140096618357488E-2</v>
      </c>
      <c r="M32" s="107">
        <f t="shared" si="10"/>
        <v>7.2463768115942032E-2</v>
      </c>
      <c r="N32" s="107">
        <f t="shared" si="10"/>
        <v>2.8985507246376812E-2</v>
      </c>
      <c r="O32" s="107">
        <f t="shared" si="10"/>
        <v>5.7971014492753624E-2</v>
      </c>
      <c r="P32" s="107">
        <f t="shared" si="10"/>
        <v>9.6618357487922704E-2</v>
      </c>
      <c r="Q32" s="107">
        <f t="shared" si="10"/>
        <v>0.10144927536231885</v>
      </c>
      <c r="R32" s="107">
        <f t="shared" si="10"/>
        <v>4.8309178743961352E-2</v>
      </c>
      <c r="S32" s="107">
        <f t="shared" si="10"/>
        <v>0.10628019323671498</v>
      </c>
      <c r="T32" s="107" t="str">
        <f t="shared" si="10"/>
        <v/>
      </c>
      <c r="U32" s="107" t="str">
        <f t="shared" si="10"/>
        <v/>
      </c>
      <c r="V32" s="107" t="str">
        <f t="shared" si="10"/>
        <v/>
      </c>
      <c r="W32" s="107" t="str">
        <f t="shared" si="10"/>
        <v/>
      </c>
      <c r="X32" s="107" t="str">
        <f t="shared" si="10"/>
        <v/>
      </c>
      <c r="Y32" s="108">
        <f t="shared" si="10"/>
        <v>1</v>
      </c>
    </row>
    <row r="33" spans="6:25" x14ac:dyDescent="0.25">
      <c r="F33" s="103" t="str">
        <f t="shared" si="6"/>
        <v>CSC</v>
      </c>
      <c r="G33" s="107">
        <f>IF(G7="","",G7/$Y$7)</f>
        <v>0</v>
      </c>
      <c r="H33" s="107">
        <f t="shared" ref="H33:Y33" si="11">IF(H7="","",H7/$Y$7)</f>
        <v>4.8192771084337352E-2</v>
      </c>
      <c r="I33" s="107">
        <f t="shared" si="11"/>
        <v>0.12650602409638553</v>
      </c>
      <c r="J33" s="107">
        <f t="shared" si="11"/>
        <v>4.2168674698795178E-2</v>
      </c>
      <c r="K33" s="107">
        <f t="shared" si="11"/>
        <v>0.13253012048192772</v>
      </c>
      <c r="L33" s="107">
        <f t="shared" si="11"/>
        <v>6.6265060240963861E-2</v>
      </c>
      <c r="M33" s="107">
        <f t="shared" si="11"/>
        <v>9.036144578313253E-2</v>
      </c>
      <c r="N33" s="107">
        <f t="shared" si="11"/>
        <v>3.0120481927710843E-2</v>
      </c>
      <c r="O33" s="107">
        <f t="shared" si="11"/>
        <v>4.8192771084337352E-2</v>
      </c>
      <c r="P33" s="107">
        <f t="shared" si="11"/>
        <v>6.0240963855421686E-2</v>
      </c>
      <c r="Q33" s="107">
        <f t="shared" si="11"/>
        <v>7.2289156626506021E-2</v>
      </c>
      <c r="R33" s="107">
        <f t="shared" si="11"/>
        <v>0.15662650602409639</v>
      </c>
      <c r="S33" s="107">
        <f t="shared" si="11"/>
        <v>0.12650602409638553</v>
      </c>
      <c r="T33" s="107" t="str">
        <f t="shared" si="11"/>
        <v/>
      </c>
      <c r="U33" s="107" t="str">
        <f t="shared" si="11"/>
        <v/>
      </c>
      <c r="V33" s="107" t="str">
        <f t="shared" si="11"/>
        <v/>
      </c>
      <c r="W33" s="107" t="str">
        <f t="shared" si="11"/>
        <v/>
      </c>
      <c r="X33" s="107" t="str">
        <f t="shared" si="11"/>
        <v/>
      </c>
      <c r="Y33" s="108">
        <f t="shared" si="11"/>
        <v>1</v>
      </c>
    </row>
    <row r="34" spans="6:25" x14ac:dyDescent="0.25">
      <c r="F34" s="103" t="str">
        <f t="shared" si="6"/>
        <v>SIEE</v>
      </c>
      <c r="G34" s="107">
        <f>IF(G8="","",G8/$Y$8)</f>
        <v>2.1052631578947368E-2</v>
      </c>
      <c r="H34" s="107">
        <f t="shared" ref="H34:Y34" si="12">IF(H8="","",H8/$Y$8)</f>
        <v>0.10526315789473684</v>
      </c>
      <c r="I34" s="107">
        <f t="shared" si="12"/>
        <v>0.26315789473684209</v>
      </c>
      <c r="J34" s="107">
        <f t="shared" si="12"/>
        <v>7.3684210526315783E-2</v>
      </c>
      <c r="K34" s="107">
        <f t="shared" si="12"/>
        <v>0</v>
      </c>
      <c r="L34" s="107">
        <f t="shared" si="12"/>
        <v>4.2105263157894736E-2</v>
      </c>
      <c r="M34" s="107">
        <f t="shared" si="12"/>
        <v>3.1578947368421054E-2</v>
      </c>
      <c r="N34" s="107">
        <f t="shared" si="12"/>
        <v>5.2631578947368418E-2</v>
      </c>
      <c r="O34" s="107">
        <f t="shared" si="12"/>
        <v>0.10526315789473684</v>
      </c>
      <c r="P34" s="107">
        <f t="shared" si="12"/>
        <v>0.14736842105263157</v>
      </c>
      <c r="Q34" s="107">
        <f t="shared" si="12"/>
        <v>5.2631578947368418E-2</v>
      </c>
      <c r="R34" s="107">
        <f t="shared" si="12"/>
        <v>0.10526315789473684</v>
      </c>
      <c r="S34" s="107">
        <f t="shared" si="12"/>
        <v>0</v>
      </c>
      <c r="T34" s="107" t="str">
        <f t="shared" si="12"/>
        <v/>
      </c>
      <c r="U34" s="107" t="str">
        <f t="shared" si="12"/>
        <v/>
      </c>
      <c r="V34" s="107" t="str">
        <f t="shared" si="12"/>
        <v/>
      </c>
      <c r="W34" s="107" t="str">
        <f t="shared" si="12"/>
        <v/>
      </c>
      <c r="X34" s="107" t="str">
        <f t="shared" si="12"/>
        <v/>
      </c>
      <c r="Y34" s="108">
        <f t="shared" si="12"/>
        <v>1</v>
      </c>
    </row>
    <row r="35" spans="6:25" x14ac:dyDescent="0.25">
      <c r="F35" s="103" t="str">
        <f t="shared" si="6"/>
        <v>CEC</v>
      </c>
      <c r="G35" s="107">
        <f>IF(G9="","",G9/$Y$9)</f>
        <v>0.11004784688995216</v>
      </c>
      <c r="H35" s="107">
        <f t="shared" ref="H35:Y35" si="13">IF(H9="","",H9/$Y$9)</f>
        <v>0.22009569377990432</v>
      </c>
      <c r="I35" s="107">
        <f t="shared" si="13"/>
        <v>3.8277511961722487E-2</v>
      </c>
      <c r="J35" s="107">
        <f t="shared" si="13"/>
        <v>9.5693779904306216E-3</v>
      </c>
      <c r="K35" s="107">
        <f t="shared" si="13"/>
        <v>0.10526315789473684</v>
      </c>
      <c r="L35" s="107">
        <f t="shared" si="13"/>
        <v>5.2631578947368418E-2</v>
      </c>
      <c r="M35" s="107">
        <f t="shared" si="13"/>
        <v>1.9138755980861243E-2</v>
      </c>
      <c r="N35" s="107">
        <f t="shared" si="13"/>
        <v>5.7416267942583733E-2</v>
      </c>
      <c r="O35" s="107">
        <f t="shared" si="13"/>
        <v>0.22009569377990432</v>
      </c>
      <c r="P35" s="107">
        <f t="shared" si="13"/>
        <v>9.0909090909090912E-2</v>
      </c>
      <c r="Q35" s="107">
        <f t="shared" si="13"/>
        <v>1.4354066985645933E-2</v>
      </c>
      <c r="R35" s="107">
        <f t="shared" si="13"/>
        <v>4.784688995215311E-2</v>
      </c>
      <c r="S35" s="107">
        <f t="shared" si="13"/>
        <v>1.4354066985645933E-2</v>
      </c>
      <c r="T35" s="107" t="str">
        <f t="shared" si="13"/>
        <v/>
      </c>
      <c r="U35" s="107" t="str">
        <f t="shared" si="13"/>
        <v/>
      </c>
      <c r="V35" s="107" t="str">
        <f t="shared" si="13"/>
        <v/>
      </c>
      <c r="W35" s="107" t="str">
        <f t="shared" si="13"/>
        <v/>
      </c>
      <c r="X35" s="107" t="str">
        <f t="shared" si="13"/>
        <v/>
      </c>
      <c r="Y35" s="108">
        <f t="shared" si="13"/>
        <v>1</v>
      </c>
    </row>
    <row r="36" spans="6:25" x14ac:dyDescent="0.25">
      <c r="F36" s="103" t="str">
        <f t="shared" si="6"/>
        <v/>
      </c>
      <c r="G36" s="107" t="str">
        <f>IF(G10="","",G10/$Y$10)</f>
        <v/>
      </c>
      <c r="H36" s="107" t="str">
        <f t="shared" ref="H36:X36" si="14">IF(H10="","",H10/$Y$10)</f>
        <v/>
      </c>
      <c r="I36" s="107" t="str">
        <f t="shared" si="14"/>
        <v/>
      </c>
      <c r="J36" s="107" t="str">
        <f t="shared" si="14"/>
        <v/>
      </c>
      <c r="K36" s="107" t="str">
        <f t="shared" si="14"/>
        <v/>
      </c>
      <c r="L36" s="107" t="str">
        <f t="shared" si="14"/>
        <v/>
      </c>
      <c r="M36" s="107" t="str">
        <f t="shared" si="14"/>
        <v/>
      </c>
      <c r="N36" s="107" t="str">
        <f t="shared" si="14"/>
        <v/>
      </c>
      <c r="O36" s="107" t="str">
        <f t="shared" si="14"/>
        <v/>
      </c>
      <c r="P36" s="107" t="str">
        <f t="shared" si="14"/>
        <v/>
      </c>
      <c r="Q36" s="107" t="str">
        <f t="shared" si="14"/>
        <v/>
      </c>
      <c r="R36" s="107" t="str">
        <f t="shared" si="14"/>
        <v/>
      </c>
      <c r="S36" s="107" t="str">
        <f t="shared" si="14"/>
        <v/>
      </c>
      <c r="T36" s="107" t="str">
        <f t="shared" si="14"/>
        <v/>
      </c>
      <c r="U36" s="107" t="str">
        <f t="shared" si="14"/>
        <v/>
      </c>
      <c r="V36" s="107" t="str">
        <f t="shared" si="14"/>
        <v/>
      </c>
      <c r="W36" s="107" t="str">
        <f t="shared" si="14"/>
        <v/>
      </c>
      <c r="X36" s="107" t="str">
        <f t="shared" si="14"/>
        <v/>
      </c>
      <c r="Y36" s="108">
        <f t="shared" ref="Y36" si="15">IF(Y10="","",Y10/$Y$9)</f>
        <v>0</v>
      </c>
    </row>
    <row r="37" spans="6:25" ht="15.75" thickBot="1" x14ac:dyDescent="0.3">
      <c r="F37" s="109" t="str">
        <f t="shared" si="6"/>
        <v/>
      </c>
      <c r="G37" s="110" t="str">
        <f>IF(G11="","",G11/$Y$11)</f>
        <v/>
      </c>
      <c r="H37" s="110" t="str">
        <f t="shared" ref="H37:X37" si="16">IF(H11="","",H11/$Y$11)</f>
        <v/>
      </c>
      <c r="I37" s="110" t="str">
        <f t="shared" si="16"/>
        <v/>
      </c>
      <c r="J37" s="110" t="str">
        <f t="shared" si="16"/>
        <v/>
      </c>
      <c r="K37" s="110" t="str">
        <f t="shared" si="16"/>
        <v/>
      </c>
      <c r="L37" s="110" t="str">
        <f t="shared" si="16"/>
        <v/>
      </c>
      <c r="M37" s="110" t="str">
        <f t="shared" si="16"/>
        <v/>
      </c>
      <c r="N37" s="110" t="str">
        <f t="shared" si="16"/>
        <v/>
      </c>
      <c r="O37" s="110" t="str">
        <f t="shared" si="16"/>
        <v/>
      </c>
      <c r="P37" s="110" t="str">
        <f t="shared" si="16"/>
        <v/>
      </c>
      <c r="Q37" s="110" t="str">
        <f t="shared" si="16"/>
        <v/>
      </c>
      <c r="R37" s="110" t="str">
        <f t="shared" si="16"/>
        <v/>
      </c>
      <c r="S37" s="110" t="str">
        <f t="shared" si="16"/>
        <v/>
      </c>
      <c r="T37" s="110" t="str">
        <f t="shared" si="16"/>
        <v/>
      </c>
      <c r="U37" s="110" t="str">
        <f t="shared" si="16"/>
        <v/>
      </c>
      <c r="V37" s="110" t="str">
        <f t="shared" si="16"/>
        <v/>
      </c>
      <c r="W37" s="110" t="str">
        <f t="shared" si="16"/>
        <v/>
      </c>
      <c r="X37" s="110" t="str">
        <f t="shared" si="16"/>
        <v/>
      </c>
      <c r="Y37" s="111">
        <f t="shared" ref="Y37" si="17">IF(Y11="","",Y11/$Y$9)</f>
        <v>0</v>
      </c>
    </row>
  </sheetData>
  <sheetProtection sheet="1" objects="1" scenarios="1"/>
  <sortState xmlns:xlrd2="http://schemas.microsoft.com/office/spreadsheetml/2017/richdata2" ref="C3:D16">
    <sortCondition ref="D3:D16"/>
  </sortState>
  <mergeCells count="2">
    <mergeCell ref="F27:Y27"/>
    <mergeCell ref="F1:X1"/>
  </mergeCells>
  <conditionalFormatting sqref="Y36:Y37">
    <cfRule type="cellIs" dxfId="16" priority="3" operator="equal">
      <formula>0</formula>
    </cfRule>
  </conditionalFormatting>
  <conditionalFormatting sqref="Y3:Z13">
    <cfRule type="cellIs" dxfId="15" priority="2" operator="equal">
      <formula>0</formula>
    </cfRule>
  </conditionalFormatting>
  <conditionalFormatting sqref="G13:X13">
    <cfRule type="cellIs" dxfId="14" priority="1" operator="equal">
      <formula>0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0000000}">
          <x14:formula1>
            <xm:f>GENERAL!$A$2:$A$30</xm:f>
          </x14:formula1>
          <xm:sqref>A3:A20</xm:sqref>
        </x14:dataValidation>
        <x14:dataValidation type="list" allowBlank="1" showInputMessage="1" showErrorMessage="1" xr:uid="{00000000-0002-0000-0300-000001000000}">
          <x14:formula1>
            <xm:f>GENERAL!$D$2:$D$50</xm:f>
          </x14:formula1>
          <xm:sqref>C3:C20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Z36"/>
  <sheetViews>
    <sheetView zoomScale="80" zoomScaleNormal="80" workbookViewId="0"/>
  </sheetViews>
  <sheetFormatPr baseColWidth="10" defaultRowHeight="15" x14ac:dyDescent="0.25"/>
  <cols>
    <col min="1" max="1" width="67.140625" customWidth="1"/>
    <col min="2" max="2" width="13.140625" customWidth="1"/>
    <col min="3" max="3" width="37.28515625" customWidth="1"/>
    <col min="4" max="4" width="12.5703125" customWidth="1"/>
    <col min="5" max="5" width="3.28515625" style="12" customWidth="1"/>
    <col min="6" max="6" width="17" customWidth="1"/>
    <col min="7" max="12" width="8.7109375" customWidth="1"/>
    <col min="13" max="13" width="10.5703125" customWidth="1"/>
    <col min="14" max="24" width="8.7109375" customWidth="1"/>
  </cols>
  <sheetData>
    <row r="1" spans="1:26" ht="58.5" customHeight="1" thickBot="1" x14ac:dyDescent="0.3">
      <c r="F1" s="181" t="str">
        <f>CONCATENATE("PONDERACIÓNS"," ",INICIO!B14, " ", "VALORES ABSOLUTOS")</f>
        <v>PONDERACIÓNS 2022-2023 VALORES ABSOLUTOS</v>
      </c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</row>
    <row r="2" spans="1:26" ht="27.75" customHeight="1" x14ac:dyDescent="0.25">
      <c r="A2" s="80" t="str">
        <f>CONCATENATE("COMPETENCIAS 2 ESO PMAR CURSO"," ", INICIO!B14)</f>
        <v>COMPETENCIAS 2 ESO PMAR CURSO 2022-2023</v>
      </c>
      <c r="B2" s="7" t="s">
        <v>96</v>
      </c>
      <c r="C2" s="81" t="str">
        <f>CONCATENATE("MATERIAS 2 ESO  PMAR CURSO"," ", INICIO!B14)</f>
        <v>MATERIAS 2 ESO  PMAR CURSO 2022-2023</v>
      </c>
      <c r="D2" s="7" t="s">
        <v>96</v>
      </c>
      <c r="E2" s="11"/>
      <c r="F2" s="6" t="s">
        <v>105</v>
      </c>
      <c r="G2" s="82" t="str" cm="1">
        <f t="array" ref="G2">INDEX($D$1:$D$20,ROW($D$2)+COLUMN(A1),1)</f>
        <v>Canto Coral</v>
      </c>
      <c r="H2" s="112" t="str" cm="1">
        <f t="array" ref="H2">INDEX($D$1:$D$20,ROW($D$2)+COLUMN(B1),1)</f>
        <v>CienMat</v>
      </c>
      <c r="I2" s="98" t="str" cm="1">
        <f t="array" ref="I2">INDEX($D$1:$D$20,ROW($D$2)+COLUMN(C1),1)</f>
        <v>EF</v>
      </c>
      <c r="J2" s="82" t="str" cm="1">
        <f t="array" ref="J2">INDEX($D$1:$D$20,ROW($D$2)+COLUMN(D1),1)</f>
        <v>LingEst</v>
      </c>
      <c r="K2" s="82" t="str" cm="1">
        <f t="array" ref="K2">INDEX($D$1:$D$20,ROW($D$2)+COLUMN(E1),1)</f>
        <v>LingSoc</v>
      </c>
      <c r="L2" s="82" t="str" cm="1">
        <f t="array" ref="L2">INDEX($D$1:$D$20,ROW($D$2)+COLUMN(F1),1)</f>
        <v>Mus</v>
      </c>
      <c r="M2" s="82" t="str" cm="1">
        <f t="array" ref="M2">INDEX($D$1:$D$20,ROW($D$2)+COLUMN(G1),1)</f>
        <v>ReCa</v>
      </c>
      <c r="N2" s="82" t="str" cm="1">
        <f t="array" ref="N2">INDEX($D$1:$D$20,ROW($D$2)+COLUMN(H1),1)</f>
        <v>Tec</v>
      </c>
      <c r="O2" s="82" t="str" cm="1">
        <f t="array" ref="O2">INDEX($D$1:$D$20,ROW($D$2)+COLUMN(I1),1)</f>
        <v>ValEt</v>
      </c>
      <c r="P2" s="82" t="str" cm="1">
        <f t="array" ref="P2">INDEX($D$1:$D$20,ROW($D$2)+COLUMN(J1),1)</f>
        <v>XeHi</v>
      </c>
      <c r="Q2" s="82" t="str" cm="1">
        <f t="array" ref="Q2">INDEX($D$1:$D$20,ROW($D$2)+COLUMN(K1),1)</f>
        <v/>
      </c>
      <c r="R2" s="82" t="str" cm="1">
        <f t="array" ref="R2">INDEX($D$1:$D$20,ROW($D$2)+COLUMN(L1),1)</f>
        <v/>
      </c>
      <c r="S2" s="82" t="str" cm="1">
        <f t="array" ref="S2">INDEX($D$1:$D$20,ROW($D$2)+COLUMN(M1),1)</f>
        <v/>
      </c>
      <c r="T2" s="82" t="str" cm="1">
        <f t="array" ref="T2">INDEX($D$1:$D$20,ROW($D$2)+COLUMN(N1),1)</f>
        <v/>
      </c>
      <c r="U2" s="82" t="str" cm="1">
        <f t="array" ref="U2">INDEX($D$1:$D$20,ROW($D$2)+COLUMN(O1),1)</f>
        <v/>
      </c>
      <c r="V2" s="82" t="str" cm="1">
        <f t="array" ref="V2">INDEX($D$1:$D$20,ROW($D$2)+COLUMN(P1),1)</f>
        <v/>
      </c>
      <c r="W2" s="18"/>
      <c r="X2" s="82" t="str" cm="1">
        <f t="array" ref="X2">INDEX($D$1:$D$20,ROW($D$2)+COLUMN(R1),1)</f>
        <v/>
      </c>
      <c r="Y2" s="18" t="s">
        <v>113</v>
      </c>
      <c r="Z2" s="4" t="s">
        <v>111</v>
      </c>
    </row>
    <row r="3" spans="1:26" x14ac:dyDescent="0.25">
      <c r="A3" s="49" t="s">
        <v>36</v>
      </c>
      <c r="B3" s="88" t="str">
        <f>IF(A3="","",VLOOKUP(A3,GENERAL!$A$2:$B$30,2,FALSE))</f>
        <v>CL</v>
      </c>
      <c r="C3" s="51" t="s">
        <v>60</v>
      </c>
      <c r="D3" s="88" t="str">
        <f>IF(C3="","",VLOOKUP(C3,GENERAL!$D$2:$E$50,2,FALSE))</f>
        <v>Canto Coral</v>
      </c>
      <c r="F3" s="85" t="str">
        <f>IF(B3="","",B3)</f>
        <v>CL</v>
      </c>
      <c r="G3" s="56">
        <v>10</v>
      </c>
      <c r="H3" s="56">
        <v>14</v>
      </c>
      <c r="I3" s="59">
        <v>4</v>
      </c>
      <c r="J3" s="56">
        <v>22</v>
      </c>
      <c r="K3" s="56">
        <v>22</v>
      </c>
      <c r="L3" s="59">
        <v>10</v>
      </c>
      <c r="M3" s="56">
        <v>24</v>
      </c>
      <c r="N3" s="56">
        <v>11</v>
      </c>
      <c r="O3" s="56">
        <v>30</v>
      </c>
      <c r="P3" s="56">
        <v>16</v>
      </c>
      <c r="Q3" s="59"/>
      <c r="R3" s="59"/>
      <c r="S3" s="59"/>
      <c r="T3" s="59"/>
      <c r="U3" s="59"/>
      <c r="V3" s="59"/>
      <c r="W3" s="59"/>
      <c r="X3" s="59"/>
      <c r="Y3" s="113">
        <f>SUM(G3:X3)</f>
        <v>163</v>
      </c>
      <c r="Z3" s="108">
        <f>Y3/$Y$13</f>
        <v>0.14527629233511585</v>
      </c>
    </row>
    <row r="4" spans="1:26" x14ac:dyDescent="0.25">
      <c r="A4" s="49" t="s">
        <v>30</v>
      </c>
      <c r="B4" s="88" t="str">
        <f>IF(A4="","",VLOOKUP(A4,GENERAL!$A$2:$B$30,2,FALSE))</f>
        <v>CMCBCT</v>
      </c>
      <c r="C4" s="51" t="s">
        <v>67</v>
      </c>
      <c r="D4" s="88" t="str">
        <f>IF(C4="","",VLOOKUP(C4,GENERAL!$D$2:$E$50,2,FALSE))</f>
        <v>CienMat</v>
      </c>
      <c r="F4" s="85" t="str">
        <f t="shared" ref="F4:F15" si="0">IF(B4="","",B4)</f>
        <v>CMCBCT</v>
      </c>
      <c r="G4" s="56">
        <v>4</v>
      </c>
      <c r="H4" s="56">
        <v>125</v>
      </c>
      <c r="I4" s="59">
        <v>13</v>
      </c>
      <c r="J4" s="56">
        <v>0</v>
      </c>
      <c r="K4" s="56">
        <v>0</v>
      </c>
      <c r="L4" s="59">
        <v>4</v>
      </c>
      <c r="M4" s="56">
        <v>5</v>
      </c>
      <c r="N4" s="56">
        <v>33</v>
      </c>
      <c r="O4" s="56">
        <v>7</v>
      </c>
      <c r="P4" s="56">
        <v>20</v>
      </c>
      <c r="Q4" s="59"/>
      <c r="R4" s="59"/>
      <c r="S4" s="59"/>
      <c r="T4" s="59"/>
      <c r="U4" s="59"/>
      <c r="V4" s="59"/>
      <c r="W4" s="59"/>
      <c r="X4" s="59"/>
      <c r="Y4" s="113">
        <f t="shared" ref="Y4:Y12" si="1">SUM(G4:X4)</f>
        <v>211</v>
      </c>
      <c r="Z4" s="108">
        <f t="shared" ref="Z4:Z12" si="2">Y4/$Y$13</f>
        <v>0.18805704099821746</v>
      </c>
    </row>
    <row r="5" spans="1:26" x14ac:dyDescent="0.25">
      <c r="A5" s="49" t="s">
        <v>15</v>
      </c>
      <c r="B5" s="88" t="str">
        <f>IF(A5="","",VLOOKUP(A5,GENERAL!$A$2:$B$30,2,FALSE))</f>
        <v>CD</v>
      </c>
      <c r="C5" s="51" t="s">
        <v>2</v>
      </c>
      <c r="D5" s="88" t="str">
        <f>IF(C5="","",VLOOKUP(C5,GENERAL!$D$2:$E$50,2,FALSE))</f>
        <v>EF</v>
      </c>
      <c r="F5" s="85" t="str">
        <f t="shared" si="0"/>
        <v>CD</v>
      </c>
      <c r="G5" s="56">
        <v>10</v>
      </c>
      <c r="H5" s="56">
        <v>9</v>
      </c>
      <c r="I5" s="59">
        <v>2</v>
      </c>
      <c r="J5" s="56">
        <v>20</v>
      </c>
      <c r="K5" s="56">
        <v>20</v>
      </c>
      <c r="L5" s="59">
        <v>10</v>
      </c>
      <c r="M5" s="56">
        <v>8</v>
      </c>
      <c r="N5" s="56">
        <v>15</v>
      </c>
      <c r="O5" s="56">
        <v>7</v>
      </c>
      <c r="P5" s="56">
        <v>18</v>
      </c>
      <c r="Q5" s="59"/>
      <c r="R5" s="59"/>
      <c r="S5" s="59"/>
      <c r="T5" s="59"/>
      <c r="U5" s="59"/>
      <c r="V5" s="59"/>
      <c r="W5" s="59"/>
      <c r="X5" s="59"/>
      <c r="Y5" s="113">
        <f t="shared" si="1"/>
        <v>119</v>
      </c>
      <c r="Z5" s="108">
        <f t="shared" si="2"/>
        <v>0.10606060606060606</v>
      </c>
    </row>
    <row r="6" spans="1:26" x14ac:dyDescent="0.25">
      <c r="A6" s="49" t="s">
        <v>22</v>
      </c>
      <c r="B6" s="88" t="str">
        <f>IF(A6="","",VLOOKUP(A6,GENERAL!$A$2:$B$30,2,FALSE))</f>
        <v>AA</v>
      </c>
      <c r="C6" s="51" t="s">
        <v>90</v>
      </c>
      <c r="D6" s="88" t="str">
        <f>IF(C6="","",VLOOKUP(C6,GENERAL!$D$2:$E$50,2,FALSE))</f>
        <v>LingEst</v>
      </c>
      <c r="F6" s="85" t="str">
        <f t="shared" si="0"/>
        <v>AA</v>
      </c>
      <c r="G6" s="56">
        <v>12</v>
      </c>
      <c r="H6" s="56">
        <v>16</v>
      </c>
      <c r="I6" s="59">
        <v>27</v>
      </c>
      <c r="J6" s="56">
        <v>14</v>
      </c>
      <c r="K6" s="56">
        <v>14</v>
      </c>
      <c r="L6" s="59">
        <v>12</v>
      </c>
      <c r="M6" s="56">
        <v>20</v>
      </c>
      <c r="N6" s="56">
        <v>21</v>
      </c>
      <c r="O6" s="56">
        <v>10</v>
      </c>
      <c r="P6" s="56">
        <v>22</v>
      </c>
      <c r="Q6" s="59"/>
      <c r="R6" s="59"/>
      <c r="S6" s="59"/>
      <c r="T6" s="59"/>
      <c r="U6" s="59"/>
      <c r="V6" s="59"/>
      <c r="W6" s="59"/>
      <c r="X6" s="59"/>
      <c r="Y6" s="113">
        <f t="shared" si="1"/>
        <v>168</v>
      </c>
      <c r="Z6" s="108">
        <f t="shared" si="2"/>
        <v>0.1497326203208556</v>
      </c>
    </row>
    <row r="7" spans="1:26" x14ac:dyDescent="0.25">
      <c r="A7" s="49" t="s">
        <v>34</v>
      </c>
      <c r="B7" s="88" t="str">
        <f>IF(A7="","",VLOOKUP(A7,GENERAL!$A$2:$B$30,2,FALSE))</f>
        <v>CSC</v>
      </c>
      <c r="C7" s="51" t="s">
        <v>93</v>
      </c>
      <c r="D7" s="88" t="str">
        <f>IF(C7="","",VLOOKUP(C7,GENERAL!$D$2:$E$50,2,FALSE))</f>
        <v>LingSoc</v>
      </c>
      <c r="F7" s="85" t="str">
        <f t="shared" si="0"/>
        <v>CSC</v>
      </c>
      <c r="G7" s="56">
        <v>8</v>
      </c>
      <c r="H7" s="56">
        <v>12</v>
      </c>
      <c r="I7" s="59">
        <v>21</v>
      </c>
      <c r="J7" s="56">
        <v>22</v>
      </c>
      <c r="K7" s="56">
        <v>22</v>
      </c>
      <c r="L7" s="59">
        <v>8</v>
      </c>
      <c r="M7" s="56">
        <v>10</v>
      </c>
      <c r="N7" s="56">
        <v>12</v>
      </c>
      <c r="O7" s="56">
        <v>26</v>
      </c>
      <c r="P7" s="56">
        <v>21</v>
      </c>
      <c r="Q7" s="59"/>
      <c r="R7" s="59"/>
      <c r="S7" s="59"/>
      <c r="T7" s="59"/>
      <c r="U7" s="59"/>
      <c r="V7" s="59"/>
      <c r="W7" s="59"/>
      <c r="X7" s="59"/>
      <c r="Y7" s="113">
        <f t="shared" si="1"/>
        <v>162</v>
      </c>
      <c r="Z7" s="108">
        <f t="shared" si="2"/>
        <v>0.14438502673796791</v>
      </c>
    </row>
    <row r="8" spans="1:26" x14ac:dyDescent="0.25">
      <c r="A8" s="49" t="s">
        <v>40</v>
      </c>
      <c r="B8" s="88" t="str">
        <f>IF(A8="","",VLOOKUP(A8,GENERAL!$A$2:$B$30,2,FALSE))</f>
        <v>SIEE</v>
      </c>
      <c r="C8" s="51" t="s">
        <v>70</v>
      </c>
      <c r="D8" s="88" t="str">
        <f>IF(C8="","",VLOOKUP(C8,GENERAL!$D$2:$E$50,2,FALSE))</f>
        <v>Mus</v>
      </c>
      <c r="F8" s="85" t="str">
        <f t="shared" si="0"/>
        <v>SIEE</v>
      </c>
      <c r="G8" s="56">
        <v>10</v>
      </c>
      <c r="H8" s="56">
        <v>12</v>
      </c>
      <c r="I8" s="59">
        <v>25</v>
      </c>
      <c r="J8" s="56">
        <v>0</v>
      </c>
      <c r="K8" s="56">
        <v>0</v>
      </c>
      <c r="L8" s="59">
        <v>10</v>
      </c>
      <c r="M8" s="56">
        <v>14</v>
      </c>
      <c r="N8" s="56">
        <v>5</v>
      </c>
      <c r="O8" s="56">
        <v>10</v>
      </c>
      <c r="P8" s="56">
        <v>0</v>
      </c>
      <c r="Q8" s="59"/>
      <c r="R8" s="59"/>
      <c r="S8" s="59"/>
      <c r="T8" s="59"/>
      <c r="U8" s="59"/>
      <c r="V8" s="59"/>
      <c r="W8" s="59"/>
      <c r="X8" s="59"/>
      <c r="Y8" s="113">
        <f t="shared" si="1"/>
        <v>86</v>
      </c>
      <c r="Z8" s="108">
        <f t="shared" si="2"/>
        <v>7.6648841354723704E-2</v>
      </c>
    </row>
    <row r="9" spans="1:26" x14ac:dyDescent="0.25">
      <c r="A9" s="49" t="s">
        <v>38</v>
      </c>
      <c r="B9" s="88" t="str">
        <f>IF(A9="","",VLOOKUP(A9,GENERAL!$A$2:$B$30,2,FALSE))</f>
        <v>CEC</v>
      </c>
      <c r="C9" s="51" t="s">
        <v>9</v>
      </c>
      <c r="D9" s="88" t="str">
        <f>IF(C9="","",VLOOKUP(C9,GENERAL!$D$2:$E$50,2,FALSE))</f>
        <v>ReCa</v>
      </c>
      <c r="F9" s="85" t="str">
        <f t="shared" si="0"/>
        <v>CEC</v>
      </c>
      <c r="G9" s="56">
        <v>56</v>
      </c>
      <c r="H9" s="56">
        <v>14</v>
      </c>
      <c r="I9" s="59">
        <v>8</v>
      </c>
      <c r="J9" s="56">
        <v>22</v>
      </c>
      <c r="K9" s="56">
        <v>22</v>
      </c>
      <c r="L9" s="59">
        <v>56</v>
      </c>
      <c r="M9" s="56">
        <v>19</v>
      </c>
      <c r="N9" s="56">
        <v>3</v>
      </c>
      <c r="O9" s="56">
        <v>10</v>
      </c>
      <c r="P9" s="56">
        <v>3</v>
      </c>
      <c r="Q9" s="59"/>
      <c r="R9" s="59"/>
      <c r="S9" s="59"/>
      <c r="T9" s="59"/>
      <c r="U9" s="59"/>
      <c r="V9" s="59"/>
      <c r="W9" s="59"/>
      <c r="X9" s="59"/>
      <c r="Y9" s="113">
        <f t="shared" si="1"/>
        <v>213</v>
      </c>
      <c r="Z9" s="108">
        <f t="shared" si="2"/>
        <v>0.18983957219251338</v>
      </c>
    </row>
    <row r="10" spans="1:26" x14ac:dyDescent="0.25">
      <c r="A10" s="49"/>
      <c r="B10" s="88" t="str">
        <f>IF(A10="","",VLOOKUP(A10,GENERAL!$A$2:$B$30,2,FALSE))</f>
        <v/>
      </c>
      <c r="C10" s="51" t="s">
        <v>85</v>
      </c>
      <c r="D10" s="88" t="str">
        <f>IF(C10="","",VLOOKUP(C10,GENERAL!$D$2:$E$50,2,FALSE))</f>
        <v>Tec</v>
      </c>
      <c r="F10" s="85" t="str">
        <f t="shared" si="0"/>
        <v/>
      </c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113">
        <f t="shared" si="1"/>
        <v>0</v>
      </c>
      <c r="Z10" s="108">
        <f t="shared" si="2"/>
        <v>0</v>
      </c>
    </row>
    <row r="11" spans="1:26" x14ac:dyDescent="0.25">
      <c r="A11" s="49"/>
      <c r="B11" s="88" t="str">
        <f>IF(A11="","",VLOOKUP(A11,GENERAL!$A$2:$B$30,2,FALSE))</f>
        <v/>
      </c>
      <c r="C11" s="51" t="s">
        <v>65</v>
      </c>
      <c r="D11" s="88" t="str">
        <f>IF(C11="","",VLOOKUP(C11,GENERAL!$D$2:$E$50,2,FALSE))</f>
        <v>ValEt</v>
      </c>
      <c r="F11" s="85" t="str">
        <f t="shared" si="0"/>
        <v/>
      </c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  <c r="R11" s="57"/>
      <c r="S11" s="57"/>
      <c r="T11" s="57"/>
      <c r="U11" s="57"/>
      <c r="V11" s="57"/>
      <c r="W11" s="57"/>
      <c r="X11" s="57"/>
      <c r="Y11" s="113">
        <f t="shared" si="1"/>
        <v>0</v>
      </c>
      <c r="Z11" s="108">
        <f t="shared" si="2"/>
        <v>0</v>
      </c>
    </row>
    <row r="12" spans="1:26" x14ac:dyDescent="0.25">
      <c r="A12" s="49"/>
      <c r="B12" s="88" t="str">
        <f>IF(A12="","",VLOOKUP(A12,GENERAL!$A$2:$B$30,2,FALSE))</f>
        <v/>
      </c>
      <c r="C12" s="51" t="s">
        <v>11</v>
      </c>
      <c r="D12" s="88" t="str">
        <f>IF(C12="","",VLOOKUP(C12,GENERAL!$D$2:$E$50,2,FALSE))</f>
        <v>XeHi</v>
      </c>
      <c r="F12" s="85" t="str">
        <f t="shared" si="0"/>
        <v/>
      </c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113">
        <f t="shared" si="1"/>
        <v>0</v>
      </c>
      <c r="Z12" s="108">
        <f t="shared" si="2"/>
        <v>0</v>
      </c>
    </row>
    <row r="13" spans="1:26" ht="15.75" thickBot="1" x14ac:dyDescent="0.3">
      <c r="A13" s="49"/>
      <c r="B13" s="88" t="str">
        <f>IF(A13="","",VLOOKUP(A13,GENERAL!$A$2:$B$30,2,FALSE))</f>
        <v/>
      </c>
      <c r="C13" s="51"/>
      <c r="D13" s="88" t="str">
        <f>IF(C13="","",VLOOKUP(C13,GENERAL!$D$2:$E$50,2,FALSE))</f>
        <v/>
      </c>
      <c r="F13" s="116" t="str">
        <f t="shared" si="0"/>
        <v/>
      </c>
      <c r="G13" s="100">
        <f>SUM(G3:G12)</f>
        <v>110</v>
      </c>
      <c r="H13" s="100">
        <f t="shared" ref="H13:X13" si="3">SUM(H3:H12)</f>
        <v>202</v>
      </c>
      <c r="I13" s="100">
        <f t="shared" si="3"/>
        <v>100</v>
      </c>
      <c r="J13" s="100">
        <f t="shared" si="3"/>
        <v>100</v>
      </c>
      <c r="K13" s="100">
        <f t="shared" si="3"/>
        <v>100</v>
      </c>
      <c r="L13" s="100">
        <f t="shared" si="3"/>
        <v>110</v>
      </c>
      <c r="M13" s="100">
        <f t="shared" si="3"/>
        <v>100</v>
      </c>
      <c r="N13" s="100">
        <f t="shared" si="3"/>
        <v>100</v>
      </c>
      <c r="O13" s="100">
        <f t="shared" si="3"/>
        <v>100</v>
      </c>
      <c r="P13" s="100">
        <f t="shared" si="3"/>
        <v>100</v>
      </c>
      <c r="Q13" s="100">
        <f t="shared" si="3"/>
        <v>0</v>
      </c>
      <c r="R13" s="100">
        <f t="shared" si="3"/>
        <v>0</v>
      </c>
      <c r="S13" s="100">
        <f t="shared" si="3"/>
        <v>0</v>
      </c>
      <c r="T13" s="100">
        <f t="shared" si="3"/>
        <v>0</v>
      </c>
      <c r="U13" s="100">
        <f t="shared" si="3"/>
        <v>0</v>
      </c>
      <c r="V13" s="100">
        <f t="shared" si="3"/>
        <v>0</v>
      </c>
      <c r="W13" s="100">
        <f t="shared" si="3"/>
        <v>0</v>
      </c>
      <c r="X13" s="100">
        <f t="shared" si="3"/>
        <v>0</v>
      </c>
      <c r="Y13" s="114">
        <f>SUM(Y3:Y12)</f>
        <v>1122</v>
      </c>
      <c r="Z13" s="115">
        <f>SUM(Z3:Z12)</f>
        <v>1</v>
      </c>
    </row>
    <row r="14" spans="1:26" x14ac:dyDescent="0.25">
      <c r="A14" s="49"/>
      <c r="B14" s="88" t="str">
        <f>IF(A14="","",VLOOKUP(A14,GENERAL!$A$2:$B$30,2,FALSE))</f>
        <v/>
      </c>
      <c r="C14" s="51"/>
      <c r="D14" s="88" t="str">
        <f>IF(C14="","",VLOOKUP(C14,GENERAL!$D$2:$E$50,2,FALSE))</f>
        <v/>
      </c>
      <c r="F14" s="102" t="str">
        <f t="shared" si="0"/>
        <v/>
      </c>
    </row>
    <row r="15" spans="1:26" ht="15.75" thickBot="1" x14ac:dyDescent="0.3">
      <c r="A15" s="49"/>
      <c r="B15" s="88" t="str">
        <f>IF(A15="","",VLOOKUP(A15,GENERAL!$A$2:$B$30,2,FALSE))</f>
        <v/>
      </c>
      <c r="C15" s="51"/>
      <c r="D15" s="88" t="str">
        <f>IF(C15="","",VLOOKUP(C15,GENERAL!$D$2:$E$50,2,FALSE))</f>
        <v/>
      </c>
      <c r="F15" s="117" t="str">
        <f t="shared" si="0"/>
        <v/>
      </c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</row>
    <row r="16" spans="1:26" x14ac:dyDescent="0.25">
      <c r="A16" s="58"/>
      <c r="B16" s="88" t="str">
        <f>IF(A16="","",VLOOKUP(A16,GENERAL!$A$2:$B$30,2,FALSE))</f>
        <v/>
      </c>
      <c r="C16" s="51"/>
      <c r="D16" s="88" t="str">
        <f>IF(C16="","",VLOOKUP(C16,GENERAL!$D$2:$E$50,2,FALSE))</f>
        <v/>
      </c>
      <c r="F16" s="6" t="s">
        <v>105</v>
      </c>
      <c r="G16" s="18" t="s">
        <v>87</v>
      </c>
      <c r="H16" s="18" t="s">
        <v>60</v>
      </c>
      <c r="I16" s="18" t="s">
        <v>68</v>
      </c>
      <c r="J16" s="18" t="s">
        <v>57</v>
      </c>
      <c r="K16" s="18" t="s">
        <v>91</v>
      </c>
      <c r="L16" s="18" t="s">
        <v>94</v>
      </c>
      <c r="M16" s="18" t="s">
        <v>71</v>
      </c>
      <c r="N16" s="18" t="s">
        <v>78</v>
      </c>
      <c r="O16" s="18" t="s">
        <v>86</v>
      </c>
      <c r="P16" s="18" t="s">
        <v>95</v>
      </c>
      <c r="Q16" s="18" t="s">
        <v>54</v>
      </c>
      <c r="R16" s="18"/>
      <c r="S16" s="18"/>
      <c r="T16" s="18"/>
      <c r="U16" s="18"/>
      <c r="V16" s="18"/>
      <c r="W16" s="18"/>
      <c r="X16" s="4"/>
    </row>
    <row r="17" spans="1:25" x14ac:dyDescent="0.25">
      <c r="A17" s="49"/>
      <c r="B17" s="88" t="str">
        <f>IF(A17="","",VLOOKUP(A17,GENERAL!$A$2:$B$30,2,FALSE))</f>
        <v/>
      </c>
      <c r="C17" s="51"/>
      <c r="D17" s="88" t="str">
        <f>IF(C17="","",VLOOKUP(C17,GENERAL!$D$2:$E$50,2,FALSE))</f>
        <v/>
      </c>
      <c r="F17" s="19" t="s">
        <v>37</v>
      </c>
      <c r="G17" s="30">
        <v>27</v>
      </c>
      <c r="H17" s="30">
        <v>10</v>
      </c>
      <c r="I17" s="30">
        <v>14</v>
      </c>
      <c r="J17" s="30">
        <v>4</v>
      </c>
      <c r="K17" s="30">
        <v>22</v>
      </c>
      <c r="L17" s="30">
        <v>22</v>
      </c>
      <c r="M17" s="30">
        <v>10</v>
      </c>
      <c r="N17" s="30">
        <v>24</v>
      </c>
      <c r="O17" s="30">
        <v>11</v>
      </c>
      <c r="P17" s="30">
        <v>30</v>
      </c>
      <c r="Q17" s="30">
        <v>16</v>
      </c>
      <c r="R17" s="30"/>
      <c r="S17" s="30"/>
      <c r="T17" s="30"/>
      <c r="U17" s="30"/>
      <c r="V17" s="30"/>
      <c r="W17" s="30"/>
      <c r="X17" s="44"/>
    </row>
    <row r="18" spans="1:25" x14ac:dyDescent="0.25">
      <c r="A18" s="49"/>
      <c r="B18" s="88" t="str">
        <f>IF(A18="","",VLOOKUP(A18,GENERAL!$A$2:$B$30,2,FALSE))</f>
        <v/>
      </c>
      <c r="C18" s="51"/>
      <c r="D18" s="88" t="str">
        <f>IF(C18="","",VLOOKUP(C18,GENERAL!$D$2:$E$50,2,FALSE))</f>
        <v/>
      </c>
      <c r="F18" s="19" t="s">
        <v>31</v>
      </c>
      <c r="G18" s="30">
        <v>0</v>
      </c>
      <c r="H18" s="30">
        <v>4</v>
      </c>
      <c r="I18" s="30">
        <v>125</v>
      </c>
      <c r="J18" s="30">
        <v>13</v>
      </c>
      <c r="K18" s="30">
        <v>0</v>
      </c>
      <c r="L18" s="30">
        <v>0</v>
      </c>
      <c r="M18" s="30">
        <v>4</v>
      </c>
      <c r="N18" s="30">
        <v>5</v>
      </c>
      <c r="O18" s="30">
        <v>33</v>
      </c>
      <c r="P18" s="30">
        <v>7</v>
      </c>
      <c r="Q18" s="30">
        <v>20</v>
      </c>
      <c r="R18" s="30"/>
      <c r="S18" s="30"/>
      <c r="T18" s="30"/>
      <c r="U18" s="30"/>
      <c r="V18" s="30"/>
      <c r="W18" s="30"/>
      <c r="X18" s="44"/>
    </row>
    <row r="19" spans="1:25" x14ac:dyDescent="0.25">
      <c r="A19" s="49"/>
      <c r="B19" s="88" t="str">
        <f>IF(A19="","",VLOOKUP(A19,GENERAL!$A$2:$B$30,2,FALSE))</f>
        <v/>
      </c>
      <c r="C19" s="51"/>
      <c r="D19" s="88" t="str">
        <f>IF(C19="","",VLOOKUP(C19,GENERAL!$D$2:$E$50,2,FALSE))</f>
        <v/>
      </c>
      <c r="F19" s="19" t="s">
        <v>25</v>
      </c>
      <c r="G19" s="30">
        <v>21</v>
      </c>
      <c r="H19" s="30">
        <v>10</v>
      </c>
      <c r="I19" s="30">
        <v>9</v>
      </c>
      <c r="J19" s="30">
        <v>2</v>
      </c>
      <c r="K19" s="30">
        <v>20</v>
      </c>
      <c r="L19" s="30">
        <v>20</v>
      </c>
      <c r="M19" s="30">
        <v>10</v>
      </c>
      <c r="N19" s="30">
        <v>8</v>
      </c>
      <c r="O19" s="30">
        <v>15</v>
      </c>
      <c r="P19" s="30">
        <v>7</v>
      </c>
      <c r="Q19" s="30">
        <v>18</v>
      </c>
      <c r="R19" s="30"/>
      <c r="S19" s="30"/>
      <c r="T19" s="30"/>
      <c r="U19" s="30"/>
      <c r="V19" s="30"/>
      <c r="W19" s="30"/>
      <c r="X19" s="44"/>
    </row>
    <row r="20" spans="1:25" ht="15.75" thickBot="1" x14ac:dyDescent="0.3">
      <c r="A20" s="50"/>
      <c r="B20" s="89" t="str">
        <f>IF(A20="","",VLOOKUP(A20,GENERAL!$A$2:$B$30,2,FALSE))</f>
        <v/>
      </c>
      <c r="C20" s="52"/>
      <c r="D20" s="89" t="str">
        <f>IF(C20="","",VLOOKUP(C20,GENERAL!$D$2:$E$50,2,FALSE))</f>
        <v/>
      </c>
      <c r="F20" s="19" t="s">
        <v>23</v>
      </c>
      <c r="G20" s="30">
        <v>27</v>
      </c>
      <c r="H20" s="30">
        <v>12</v>
      </c>
      <c r="I20" s="30">
        <v>16</v>
      </c>
      <c r="J20" s="30">
        <v>27</v>
      </c>
      <c r="K20" s="30">
        <v>14</v>
      </c>
      <c r="L20" s="30">
        <v>14</v>
      </c>
      <c r="M20" s="30">
        <v>12</v>
      </c>
      <c r="N20" s="30">
        <v>20</v>
      </c>
      <c r="O20" s="30">
        <v>21</v>
      </c>
      <c r="P20" s="30">
        <v>10</v>
      </c>
      <c r="Q20" s="30">
        <v>22</v>
      </c>
      <c r="R20" s="30"/>
      <c r="S20" s="30"/>
      <c r="T20" s="30"/>
      <c r="U20" s="30"/>
      <c r="V20" s="30"/>
      <c r="W20" s="30"/>
      <c r="X20" s="44"/>
    </row>
    <row r="21" spans="1:25" x14ac:dyDescent="0.25">
      <c r="F21" s="19" t="s">
        <v>35</v>
      </c>
      <c r="G21" s="30">
        <v>0</v>
      </c>
      <c r="H21" s="30">
        <v>8</v>
      </c>
      <c r="I21" s="30">
        <v>12</v>
      </c>
      <c r="J21" s="30">
        <v>21</v>
      </c>
      <c r="K21" s="30">
        <v>22</v>
      </c>
      <c r="L21" s="30">
        <v>22</v>
      </c>
      <c r="M21" s="30">
        <v>8</v>
      </c>
      <c r="N21" s="30">
        <v>10</v>
      </c>
      <c r="O21" s="30">
        <v>12</v>
      </c>
      <c r="P21" s="30">
        <v>26</v>
      </c>
      <c r="Q21" s="30">
        <v>21</v>
      </c>
      <c r="R21" s="30"/>
      <c r="S21" s="30"/>
      <c r="T21" s="30"/>
      <c r="U21" s="30"/>
      <c r="V21" s="30"/>
      <c r="W21" s="30"/>
      <c r="X21" s="44"/>
    </row>
    <row r="22" spans="1:25" x14ac:dyDescent="0.25">
      <c r="F22" s="19" t="s">
        <v>41</v>
      </c>
      <c r="G22" s="30">
        <v>2</v>
      </c>
      <c r="H22" s="30">
        <v>10</v>
      </c>
      <c r="I22" s="30">
        <v>12</v>
      </c>
      <c r="J22" s="30">
        <v>25</v>
      </c>
      <c r="K22" s="30">
        <v>0</v>
      </c>
      <c r="L22" s="30">
        <v>0</v>
      </c>
      <c r="M22" s="30">
        <v>10</v>
      </c>
      <c r="N22" s="30">
        <v>14</v>
      </c>
      <c r="O22" s="30">
        <v>5</v>
      </c>
      <c r="P22" s="30">
        <v>10</v>
      </c>
      <c r="Q22" s="30">
        <v>0</v>
      </c>
      <c r="R22" s="30"/>
      <c r="S22" s="30"/>
      <c r="T22" s="30"/>
      <c r="U22" s="30"/>
      <c r="V22" s="30"/>
      <c r="W22" s="30"/>
      <c r="X22" s="44"/>
    </row>
    <row r="23" spans="1:25" x14ac:dyDescent="0.25">
      <c r="F23" s="19" t="s">
        <v>39</v>
      </c>
      <c r="G23" s="30">
        <v>23</v>
      </c>
      <c r="H23" s="30">
        <v>56</v>
      </c>
      <c r="I23" s="30">
        <v>14</v>
      </c>
      <c r="J23" s="30">
        <v>8</v>
      </c>
      <c r="K23" s="30">
        <v>22</v>
      </c>
      <c r="L23" s="30">
        <v>22</v>
      </c>
      <c r="M23" s="30">
        <v>56</v>
      </c>
      <c r="N23" s="30">
        <v>19</v>
      </c>
      <c r="O23" s="30">
        <v>3</v>
      </c>
      <c r="P23" s="30">
        <v>10</v>
      </c>
      <c r="Q23" s="30">
        <v>3</v>
      </c>
      <c r="R23" s="30"/>
      <c r="S23" s="30"/>
      <c r="T23" s="30"/>
      <c r="U23" s="30"/>
      <c r="V23" s="30"/>
      <c r="W23" s="30"/>
      <c r="X23" s="44"/>
    </row>
    <row r="24" spans="1:25" ht="15.75" thickBot="1" x14ac:dyDescent="0.3">
      <c r="F24" s="116" t="str">
        <f>IF(B25="","",B25)</f>
        <v/>
      </c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45"/>
    </row>
    <row r="26" spans="1:25" ht="15.75" thickBot="1" x14ac:dyDescent="0.3"/>
    <row r="27" spans="1:25" x14ac:dyDescent="0.25">
      <c r="F27" s="182" t="s">
        <v>115</v>
      </c>
      <c r="G27" s="183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  <c r="S27" s="183"/>
      <c r="T27" s="183"/>
      <c r="U27" s="183"/>
      <c r="V27" s="183"/>
      <c r="W27" s="183"/>
      <c r="X27" s="183"/>
      <c r="Y27" s="184"/>
    </row>
    <row r="28" spans="1:25" ht="30" x14ac:dyDescent="0.25">
      <c r="F28" s="118" t="str">
        <f>IF(F2="","",F2)</f>
        <v>COMPETENCIAS</v>
      </c>
      <c r="G28" s="119" t="str">
        <f t="shared" ref="G28:X28" si="4">IF(G2="","",G2)</f>
        <v>Canto Coral</v>
      </c>
      <c r="H28" s="120" t="str">
        <f t="shared" si="4"/>
        <v>CienMat</v>
      </c>
      <c r="I28" s="90" t="str">
        <f t="shared" si="4"/>
        <v>EF</v>
      </c>
      <c r="J28" s="90" t="str">
        <f t="shared" si="4"/>
        <v>LingEst</v>
      </c>
      <c r="K28" s="90" t="str">
        <f t="shared" si="4"/>
        <v>LingSoc</v>
      </c>
      <c r="L28" s="90" t="str">
        <f t="shared" si="4"/>
        <v>Mus</v>
      </c>
      <c r="M28" s="90" t="str">
        <f t="shared" si="4"/>
        <v>ReCa</v>
      </c>
      <c r="N28" s="90" t="str">
        <f t="shared" si="4"/>
        <v>Tec</v>
      </c>
      <c r="O28" s="119" t="str">
        <f t="shared" si="4"/>
        <v>ValEt</v>
      </c>
      <c r="P28" s="120" t="str">
        <f t="shared" si="4"/>
        <v>XeHi</v>
      </c>
      <c r="Q28" s="90" t="str">
        <f t="shared" si="4"/>
        <v/>
      </c>
      <c r="R28" s="90" t="str">
        <f t="shared" si="4"/>
        <v/>
      </c>
      <c r="S28" s="90" t="str">
        <f t="shared" si="4"/>
        <v/>
      </c>
      <c r="T28" s="90" t="str">
        <f t="shared" si="4"/>
        <v/>
      </c>
      <c r="U28" s="90" t="str">
        <f t="shared" si="4"/>
        <v/>
      </c>
      <c r="V28" s="90" t="str">
        <f t="shared" si="4"/>
        <v/>
      </c>
      <c r="W28" s="119" t="str">
        <f t="shared" si="4"/>
        <v/>
      </c>
      <c r="X28" s="120" t="str">
        <f t="shared" si="4"/>
        <v/>
      </c>
      <c r="Y28" s="34" t="s">
        <v>113</v>
      </c>
    </row>
    <row r="29" spans="1:25" x14ac:dyDescent="0.25">
      <c r="F29" s="118" t="str">
        <f t="shared" ref="F29:F35" si="5">IF(F3="","",F3)</f>
        <v>CL</v>
      </c>
      <c r="G29" s="92">
        <f>IF(G3="","",G3/$Y$3)</f>
        <v>6.1349693251533742E-2</v>
      </c>
      <c r="H29" s="92">
        <f t="shared" ref="H29:X29" si="6">IF(H3="","",H3/$Y$3)</f>
        <v>8.5889570552147243E-2</v>
      </c>
      <c r="I29" s="92">
        <f t="shared" si="6"/>
        <v>2.4539877300613498E-2</v>
      </c>
      <c r="J29" s="92">
        <f t="shared" si="6"/>
        <v>0.13496932515337423</v>
      </c>
      <c r="K29" s="92">
        <f t="shared" si="6"/>
        <v>0.13496932515337423</v>
      </c>
      <c r="L29" s="92">
        <f t="shared" si="6"/>
        <v>6.1349693251533742E-2</v>
      </c>
      <c r="M29" s="92">
        <f t="shared" si="6"/>
        <v>0.14723926380368099</v>
      </c>
      <c r="N29" s="92">
        <f t="shared" si="6"/>
        <v>6.7484662576687116E-2</v>
      </c>
      <c r="O29" s="92">
        <f t="shared" si="6"/>
        <v>0.18404907975460122</v>
      </c>
      <c r="P29" s="92">
        <f t="shared" si="6"/>
        <v>9.815950920245399E-2</v>
      </c>
      <c r="Q29" s="92" t="str">
        <f t="shared" si="6"/>
        <v/>
      </c>
      <c r="R29" s="92" t="str">
        <f t="shared" si="6"/>
        <v/>
      </c>
      <c r="S29" s="92" t="str">
        <f t="shared" si="6"/>
        <v/>
      </c>
      <c r="T29" s="92" t="str">
        <f t="shared" si="6"/>
        <v/>
      </c>
      <c r="U29" s="92" t="str">
        <f t="shared" si="6"/>
        <v/>
      </c>
      <c r="V29" s="92" t="str">
        <f t="shared" si="6"/>
        <v/>
      </c>
      <c r="W29" s="92" t="str">
        <f t="shared" si="6"/>
        <v/>
      </c>
      <c r="X29" s="92" t="str">
        <f t="shared" si="6"/>
        <v/>
      </c>
      <c r="Y29" s="121">
        <f>SUM(G29:X29)</f>
        <v>1.0000000000000002</v>
      </c>
    </row>
    <row r="30" spans="1:25" x14ac:dyDescent="0.25">
      <c r="F30" s="118" t="str">
        <f t="shared" si="5"/>
        <v>CMCBCT</v>
      </c>
      <c r="G30" s="92">
        <f>IF(G4="","",G4/$Y$4)</f>
        <v>1.8957345971563982E-2</v>
      </c>
      <c r="H30" s="92">
        <f t="shared" ref="H30:X30" si="7">IF(H4="","",H4/$Y$4)</f>
        <v>0.59241706161137442</v>
      </c>
      <c r="I30" s="92">
        <f t="shared" si="7"/>
        <v>6.1611374407582936E-2</v>
      </c>
      <c r="J30" s="92">
        <f t="shared" si="7"/>
        <v>0</v>
      </c>
      <c r="K30" s="92">
        <f t="shared" si="7"/>
        <v>0</v>
      </c>
      <c r="L30" s="92">
        <f t="shared" si="7"/>
        <v>1.8957345971563982E-2</v>
      </c>
      <c r="M30" s="92">
        <f t="shared" si="7"/>
        <v>2.3696682464454975E-2</v>
      </c>
      <c r="N30" s="92">
        <f t="shared" si="7"/>
        <v>0.15639810426540285</v>
      </c>
      <c r="O30" s="92">
        <f t="shared" si="7"/>
        <v>3.3175355450236969E-2</v>
      </c>
      <c r="P30" s="92">
        <f t="shared" si="7"/>
        <v>9.4786729857819899E-2</v>
      </c>
      <c r="Q30" s="92" t="str">
        <f t="shared" si="7"/>
        <v/>
      </c>
      <c r="R30" s="92" t="str">
        <f t="shared" si="7"/>
        <v/>
      </c>
      <c r="S30" s="92" t="str">
        <f t="shared" si="7"/>
        <v/>
      </c>
      <c r="T30" s="92" t="str">
        <f t="shared" si="7"/>
        <v/>
      </c>
      <c r="U30" s="92" t="str">
        <f t="shared" si="7"/>
        <v/>
      </c>
      <c r="V30" s="92" t="str">
        <f t="shared" si="7"/>
        <v/>
      </c>
      <c r="W30" s="92" t="str">
        <f t="shared" si="7"/>
        <v/>
      </c>
      <c r="X30" s="92" t="str">
        <f t="shared" si="7"/>
        <v/>
      </c>
      <c r="Y30" s="121">
        <f t="shared" ref="Y30:Y36" si="8">SUM(G30:X30)</f>
        <v>0.99999999999999989</v>
      </c>
    </row>
    <row r="31" spans="1:25" x14ac:dyDescent="0.25">
      <c r="F31" s="118" t="str">
        <f t="shared" si="5"/>
        <v>CD</v>
      </c>
      <c r="G31" s="92">
        <f>IF(G5="","",G5/$Y$5)</f>
        <v>8.4033613445378158E-2</v>
      </c>
      <c r="H31" s="92">
        <f t="shared" ref="H31:X31" si="9">IF(H5="","",H5/$Y$5)</f>
        <v>7.5630252100840331E-2</v>
      </c>
      <c r="I31" s="92">
        <f t="shared" si="9"/>
        <v>1.680672268907563E-2</v>
      </c>
      <c r="J31" s="92">
        <f t="shared" si="9"/>
        <v>0.16806722689075632</v>
      </c>
      <c r="K31" s="92">
        <f t="shared" si="9"/>
        <v>0.16806722689075632</v>
      </c>
      <c r="L31" s="92">
        <f t="shared" si="9"/>
        <v>8.4033613445378158E-2</v>
      </c>
      <c r="M31" s="92">
        <f t="shared" si="9"/>
        <v>6.7226890756302518E-2</v>
      </c>
      <c r="N31" s="92">
        <f t="shared" si="9"/>
        <v>0.12605042016806722</v>
      </c>
      <c r="O31" s="92">
        <f t="shared" si="9"/>
        <v>5.8823529411764705E-2</v>
      </c>
      <c r="P31" s="92">
        <f t="shared" si="9"/>
        <v>0.15126050420168066</v>
      </c>
      <c r="Q31" s="92" t="str">
        <f t="shared" si="9"/>
        <v/>
      </c>
      <c r="R31" s="92" t="str">
        <f t="shared" si="9"/>
        <v/>
      </c>
      <c r="S31" s="92" t="str">
        <f t="shared" si="9"/>
        <v/>
      </c>
      <c r="T31" s="92" t="str">
        <f t="shared" si="9"/>
        <v/>
      </c>
      <c r="U31" s="92" t="str">
        <f t="shared" si="9"/>
        <v/>
      </c>
      <c r="V31" s="92" t="str">
        <f t="shared" si="9"/>
        <v/>
      </c>
      <c r="W31" s="92" t="str">
        <f t="shared" si="9"/>
        <v/>
      </c>
      <c r="X31" s="92" t="str">
        <f t="shared" si="9"/>
        <v/>
      </c>
      <c r="Y31" s="121">
        <f t="shared" si="8"/>
        <v>1</v>
      </c>
    </row>
    <row r="32" spans="1:25" x14ac:dyDescent="0.25">
      <c r="F32" s="118" t="str">
        <f t="shared" si="5"/>
        <v>AA</v>
      </c>
      <c r="G32" s="92">
        <f>IF(G6="","",G6/$Y$6)</f>
        <v>7.1428571428571425E-2</v>
      </c>
      <c r="H32" s="92">
        <f t="shared" ref="H32:X32" si="10">IF(H6="","",H6/$Y$6)</f>
        <v>9.5238095238095233E-2</v>
      </c>
      <c r="I32" s="92">
        <f t="shared" si="10"/>
        <v>0.16071428571428573</v>
      </c>
      <c r="J32" s="92">
        <f t="shared" si="10"/>
        <v>8.3333333333333329E-2</v>
      </c>
      <c r="K32" s="92">
        <f t="shared" si="10"/>
        <v>8.3333333333333329E-2</v>
      </c>
      <c r="L32" s="92">
        <f t="shared" si="10"/>
        <v>7.1428571428571425E-2</v>
      </c>
      <c r="M32" s="92">
        <f t="shared" si="10"/>
        <v>0.11904761904761904</v>
      </c>
      <c r="N32" s="92">
        <f t="shared" si="10"/>
        <v>0.125</v>
      </c>
      <c r="O32" s="92">
        <f t="shared" si="10"/>
        <v>5.9523809523809521E-2</v>
      </c>
      <c r="P32" s="92">
        <f t="shared" si="10"/>
        <v>0.13095238095238096</v>
      </c>
      <c r="Q32" s="92" t="str">
        <f t="shared" si="10"/>
        <v/>
      </c>
      <c r="R32" s="92" t="str">
        <f t="shared" si="10"/>
        <v/>
      </c>
      <c r="S32" s="92" t="str">
        <f t="shared" si="10"/>
        <v/>
      </c>
      <c r="T32" s="92" t="str">
        <f t="shared" si="10"/>
        <v/>
      </c>
      <c r="U32" s="92" t="str">
        <f t="shared" si="10"/>
        <v/>
      </c>
      <c r="V32" s="92" t="str">
        <f t="shared" si="10"/>
        <v/>
      </c>
      <c r="W32" s="92" t="str">
        <f t="shared" si="10"/>
        <v/>
      </c>
      <c r="X32" s="92" t="str">
        <f t="shared" si="10"/>
        <v/>
      </c>
      <c r="Y32" s="121">
        <f t="shared" si="8"/>
        <v>1</v>
      </c>
    </row>
    <row r="33" spans="6:25" x14ac:dyDescent="0.25">
      <c r="F33" s="118" t="str">
        <f t="shared" si="5"/>
        <v>CSC</v>
      </c>
      <c r="G33" s="92">
        <f>IF(G7="","",G7/$Y$7)</f>
        <v>4.9382716049382713E-2</v>
      </c>
      <c r="H33" s="92">
        <f t="shared" ref="H33:X33" si="11">IF(H7="","",H7/$Y$7)</f>
        <v>7.407407407407407E-2</v>
      </c>
      <c r="I33" s="92">
        <f t="shared" si="11"/>
        <v>0.12962962962962962</v>
      </c>
      <c r="J33" s="92">
        <f t="shared" si="11"/>
        <v>0.13580246913580246</v>
      </c>
      <c r="K33" s="92">
        <f t="shared" si="11"/>
        <v>0.13580246913580246</v>
      </c>
      <c r="L33" s="92">
        <f t="shared" si="11"/>
        <v>4.9382716049382713E-2</v>
      </c>
      <c r="M33" s="92">
        <f t="shared" si="11"/>
        <v>6.1728395061728392E-2</v>
      </c>
      <c r="N33" s="92">
        <f t="shared" si="11"/>
        <v>7.407407407407407E-2</v>
      </c>
      <c r="O33" s="92">
        <f t="shared" si="11"/>
        <v>0.16049382716049382</v>
      </c>
      <c r="P33" s="92">
        <f t="shared" si="11"/>
        <v>0.12962962962962962</v>
      </c>
      <c r="Q33" s="92" t="str">
        <f t="shared" si="11"/>
        <v/>
      </c>
      <c r="R33" s="92" t="str">
        <f t="shared" si="11"/>
        <v/>
      </c>
      <c r="S33" s="92" t="str">
        <f t="shared" si="11"/>
        <v/>
      </c>
      <c r="T33" s="92" t="str">
        <f t="shared" si="11"/>
        <v/>
      </c>
      <c r="U33" s="92" t="str">
        <f t="shared" si="11"/>
        <v/>
      </c>
      <c r="V33" s="92" t="str">
        <f t="shared" si="11"/>
        <v/>
      </c>
      <c r="W33" s="92" t="str">
        <f t="shared" si="11"/>
        <v/>
      </c>
      <c r="X33" s="92" t="str">
        <f t="shared" si="11"/>
        <v/>
      </c>
      <c r="Y33" s="121">
        <f t="shared" si="8"/>
        <v>0.99999999999999989</v>
      </c>
    </row>
    <row r="34" spans="6:25" x14ac:dyDescent="0.25">
      <c r="F34" s="118" t="str">
        <f t="shared" si="5"/>
        <v>SIEE</v>
      </c>
      <c r="G34" s="92">
        <f>IF(G8="","",G8/$Y$8)</f>
        <v>0.11627906976744186</v>
      </c>
      <c r="H34" s="92">
        <f t="shared" ref="H34:X34" si="12">IF(H8="","",H8/$Y$8)</f>
        <v>0.13953488372093023</v>
      </c>
      <c r="I34" s="92">
        <f t="shared" si="12"/>
        <v>0.29069767441860467</v>
      </c>
      <c r="J34" s="92">
        <f t="shared" si="12"/>
        <v>0</v>
      </c>
      <c r="K34" s="92">
        <f t="shared" si="12"/>
        <v>0</v>
      </c>
      <c r="L34" s="92">
        <f t="shared" si="12"/>
        <v>0.11627906976744186</v>
      </c>
      <c r="M34" s="92">
        <f t="shared" si="12"/>
        <v>0.16279069767441862</v>
      </c>
      <c r="N34" s="92">
        <f t="shared" si="12"/>
        <v>5.8139534883720929E-2</v>
      </c>
      <c r="O34" s="92">
        <f t="shared" si="12"/>
        <v>0.11627906976744186</v>
      </c>
      <c r="P34" s="92">
        <f t="shared" si="12"/>
        <v>0</v>
      </c>
      <c r="Q34" s="92" t="str">
        <f t="shared" si="12"/>
        <v/>
      </c>
      <c r="R34" s="92" t="str">
        <f t="shared" si="12"/>
        <v/>
      </c>
      <c r="S34" s="92" t="str">
        <f t="shared" si="12"/>
        <v/>
      </c>
      <c r="T34" s="92" t="str">
        <f t="shared" si="12"/>
        <v/>
      </c>
      <c r="U34" s="92" t="str">
        <f t="shared" si="12"/>
        <v/>
      </c>
      <c r="V34" s="92" t="str">
        <f t="shared" si="12"/>
        <v/>
      </c>
      <c r="W34" s="92" t="str">
        <f t="shared" si="12"/>
        <v/>
      </c>
      <c r="X34" s="92" t="str">
        <f t="shared" si="12"/>
        <v/>
      </c>
      <c r="Y34" s="121">
        <f t="shared" si="8"/>
        <v>1.0000000000000002</v>
      </c>
    </row>
    <row r="35" spans="6:25" x14ac:dyDescent="0.25">
      <c r="F35" s="118" t="str">
        <f t="shared" si="5"/>
        <v>CEC</v>
      </c>
      <c r="G35" s="92">
        <f>IF(G9="","",G9/$Y$9)</f>
        <v>0.26291079812206575</v>
      </c>
      <c r="H35" s="92">
        <f t="shared" ref="H35:X35" si="13">IF(H9="","",H9/$Y$9)</f>
        <v>6.5727699530516437E-2</v>
      </c>
      <c r="I35" s="92">
        <f t="shared" si="13"/>
        <v>3.7558685446009391E-2</v>
      </c>
      <c r="J35" s="92">
        <f t="shared" si="13"/>
        <v>0.10328638497652583</v>
      </c>
      <c r="K35" s="92">
        <f t="shared" si="13"/>
        <v>0.10328638497652583</v>
      </c>
      <c r="L35" s="92">
        <f t="shared" si="13"/>
        <v>0.26291079812206575</v>
      </c>
      <c r="M35" s="92">
        <f t="shared" si="13"/>
        <v>8.9201877934272297E-2</v>
      </c>
      <c r="N35" s="92">
        <f t="shared" si="13"/>
        <v>1.4084507042253521E-2</v>
      </c>
      <c r="O35" s="92">
        <f t="shared" si="13"/>
        <v>4.6948356807511735E-2</v>
      </c>
      <c r="P35" s="92">
        <f t="shared" si="13"/>
        <v>1.4084507042253521E-2</v>
      </c>
      <c r="Q35" s="92" t="str">
        <f t="shared" si="13"/>
        <v/>
      </c>
      <c r="R35" s="92" t="str">
        <f t="shared" si="13"/>
        <v/>
      </c>
      <c r="S35" s="92" t="str">
        <f t="shared" si="13"/>
        <v/>
      </c>
      <c r="T35" s="92" t="str">
        <f t="shared" si="13"/>
        <v/>
      </c>
      <c r="U35" s="92" t="str">
        <f t="shared" si="13"/>
        <v/>
      </c>
      <c r="V35" s="92" t="str">
        <f t="shared" si="13"/>
        <v/>
      </c>
      <c r="W35" s="92" t="str">
        <f t="shared" si="13"/>
        <v/>
      </c>
      <c r="X35" s="92" t="str">
        <f t="shared" si="13"/>
        <v/>
      </c>
      <c r="Y35" s="121">
        <f t="shared" si="8"/>
        <v>1</v>
      </c>
    </row>
    <row r="36" spans="6:25" ht="15.75" thickBot="1" x14ac:dyDescent="0.3">
      <c r="F36" s="101" t="str">
        <f>IF(F10="","",F10)</f>
        <v/>
      </c>
      <c r="G36" s="122" t="str">
        <f>IF(G10="","",G10/$Y$10)</f>
        <v/>
      </c>
      <c r="H36" s="122" t="str">
        <f t="shared" ref="H36:X36" si="14">IF(H10="","",H10/$Y$10)</f>
        <v/>
      </c>
      <c r="I36" s="122" t="str">
        <f t="shared" si="14"/>
        <v/>
      </c>
      <c r="J36" s="122" t="str">
        <f t="shared" si="14"/>
        <v/>
      </c>
      <c r="K36" s="122" t="str">
        <f t="shared" si="14"/>
        <v/>
      </c>
      <c r="L36" s="122" t="str">
        <f t="shared" si="14"/>
        <v/>
      </c>
      <c r="M36" s="122" t="str">
        <f t="shared" si="14"/>
        <v/>
      </c>
      <c r="N36" s="122" t="str">
        <f t="shared" si="14"/>
        <v/>
      </c>
      <c r="O36" s="122" t="str">
        <f t="shared" si="14"/>
        <v/>
      </c>
      <c r="P36" s="122" t="str">
        <f t="shared" si="14"/>
        <v/>
      </c>
      <c r="Q36" s="122" t="str">
        <f t="shared" si="14"/>
        <v/>
      </c>
      <c r="R36" s="122" t="str">
        <f t="shared" si="14"/>
        <v/>
      </c>
      <c r="S36" s="122" t="str">
        <f t="shared" si="14"/>
        <v/>
      </c>
      <c r="T36" s="122" t="str">
        <f t="shared" si="14"/>
        <v/>
      </c>
      <c r="U36" s="122" t="str">
        <f t="shared" si="14"/>
        <v/>
      </c>
      <c r="V36" s="122" t="str">
        <f t="shared" si="14"/>
        <v/>
      </c>
      <c r="W36" s="122" t="str">
        <f t="shared" si="14"/>
        <v/>
      </c>
      <c r="X36" s="122" t="str">
        <f t="shared" si="14"/>
        <v/>
      </c>
      <c r="Y36" s="123">
        <f t="shared" si="8"/>
        <v>0</v>
      </c>
    </row>
  </sheetData>
  <sheetProtection sheet="1" objects="1" scenarios="1"/>
  <sortState xmlns:xlrd2="http://schemas.microsoft.com/office/spreadsheetml/2017/richdata2" ref="C3:D13">
    <sortCondition ref="D3:D13"/>
  </sortState>
  <mergeCells count="2">
    <mergeCell ref="F27:Y27"/>
    <mergeCell ref="F1:X1"/>
  </mergeCells>
  <conditionalFormatting sqref="G13:X13">
    <cfRule type="cellIs" dxfId="13" priority="1" operator="equal">
      <formula>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0000000}">
          <x14:formula1>
            <xm:f>GENERAL!$D$2:$D$50</xm:f>
          </x14:formula1>
          <xm:sqref>C3:C20</xm:sqref>
        </x14:dataValidation>
        <x14:dataValidation type="list" allowBlank="1" showInputMessage="1" showErrorMessage="1" xr:uid="{00000000-0002-0000-0400-000001000000}">
          <x14:formula1>
            <xm:f>GENERAL!$A$2:$A$30</xm:f>
          </x14:formula1>
          <xm:sqref>A3:A20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AE37"/>
  <sheetViews>
    <sheetView zoomScale="80" zoomScaleNormal="80" workbookViewId="0"/>
  </sheetViews>
  <sheetFormatPr baseColWidth="10" defaultRowHeight="15" x14ac:dyDescent="0.25"/>
  <cols>
    <col min="1" max="1" width="69.28515625" customWidth="1"/>
    <col min="2" max="2" width="13.140625" customWidth="1"/>
    <col min="3" max="3" width="42" customWidth="1"/>
    <col min="4" max="4" width="13.140625" customWidth="1"/>
    <col min="5" max="5" width="2.85546875" style="12" customWidth="1"/>
    <col min="6" max="6" width="16.140625" customWidth="1"/>
    <col min="7" max="31" width="8.7109375" customWidth="1"/>
  </cols>
  <sheetData>
    <row r="1" spans="1:31" ht="44.25" customHeight="1" thickBot="1" x14ac:dyDescent="0.3">
      <c r="F1" s="181" t="str">
        <f>CONCATENATE("PONDERACIÓNS"," ",INICIO!B14," ","VALORES ABSOLUTOS")</f>
        <v>PONDERACIÓNS 2022-2023 VALORES ABSOLUTOS</v>
      </c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</row>
    <row r="2" spans="1:31" ht="30" x14ac:dyDescent="0.25">
      <c r="A2" s="80" t="str">
        <f>CONCATENATE("COMPETENCIAS 3 ESO  CURSO"," ",INICIO!B14)</f>
        <v>COMPETENCIAS 3 ESO  CURSO 2022-2023</v>
      </c>
      <c r="B2" s="9" t="s">
        <v>96</v>
      </c>
      <c r="C2" s="80" t="str">
        <f>CONCATENATE("MATERIAS 3 ESO CURSO"," ", INICIO!B14)</f>
        <v>MATERIAS 3 ESO CURSO 2022-2023</v>
      </c>
      <c r="D2" s="7" t="s">
        <v>96</v>
      </c>
      <c r="E2" s="11"/>
      <c r="F2" s="6" t="s">
        <v>105</v>
      </c>
      <c r="G2" s="82" t="str" cm="1">
        <f t="array" ref="G2">INDEX($D$1:$D$25,ROW($D$2)+COLUMN(A1),1)</f>
        <v>2Fra</v>
      </c>
      <c r="H2" s="82" t="str" cm="1">
        <f t="array" ref="H2">INDEX($D$1:$D$25,ROW($D$2)+COLUMN(B1),1)</f>
        <v>BiXe</v>
      </c>
      <c r="I2" s="82" t="str" cm="1">
        <f t="array" ref="I2">INDEX($D$1:$D$25,ROW($D$2)+COLUMN(C1),1)</f>
        <v>CuCla</v>
      </c>
      <c r="J2" s="82" t="str" cm="1">
        <f t="array" ref="J2">INDEX($D$1:$D$25,ROW($D$2)+COLUMN(D1),1)</f>
        <v>Edu. Dix</v>
      </c>
      <c r="K2" s="82" t="str" cm="1">
        <f t="array" ref="K2">INDEX($D$1:$D$25,ROW($D$2)+COLUMN(E1),1)</f>
        <v>EF</v>
      </c>
      <c r="L2" s="82" t="str" cm="1">
        <f t="array" ref="L2">INDEX($D$1:$D$25,ROW($D$2)+COLUMN(F1),1)</f>
        <v>EPVA</v>
      </c>
      <c r="M2" s="82" t="str" cm="1">
        <f t="array" ref="M2">INDEX($D$1:$D$25,ROW($D$2)+COLUMN(G1),1)</f>
        <v>EVCE</v>
      </c>
      <c r="N2" s="82" t="str" cm="1">
        <f t="array" ref="N2">INDEX($D$1:$D$25,ROW($D$2)+COLUMN(H1),1)</f>
        <v>FeQu</v>
      </c>
      <c r="O2" s="82" t="str" cm="1">
        <f t="array" ref="O2">INDEX($D$1:$D$25,ROW($D$2)+COLUMN(I1),1)</f>
        <v>Ingl</v>
      </c>
      <c r="P2" s="82" t="str" cm="1">
        <f t="array" ref="P2">INDEX($D$1:$D$25,ROW($D$2)+COLUMN(J1),1)</f>
        <v>LCeL</v>
      </c>
      <c r="Q2" s="82" t="str" cm="1">
        <f t="array" ref="Q2">INDEX($D$1:$D$25,ROW($D$2)+COLUMN(K1),1)</f>
        <v>LGeL</v>
      </c>
      <c r="R2" s="82" t="str" cm="1">
        <f t="array" ref="R2">INDEX($D$1:$D$25,ROW($D$2)+COLUMN(L1),1)</f>
        <v>Mat</v>
      </c>
      <c r="S2" s="82" t="str" cm="1">
        <f t="array" ref="S2">INDEX($D$1:$D$25,ROW($D$2)+COLUMN(M1),1)</f>
        <v>Mus</v>
      </c>
      <c r="T2" s="82" t="str" cm="1">
        <f t="array" ref="T2">INDEX($D$1:$D$25,ROW($D$2)+COLUMN(N1),1)</f>
        <v>Oratoria</v>
      </c>
      <c r="U2" s="82" t="str" cm="1">
        <f t="array" ref="U2">INDEX($D$1:$D$25,ROW($D$2)+COLUMN(O1),1)</f>
        <v>Pro.Comp.</v>
      </c>
      <c r="V2" s="82" t="str" cm="1">
        <f t="array" ref="V2">INDEX($D$1:$D$25,ROW($D$2)+COLUMN(P1),1)</f>
        <v>ReCa</v>
      </c>
      <c r="W2" s="82" t="str" cm="1">
        <f t="array" ref="W2">INDEX($D$1:$D$25,ROW($D$2)+COLUMN(Q1),1)</f>
        <v>XeHi</v>
      </c>
      <c r="X2" s="82" t="str" cm="1">
        <f t="array" ref="X2">INDEX($D$1:$D$25,ROW($D$2)+COLUMN(R1),1)</f>
        <v/>
      </c>
      <c r="Y2" s="82" t="str" cm="1">
        <f t="array" ref="Y2">INDEX($D$1:$D$25,ROW($D$2)+COLUMN(S1),1)</f>
        <v/>
      </c>
      <c r="Z2" s="82" t="str" cm="1">
        <f t="array" ref="Z2">INDEX($D$1:$D$25,ROW($D$2)+COLUMN(T1),1)</f>
        <v/>
      </c>
      <c r="AA2" s="82" t="str" cm="1">
        <f t="array" ref="AA2">INDEX($D$1:$D$25,ROW($D$2)+COLUMN(U1),1)</f>
        <v/>
      </c>
      <c r="AB2" s="82" t="str" cm="1">
        <f t="array" ref="AB2">INDEX($D$1:$D$25,ROW($D$2)+COLUMN(V1),1)</f>
        <v/>
      </c>
      <c r="AC2" s="82" t="str" cm="1">
        <f t="array" ref="AC2">INDEX($D$1:$D$25,ROW($D$2)+COLUMN(W1),1)</f>
        <v/>
      </c>
      <c r="AD2" s="18" t="s">
        <v>110</v>
      </c>
      <c r="AE2" s="4" t="s">
        <v>111</v>
      </c>
    </row>
    <row r="3" spans="1:31" x14ac:dyDescent="0.25">
      <c r="A3" s="49" t="s">
        <v>12</v>
      </c>
      <c r="B3" s="127" t="str">
        <f>IF(A3="","",VLOOKUP(A3,GENERAL!$A$2:$B$30,2,FALSE))</f>
        <v>CCL</v>
      </c>
      <c r="C3" s="49" t="s">
        <v>0</v>
      </c>
      <c r="D3" s="88" t="str">
        <f>IF(C3="","",VLOOKUP(C3,GENERAL!$D$2:$E$50,2,FALSE))</f>
        <v>2Fra</v>
      </c>
      <c r="F3" s="85" t="str">
        <f>IF(B3="","",B3)</f>
        <v>CCL</v>
      </c>
      <c r="G3" s="55">
        <v>14.634146341463415</v>
      </c>
      <c r="H3" s="55">
        <v>12.5</v>
      </c>
      <c r="I3" s="55">
        <v>17.857142857142858</v>
      </c>
      <c r="J3" s="55">
        <v>6.666666666666667</v>
      </c>
      <c r="K3" s="55">
        <v>7.4074074074074074</v>
      </c>
      <c r="L3" s="55">
        <v>18.181818181818183</v>
      </c>
      <c r="M3" s="55">
        <v>11.111111111111111</v>
      </c>
      <c r="N3" s="55">
        <v>13.953488372093023</v>
      </c>
      <c r="O3" s="55">
        <v>15.1515151515152</v>
      </c>
      <c r="P3" s="55">
        <v>27.6315789473684</v>
      </c>
      <c r="Q3" s="55">
        <v>27.631578947368421</v>
      </c>
      <c r="R3" s="55">
        <v>5.7971014492753623</v>
      </c>
      <c r="S3" s="55">
        <v>15.909090909090899</v>
      </c>
      <c r="T3" s="55">
        <v>16.883116883116884</v>
      </c>
      <c r="U3" s="55">
        <v>12.5</v>
      </c>
      <c r="V3" s="61"/>
      <c r="W3" s="55">
        <v>12.280701754385966</v>
      </c>
      <c r="X3" s="61"/>
      <c r="Y3" s="61"/>
      <c r="Z3" s="61"/>
      <c r="AA3" s="61"/>
      <c r="AB3" s="61"/>
      <c r="AC3" s="61"/>
      <c r="AD3" s="124">
        <f>SUM(G3:AC3)</f>
        <v>236.09646497982379</v>
      </c>
      <c r="AE3" s="125">
        <f>AD3/$AD$13</f>
        <v>0.14756029061238987</v>
      </c>
    </row>
    <row r="4" spans="1:31" x14ac:dyDescent="0.25">
      <c r="A4" s="49" t="s">
        <v>13</v>
      </c>
      <c r="B4" s="127" t="str">
        <f>IF(A4="","",VLOOKUP(A4,GENERAL!$A$2:$B$30,2,FALSE))</f>
        <v>CPL</v>
      </c>
      <c r="C4" s="49" t="s">
        <v>1</v>
      </c>
      <c r="D4" s="88" t="str">
        <f>IF(C4="","",VLOOKUP(C4,GENERAL!$D$2:$E$50,2,FALSE))</f>
        <v>BiXe</v>
      </c>
      <c r="F4" s="85" t="str">
        <f t="shared" ref="F4:F12" si="0">IF(B4="","",B4)</f>
        <v>CPL</v>
      </c>
      <c r="G4" s="55">
        <v>26.829268292682926</v>
      </c>
      <c r="H4" s="55">
        <v>2.0833333333333335</v>
      </c>
      <c r="I4" s="55">
        <v>10.714285714285714</v>
      </c>
      <c r="J4" s="55">
        <v>10</v>
      </c>
      <c r="K4" s="55">
        <v>7.4074074074074074</v>
      </c>
      <c r="L4" s="55">
        <v>3.6363636363636362</v>
      </c>
      <c r="M4" s="55">
        <v>3.7037037037037037</v>
      </c>
      <c r="N4" s="55">
        <v>2.3255813953488373</v>
      </c>
      <c r="O4" s="55">
        <v>27.272727272727273</v>
      </c>
      <c r="P4" s="55">
        <v>9.2105263157894743</v>
      </c>
      <c r="Q4" s="55">
        <v>9.2105263157894743</v>
      </c>
      <c r="R4" s="55">
        <v>2.8985507246376812</v>
      </c>
      <c r="S4" s="55">
        <v>6.8181818181818183</v>
      </c>
      <c r="T4" s="55">
        <v>11.688311688311689</v>
      </c>
      <c r="U4" s="55">
        <v>0</v>
      </c>
      <c r="V4" s="61"/>
      <c r="W4" s="55">
        <v>1.7543859649122806</v>
      </c>
      <c r="X4" s="61"/>
      <c r="Y4" s="61"/>
      <c r="Z4" s="61"/>
      <c r="AA4" s="61"/>
      <c r="AB4" s="61"/>
      <c r="AC4" s="61"/>
      <c r="AD4" s="124">
        <f t="shared" ref="AD4:AD12" si="1">SUM(G4:AC4)</f>
        <v>135.55315358347525</v>
      </c>
      <c r="AE4" s="125">
        <f t="shared" ref="AE4:AE12" si="2">AD4/$AD$13</f>
        <v>8.4720720989672038E-2</v>
      </c>
    </row>
    <row r="5" spans="1:31" x14ac:dyDescent="0.25">
      <c r="A5" s="49" t="s">
        <v>14</v>
      </c>
      <c r="B5" s="127" t="str">
        <f>IF(A5="","",VLOOKUP(A5,GENERAL!$A$2:$B$30,2,FALSE))</f>
        <v>CMCTE</v>
      </c>
      <c r="C5" s="49" t="s">
        <v>79</v>
      </c>
      <c r="D5" s="88" t="str">
        <f>IF(C5="","",VLOOKUP(C5,GENERAL!$D$2:$E$50,2,FALSE))</f>
        <v>CuCla</v>
      </c>
      <c r="F5" s="85" t="str">
        <f t="shared" si="0"/>
        <v>CMCTE</v>
      </c>
      <c r="G5" s="55">
        <v>12.195121951219512</v>
      </c>
      <c r="H5" s="55">
        <v>27.083333333333332</v>
      </c>
      <c r="I5" s="55">
        <v>3.5714285714285716</v>
      </c>
      <c r="J5" s="55">
        <v>6.666666666666667</v>
      </c>
      <c r="K5" s="55">
        <v>11.111111111111111</v>
      </c>
      <c r="L5" s="55">
        <v>5.4545454545454541</v>
      </c>
      <c r="M5" s="55">
        <v>3.7037037037037037</v>
      </c>
      <c r="N5" s="55">
        <v>27.906976744186046</v>
      </c>
      <c r="O5" s="55">
        <v>12.121212121212121</v>
      </c>
      <c r="P5" s="55">
        <v>7.8947368421052628</v>
      </c>
      <c r="Q5" s="55">
        <v>7.8947368421052628</v>
      </c>
      <c r="R5" s="55">
        <v>28.985507246376812</v>
      </c>
      <c r="S5" s="55">
        <v>2.2727272727272729</v>
      </c>
      <c r="T5" s="55">
        <v>11.688311688311689</v>
      </c>
      <c r="U5" s="55">
        <v>0</v>
      </c>
      <c r="V5" s="61"/>
      <c r="W5" s="55">
        <v>8.7719298245614041</v>
      </c>
      <c r="X5" s="61"/>
      <c r="Y5" s="61"/>
      <c r="Z5" s="61"/>
      <c r="AA5" s="61"/>
      <c r="AB5" s="61"/>
      <c r="AC5" s="61"/>
      <c r="AD5" s="124">
        <f t="shared" si="1"/>
        <v>177.32204937359424</v>
      </c>
      <c r="AE5" s="125">
        <f t="shared" si="2"/>
        <v>0.1108262808584964</v>
      </c>
    </row>
    <row r="6" spans="1:31" x14ac:dyDescent="0.25">
      <c r="A6" s="49" t="s">
        <v>15</v>
      </c>
      <c r="B6" s="127" t="str">
        <f>IF(A6="","",VLOOKUP(A6,GENERAL!$A$2:$B$30,2,FALSE))</f>
        <v>CD</v>
      </c>
      <c r="C6" s="49" t="s">
        <v>51</v>
      </c>
      <c r="D6" s="88" t="str">
        <f>IF(C6="","",VLOOKUP(C6,GENERAL!$D$2:$E$50,2,FALSE))</f>
        <v>Edu. Dix</v>
      </c>
      <c r="F6" s="85" t="str">
        <f t="shared" si="0"/>
        <v>CD</v>
      </c>
      <c r="G6" s="55">
        <v>7.3170731707317076</v>
      </c>
      <c r="H6" s="55">
        <v>25</v>
      </c>
      <c r="I6" s="55">
        <v>10.714285714285714</v>
      </c>
      <c r="J6" s="55">
        <v>23.333333333333332</v>
      </c>
      <c r="K6" s="55">
        <v>3.7037037037037037</v>
      </c>
      <c r="L6" s="55">
        <v>12.727272727272727</v>
      </c>
      <c r="M6" s="55">
        <v>3.7037037037037037</v>
      </c>
      <c r="N6" s="55">
        <v>13.953488372093023</v>
      </c>
      <c r="O6" s="55">
        <v>9.0909090909090917</v>
      </c>
      <c r="P6" s="55">
        <v>17.105263157894736</v>
      </c>
      <c r="Q6" s="55">
        <v>17.105263157894736</v>
      </c>
      <c r="R6" s="55">
        <v>24.637681159420289</v>
      </c>
      <c r="S6" s="55">
        <v>13.636363636363637</v>
      </c>
      <c r="T6" s="55">
        <v>11.688311688311689</v>
      </c>
      <c r="U6" s="55">
        <v>12.5</v>
      </c>
      <c r="V6" s="61"/>
      <c r="W6" s="55">
        <v>7.0175438596491224</v>
      </c>
      <c r="X6" s="61"/>
      <c r="Y6" s="61"/>
      <c r="Z6" s="61"/>
      <c r="AA6" s="61"/>
      <c r="AB6" s="61"/>
      <c r="AC6" s="61"/>
      <c r="AD6" s="124">
        <f t="shared" si="1"/>
        <v>213.23419647556722</v>
      </c>
      <c r="AE6" s="125">
        <f t="shared" si="2"/>
        <v>0.1332713727972295</v>
      </c>
    </row>
    <row r="7" spans="1:31" x14ac:dyDescent="0.25">
      <c r="A7" s="49" t="s">
        <v>16</v>
      </c>
      <c r="B7" s="127" t="str">
        <f>IF(A7="","",VLOOKUP(A7,GENERAL!$A$2:$B$30,2,FALSE))</f>
        <v>CPSAA</v>
      </c>
      <c r="C7" s="49" t="s">
        <v>2</v>
      </c>
      <c r="D7" s="88" t="str">
        <f>IF(C7="","",VLOOKUP(C7,GENERAL!$D$2:$E$50,2,FALSE))</f>
        <v>EF</v>
      </c>
      <c r="F7" s="85" t="str">
        <f t="shared" si="0"/>
        <v>CPSAA</v>
      </c>
      <c r="G7" s="55">
        <v>21.951219512195124</v>
      </c>
      <c r="H7" s="55">
        <v>10.416666666666666</v>
      </c>
      <c r="I7" s="55">
        <v>21.428571428571427</v>
      </c>
      <c r="J7" s="55">
        <v>20</v>
      </c>
      <c r="K7" s="55">
        <v>25.925925925925927</v>
      </c>
      <c r="L7" s="55">
        <v>20</v>
      </c>
      <c r="M7" s="55">
        <v>18.518518518518519</v>
      </c>
      <c r="N7" s="55">
        <v>16.279069767441861</v>
      </c>
      <c r="O7" s="55">
        <v>15.151515151515152</v>
      </c>
      <c r="P7" s="55">
        <v>9.2105263157894743</v>
      </c>
      <c r="Q7" s="55">
        <v>9.2105263157894743</v>
      </c>
      <c r="R7" s="55">
        <v>10.144927536231885</v>
      </c>
      <c r="S7" s="55">
        <v>18.181818181818183</v>
      </c>
      <c r="T7" s="55">
        <v>11.688311688311689</v>
      </c>
      <c r="U7" s="55">
        <v>25</v>
      </c>
      <c r="V7" s="61"/>
      <c r="W7" s="55">
        <v>10.526315789473685</v>
      </c>
      <c r="X7" s="61"/>
      <c r="Y7" s="61"/>
      <c r="Z7" s="61"/>
      <c r="AA7" s="61"/>
      <c r="AB7" s="61"/>
      <c r="AC7" s="61"/>
      <c r="AD7" s="124">
        <f t="shared" si="1"/>
        <v>263.63391279824907</v>
      </c>
      <c r="AE7" s="125">
        <f t="shared" si="2"/>
        <v>0.16477119549890568</v>
      </c>
    </row>
    <row r="8" spans="1:31" x14ac:dyDescent="0.25">
      <c r="A8" s="49" t="s">
        <v>17</v>
      </c>
      <c r="B8" s="127" t="str">
        <f>IF(A8="","",VLOOKUP(A8,GENERAL!$A$2:$B$30,2,FALSE))</f>
        <v>CC</v>
      </c>
      <c r="C8" s="49" t="s">
        <v>3</v>
      </c>
      <c r="D8" s="88" t="str">
        <f>IF(C8="","",VLOOKUP(C8,GENERAL!$D$2:$E$50,2,FALSE))</f>
        <v>EPVA</v>
      </c>
      <c r="F8" s="85" t="str">
        <f t="shared" si="0"/>
        <v>CC</v>
      </c>
      <c r="G8" s="55">
        <v>4.8780487804878048</v>
      </c>
      <c r="H8" s="55">
        <v>6.25</v>
      </c>
      <c r="I8" s="55">
        <v>10.714285714285714</v>
      </c>
      <c r="J8" s="55">
        <v>20</v>
      </c>
      <c r="K8" s="55">
        <v>14.814814814814815</v>
      </c>
      <c r="L8" s="55">
        <v>20</v>
      </c>
      <c r="M8" s="55">
        <v>48.148148148148145</v>
      </c>
      <c r="N8" s="55">
        <v>6.9767441860465116</v>
      </c>
      <c r="O8" s="55">
        <v>9.0909090909090917</v>
      </c>
      <c r="P8" s="55">
        <v>14.473684210526315</v>
      </c>
      <c r="Q8" s="55">
        <v>14.473684210526315</v>
      </c>
      <c r="R8" s="55">
        <v>5.7971014492753623</v>
      </c>
      <c r="S8" s="55">
        <v>11.363636363636363</v>
      </c>
      <c r="T8" s="55">
        <v>15.584415584415584</v>
      </c>
      <c r="U8" s="55">
        <v>12.5</v>
      </c>
      <c r="V8" s="61"/>
      <c r="W8" s="55">
        <v>42.10526315789474</v>
      </c>
      <c r="X8" s="61"/>
      <c r="Y8" s="61"/>
      <c r="Z8" s="61"/>
      <c r="AA8" s="61"/>
      <c r="AB8" s="61"/>
      <c r="AC8" s="61"/>
      <c r="AD8" s="124">
        <f t="shared" si="1"/>
        <v>257.17073571096677</v>
      </c>
      <c r="AE8" s="125">
        <f t="shared" si="2"/>
        <v>0.16073170981935422</v>
      </c>
    </row>
    <row r="9" spans="1:31" x14ac:dyDescent="0.25">
      <c r="A9" s="49" t="s">
        <v>18</v>
      </c>
      <c r="B9" s="127" t="str">
        <f>IF(A9="","",VLOOKUP(A9,GENERAL!$A$2:$B$30,2,FALSE))</f>
        <v>CE</v>
      </c>
      <c r="C9" s="49" t="s">
        <v>75</v>
      </c>
      <c r="D9" s="88" t="str">
        <f>IF(C9="","",VLOOKUP(C9,GENERAL!$D$2:$E$50,2,FALSE))</f>
        <v>EVCE</v>
      </c>
      <c r="F9" s="85" t="str">
        <f t="shared" si="0"/>
        <v>CE</v>
      </c>
      <c r="G9" s="55">
        <v>2.4390243902439024</v>
      </c>
      <c r="H9" s="55">
        <v>10.416666666666666</v>
      </c>
      <c r="I9" s="55">
        <v>10.714285714285714</v>
      </c>
      <c r="J9" s="55">
        <v>10</v>
      </c>
      <c r="K9" s="55">
        <v>14.814814814814815</v>
      </c>
      <c r="L9" s="55">
        <v>1.8181818181818181</v>
      </c>
      <c r="M9" s="55">
        <v>3.7037037037037037</v>
      </c>
      <c r="N9" s="55">
        <v>6.9767441860465116</v>
      </c>
      <c r="O9" s="55">
        <v>3.0303030303030303</v>
      </c>
      <c r="P9" s="55">
        <v>2.6315789473684212</v>
      </c>
      <c r="Q9" s="55">
        <v>2.6315789473684212</v>
      </c>
      <c r="R9" s="55">
        <v>13.043478260869565</v>
      </c>
      <c r="S9" s="55">
        <v>11.363636363636363</v>
      </c>
      <c r="T9" s="55">
        <v>7.7922077922077921</v>
      </c>
      <c r="U9" s="55">
        <v>37.5</v>
      </c>
      <c r="V9" s="61"/>
      <c r="W9" s="55">
        <v>7.0175438596491224</v>
      </c>
      <c r="X9" s="61"/>
      <c r="Y9" s="61"/>
      <c r="Z9" s="61"/>
      <c r="AA9" s="61"/>
      <c r="AB9" s="61"/>
      <c r="AC9" s="61"/>
      <c r="AD9" s="124">
        <f t="shared" si="1"/>
        <v>145.89374849534585</v>
      </c>
      <c r="AE9" s="125">
        <f t="shared" si="2"/>
        <v>9.1183592809591152E-2</v>
      </c>
    </row>
    <row r="10" spans="1:31" x14ac:dyDescent="0.25">
      <c r="A10" s="49" t="s">
        <v>19</v>
      </c>
      <c r="B10" s="127" t="str">
        <f>IF(A10="","",VLOOKUP(A10,GENERAL!$A$2:$B$30,2,FALSE))</f>
        <v>CCEC</v>
      </c>
      <c r="C10" s="49" t="s">
        <v>46</v>
      </c>
      <c r="D10" s="88" t="str">
        <f>IF(C10="","",VLOOKUP(C10,GENERAL!$D$2:$E$50,2,FALSE))</f>
        <v>FeQu</v>
      </c>
      <c r="F10" s="85" t="str">
        <f t="shared" si="0"/>
        <v>CCEC</v>
      </c>
      <c r="G10" s="55">
        <v>9.7560975609756095</v>
      </c>
      <c r="H10" s="55">
        <v>6.25</v>
      </c>
      <c r="I10" s="55">
        <v>14.285714285714286</v>
      </c>
      <c r="J10" s="55">
        <v>3.3333333333333335</v>
      </c>
      <c r="K10" s="55">
        <v>14.814814814814815</v>
      </c>
      <c r="L10" s="55">
        <v>18.181818181818183</v>
      </c>
      <c r="M10" s="55">
        <v>7.4074074074074074</v>
      </c>
      <c r="N10" s="55">
        <v>11.627906976744185</v>
      </c>
      <c r="O10" s="55">
        <v>9.0909090909090917</v>
      </c>
      <c r="P10" s="55">
        <v>11.842105263157896</v>
      </c>
      <c r="Q10" s="55">
        <v>11.842105263157896</v>
      </c>
      <c r="R10" s="55">
        <v>8.695652173913043</v>
      </c>
      <c r="S10" s="55">
        <v>20.454545454545453</v>
      </c>
      <c r="T10" s="55">
        <v>12.987012987012987</v>
      </c>
      <c r="U10" s="55">
        <v>0</v>
      </c>
      <c r="V10" s="61"/>
      <c r="W10" s="55">
        <v>10.526315789473685</v>
      </c>
      <c r="X10" s="61"/>
      <c r="Y10" s="61"/>
      <c r="Z10" s="61"/>
      <c r="AA10" s="61"/>
      <c r="AB10" s="61"/>
      <c r="AC10" s="61"/>
      <c r="AD10" s="124">
        <f t="shared" si="1"/>
        <v>171.09573858297784</v>
      </c>
      <c r="AE10" s="125">
        <f t="shared" si="2"/>
        <v>0.10693483661436115</v>
      </c>
    </row>
    <row r="11" spans="1:31" x14ac:dyDescent="0.25">
      <c r="A11" s="49"/>
      <c r="B11" s="127" t="str">
        <f>IF(A11="","",VLOOKUP(A11,GENERAL!$A$2:$B$30,2,FALSE))</f>
        <v/>
      </c>
      <c r="C11" s="49" t="s">
        <v>5</v>
      </c>
      <c r="D11" s="88" t="str">
        <f>IF(C11="","",VLOOKUP(C11,GENERAL!$D$2:$E$50,2,FALSE))</f>
        <v>Ingl</v>
      </c>
      <c r="F11" s="85" t="str">
        <f t="shared" si="0"/>
        <v/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124">
        <f t="shared" si="1"/>
        <v>0</v>
      </c>
      <c r="AE11" s="125">
        <f t="shared" si="2"/>
        <v>0</v>
      </c>
    </row>
    <row r="12" spans="1:31" x14ac:dyDescent="0.25">
      <c r="A12" s="49"/>
      <c r="B12" s="127" t="str">
        <f>IF(A12="","",VLOOKUP(A12,GENERAL!$A$2:$B$30,2,FALSE))</f>
        <v/>
      </c>
      <c r="C12" s="49" t="s">
        <v>4</v>
      </c>
      <c r="D12" s="88" t="str">
        <f>IF(C12="","",VLOOKUP(C12,GENERAL!$D$2:$E$50,2,FALSE))</f>
        <v>LCeL</v>
      </c>
      <c r="F12" s="85" t="str">
        <f t="shared" si="0"/>
        <v/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124">
        <f t="shared" si="1"/>
        <v>0</v>
      </c>
      <c r="AE12" s="125">
        <f t="shared" si="2"/>
        <v>0</v>
      </c>
    </row>
    <row r="13" spans="1:31" ht="15.75" thickBot="1" x14ac:dyDescent="0.3">
      <c r="A13" s="49"/>
      <c r="B13" s="127" t="str">
        <f>IF(A13="","",VLOOKUP(A13,GENERAL!$A$2:$B$30,2,FALSE))</f>
        <v/>
      </c>
      <c r="C13" s="49" t="s">
        <v>6</v>
      </c>
      <c r="D13" s="88" t="str">
        <f>IF(C13="","",VLOOKUP(C13,GENERAL!$D$2:$E$50,2,FALSE))</f>
        <v>LGeL</v>
      </c>
      <c r="F13" s="5"/>
      <c r="G13" s="126">
        <f>SUM(G3:G12)</f>
        <v>100</v>
      </c>
      <c r="H13" s="126">
        <f t="shared" ref="H13:AC13" si="3">SUM(H3:H12)</f>
        <v>100</v>
      </c>
      <c r="I13" s="126">
        <f t="shared" si="3"/>
        <v>99.999999999999986</v>
      </c>
      <c r="J13" s="126">
        <f t="shared" si="3"/>
        <v>100</v>
      </c>
      <c r="K13" s="126">
        <f t="shared" si="3"/>
        <v>99.999999999999986</v>
      </c>
      <c r="L13" s="126">
        <f t="shared" si="3"/>
        <v>100</v>
      </c>
      <c r="M13" s="126">
        <f t="shared" si="3"/>
        <v>100</v>
      </c>
      <c r="N13" s="126">
        <f t="shared" si="3"/>
        <v>100</v>
      </c>
      <c r="O13" s="126">
        <f t="shared" si="3"/>
        <v>100.00000000000006</v>
      </c>
      <c r="P13" s="126">
        <f t="shared" si="3"/>
        <v>99.999999999999986</v>
      </c>
      <c r="Q13" s="126">
        <f t="shared" si="3"/>
        <v>100</v>
      </c>
      <c r="R13" s="126">
        <f t="shared" si="3"/>
        <v>100</v>
      </c>
      <c r="S13" s="126">
        <f t="shared" si="3"/>
        <v>99.999999999999986</v>
      </c>
      <c r="T13" s="126">
        <f t="shared" si="3"/>
        <v>100</v>
      </c>
      <c r="U13" s="126">
        <f t="shared" si="3"/>
        <v>100</v>
      </c>
      <c r="V13" s="126">
        <f t="shared" si="3"/>
        <v>0</v>
      </c>
      <c r="W13" s="126">
        <f t="shared" si="3"/>
        <v>100.00000000000001</v>
      </c>
      <c r="X13" s="126">
        <f t="shared" si="3"/>
        <v>0</v>
      </c>
      <c r="Y13" s="126">
        <f t="shared" si="3"/>
        <v>0</v>
      </c>
      <c r="Z13" s="126">
        <f t="shared" si="3"/>
        <v>0</v>
      </c>
      <c r="AA13" s="126">
        <f t="shared" si="3"/>
        <v>0</v>
      </c>
      <c r="AB13" s="126">
        <f t="shared" si="3"/>
        <v>0</v>
      </c>
      <c r="AC13" s="126">
        <f t="shared" si="3"/>
        <v>0</v>
      </c>
      <c r="AD13" s="126">
        <f>SUM(AD3:AD10)</f>
        <v>1600</v>
      </c>
      <c r="AE13" s="95">
        <f>AD13/SUM($AD$3:$AD$10)</f>
        <v>1</v>
      </c>
    </row>
    <row r="14" spans="1:31" x14ac:dyDescent="0.25">
      <c r="A14" s="49"/>
      <c r="B14" s="127" t="str">
        <f>IF(A14="","",VLOOKUP(A14,GENERAL!$A$2:$B$30,2,FALSE))</f>
        <v/>
      </c>
      <c r="C14" s="49" t="s">
        <v>7</v>
      </c>
      <c r="D14" s="88" t="str">
        <f>IF(C14="","",VLOOKUP(C14,GENERAL!$D$2:$E$50,2,FALSE))</f>
        <v>Mat</v>
      </c>
    </row>
    <row r="15" spans="1:31" x14ac:dyDescent="0.25">
      <c r="A15" s="49"/>
      <c r="B15" s="127" t="str">
        <f>IF(A15="","",VLOOKUP(A15,GENERAL!$A$2:$B$30,2,FALSE))</f>
        <v/>
      </c>
      <c r="C15" s="49" t="s">
        <v>70</v>
      </c>
      <c r="D15" s="88" t="str">
        <f>IF(C15="","",VLOOKUP(C15,GENERAL!$D$2:$E$50,2,FALSE))</f>
        <v>Mus</v>
      </c>
    </row>
    <row r="16" spans="1:31" ht="15.75" thickBot="1" x14ac:dyDescent="0.3">
      <c r="A16" s="58"/>
      <c r="B16" s="127" t="str">
        <f>IF(A16="","",VLOOKUP(A16,GENERAL!$A$2:$B$30,2,FALSE))</f>
        <v/>
      </c>
      <c r="C16" s="49" t="s">
        <v>69</v>
      </c>
      <c r="D16" s="88" t="str">
        <f>IF(C16="","",VLOOKUP(C16,GENERAL!$D$2:$E$50,2,FALSE))</f>
        <v>Oratoria</v>
      </c>
    </row>
    <row r="17" spans="1:30" x14ac:dyDescent="0.25">
      <c r="A17" s="49"/>
      <c r="B17" s="127" t="str">
        <f>IF(A17="","",VLOOKUP(A17,GENERAL!$A$2:$B$30,2,FALSE))</f>
        <v/>
      </c>
      <c r="C17" s="49" t="s">
        <v>8</v>
      </c>
      <c r="D17" s="88" t="str">
        <f>IF(C17="","",VLOOKUP(C17,GENERAL!$D$2:$E$50,2,FALSE))</f>
        <v>Pro.Comp.</v>
      </c>
      <c r="F17" s="62" t="s">
        <v>105</v>
      </c>
      <c r="G17" s="63" t="s">
        <v>87</v>
      </c>
      <c r="H17" s="63" t="s">
        <v>72</v>
      </c>
      <c r="I17" s="63" t="s">
        <v>80</v>
      </c>
      <c r="J17" s="63" t="s">
        <v>52</v>
      </c>
      <c r="K17" s="63" t="s">
        <v>57</v>
      </c>
      <c r="L17" s="63" t="s">
        <v>66</v>
      </c>
      <c r="M17" s="63" t="s">
        <v>76</v>
      </c>
      <c r="N17" s="63" t="s">
        <v>47</v>
      </c>
      <c r="O17" s="63" t="s">
        <v>45</v>
      </c>
      <c r="P17" s="63" t="s">
        <v>53</v>
      </c>
      <c r="Q17" s="63" t="s">
        <v>44</v>
      </c>
      <c r="R17" s="63" t="s">
        <v>77</v>
      </c>
      <c r="S17" s="63" t="s">
        <v>71</v>
      </c>
      <c r="T17" s="63" t="s">
        <v>69</v>
      </c>
      <c r="U17" s="63" t="s">
        <v>92</v>
      </c>
      <c r="V17" s="63" t="s">
        <v>78</v>
      </c>
      <c r="W17" s="63" t="s">
        <v>54</v>
      </c>
      <c r="X17" s="63"/>
      <c r="Y17" s="63" t="s">
        <v>106</v>
      </c>
      <c r="Z17" s="63" t="s">
        <v>106</v>
      </c>
      <c r="AA17" s="63" t="s">
        <v>106</v>
      </c>
      <c r="AB17" s="63" t="s">
        <v>106</v>
      </c>
      <c r="AC17" s="64" t="s">
        <v>106</v>
      </c>
    </row>
    <row r="18" spans="1:30" x14ac:dyDescent="0.25">
      <c r="A18" s="49"/>
      <c r="B18" s="127" t="str">
        <f>IF(A18="","",VLOOKUP(A18,GENERAL!$A$2:$B$30,2,FALSE))</f>
        <v/>
      </c>
      <c r="C18" s="49" t="s">
        <v>9</v>
      </c>
      <c r="D18" s="88" t="str">
        <f>IF(C18="","",VLOOKUP(C18,GENERAL!$D$2:$E$50,2,FALSE))</f>
        <v>ReCa</v>
      </c>
      <c r="F18" s="65" t="s">
        <v>27</v>
      </c>
      <c r="G18" s="35">
        <v>14.634146341463415</v>
      </c>
      <c r="H18" s="35">
        <v>12.5</v>
      </c>
      <c r="I18" s="35">
        <v>17.857142857142858</v>
      </c>
      <c r="J18" s="35">
        <v>6.666666666666667</v>
      </c>
      <c r="K18" s="35">
        <v>7.4074074074074074</v>
      </c>
      <c r="L18" s="35">
        <v>18.181818181818183</v>
      </c>
      <c r="M18" s="35">
        <v>11.111111111111111</v>
      </c>
      <c r="N18" s="35">
        <v>13.953488372093023</v>
      </c>
      <c r="O18" s="35">
        <v>15.1515151515152</v>
      </c>
      <c r="P18" s="35">
        <v>27.6315789473684</v>
      </c>
      <c r="Q18" s="35">
        <v>27.631578947368421</v>
      </c>
      <c r="R18" s="35">
        <v>5.7971014492753623</v>
      </c>
      <c r="S18" s="35">
        <v>15.909090909090899</v>
      </c>
      <c r="T18" s="35">
        <v>16.883116883116884</v>
      </c>
      <c r="U18" s="35">
        <v>12.5</v>
      </c>
      <c r="V18" s="35"/>
      <c r="W18" s="35">
        <v>12.280701754385966</v>
      </c>
      <c r="X18" s="21"/>
      <c r="Y18" s="21"/>
      <c r="Z18" s="21"/>
      <c r="AA18" s="21"/>
      <c r="AB18" s="21"/>
      <c r="AC18" s="22"/>
    </row>
    <row r="19" spans="1:30" x14ac:dyDescent="0.25">
      <c r="A19" s="49"/>
      <c r="B19" s="127" t="str">
        <f>IF(A19="","",VLOOKUP(A19,GENERAL!$A$2:$B$30,2,FALSE))</f>
        <v/>
      </c>
      <c r="C19" s="49" t="s">
        <v>11</v>
      </c>
      <c r="D19" s="88" t="str">
        <f>IF(C19="","",VLOOKUP(C19,GENERAL!$D$2:$E$50,2,FALSE))</f>
        <v>XeHi</v>
      </c>
      <c r="F19" s="65" t="s">
        <v>33</v>
      </c>
      <c r="G19" s="35">
        <v>26.829268292682926</v>
      </c>
      <c r="H19" s="35">
        <v>2.0833333333333335</v>
      </c>
      <c r="I19" s="35">
        <v>10.714285714285714</v>
      </c>
      <c r="J19" s="35">
        <v>10</v>
      </c>
      <c r="K19" s="35">
        <v>7.4074074074074074</v>
      </c>
      <c r="L19" s="35">
        <v>3.6363636363636362</v>
      </c>
      <c r="M19" s="35">
        <v>3.7037037037037037</v>
      </c>
      <c r="N19" s="35">
        <v>2.3255813953488373</v>
      </c>
      <c r="O19" s="35">
        <v>27.272727272727273</v>
      </c>
      <c r="P19" s="35">
        <v>9.2105263157894743</v>
      </c>
      <c r="Q19" s="35">
        <v>9.2105263157894743</v>
      </c>
      <c r="R19" s="35">
        <v>2.8985507246376812</v>
      </c>
      <c r="S19" s="35">
        <v>6.8181818181818183</v>
      </c>
      <c r="T19" s="35">
        <v>11.688311688311689</v>
      </c>
      <c r="U19" s="35">
        <v>0</v>
      </c>
      <c r="V19" s="35"/>
      <c r="W19" s="35">
        <v>1.7543859649122806</v>
      </c>
      <c r="X19" s="21"/>
      <c r="Y19" s="21"/>
      <c r="Z19" s="21"/>
      <c r="AA19" s="21"/>
      <c r="AB19" s="21"/>
      <c r="AC19" s="22"/>
    </row>
    <row r="20" spans="1:30" ht="15.75" thickBot="1" x14ac:dyDescent="0.3">
      <c r="A20" s="50"/>
      <c r="B20" s="128" t="str">
        <f>IF(A20="","",VLOOKUP(A20,GENERAL!$A$2:$B$30,2,FALSE))</f>
        <v/>
      </c>
      <c r="C20" s="60"/>
      <c r="D20" s="88" t="str">
        <f>IF(C20="","",VLOOKUP(C20,GENERAL!$D$2:$E$50,2,FALSE))</f>
        <v/>
      </c>
      <c r="F20" s="65" t="s">
        <v>29</v>
      </c>
      <c r="G20" s="35">
        <v>12.195121951219512</v>
      </c>
      <c r="H20" s="35">
        <v>27.083333333333332</v>
      </c>
      <c r="I20" s="35">
        <v>3.5714285714285716</v>
      </c>
      <c r="J20" s="35">
        <v>6.666666666666667</v>
      </c>
      <c r="K20" s="35">
        <v>11.111111111111111</v>
      </c>
      <c r="L20" s="35">
        <v>5.4545454545454541</v>
      </c>
      <c r="M20" s="35">
        <v>3.7037037037037037</v>
      </c>
      <c r="N20" s="35">
        <v>27.906976744186046</v>
      </c>
      <c r="O20" s="35">
        <v>12.121212121212121</v>
      </c>
      <c r="P20" s="35">
        <v>7.8947368421052628</v>
      </c>
      <c r="Q20" s="35">
        <v>7.8947368421052628</v>
      </c>
      <c r="R20" s="35">
        <v>28.985507246376812</v>
      </c>
      <c r="S20" s="35">
        <v>2.2727272727272729</v>
      </c>
      <c r="T20" s="35">
        <v>11.688311688311689</v>
      </c>
      <c r="U20" s="35">
        <v>0</v>
      </c>
      <c r="V20" s="35"/>
      <c r="W20" s="35">
        <v>8.7719298245614041</v>
      </c>
      <c r="X20" s="21"/>
      <c r="Y20" s="21"/>
      <c r="Z20" s="21"/>
      <c r="AA20" s="21"/>
      <c r="AB20" s="21"/>
      <c r="AC20" s="22"/>
    </row>
    <row r="21" spans="1:30" x14ac:dyDescent="0.25">
      <c r="C21" s="49"/>
      <c r="D21" s="88" t="str">
        <f>IF(C21="","",VLOOKUP(C21,GENERAL!$D$2:$E$50,2,FALSE))</f>
        <v/>
      </c>
      <c r="F21" s="65" t="s">
        <v>25</v>
      </c>
      <c r="G21" s="35">
        <v>7.3170731707317076</v>
      </c>
      <c r="H21" s="35">
        <v>25</v>
      </c>
      <c r="I21" s="35">
        <v>10.714285714285714</v>
      </c>
      <c r="J21" s="35">
        <v>23.333333333333332</v>
      </c>
      <c r="K21" s="35">
        <v>3.7037037037037037</v>
      </c>
      <c r="L21" s="35">
        <v>12.727272727272727</v>
      </c>
      <c r="M21" s="35">
        <v>3.7037037037037037</v>
      </c>
      <c r="N21" s="35">
        <v>13.953488372093023</v>
      </c>
      <c r="O21" s="35">
        <v>9.0909090909090917</v>
      </c>
      <c r="P21" s="35">
        <v>17.105263157894736</v>
      </c>
      <c r="Q21" s="35">
        <v>17.105263157894736</v>
      </c>
      <c r="R21" s="35">
        <v>24.637681159420289</v>
      </c>
      <c r="S21" s="35">
        <v>13.636363636363637</v>
      </c>
      <c r="T21" s="35">
        <v>11.688311688311689</v>
      </c>
      <c r="U21" s="35">
        <v>12.5</v>
      </c>
      <c r="V21" s="35"/>
      <c r="W21" s="35">
        <v>7.0175438596491224</v>
      </c>
      <c r="X21" s="21"/>
      <c r="Y21" s="21"/>
      <c r="Z21" s="21"/>
      <c r="AA21" s="21"/>
      <c r="AB21" s="21"/>
      <c r="AC21" s="22"/>
    </row>
    <row r="22" spans="1:30" x14ac:dyDescent="0.25">
      <c r="C22" s="49"/>
      <c r="D22" s="88" t="str">
        <f>IF(C22="","",VLOOKUP(C22,GENERAL!$D$2:$E$50,2,FALSE))</f>
        <v/>
      </c>
      <c r="F22" s="65" t="s">
        <v>32</v>
      </c>
      <c r="G22" s="35">
        <v>21.951219512195124</v>
      </c>
      <c r="H22" s="35">
        <v>10.416666666666666</v>
      </c>
      <c r="I22" s="35">
        <v>21.428571428571427</v>
      </c>
      <c r="J22" s="35">
        <v>20</v>
      </c>
      <c r="K22" s="35">
        <v>25.925925925925927</v>
      </c>
      <c r="L22" s="35">
        <v>20</v>
      </c>
      <c r="M22" s="35">
        <v>18.518518518518519</v>
      </c>
      <c r="N22" s="35">
        <v>16.279069767441861</v>
      </c>
      <c r="O22" s="35">
        <v>15.151515151515152</v>
      </c>
      <c r="P22" s="35">
        <v>9.2105263157894743</v>
      </c>
      <c r="Q22" s="35">
        <v>9.2105263157894743</v>
      </c>
      <c r="R22" s="35">
        <v>10.144927536231885</v>
      </c>
      <c r="S22" s="35">
        <v>18.181818181818183</v>
      </c>
      <c r="T22" s="35">
        <v>11.688311688311689</v>
      </c>
      <c r="U22" s="35">
        <v>25</v>
      </c>
      <c r="V22" s="35"/>
      <c r="W22" s="35">
        <v>10.526315789473685</v>
      </c>
      <c r="X22" s="21"/>
      <c r="Y22" s="21"/>
      <c r="Z22" s="21"/>
      <c r="AA22" s="21"/>
      <c r="AB22" s="21"/>
      <c r="AC22" s="22"/>
    </row>
    <row r="23" spans="1:30" x14ac:dyDescent="0.25">
      <c r="C23" s="49"/>
      <c r="D23" s="88" t="str">
        <f>IF(C23="","",VLOOKUP(C23,GENERAL!$D$2:$E$50,2,FALSE))</f>
        <v/>
      </c>
      <c r="F23" s="65" t="s">
        <v>24</v>
      </c>
      <c r="G23" s="35">
        <v>4.8780487804878048</v>
      </c>
      <c r="H23" s="35">
        <v>6.25</v>
      </c>
      <c r="I23" s="35">
        <v>10.714285714285714</v>
      </c>
      <c r="J23" s="35">
        <v>20</v>
      </c>
      <c r="K23" s="35">
        <v>14.814814814814815</v>
      </c>
      <c r="L23" s="35">
        <v>20</v>
      </c>
      <c r="M23" s="35">
        <v>48.148148148148145</v>
      </c>
      <c r="N23" s="35">
        <v>6.9767441860465116</v>
      </c>
      <c r="O23" s="35">
        <v>9.0909090909090917</v>
      </c>
      <c r="P23" s="35">
        <v>14.473684210526315</v>
      </c>
      <c r="Q23" s="35">
        <v>14.473684210526315</v>
      </c>
      <c r="R23" s="35">
        <v>5.7971014492753623</v>
      </c>
      <c r="S23" s="35">
        <v>11.363636363636363</v>
      </c>
      <c r="T23" s="35">
        <v>15.584415584415584</v>
      </c>
      <c r="U23" s="35">
        <v>12.5</v>
      </c>
      <c r="V23" s="35"/>
      <c r="W23" s="35">
        <v>42.10526315789474</v>
      </c>
      <c r="X23" s="21"/>
      <c r="Y23" s="21"/>
      <c r="Z23" s="21"/>
      <c r="AA23" s="21"/>
      <c r="AB23" s="21"/>
      <c r="AC23" s="22"/>
    </row>
    <row r="24" spans="1:30" x14ac:dyDescent="0.25">
      <c r="C24" s="49"/>
      <c r="D24" s="88" t="str">
        <f>IF(C24="","",VLOOKUP(C24,GENERAL!$D$2:$E$50,2,FALSE))</f>
        <v/>
      </c>
      <c r="F24" s="65" t="s">
        <v>26</v>
      </c>
      <c r="G24" s="35">
        <v>2.4390243902439024</v>
      </c>
      <c r="H24" s="35">
        <v>10.416666666666666</v>
      </c>
      <c r="I24" s="35">
        <v>10.714285714285714</v>
      </c>
      <c r="J24" s="35">
        <v>10</v>
      </c>
      <c r="K24" s="35">
        <v>14.814814814814815</v>
      </c>
      <c r="L24" s="35">
        <v>1.8181818181818181</v>
      </c>
      <c r="M24" s="35">
        <v>3.7037037037037037</v>
      </c>
      <c r="N24" s="35">
        <v>6.9767441860465116</v>
      </c>
      <c r="O24" s="35">
        <v>3.0303030303030303</v>
      </c>
      <c r="P24" s="35">
        <v>2.6315789473684212</v>
      </c>
      <c r="Q24" s="35">
        <v>2.6315789473684212</v>
      </c>
      <c r="R24" s="35">
        <v>13.043478260869565</v>
      </c>
      <c r="S24" s="35">
        <v>11.363636363636363</v>
      </c>
      <c r="T24" s="35">
        <v>7.7922077922077921</v>
      </c>
      <c r="U24" s="35">
        <v>37.5</v>
      </c>
      <c r="V24" s="35"/>
      <c r="W24" s="35">
        <v>7.0175438596491224</v>
      </c>
      <c r="X24" s="21"/>
      <c r="Y24" s="21"/>
      <c r="Z24" s="21"/>
      <c r="AA24" s="21"/>
      <c r="AB24" s="21"/>
      <c r="AC24" s="22"/>
    </row>
    <row r="25" spans="1:30" ht="15.75" thickBot="1" x14ac:dyDescent="0.3">
      <c r="C25" s="50"/>
      <c r="D25" s="89" t="str">
        <f>IF(C25="","",VLOOKUP(C25,GENERAL!$D$2:$E$50,2,FALSE))</f>
        <v/>
      </c>
      <c r="F25" s="66" t="s">
        <v>28</v>
      </c>
      <c r="G25" s="37">
        <v>9.7560975609756095</v>
      </c>
      <c r="H25" s="37">
        <v>6.25</v>
      </c>
      <c r="I25" s="37">
        <v>14.285714285714286</v>
      </c>
      <c r="J25" s="37">
        <v>3.3333333333333335</v>
      </c>
      <c r="K25" s="37">
        <v>14.814814814814815</v>
      </c>
      <c r="L25" s="37">
        <v>18.181818181818183</v>
      </c>
      <c r="M25" s="37">
        <v>7.4074074074074074</v>
      </c>
      <c r="N25" s="37">
        <v>11.627906976744185</v>
      </c>
      <c r="O25" s="37">
        <v>9.0909090909090917</v>
      </c>
      <c r="P25" s="37">
        <v>11.842105263157896</v>
      </c>
      <c r="Q25" s="37">
        <v>11.842105263157896</v>
      </c>
      <c r="R25" s="37">
        <v>8.695652173913043</v>
      </c>
      <c r="S25" s="37">
        <v>20.454545454545453</v>
      </c>
      <c r="T25" s="37">
        <v>12.987012987012987</v>
      </c>
      <c r="U25" s="37">
        <v>0</v>
      </c>
      <c r="V25" s="37"/>
      <c r="W25" s="37">
        <v>10.526315789473685</v>
      </c>
      <c r="X25" s="23"/>
      <c r="Y25" s="23"/>
      <c r="Z25" s="23"/>
      <c r="AA25" s="23"/>
      <c r="AB25" s="23"/>
      <c r="AC25" s="24"/>
    </row>
    <row r="26" spans="1:30" ht="15.75" thickBot="1" x14ac:dyDescent="0.3"/>
    <row r="27" spans="1:30" ht="19.5" thickBot="1" x14ac:dyDescent="0.35">
      <c r="F27" s="185" t="s">
        <v>112</v>
      </c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  <c r="AD27" s="187"/>
    </row>
    <row r="28" spans="1:30" x14ac:dyDescent="0.25">
      <c r="F28" s="129" t="str">
        <f>F2</f>
        <v>COMPETENCIAS</v>
      </c>
      <c r="G28" s="82" t="str">
        <f>G2</f>
        <v>2Fra</v>
      </c>
      <c r="H28" s="82" t="str">
        <f t="shared" ref="H28:AC28" si="4">H2</f>
        <v>BiXe</v>
      </c>
      <c r="I28" s="82" t="str">
        <f t="shared" si="4"/>
        <v>CuCla</v>
      </c>
      <c r="J28" s="82" t="str">
        <f t="shared" si="4"/>
        <v>Edu. Dix</v>
      </c>
      <c r="K28" s="82" t="str">
        <f t="shared" si="4"/>
        <v>EF</v>
      </c>
      <c r="L28" s="82" t="str">
        <f t="shared" si="4"/>
        <v>EPVA</v>
      </c>
      <c r="M28" s="82" t="str">
        <f t="shared" si="4"/>
        <v>EVCE</v>
      </c>
      <c r="N28" s="82" t="str">
        <f t="shared" si="4"/>
        <v>FeQu</v>
      </c>
      <c r="O28" s="82" t="str">
        <f t="shared" si="4"/>
        <v>Ingl</v>
      </c>
      <c r="P28" s="82" t="str">
        <f t="shared" si="4"/>
        <v>LCeL</v>
      </c>
      <c r="Q28" s="82" t="str">
        <f t="shared" si="4"/>
        <v>LGeL</v>
      </c>
      <c r="R28" s="82" t="str">
        <f t="shared" si="4"/>
        <v>Mat</v>
      </c>
      <c r="S28" s="82" t="str">
        <f t="shared" si="4"/>
        <v>Mus</v>
      </c>
      <c r="T28" s="82" t="str">
        <f t="shared" si="4"/>
        <v>Oratoria</v>
      </c>
      <c r="U28" s="82" t="str">
        <f t="shared" si="4"/>
        <v>Pro.Comp.</v>
      </c>
      <c r="V28" s="82" t="str">
        <f t="shared" si="4"/>
        <v>ReCa</v>
      </c>
      <c r="W28" s="82" t="str">
        <f t="shared" si="4"/>
        <v>XeHi</v>
      </c>
      <c r="X28" s="82" t="str">
        <f t="shared" si="4"/>
        <v/>
      </c>
      <c r="Y28" s="82" t="str">
        <f t="shared" si="4"/>
        <v/>
      </c>
      <c r="Z28" s="82" t="str">
        <f t="shared" si="4"/>
        <v/>
      </c>
      <c r="AA28" s="82" t="str">
        <f t="shared" si="4"/>
        <v/>
      </c>
      <c r="AB28" s="82" t="str">
        <f t="shared" si="4"/>
        <v/>
      </c>
      <c r="AC28" s="82" t="str">
        <f t="shared" si="4"/>
        <v/>
      </c>
      <c r="AD28" s="4" t="s">
        <v>110</v>
      </c>
    </row>
    <row r="29" spans="1:30" x14ac:dyDescent="0.25">
      <c r="F29" s="118" t="str">
        <f t="shared" ref="F29:F37" si="5">F3</f>
        <v>CCL</v>
      </c>
      <c r="G29" s="107">
        <f>IF(G3="","",G3/$AD$3)</f>
        <v>6.1983758811102962E-2</v>
      </c>
      <c r="H29" s="107">
        <f t="shared" ref="H29:AC29" si="6">IF(H3="","",H3/$AD$3)</f>
        <v>5.2944460651150445E-2</v>
      </c>
      <c r="I29" s="107">
        <f t="shared" si="6"/>
        <v>7.5634943787357786E-2</v>
      </c>
      <c r="J29" s="107">
        <f t="shared" si="6"/>
        <v>2.8237045680613571E-2</v>
      </c>
      <c r="K29" s="107">
        <f t="shared" si="6"/>
        <v>3.1374495200681744E-2</v>
      </c>
      <c r="L29" s="107">
        <f t="shared" si="6"/>
        <v>7.701012458349156E-2</v>
      </c>
      <c r="M29" s="107">
        <f t="shared" si="6"/>
        <v>4.706174280102262E-2</v>
      </c>
      <c r="N29" s="107">
        <f t="shared" si="6"/>
        <v>5.910079328500515E-2</v>
      </c>
      <c r="O29" s="107">
        <f t="shared" si="6"/>
        <v>6.4175103819576501E-2</v>
      </c>
      <c r="P29" s="107">
        <f t="shared" si="6"/>
        <v>0.11703512354464826</v>
      </c>
      <c r="Q29" s="107">
        <f t="shared" si="6"/>
        <v>0.11703512354464836</v>
      </c>
      <c r="R29" s="107">
        <f t="shared" si="6"/>
        <v>2.4553952765750932E-2</v>
      </c>
      <c r="S29" s="107">
        <f t="shared" si="6"/>
        <v>6.7383859010555075E-2</v>
      </c>
      <c r="T29" s="107">
        <f t="shared" si="6"/>
        <v>7.1509401398956451E-2</v>
      </c>
      <c r="U29" s="107">
        <f t="shared" si="6"/>
        <v>5.2944460651150445E-2</v>
      </c>
      <c r="V29" s="107" t="str">
        <f t="shared" si="6"/>
        <v/>
      </c>
      <c r="W29" s="107">
        <f t="shared" si="6"/>
        <v>5.201561046428816E-2</v>
      </c>
      <c r="X29" s="107" t="str">
        <f t="shared" si="6"/>
        <v/>
      </c>
      <c r="Y29" s="107" t="str">
        <f t="shared" si="6"/>
        <v/>
      </c>
      <c r="Z29" s="107" t="str">
        <f t="shared" si="6"/>
        <v/>
      </c>
      <c r="AA29" s="107" t="str">
        <f t="shared" si="6"/>
        <v/>
      </c>
      <c r="AB29" s="107" t="str">
        <f t="shared" si="6"/>
        <v/>
      </c>
      <c r="AC29" s="107" t="str">
        <f t="shared" si="6"/>
        <v/>
      </c>
      <c r="AD29" s="108">
        <f>SUM(G29:AC29)</f>
        <v>1.0000000000000002</v>
      </c>
    </row>
    <row r="30" spans="1:30" x14ac:dyDescent="0.25">
      <c r="F30" s="118" t="str">
        <f t="shared" si="5"/>
        <v>CPL</v>
      </c>
      <c r="G30" s="107">
        <f>IF(G4="","",G4/$AD$4)</f>
        <v>0.19792433878095755</v>
      </c>
      <c r="H30" s="107">
        <f t="shared" ref="H30:AC30" si="7">IF(H4="","",H4/$AD$4)</f>
        <v>1.5369124791703145E-2</v>
      </c>
      <c r="I30" s="107">
        <f t="shared" si="7"/>
        <v>7.9041213214473299E-2</v>
      </c>
      <c r="J30" s="107">
        <f t="shared" si="7"/>
        <v>7.3771799000175095E-2</v>
      </c>
      <c r="K30" s="107">
        <f t="shared" si="7"/>
        <v>5.4645777037166735E-2</v>
      </c>
      <c r="L30" s="107">
        <f t="shared" si="7"/>
        <v>2.6826108727336397E-2</v>
      </c>
      <c r="M30" s="107">
        <f t="shared" si="7"/>
        <v>2.7322888518583367E-2</v>
      </c>
      <c r="N30" s="107">
        <f t="shared" si="7"/>
        <v>1.7156232325622117E-2</v>
      </c>
      <c r="O30" s="107">
        <f t="shared" si="7"/>
        <v>0.20119581545502299</v>
      </c>
      <c r="P30" s="107">
        <f t="shared" si="7"/>
        <v>6.7947709605424428E-2</v>
      </c>
      <c r="Q30" s="107">
        <f t="shared" si="7"/>
        <v>6.7947709605424428E-2</v>
      </c>
      <c r="R30" s="107">
        <f t="shared" si="7"/>
        <v>2.1383130144978287E-2</v>
      </c>
      <c r="S30" s="107">
        <f t="shared" si="7"/>
        <v>5.0298953863755748E-2</v>
      </c>
      <c r="T30" s="107">
        <f t="shared" si="7"/>
        <v>8.6226778052152703E-2</v>
      </c>
      <c r="U30" s="107">
        <f t="shared" si="7"/>
        <v>0</v>
      </c>
      <c r="V30" s="107" t="str">
        <f t="shared" si="7"/>
        <v/>
      </c>
      <c r="W30" s="107">
        <f t="shared" si="7"/>
        <v>1.29424208772237E-2</v>
      </c>
      <c r="X30" s="107" t="str">
        <f t="shared" si="7"/>
        <v/>
      </c>
      <c r="Y30" s="107" t="str">
        <f t="shared" si="7"/>
        <v/>
      </c>
      <c r="Z30" s="107" t="str">
        <f t="shared" si="7"/>
        <v/>
      </c>
      <c r="AA30" s="107" t="str">
        <f t="shared" si="7"/>
        <v/>
      </c>
      <c r="AB30" s="107" t="str">
        <f t="shared" si="7"/>
        <v/>
      </c>
      <c r="AC30" s="107" t="str">
        <f t="shared" si="7"/>
        <v/>
      </c>
      <c r="AD30" s="108">
        <f t="shared" ref="AD30:AD36" si="8">SUM(G30:AC30)</f>
        <v>1</v>
      </c>
    </row>
    <row r="31" spans="1:30" x14ac:dyDescent="0.25">
      <c r="F31" s="118" t="str">
        <f t="shared" si="5"/>
        <v>CMCTE</v>
      </c>
      <c r="G31" s="107">
        <f>IF(G5="","",G5/$AD$5)</f>
        <v>6.8773860861070887E-2</v>
      </c>
      <c r="H31" s="107">
        <f t="shared" ref="H31:AC31" si="9">IF(H5="","",H5/$AD$5)</f>
        <v>0.15273528266229491</v>
      </c>
      <c r="I31" s="107">
        <f t="shared" si="9"/>
        <v>2.0140916395027905E-2</v>
      </c>
      <c r="J31" s="107">
        <f t="shared" si="9"/>
        <v>3.7596377270718753E-2</v>
      </c>
      <c r="K31" s="107">
        <f t="shared" si="9"/>
        <v>6.2660628784531255E-2</v>
      </c>
      <c r="L31" s="107">
        <f t="shared" si="9"/>
        <v>3.0760672312406249E-2</v>
      </c>
      <c r="M31" s="107">
        <f t="shared" si="9"/>
        <v>2.0886876261510416E-2</v>
      </c>
      <c r="N31" s="107">
        <f t="shared" si="9"/>
        <v>0.15738018392393896</v>
      </c>
      <c r="O31" s="107">
        <f t="shared" si="9"/>
        <v>6.8357049583124996E-2</v>
      </c>
      <c r="P31" s="107">
        <f t="shared" si="9"/>
        <v>4.4522025715324834E-2</v>
      </c>
      <c r="Q31" s="107">
        <f t="shared" si="9"/>
        <v>4.4522025715324834E-2</v>
      </c>
      <c r="R31" s="107">
        <f t="shared" si="9"/>
        <v>0.16346250987269023</v>
      </c>
      <c r="S31" s="107">
        <f t="shared" si="9"/>
        <v>1.2816946796835938E-2</v>
      </c>
      <c r="T31" s="107">
        <f t="shared" si="9"/>
        <v>6.5915726383727682E-2</v>
      </c>
      <c r="U31" s="107">
        <f t="shared" si="9"/>
        <v>0</v>
      </c>
      <c r="V31" s="107" t="str">
        <f t="shared" si="9"/>
        <v/>
      </c>
      <c r="W31" s="107">
        <f t="shared" si="9"/>
        <v>4.9468917461472042E-2</v>
      </c>
      <c r="X31" s="107" t="str">
        <f t="shared" si="9"/>
        <v/>
      </c>
      <c r="Y31" s="107" t="str">
        <f t="shared" si="9"/>
        <v/>
      </c>
      <c r="Z31" s="107" t="str">
        <f t="shared" si="9"/>
        <v/>
      </c>
      <c r="AA31" s="107" t="str">
        <f t="shared" si="9"/>
        <v/>
      </c>
      <c r="AB31" s="107" t="str">
        <f t="shared" si="9"/>
        <v/>
      </c>
      <c r="AC31" s="107" t="str">
        <f t="shared" si="9"/>
        <v/>
      </c>
      <c r="AD31" s="108">
        <f t="shared" si="8"/>
        <v>1</v>
      </c>
    </row>
    <row r="32" spans="1:30" x14ac:dyDescent="0.25">
      <c r="F32" s="118" t="str">
        <f t="shared" si="5"/>
        <v>CD</v>
      </c>
      <c r="G32" s="107">
        <f>IF(G6="","",G6/$AD$6)</f>
        <v>3.4314726679264655E-2</v>
      </c>
      <c r="H32" s="107">
        <f t="shared" ref="H32:AC32" si="10">IF(H6="","",H6/$AD$6)</f>
        <v>0.11724198282082091</v>
      </c>
      <c r="I32" s="107">
        <f t="shared" si="10"/>
        <v>5.0246564066066098E-2</v>
      </c>
      <c r="J32" s="107">
        <f t="shared" si="10"/>
        <v>0.10942585063276616</v>
      </c>
      <c r="K32" s="107">
        <f t="shared" si="10"/>
        <v>1.7369182640121616E-2</v>
      </c>
      <c r="L32" s="107">
        <f t="shared" si="10"/>
        <v>5.9686827617872452E-2</v>
      </c>
      <c r="M32" s="107">
        <f t="shared" si="10"/>
        <v>1.7369182640121616E-2</v>
      </c>
      <c r="N32" s="107">
        <f t="shared" si="10"/>
        <v>6.5437385760458169E-2</v>
      </c>
      <c r="O32" s="107">
        <f t="shared" si="10"/>
        <v>4.2633448298480328E-2</v>
      </c>
      <c r="P32" s="107">
        <f t="shared" si="10"/>
        <v>8.0218198772140606E-2</v>
      </c>
      <c r="Q32" s="107">
        <f t="shared" si="10"/>
        <v>8.0218198772140606E-2</v>
      </c>
      <c r="R32" s="107">
        <f t="shared" si="10"/>
        <v>0.11554282364950465</v>
      </c>
      <c r="S32" s="107">
        <f t="shared" si="10"/>
        <v>6.3950172447720485E-2</v>
      </c>
      <c r="T32" s="107">
        <f t="shared" si="10"/>
        <v>5.4814433526617565E-2</v>
      </c>
      <c r="U32" s="107">
        <f t="shared" si="10"/>
        <v>5.8620991410410453E-2</v>
      </c>
      <c r="V32" s="107" t="str">
        <f t="shared" si="10"/>
        <v/>
      </c>
      <c r="W32" s="107">
        <f t="shared" si="10"/>
        <v>3.2910030265493585E-2</v>
      </c>
      <c r="X32" s="107" t="str">
        <f t="shared" si="10"/>
        <v/>
      </c>
      <c r="Y32" s="107" t="str">
        <f t="shared" si="10"/>
        <v/>
      </c>
      <c r="Z32" s="107" t="str">
        <f t="shared" si="10"/>
        <v/>
      </c>
      <c r="AA32" s="107" t="str">
        <f t="shared" si="10"/>
        <v/>
      </c>
      <c r="AB32" s="107" t="str">
        <f t="shared" si="10"/>
        <v/>
      </c>
      <c r="AC32" s="107" t="str">
        <f t="shared" si="10"/>
        <v/>
      </c>
      <c r="AD32" s="108">
        <f t="shared" si="8"/>
        <v>0.99999999999999989</v>
      </c>
    </row>
    <row r="33" spans="6:30" x14ac:dyDescent="0.25">
      <c r="F33" s="118" t="str">
        <f t="shared" si="5"/>
        <v>CPSAA</v>
      </c>
      <c r="G33" s="107">
        <f>IF(G7="","",G7/$AD$7)</f>
        <v>8.3264020471424394E-2</v>
      </c>
      <c r="H33" s="107">
        <f t="shared" ref="H33:AC33" si="11">IF(H7="","",H7/$AD$7)</f>
        <v>3.9511861566300918E-2</v>
      </c>
      <c r="I33" s="107">
        <f t="shared" si="11"/>
        <v>8.128154379353332E-2</v>
      </c>
      <c r="J33" s="107">
        <f t="shared" si="11"/>
        <v>7.586277420729777E-2</v>
      </c>
      <c r="K33" s="107">
        <f t="shared" si="11"/>
        <v>9.8340633231682309E-2</v>
      </c>
      <c r="L33" s="107">
        <f t="shared" si="11"/>
        <v>7.586277420729777E-2</v>
      </c>
      <c r="M33" s="107">
        <f t="shared" si="11"/>
        <v>7.0243309451201649E-2</v>
      </c>
      <c r="N33" s="107">
        <f t="shared" si="11"/>
        <v>6.1748769703614467E-2</v>
      </c>
      <c r="O33" s="107">
        <f t="shared" si="11"/>
        <v>5.7471798641892252E-2</v>
      </c>
      <c r="P33" s="107">
        <f t="shared" si="11"/>
        <v>3.493680391125556E-2</v>
      </c>
      <c r="Q33" s="107">
        <f t="shared" si="11"/>
        <v>3.493680391125556E-2</v>
      </c>
      <c r="R33" s="107">
        <f t="shared" si="11"/>
        <v>3.8481117351527858E-2</v>
      </c>
      <c r="S33" s="107">
        <f t="shared" si="11"/>
        <v>6.8966158370270703E-2</v>
      </c>
      <c r="T33" s="107">
        <f t="shared" si="11"/>
        <v>4.4335387523745454E-2</v>
      </c>
      <c r="U33" s="107">
        <f t="shared" si="11"/>
        <v>9.4828467759122223E-2</v>
      </c>
      <c r="V33" s="107" t="str">
        <f t="shared" si="11"/>
        <v/>
      </c>
      <c r="W33" s="107">
        <f t="shared" si="11"/>
        <v>3.992777589857778E-2</v>
      </c>
      <c r="X33" s="107" t="str">
        <f t="shared" si="11"/>
        <v/>
      </c>
      <c r="Y33" s="107" t="str">
        <f t="shared" si="11"/>
        <v/>
      </c>
      <c r="Z33" s="107" t="str">
        <f t="shared" si="11"/>
        <v/>
      </c>
      <c r="AA33" s="107" t="str">
        <f t="shared" si="11"/>
        <v/>
      </c>
      <c r="AB33" s="107" t="str">
        <f t="shared" si="11"/>
        <v/>
      </c>
      <c r="AC33" s="107" t="str">
        <f t="shared" si="11"/>
        <v/>
      </c>
      <c r="AD33" s="108">
        <f t="shared" si="8"/>
        <v>0.99999999999999978</v>
      </c>
    </row>
    <row r="34" spans="6:30" x14ac:dyDescent="0.25">
      <c r="F34" s="118" t="str">
        <f t="shared" si="5"/>
        <v>CC</v>
      </c>
      <c r="G34" s="107">
        <f>IF(G8="","",G8/$AD$8)</f>
        <v>1.896813324036303E-2</v>
      </c>
      <c r="H34" s="107">
        <f t="shared" ref="H34:AC34" si="12">IF(H8="","",H8/$AD$8)</f>
        <v>2.4302920714215134E-2</v>
      </c>
      <c r="I34" s="107">
        <f t="shared" si="12"/>
        <v>4.1662149795797368E-2</v>
      </c>
      <c r="J34" s="107">
        <f t="shared" si="12"/>
        <v>7.7769346285488428E-2</v>
      </c>
      <c r="K34" s="107">
        <f t="shared" si="12"/>
        <v>5.7606923174435873E-2</v>
      </c>
      <c r="L34" s="107">
        <f t="shared" si="12"/>
        <v>7.7769346285488428E-2</v>
      </c>
      <c r="M34" s="107">
        <f t="shared" si="12"/>
        <v>0.18722250031691659</v>
      </c>
      <c r="N34" s="107">
        <f t="shared" si="12"/>
        <v>2.7128841727495964E-2</v>
      </c>
      <c r="O34" s="107">
        <f t="shared" si="12"/>
        <v>3.5349702857040199E-2</v>
      </c>
      <c r="P34" s="107">
        <f t="shared" si="12"/>
        <v>5.6280447969761359E-2</v>
      </c>
      <c r="Q34" s="107">
        <f t="shared" si="12"/>
        <v>5.6280447969761359E-2</v>
      </c>
      <c r="R34" s="107">
        <f t="shared" si="12"/>
        <v>2.2541839503040124E-2</v>
      </c>
      <c r="S34" s="107">
        <f t="shared" si="12"/>
        <v>4.4187128571300242E-2</v>
      </c>
      <c r="T34" s="107">
        <f t="shared" si="12"/>
        <v>6.0599490612068908E-2</v>
      </c>
      <c r="U34" s="107">
        <f t="shared" si="12"/>
        <v>4.8605841428430267E-2</v>
      </c>
      <c r="V34" s="107" t="str">
        <f t="shared" si="12"/>
        <v/>
      </c>
      <c r="W34" s="107">
        <f t="shared" si="12"/>
        <v>0.1637249395483967</v>
      </c>
      <c r="X34" s="107" t="str">
        <f t="shared" si="12"/>
        <v/>
      </c>
      <c r="Y34" s="107" t="str">
        <f t="shared" si="12"/>
        <v/>
      </c>
      <c r="Z34" s="107" t="str">
        <f t="shared" si="12"/>
        <v/>
      </c>
      <c r="AA34" s="107" t="str">
        <f t="shared" si="12"/>
        <v/>
      </c>
      <c r="AB34" s="107" t="str">
        <f t="shared" si="12"/>
        <v/>
      </c>
      <c r="AC34" s="107" t="str">
        <f t="shared" si="12"/>
        <v/>
      </c>
      <c r="AD34" s="108">
        <f t="shared" si="8"/>
        <v>1</v>
      </c>
    </row>
    <row r="35" spans="6:30" x14ac:dyDescent="0.25">
      <c r="F35" s="118" t="str">
        <f t="shared" si="5"/>
        <v>CE</v>
      </c>
      <c r="G35" s="107">
        <f>IF(G9="","",G9/$AD$9)</f>
        <v>1.6717812897388881E-2</v>
      </c>
      <c r="H35" s="107">
        <f t="shared" ref="H35:AC35" si="13">IF(H9="","",H9/$AD$9)</f>
        <v>7.1398992582598339E-2</v>
      </c>
      <c r="I35" s="107">
        <f t="shared" si="13"/>
        <v>7.3438963799244014E-2</v>
      </c>
      <c r="J35" s="107">
        <f t="shared" si="13"/>
        <v>6.8543032879294419E-2</v>
      </c>
      <c r="K35" s="107">
        <f t="shared" si="13"/>
        <v>0.10154523389525098</v>
      </c>
      <c r="L35" s="107">
        <f t="shared" si="13"/>
        <v>1.2462369614417166E-2</v>
      </c>
      <c r="M35" s="107">
        <f t="shared" si="13"/>
        <v>2.5386308473812746E-2</v>
      </c>
      <c r="N35" s="107">
        <f t="shared" si="13"/>
        <v>4.7820720613461216E-2</v>
      </c>
      <c r="O35" s="107">
        <f t="shared" si="13"/>
        <v>2.0770616024028611E-2</v>
      </c>
      <c r="P35" s="107">
        <f t="shared" si="13"/>
        <v>1.8037640231393266E-2</v>
      </c>
      <c r="Q35" s="107">
        <f t="shared" si="13"/>
        <v>1.8037640231393266E-2</v>
      </c>
      <c r="R35" s="107">
        <f t="shared" si="13"/>
        <v>8.9403955929514445E-2</v>
      </c>
      <c r="S35" s="107">
        <f t="shared" si="13"/>
        <v>7.7889810090107287E-2</v>
      </c>
      <c r="T35" s="107">
        <f t="shared" si="13"/>
        <v>5.3410155490359282E-2</v>
      </c>
      <c r="U35" s="107">
        <f t="shared" si="13"/>
        <v>0.25703637329735407</v>
      </c>
      <c r="V35" s="107" t="str">
        <f t="shared" si="13"/>
        <v/>
      </c>
      <c r="W35" s="107">
        <f t="shared" si="13"/>
        <v>4.8100373950382039E-2</v>
      </c>
      <c r="X35" s="107" t="str">
        <f t="shared" si="13"/>
        <v/>
      </c>
      <c r="Y35" s="107" t="str">
        <f t="shared" si="13"/>
        <v/>
      </c>
      <c r="Z35" s="107" t="str">
        <f t="shared" si="13"/>
        <v/>
      </c>
      <c r="AA35" s="107" t="str">
        <f t="shared" si="13"/>
        <v/>
      </c>
      <c r="AB35" s="107" t="str">
        <f t="shared" si="13"/>
        <v/>
      </c>
      <c r="AC35" s="107" t="str">
        <f t="shared" si="13"/>
        <v/>
      </c>
      <c r="AD35" s="108">
        <f t="shared" si="8"/>
        <v>1</v>
      </c>
    </row>
    <row r="36" spans="6:30" x14ac:dyDescent="0.25">
      <c r="F36" s="118" t="str">
        <f t="shared" si="5"/>
        <v>CCEC</v>
      </c>
      <c r="G36" s="107">
        <f>IF(G10="","",G10/$AD$10)</f>
        <v>5.7021277337331852E-2</v>
      </c>
      <c r="H36" s="107">
        <f t="shared" ref="H36:AC36" si="14">IF(H10="","",H10/$AD$10)</f>
        <v>3.6529255794228221E-2</v>
      </c>
      <c r="I36" s="107">
        <f t="shared" si="14"/>
        <v>8.3495441815378796E-2</v>
      </c>
      <c r="J36" s="107">
        <f t="shared" si="14"/>
        <v>1.9482269756921716E-2</v>
      </c>
      <c r="K36" s="107">
        <f t="shared" si="14"/>
        <v>8.6587865586318744E-2</v>
      </c>
      <c r="L36" s="107">
        <f t="shared" si="14"/>
        <v>0.10626692594684574</v>
      </c>
      <c r="M36" s="107">
        <f t="shared" si="14"/>
        <v>4.3293932793159372E-2</v>
      </c>
      <c r="N36" s="107">
        <f t="shared" si="14"/>
        <v>6.7961406128796684E-2</v>
      </c>
      <c r="O36" s="107">
        <f t="shared" si="14"/>
        <v>5.3133462973422869E-2</v>
      </c>
      <c r="P36" s="107">
        <f t="shared" si="14"/>
        <v>6.9213326768011368E-2</v>
      </c>
      <c r="Q36" s="107">
        <f t="shared" si="14"/>
        <v>6.9213326768011368E-2</v>
      </c>
      <c r="R36" s="107">
        <f t="shared" si="14"/>
        <v>5.0823312409360999E-2</v>
      </c>
      <c r="S36" s="107">
        <f t="shared" si="14"/>
        <v>0.11955029169020144</v>
      </c>
      <c r="T36" s="107">
        <f t="shared" si="14"/>
        <v>7.5904947104889806E-2</v>
      </c>
      <c r="U36" s="107">
        <f t="shared" si="14"/>
        <v>0</v>
      </c>
      <c r="V36" s="107" t="str">
        <f t="shared" si="14"/>
        <v/>
      </c>
      <c r="W36" s="107">
        <f t="shared" si="14"/>
        <v>6.1522957127121213E-2</v>
      </c>
      <c r="X36" s="107" t="str">
        <f t="shared" si="14"/>
        <v/>
      </c>
      <c r="Y36" s="107" t="str">
        <f t="shared" si="14"/>
        <v/>
      </c>
      <c r="Z36" s="107" t="str">
        <f t="shared" si="14"/>
        <v/>
      </c>
      <c r="AA36" s="107" t="str">
        <f t="shared" si="14"/>
        <v/>
      </c>
      <c r="AB36" s="107" t="str">
        <f t="shared" si="14"/>
        <v/>
      </c>
      <c r="AC36" s="107" t="str">
        <f t="shared" si="14"/>
        <v/>
      </c>
      <c r="AD36" s="108">
        <f t="shared" si="8"/>
        <v>1.0000000000000002</v>
      </c>
    </row>
    <row r="37" spans="6:30" ht="15.75" thickBot="1" x14ac:dyDescent="0.3">
      <c r="F37" s="130" t="str">
        <f t="shared" si="5"/>
        <v/>
      </c>
      <c r="G37" s="131" t="str">
        <f t="shared" ref="G37" si="15">IF(G11="","",G11/$AD$3)</f>
        <v/>
      </c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3"/>
    </row>
  </sheetData>
  <sheetProtection sheet="1" objects="1" scenarios="1"/>
  <sortState xmlns:xlrd2="http://schemas.microsoft.com/office/spreadsheetml/2017/richdata2" ref="C3:D20">
    <sortCondition ref="D3:D20"/>
  </sortState>
  <mergeCells count="2">
    <mergeCell ref="F27:AD27"/>
    <mergeCell ref="F1:AC1"/>
  </mergeCells>
  <conditionalFormatting sqref="G13:AC13">
    <cfRule type="cellIs" dxfId="12" priority="2" operator="equal">
      <formula>0</formula>
    </cfRule>
  </conditionalFormatting>
  <conditionalFormatting sqref="AD11:AE12">
    <cfRule type="cellIs" dxfId="11" priority="1" operator="equal">
      <formula>0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500-000000000000}">
          <x14:formula1>
            <xm:f>GENERAL!$A$2:$A$30</xm:f>
          </x14:formula1>
          <xm:sqref>A3:A20</xm:sqref>
        </x14:dataValidation>
        <x14:dataValidation type="list" allowBlank="1" showInputMessage="1" showErrorMessage="1" xr:uid="{00000000-0002-0000-0500-000001000000}">
          <x14:formula1>
            <xm:f>GENERAL!$D$2:$D$50</xm:f>
          </x14:formula1>
          <xm:sqref>C21:C25 C3:C19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AE37"/>
  <sheetViews>
    <sheetView zoomScale="80" zoomScaleNormal="80" workbookViewId="0">
      <selection activeCell="L4" sqref="L4"/>
    </sheetView>
  </sheetViews>
  <sheetFormatPr baseColWidth="10" defaultRowHeight="15" x14ac:dyDescent="0.25"/>
  <cols>
    <col min="1" max="1" width="68.140625" customWidth="1"/>
    <col min="2" max="2" width="12.5703125" customWidth="1"/>
    <col min="3" max="3" width="36.5703125" customWidth="1"/>
    <col min="4" max="4" width="19" customWidth="1"/>
    <col min="5" max="5" width="3" style="12" customWidth="1"/>
    <col min="6" max="6" width="16.85546875" customWidth="1"/>
    <col min="7" max="7" width="8.7109375" customWidth="1"/>
    <col min="8" max="8" width="13.42578125" customWidth="1"/>
    <col min="9" max="29" width="8.7109375" customWidth="1"/>
  </cols>
  <sheetData>
    <row r="1" spans="1:31" ht="45.75" customHeight="1" thickBot="1" x14ac:dyDescent="0.3">
      <c r="F1" s="181" t="str">
        <f>CONCATENATE("PONDERACIÓNS"," ",INICIO!B14," ","VALORES ABSOLUTOS")</f>
        <v>PONDERACIÓNS 2022-2023 VALORES ABSOLUTOS</v>
      </c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</row>
    <row r="2" spans="1:31" ht="30" customHeight="1" x14ac:dyDescent="0.25">
      <c r="A2" s="80" t="str">
        <f>CONCATENATE("COMPETENCIAS 3 ESO  DIVER CURSO"," ", INICIO!B14)</f>
        <v>COMPETENCIAS 3 ESO  DIVER CURSO 2022-2023</v>
      </c>
      <c r="B2" s="9" t="s">
        <v>96</v>
      </c>
      <c r="C2" s="80" t="str">
        <f>CONCATENATE("MATERIAS 3 ESO DIVER CURSO", " ", INICIO!B14)</f>
        <v>MATERIAS 3 ESO DIVER CURSO 2022-2023</v>
      </c>
      <c r="D2" s="7" t="s">
        <v>96</v>
      </c>
      <c r="E2" s="11"/>
      <c r="F2" s="6" t="s">
        <v>105</v>
      </c>
      <c r="G2" s="97" t="str" cm="1">
        <f t="array" ref="G2">INDEX($D$1:$D$25,ROW($D$2)+COLUMN(A1),1)</f>
        <v>Científico tecnolóx.</v>
      </c>
      <c r="H2" s="98" t="str" cm="1">
        <f t="array" ref="H2">INDEX($D$1:$D$25,ROW($D$2)+COLUMN(B1),1)</f>
        <v>CuCla</v>
      </c>
      <c r="I2" s="97" t="str" cm="1">
        <f t="array" ref="I2">INDEX($D$1:$D$25,ROW($D$2)+COLUMN(C1),1)</f>
        <v>EF</v>
      </c>
      <c r="J2" s="97" t="str" cm="1">
        <f t="array" ref="J2">INDEX($D$1:$D$25,ROW($D$2)+COLUMN(D1),1)</f>
        <v>EPVA</v>
      </c>
      <c r="K2" s="97" t="str" cm="1">
        <f t="array" ref="K2">INDEX($D$1:$D$25,ROW($D$2)+COLUMN(E1),1)</f>
        <v>EVCE</v>
      </c>
      <c r="L2" s="97" t="str" cm="1">
        <f t="array" ref="L2">INDEX($D$1:$D$25,ROW($D$2)+COLUMN(F1),1)</f>
        <v>LingSoc</v>
      </c>
      <c r="M2" s="97" t="str" cm="1">
        <f t="array" ref="M2">INDEX($D$1:$D$25,ROW($D$2)+COLUMN(G1),1)</f>
        <v>Mus</v>
      </c>
      <c r="N2" s="97" t="str" cm="1">
        <f t="array" ref="N2">INDEX($D$1:$D$25,ROW($D$2)+COLUMN(H1),1)</f>
        <v>Pro.Comp.</v>
      </c>
      <c r="O2" s="97" t="str" cm="1">
        <f t="array" ref="O2">INDEX($D$1:$D$25,ROW($D$2)+COLUMN(I1),1)</f>
        <v/>
      </c>
      <c r="P2" s="97" t="str" cm="1">
        <f t="array" ref="P2">INDEX($D$1:$D$25,ROW($D$2)+COLUMN(J1),1)</f>
        <v/>
      </c>
      <c r="Q2" s="98" t="str" cm="1">
        <f t="array" ref="Q2">INDEX($D$1:$D$25,ROW($D$2)+COLUMN(K1),1)</f>
        <v/>
      </c>
      <c r="R2" s="97" t="str" cm="1">
        <f t="array" ref="R2">INDEX($D$1:$D$25,ROW($D$2)+COLUMN(L1),1)</f>
        <v/>
      </c>
      <c r="S2" s="82" t="str" cm="1">
        <f t="array" ref="S2">INDEX($D$1:$D$25,ROW($D$2)+COLUMN(M1),1)</f>
        <v/>
      </c>
      <c r="T2" s="82" t="str" cm="1">
        <f t="array" ref="T2">INDEX($D$1:$D$25,ROW($D$2)+COLUMN(N1),1)</f>
        <v/>
      </c>
      <c r="U2" s="82" t="str" cm="1">
        <f t="array" ref="U2">INDEX($D$1:$D$25,ROW($D$2)+COLUMN(O1),1)</f>
        <v/>
      </c>
      <c r="V2" s="82" t="str" cm="1">
        <f t="array" ref="V2">INDEX($D$1:$D$25,ROW($D$2)+COLUMN(P1),1)</f>
        <v/>
      </c>
      <c r="W2" s="82" t="str" cm="1">
        <f t="array" ref="W2">INDEX($D$1:$D$25,ROW($D$2)+COLUMN(Q1),1)</f>
        <v/>
      </c>
      <c r="X2" s="82" t="str" cm="1">
        <f t="array" ref="X2">INDEX($D$1:$D$25,ROW($D$2)+COLUMN(R1),1)</f>
        <v/>
      </c>
      <c r="Y2" s="82" t="str" cm="1">
        <f t="array" ref="Y2">INDEX($D$1:$D$25,ROW($D$2)+COLUMN(S1),1)</f>
        <v/>
      </c>
      <c r="Z2" s="82" t="str" cm="1">
        <f t="array" ref="Z2">INDEX($D$1:$D$25,ROW($D$2)+COLUMN(T1),1)</f>
        <v/>
      </c>
      <c r="AA2" s="82" t="str" cm="1">
        <f t="array" ref="AA2">INDEX($D$1:$D$25,ROW($D$2)+COLUMN(U1),1)</f>
        <v/>
      </c>
      <c r="AB2" s="18"/>
      <c r="AC2" s="82" t="str" cm="1">
        <f t="array" ref="AC2">INDEX($D$1:$D$25,ROW($D$2)+COLUMN(W1),1)</f>
        <v/>
      </c>
      <c r="AD2" s="41" t="s">
        <v>110</v>
      </c>
      <c r="AE2" s="46" t="s">
        <v>116</v>
      </c>
    </row>
    <row r="3" spans="1:31" x14ac:dyDescent="0.25">
      <c r="A3" s="49" t="s">
        <v>12</v>
      </c>
      <c r="B3" s="127" t="str">
        <f>IF(A3="","",VLOOKUP(A3,GENERAL!$A$2:$B$30,2,FALSE))</f>
        <v>CCL</v>
      </c>
      <c r="C3" s="49" t="s">
        <v>73</v>
      </c>
      <c r="D3" s="88" t="str">
        <f>IF(C3="","",VLOOKUP(C3,GENERAL!$D$2:$E$50,2,FALSE))</f>
        <v>Científico tecnolóx.</v>
      </c>
      <c r="F3" s="85" t="str">
        <f>IF(B3="","",B3)</f>
        <v>CCL</v>
      </c>
      <c r="G3" s="55">
        <v>32.250589821368386</v>
      </c>
      <c r="H3" s="55">
        <v>17.857142857142858</v>
      </c>
      <c r="I3" s="55">
        <v>7.4074074074074074</v>
      </c>
      <c r="J3" s="55">
        <v>18</v>
      </c>
      <c r="K3" s="55">
        <v>11.111111111111111</v>
      </c>
      <c r="L3" s="55">
        <v>82.695374800637978</v>
      </c>
      <c r="M3" s="55">
        <v>15.909090909090908</v>
      </c>
      <c r="N3" s="55">
        <v>12.5</v>
      </c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132">
        <f>SUM(G3:AC3)</f>
        <v>197.73071690675866</v>
      </c>
      <c r="AE3" s="133">
        <f>AD3/$AD$13</f>
        <v>0.15210055146673743</v>
      </c>
    </row>
    <row r="4" spans="1:31" x14ac:dyDescent="0.25">
      <c r="A4" s="49" t="s">
        <v>13</v>
      </c>
      <c r="B4" s="127" t="str">
        <f>IF(A4="","",VLOOKUP(A4,GENERAL!$A$2:$B$30,2,FALSE))</f>
        <v>CPL</v>
      </c>
      <c r="C4" s="49" t="s">
        <v>79</v>
      </c>
      <c r="D4" s="88" t="str">
        <f>IF(C4="","",VLOOKUP(C4,GENERAL!$D$2:$E$50,2,FALSE))</f>
        <v>CuCla</v>
      </c>
      <c r="F4" s="85" t="str">
        <f t="shared" ref="F4:F12" si="0">IF(B4="","",B4)</f>
        <v>CPL</v>
      </c>
      <c r="G4" s="55">
        <v>7.3074654533198515</v>
      </c>
      <c r="H4" s="55">
        <v>10.714285714285714</v>
      </c>
      <c r="I4" s="55">
        <v>7.4074074074074074</v>
      </c>
      <c r="J4" s="55">
        <v>4</v>
      </c>
      <c r="K4" s="55">
        <v>3.7037037037037037</v>
      </c>
      <c r="L4" s="55">
        <v>47.448165869218499</v>
      </c>
      <c r="M4" s="55">
        <v>6.8181818181818183</v>
      </c>
      <c r="N4" s="55">
        <v>0</v>
      </c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132">
        <f t="shared" ref="AD4:AD12" si="1">SUM(G4:AC4)</f>
        <v>87.399209966116985</v>
      </c>
      <c r="AE4" s="133">
        <f t="shared" ref="AE4:AE12" si="2">AD4/$AD$13</f>
        <v>6.7230161512397676E-2</v>
      </c>
    </row>
    <row r="5" spans="1:31" x14ac:dyDescent="0.25">
      <c r="A5" s="49" t="s">
        <v>14</v>
      </c>
      <c r="B5" s="127" t="str">
        <f>IF(A5="","",VLOOKUP(A5,GENERAL!$A$2:$B$30,2,FALSE))</f>
        <v>CMCTE</v>
      </c>
      <c r="C5" s="49" t="s">
        <v>2</v>
      </c>
      <c r="D5" s="88" t="str">
        <f>IF(C5="","",VLOOKUP(C5,GENERAL!$D$2:$E$50,2,FALSE))</f>
        <v>EF</v>
      </c>
      <c r="F5" s="85" t="str">
        <f t="shared" si="0"/>
        <v>CMCTE</v>
      </c>
      <c r="G5" s="55">
        <v>83.975817323896194</v>
      </c>
      <c r="H5" s="55">
        <v>3.5714285714285716</v>
      </c>
      <c r="I5" s="55">
        <v>11.111111111111111</v>
      </c>
      <c r="J5" s="55">
        <v>5</v>
      </c>
      <c r="K5" s="55">
        <v>3.7037037037037037</v>
      </c>
      <c r="L5" s="55">
        <v>36.682615629984049</v>
      </c>
      <c r="M5" s="55">
        <v>2.2727272727272729</v>
      </c>
      <c r="N5" s="55">
        <v>0</v>
      </c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132">
        <f t="shared" si="1"/>
        <v>146.31740361285091</v>
      </c>
      <c r="AE5" s="133">
        <f t="shared" si="2"/>
        <v>0.11255184893296225</v>
      </c>
    </row>
    <row r="6" spans="1:31" x14ac:dyDescent="0.25">
      <c r="A6" s="49" t="s">
        <v>15</v>
      </c>
      <c r="B6" s="127" t="str">
        <f>IF(A6="","",VLOOKUP(A6,GENERAL!$A$2:$B$30,2,FALSE))</f>
        <v>CD</v>
      </c>
      <c r="C6" s="49" t="s">
        <v>3</v>
      </c>
      <c r="D6" s="88" t="str">
        <f>IF(C6="","",VLOOKUP(C6,GENERAL!$D$2:$E$50,2,FALSE))</f>
        <v>EPVA</v>
      </c>
      <c r="F6" s="85" t="str">
        <f t="shared" si="0"/>
        <v>CD</v>
      </c>
      <c r="G6" s="55">
        <v>63.591169531513309</v>
      </c>
      <c r="H6" s="55">
        <v>10.714285714285714</v>
      </c>
      <c r="I6" s="55">
        <v>3.7037037037037037</v>
      </c>
      <c r="J6" s="55">
        <v>13</v>
      </c>
      <c r="K6" s="55">
        <v>3.7037037037037037</v>
      </c>
      <c r="L6" s="55">
        <v>50.318979266347682</v>
      </c>
      <c r="M6" s="55">
        <v>13.636363636363637</v>
      </c>
      <c r="N6" s="55">
        <v>12.5</v>
      </c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132">
        <f t="shared" si="1"/>
        <v>171.16820555591775</v>
      </c>
      <c r="AE6" s="133">
        <f t="shared" si="2"/>
        <v>0.13166785042762905</v>
      </c>
    </row>
    <row r="7" spans="1:31" x14ac:dyDescent="0.25">
      <c r="A7" s="49" t="s">
        <v>16</v>
      </c>
      <c r="B7" s="127" t="str">
        <f>IF(A7="","",VLOOKUP(A7,GENERAL!$A$2:$B$30,2,FALSE))</f>
        <v>CPSAA</v>
      </c>
      <c r="C7" s="49" t="s">
        <v>75</v>
      </c>
      <c r="D7" s="88" t="str">
        <f>IF(C7="","",VLOOKUP(C7,GENERAL!$D$2:$E$50,2,FALSE))</f>
        <v>EVCE</v>
      </c>
      <c r="F7" s="85" t="str">
        <f t="shared" si="0"/>
        <v>CPSAA</v>
      </c>
      <c r="G7" s="55">
        <v>36.840663970340408</v>
      </c>
      <c r="H7" s="55">
        <v>21.428571428571427</v>
      </c>
      <c r="I7" s="55">
        <v>25.925925925925927</v>
      </c>
      <c r="J7" s="55">
        <v>20</v>
      </c>
      <c r="K7" s="55">
        <v>18.518518518518519</v>
      </c>
      <c r="L7" s="55">
        <v>44.098883572567786</v>
      </c>
      <c r="M7" s="55">
        <v>18.181818181818183</v>
      </c>
      <c r="N7" s="55">
        <v>25</v>
      </c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132">
        <f t="shared" si="1"/>
        <v>209.99438159774223</v>
      </c>
      <c r="AE7" s="133">
        <f t="shared" si="2"/>
        <v>0.16153413969057095</v>
      </c>
    </row>
    <row r="8" spans="1:31" x14ac:dyDescent="0.25">
      <c r="A8" s="49" t="s">
        <v>17</v>
      </c>
      <c r="B8" s="127" t="str">
        <f>IF(A8="","",VLOOKUP(A8,GENERAL!$A$2:$B$30,2,FALSE))</f>
        <v>CC</v>
      </c>
      <c r="C8" s="49" t="s">
        <v>93</v>
      </c>
      <c r="D8" s="88" t="str">
        <f>IF(C8="","",VLOOKUP(C8,GENERAL!$D$2:$E$50,2,FALSE))</f>
        <v>LingSoc</v>
      </c>
      <c r="F8" s="85" t="str">
        <f t="shared" si="0"/>
        <v>CC</v>
      </c>
      <c r="G8" s="55">
        <v>19.023845635321873</v>
      </c>
      <c r="H8" s="55">
        <v>10.714285714285714</v>
      </c>
      <c r="I8" s="55">
        <v>14.814814814814815</v>
      </c>
      <c r="J8" s="55">
        <v>20</v>
      </c>
      <c r="K8" s="55">
        <v>48.148148148148145</v>
      </c>
      <c r="L8" s="55">
        <v>80.143540669856463</v>
      </c>
      <c r="M8" s="55">
        <v>11.363636363636363</v>
      </c>
      <c r="N8" s="55">
        <v>12.5</v>
      </c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132">
        <f t="shared" si="1"/>
        <v>216.70827134606338</v>
      </c>
      <c r="AE8" s="133">
        <f t="shared" si="2"/>
        <v>0.16669867026620261</v>
      </c>
    </row>
    <row r="9" spans="1:31" x14ac:dyDescent="0.25">
      <c r="A9" s="49" t="s">
        <v>18</v>
      </c>
      <c r="B9" s="127" t="str">
        <f>IF(A9="","",VLOOKUP(A9,GENERAL!$A$2:$B$30,2,FALSE))</f>
        <v>CE</v>
      </c>
      <c r="C9" s="49" t="s">
        <v>70</v>
      </c>
      <c r="D9" s="88" t="str">
        <f>IF(C9="","",VLOOKUP(C9,GENERAL!$D$2:$E$50,2,FALSE))</f>
        <v>Mus</v>
      </c>
      <c r="F9" s="85" t="str">
        <f t="shared" si="0"/>
        <v>CE</v>
      </c>
      <c r="G9" s="55">
        <v>30.436889113582744</v>
      </c>
      <c r="H9" s="55">
        <v>10.714285714285714</v>
      </c>
      <c r="I9" s="55">
        <v>14.814814814814815</v>
      </c>
      <c r="J9" s="55">
        <v>2</v>
      </c>
      <c r="K9" s="55">
        <v>3.7037037037037037</v>
      </c>
      <c r="L9" s="55">
        <v>15.311004784688995</v>
      </c>
      <c r="M9" s="55">
        <v>11.363636363636363</v>
      </c>
      <c r="N9" s="55">
        <v>37.5</v>
      </c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132">
        <f t="shared" si="1"/>
        <v>125.84433449471233</v>
      </c>
      <c r="AE9" s="133">
        <f t="shared" si="2"/>
        <v>9.6803334226701787E-2</v>
      </c>
    </row>
    <row r="10" spans="1:31" x14ac:dyDescent="0.25">
      <c r="A10" s="49" t="s">
        <v>19</v>
      </c>
      <c r="B10" s="127" t="str">
        <f>IF(A10="","",VLOOKUP(A10,GENERAL!$A$2:$B$30,2,FALSE))</f>
        <v>CCEC</v>
      </c>
      <c r="C10" s="49" t="s">
        <v>8</v>
      </c>
      <c r="D10" s="88" t="str">
        <f>IF(C10="","",VLOOKUP(C10,GENERAL!$D$2:$E$50,2,FALSE))</f>
        <v>Pro.Comp.</v>
      </c>
      <c r="F10" s="85" t="str">
        <f t="shared" si="0"/>
        <v>CCEC</v>
      </c>
      <c r="G10" s="55">
        <v>26.573559150657228</v>
      </c>
      <c r="H10" s="55">
        <v>14.285714285714286</v>
      </c>
      <c r="I10" s="55">
        <v>14.814814814814815</v>
      </c>
      <c r="J10" s="55">
        <v>18</v>
      </c>
      <c r="K10" s="55">
        <v>7.4074074074074074</v>
      </c>
      <c r="L10" s="55">
        <v>43.301435406698573</v>
      </c>
      <c r="M10" s="55">
        <v>20.454545454545453</v>
      </c>
      <c r="N10" s="55">
        <v>0</v>
      </c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132">
        <f t="shared" si="1"/>
        <v>144.83747651983776</v>
      </c>
      <c r="AE10" s="133">
        <f t="shared" si="2"/>
        <v>0.11141344347679828</v>
      </c>
    </row>
    <row r="11" spans="1:31" x14ac:dyDescent="0.25">
      <c r="A11" s="49"/>
      <c r="B11" s="127" t="str">
        <f>IF(A11="","",VLOOKUP(A11,GENERAL!$A$2:$B$30,2,FALSE))</f>
        <v/>
      </c>
      <c r="C11" s="49"/>
      <c r="D11" s="88" t="str">
        <f>IF(C11="","",VLOOKUP(C11,GENERAL!$D$2:$E$50,2,FALSE))</f>
        <v/>
      </c>
      <c r="F11" s="85" t="str">
        <f t="shared" si="0"/>
        <v/>
      </c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132">
        <f t="shared" si="1"/>
        <v>0</v>
      </c>
      <c r="AE11" s="133">
        <f t="shared" si="2"/>
        <v>0</v>
      </c>
    </row>
    <row r="12" spans="1:31" x14ac:dyDescent="0.25">
      <c r="A12" s="49"/>
      <c r="B12" s="127" t="str">
        <f>IF(A12="","",VLOOKUP(A12,GENERAL!$A$2:$B$30,2,FALSE))</f>
        <v/>
      </c>
      <c r="C12" s="49"/>
      <c r="D12" s="88" t="str">
        <f>IF(C12="","",VLOOKUP(C12,GENERAL!$D$2:$E$50,2,FALSE))</f>
        <v/>
      </c>
      <c r="F12" s="85" t="str">
        <f t="shared" si="0"/>
        <v/>
      </c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132">
        <f t="shared" si="1"/>
        <v>0</v>
      </c>
      <c r="AE12" s="133">
        <f t="shared" si="2"/>
        <v>0</v>
      </c>
    </row>
    <row r="13" spans="1:31" ht="15.75" thickBot="1" x14ac:dyDescent="0.3">
      <c r="A13" s="49"/>
      <c r="B13" s="127" t="str">
        <f>IF(A13="","",VLOOKUP(A13,GENERAL!$A$2:$B$30,2,FALSE))</f>
        <v/>
      </c>
      <c r="C13" s="49"/>
      <c r="D13" s="88" t="str">
        <f>IF(C13="","",VLOOKUP(C13,GENERAL!$D$2:$E$50,2,FALSE))</f>
        <v/>
      </c>
      <c r="F13" s="5"/>
      <c r="G13" s="100">
        <f>SUM(G3:G12)</f>
        <v>300</v>
      </c>
      <c r="H13" s="100">
        <f t="shared" ref="H13:AC13" si="3">SUM(H3:H12)</f>
        <v>99.999999999999986</v>
      </c>
      <c r="I13" s="100">
        <f t="shared" si="3"/>
        <v>99.999999999999986</v>
      </c>
      <c r="J13" s="100">
        <f t="shared" si="3"/>
        <v>100</v>
      </c>
      <c r="K13" s="100">
        <f t="shared" si="3"/>
        <v>100</v>
      </c>
      <c r="L13" s="100">
        <f t="shared" si="3"/>
        <v>400</v>
      </c>
      <c r="M13" s="100">
        <f t="shared" si="3"/>
        <v>100</v>
      </c>
      <c r="N13" s="100">
        <f t="shared" si="3"/>
        <v>100</v>
      </c>
      <c r="O13" s="100">
        <f t="shared" si="3"/>
        <v>0</v>
      </c>
      <c r="P13" s="100">
        <f t="shared" si="3"/>
        <v>0</v>
      </c>
      <c r="Q13" s="100">
        <f t="shared" si="3"/>
        <v>0</v>
      </c>
      <c r="R13" s="100">
        <f t="shared" si="3"/>
        <v>0</v>
      </c>
      <c r="S13" s="100">
        <f t="shared" si="3"/>
        <v>0</v>
      </c>
      <c r="T13" s="100">
        <f t="shared" si="3"/>
        <v>0</v>
      </c>
      <c r="U13" s="100">
        <f t="shared" si="3"/>
        <v>0</v>
      </c>
      <c r="V13" s="100">
        <f t="shared" si="3"/>
        <v>0</v>
      </c>
      <c r="W13" s="100">
        <f t="shared" si="3"/>
        <v>0</v>
      </c>
      <c r="X13" s="100">
        <f t="shared" si="3"/>
        <v>0</v>
      </c>
      <c r="Y13" s="100">
        <f t="shared" si="3"/>
        <v>0</v>
      </c>
      <c r="Z13" s="100">
        <f t="shared" si="3"/>
        <v>0</v>
      </c>
      <c r="AA13" s="100">
        <f t="shared" si="3"/>
        <v>0</v>
      </c>
      <c r="AB13" s="100">
        <f t="shared" si="3"/>
        <v>0</v>
      </c>
      <c r="AC13" s="100">
        <f t="shared" si="3"/>
        <v>0</v>
      </c>
      <c r="AD13" s="134">
        <f>SUM(AD3:AD12)</f>
        <v>1300</v>
      </c>
      <c r="AE13" s="135">
        <f>SUM(AE3:AE12)</f>
        <v>1.0000000000000002</v>
      </c>
    </row>
    <row r="14" spans="1:31" x14ac:dyDescent="0.25">
      <c r="A14" s="49"/>
      <c r="B14" s="127" t="str">
        <f>IF(A14="","",VLOOKUP(A14,GENERAL!$A$2:$B$30,2,FALSE))</f>
        <v/>
      </c>
      <c r="C14" s="49"/>
      <c r="D14" s="88" t="str">
        <f>IF(C14="","",VLOOKUP(C14,GENERAL!$D$2:$E$50,2,FALSE))</f>
        <v/>
      </c>
    </row>
    <row r="15" spans="1:31" x14ac:dyDescent="0.25">
      <c r="A15" s="49"/>
      <c r="B15" s="127" t="str">
        <f>IF(A15="","",VLOOKUP(A15,GENERAL!$A$2:$B$30,2,FALSE))</f>
        <v/>
      </c>
      <c r="C15" s="49"/>
      <c r="D15" s="88" t="str">
        <f>IF(C15="","",VLOOKUP(C15,GENERAL!$D$2:$E$50,2,FALSE))</f>
        <v/>
      </c>
    </row>
    <row r="16" spans="1:31" ht="15.75" thickBot="1" x14ac:dyDescent="0.3">
      <c r="A16" s="58"/>
      <c r="B16" s="127" t="str">
        <f>IF(A16="","",VLOOKUP(A16,GENERAL!$A$2:$B$30,2,FALSE))</f>
        <v/>
      </c>
      <c r="C16" s="49"/>
      <c r="D16" s="88" t="str">
        <f>IF(C16="","",VLOOKUP(C16,GENERAL!$D$2:$E$50,2,FALSE))</f>
        <v/>
      </c>
    </row>
    <row r="17" spans="1:30" x14ac:dyDescent="0.25">
      <c r="A17" s="49"/>
      <c r="B17" s="127" t="str">
        <f>IF(A17="","",VLOOKUP(A17,GENERAL!$A$2:$B$30,2,FALSE))</f>
        <v/>
      </c>
      <c r="C17" s="49"/>
      <c r="D17" s="88" t="str">
        <f>IF(C17="","",VLOOKUP(C17,GENERAL!$D$2:$E$50,2,FALSE))</f>
        <v/>
      </c>
      <c r="F17" s="62" t="s">
        <v>105</v>
      </c>
      <c r="G17" s="63" t="s">
        <v>87</v>
      </c>
      <c r="H17" s="63" t="s">
        <v>74</v>
      </c>
      <c r="I17" s="63" t="s">
        <v>80</v>
      </c>
      <c r="J17" s="63" t="s">
        <v>52</v>
      </c>
      <c r="K17" s="63" t="s">
        <v>57</v>
      </c>
      <c r="L17" s="63" t="s">
        <v>66</v>
      </c>
      <c r="M17" s="63" t="s">
        <v>76</v>
      </c>
      <c r="N17" s="63" t="s">
        <v>94</v>
      </c>
      <c r="O17" s="63" t="s">
        <v>71</v>
      </c>
      <c r="P17" s="63" t="s">
        <v>69</v>
      </c>
      <c r="Q17" s="63" t="s">
        <v>92</v>
      </c>
      <c r="R17" s="63" t="s">
        <v>78</v>
      </c>
      <c r="S17" s="63" t="s">
        <v>106</v>
      </c>
      <c r="T17" s="63" t="s">
        <v>106</v>
      </c>
      <c r="U17" s="63" t="s">
        <v>106</v>
      </c>
      <c r="V17" s="63" t="s">
        <v>106</v>
      </c>
      <c r="W17" s="63" t="s">
        <v>106</v>
      </c>
      <c r="X17" s="63" t="s">
        <v>106</v>
      </c>
      <c r="Y17" s="63" t="s">
        <v>106</v>
      </c>
      <c r="Z17" s="63" t="s">
        <v>106</v>
      </c>
      <c r="AA17" s="63" t="s">
        <v>106</v>
      </c>
      <c r="AB17" s="63" t="s">
        <v>106</v>
      </c>
      <c r="AC17" s="64" t="s">
        <v>106</v>
      </c>
    </row>
    <row r="18" spans="1:30" x14ac:dyDescent="0.25">
      <c r="A18" s="49"/>
      <c r="B18" s="127" t="str">
        <f>IF(A18="","",VLOOKUP(A18,GENERAL!$A$2:$B$30,2,FALSE))</f>
        <v/>
      </c>
      <c r="C18" s="49"/>
      <c r="D18" s="88" t="str">
        <f>IF(C18="","",VLOOKUP(C18,GENERAL!$D$2:$E$50,2,FALSE))</f>
        <v/>
      </c>
      <c r="F18" s="65" t="s">
        <v>27</v>
      </c>
      <c r="G18" s="76">
        <v>14.634146341463415</v>
      </c>
      <c r="H18" s="76">
        <v>32.250589821368386</v>
      </c>
      <c r="I18" s="76">
        <v>17.857142857142858</v>
      </c>
      <c r="J18" s="76">
        <v>7</v>
      </c>
      <c r="K18" s="76">
        <v>7.4074074074074074</v>
      </c>
      <c r="L18" s="76">
        <v>18</v>
      </c>
      <c r="M18" s="76">
        <v>11.111111111111111</v>
      </c>
      <c r="N18" s="76">
        <v>82.695374800637978</v>
      </c>
      <c r="O18" s="76">
        <v>15.909090909090908</v>
      </c>
      <c r="P18" s="76">
        <v>16.883116883116884</v>
      </c>
      <c r="Q18" s="76">
        <v>12.5</v>
      </c>
      <c r="R18" s="77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2"/>
    </row>
    <row r="19" spans="1:30" x14ac:dyDescent="0.25">
      <c r="A19" s="49"/>
      <c r="B19" s="127" t="str">
        <f>IF(A19="","",VLOOKUP(A19,GENERAL!$A$2:$B$30,2,FALSE))</f>
        <v/>
      </c>
      <c r="C19" s="49"/>
      <c r="D19" s="88" t="str">
        <f>IF(C19="","",VLOOKUP(C19,GENERAL!$D$2:$E$50,2,FALSE))</f>
        <v/>
      </c>
      <c r="F19" s="65" t="s">
        <v>33</v>
      </c>
      <c r="G19" s="76">
        <v>26.829268292682926</v>
      </c>
      <c r="H19" s="76">
        <v>7.3074654533198515</v>
      </c>
      <c r="I19" s="76">
        <v>10.714285714285714</v>
      </c>
      <c r="J19" s="76">
        <v>10</v>
      </c>
      <c r="K19" s="76">
        <v>7.4074074074074074</v>
      </c>
      <c r="L19" s="76">
        <v>4</v>
      </c>
      <c r="M19" s="76">
        <v>3.7037037037037037</v>
      </c>
      <c r="N19" s="76">
        <v>47.448165869218499</v>
      </c>
      <c r="O19" s="76">
        <v>6.8181818181818183</v>
      </c>
      <c r="P19" s="76">
        <v>11.688311688311689</v>
      </c>
      <c r="Q19" s="76">
        <v>0</v>
      </c>
      <c r="R19" s="77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2"/>
    </row>
    <row r="20" spans="1:30" ht="15.75" thickBot="1" x14ac:dyDescent="0.3">
      <c r="A20" s="50"/>
      <c r="B20" s="128" t="str">
        <f>IF(A20="","",VLOOKUP(A20,GENERAL!$A$2:$B$30,2,FALSE))</f>
        <v/>
      </c>
      <c r="C20" s="49"/>
      <c r="D20" s="88" t="str">
        <f>IF(C20="","",VLOOKUP(C20,GENERAL!$D$2:$E$50,2,FALSE))</f>
        <v/>
      </c>
      <c r="F20" s="65" t="s">
        <v>29</v>
      </c>
      <c r="G20" s="76">
        <v>12.195121951219512</v>
      </c>
      <c r="H20" s="76">
        <v>83.975817323896194</v>
      </c>
      <c r="I20" s="76">
        <v>3.5714285714285716</v>
      </c>
      <c r="J20" s="76">
        <v>7</v>
      </c>
      <c r="K20" s="76">
        <v>11.111111111111111</v>
      </c>
      <c r="L20" s="76">
        <v>5</v>
      </c>
      <c r="M20" s="76">
        <v>3.7037037037037037</v>
      </c>
      <c r="N20" s="76">
        <v>36.682615629984049</v>
      </c>
      <c r="O20" s="76">
        <v>2.2727272727272729</v>
      </c>
      <c r="P20" s="76">
        <v>11.688311688311689</v>
      </c>
      <c r="Q20" s="76">
        <v>0</v>
      </c>
      <c r="R20" s="77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2"/>
    </row>
    <row r="21" spans="1:30" x14ac:dyDescent="0.25">
      <c r="C21" s="49"/>
      <c r="D21" s="88" t="str">
        <f>IF(C21="","",VLOOKUP(C21,GENERAL!$D$2:$E$50,2,FALSE))</f>
        <v/>
      </c>
      <c r="F21" s="65" t="s">
        <v>25</v>
      </c>
      <c r="G21" s="76">
        <v>7.3170731707317076</v>
      </c>
      <c r="H21" s="76">
        <v>63.591169531513309</v>
      </c>
      <c r="I21" s="76">
        <v>10.714285714285714</v>
      </c>
      <c r="J21" s="76">
        <v>23</v>
      </c>
      <c r="K21" s="76">
        <v>3.7037037037037037</v>
      </c>
      <c r="L21" s="76">
        <v>13</v>
      </c>
      <c r="M21" s="76">
        <v>3.7037037037037037</v>
      </c>
      <c r="N21" s="76">
        <v>50.318979266347682</v>
      </c>
      <c r="O21" s="76">
        <v>13.636363636363637</v>
      </c>
      <c r="P21" s="76">
        <v>11.688311688311689</v>
      </c>
      <c r="Q21" s="76">
        <v>12.5</v>
      </c>
      <c r="R21" s="77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2"/>
    </row>
    <row r="22" spans="1:30" x14ac:dyDescent="0.25">
      <c r="C22" s="49"/>
      <c r="D22" s="88" t="str">
        <f>IF(C22="","",VLOOKUP(C22,GENERAL!$D$2:$E$50,2,FALSE))</f>
        <v/>
      </c>
      <c r="F22" s="65" t="s">
        <v>32</v>
      </c>
      <c r="G22" s="76">
        <v>21.951219512195124</v>
      </c>
      <c r="H22" s="76">
        <v>36.840663970340408</v>
      </c>
      <c r="I22" s="76">
        <v>21.428571428571427</v>
      </c>
      <c r="J22" s="76">
        <v>20</v>
      </c>
      <c r="K22" s="76">
        <v>25.925925925925927</v>
      </c>
      <c r="L22" s="76">
        <v>20</v>
      </c>
      <c r="M22" s="76">
        <v>18.518518518518519</v>
      </c>
      <c r="N22" s="76">
        <v>44.098883572567786</v>
      </c>
      <c r="O22" s="76">
        <v>18.181818181818183</v>
      </c>
      <c r="P22" s="76">
        <v>11.688311688311689</v>
      </c>
      <c r="Q22" s="76">
        <v>25</v>
      </c>
      <c r="R22" s="77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2"/>
    </row>
    <row r="23" spans="1:30" x14ac:dyDescent="0.25">
      <c r="C23" s="49"/>
      <c r="D23" s="88" t="str">
        <f>IF(C23="","",VLOOKUP(C23,GENERAL!$D$2:$E$50,2,FALSE))</f>
        <v/>
      </c>
      <c r="F23" s="65" t="s">
        <v>24</v>
      </c>
      <c r="G23" s="76">
        <v>4.8780487804878048</v>
      </c>
      <c r="H23" s="76">
        <v>19.023845635321873</v>
      </c>
      <c r="I23" s="76">
        <v>10.714285714285714</v>
      </c>
      <c r="J23" s="76">
        <v>20</v>
      </c>
      <c r="K23" s="76">
        <v>14.814814814814815</v>
      </c>
      <c r="L23" s="76">
        <v>20</v>
      </c>
      <c r="M23" s="76">
        <v>48.148148148148145</v>
      </c>
      <c r="N23" s="76">
        <v>80.143540669856463</v>
      </c>
      <c r="O23" s="76">
        <v>11.363636363636363</v>
      </c>
      <c r="P23" s="76">
        <v>15.584415584415584</v>
      </c>
      <c r="Q23" s="76">
        <v>12.5</v>
      </c>
      <c r="R23" s="77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2"/>
    </row>
    <row r="24" spans="1:30" x14ac:dyDescent="0.25">
      <c r="C24" s="49"/>
      <c r="D24" s="88" t="str">
        <f>IF(C24="","",VLOOKUP(C24,GENERAL!$D$2:$E$50,2,FALSE))</f>
        <v/>
      </c>
      <c r="F24" s="65" t="s">
        <v>26</v>
      </c>
      <c r="G24" s="76">
        <v>2.4390243902439024</v>
      </c>
      <c r="H24" s="76">
        <v>30.436889113582744</v>
      </c>
      <c r="I24" s="76">
        <v>10.714285714285714</v>
      </c>
      <c r="J24" s="76">
        <v>10</v>
      </c>
      <c r="K24" s="76">
        <v>14.814814814814815</v>
      </c>
      <c r="L24" s="76">
        <v>2</v>
      </c>
      <c r="M24" s="76">
        <v>3.7037037037037037</v>
      </c>
      <c r="N24" s="76">
        <v>15.311004784688995</v>
      </c>
      <c r="O24" s="76">
        <v>11.363636363636363</v>
      </c>
      <c r="P24" s="76">
        <v>7.7922077922077921</v>
      </c>
      <c r="Q24" s="76">
        <v>37.5</v>
      </c>
      <c r="R24" s="77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2"/>
    </row>
    <row r="25" spans="1:30" ht="15.75" thickBot="1" x14ac:dyDescent="0.3">
      <c r="C25" s="50"/>
      <c r="D25" s="88" t="str">
        <f>IF(C25="","",VLOOKUP(C25,GENERAL!$D$2:$E$50,2,FALSE))</f>
        <v/>
      </c>
      <c r="F25" s="66" t="s">
        <v>28</v>
      </c>
      <c r="G25" s="78">
        <v>9.7560975609756095</v>
      </c>
      <c r="H25" s="78">
        <v>26.573559150657228</v>
      </c>
      <c r="I25" s="78">
        <v>14.285714285714286</v>
      </c>
      <c r="J25" s="78">
        <v>3</v>
      </c>
      <c r="K25" s="78">
        <v>14.814814814814815</v>
      </c>
      <c r="L25" s="78">
        <v>18</v>
      </c>
      <c r="M25" s="78">
        <v>7.4074074074074074</v>
      </c>
      <c r="N25" s="78">
        <v>43.301435406698573</v>
      </c>
      <c r="O25" s="78">
        <v>20.454545454545453</v>
      </c>
      <c r="P25" s="78">
        <v>12.987012987012987</v>
      </c>
      <c r="Q25" s="78">
        <v>0</v>
      </c>
      <c r="R25" s="79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4"/>
    </row>
    <row r="26" spans="1:30" ht="15.75" thickBot="1" x14ac:dyDescent="0.3"/>
    <row r="27" spans="1:30" ht="19.5" thickBot="1" x14ac:dyDescent="0.35">
      <c r="F27" s="188" t="s">
        <v>112</v>
      </c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  <c r="Z27" s="189"/>
      <c r="AA27" s="189"/>
      <c r="AB27" s="189"/>
      <c r="AC27" s="189"/>
      <c r="AD27" s="190"/>
    </row>
    <row r="28" spans="1:30" x14ac:dyDescent="0.25">
      <c r="F28" s="118" t="str">
        <f>IF(F2="","",F2)</f>
        <v>COMPETENCIAS</v>
      </c>
      <c r="G28" s="90" t="str">
        <f t="shared" ref="G28:AC28" si="4">IF(G2="","",G2)</f>
        <v>Científico tecnolóx.</v>
      </c>
      <c r="H28" s="90" t="str">
        <f t="shared" si="4"/>
        <v>CuCla</v>
      </c>
      <c r="I28" s="90" t="str">
        <f t="shared" si="4"/>
        <v>EF</v>
      </c>
      <c r="J28" s="90" t="str">
        <f t="shared" si="4"/>
        <v>EPVA</v>
      </c>
      <c r="K28" s="90" t="str">
        <f t="shared" si="4"/>
        <v>EVCE</v>
      </c>
      <c r="L28" s="90" t="str">
        <f t="shared" si="4"/>
        <v>LingSoc</v>
      </c>
      <c r="M28" s="90" t="str">
        <f t="shared" si="4"/>
        <v>Mus</v>
      </c>
      <c r="N28" s="90" t="str">
        <f t="shared" si="4"/>
        <v>Pro.Comp.</v>
      </c>
      <c r="O28" s="90" t="str">
        <f t="shared" si="4"/>
        <v/>
      </c>
      <c r="P28" s="90" t="str">
        <f t="shared" si="4"/>
        <v/>
      </c>
      <c r="Q28" s="90" t="str">
        <f t="shared" si="4"/>
        <v/>
      </c>
      <c r="R28" s="90" t="str">
        <f t="shared" si="4"/>
        <v/>
      </c>
      <c r="S28" s="90" t="str">
        <f t="shared" si="4"/>
        <v/>
      </c>
      <c r="T28" s="90" t="str">
        <f t="shared" si="4"/>
        <v/>
      </c>
      <c r="U28" s="90" t="str">
        <f t="shared" si="4"/>
        <v/>
      </c>
      <c r="V28" s="90" t="str">
        <f t="shared" si="4"/>
        <v/>
      </c>
      <c r="W28" s="90" t="str">
        <f t="shared" si="4"/>
        <v/>
      </c>
      <c r="X28" s="90" t="str">
        <f t="shared" si="4"/>
        <v/>
      </c>
      <c r="Y28" s="90" t="str">
        <f t="shared" si="4"/>
        <v/>
      </c>
      <c r="Z28" s="90" t="str">
        <f t="shared" si="4"/>
        <v/>
      </c>
      <c r="AA28" s="90" t="str">
        <f t="shared" si="4"/>
        <v/>
      </c>
      <c r="AB28" s="90" t="str">
        <f t="shared" si="4"/>
        <v/>
      </c>
      <c r="AC28" s="90" t="str">
        <f t="shared" si="4"/>
        <v/>
      </c>
      <c r="AD28" s="39" t="s">
        <v>110</v>
      </c>
    </row>
    <row r="29" spans="1:30" x14ac:dyDescent="0.25">
      <c r="F29" s="118" t="str">
        <f t="shared" ref="F29:F37" si="5">IF(F3="","",F3)</f>
        <v>CCL</v>
      </c>
      <c r="G29" s="107">
        <f>IF(G3="","",G3/$AD$3)</f>
        <v>0.16310359020534165</v>
      </c>
      <c r="H29" s="107">
        <f t="shared" ref="H29:AC29" si="6">IF(H3="","",H3/$AD$3)</f>
        <v>9.0310413761173589E-2</v>
      </c>
      <c r="I29" s="107">
        <f t="shared" si="6"/>
        <v>3.7462097560190526E-2</v>
      </c>
      <c r="J29" s="107">
        <f t="shared" si="6"/>
        <v>9.1032897071262983E-2</v>
      </c>
      <c r="K29" s="107">
        <f t="shared" si="6"/>
        <v>5.6193146340285792E-2</v>
      </c>
      <c r="L29" s="107">
        <f t="shared" si="6"/>
        <v>0.41822219680533285</v>
      </c>
      <c r="M29" s="107">
        <f t="shared" si="6"/>
        <v>8.0458368623591014E-2</v>
      </c>
      <c r="N29" s="107">
        <f t="shared" si="6"/>
        <v>6.3217289632821513E-2</v>
      </c>
      <c r="O29" s="107" t="str">
        <f t="shared" si="6"/>
        <v/>
      </c>
      <c r="P29" s="107" t="str">
        <f t="shared" si="6"/>
        <v/>
      </c>
      <c r="Q29" s="107" t="str">
        <f t="shared" si="6"/>
        <v/>
      </c>
      <c r="R29" s="107" t="str">
        <f t="shared" si="6"/>
        <v/>
      </c>
      <c r="S29" s="107" t="str">
        <f t="shared" si="6"/>
        <v/>
      </c>
      <c r="T29" s="107" t="str">
        <f t="shared" si="6"/>
        <v/>
      </c>
      <c r="U29" s="107" t="str">
        <f t="shared" si="6"/>
        <v/>
      </c>
      <c r="V29" s="107" t="str">
        <f t="shared" si="6"/>
        <v/>
      </c>
      <c r="W29" s="107" t="str">
        <f t="shared" si="6"/>
        <v/>
      </c>
      <c r="X29" s="107" t="str">
        <f t="shared" si="6"/>
        <v/>
      </c>
      <c r="Y29" s="107" t="str">
        <f t="shared" si="6"/>
        <v/>
      </c>
      <c r="Z29" s="107" t="str">
        <f t="shared" si="6"/>
        <v/>
      </c>
      <c r="AA29" s="107" t="str">
        <f t="shared" si="6"/>
        <v/>
      </c>
      <c r="AB29" s="107" t="str">
        <f t="shared" si="6"/>
        <v/>
      </c>
      <c r="AC29" s="107" t="str">
        <f t="shared" si="6"/>
        <v/>
      </c>
      <c r="AD29" s="108">
        <f>SUM(G29:AC29)</f>
        <v>0.99999999999999989</v>
      </c>
    </row>
    <row r="30" spans="1:30" x14ac:dyDescent="0.25">
      <c r="F30" s="118" t="str">
        <f t="shared" si="5"/>
        <v>CPL</v>
      </c>
      <c r="G30" s="107">
        <f>IF(G4="","",G4/$AD$4)</f>
        <v>8.3610200322781145E-2</v>
      </c>
      <c r="H30" s="107">
        <f t="shared" ref="H30:AC30" si="7">IF(H4="","",H4/$AD$4)</f>
        <v>0.12259018952733598</v>
      </c>
      <c r="I30" s="107">
        <f t="shared" si="7"/>
        <v>8.4753711278158214E-2</v>
      </c>
      <c r="J30" s="107">
        <f t="shared" si="7"/>
        <v>4.576700409020544E-2</v>
      </c>
      <c r="K30" s="107">
        <f t="shared" si="7"/>
        <v>4.2376855639079107E-2</v>
      </c>
      <c r="L30" s="107">
        <f t="shared" si="7"/>
        <v>0.54289010035231733</v>
      </c>
      <c r="M30" s="107">
        <f t="shared" si="7"/>
        <v>7.8011938790122914E-2</v>
      </c>
      <c r="N30" s="107">
        <f t="shared" si="7"/>
        <v>0</v>
      </c>
      <c r="O30" s="107" t="str">
        <f t="shared" si="7"/>
        <v/>
      </c>
      <c r="P30" s="107" t="str">
        <f t="shared" si="7"/>
        <v/>
      </c>
      <c r="Q30" s="107" t="str">
        <f t="shared" si="7"/>
        <v/>
      </c>
      <c r="R30" s="107" t="str">
        <f t="shared" si="7"/>
        <v/>
      </c>
      <c r="S30" s="107" t="str">
        <f t="shared" si="7"/>
        <v/>
      </c>
      <c r="T30" s="107" t="str">
        <f t="shared" si="7"/>
        <v/>
      </c>
      <c r="U30" s="107" t="str">
        <f t="shared" si="7"/>
        <v/>
      </c>
      <c r="V30" s="107" t="str">
        <f t="shared" si="7"/>
        <v/>
      </c>
      <c r="W30" s="107" t="str">
        <f t="shared" si="7"/>
        <v/>
      </c>
      <c r="X30" s="107" t="str">
        <f t="shared" si="7"/>
        <v/>
      </c>
      <c r="Y30" s="107" t="str">
        <f t="shared" si="7"/>
        <v/>
      </c>
      <c r="Z30" s="107" t="str">
        <f t="shared" si="7"/>
        <v/>
      </c>
      <c r="AA30" s="107" t="str">
        <f t="shared" si="7"/>
        <v/>
      </c>
      <c r="AB30" s="107" t="str">
        <f t="shared" si="7"/>
        <v/>
      </c>
      <c r="AC30" s="107" t="str">
        <f t="shared" si="7"/>
        <v/>
      </c>
      <c r="AD30" s="108">
        <f t="shared" ref="AD30:AD37" si="8">SUM(G30:AC30)</f>
        <v>1</v>
      </c>
    </row>
    <row r="31" spans="1:30" x14ac:dyDescent="0.25">
      <c r="F31" s="118" t="str">
        <f t="shared" si="5"/>
        <v>CMCTE</v>
      </c>
      <c r="G31" s="107">
        <f>IF(G5="","",G5/$AD$5)</f>
        <v>0.57392911062099161</v>
      </c>
      <c r="H31" s="107">
        <f t="shared" ref="H31:AC31" si="9">IF(H5="","",H5/$AD$5)</f>
        <v>2.4408774918385012E-2</v>
      </c>
      <c r="I31" s="107">
        <f t="shared" si="9"/>
        <v>7.5938410857197811E-2</v>
      </c>
      <c r="J31" s="107">
        <f t="shared" si="9"/>
        <v>3.4172284885739014E-2</v>
      </c>
      <c r="K31" s="107">
        <f t="shared" si="9"/>
        <v>2.5312803619065936E-2</v>
      </c>
      <c r="L31" s="107">
        <f t="shared" si="9"/>
        <v>0.25070575833237552</v>
      </c>
      <c r="M31" s="107">
        <f t="shared" si="9"/>
        <v>1.5532856766245008E-2</v>
      </c>
      <c r="N31" s="107">
        <f t="shared" si="9"/>
        <v>0</v>
      </c>
      <c r="O31" s="107" t="str">
        <f t="shared" si="9"/>
        <v/>
      </c>
      <c r="P31" s="107" t="str">
        <f t="shared" si="9"/>
        <v/>
      </c>
      <c r="Q31" s="107" t="str">
        <f t="shared" si="9"/>
        <v/>
      </c>
      <c r="R31" s="107" t="str">
        <f t="shared" si="9"/>
        <v/>
      </c>
      <c r="S31" s="107" t="str">
        <f t="shared" si="9"/>
        <v/>
      </c>
      <c r="T31" s="107" t="str">
        <f t="shared" si="9"/>
        <v/>
      </c>
      <c r="U31" s="107" t="str">
        <f t="shared" si="9"/>
        <v/>
      </c>
      <c r="V31" s="107" t="str">
        <f t="shared" si="9"/>
        <v/>
      </c>
      <c r="W31" s="107" t="str">
        <f t="shared" si="9"/>
        <v/>
      </c>
      <c r="X31" s="107" t="str">
        <f t="shared" si="9"/>
        <v/>
      </c>
      <c r="Y31" s="107" t="str">
        <f t="shared" si="9"/>
        <v/>
      </c>
      <c r="Z31" s="107" t="str">
        <f t="shared" si="9"/>
        <v/>
      </c>
      <c r="AA31" s="107" t="str">
        <f t="shared" si="9"/>
        <v/>
      </c>
      <c r="AB31" s="107" t="str">
        <f t="shared" si="9"/>
        <v/>
      </c>
      <c r="AC31" s="107" t="str">
        <f t="shared" si="9"/>
        <v/>
      </c>
      <c r="AD31" s="108">
        <f t="shared" si="8"/>
        <v>0.99999999999999989</v>
      </c>
    </row>
    <row r="32" spans="1:30" x14ac:dyDescent="0.25">
      <c r="F32" s="118" t="str">
        <f t="shared" si="5"/>
        <v>CD</v>
      </c>
      <c r="G32" s="107">
        <f>IF(G6="","",G6/$AD$6)</f>
        <v>0.37151274283084745</v>
      </c>
      <c r="H32" s="107">
        <f t="shared" ref="H32:AC32" si="10">IF(H6="","",H6/$AD$6)</f>
        <v>6.2595069449305749E-2</v>
      </c>
      <c r="I32" s="107">
        <f t="shared" si="10"/>
        <v>2.1637801784945197E-2</v>
      </c>
      <c r="J32" s="107">
        <f t="shared" si="10"/>
        <v>7.5948684265157648E-2</v>
      </c>
      <c r="K32" s="107">
        <f t="shared" si="10"/>
        <v>2.1637801784945197E-2</v>
      </c>
      <c r="L32" s="107">
        <f t="shared" si="10"/>
        <v>0.29397386683421955</v>
      </c>
      <c r="M32" s="107">
        <f t="shared" si="10"/>
        <v>7.966645202638914E-2</v>
      </c>
      <c r="N32" s="107">
        <f t="shared" si="10"/>
        <v>7.3027581024190047E-2</v>
      </c>
      <c r="O32" s="107" t="str">
        <f t="shared" si="10"/>
        <v/>
      </c>
      <c r="P32" s="107" t="str">
        <f t="shared" si="10"/>
        <v/>
      </c>
      <c r="Q32" s="107" t="str">
        <f t="shared" si="10"/>
        <v/>
      </c>
      <c r="R32" s="107" t="str">
        <f t="shared" si="10"/>
        <v/>
      </c>
      <c r="S32" s="107" t="str">
        <f t="shared" si="10"/>
        <v/>
      </c>
      <c r="T32" s="107" t="str">
        <f t="shared" si="10"/>
        <v/>
      </c>
      <c r="U32" s="107" t="str">
        <f t="shared" si="10"/>
        <v/>
      </c>
      <c r="V32" s="107" t="str">
        <f t="shared" si="10"/>
        <v/>
      </c>
      <c r="W32" s="107" t="str">
        <f t="shared" si="10"/>
        <v/>
      </c>
      <c r="X32" s="107" t="str">
        <f t="shared" si="10"/>
        <v/>
      </c>
      <c r="Y32" s="107" t="str">
        <f t="shared" si="10"/>
        <v/>
      </c>
      <c r="Z32" s="107" t="str">
        <f t="shared" si="10"/>
        <v/>
      </c>
      <c r="AA32" s="107" t="str">
        <f t="shared" si="10"/>
        <v/>
      </c>
      <c r="AB32" s="107" t="str">
        <f t="shared" si="10"/>
        <v/>
      </c>
      <c r="AC32" s="107" t="str">
        <f t="shared" si="10"/>
        <v/>
      </c>
      <c r="AD32" s="108">
        <f t="shared" si="8"/>
        <v>1</v>
      </c>
    </row>
    <row r="33" spans="6:30" x14ac:dyDescent="0.25">
      <c r="F33" s="118" t="str">
        <f t="shared" si="5"/>
        <v>CPSAA</v>
      </c>
      <c r="G33" s="107">
        <f>IF(G7="","",G7/$AD$7)</f>
        <v>0.17543642687027253</v>
      </c>
      <c r="H33" s="107">
        <f t="shared" ref="H33:AC33" si="11">IF(H7="","",H7/$AD$7)</f>
        <v>0.10204354642982419</v>
      </c>
      <c r="I33" s="107">
        <f t="shared" si="11"/>
        <v>0.12346009321139224</v>
      </c>
      <c r="J33" s="107">
        <f t="shared" si="11"/>
        <v>9.5240643334502578E-2</v>
      </c>
      <c r="K33" s="107">
        <f t="shared" si="11"/>
        <v>8.8185780865280172E-2</v>
      </c>
      <c r="L33" s="107">
        <f t="shared" si="11"/>
        <v>0.21000030208923418</v>
      </c>
      <c r="M33" s="107">
        <f t="shared" si="11"/>
        <v>8.6582403031365995E-2</v>
      </c>
      <c r="N33" s="107">
        <f t="shared" si="11"/>
        <v>0.11905080416812823</v>
      </c>
      <c r="O33" s="107" t="str">
        <f t="shared" si="11"/>
        <v/>
      </c>
      <c r="P33" s="107" t="str">
        <f t="shared" si="11"/>
        <v/>
      </c>
      <c r="Q33" s="107" t="str">
        <f t="shared" si="11"/>
        <v/>
      </c>
      <c r="R33" s="107" t="str">
        <f t="shared" si="11"/>
        <v/>
      </c>
      <c r="S33" s="107" t="str">
        <f t="shared" si="11"/>
        <v/>
      </c>
      <c r="T33" s="107" t="str">
        <f t="shared" si="11"/>
        <v/>
      </c>
      <c r="U33" s="107" t="str">
        <f t="shared" si="11"/>
        <v/>
      </c>
      <c r="V33" s="107" t="str">
        <f t="shared" si="11"/>
        <v/>
      </c>
      <c r="W33" s="107" t="str">
        <f t="shared" si="11"/>
        <v/>
      </c>
      <c r="X33" s="107" t="str">
        <f t="shared" si="11"/>
        <v/>
      </c>
      <c r="Y33" s="107" t="str">
        <f t="shared" si="11"/>
        <v/>
      </c>
      <c r="Z33" s="107" t="str">
        <f t="shared" si="11"/>
        <v/>
      </c>
      <c r="AA33" s="107" t="str">
        <f t="shared" si="11"/>
        <v/>
      </c>
      <c r="AB33" s="107" t="str">
        <f t="shared" si="11"/>
        <v/>
      </c>
      <c r="AC33" s="107" t="str">
        <f t="shared" si="11"/>
        <v/>
      </c>
      <c r="AD33" s="108">
        <f t="shared" si="8"/>
        <v>1</v>
      </c>
    </row>
    <row r="34" spans="6:30" x14ac:dyDescent="0.25">
      <c r="F34" s="118" t="str">
        <f t="shared" si="5"/>
        <v>CC</v>
      </c>
      <c r="G34" s="107">
        <f>IF(G8="","",G8/$AD$8)</f>
        <v>8.7785507757304398E-2</v>
      </c>
      <c r="H34" s="107">
        <f t="shared" ref="H34:AC34" si="12">IF(H8="","",H8/$AD$8)</f>
        <v>4.9441055700065892E-2</v>
      </c>
      <c r="I34" s="107">
        <f t="shared" si="12"/>
        <v>6.8362941214905937E-2</v>
      </c>
      <c r="J34" s="107">
        <f t="shared" si="12"/>
        <v>9.2289970640123009E-2</v>
      </c>
      <c r="K34" s="107">
        <f t="shared" si="12"/>
        <v>0.22217955894844427</v>
      </c>
      <c r="L34" s="107">
        <f t="shared" si="12"/>
        <v>0.36982225077082787</v>
      </c>
      <c r="M34" s="107">
        <f t="shared" si="12"/>
        <v>5.243748331825171E-2</v>
      </c>
      <c r="N34" s="107">
        <f t="shared" si="12"/>
        <v>5.7681231650076881E-2</v>
      </c>
      <c r="O34" s="107" t="str">
        <f t="shared" si="12"/>
        <v/>
      </c>
      <c r="P34" s="107" t="str">
        <f t="shared" si="12"/>
        <v/>
      </c>
      <c r="Q34" s="107" t="str">
        <f t="shared" si="12"/>
        <v/>
      </c>
      <c r="R34" s="107" t="str">
        <f t="shared" si="12"/>
        <v/>
      </c>
      <c r="S34" s="107" t="str">
        <f t="shared" si="12"/>
        <v/>
      </c>
      <c r="T34" s="107" t="str">
        <f t="shared" si="12"/>
        <v/>
      </c>
      <c r="U34" s="107" t="str">
        <f t="shared" si="12"/>
        <v/>
      </c>
      <c r="V34" s="107" t="str">
        <f t="shared" si="12"/>
        <v/>
      </c>
      <c r="W34" s="107" t="str">
        <f t="shared" si="12"/>
        <v/>
      </c>
      <c r="X34" s="107" t="str">
        <f t="shared" si="12"/>
        <v/>
      </c>
      <c r="Y34" s="107" t="str">
        <f t="shared" si="12"/>
        <v/>
      </c>
      <c r="Z34" s="107" t="str">
        <f t="shared" si="12"/>
        <v/>
      </c>
      <c r="AA34" s="107" t="str">
        <f t="shared" si="12"/>
        <v/>
      </c>
      <c r="AB34" s="107" t="str">
        <f t="shared" si="12"/>
        <v/>
      </c>
      <c r="AC34" s="107" t="str">
        <f t="shared" si="12"/>
        <v/>
      </c>
      <c r="AD34" s="108">
        <f t="shared" si="8"/>
        <v>1</v>
      </c>
    </row>
    <row r="35" spans="6:30" x14ac:dyDescent="0.25">
      <c r="F35" s="118" t="str">
        <f t="shared" si="5"/>
        <v>CE</v>
      </c>
      <c r="G35" s="107">
        <f>IF(G9="","",G9/$AD$9)</f>
        <v>0.24186141740740524</v>
      </c>
      <c r="H35" s="107">
        <f t="shared" ref="H35:AC35" si="13">IF(H9="","",H9/$AD$9)</f>
        <v>8.5139198020359838E-2</v>
      </c>
      <c r="I35" s="107">
        <f t="shared" si="13"/>
        <v>0.11772333553432472</v>
      </c>
      <c r="J35" s="107">
        <f t="shared" si="13"/>
        <v>1.589265029713384E-2</v>
      </c>
      <c r="K35" s="107">
        <f t="shared" si="13"/>
        <v>2.943083388358118E-2</v>
      </c>
      <c r="L35" s="107">
        <f t="shared" si="13"/>
        <v>0.12166622237040259</v>
      </c>
      <c r="M35" s="107">
        <f t="shared" si="13"/>
        <v>9.0299149415533173E-2</v>
      </c>
      <c r="N35" s="107">
        <f t="shared" si="13"/>
        <v>0.29798719307125948</v>
      </c>
      <c r="O35" s="107" t="str">
        <f t="shared" si="13"/>
        <v/>
      </c>
      <c r="P35" s="107" t="str">
        <f t="shared" si="13"/>
        <v/>
      </c>
      <c r="Q35" s="107" t="str">
        <f t="shared" si="13"/>
        <v/>
      </c>
      <c r="R35" s="107" t="str">
        <f t="shared" si="13"/>
        <v/>
      </c>
      <c r="S35" s="107" t="str">
        <f t="shared" si="13"/>
        <v/>
      </c>
      <c r="T35" s="107" t="str">
        <f t="shared" si="13"/>
        <v/>
      </c>
      <c r="U35" s="107" t="str">
        <f t="shared" si="13"/>
        <v/>
      </c>
      <c r="V35" s="107" t="str">
        <f t="shared" si="13"/>
        <v/>
      </c>
      <c r="W35" s="107" t="str">
        <f t="shared" si="13"/>
        <v/>
      </c>
      <c r="X35" s="107" t="str">
        <f t="shared" si="13"/>
        <v/>
      </c>
      <c r="Y35" s="107" t="str">
        <f t="shared" si="13"/>
        <v/>
      </c>
      <c r="Z35" s="107" t="str">
        <f t="shared" si="13"/>
        <v/>
      </c>
      <c r="AA35" s="107" t="str">
        <f t="shared" si="13"/>
        <v/>
      </c>
      <c r="AB35" s="107" t="str">
        <f t="shared" si="13"/>
        <v/>
      </c>
      <c r="AC35" s="107" t="str">
        <f t="shared" si="13"/>
        <v/>
      </c>
      <c r="AD35" s="108">
        <f t="shared" si="8"/>
        <v>1</v>
      </c>
    </row>
    <row r="36" spans="6:30" x14ac:dyDescent="0.25">
      <c r="F36" s="118" t="str">
        <f t="shared" si="5"/>
        <v>CCEC</v>
      </c>
      <c r="G36" s="107">
        <f>IF(G10="","",G10/$AD$10)</f>
        <v>0.18347156957693586</v>
      </c>
      <c r="H36" s="107">
        <f t="shared" ref="H36:AC36" si="14">IF(H10="","",H10/$AD$10)</f>
        <v>9.8632720128603135E-2</v>
      </c>
      <c r="I36" s="107">
        <f t="shared" si="14"/>
        <v>0.10228578383706992</v>
      </c>
      <c r="J36" s="107">
        <f t="shared" si="14"/>
        <v>0.12427722736203994</v>
      </c>
      <c r="K36" s="107">
        <f t="shared" si="14"/>
        <v>5.1142891918534959E-2</v>
      </c>
      <c r="L36" s="107">
        <f t="shared" si="14"/>
        <v>0.29896568517449806</v>
      </c>
      <c r="M36" s="107">
        <f t="shared" si="14"/>
        <v>0.1412241220023181</v>
      </c>
      <c r="N36" s="107">
        <f t="shared" si="14"/>
        <v>0</v>
      </c>
      <c r="O36" s="107" t="str">
        <f t="shared" si="14"/>
        <v/>
      </c>
      <c r="P36" s="107" t="str">
        <f t="shared" si="14"/>
        <v/>
      </c>
      <c r="Q36" s="107" t="str">
        <f t="shared" si="14"/>
        <v/>
      </c>
      <c r="R36" s="107" t="str">
        <f t="shared" si="14"/>
        <v/>
      </c>
      <c r="S36" s="107" t="str">
        <f t="shared" si="14"/>
        <v/>
      </c>
      <c r="T36" s="107" t="str">
        <f t="shared" si="14"/>
        <v/>
      </c>
      <c r="U36" s="107" t="str">
        <f t="shared" si="14"/>
        <v/>
      </c>
      <c r="V36" s="107" t="str">
        <f t="shared" si="14"/>
        <v/>
      </c>
      <c r="W36" s="107" t="str">
        <f t="shared" si="14"/>
        <v/>
      </c>
      <c r="X36" s="107" t="str">
        <f t="shared" si="14"/>
        <v/>
      </c>
      <c r="Y36" s="107" t="str">
        <f t="shared" si="14"/>
        <v/>
      </c>
      <c r="Z36" s="107" t="str">
        <f t="shared" si="14"/>
        <v/>
      </c>
      <c r="AA36" s="107" t="str">
        <f t="shared" si="14"/>
        <v/>
      </c>
      <c r="AB36" s="107" t="str">
        <f t="shared" si="14"/>
        <v/>
      </c>
      <c r="AC36" s="107" t="str">
        <f t="shared" si="14"/>
        <v/>
      </c>
      <c r="AD36" s="108">
        <f t="shared" si="8"/>
        <v>1</v>
      </c>
    </row>
    <row r="37" spans="6:30" ht="15.75" thickBot="1" x14ac:dyDescent="0.3">
      <c r="F37" s="130" t="str">
        <f t="shared" si="5"/>
        <v/>
      </c>
      <c r="G37" s="110" t="str">
        <f t="shared" ref="G37:AC37" si="15">IF(G11="","",G11/$AD$13)</f>
        <v/>
      </c>
      <c r="H37" s="110" t="str">
        <f t="shared" si="15"/>
        <v/>
      </c>
      <c r="I37" s="110" t="str">
        <f t="shared" si="15"/>
        <v/>
      </c>
      <c r="J37" s="110" t="str">
        <f t="shared" si="15"/>
        <v/>
      </c>
      <c r="K37" s="110" t="str">
        <f t="shared" si="15"/>
        <v/>
      </c>
      <c r="L37" s="110" t="str">
        <f t="shared" si="15"/>
        <v/>
      </c>
      <c r="M37" s="110" t="str">
        <f t="shared" si="15"/>
        <v/>
      </c>
      <c r="N37" s="110" t="str">
        <f t="shared" si="15"/>
        <v/>
      </c>
      <c r="O37" s="110" t="str">
        <f t="shared" si="15"/>
        <v/>
      </c>
      <c r="P37" s="110" t="str">
        <f t="shared" si="15"/>
        <v/>
      </c>
      <c r="Q37" s="110" t="str">
        <f t="shared" si="15"/>
        <v/>
      </c>
      <c r="R37" s="110" t="str">
        <f t="shared" si="15"/>
        <v/>
      </c>
      <c r="S37" s="110" t="str">
        <f t="shared" si="15"/>
        <v/>
      </c>
      <c r="T37" s="110" t="str">
        <f t="shared" si="15"/>
        <v/>
      </c>
      <c r="U37" s="110" t="str">
        <f t="shared" si="15"/>
        <v/>
      </c>
      <c r="V37" s="110" t="str">
        <f t="shared" si="15"/>
        <v/>
      </c>
      <c r="W37" s="110" t="str">
        <f t="shared" si="15"/>
        <v/>
      </c>
      <c r="X37" s="110" t="str">
        <f t="shared" si="15"/>
        <v/>
      </c>
      <c r="Y37" s="110" t="str">
        <f t="shared" si="15"/>
        <v/>
      </c>
      <c r="Z37" s="110" t="str">
        <f t="shared" si="15"/>
        <v/>
      </c>
      <c r="AA37" s="110" t="str">
        <f t="shared" si="15"/>
        <v/>
      </c>
      <c r="AB37" s="110" t="str">
        <f t="shared" si="15"/>
        <v/>
      </c>
      <c r="AC37" s="110" t="str">
        <f t="shared" si="15"/>
        <v/>
      </c>
      <c r="AD37" s="108">
        <f t="shared" si="8"/>
        <v>0</v>
      </c>
    </row>
  </sheetData>
  <sheetProtection sheet="1" objects="1" scenarios="1"/>
  <sortState xmlns:xlrd2="http://schemas.microsoft.com/office/spreadsheetml/2017/richdata2" ref="C3:D14">
    <sortCondition ref="D3:D14"/>
  </sortState>
  <mergeCells count="2">
    <mergeCell ref="F27:AD27"/>
    <mergeCell ref="F1:AC1"/>
  </mergeCells>
  <conditionalFormatting sqref="AD3:AE13 F13:AC13">
    <cfRule type="cellIs" dxfId="10" priority="1" operator="equal">
      <formula>0</formula>
    </cfRule>
  </conditionalFormatting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0000000}">
          <x14:formula1>
            <xm:f>GENERAL!$D$2:$D$50</xm:f>
          </x14:formula1>
          <xm:sqref>C3:C25</xm:sqref>
        </x14:dataValidation>
        <x14:dataValidation type="list" allowBlank="1" showInputMessage="1" showErrorMessage="1" xr:uid="{00000000-0002-0000-0600-000001000000}">
          <x14:formula1>
            <xm:f>GENERAL!$A$2:$A$30</xm:f>
          </x14:formula1>
          <xm:sqref>A3:A20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AE37"/>
  <sheetViews>
    <sheetView topLeftCell="B1" zoomScale="80" zoomScaleNormal="80" workbookViewId="0">
      <selection activeCell="F2" sqref="F2:AA9"/>
    </sheetView>
  </sheetViews>
  <sheetFormatPr baseColWidth="10" defaultRowHeight="15" x14ac:dyDescent="0.25"/>
  <cols>
    <col min="1" max="1" width="59.85546875" customWidth="1"/>
    <col min="2" max="2" width="12.5703125" customWidth="1"/>
    <col min="3" max="3" width="47.7109375" customWidth="1"/>
    <col min="4" max="4" width="13" customWidth="1"/>
    <col min="5" max="5" width="2.28515625" style="12" customWidth="1"/>
    <col min="6" max="6" width="17.7109375" customWidth="1"/>
    <col min="7" max="29" width="8.7109375" customWidth="1"/>
  </cols>
  <sheetData>
    <row r="1" spans="1:31" ht="52.5" customHeight="1" thickBot="1" x14ac:dyDescent="0.3">
      <c r="F1" s="181" t="str">
        <f>CONCATENATE("PONDERACIÓNS"," ",INICIO!B14," ","VALORES ABSOLUTOS")</f>
        <v>PONDERACIÓNS 2022-2023 VALORES ABSOLUTOS</v>
      </c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</row>
    <row r="2" spans="1:31" x14ac:dyDescent="0.25">
      <c r="A2" s="80" t="str">
        <f>CONCATENATE("COMPETENCIAS 4 ESO CURSO"," ",INICIO!B14)</f>
        <v>COMPETENCIAS 4 ESO CURSO 2022-2023</v>
      </c>
      <c r="B2" s="9" t="s">
        <v>96</v>
      </c>
      <c r="C2" s="80" t="str">
        <f>CONCATENATE("MATERIAS 4 ESO CURSO"," ",INICIO!B14)</f>
        <v>MATERIAS 4 ESO CURSO 2022-2023</v>
      </c>
      <c r="D2" s="7" t="s">
        <v>96</v>
      </c>
      <c r="E2" s="11"/>
      <c r="F2" s="6" t="s">
        <v>105</v>
      </c>
      <c r="G2" s="82" t="str" cm="1">
        <f t="array" ref="G2">INDEX($D$1:$D$25,ROW($D$2)+COLUMN(A1),1)</f>
        <v>2Fra</v>
      </c>
      <c r="H2" s="82" t="str" cm="1">
        <f t="array" ref="H2">INDEX($D$1:$D$25,ROW($D$2)+COLUMN(B1),1)</f>
        <v>BiXe</v>
      </c>
      <c r="I2" s="82" t="str" cm="1">
        <f t="array" ref="I2">INDEX($D$1:$D$25,ROW($D$2)+COLUMN(C1),1)</f>
        <v>CuCla</v>
      </c>
      <c r="J2" s="82" t="str" cm="1">
        <f t="array" ref="J2">INDEX($D$1:$D$25,ROW($D$2)+COLUMN(D1),1)</f>
        <v>Eco</v>
      </c>
      <c r="K2" s="82" t="str" cm="1">
        <f t="array" ref="K2">INDEX($D$1:$D$25,ROW($D$2)+COLUMN(E1),1)</f>
        <v>EF</v>
      </c>
      <c r="L2" s="82" t="str" cm="1">
        <f t="array" ref="L2">INDEX($D$1:$D$25,ROW($D$2)+COLUMN(F1),1)</f>
        <v>EPVA</v>
      </c>
      <c r="M2" s="82" t="str" cm="1">
        <f t="array" ref="M2">INDEX($D$1:$D$25,ROW($D$2)+COLUMN(G1),1)</f>
        <v>FeQu</v>
      </c>
      <c r="N2" s="82" t="str" cm="1">
        <f t="array" ref="N2">INDEX($D$1:$D$25,ROW($D$2)+COLUMN(H1),1)</f>
        <v>Fil</v>
      </c>
      <c r="O2" s="82" t="str" cm="1">
        <f t="array" ref="O2">INDEX($D$1:$D$25,ROW($D$2)+COLUMN(I1),1)</f>
        <v>InAEE</v>
      </c>
      <c r="P2" s="82" t="str" cm="1">
        <f t="array" ref="P2">INDEX($D$1:$D$25,ROW($D$2)+COLUMN(J1),1)</f>
        <v>Ingl</v>
      </c>
      <c r="Q2" s="82" t="str" cm="1">
        <f t="array" ref="Q2">INDEX($D$1:$D$25,ROW($D$2)+COLUMN(K1),1)</f>
        <v>Lat</v>
      </c>
      <c r="R2" s="82" t="str" cm="1">
        <f t="array" ref="R2">INDEX($D$1:$D$25,ROW($D$2)+COLUMN(L1),1)</f>
        <v>LCeL</v>
      </c>
      <c r="S2" s="82" t="str" cm="1">
        <f t="array" ref="S2">INDEX($D$1:$D$25,ROW($D$2)+COLUMN(M1),1)</f>
        <v>LGeL</v>
      </c>
      <c r="T2" s="82" t="str" cm="1">
        <f t="array" ref="T2">INDEX($D$1:$D$25,ROW($D$2)+COLUMN(N1),1)</f>
        <v>MatAc</v>
      </c>
      <c r="U2" s="82" t="str" cm="1">
        <f t="array" ref="U2">INDEX($D$1:$D$25,ROW($D$2)+COLUMN(O1),1)</f>
        <v>MatAp</v>
      </c>
      <c r="V2" s="82" t="str" cm="1">
        <f t="array" ref="V2">INDEX($D$1:$D$25,ROW($D$2)+COLUMN(P1),1)</f>
        <v>Mus</v>
      </c>
      <c r="W2" s="82" t="str" cm="1">
        <f t="array" ref="W2">INDEX($D$1:$D$25,ROW($D$2)+COLUMN(Q1),1)</f>
        <v>ReCa</v>
      </c>
      <c r="X2" s="82" t="str" cm="1">
        <f t="array" ref="X2">INDEX($D$1:$D$25,ROW($D$2)+COLUMN(R1),1)</f>
        <v>Tec</v>
      </c>
      <c r="Y2" s="82" t="str" cm="1">
        <f t="array" ref="Y2">INDEX($D$1:$D$25,ROW($D$2)+COLUMN(S1),1)</f>
        <v>TIC</v>
      </c>
      <c r="Z2" s="82" t="str" cm="1">
        <f t="array" ref="Z2">INDEX($D$1:$D$25,ROW($D$2)+COLUMN(T1),1)</f>
        <v>ValEt</v>
      </c>
      <c r="AA2" s="82" t="str" cm="1">
        <f t="array" ref="AA2">INDEX($D$1:$D$25,ROW($D$2)+COLUMN(U1),1)</f>
        <v>XeHi</v>
      </c>
      <c r="AB2" s="82" t="str" cm="1">
        <f t="array" ref="AB2">INDEX($D$1:$D$25,ROW($D$2)+COLUMN(V1),1)</f>
        <v/>
      </c>
      <c r="AC2" s="82" t="str" cm="1">
        <f t="array" ref="AC2">INDEX($D$1:$D$25,ROW($D$2)+COLUMN(W1),1)</f>
        <v/>
      </c>
      <c r="AD2" s="18" t="s">
        <v>110</v>
      </c>
      <c r="AE2" s="4" t="s">
        <v>116</v>
      </c>
    </row>
    <row r="3" spans="1:31" x14ac:dyDescent="0.25">
      <c r="A3" s="49" t="s">
        <v>36</v>
      </c>
      <c r="B3" s="127" t="str">
        <f>IF(A3="","",VLOOKUP(A3,GENERAL!$A$2:$B$30,2,FALSE))</f>
        <v>CL</v>
      </c>
      <c r="C3" s="49" t="s">
        <v>0</v>
      </c>
      <c r="D3" s="88" t="str">
        <f>IF(C3="","",VLOOKUP(C3,GENERAL!$D$2:$E$50,2,FALSE))</f>
        <v>2Fra</v>
      </c>
      <c r="F3" s="85" t="str">
        <f>IF(B3="","",B3)</f>
        <v>CL</v>
      </c>
      <c r="G3" s="47">
        <v>21</v>
      </c>
      <c r="H3" s="47">
        <v>13</v>
      </c>
      <c r="I3" s="47">
        <v>32</v>
      </c>
      <c r="J3" s="47">
        <v>15</v>
      </c>
      <c r="K3" s="47">
        <v>6</v>
      </c>
      <c r="L3" s="47">
        <v>0</v>
      </c>
      <c r="M3" s="47">
        <v>7</v>
      </c>
      <c r="N3" s="47">
        <v>33</v>
      </c>
      <c r="O3" s="47">
        <v>7</v>
      </c>
      <c r="P3" s="47">
        <v>24</v>
      </c>
      <c r="Q3" s="47">
        <v>32</v>
      </c>
      <c r="R3" s="47">
        <v>58</v>
      </c>
      <c r="S3" s="47">
        <v>58</v>
      </c>
      <c r="T3" s="47">
        <v>6</v>
      </c>
      <c r="U3" s="47">
        <v>6</v>
      </c>
      <c r="V3" s="47">
        <v>13</v>
      </c>
      <c r="W3" s="47">
        <v>24</v>
      </c>
      <c r="X3" s="47">
        <v>11</v>
      </c>
      <c r="Y3" s="47">
        <v>12</v>
      </c>
      <c r="Z3" s="47">
        <v>22</v>
      </c>
      <c r="AA3" s="47">
        <v>25</v>
      </c>
      <c r="AB3" s="48"/>
      <c r="AC3" s="48"/>
      <c r="AD3" s="90">
        <f>SUM(G3:AC3)</f>
        <v>425</v>
      </c>
      <c r="AE3" s="99">
        <f>AD3/$AD$13</f>
        <v>0.2537313432835821</v>
      </c>
    </row>
    <row r="4" spans="1:31" x14ac:dyDescent="0.25">
      <c r="A4" s="49" t="s">
        <v>30</v>
      </c>
      <c r="B4" s="127" t="str">
        <f>IF(A4="","",VLOOKUP(A4,GENERAL!$A$2:$B$30,2,FALSE))</f>
        <v>CMCBCT</v>
      </c>
      <c r="C4" s="49" t="s">
        <v>1</v>
      </c>
      <c r="D4" s="88" t="str">
        <f>IF(C4="","",VLOOKUP(C4,GENERAL!$D$2:$E$50,2,FALSE))</f>
        <v>BiXe</v>
      </c>
      <c r="F4" s="85" t="str">
        <f t="shared" ref="F4:F12" si="0">IF(B4="","",B4)</f>
        <v>CMCBCT</v>
      </c>
      <c r="G4" s="47">
        <v>0</v>
      </c>
      <c r="H4" s="47">
        <v>22</v>
      </c>
      <c r="I4" s="47">
        <v>8</v>
      </c>
      <c r="J4" s="47">
        <v>22</v>
      </c>
      <c r="K4" s="47">
        <v>20</v>
      </c>
      <c r="L4" s="47">
        <v>12</v>
      </c>
      <c r="M4" s="47">
        <v>63</v>
      </c>
      <c r="N4" s="47">
        <v>5</v>
      </c>
      <c r="O4" s="47">
        <v>21</v>
      </c>
      <c r="P4" s="47">
        <v>0</v>
      </c>
      <c r="Q4" s="47">
        <v>8</v>
      </c>
      <c r="R4" s="47">
        <v>3</v>
      </c>
      <c r="S4" s="47">
        <v>0</v>
      </c>
      <c r="T4" s="47">
        <v>69</v>
      </c>
      <c r="U4" s="47">
        <v>69</v>
      </c>
      <c r="V4" s="47">
        <v>7</v>
      </c>
      <c r="W4" s="47">
        <v>0</v>
      </c>
      <c r="X4" s="47">
        <v>31</v>
      </c>
      <c r="Y4" s="47">
        <v>24</v>
      </c>
      <c r="Z4" s="47">
        <v>7</v>
      </c>
      <c r="AA4" s="47">
        <v>5</v>
      </c>
      <c r="AB4" s="48"/>
      <c r="AC4" s="48"/>
      <c r="AD4" s="90">
        <f t="shared" ref="AD4:AD12" si="1">SUM(G4:AC4)</f>
        <v>396</v>
      </c>
      <c r="AE4" s="99">
        <f t="shared" ref="AE4:AE12" si="2">AD4/$AD$13</f>
        <v>0.2364179104477612</v>
      </c>
    </row>
    <row r="5" spans="1:31" x14ac:dyDescent="0.25">
      <c r="A5" s="49" t="s">
        <v>15</v>
      </c>
      <c r="B5" s="127" t="str">
        <f>IF(A5="","",VLOOKUP(A5,GENERAL!$A$2:$B$30,2,FALSE))</f>
        <v>CD</v>
      </c>
      <c r="C5" s="49" t="s">
        <v>79</v>
      </c>
      <c r="D5" s="88" t="str">
        <f>IF(C5="","",VLOOKUP(C5,GENERAL!$D$2:$E$50,2,FALSE))</f>
        <v>CuCla</v>
      </c>
      <c r="F5" s="85" t="str">
        <f t="shared" si="0"/>
        <v>CD</v>
      </c>
      <c r="G5" s="47">
        <v>14</v>
      </c>
      <c r="H5" s="47">
        <v>3</v>
      </c>
      <c r="I5" s="47">
        <v>13</v>
      </c>
      <c r="J5" s="47">
        <v>20</v>
      </c>
      <c r="K5" s="47">
        <v>5</v>
      </c>
      <c r="L5" s="47">
        <v>12</v>
      </c>
      <c r="M5" s="47">
        <v>7</v>
      </c>
      <c r="N5" s="47">
        <v>4</v>
      </c>
      <c r="O5" s="47">
        <v>13</v>
      </c>
      <c r="P5" s="47">
        <v>10</v>
      </c>
      <c r="Q5" s="47">
        <v>13</v>
      </c>
      <c r="R5" s="47">
        <v>7</v>
      </c>
      <c r="S5" s="47">
        <v>7</v>
      </c>
      <c r="T5" s="47">
        <v>5</v>
      </c>
      <c r="U5" s="47">
        <v>5</v>
      </c>
      <c r="V5" s="47">
        <v>18</v>
      </c>
      <c r="W5" s="47">
        <v>4</v>
      </c>
      <c r="X5" s="47">
        <v>13</v>
      </c>
      <c r="Y5" s="47">
        <v>26</v>
      </c>
      <c r="Z5" s="47">
        <v>9</v>
      </c>
      <c r="AA5" s="47">
        <v>2</v>
      </c>
      <c r="AB5" s="48"/>
      <c r="AC5" s="48"/>
      <c r="AD5" s="90">
        <f t="shared" si="1"/>
        <v>210</v>
      </c>
      <c r="AE5" s="99">
        <f t="shared" si="2"/>
        <v>0.1253731343283582</v>
      </c>
    </row>
    <row r="6" spans="1:31" x14ac:dyDescent="0.25">
      <c r="A6" s="49" t="s">
        <v>22</v>
      </c>
      <c r="B6" s="127" t="str">
        <f>IF(A6="","",VLOOKUP(A6,GENERAL!$A$2:$B$30,2,FALSE))</f>
        <v>AA</v>
      </c>
      <c r="C6" s="49" t="s">
        <v>81</v>
      </c>
      <c r="D6" s="88" t="str">
        <f>IF(C6="","",VLOOKUP(C6,GENERAL!$D$2:$E$50,2,FALSE))</f>
        <v>Eco</v>
      </c>
      <c r="F6" s="85" t="str">
        <f t="shared" si="0"/>
        <v>AA</v>
      </c>
      <c r="G6" s="47">
        <v>21</v>
      </c>
      <c r="H6" s="47">
        <v>34</v>
      </c>
      <c r="I6" s="47">
        <v>23</v>
      </c>
      <c r="J6" s="47">
        <v>17</v>
      </c>
      <c r="K6" s="47">
        <v>16</v>
      </c>
      <c r="L6" s="47">
        <v>15</v>
      </c>
      <c r="M6" s="47">
        <v>7</v>
      </c>
      <c r="N6" s="47">
        <v>19</v>
      </c>
      <c r="O6" s="47">
        <v>17</v>
      </c>
      <c r="P6" s="47">
        <v>23</v>
      </c>
      <c r="Q6" s="47">
        <v>22</v>
      </c>
      <c r="R6" s="47">
        <v>16</v>
      </c>
      <c r="S6" s="47">
        <v>12</v>
      </c>
      <c r="T6" s="47">
        <v>7</v>
      </c>
      <c r="U6" s="47">
        <v>7</v>
      </c>
      <c r="V6" s="47">
        <v>12</v>
      </c>
      <c r="W6" s="47">
        <v>22</v>
      </c>
      <c r="X6" s="47">
        <v>21</v>
      </c>
      <c r="Y6" s="47">
        <v>13</v>
      </c>
      <c r="Z6" s="47">
        <v>9</v>
      </c>
      <c r="AA6" s="47">
        <v>28</v>
      </c>
      <c r="AB6" s="48"/>
      <c r="AC6" s="48"/>
      <c r="AD6" s="90">
        <f t="shared" si="1"/>
        <v>361</v>
      </c>
      <c r="AE6" s="99">
        <f t="shared" si="2"/>
        <v>0.2155223880597015</v>
      </c>
    </row>
    <row r="7" spans="1:31" x14ac:dyDescent="0.25">
      <c r="A7" s="49" t="s">
        <v>34</v>
      </c>
      <c r="B7" s="127" t="str">
        <f>IF(A7="","",VLOOKUP(A7,GENERAL!$A$2:$B$30,2,FALSE))</f>
        <v>CSC</v>
      </c>
      <c r="C7" s="49" t="s">
        <v>2</v>
      </c>
      <c r="D7" s="88" t="str">
        <f>IF(C7="","",VLOOKUP(C7,GENERAL!$D$2:$E$50,2,FALSE))</f>
        <v>EF</v>
      </c>
      <c r="F7" s="85" t="str">
        <f t="shared" si="0"/>
        <v>CSC</v>
      </c>
      <c r="G7" s="47">
        <v>21</v>
      </c>
      <c r="H7" s="47">
        <v>12</v>
      </c>
      <c r="I7" s="47">
        <v>10</v>
      </c>
      <c r="J7" s="47">
        <v>23</v>
      </c>
      <c r="K7" s="47">
        <v>25</v>
      </c>
      <c r="L7" s="47">
        <v>0</v>
      </c>
      <c r="M7" s="47">
        <v>6</v>
      </c>
      <c r="N7" s="47">
        <v>15</v>
      </c>
      <c r="O7" s="47">
        <v>15</v>
      </c>
      <c r="P7" s="47">
        <v>23</v>
      </c>
      <c r="Q7" s="47">
        <v>11</v>
      </c>
      <c r="R7" s="47">
        <v>9</v>
      </c>
      <c r="S7" s="47">
        <v>17</v>
      </c>
      <c r="T7" s="47">
        <v>5</v>
      </c>
      <c r="U7" s="47">
        <v>5</v>
      </c>
      <c r="V7" s="47">
        <v>25</v>
      </c>
      <c r="W7" s="47">
        <v>18</v>
      </c>
      <c r="X7" s="47">
        <v>11</v>
      </c>
      <c r="Y7" s="47">
        <v>11</v>
      </c>
      <c r="Z7" s="47">
        <v>33</v>
      </c>
      <c r="AA7" s="47">
        <v>36</v>
      </c>
      <c r="AB7" s="48"/>
      <c r="AC7" s="48"/>
      <c r="AD7" s="90">
        <f t="shared" si="1"/>
        <v>331</v>
      </c>
      <c r="AE7" s="99">
        <f t="shared" si="2"/>
        <v>0.19761194029850745</v>
      </c>
    </row>
    <row r="8" spans="1:31" x14ac:dyDescent="0.25">
      <c r="A8" s="49" t="s">
        <v>40</v>
      </c>
      <c r="B8" s="127" t="str">
        <f>IF(A8="","",VLOOKUP(A8,GENERAL!$A$2:$B$30,2,FALSE))</f>
        <v>SIEE</v>
      </c>
      <c r="C8" s="49" t="s">
        <v>3</v>
      </c>
      <c r="D8" s="88" t="str">
        <f>IF(C8="","",VLOOKUP(C8,GENERAL!$D$2:$E$50,2,FALSE))</f>
        <v>EPVA</v>
      </c>
      <c r="F8" s="85" t="str">
        <f t="shared" si="0"/>
        <v>SIEE</v>
      </c>
      <c r="G8" s="47">
        <v>1</v>
      </c>
      <c r="H8" s="47">
        <v>13</v>
      </c>
      <c r="I8" s="47">
        <v>4</v>
      </c>
      <c r="J8" s="47">
        <v>3</v>
      </c>
      <c r="K8" s="47">
        <v>21</v>
      </c>
      <c r="L8" s="47">
        <v>28</v>
      </c>
      <c r="M8" s="47">
        <v>5</v>
      </c>
      <c r="N8" s="47">
        <v>9</v>
      </c>
      <c r="O8" s="47">
        <v>22</v>
      </c>
      <c r="P8" s="47">
        <v>0</v>
      </c>
      <c r="Q8" s="47">
        <v>4</v>
      </c>
      <c r="R8" s="47">
        <v>3</v>
      </c>
      <c r="S8" s="47">
        <v>2</v>
      </c>
      <c r="T8" s="47">
        <v>6</v>
      </c>
      <c r="U8" s="47">
        <v>6</v>
      </c>
      <c r="V8" s="47">
        <v>3</v>
      </c>
      <c r="W8" s="47">
        <v>12</v>
      </c>
      <c r="X8" s="47">
        <v>8</v>
      </c>
      <c r="Y8" s="47">
        <v>9</v>
      </c>
      <c r="Z8" s="47">
        <v>13</v>
      </c>
      <c r="AA8" s="47">
        <v>2</v>
      </c>
      <c r="AB8" s="48"/>
      <c r="AC8" s="48"/>
      <c r="AD8" s="90">
        <f t="shared" si="1"/>
        <v>174</v>
      </c>
      <c r="AE8" s="99">
        <f t="shared" si="2"/>
        <v>0.10388059701492537</v>
      </c>
    </row>
    <row r="9" spans="1:31" x14ac:dyDescent="0.25">
      <c r="A9" s="49" t="s">
        <v>38</v>
      </c>
      <c r="B9" s="127" t="str">
        <f>IF(A9="","",VLOOKUP(A9,GENERAL!$A$2:$B$30,2,FALSE))</f>
        <v>CEC</v>
      </c>
      <c r="C9" s="49" t="s">
        <v>46</v>
      </c>
      <c r="D9" s="88" t="str">
        <f>IF(C9="","",VLOOKUP(C9,GENERAL!$D$2:$E$50,2,FALSE))</f>
        <v>FeQu</v>
      </c>
      <c r="F9" s="85" t="str">
        <f t="shared" si="0"/>
        <v>CEC</v>
      </c>
      <c r="G9" s="47">
        <v>22</v>
      </c>
      <c r="H9" s="47">
        <v>3</v>
      </c>
      <c r="I9" s="47">
        <v>10</v>
      </c>
      <c r="J9" s="47">
        <v>0</v>
      </c>
      <c r="K9" s="47">
        <v>7</v>
      </c>
      <c r="L9" s="47">
        <v>33</v>
      </c>
      <c r="M9" s="47">
        <v>5</v>
      </c>
      <c r="N9" s="47">
        <v>15</v>
      </c>
      <c r="O9" s="47">
        <v>5</v>
      </c>
      <c r="P9" s="47">
        <v>20</v>
      </c>
      <c r="Q9" s="47">
        <v>10</v>
      </c>
      <c r="R9" s="47">
        <v>4</v>
      </c>
      <c r="S9" s="47">
        <v>4</v>
      </c>
      <c r="T9" s="47">
        <v>2</v>
      </c>
      <c r="U9" s="47">
        <v>2</v>
      </c>
      <c r="V9" s="47">
        <v>22</v>
      </c>
      <c r="W9" s="47">
        <v>20</v>
      </c>
      <c r="X9" s="47">
        <v>5</v>
      </c>
      <c r="Y9" s="47">
        <v>5</v>
      </c>
      <c r="Z9" s="47">
        <v>7</v>
      </c>
      <c r="AA9" s="47">
        <v>2</v>
      </c>
      <c r="AB9" s="48"/>
      <c r="AC9" s="48"/>
      <c r="AD9" s="90">
        <f t="shared" si="1"/>
        <v>203</v>
      </c>
      <c r="AE9" s="99">
        <f t="shared" si="2"/>
        <v>0.12119402985074627</v>
      </c>
    </row>
    <row r="10" spans="1:31" x14ac:dyDescent="0.25">
      <c r="A10" s="49"/>
      <c r="B10" s="127" t="str">
        <f>IF(A10="","",VLOOKUP(A10,GENERAL!$A$2:$B$30,2,FALSE))</f>
        <v/>
      </c>
      <c r="C10" s="49" t="s">
        <v>58</v>
      </c>
      <c r="D10" s="88" t="str">
        <f>IF(C10="","",VLOOKUP(C10,GENERAL!$D$2:$E$50,2,FALSE))</f>
        <v>Fil</v>
      </c>
      <c r="F10" s="85" t="str">
        <f t="shared" si="0"/>
        <v/>
      </c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90">
        <f t="shared" si="1"/>
        <v>0</v>
      </c>
      <c r="AE10" s="99">
        <f t="shared" si="2"/>
        <v>0</v>
      </c>
    </row>
    <row r="11" spans="1:31" x14ac:dyDescent="0.25">
      <c r="A11" s="49"/>
      <c r="B11" s="127" t="str">
        <f>IF(A11="","",VLOOKUP(A11,GENERAL!$A$2:$B$30,2,FALSE))</f>
        <v/>
      </c>
      <c r="C11" s="49" t="s">
        <v>88</v>
      </c>
      <c r="D11" s="88" t="str">
        <f>IF(C11="","",VLOOKUP(C11,GENERAL!$D$2:$E$50,2,FALSE))</f>
        <v>InAEE</v>
      </c>
      <c r="F11" s="85" t="str">
        <f t="shared" si="0"/>
        <v/>
      </c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90">
        <f t="shared" si="1"/>
        <v>0</v>
      </c>
      <c r="AE11" s="99">
        <f t="shared" si="2"/>
        <v>0</v>
      </c>
    </row>
    <row r="12" spans="1:31" x14ac:dyDescent="0.25">
      <c r="A12" s="49"/>
      <c r="B12" s="127" t="str">
        <f>IF(A12="","",VLOOKUP(A12,GENERAL!$A$2:$B$30,2,FALSE))</f>
        <v/>
      </c>
      <c r="C12" s="49" t="s">
        <v>5</v>
      </c>
      <c r="D12" s="88" t="str">
        <f>IF(C12="","",VLOOKUP(C12,GENERAL!$D$2:$E$50,2,FALSE))</f>
        <v>Ingl</v>
      </c>
      <c r="F12" s="85" t="str">
        <f t="shared" si="0"/>
        <v/>
      </c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90">
        <f t="shared" si="1"/>
        <v>0</v>
      </c>
      <c r="AE12" s="99">
        <f t="shared" si="2"/>
        <v>0</v>
      </c>
    </row>
    <row r="13" spans="1:31" ht="15.75" thickBot="1" x14ac:dyDescent="0.3">
      <c r="A13" s="49"/>
      <c r="B13" s="127" t="str">
        <f>IF(A13="","",VLOOKUP(A13,GENERAL!$A$2:$B$30,2,FALSE))</f>
        <v/>
      </c>
      <c r="C13" s="49" t="s">
        <v>61</v>
      </c>
      <c r="D13" s="88" t="str">
        <f>IF(C13="","",VLOOKUP(C13,GENERAL!$D$2:$E$50,2,FALSE))</f>
        <v>Lat</v>
      </c>
      <c r="F13" s="5"/>
      <c r="G13" s="100">
        <f>SUM(G3:G12)</f>
        <v>100</v>
      </c>
      <c r="H13" s="100">
        <f t="shared" ref="H13:AC13" si="3">SUM(H3:H12)</f>
        <v>100</v>
      </c>
      <c r="I13" s="100">
        <f t="shared" si="3"/>
        <v>100</v>
      </c>
      <c r="J13" s="100">
        <f t="shared" si="3"/>
        <v>100</v>
      </c>
      <c r="K13" s="100">
        <f t="shared" si="3"/>
        <v>100</v>
      </c>
      <c r="L13" s="100">
        <f t="shared" si="3"/>
        <v>100</v>
      </c>
      <c r="M13" s="100">
        <f t="shared" si="3"/>
        <v>100</v>
      </c>
      <c r="N13" s="100">
        <f t="shared" si="3"/>
        <v>100</v>
      </c>
      <c r="O13" s="100">
        <f t="shared" si="3"/>
        <v>100</v>
      </c>
      <c r="P13" s="100">
        <f t="shared" si="3"/>
        <v>100</v>
      </c>
      <c r="Q13" s="100">
        <f t="shared" si="3"/>
        <v>100</v>
      </c>
      <c r="R13" s="100">
        <f t="shared" si="3"/>
        <v>100</v>
      </c>
      <c r="S13" s="100">
        <f t="shared" si="3"/>
        <v>100</v>
      </c>
      <c r="T13" s="100">
        <f t="shared" si="3"/>
        <v>100</v>
      </c>
      <c r="U13" s="100">
        <f t="shared" si="3"/>
        <v>100</v>
      </c>
      <c r="V13" s="100">
        <f t="shared" si="3"/>
        <v>100</v>
      </c>
      <c r="W13" s="100">
        <f t="shared" si="3"/>
        <v>100</v>
      </c>
      <c r="X13" s="100">
        <f t="shared" si="3"/>
        <v>100</v>
      </c>
      <c r="Y13" s="100">
        <f t="shared" si="3"/>
        <v>100</v>
      </c>
      <c r="Z13" s="100">
        <f t="shared" si="3"/>
        <v>100</v>
      </c>
      <c r="AA13" s="100">
        <f t="shared" si="3"/>
        <v>100</v>
      </c>
      <c r="AB13" s="100">
        <f t="shared" si="3"/>
        <v>0</v>
      </c>
      <c r="AC13" s="100">
        <f t="shared" si="3"/>
        <v>0</v>
      </c>
      <c r="AD13" s="100">
        <f>SUM(AD4:AD12)</f>
        <v>1675</v>
      </c>
      <c r="AE13" s="95">
        <f>SUM(AE4:AE12)</f>
        <v>1</v>
      </c>
    </row>
    <row r="14" spans="1:31" x14ac:dyDescent="0.25">
      <c r="A14" s="49"/>
      <c r="B14" s="127" t="str">
        <f>IF(A14="","",VLOOKUP(A14,GENERAL!$A$2:$B$30,2,FALSE))</f>
        <v/>
      </c>
      <c r="C14" s="49" t="s">
        <v>4</v>
      </c>
      <c r="D14" s="88" t="str">
        <f>IF(C14="","",VLOOKUP(C14,GENERAL!$D$2:$E$50,2,FALSE))</f>
        <v>LCeL</v>
      </c>
    </row>
    <row r="15" spans="1:31" x14ac:dyDescent="0.25">
      <c r="A15" s="49"/>
      <c r="B15" s="127" t="str">
        <f>IF(A15="","",VLOOKUP(A15,GENERAL!$A$2:$B$30,2,FALSE))</f>
        <v/>
      </c>
      <c r="C15" s="49" t="s">
        <v>6</v>
      </c>
      <c r="D15" s="88" t="str">
        <f>IF(C15="","",VLOOKUP(C15,GENERAL!$D$2:$E$50,2,FALSE))</f>
        <v>LGeL</v>
      </c>
    </row>
    <row r="16" spans="1:31" ht="15.75" thickBot="1" x14ac:dyDescent="0.3">
      <c r="A16" s="58"/>
      <c r="B16" s="127" t="str">
        <f>IF(A16="","",VLOOKUP(A16,GENERAL!$A$2:$B$30,2,FALSE))</f>
        <v/>
      </c>
      <c r="C16" s="49" t="s">
        <v>63</v>
      </c>
      <c r="D16" s="88" t="str">
        <f>IF(C16="","",VLOOKUP(C16,GENERAL!$D$2:$E$50,2,FALSE))</f>
        <v>MatAc</v>
      </c>
    </row>
    <row r="17" spans="1:30" x14ac:dyDescent="0.25">
      <c r="A17" s="49"/>
      <c r="B17" s="127" t="str">
        <f>IF(A17="","",VLOOKUP(A17,GENERAL!$A$2:$B$30,2,FALSE))</f>
        <v/>
      </c>
      <c r="C17" s="49" t="s">
        <v>48</v>
      </c>
      <c r="D17" s="88" t="str">
        <f>IF(C17="","",VLOOKUP(C17,GENERAL!$D$2:$E$50,2,FALSE))</f>
        <v>MatAp</v>
      </c>
      <c r="F17" s="62" t="s">
        <v>105</v>
      </c>
      <c r="G17" s="63" t="s">
        <v>87</v>
      </c>
      <c r="H17" s="63" t="s">
        <v>72</v>
      </c>
      <c r="I17" s="63" t="s">
        <v>80</v>
      </c>
      <c r="J17" s="63" t="s">
        <v>82</v>
      </c>
      <c r="K17" s="63" t="s">
        <v>57</v>
      </c>
      <c r="L17" s="63" t="s">
        <v>66</v>
      </c>
      <c r="M17" s="63" t="s">
        <v>47</v>
      </c>
      <c r="N17" s="63" t="s">
        <v>59</v>
      </c>
      <c r="O17" s="63" t="s">
        <v>89</v>
      </c>
      <c r="P17" s="63" t="s">
        <v>45</v>
      </c>
      <c r="Q17" s="63" t="s">
        <v>62</v>
      </c>
      <c r="R17" s="63" t="s">
        <v>53</v>
      </c>
      <c r="S17" s="63" t="s">
        <v>44</v>
      </c>
      <c r="T17" s="63" t="s">
        <v>64</v>
      </c>
      <c r="U17" s="63" t="s">
        <v>49</v>
      </c>
      <c r="V17" s="63" t="s">
        <v>71</v>
      </c>
      <c r="W17" s="63" t="s">
        <v>78</v>
      </c>
      <c r="X17" s="63" t="s">
        <v>86</v>
      </c>
      <c r="Y17" s="63" t="s">
        <v>84</v>
      </c>
      <c r="Z17" s="63" t="s">
        <v>95</v>
      </c>
      <c r="AA17" s="63" t="s">
        <v>54</v>
      </c>
      <c r="AB17" s="63" t="s">
        <v>106</v>
      </c>
      <c r="AC17" s="64" t="s">
        <v>106</v>
      </c>
    </row>
    <row r="18" spans="1:30" x14ac:dyDescent="0.25">
      <c r="A18" s="49"/>
      <c r="B18" s="127" t="str">
        <f>IF(A18="","",VLOOKUP(A18,GENERAL!$A$2:$B$30,2,FALSE))</f>
        <v/>
      </c>
      <c r="C18" s="49" t="s">
        <v>70</v>
      </c>
      <c r="D18" s="88" t="str">
        <f>IF(C18="","",VLOOKUP(C18,GENERAL!$D$2:$E$50,2,FALSE))</f>
        <v>Mus</v>
      </c>
      <c r="F18" s="65" t="s">
        <v>37</v>
      </c>
      <c r="G18" s="30">
        <v>22</v>
      </c>
      <c r="H18" s="30">
        <v>13</v>
      </c>
      <c r="I18" s="30">
        <v>32</v>
      </c>
      <c r="J18" s="30">
        <v>15</v>
      </c>
      <c r="K18" s="30">
        <v>5</v>
      </c>
      <c r="L18" s="30">
        <v>0</v>
      </c>
      <c r="M18" s="30">
        <v>6</v>
      </c>
      <c r="N18" s="30">
        <v>33</v>
      </c>
      <c r="O18" s="30">
        <v>7</v>
      </c>
      <c r="P18" s="30">
        <v>24</v>
      </c>
      <c r="Q18" s="30">
        <v>32</v>
      </c>
      <c r="R18" s="30">
        <v>60</v>
      </c>
      <c r="S18" s="30">
        <v>57</v>
      </c>
      <c r="T18" s="30">
        <v>6</v>
      </c>
      <c r="U18" s="30">
        <v>6</v>
      </c>
      <c r="V18" s="30">
        <v>13</v>
      </c>
      <c r="W18" s="30">
        <v>24</v>
      </c>
      <c r="X18" s="30">
        <v>11</v>
      </c>
      <c r="Y18" s="30">
        <v>12</v>
      </c>
      <c r="Z18" s="30">
        <v>22</v>
      </c>
      <c r="AA18" s="30">
        <v>25</v>
      </c>
      <c r="AB18" s="21"/>
      <c r="AC18" s="22"/>
    </row>
    <row r="19" spans="1:30" x14ac:dyDescent="0.25">
      <c r="A19" s="49"/>
      <c r="B19" s="127" t="str">
        <f>IF(A19="","",VLOOKUP(A19,GENERAL!$A$2:$B$30,2,FALSE))</f>
        <v/>
      </c>
      <c r="C19" s="49" t="s">
        <v>9</v>
      </c>
      <c r="D19" s="88" t="str">
        <f>IF(C19="","",VLOOKUP(C19,GENERAL!$D$2:$E$50,2,FALSE))</f>
        <v>ReCa</v>
      </c>
      <c r="F19" s="65" t="s">
        <v>31</v>
      </c>
      <c r="G19" s="30">
        <v>0</v>
      </c>
      <c r="H19" s="30">
        <v>22</v>
      </c>
      <c r="I19" s="30">
        <v>8</v>
      </c>
      <c r="J19" s="30">
        <v>23</v>
      </c>
      <c r="K19" s="30">
        <v>20</v>
      </c>
      <c r="L19" s="30">
        <v>12</v>
      </c>
      <c r="M19" s="30">
        <v>63</v>
      </c>
      <c r="N19" s="30">
        <v>5</v>
      </c>
      <c r="O19" s="30">
        <v>21</v>
      </c>
      <c r="P19" s="30">
        <v>0</v>
      </c>
      <c r="Q19" s="30">
        <v>8</v>
      </c>
      <c r="R19" s="30">
        <v>3</v>
      </c>
      <c r="S19" s="30">
        <v>0</v>
      </c>
      <c r="T19" s="30">
        <v>70</v>
      </c>
      <c r="U19" s="30">
        <v>70</v>
      </c>
      <c r="V19" s="30">
        <v>6</v>
      </c>
      <c r="W19" s="30">
        <v>0</v>
      </c>
      <c r="X19" s="30">
        <v>31</v>
      </c>
      <c r="Y19" s="30">
        <v>24</v>
      </c>
      <c r="Z19" s="30">
        <v>6</v>
      </c>
      <c r="AA19" s="30">
        <v>5</v>
      </c>
      <c r="AB19" s="21"/>
      <c r="AC19" s="22"/>
    </row>
    <row r="20" spans="1:30" ht="15.75" thickBot="1" x14ac:dyDescent="0.3">
      <c r="A20" s="50"/>
      <c r="B20" s="128" t="str">
        <f>IF(A20="","",VLOOKUP(A20,GENERAL!$A$2:$B$30,2,FALSE))</f>
        <v/>
      </c>
      <c r="C20" s="49" t="s">
        <v>85</v>
      </c>
      <c r="D20" s="88" t="str">
        <f>IF(C20="","",VLOOKUP(C20,GENERAL!$D$2:$E$50,2,FALSE))</f>
        <v>Tec</v>
      </c>
      <c r="F20" s="65" t="s">
        <v>25</v>
      </c>
      <c r="G20" s="30">
        <v>14</v>
      </c>
      <c r="H20" s="30">
        <v>3</v>
      </c>
      <c r="I20" s="30">
        <v>13</v>
      </c>
      <c r="J20" s="30">
        <v>20</v>
      </c>
      <c r="K20" s="30">
        <v>5</v>
      </c>
      <c r="L20" s="30">
        <v>12</v>
      </c>
      <c r="M20" s="30">
        <v>7</v>
      </c>
      <c r="N20" s="30">
        <v>4</v>
      </c>
      <c r="O20" s="30">
        <v>12</v>
      </c>
      <c r="P20" s="30">
        <v>10</v>
      </c>
      <c r="Q20" s="30">
        <v>13</v>
      </c>
      <c r="R20" s="30">
        <v>6</v>
      </c>
      <c r="S20" s="30">
        <v>7</v>
      </c>
      <c r="T20" s="30">
        <v>5</v>
      </c>
      <c r="U20" s="30">
        <v>5</v>
      </c>
      <c r="V20" s="30">
        <v>18</v>
      </c>
      <c r="W20" s="30">
        <v>4</v>
      </c>
      <c r="X20" s="30">
        <v>13</v>
      </c>
      <c r="Y20" s="30">
        <v>27</v>
      </c>
      <c r="Z20" s="30">
        <v>9</v>
      </c>
      <c r="AA20" s="30">
        <v>2</v>
      </c>
      <c r="AB20" s="21"/>
      <c r="AC20" s="22"/>
    </row>
    <row r="21" spans="1:30" x14ac:dyDescent="0.25">
      <c r="C21" s="49" t="s">
        <v>83</v>
      </c>
      <c r="D21" s="88" t="str">
        <f>IF(C21="","",VLOOKUP(C21,GENERAL!$D$2:$E$50,2,FALSE))</f>
        <v>TIC</v>
      </c>
      <c r="F21" s="65" t="s">
        <v>23</v>
      </c>
      <c r="G21" s="30">
        <v>22</v>
      </c>
      <c r="H21" s="30">
        <v>35</v>
      </c>
      <c r="I21" s="30">
        <v>22</v>
      </c>
      <c r="J21" s="30">
        <v>17</v>
      </c>
      <c r="K21" s="30">
        <v>16</v>
      </c>
      <c r="L21" s="30">
        <v>15</v>
      </c>
      <c r="M21" s="30">
        <v>7</v>
      </c>
      <c r="N21" s="30">
        <v>19</v>
      </c>
      <c r="O21" s="30">
        <v>17</v>
      </c>
      <c r="P21" s="30">
        <v>23</v>
      </c>
      <c r="Q21" s="30">
        <v>22</v>
      </c>
      <c r="R21" s="30">
        <v>16</v>
      </c>
      <c r="S21" s="30">
        <v>12</v>
      </c>
      <c r="T21" s="30">
        <v>7</v>
      </c>
      <c r="U21" s="30">
        <v>7</v>
      </c>
      <c r="V21" s="30">
        <v>12</v>
      </c>
      <c r="W21" s="30">
        <v>24</v>
      </c>
      <c r="X21" s="30">
        <v>21</v>
      </c>
      <c r="Y21" s="30">
        <v>13</v>
      </c>
      <c r="Z21" s="30">
        <v>9</v>
      </c>
      <c r="AA21" s="30">
        <v>28</v>
      </c>
      <c r="AB21" s="21"/>
      <c r="AC21" s="22"/>
    </row>
    <row r="22" spans="1:30" x14ac:dyDescent="0.25">
      <c r="C22" s="49" t="s">
        <v>65</v>
      </c>
      <c r="D22" s="88" t="str">
        <f>IF(C22="","",VLOOKUP(C22,GENERAL!$D$2:$E$50,2,FALSE))</f>
        <v>ValEt</v>
      </c>
      <c r="F22" s="65" t="s">
        <v>35</v>
      </c>
      <c r="G22" s="30">
        <v>21</v>
      </c>
      <c r="H22" s="30">
        <v>12</v>
      </c>
      <c r="I22" s="30">
        <v>10</v>
      </c>
      <c r="J22" s="30">
        <v>23</v>
      </c>
      <c r="K22" s="30">
        <v>25</v>
      </c>
      <c r="L22" s="30">
        <v>0</v>
      </c>
      <c r="M22" s="30">
        <v>6</v>
      </c>
      <c r="N22" s="30">
        <v>15</v>
      </c>
      <c r="O22" s="30">
        <v>14</v>
      </c>
      <c r="P22" s="30">
        <v>23</v>
      </c>
      <c r="Q22" s="30">
        <v>10</v>
      </c>
      <c r="R22" s="30">
        <v>9</v>
      </c>
      <c r="S22" s="30">
        <v>17</v>
      </c>
      <c r="T22" s="30">
        <v>5</v>
      </c>
      <c r="U22" s="30">
        <v>5</v>
      </c>
      <c r="V22" s="30">
        <v>25</v>
      </c>
      <c r="W22" s="30">
        <v>18</v>
      </c>
      <c r="X22" s="30">
        <v>11</v>
      </c>
      <c r="Y22" s="30">
        <v>11</v>
      </c>
      <c r="Z22" s="30">
        <v>33</v>
      </c>
      <c r="AA22" s="30">
        <v>37</v>
      </c>
      <c r="AB22" s="21"/>
      <c r="AC22" s="22"/>
    </row>
    <row r="23" spans="1:30" x14ac:dyDescent="0.25">
      <c r="C23" s="49" t="s">
        <v>11</v>
      </c>
      <c r="D23" s="88" t="str">
        <f>IF(C23="","",VLOOKUP(C23,GENERAL!$D$2:$E$50,2,FALSE))</f>
        <v>XeHi</v>
      </c>
      <c r="F23" s="65" t="s">
        <v>114</v>
      </c>
      <c r="G23" s="30">
        <v>1</v>
      </c>
      <c r="H23" s="30">
        <v>13</v>
      </c>
      <c r="I23" s="30">
        <v>4</v>
      </c>
      <c r="J23" s="30">
        <v>3</v>
      </c>
      <c r="K23" s="30">
        <v>21</v>
      </c>
      <c r="L23" s="30">
        <v>28</v>
      </c>
      <c r="M23" s="30">
        <v>5</v>
      </c>
      <c r="N23" s="30">
        <v>9</v>
      </c>
      <c r="O23" s="30">
        <v>22</v>
      </c>
      <c r="P23" s="30">
        <v>0</v>
      </c>
      <c r="Q23" s="30">
        <v>4</v>
      </c>
      <c r="R23" s="30">
        <v>3</v>
      </c>
      <c r="S23" s="30">
        <v>2</v>
      </c>
      <c r="T23" s="30">
        <v>6</v>
      </c>
      <c r="U23" s="30">
        <v>6</v>
      </c>
      <c r="V23" s="30">
        <v>3</v>
      </c>
      <c r="W23" s="30">
        <v>12</v>
      </c>
      <c r="X23" s="30">
        <v>8</v>
      </c>
      <c r="Y23" s="30">
        <v>9</v>
      </c>
      <c r="Z23" s="30">
        <v>13</v>
      </c>
      <c r="AA23" s="30">
        <v>2</v>
      </c>
      <c r="AB23" s="21"/>
      <c r="AC23" s="22"/>
    </row>
    <row r="24" spans="1:30" x14ac:dyDescent="0.25">
      <c r="C24" s="49"/>
      <c r="D24" s="88" t="str">
        <f>IF(C24="","",VLOOKUP(C24,GENERAL!$D$2:$E$50,2,FALSE))</f>
        <v/>
      </c>
      <c r="F24" s="65" t="s">
        <v>39</v>
      </c>
      <c r="G24" s="30">
        <v>22</v>
      </c>
      <c r="H24" s="30">
        <v>3</v>
      </c>
      <c r="I24" s="30">
        <v>10</v>
      </c>
      <c r="J24" s="30">
        <v>0</v>
      </c>
      <c r="K24" s="30">
        <v>7</v>
      </c>
      <c r="L24" s="30">
        <v>33</v>
      </c>
      <c r="M24" s="30">
        <v>5</v>
      </c>
      <c r="N24" s="30">
        <v>15</v>
      </c>
      <c r="O24" s="30">
        <v>1</v>
      </c>
      <c r="P24" s="30">
        <v>20</v>
      </c>
      <c r="Q24" s="30">
        <v>10</v>
      </c>
      <c r="R24" s="30">
        <v>4</v>
      </c>
      <c r="S24" s="30">
        <v>4</v>
      </c>
      <c r="T24" s="30">
        <v>2</v>
      </c>
      <c r="U24" s="30">
        <v>2</v>
      </c>
      <c r="V24" s="30">
        <v>22</v>
      </c>
      <c r="W24" s="30">
        <v>20</v>
      </c>
      <c r="X24" s="30">
        <v>5</v>
      </c>
      <c r="Y24" s="30">
        <v>5</v>
      </c>
      <c r="Z24" s="30">
        <v>7</v>
      </c>
      <c r="AA24" s="30">
        <v>2</v>
      </c>
      <c r="AB24" s="21"/>
      <c r="AC24" s="22"/>
    </row>
    <row r="25" spans="1:30" ht="15.75" thickBot="1" x14ac:dyDescent="0.3">
      <c r="C25" s="50"/>
      <c r="D25" s="89" t="str">
        <f>IF(C25="","",VLOOKUP(C25,GENERAL!$D$2:$E$50,2,FALSE))</f>
        <v/>
      </c>
      <c r="F25" s="66" t="s">
        <v>106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23"/>
      <c r="AC25" s="24"/>
    </row>
    <row r="26" spans="1:30" ht="15.75" thickBot="1" x14ac:dyDescent="0.3"/>
    <row r="27" spans="1:30" ht="18.75" x14ac:dyDescent="0.3">
      <c r="F27" s="191" t="s">
        <v>112</v>
      </c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3"/>
    </row>
    <row r="28" spans="1:30" x14ac:dyDescent="0.25">
      <c r="F28" s="96" t="str">
        <f>IF(F2="","",F2)</f>
        <v>COMPETENCIAS</v>
      </c>
      <c r="G28" s="120" t="str">
        <f t="shared" ref="G28:AD28" si="4">IF(G2="","",G2)</f>
        <v>2Fra</v>
      </c>
      <c r="H28" s="120" t="str">
        <f t="shared" si="4"/>
        <v>BiXe</v>
      </c>
      <c r="I28" s="120" t="str">
        <f t="shared" si="4"/>
        <v>CuCla</v>
      </c>
      <c r="J28" s="120" t="str">
        <f t="shared" si="4"/>
        <v>Eco</v>
      </c>
      <c r="K28" s="120" t="str">
        <f t="shared" si="4"/>
        <v>EF</v>
      </c>
      <c r="L28" s="120" t="str">
        <f t="shared" si="4"/>
        <v>EPVA</v>
      </c>
      <c r="M28" s="120" t="str">
        <f t="shared" si="4"/>
        <v>FeQu</v>
      </c>
      <c r="N28" s="120" t="str">
        <f t="shared" si="4"/>
        <v>Fil</v>
      </c>
      <c r="O28" s="120" t="str">
        <f t="shared" si="4"/>
        <v>InAEE</v>
      </c>
      <c r="P28" s="120" t="str">
        <f t="shared" si="4"/>
        <v>Ingl</v>
      </c>
      <c r="Q28" s="120" t="str">
        <f t="shared" si="4"/>
        <v>Lat</v>
      </c>
      <c r="R28" s="120" t="str">
        <f t="shared" si="4"/>
        <v>LCeL</v>
      </c>
      <c r="S28" s="120" t="str">
        <f t="shared" si="4"/>
        <v>LGeL</v>
      </c>
      <c r="T28" s="120" t="str">
        <f t="shared" si="4"/>
        <v>MatAc</v>
      </c>
      <c r="U28" s="120" t="str">
        <f t="shared" si="4"/>
        <v>MatAp</v>
      </c>
      <c r="V28" s="120" t="str">
        <f t="shared" si="4"/>
        <v>Mus</v>
      </c>
      <c r="W28" s="120" t="str">
        <f t="shared" si="4"/>
        <v>ReCa</v>
      </c>
      <c r="X28" s="120" t="str">
        <f t="shared" si="4"/>
        <v>Tec</v>
      </c>
      <c r="Y28" s="120" t="str">
        <f t="shared" si="4"/>
        <v>TIC</v>
      </c>
      <c r="Z28" s="120" t="str">
        <f t="shared" si="4"/>
        <v>ValEt</v>
      </c>
      <c r="AA28" s="120" t="str">
        <f t="shared" si="4"/>
        <v>XeHi</v>
      </c>
      <c r="AB28" s="120" t="str">
        <f t="shared" si="4"/>
        <v/>
      </c>
      <c r="AC28" s="120" t="str">
        <f t="shared" si="4"/>
        <v/>
      </c>
      <c r="AD28" s="91" t="str">
        <f t="shared" si="4"/>
        <v>TOTAL</v>
      </c>
    </row>
    <row r="29" spans="1:30" x14ac:dyDescent="0.25">
      <c r="F29" s="96" t="str">
        <f t="shared" ref="F29:F36" si="5">IF(F3="","",F3)</f>
        <v>CL</v>
      </c>
      <c r="G29" s="92">
        <f>IF(G3="","",G3/$AD$3)</f>
        <v>4.9411764705882349E-2</v>
      </c>
      <c r="H29" s="92">
        <f t="shared" ref="H29:AC29" si="6">IF(H3="","",H3/$AD$3)</f>
        <v>3.0588235294117649E-2</v>
      </c>
      <c r="I29" s="92">
        <f t="shared" si="6"/>
        <v>7.5294117647058817E-2</v>
      </c>
      <c r="J29" s="92">
        <f t="shared" si="6"/>
        <v>3.5294117647058823E-2</v>
      </c>
      <c r="K29" s="92">
        <f t="shared" si="6"/>
        <v>1.411764705882353E-2</v>
      </c>
      <c r="L29" s="92">
        <f t="shared" si="6"/>
        <v>0</v>
      </c>
      <c r="M29" s="92">
        <f t="shared" si="6"/>
        <v>1.6470588235294119E-2</v>
      </c>
      <c r="N29" s="92">
        <f t="shared" si="6"/>
        <v>7.7647058823529416E-2</v>
      </c>
      <c r="O29" s="92">
        <f t="shared" si="6"/>
        <v>1.6470588235294119E-2</v>
      </c>
      <c r="P29" s="92">
        <f t="shared" si="6"/>
        <v>5.647058823529412E-2</v>
      </c>
      <c r="Q29" s="92">
        <f t="shared" si="6"/>
        <v>7.5294117647058817E-2</v>
      </c>
      <c r="R29" s="92">
        <f t="shared" si="6"/>
        <v>0.13647058823529412</v>
      </c>
      <c r="S29" s="92">
        <f t="shared" si="6"/>
        <v>0.13647058823529412</v>
      </c>
      <c r="T29" s="92">
        <f t="shared" si="6"/>
        <v>1.411764705882353E-2</v>
      </c>
      <c r="U29" s="92">
        <f t="shared" si="6"/>
        <v>1.411764705882353E-2</v>
      </c>
      <c r="V29" s="92">
        <f t="shared" si="6"/>
        <v>3.0588235294117649E-2</v>
      </c>
      <c r="W29" s="92">
        <f t="shared" si="6"/>
        <v>5.647058823529412E-2</v>
      </c>
      <c r="X29" s="92">
        <f t="shared" si="6"/>
        <v>2.5882352941176471E-2</v>
      </c>
      <c r="Y29" s="92">
        <f t="shared" si="6"/>
        <v>2.823529411764706E-2</v>
      </c>
      <c r="Z29" s="92">
        <f t="shared" si="6"/>
        <v>5.1764705882352942E-2</v>
      </c>
      <c r="AA29" s="92">
        <f t="shared" si="6"/>
        <v>5.8823529411764705E-2</v>
      </c>
      <c r="AB29" s="92" t="str">
        <f t="shared" si="6"/>
        <v/>
      </c>
      <c r="AC29" s="92" t="str">
        <f t="shared" si="6"/>
        <v/>
      </c>
      <c r="AD29" s="108">
        <f>SUM(G29:AC29)</f>
        <v>1</v>
      </c>
    </row>
    <row r="30" spans="1:30" x14ac:dyDescent="0.25">
      <c r="F30" s="96" t="str">
        <f t="shared" si="5"/>
        <v>CMCBCT</v>
      </c>
      <c r="G30" s="92">
        <f>IF(G4="","",G4/$AD$4)</f>
        <v>0</v>
      </c>
      <c r="H30" s="92">
        <f t="shared" ref="H30:AC30" si="7">IF(H4="","",H4/$AD$4)</f>
        <v>5.5555555555555552E-2</v>
      </c>
      <c r="I30" s="92">
        <f t="shared" si="7"/>
        <v>2.0202020202020204E-2</v>
      </c>
      <c r="J30" s="92">
        <f t="shared" si="7"/>
        <v>5.5555555555555552E-2</v>
      </c>
      <c r="K30" s="92">
        <f t="shared" si="7"/>
        <v>5.0505050505050504E-2</v>
      </c>
      <c r="L30" s="92">
        <f t="shared" si="7"/>
        <v>3.0303030303030304E-2</v>
      </c>
      <c r="M30" s="92">
        <f t="shared" si="7"/>
        <v>0.15909090909090909</v>
      </c>
      <c r="N30" s="92">
        <f t="shared" si="7"/>
        <v>1.2626262626262626E-2</v>
      </c>
      <c r="O30" s="92">
        <f t="shared" si="7"/>
        <v>5.3030303030303032E-2</v>
      </c>
      <c r="P30" s="92">
        <f t="shared" si="7"/>
        <v>0</v>
      </c>
      <c r="Q30" s="92">
        <f t="shared" si="7"/>
        <v>2.0202020202020204E-2</v>
      </c>
      <c r="R30" s="92">
        <f t="shared" si="7"/>
        <v>7.575757575757576E-3</v>
      </c>
      <c r="S30" s="92">
        <f t="shared" si="7"/>
        <v>0</v>
      </c>
      <c r="T30" s="92">
        <f t="shared" si="7"/>
        <v>0.17424242424242425</v>
      </c>
      <c r="U30" s="92">
        <f t="shared" si="7"/>
        <v>0.17424242424242425</v>
      </c>
      <c r="V30" s="92">
        <f t="shared" si="7"/>
        <v>1.7676767676767676E-2</v>
      </c>
      <c r="W30" s="92">
        <f t="shared" si="7"/>
        <v>0</v>
      </c>
      <c r="X30" s="92">
        <f t="shared" si="7"/>
        <v>7.8282828282828287E-2</v>
      </c>
      <c r="Y30" s="92">
        <f t="shared" si="7"/>
        <v>6.0606060606060608E-2</v>
      </c>
      <c r="Z30" s="92">
        <f t="shared" si="7"/>
        <v>1.7676767676767676E-2</v>
      </c>
      <c r="AA30" s="92">
        <f t="shared" si="7"/>
        <v>1.2626262626262626E-2</v>
      </c>
      <c r="AB30" s="92" t="str">
        <f t="shared" si="7"/>
        <v/>
      </c>
      <c r="AC30" s="92" t="str">
        <f t="shared" si="7"/>
        <v/>
      </c>
      <c r="AD30" s="108">
        <f t="shared" ref="AD30:AD36" si="8">SUM(G30:AC30)</f>
        <v>1</v>
      </c>
    </row>
    <row r="31" spans="1:30" x14ac:dyDescent="0.25">
      <c r="F31" s="96" t="str">
        <f t="shared" si="5"/>
        <v>CD</v>
      </c>
      <c r="G31" s="92">
        <f>IF(G5="","",G5/$AD$5)</f>
        <v>6.6666666666666666E-2</v>
      </c>
      <c r="H31" s="92">
        <f t="shared" ref="H31:AC31" si="9">IF(H5="","",H5/$AD$5)</f>
        <v>1.4285714285714285E-2</v>
      </c>
      <c r="I31" s="92">
        <f t="shared" si="9"/>
        <v>6.1904761904761907E-2</v>
      </c>
      <c r="J31" s="92">
        <f t="shared" si="9"/>
        <v>9.5238095238095233E-2</v>
      </c>
      <c r="K31" s="92">
        <f t="shared" si="9"/>
        <v>2.3809523809523808E-2</v>
      </c>
      <c r="L31" s="92">
        <f t="shared" si="9"/>
        <v>5.7142857142857141E-2</v>
      </c>
      <c r="M31" s="92">
        <f t="shared" si="9"/>
        <v>3.3333333333333333E-2</v>
      </c>
      <c r="N31" s="92">
        <f t="shared" si="9"/>
        <v>1.9047619047619049E-2</v>
      </c>
      <c r="O31" s="92">
        <f t="shared" si="9"/>
        <v>6.1904761904761907E-2</v>
      </c>
      <c r="P31" s="92">
        <f t="shared" si="9"/>
        <v>4.7619047619047616E-2</v>
      </c>
      <c r="Q31" s="92">
        <f t="shared" si="9"/>
        <v>6.1904761904761907E-2</v>
      </c>
      <c r="R31" s="92">
        <f t="shared" si="9"/>
        <v>3.3333333333333333E-2</v>
      </c>
      <c r="S31" s="92">
        <f t="shared" si="9"/>
        <v>3.3333333333333333E-2</v>
      </c>
      <c r="T31" s="92">
        <f t="shared" si="9"/>
        <v>2.3809523809523808E-2</v>
      </c>
      <c r="U31" s="92">
        <f t="shared" si="9"/>
        <v>2.3809523809523808E-2</v>
      </c>
      <c r="V31" s="92">
        <f t="shared" si="9"/>
        <v>8.5714285714285715E-2</v>
      </c>
      <c r="W31" s="92">
        <f t="shared" si="9"/>
        <v>1.9047619047619049E-2</v>
      </c>
      <c r="X31" s="92">
        <f t="shared" si="9"/>
        <v>6.1904761904761907E-2</v>
      </c>
      <c r="Y31" s="92">
        <f t="shared" si="9"/>
        <v>0.12380952380952381</v>
      </c>
      <c r="Z31" s="92">
        <f t="shared" si="9"/>
        <v>4.2857142857142858E-2</v>
      </c>
      <c r="AA31" s="92">
        <f t="shared" si="9"/>
        <v>9.5238095238095247E-3</v>
      </c>
      <c r="AB31" s="92" t="str">
        <f t="shared" si="9"/>
        <v/>
      </c>
      <c r="AC31" s="92" t="str">
        <f t="shared" si="9"/>
        <v/>
      </c>
      <c r="AD31" s="108">
        <f t="shared" si="8"/>
        <v>1</v>
      </c>
    </row>
    <row r="32" spans="1:30" x14ac:dyDescent="0.25">
      <c r="F32" s="96" t="str">
        <f t="shared" si="5"/>
        <v>AA</v>
      </c>
      <c r="G32" s="92">
        <f>IF(G6="","",G6/$AD$6)</f>
        <v>5.817174515235457E-2</v>
      </c>
      <c r="H32" s="92">
        <f t="shared" ref="H32:AC32" si="10">IF(H6="","",H6/$AD$6)</f>
        <v>9.4182825484764546E-2</v>
      </c>
      <c r="I32" s="92">
        <f t="shared" si="10"/>
        <v>6.3711911357340723E-2</v>
      </c>
      <c r="J32" s="92">
        <f t="shared" si="10"/>
        <v>4.7091412742382273E-2</v>
      </c>
      <c r="K32" s="92">
        <f t="shared" si="10"/>
        <v>4.4321329639889197E-2</v>
      </c>
      <c r="L32" s="92">
        <f t="shared" si="10"/>
        <v>4.1551246537396121E-2</v>
      </c>
      <c r="M32" s="92">
        <f t="shared" si="10"/>
        <v>1.9390581717451522E-2</v>
      </c>
      <c r="N32" s="92">
        <f t="shared" si="10"/>
        <v>5.2631578947368418E-2</v>
      </c>
      <c r="O32" s="92">
        <f t="shared" si="10"/>
        <v>4.7091412742382273E-2</v>
      </c>
      <c r="P32" s="92">
        <f t="shared" si="10"/>
        <v>6.3711911357340723E-2</v>
      </c>
      <c r="Q32" s="92">
        <f t="shared" si="10"/>
        <v>6.0941828254847646E-2</v>
      </c>
      <c r="R32" s="92">
        <f t="shared" si="10"/>
        <v>4.4321329639889197E-2</v>
      </c>
      <c r="S32" s="92">
        <f t="shared" si="10"/>
        <v>3.3240997229916899E-2</v>
      </c>
      <c r="T32" s="92">
        <f t="shared" si="10"/>
        <v>1.9390581717451522E-2</v>
      </c>
      <c r="U32" s="92">
        <f t="shared" si="10"/>
        <v>1.9390581717451522E-2</v>
      </c>
      <c r="V32" s="92">
        <f t="shared" si="10"/>
        <v>3.3240997229916899E-2</v>
      </c>
      <c r="W32" s="92">
        <f t="shared" si="10"/>
        <v>6.0941828254847646E-2</v>
      </c>
      <c r="X32" s="92">
        <f t="shared" si="10"/>
        <v>5.817174515235457E-2</v>
      </c>
      <c r="Y32" s="92">
        <f t="shared" si="10"/>
        <v>3.6011080332409975E-2</v>
      </c>
      <c r="Z32" s="92">
        <f t="shared" si="10"/>
        <v>2.4930747922437674E-2</v>
      </c>
      <c r="AA32" s="92">
        <f t="shared" si="10"/>
        <v>7.7562326869806089E-2</v>
      </c>
      <c r="AB32" s="92" t="str">
        <f t="shared" si="10"/>
        <v/>
      </c>
      <c r="AC32" s="92" t="str">
        <f t="shared" si="10"/>
        <v/>
      </c>
      <c r="AD32" s="108">
        <f t="shared" si="8"/>
        <v>1</v>
      </c>
    </row>
    <row r="33" spans="6:30" x14ac:dyDescent="0.25">
      <c r="F33" s="96" t="str">
        <f t="shared" si="5"/>
        <v>CSC</v>
      </c>
      <c r="G33" s="92">
        <f>IF(G7="","",G7/$AD$7)</f>
        <v>6.3444108761329304E-2</v>
      </c>
      <c r="H33" s="92">
        <f t="shared" ref="H33:AC33" si="11">IF(H7="","",H7/$AD$7)</f>
        <v>3.6253776435045321E-2</v>
      </c>
      <c r="I33" s="92">
        <f t="shared" si="11"/>
        <v>3.0211480362537766E-2</v>
      </c>
      <c r="J33" s="92">
        <f t="shared" si="11"/>
        <v>6.9486404833836862E-2</v>
      </c>
      <c r="K33" s="92">
        <f t="shared" si="11"/>
        <v>7.5528700906344406E-2</v>
      </c>
      <c r="L33" s="92">
        <f t="shared" si="11"/>
        <v>0</v>
      </c>
      <c r="M33" s="92">
        <f t="shared" si="11"/>
        <v>1.812688821752266E-2</v>
      </c>
      <c r="N33" s="92">
        <f t="shared" si="11"/>
        <v>4.5317220543806644E-2</v>
      </c>
      <c r="O33" s="92">
        <f t="shared" si="11"/>
        <v>4.5317220543806644E-2</v>
      </c>
      <c r="P33" s="92">
        <f t="shared" si="11"/>
        <v>6.9486404833836862E-2</v>
      </c>
      <c r="Q33" s="92">
        <f t="shared" si="11"/>
        <v>3.3232628398791542E-2</v>
      </c>
      <c r="R33" s="92">
        <f t="shared" si="11"/>
        <v>2.7190332326283987E-2</v>
      </c>
      <c r="S33" s="92">
        <f t="shared" si="11"/>
        <v>5.1359516616314202E-2</v>
      </c>
      <c r="T33" s="92">
        <f t="shared" si="11"/>
        <v>1.5105740181268883E-2</v>
      </c>
      <c r="U33" s="92">
        <f t="shared" si="11"/>
        <v>1.5105740181268883E-2</v>
      </c>
      <c r="V33" s="92">
        <f t="shared" si="11"/>
        <v>7.5528700906344406E-2</v>
      </c>
      <c r="W33" s="92">
        <f t="shared" si="11"/>
        <v>5.4380664652567974E-2</v>
      </c>
      <c r="X33" s="92">
        <f t="shared" si="11"/>
        <v>3.3232628398791542E-2</v>
      </c>
      <c r="Y33" s="92">
        <f t="shared" si="11"/>
        <v>3.3232628398791542E-2</v>
      </c>
      <c r="Z33" s="92">
        <f t="shared" si="11"/>
        <v>9.9697885196374625E-2</v>
      </c>
      <c r="AA33" s="92">
        <f t="shared" si="11"/>
        <v>0.10876132930513595</v>
      </c>
      <c r="AB33" s="92" t="str">
        <f t="shared" si="11"/>
        <v/>
      </c>
      <c r="AC33" s="92" t="str">
        <f t="shared" si="11"/>
        <v/>
      </c>
      <c r="AD33" s="108">
        <f t="shared" si="8"/>
        <v>1</v>
      </c>
    </row>
    <row r="34" spans="6:30" x14ac:dyDescent="0.25">
      <c r="F34" s="96" t="str">
        <f t="shared" si="5"/>
        <v>SIEE</v>
      </c>
      <c r="G34" s="92">
        <f>IF(G8="","",G8/$AD$8)</f>
        <v>5.7471264367816091E-3</v>
      </c>
      <c r="H34" s="92">
        <f t="shared" ref="H34:AC34" si="12">IF(H8="","",H8/$AD$8)</f>
        <v>7.4712643678160925E-2</v>
      </c>
      <c r="I34" s="92">
        <f t="shared" si="12"/>
        <v>2.2988505747126436E-2</v>
      </c>
      <c r="J34" s="92">
        <f t="shared" si="12"/>
        <v>1.7241379310344827E-2</v>
      </c>
      <c r="K34" s="92">
        <f t="shared" si="12"/>
        <v>0.1206896551724138</v>
      </c>
      <c r="L34" s="92">
        <f t="shared" si="12"/>
        <v>0.16091954022988506</v>
      </c>
      <c r="M34" s="92">
        <f t="shared" si="12"/>
        <v>2.8735632183908046E-2</v>
      </c>
      <c r="N34" s="92">
        <f t="shared" si="12"/>
        <v>5.1724137931034482E-2</v>
      </c>
      <c r="O34" s="92">
        <f t="shared" si="12"/>
        <v>0.12643678160919541</v>
      </c>
      <c r="P34" s="92">
        <f t="shared" si="12"/>
        <v>0</v>
      </c>
      <c r="Q34" s="92">
        <f t="shared" si="12"/>
        <v>2.2988505747126436E-2</v>
      </c>
      <c r="R34" s="92">
        <f t="shared" si="12"/>
        <v>1.7241379310344827E-2</v>
      </c>
      <c r="S34" s="92">
        <f t="shared" si="12"/>
        <v>1.1494252873563218E-2</v>
      </c>
      <c r="T34" s="92">
        <f t="shared" si="12"/>
        <v>3.4482758620689655E-2</v>
      </c>
      <c r="U34" s="92">
        <f t="shared" si="12"/>
        <v>3.4482758620689655E-2</v>
      </c>
      <c r="V34" s="92">
        <f t="shared" si="12"/>
        <v>1.7241379310344827E-2</v>
      </c>
      <c r="W34" s="92">
        <f t="shared" si="12"/>
        <v>6.8965517241379309E-2</v>
      </c>
      <c r="X34" s="92">
        <f t="shared" si="12"/>
        <v>4.5977011494252873E-2</v>
      </c>
      <c r="Y34" s="92">
        <f t="shared" si="12"/>
        <v>5.1724137931034482E-2</v>
      </c>
      <c r="Z34" s="92">
        <f t="shared" si="12"/>
        <v>7.4712643678160925E-2</v>
      </c>
      <c r="AA34" s="92">
        <f t="shared" si="12"/>
        <v>1.1494252873563218E-2</v>
      </c>
      <c r="AB34" s="92" t="str">
        <f t="shared" si="12"/>
        <v/>
      </c>
      <c r="AC34" s="92" t="str">
        <f t="shared" si="12"/>
        <v/>
      </c>
      <c r="AD34" s="108">
        <f t="shared" si="8"/>
        <v>0.99999999999999989</v>
      </c>
    </row>
    <row r="35" spans="6:30" x14ac:dyDescent="0.25">
      <c r="F35" s="96" t="str">
        <f t="shared" si="5"/>
        <v>CEC</v>
      </c>
      <c r="G35" s="92">
        <f>IF(G9="","",G9/$AD$9)</f>
        <v>0.10837438423645321</v>
      </c>
      <c r="H35" s="92">
        <f t="shared" ref="H35:AC35" si="13">IF(H9="","",H9/$AD$9)</f>
        <v>1.4778325123152709E-2</v>
      </c>
      <c r="I35" s="92">
        <f t="shared" si="13"/>
        <v>4.9261083743842367E-2</v>
      </c>
      <c r="J35" s="92">
        <f t="shared" si="13"/>
        <v>0</v>
      </c>
      <c r="K35" s="92">
        <f t="shared" si="13"/>
        <v>3.4482758620689655E-2</v>
      </c>
      <c r="L35" s="92">
        <f t="shared" si="13"/>
        <v>0.1625615763546798</v>
      </c>
      <c r="M35" s="92">
        <f t="shared" si="13"/>
        <v>2.4630541871921183E-2</v>
      </c>
      <c r="N35" s="92">
        <f t="shared" si="13"/>
        <v>7.3891625615763554E-2</v>
      </c>
      <c r="O35" s="92">
        <f t="shared" si="13"/>
        <v>2.4630541871921183E-2</v>
      </c>
      <c r="P35" s="92">
        <f t="shared" si="13"/>
        <v>9.8522167487684734E-2</v>
      </c>
      <c r="Q35" s="92">
        <f t="shared" si="13"/>
        <v>4.9261083743842367E-2</v>
      </c>
      <c r="R35" s="92">
        <f t="shared" si="13"/>
        <v>1.9704433497536946E-2</v>
      </c>
      <c r="S35" s="92">
        <f t="shared" si="13"/>
        <v>1.9704433497536946E-2</v>
      </c>
      <c r="T35" s="92">
        <f t="shared" si="13"/>
        <v>9.852216748768473E-3</v>
      </c>
      <c r="U35" s="92">
        <f t="shared" si="13"/>
        <v>9.852216748768473E-3</v>
      </c>
      <c r="V35" s="92">
        <f t="shared" si="13"/>
        <v>0.10837438423645321</v>
      </c>
      <c r="W35" s="92">
        <f t="shared" si="13"/>
        <v>9.8522167487684734E-2</v>
      </c>
      <c r="X35" s="92">
        <f t="shared" si="13"/>
        <v>2.4630541871921183E-2</v>
      </c>
      <c r="Y35" s="92">
        <f t="shared" si="13"/>
        <v>2.4630541871921183E-2</v>
      </c>
      <c r="Z35" s="92">
        <f t="shared" si="13"/>
        <v>3.4482758620689655E-2</v>
      </c>
      <c r="AA35" s="92">
        <f t="shared" si="13"/>
        <v>9.852216748768473E-3</v>
      </c>
      <c r="AB35" s="92" t="str">
        <f t="shared" si="13"/>
        <v/>
      </c>
      <c r="AC35" s="92" t="str">
        <f t="shared" si="13"/>
        <v/>
      </c>
      <c r="AD35" s="108">
        <f t="shared" si="8"/>
        <v>0.99999999999999989</v>
      </c>
    </row>
    <row r="36" spans="6:30" x14ac:dyDescent="0.25">
      <c r="F36" s="96" t="str">
        <f t="shared" si="5"/>
        <v/>
      </c>
      <c r="G36" s="92" t="str">
        <f>IF(G10="","",G10/$AD$10)</f>
        <v/>
      </c>
      <c r="H36" s="92" t="str">
        <f t="shared" ref="H36:AC36" si="14">IF(H10="","",H10/$AD$10)</f>
        <v/>
      </c>
      <c r="I36" s="92" t="str">
        <f t="shared" si="14"/>
        <v/>
      </c>
      <c r="J36" s="92" t="str">
        <f t="shared" si="14"/>
        <v/>
      </c>
      <c r="K36" s="92" t="str">
        <f t="shared" si="14"/>
        <v/>
      </c>
      <c r="L36" s="92" t="str">
        <f t="shared" si="14"/>
        <v/>
      </c>
      <c r="M36" s="92" t="str">
        <f t="shared" si="14"/>
        <v/>
      </c>
      <c r="N36" s="92" t="str">
        <f t="shared" si="14"/>
        <v/>
      </c>
      <c r="O36" s="92" t="str">
        <f t="shared" si="14"/>
        <v/>
      </c>
      <c r="P36" s="92" t="str">
        <f t="shared" si="14"/>
        <v/>
      </c>
      <c r="Q36" s="92" t="str">
        <f t="shared" si="14"/>
        <v/>
      </c>
      <c r="R36" s="92" t="str">
        <f t="shared" si="14"/>
        <v/>
      </c>
      <c r="S36" s="92" t="str">
        <f t="shared" si="14"/>
        <v/>
      </c>
      <c r="T36" s="92" t="str">
        <f t="shared" si="14"/>
        <v/>
      </c>
      <c r="U36" s="92" t="str">
        <f t="shared" si="14"/>
        <v/>
      </c>
      <c r="V36" s="92" t="str">
        <f t="shared" si="14"/>
        <v/>
      </c>
      <c r="W36" s="92" t="str">
        <f t="shared" si="14"/>
        <v/>
      </c>
      <c r="X36" s="92" t="str">
        <f t="shared" si="14"/>
        <v/>
      </c>
      <c r="Y36" s="92" t="str">
        <f t="shared" si="14"/>
        <v/>
      </c>
      <c r="Z36" s="92" t="str">
        <f t="shared" si="14"/>
        <v/>
      </c>
      <c r="AA36" s="92" t="str">
        <f t="shared" si="14"/>
        <v/>
      </c>
      <c r="AB36" s="92" t="str">
        <f t="shared" si="14"/>
        <v/>
      </c>
      <c r="AC36" s="92" t="str">
        <f t="shared" si="14"/>
        <v/>
      </c>
      <c r="AD36" s="108">
        <f t="shared" si="8"/>
        <v>0</v>
      </c>
    </row>
    <row r="37" spans="6:30" ht="15.75" thickBot="1" x14ac:dyDescent="0.3">
      <c r="F37" s="5" t="s">
        <v>113</v>
      </c>
      <c r="G37" s="94">
        <f>SUM(G29:G36)</f>
        <v>0.35181579595946771</v>
      </c>
      <c r="H37" s="94">
        <f t="shared" ref="H37:AC37" si="15">SUM(H29:H36)</f>
        <v>0.32035707585651096</v>
      </c>
      <c r="I37" s="94">
        <f t="shared" si="15"/>
        <v>0.32357388096468825</v>
      </c>
      <c r="J37" s="94">
        <f t="shared" si="15"/>
        <v>0.31990696532727353</v>
      </c>
      <c r="K37" s="94">
        <f t="shared" si="15"/>
        <v>0.36345466571273494</v>
      </c>
      <c r="L37" s="94">
        <f t="shared" si="15"/>
        <v>0.45247825056784841</v>
      </c>
      <c r="M37" s="94">
        <f t="shared" si="15"/>
        <v>0.29977847465034002</v>
      </c>
      <c r="N37" s="94">
        <f t="shared" si="15"/>
        <v>0.33288550353538421</v>
      </c>
      <c r="O37" s="94">
        <f t="shared" si="15"/>
        <v>0.37488160993766462</v>
      </c>
      <c r="P37" s="94">
        <f t="shared" si="15"/>
        <v>0.33581011953320405</v>
      </c>
      <c r="Q37" s="94">
        <f t="shared" si="15"/>
        <v>0.32382494589844885</v>
      </c>
      <c r="R37" s="94">
        <f t="shared" si="15"/>
        <v>0.28583715391843995</v>
      </c>
      <c r="S37" s="94">
        <f t="shared" si="15"/>
        <v>0.2856031217859587</v>
      </c>
      <c r="T37" s="94">
        <f t="shared" si="15"/>
        <v>0.29100089237895016</v>
      </c>
      <c r="U37" s="94">
        <f t="shared" si="15"/>
        <v>0.29100089237895016</v>
      </c>
      <c r="V37" s="94">
        <f t="shared" si="15"/>
        <v>0.36836475036823035</v>
      </c>
      <c r="W37" s="94">
        <f t="shared" si="15"/>
        <v>0.35832838491939278</v>
      </c>
      <c r="X37" s="94">
        <f t="shared" si="15"/>
        <v>0.32808187004608685</v>
      </c>
      <c r="Y37" s="94">
        <f t="shared" si="15"/>
        <v>0.35824926706738869</v>
      </c>
      <c r="Z37" s="94">
        <f t="shared" si="15"/>
        <v>0.34612265183392638</v>
      </c>
      <c r="AA37" s="94">
        <f t="shared" si="15"/>
        <v>0.28864372735911054</v>
      </c>
      <c r="AB37" s="94">
        <f t="shared" si="15"/>
        <v>0</v>
      </c>
      <c r="AC37" s="94">
        <f t="shared" si="15"/>
        <v>0</v>
      </c>
      <c r="AD37" s="67"/>
    </row>
  </sheetData>
  <sheetProtection sheet="1" objects="1" scenarios="1"/>
  <sortState xmlns:xlrd2="http://schemas.microsoft.com/office/spreadsheetml/2017/richdata2" ref="C3:D23">
    <sortCondition ref="D3:D23"/>
  </sortState>
  <mergeCells count="2">
    <mergeCell ref="F27:AD27"/>
    <mergeCell ref="F1:AC1"/>
  </mergeCells>
  <conditionalFormatting sqref="AD3:AE13 G13:AC13">
    <cfRule type="cellIs" dxfId="9" priority="1" operator="equal">
      <formula>0</formula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0000000}">
          <x14:formula1>
            <xm:f>GENERAL!$D$2:$D$50</xm:f>
          </x14:formula1>
          <xm:sqref>C3:C25</xm:sqref>
        </x14:dataValidation>
        <x14:dataValidation type="list" allowBlank="1" showInputMessage="1" showErrorMessage="1" xr:uid="{00000000-0002-0000-0700-000001000000}">
          <x14:formula1>
            <xm:f>GENERAL!$A$2:$A$30</xm:f>
          </x14:formula1>
          <xm:sqref>A3:A20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AE37"/>
  <sheetViews>
    <sheetView zoomScale="80" zoomScaleNormal="80" workbookViewId="0"/>
  </sheetViews>
  <sheetFormatPr baseColWidth="10" defaultRowHeight="15" x14ac:dyDescent="0.25"/>
  <cols>
    <col min="1" max="1" width="70" customWidth="1"/>
    <col min="2" max="2" width="14.28515625" customWidth="1"/>
    <col min="3" max="3" width="41" customWidth="1"/>
    <col min="4" max="4" width="14" customWidth="1"/>
    <col min="5" max="5" width="2.42578125" style="12" customWidth="1"/>
    <col min="6" max="6" width="17" customWidth="1"/>
    <col min="7" max="29" width="8.7109375" customWidth="1"/>
  </cols>
  <sheetData>
    <row r="1" spans="1:31" ht="40.5" customHeight="1" thickBot="1" x14ac:dyDescent="0.3">
      <c r="F1" s="194" t="str">
        <f>CONCATENATE("PONDERACIÓNS"," ",INICIO!B14," ","VALORES ABSOLUTOS")</f>
        <v>PONDERACIÓNS 2022-2023 VALORES ABSOLUTOS</v>
      </c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  <c r="AC1" s="194"/>
    </row>
    <row r="2" spans="1:31" x14ac:dyDescent="0.25">
      <c r="A2" s="80" t="str">
        <f>CONCATENATE("COMPETENCIAS 4 ESO DIVER"," ",INICIO!B14)</f>
        <v>COMPETENCIAS 4 ESO DIVER 2022-2023</v>
      </c>
      <c r="B2" s="9" t="s">
        <v>96</v>
      </c>
      <c r="C2" s="80" t="str">
        <f>CONCATENATE("MATERIAS 4 ESO DIVER CURSO "," ",INICIO!B14)</f>
        <v>MATERIAS 4 ESO DIVER CURSO  2022-2023</v>
      </c>
      <c r="D2" s="7" t="s">
        <v>96</v>
      </c>
      <c r="E2" s="11"/>
      <c r="F2" s="6" t="s">
        <v>105</v>
      </c>
      <c r="G2" s="82" t="str" cm="1">
        <f t="array" ref="G2">INDEX($D$1:$D$25,ROW($D$2)+COLUMN(A1),1)</f>
        <v/>
      </c>
      <c r="H2" s="82" t="str" cm="1">
        <f t="array" ref="H2">INDEX($D$1:$D$25,ROW($D$2)+COLUMN(B1),1)</f>
        <v/>
      </c>
      <c r="I2" s="82" t="str" cm="1">
        <f t="array" ref="I2">INDEX($D$1:$D$25,ROW($D$2)+COLUMN(C1),1)</f>
        <v/>
      </c>
      <c r="J2" s="82" t="str" cm="1">
        <f t="array" ref="J2">INDEX($D$1:$D$25,ROW($D$2)+COLUMN(D1),1)</f>
        <v/>
      </c>
      <c r="K2" s="82" t="str" cm="1">
        <f t="array" ref="K2">INDEX($D$1:$D$25,ROW($D$2)+COLUMN(E1),1)</f>
        <v/>
      </c>
      <c r="L2" s="82" t="str" cm="1">
        <f t="array" ref="L2">INDEX($D$1:$D$25,ROW($D$2)+COLUMN(F1),1)</f>
        <v/>
      </c>
      <c r="M2" s="82" t="str" cm="1">
        <f t="array" ref="M2">INDEX($D$1:$D$25,ROW($D$2)+COLUMN(G1),1)</f>
        <v/>
      </c>
      <c r="N2" s="82" t="str" cm="1">
        <f t="array" ref="N2">INDEX($D$1:$D$25,ROW($D$2)+COLUMN(H1),1)</f>
        <v/>
      </c>
      <c r="O2" s="82" t="str" cm="1">
        <f t="array" ref="O2">INDEX($D$1:$D$25,ROW($D$2)+COLUMN(I1),1)</f>
        <v/>
      </c>
      <c r="P2" s="82" t="str" cm="1">
        <f t="array" ref="P2">INDEX($D$1:$D$25,ROW($D$2)+COLUMN(J1),1)</f>
        <v/>
      </c>
      <c r="Q2" s="82" t="str" cm="1">
        <f t="array" ref="Q2">INDEX($D$1:$D$25,ROW($D$2)+COLUMN(K1),1)</f>
        <v/>
      </c>
      <c r="R2" s="82" t="str" cm="1">
        <f t="array" ref="R2">INDEX($D$1:$D$25,ROW($D$2)+COLUMN(L1),1)</f>
        <v/>
      </c>
      <c r="S2" s="82" t="str" cm="1">
        <f t="array" ref="S2">INDEX($D$1:$D$25,ROW($D$2)+COLUMN(M1),1)</f>
        <v/>
      </c>
      <c r="T2" s="82" t="str" cm="1">
        <f t="array" ref="T2">INDEX($D$1:$D$25,ROW($D$2)+COLUMN(N1),1)</f>
        <v/>
      </c>
      <c r="U2" s="82" t="str" cm="1">
        <f t="array" ref="U2">INDEX($D$1:$D$25,ROW($D$2)+COLUMN(O1),1)</f>
        <v/>
      </c>
      <c r="V2" s="82" t="str" cm="1">
        <f t="array" ref="V2">INDEX($D$1:$D$25,ROW($D$2)+COLUMN(P1),1)</f>
        <v/>
      </c>
      <c r="W2" s="82" t="str" cm="1">
        <f t="array" ref="W2">INDEX($D$1:$D$25,ROW($D$2)+COLUMN(Q1),1)</f>
        <v/>
      </c>
      <c r="X2" s="82" t="str" cm="1">
        <f t="array" ref="X2">INDEX($D$1:$D$25,ROW($D$2)+COLUMN(R1),1)</f>
        <v/>
      </c>
      <c r="Y2" s="82" t="str" cm="1">
        <f t="array" ref="Y2">INDEX($D$1:$D$25,ROW($D$2)+COLUMN(S1),1)</f>
        <v/>
      </c>
      <c r="Z2" s="82" t="str" cm="1">
        <f t="array" ref="Z2">INDEX($D$1:$D$25,ROW($D$2)+COLUMN(T1),1)</f>
        <v/>
      </c>
      <c r="AA2" s="82" t="str" cm="1">
        <f t="array" ref="AA2">INDEX($D$1:$D$25,ROW($D$2)+COLUMN(U1),1)</f>
        <v/>
      </c>
      <c r="AB2" s="82" t="str" cm="1">
        <f t="array" ref="AB2">INDEX($D$1:$D$25,ROW($D$2)+COLUMN(V1),1)</f>
        <v/>
      </c>
      <c r="AC2" s="82" t="str" cm="1">
        <f t="array" ref="AC2">INDEX($D$1:$D$25,ROW($D$2)+COLUMN(W1),1)</f>
        <v/>
      </c>
      <c r="AD2" s="18" t="s">
        <v>113</v>
      </c>
      <c r="AE2" s="4" t="s">
        <v>116</v>
      </c>
    </row>
    <row r="3" spans="1:31" x14ac:dyDescent="0.25">
      <c r="A3" s="49" t="s">
        <v>12</v>
      </c>
      <c r="B3" s="127" t="str">
        <f>IF(A3="","",VLOOKUP(A3,GENERAL!$A$2:$B$30,2,FALSE))</f>
        <v>CCL</v>
      </c>
      <c r="C3" s="49"/>
      <c r="D3" s="88" t="str">
        <f>IF(C3="","",VLOOKUP(C3,GENERAL!$D$2:$E$50,2,FALSE))</f>
        <v/>
      </c>
      <c r="F3" s="85" t="str">
        <f>IF(B3="","",B3)</f>
        <v>CCL</v>
      </c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90">
        <f>SUM(G3:AC3)</f>
        <v>0</v>
      </c>
      <c r="AE3" s="99" t="str">
        <f>IFERROR(AD3/$AD$13,"")</f>
        <v/>
      </c>
    </row>
    <row r="4" spans="1:31" x14ac:dyDescent="0.25">
      <c r="A4" s="49" t="s">
        <v>13</v>
      </c>
      <c r="B4" s="127" t="str">
        <f>IF(A4="","",VLOOKUP(A4,GENERAL!$A$2:$B$30,2,FALSE))</f>
        <v>CPL</v>
      </c>
      <c r="C4" s="49"/>
      <c r="D4" s="88" t="str">
        <f>IF(C4="","",VLOOKUP(C4,GENERAL!$D$2:$E$50,2,FALSE))</f>
        <v/>
      </c>
      <c r="F4" s="85" t="str">
        <f t="shared" ref="F4:F12" si="0">IF(B4="","",B4)</f>
        <v>CPL</v>
      </c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90">
        <f t="shared" ref="AD4:AD12" si="1">SUM(G4:AC4)</f>
        <v>0</v>
      </c>
      <c r="AE4" s="99" t="str">
        <f t="shared" ref="AE4:AE13" si="2">IFERROR(AD4/$AD$13,"")</f>
        <v/>
      </c>
    </row>
    <row r="5" spans="1:31" x14ac:dyDescent="0.25">
      <c r="A5" s="49" t="s">
        <v>14</v>
      </c>
      <c r="B5" s="127" t="str">
        <f>IF(A5="","",VLOOKUP(A5,GENERAL!$A$2:$B$30,2,FALSE))</f>
        <v>CMCTE</v>
      </c>
      <c r="C5" s="49"/>
      <c r="D5" s="88" t="str">
        <f>IF(C5="","",VLOOKUP(C5,GENERAL!$D$2:$E$50,2,FALSE))</f>
        <v/>
      </c>
      <c r="F5" s="85" t="str">
        <f t="shared" si="0"/>
        <v>CMCTE</v>
      </c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90">
        <f t="shared" si="1"/>
        <v>0</v>
      </c>
      <c r="AE5" s="99" t="str">
        <f t="shared" si="2"/>
        <v/>
      </c>
    </row>
    <row r="6" spans="1:31" x14ac:dyDescent="0.25">
      <c r="A6" s="49" t="s">
        <v>15</v>
      </c>
      <c r="B6" s="127" t="str">
        <f>IF(A6="","",VLOOKUP(A6,GENERAL!$A$2:$B$30,2,FALSE))</f>
        <v>CD</v>
      </c>
      <c r="C6" s="49"/>
      <c r="D6" s="88" t="str">
        <f>IF(C6="","",VLOOKUP(C6,GENERAL!$D$2:$E$50,2,FALSE))</f>
        <v/>
      </c>
      <c r="F6" s="85" t="str">
        <f t="shared" si="0"/>
        <v>CD</v>
      </c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90">
        <f t="shared" si="1"/>
        <v>0</v>
      </c>
      <c r="AE6" s="99" t="str">
        <f t="shared" si="2"/>
        <v/>
      </c>
    </row>
    <row r="7" spans="1:31" x14ac:dyDescent="0.25">
      <c r="A7" s="49" t="s">
        <v>16</v>
      </c>
      <c r="B7" s="127" t="str">
        <f>IF(A7="","",VLOOKUP(A7,GENERAL!$A$2:$B$30,2,FALSE))</f>
        <v>CPSAA</v>
      </c>
      <c r="C7" s="49"/>
      <c r="D7" s="88" t="str">
        <f>IF(C7="","",VLOOKUP(C7,GENERAL!$D$2:$E$50,2,FALSE))</f>
        <v/>
      </c>
      <c r="F7" s="85" t="str">
        <f t="shared" si="0"/>
        <v>CPSAA</v>
      </c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90">
        <f t="shared" si="1"/>
        <v>0</v>
      </c>
      <c r="AE7" s="99" t="str">
        <f t="shared" si="2"/>
        <v/>
      </c>
    </row>
    <row r="8" spans="1:31" x14ac:dyDescent="0.25">
      <c r="A8" s="49" t="s">
        <v>17</v>
      </c>
      <c r="B8" s="127" t="str">
        <f>IF(A8="","",VLOOKUP(A8,GENERAL!$A$2:$B$30,2,FALSE))</f>
        <v>CC</v>
      </c>
      <c r="C8" s="49"/>
      <c r="D8" s="88" t="str">
        <f>IF(C8="","",VLOOKUP(C8,GENERAL!$D$2:$E$50,2,FALSE))</f>
        <v/>
      </c>
      <c r="F8" s="85" t="str">
        <f t="shared" si="0"/>
        <v>CC</v>
      </c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90">
        <f t="shared" si="1"/>
        <v>0</v>
      </c>
      <c r="AE8" s="99" t="str">
        <f t="shared" si="2"/>
        <v/>
      </c>
    </row>
    <row r="9" spans="1:31" x14ac:dyDescent="0.25">
      <c r="A9" s="49" t="s">
        <v>18</v>
      </c>
      <c r="B9" s="127" t="str">
        <f>IF(A9="","",VLOOKUP(A9,GENERAL!$A$2:$B$30,2,FALSE))</f>
        <v>CE</v>
      </c>
      <c r="C9" s="49"/>
      <c r="D9" s="88" t="str">
        <f>IF(C9="","",VLOOKUP(C9,GENERAL!$D$2:$E$50,2,FALSE))</f>
        <v/>
      </c>
      <c r="F9" s="85" t="str">
        <f t="shared" si="0"/>
        <v>CE</v>
      </c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90">
        <f t="shared" si="1"/>
        <v>0</v>
      </c>
      <c r="AE9" s="99" t="str">
        <f t="shared" si="2"/>
        <v/>
      </c>
    </row>
    <row r="10" spans="1:31" x14ac:dyDescent="0.25">
      <c r="A10" s="49" t="s">
        <v>19</v>
      </c>
      <c r="B10" s="127" t="str">
        <f>IF(A10="","",VLOOKUP(A10,GENERAL!$A$2:$B$30,2,FALSE))</f>
        <v>CCEC</v>
      </c>
      <c r="C10" s="49"/>
      <c r="D10" s="88" t="str">
        <f>IF(C10="","",VLOOKUP(C10,GENERAL!$D$2:$E$50,2,FALSE))</f>
        <v/>
      </c>
      <c r="F10" s="85" t="str">
        <f t="shared" si="0"/>
        <v>CCEC</v>
      </c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90">
        <f t="shared" si="1"/>
        <v>0</v>
      </c>
      <c r="AE10" s="99" t="str">
        <f t="shared" si="2"/>
        <v/>
      </c>
    </row>
    <row r="11" spans="1:31" x14ac:dyDescent="0.25">
      <c r="A11" s="49"/>
      <c r="B11" s="127" t="str">
        <f>IF(A11="","",VLOOKUP(A11,GENERAL!$A$2:$B$30,2,FALSE))</f>
        <v/>
      </c>
      <c r="C11" s="49"/>
      <c r="D11" s="88" t="str">
        <f>IF(C11="","",VLOOKUP(C11,GENERAL!$D$2:$E$50,2,FALSE))</f>
        <v/>
      </c>
      <c r="F11" s="85" t="str">
        <f t="shared" si="0"/>
        <v/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90">
        <f t="shared" si="1"/>
        <v>0</v>
      </c>
      <c r="AE11" s="99" t="str">
        <f t="shared" si="2"/>
        <v/>
      </c>
    </row>
    <row r="12" spans="1:31" x14ac:dyDescent="0.25">
      <c r="A12" s="49"/>
      <c r="B12" s="127" t="str">
        <f>IF(A12="","",VLOOKUP(A12,GENERAL!$A$2:$B$30,2,FALSE))</f>
        <v/>
      </c>
      <c r="C12" s="49"/>
      <c r="D12" s="88" t="str">
        <f>IF(C12="","",VLOOKUP(C12,GENERAL!$D$2:$E$50,2,FALSE))</f>
        <v/>
      </c>
      <c r="F12" s="85" t="str">
        <f t="shared" si="0"/>
        <v/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90">
        <f t="shared" si="1"/>
        <v>0</v>
      </c>
      <c r="AE12" s="99" t="str">
        <f t="shared" si="2"/>
        <v/>
      </c>
    </row>
    <row r="13" spans="1:31" ht="15.75" thickBot="1" x14ac:dyDescent="0.3">
      <c r="A13" s="49"/>
      <c r="B13" s="127" t="str">
        <f>IF(A13="","",VLOOKUP(A13,GENERAL!$A$2:$B$30,2,FALSE))</f>
        <v/>
      </c>
      <c r="C13" s="49"/>
      <c r="D13" s="88" t="str">
        <f>IF(C13="","",VLOOKUP(C13,GENERAL!$D$2:$E$50,2,FALSE))</f>
        <v/>
      </c>
      <c r="F13" s="5"/>
      <c r="G13" s="100">
        <f>SUM(G3:G12)</f>
        <v>0</v>
      </c>
      <c r="H13" s="100">
        <f t="shared" ref="H13:AC13" si="3">SUM(H3:H12)</f>
        <v>0</v>
      </c>
      <c r="I13" s="100">
        <f t="shared" si="3"/>
        <v>0</v>
      </c>
      <c r="J13" s="100">
        <f t="shared" si="3"/>
        <v>0</v>
      </c>
      <c r="K13" s="100">
        <f t="shared" si="3"/>
        <v>0</v>
      </c>
      <c r="L13" s="100">
        <f t="shared" si="3"/>
        <v>0</v>
      </c>
      <c r="M13" s="100">
        <f t="shared" si="3"/>
        <v>0</v>
      </c>
      <c r="N13" s="100">
        <f t="shared" si="3"/>
        <v>0</v>
      </c>
      <c r="O13" s="100">
        <f t="shared" si="3"/>
        <v>0</v>
      </c>
      <c r="P13" s="100">
        <f t="shared" si="3"/>
        <v>0</v>
      </c>
      <c r="Q13" s="100">
        <f t="shared" si="3"/>
        <v>0</v>
      </c>
      <c r="R13" s="100">
        <f t="shared" si="3"/>
        <v>0</v>
      </c>
      <c r="S13" s="100">
        <f t="shared" si="3"/>
        <v>0</v>
      </c>
      <c r="T13" s="100">
        <f t="shared" si="3"/>
        <v>0</v>
      </c>
      <c r="U13" s="100">
        <f t="shared" si="3"/>
        <v>0</v>
      </c>
      <c r="V13" s="100">
        <f t="shared" si="3"/>
        <v>0</v>
      </c>
      <c r="W13" s="100">
        <f t="shared" si="3"/>
        <v>0</v>
      </c>
      <c r="X13" s="100">
        <f t="shared" si="3"/>
        <v>0</v>
      </c>
      <c r="Y13" s="100">
        <f t="shared" si="3"/>
        <v>0</v>
      </c>
      <c r="Z13" s="100">
        <f t="shared" si="3"/>
        <v>0</v>
      </c>
      <c r="AA13" s="100">
        <f t="shared" si="3"/>
        <v>0</v>
      </c>
      <c r="AB13" s="100">
        <f t="shared" si="3"/>
        <v>0</v>
      </c>
      <c r="AC13" s="100">
        <f t="shared" si="3"/>
        <v>0</v>
      </c>
      <c r="AD13" s="100">
        <f>SUM(AD3:AD12)</f>
        <v>0</v>
      </c>
      <c r="AE13" s="95" t="str">
        <f t="shared" si="2"/>
        <v/>
      </c>
    </row>
    <row r="14" spans="1:31" x14ac:dyDescent="0.25">
      <c r="A14" s="49"/>
      <c r="B14" s="127" t="str">
        <f>IF(A14="","",VLOOKUP(A14,GENERAL!$A$2:$B$30,2,FALSE))</f>
        <v/>
      </c>
      <c r="C14" s="49"/>
      <c r="D14" s="88" t="str">
        <f>IF(C14="","",VLOOKUP(C14,GENERAL!$D$2:$E$50,2,FALSE))</f>
        <v/>
      </c>
    </row>
    <row r="15" spans="1:31" x14ac:dyDescent="0.25">
      <c r="A15" s="49"/>
      <c r="B15" s="127" t="str">
        <f>IF(A15="","",VLOOKUP(A15,GENERAL!$A$2:$B$30,2,FALSE))</f>
        <v/>
      </c>
      <c r="C15" s="49"/>
      <c r="D15" s="88" t="str">
        <f>IF(C15="","",VLOOKUP(C15,GENERAL!$D$2:$E$50,2,FALSE))</f>
        <v/>
      </c>
    </row>
    <row r="16" spans="1:31" ht="15.75" thickBot="1" x14ac:dyDescent="0.3">
      <c r="A16" s="58"/>
      <c r="B16" s="127" t="str">
        <f>IF(A16="","",VLOOKUP(A16,GENERAL!$A$2:$B$30,2,FALSE))</f>
        <v/>
      </c>
      <c r="C16" s="49"/>
      <c r="D16" s="88" t="str">
        <f>IF(C16="","",VLOOKUP(C16,GENERAL!$D$2:$E$50,2,FALSE))</f>
        <v/>
      </c>
    </row>
    <row r="17" spans="1:30" x14ac:dyDescent="0.25">
      <c r="A17" s="49"/>
      <c r="B17" s="127" t="str">
        <f>IF(A17="","",VLOOKUP(A17,GENERAL!$A$2:$B$30,2,FALSE))</f>
        <v/>
      </c>
      <c r="C17" s="49"/>
      <c r="D17" s="88" t="str">
        <f>IF(C17="","",VLOOKUP(C17,GENERAL!$D$2:$E$50,2,FALSE))</f>
        <v/>
      </c>
      <c r="F17" s="6" t="s">
        <v>105</v>
      </c>
      <c r="G17" s="18" t="s">
        <v>106</v>
      </c>
      <c r="H17" s="18" t="s">
        <v>106</v>
      </c>
      <c r="I17" s="18" t="s">
        <v>106</v>
      </c>
      <c r="J17" s="18" t="s">
        <v>106</v>
      </c>
      <c r="K17" s="18" t="s">
        <v>106</v>
      </c>
      <c r="L17" s="18" t="s">
        <v>106</v>
      </c>
      <c r="M17" s="18" t="s">
        <v>106</v>
      </c>
      <c r="N17" s="18" t="s">
        <v>106</v>
      </c>
      <c r="O17" s="18" t="s">
        <v>106</v>
      </c>
      <c r="P17" s="18" t="s">
        <v>106</v>
      </c>
      <c r="Q17" s="18" t="s">
        <v>106</v>
      </c>
      <c r="R17" s="18" t="s">
        <v>106</v>
      </c>
      <c r="S17" s="18" t="s">
        <v>106</v>
      </c>
      <c r="T17" s="18" t="s">
        <v>106</v>
      </c>
      <c r="U17" s="18" t="s">
        <v>106</v>
      </c>
      <c r="V17" s="18" t="s">
        <v>106</v>
      </c>
      <c r="W17" s="18" t="s">
        <v>106</v>
      </c>
      <c r="X17" s="18" t="s">
        <v>106</v>
      </c>
      <c r="Y17" s="18" t="s">
        <v>106</v>
      </c>
      <c r="Z17" s="18" t="s">
        <v>106</v>
      </c>
      <c r="AA17" s="18" t="s">
        <v>106</v>
      </c>
      <c r="AB17" s="18" t="s">
        <v>106</v>
      </c>
      <c r="AC17" s="4" t="s">
        <v>106</v>
      </c>
    </row>
    <row r="18" spans="1:30" x14ac:dyDescent="0.25">
      <c r="A18" s="49"/>
      <c r="B18" s="127" t="str">
        <f>IF(A18="","",VLOOKUP(A18,GENERAL!$A$2:$B$30,2,FALSE))</f>
        <v/>
      </c>
      <c r="C18" s="49"/>
      <c r="D18" s="88" t="str">
        <f>IF(C18="","",VLOOKUP(C18,GENERAL!$D$2:$E$50,2,FALSE))</f>
        <v/>
      </c>
      <c r="F18" s="19" t="s">
        <v>106</v>
      </c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44"/>
    </row>
    <row r="19" spans="1:30" x14ac:dyDescent="0.25">
      <c r="A19" s="49"/>
      <c r="B19" s="127" t="str">
        <f>IF(A19="","",VLOOKUP(A19,GENERAL!$A$2:$B$30,2,FALSE))</f>
        <v/>
      </c>
      <c r="C19" s="49"/>
      <c r="D19" s="88" t="str">
        <f>IF(C19="","",VLOOKUP(C19,GENERAL!$D$2:$E$50,2,FALSE))</f>
        <v/>
      </c>
      <c r="F19" s="19" t="s">
        <v>106</v>
      </c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44"/>
    </row>
    <row r="20" spans="1:30" ht="15.75" thickBot="1" x14ac:dyDescent="0.3">
      <c r="A20" s="50"/>
      <c r="B20" s="128" t="str">
        <f>IF(A20="","",VLOOKUP(A20,GENERAL!$A$2:$B$30,2,FALSE))</f>
        <v/>
      </c>
      <c r="C20" s="49"/>
      <c r="D20" s="88" t="str">
        <f>IF(C20="","",VLOOKUP(C20,GENERAL!$D$2:$E$50,2,FALSE))</f>
        <v/>
      </c>
      <c r="F20" s="19" t="s">
        <v>106</v>
      </c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44"/>
    </row>
    <row r="21" spans="1:30" x14ac:dyDescent="0.25">
      <c r="C21" s="49"/>
      <c r="D21" s="88" t="str">
        <f>IF(C21="","",VLOOKUP(C21,GENERAL!$D$2:$E$50,2,FALSE))</f>
        <v/>
      </c>
      <c r="F21" s="19" t="s">
        <v>106</v>
      </c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44"/>
    </row>
    <row r="22" spans="1:30" x14ac:dyDescent="0.25">
      <c r="C22" s="49"/>
      <c r="D22" s="88" t="str">
        <f>IF(C22="","",VLOOKUP(C22,GENERAL!$D$2:$E$50,2,FALSE))</f>
        <v/>
      </c>
      <c r="F22" s="19" t="s">
        <v>106</v>
      </c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44"/>
    </row>
    <row r="23" spans="1:30" x14ac:dyDescent="0.25">
      <c r="C23" s="49"/>
      <c r="D23" s="88" t="str">
        <f>IF(C23="","",VLOOKUP(C23,GENERAL!$D$2:$E$50,2,FALSE))</f>
        <v/>
      </c>
      <c r="F23" s="19" t="s">
        <v>106</v>
      </c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44"/>
    </row>
    <row r="24" spans="1:30" x14ac:dyDescent="0.25">
      <c r="C24" s="49"/>
      <c r="D24" s="88" t="str">
        <f>IF(C24="","",VLOOKUP(C24,GENERAL!$D$2:$E$50,2,FALSE))</f>
        <v/>
      </c>
      <c r="F24" s="19" t="s">
        <v>106</v>
      </c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44"/>
    </row>
    <row r="25" spans="1:30" ht="15.75" thickBot="1" x14ac:dyDescent="0.3">
      <c r="C25" s="50"/>
      <c r="D25" s="89" t="str">
        <f>IF(C25="","",VLOOKUP(C25,GENERAL!$D$2:$E$50,2,FALSE))</f>
        <v/>
      </c>
      <c r="F25" s="20" t="s">
        <v>106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45"/>
    </row>
    <row r="26" spans="1:30" ht="15.75" thickBot="1" x14ac:dyDescent="0.3"/>
    <row r="27" spans="1:30" ht="18.75" x14ac:dyDescent="0.3">
      <c r="F27" s="191" t="s">
        <v>112</v>
      </c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3"/>
    </row>
    <row r="28" spans="1:30" x14ac:dyDescent="0.25">
      <c r="F28" s="96" t="str">
        <f>IF(F2="","",F2)</f>
        <v>COMPETENCIAS</v>
      </c>
      <c r="G28" s="120" t="str">
        <f t="shared" ref="G28:AD28" si="4">IF(G2="","",G2)</f>
        <v/>
      </c>
      <c r="H28" s="120" t="str">
        <f t="shared" si="4"/>
        <v/>
      </c>
      <c r="I28" s="120" t="str">
        <f t="shared" si="4"/>
        <v/>
      </c>
      <c r="J28" s="120" t="str">
        <f t="shared" si="4"/>
        <v/>
      </c>
      <c r="K28" s="120" t="str">
        <f t="shared" si="4"/>
        <v/>
      </c>
      <c r="L28" s="120" t="str">
        <f t="shared" si="4"/>
        <v/>
      </c>
      <c r="M28" s="120" t="str">
        <f t="shared" si="4"/>
        <v/>
      </c>
      <c r="N28" s="120" t="str">
        <f t="shared" si="4"/>
        <v/>
      </c>
      <c r="O28" s="120" t="str">
        <f t="shared" si="4"/>
        <v/>
      </c>
      <c r="P28" s="120" t="str">
        <f t="shared" si="4"/>
        <v/>
      </c>
      <c r="Q28" s="120" t="str">
        <f t="shared" si="4"/>
        <v/>
      </c>
      <c r="R28" s="120" t="str">
        <f t="shared" si="4"/>
        <v/>
      </c>
      <c r="S28" s="120" t="str">
        <f t="shared" si="4"/>
        <v/>
      </c>
      <c r="T28" s="120" t="str">
        <f t="shared" si="4"/>
        <v/>
      </c>
      <c r="U28" s="120" t="str">
        <f t="shared" si="4"/>
        <v/>
      </c>
      <c r="V28" s="120" t="str">
        <f t="shared" si="4"/>
        <v/>
      </c>
      <c r="W28" s="120" t="str">
        <f t="shared" si="4"/>
        <v/>
      </c>
      <c r="X28" s="120" t="str">
        <f t="shared" si="4"/>
        <v/>
      </c>
      <c r="Y28" s="120" t="str">
        <f t="shared" si="4"/>
        <v/>
      </c>
      <c r="Z28" s="120" t="str">
        <f t="shared" si="4"/>
        <v/>
      </c>
      <c r="AA28" s="120" t="str">
        <f t="shared" si="4"/>
        <v/>
      </c>
      <c r="AB28" s="120" t="str">
        <f t="shared" si="4"/>
        <v/>
      </c>
      <c r="AC28" s="120" t="str">
        <f t="shared" si="4"/>
        <v/>
      </c>
      <c r="AD28" s="91" t="str">
        <f t="shared" si="4"/>
        <v>TOTALES</v>
      </c>
    </row>
    <row r="29" spans="1:30" x14ac:dyDescent="0.25">
      <c r="F29" s="96" t="str">
        <f t="shared" ref="F29:F36" si="5">IF(F3="","",F3)</f>
        <v>CCL</v>
      </c>
      <c r="G29" s="92" t="str">
        <f>IF(G3="","",G3/$AD$3)</f>
        <v/>
      </c>
      <c r="H29" s="92" t="str">
        <f t="shared" ref="H29:AC29" si="6">IF(H3="","",H3/$AD$3)</f>
        <v/>
      </c>
      <c r="I29" s="92" t="str">
        <f t="shared" si="6"/>
        <v/>
      </c>
      <c r="J29" s="92" t="str">
        <f t="shared" si="6"/>
        <v/>
      </c>
      <c r="K29" s="92" t="str">
        <f t="shared" si="6"/>
        <v/>
      </c>
      <c r="L29" s="92" t="str">
        <f t="shared" si="6"/>
        <v/>
      </c>
      <c r="M29" s="92" t="str">
        <f t="shared" si="6"/>
        <v/>
      </c>
      <c r="N29" s="92" t="str">
        <f t="shared" si="6"/>
        <v/>
      </c>
      <c r="O29" s="92" t="str">
        <f t="shared" si="6"/>
        <v/>
      </c>
      <c r="P29" s="92" t="str">
        <f t="shared" si="6"/>
        <v/>
      </c>
      <c r="Q29" s="92" t="str">
        <f t="shared" si="6"/>
        <v/>
      </c>
      <c r="R29" s="92" t="str">
        <f t="shared" si="6"/>
        <v/>
      </c>
      <c r="S29" s="92" t="str">
        <f t="shared" si="6"/>
        <v/>
      </c>
      <c r="T29" s="92" t="str">
        <f t="shared" si="6"/>
        <v/>
      </c>
      <c r="U29" s="92" t="str">
        <f t="shared" si="6"/>
        <v/>
      </c>
      <c r="V29" s="92" t="str">
        <f t="shared" si="6"/>
        <v/>
      </c>
      <c r="W29" s="92" t="str">
        <f t="shared" si="6"/>
        <v/>
      </c>
      <c r="X29" s="92" t="str">
        <f t="shared" si="6"/>
        <v/>
      </c>
      <c r="Y29" s="92" t="str">
        <f t="shared" si="6"/>
        <v/>
      </c>
      <c r="Z29" s="92" t="str">
        <f t="shared" si="6"/>
        <v/>
      </c>
      <c r="AA29" s="92" t="str">
        <f t="shared" si="6"/>
        <v/>
      </c>
      <c r="AB29" s="92" t="str">
        <f t="shared" si="6"/>
        <v/>
      </c>
      <c r="AC29" s="92" t="str">
        <f t="shared" si="6"/>
        <v/>
      </c>
      <c r="AD29" s="108">
        <f>SUM(G29:AC29)</f>
        <v>0</v>
      </c>
    </row>
    <row r="30" spans="1:30" x14ac:dyDescent="0.25">
      <c r="F30" s="96" t="str">
        <f t="shared" si="5"/>
        <v>CPL</v>
      </c>
      <c r="G30" s="92" t="str">
        <f>IF(G4="","",G4/$AD$4)</f>
        <v/>
      </c>
      <c r="H30" s="92" t="str">
        <f t="shared" ref="H30:AC30" si="7">IF(H4="","",H4/$AD$4)</f>
        <v/>
      </c>
      <c r="I30" s="92" t="str">
        <f t="shared" si="7"/>
        <v/>
      </c>
      <c r="J30" s="92" t="str">
        <f t="shared" si="7"/>
        <v/>
      </c>
      <c r="K30" s="92" t="str">
        <f t="shared" si="7"/>
        <v/>
      </c>
      <c r="L30" s="92" t="str">
        <f t="shared" si="7"/>
        <v/>
      </c>
      <c r="M30" s="92" t="str">
        <f t="shared" si="7"/>
        <v/>
      </c>
      <c r="N30" s="92" t="str">
        <f t="shared" si="7"/>
        <v/>
      </c>
      <c r="O30" s="92" t="str">
        <f t="shared" si="7"/>
        <v/>
      </c>
      <c r="P30" s="92" t="str">
        <f t="shared" si="7"/>
        <v/>
      </c>
      <c r="Q30" s="92" t="str">
        <f t="shared" si="7"/>
        <v/>
      </c>
      <c r="R30" s="92" t="str">
        <f t="shared" si="7"/>
        <v/>
      </c>
      <c r="S30" s="92" t="str">
        <f t="shared" si="7"/>
        <v/>
      </c>
      <c r="T30" s="92" t="str">
        <f t="shared" si="7"/>
        <v/>
      </c>
      <c r="U30" s="92" t="str">
        <f t="shared" si="7"/>
        <v/>
      </c>
      <c r="V30" s="92" t="str">
        <f t="shared" si="7"/>
        <v/>
      </c>
      <c r="W30" s="92" t="str">
        <f t="shared" si="7"/>
        <v/>
      </c>
      <c r="X30" s="92" t="str">
        <f t="shared" si="7"/>
        <v/>
      </c>
      <c r="Y30" s="92" t="str">
        <f t="shared" si="7"/>
        <v/>
      </c>
      <c r="Z30" s="92" t="str">
        <f t="shared" si="7"/>
        <v/>
      </c>
      <c r="AA30" s="92" t="str">
        <f t="shared" si="7"/>
        <v/>
      </c>
      <c r="AB30" s="92" t="str">
        <f t="shared" si="7"/>
        <v/>
      </c>
      <c r="AC30" s="92" t="str">
        <f t="shared" si="7"/>
        <v/>
      </c>
      <c r="AD30" s="108">
        <f t="shared" ref="AD30:AD36" si="8">SUM(G30:AC30)</f>
        <v>0</v>
      </c>
    </row>
    <row r="31" spans="1:30" x14ac:dyDescent="0.25">
      <c r="F31" s="96" t="str">
        <f t="shared" si="5"/>
        <v>CMCTE</v>
      </c>
      <c r="G31" s="92" t="str">
        <f>IF(G5="","",G5/$AD$5)</f>
        <v/>
      </c>
      <c r="H31" s="92" t="str">
        <f t="shared" ref="H31:AC31" si="9">IF(H5="","",H5/$AD$5)</f>
        <v/>
      </c>
      <c r="I31" s="92" t="str">
        <f t="shared" si="9"/>
        <v/>
      </c>
      <c r="J31" s="92" t="str">
        <f t="shared" si="9"/>
        <v/>
      </c>
      <c r="K31" s="92" t="str">
        <f t="shared" si="9"/>
        <v/>
      </c>
      <c r="L31" s="92" t="str">
        <f t="shared" si="9"/>
        <v/>
      </c>
      <c r="M31" s="92" t="str">
        <f t="shared" si="9"/>
        <v/>
      </c>
      <c r="N31" s="92" t="str">
        <f t="shared" si="9"/>
        <v/>
      </c>
      <c r="O31" s="92" t="str">
        <f t="shared" si="9"/>
        <v/>
      </c>
      <c r="P31" s="92" t="str">
        <f t="shared" si="9"/>
        <v/>
      </c>
      <c r="Q31" s="92" t="str">
        <f t="shared" si="9"/>
        <v/>
      </c>
      <c r="R31" s="92" t="str">
        <f t="shared" si="9"/>
        <v/>
      </c>
      <c r="S31" s="92" t="str">
        <f t="shared" si="9"/>
        <v/>
      </c>
      <c r="T31" s="92" t="str">
        <f t="shared" si="9"/>
        <v/>
      </c>
      <c r="U31" s="92" t="str">
        <f t="shared" si="9"/>
        <v/>
      </c>
      <c r="V31" s="92" t="str">
        <f t="shared" si="9"/>
        <v/>
      </c>
      <c r="W31" s="92" t="str">
        <f t="shared" si="9"/>
        <v/>
      </c>
      <c r="X31" s="92" t="str">
        <f t="shared" si="9"/>
        <v/>
      </c>
      <c r="Y31" s="92" t="str">
        <f t="shared" si="9"/>
        <v/>
      </c>
      <c r="Z31" s="92" t="str">
        <f t="shared" si="9"/>
        <v/>
      </c>
      <c r="AA31" s="92" t="str">
        <f t="shared" si="9"/>
        <v/>
      </c>
      <c r="AB31" s="92" t="str">
        <f t="shared" si="9"/>
        <v/>
      </c>
      <c r="AC31" s="92" t="str">
        <f t="shared" si="9"/>
        <v/>
      </c>
      <c r="AD31" s="108">
        <f t="shared" si="8"/>
        <v>0</v>
      </c>
    </row>
    <row r="32" spans="1:30" x14ac:dyDescent="0.25">
      <c r="F32" s="96" t="str">
        <f t="shared" si="5"/>
        <v>CD</v>
      </c>
      <c r="G32" s="92" t="str">
        <f>IF(G6="","",G6/$AD$6)</f>
        <v/>
      </c>
      <c r="H32" s="92" t="str">
        <f t="shared" ref="H32:AC32" si="10">IF(H6="","",H6/$AD$6)</f>
        <v/>
      </c>
      <c r="I32" s="92" t="str">
        <f t="shared" si="10"/>
        <v/>
      </c>
      <c r="J32" s="92" t="str">
        <f t="shared" si="10"/>
        <v/>
      </c>
      <c r="K32" s="92" t="str">
        <f t="shared" si="10"/>
        <v/>
      </c>
      <c r="L32" s="92" t="str">
        <f t="shared" si="10"/>
        <v/>
      </c>
      <c r="M32" s="92" t="str">
        <f t="shared" si="10"/>
        <v/>
      </c>
      <c r="N32" s="92" t="str">
        <f t="shared" si="10"/>
        <v/>
      </c>
      <c r="O32" s="92" t="str">
        <f t="shared" si="10"/>
        <v/>
      </c>
      <c r="P32" s="92" t="str">
        <f t="shared" si="10"/>
        <v/>
      </c>
      <c r="Q32" s="92" t="str">
        <f t="shared" si="10"/>
        <v/>
      </c>
      <c r="R32" s="92" t="str">
        <f t="shared" si="10"/>
        <v/>
      </c>
      <c r="S32" s="92" t="str">
        <f t="shared" si="10"/>
        <v/>
      </c>
      <c r="T32" s="92" t="str">
        <f t="shared" si="10"/>
        <v/>
      </c>
      <c r="U32" s="92" t="str">
        <f t="shared" si="10"/>
        <v/>
      </c>
      <c r="V32" s="92" t="str">
        <f t="shared" si="10"/>
        <v/>
      </c>
      <c r="W32" s="92" t="str">
        <f t="shared" si="10"/>
        <v/>
      </c>
      <c r="X32" s="92" t="str">
        <f t="shared" si="10"/>
        <v/>
      </c>
      <c r="Y32" s="92" t="str">
        <f t="shared" si="10"/>
        <v/>
      </c>
      <c r="Z32" s="92" t="str">
        <f t="shared" si="10"/>
        <v/>
      </c>
      <c r="AA32" s="92" t="str">
        <f t="shared" si="10"/>
        <v/>
      </c>
      <c r="AB32" s="92" t="str">
        <f t="shared" si="10"/>
        <v/>
      </c>
      <c r="AC32" s="92" t="str">
        <f t="shared" si="10"/>
        <v/>
      </c>
      <c r="AD32" s="108">
        <f t="shared" si="8"/>
        <v>0</v>
      </c>
    </row>
    <row r="33" spans="6:30" x14ac:dyDescent="0.25">
      <c r="F33" s="96" t="str">
        <f t="shared" si="5"/>
        <v>CPSAA</v>
      </c>
      <c r="G33" s="92" t="str">
        <f>IF(G7="","",G7/$AD$7)</f>
        <v/>
      </c>
      <c r="H33" s="92" t="str">
        <f t="shared" ref="H33:AC33" si="11">IF(H7="","",H7/$AD$7)</f>
        <v/>
      </c>
      <c r="I33" s="92" t="str">
        <f t="shared" si="11"/>
        <v/>
      </c>
      <c r="J33" s="92" t="str">
        <f t="shared" si="11"/>
        <v/>
      </c>
      <c r="K33" s="92" t="str">
        <f t="shared" si="11"/>
        <v/>
      </c>
      <c r="L33" s="92" t="str">
        <f t="shared" si="11"/>
        <v/>
      </c>
      <c r="M33" s="92" t="str">
        <f t="shared" si="11"/>
        <v/>
      </c>
      <c r="N33" s="92" t="str">
        <f t="shared" si="11"/>
        <v/>
      </c>
      <c r="O33" s="92" t="str">
        <f t="shared" si="11"/>
        <v/>
      </c>
      <c r="P33" s="92" t="str">
        <f t="shared" si="11"/>
        <v/>
      </c>
      <c r="Q33" s="92" t="str">
        <f t="shared" si="11"/>
        <v/>
      </c>
      <c r="R33" s="92" t="str">
        <f t="shared" si="11"/>
        <v/>
      </c>
      <c r="S33" s="92" t="str">
        <f t="shared" si="11"/>
        <v/>
      </c>
      <c r="T33" s="92" t="str">
        <f t="shared" si="11"/>
        <v/>
      </c>
      <c r="U33" s="92" t="str">
        <f t="shared" si="11"/>
        <v/>
      </c>
      <c r="V33" s="92" t="str">
        <f t="shared" si="11"/>
        <v/>
      </c>
      <c r="W33" s="92" t="str">
        <f t="shared" si="11"/>
        <v/>
      </c>
      <c r="X33" s="92" t="str">
        <f t="shared" si="11"/>
        <v/>
      </c>
      <c r="Y33" s="92" t="str">
        <f t="shared" si="11"/>
        <v/>
      </c>
      <c r="Z33" s="92" t="str">
        <f t="shared" si="11"/>
        <v/>
      </c>
      <c r="AA33" s="92" t="str">
        <f t="shared" si="11"/>
        <v/>
      </c>
      <c r="AB33" s="92" t="str">
        <f t="shared" si="11"/>
        <v/>
      </c>
      <c r="AC33" s="92" t="str">
        <f t="shared" si="11"/>
        <v/>
      </c>
      <c r="AD33" s="108">
        <f t="shared" si="8"/>
        <v>0</v>
      </c>
    </row>
    <row r="34" spans="6:30" x14ac:dyDescent="0.25">
      <c r="F34" s="96" t="str">
        <f t="shared" si="5"/>
        <v>CC</v>
      </c>
      <c r="G34" s="92" t="str">
        <f>IF(G8="","",G8/$AD$8)</f>
        <v/>
      </c>
      <c r="H34" s="92" t="str">
        <f t="shared" ref="H34:AC34" si="12">IF(H8="","",H8/$AD$8)</f>
        <v/>
      </c>
      <c r="I34" s="92" t="str">
        <f t="shared" si="12"/>
        <v/>
      </c>
      <c r="J34" s="92" t="str">
        <f t="shared" si="12"/>
        <v/>
      </c>
      <c r="K34" s="92" t="str">
        <f t="shared" si="12"/>
        <v/>
      </c>
      <c r="L34" s="92" t="str">
        <f t="shared" si="12"/>
        <v/>
      </c>
      <c r="M34" s="92" t="str">
        <f t="shared" si="12"/>
        <v/>
      </c>
      <c r="N34" s="92" t="str">
        <f t="shared" si="12"/>
        <v/>
      </c>
      <c r="O34" s="92" t="str">
        <f t="shared" si="12"/>
        <v/>
      </c>
      <c r="P34" s="92" t="str">
        <f t="shared" si="12"/>
        <v/>
      </c>
      <c r="Q34" s="92" t="str">
        <f t="shared" si="12"/>
        <v/>
      </c>
      <c r="R34" s="92" t="str">
        <f t="shared" si="12"/>
        <v/>
      </c>
      <c r="S34" s="92" t="str">
        <f t="shared" si="12"/>
        <v/>
      </c>
      <c r="T34" s="92" t="str">
        <f t="shared" si="12"/>
        <v/>
      </c>
      <c r="U34" s="92" t="str">
        <f t="shared" si="12"/>
        <v/>
      </c>
      <c r="V34" s="92" t="str">
        <f t="shared" si="12"/>
        <v/>
      </c>
      <c r="W34" s="92" t="str">
        <f t="shared" si="12"/>
        <v/>
      </c>
      <c r="X34" s="92" t="str">
        <f t="shared" si="12"/>
        <v/>
      </c>
      <c r="Y34" s="92" t="str">
        <f t="shared" si="12"/>
        <v/>
      </c>
      <c r="Z34" s="92" t="str">
        <f t="shared" si="12"/>
        <v/>
      </c>
      <c r="AA34" s="92" t="str">
        <f t="shared" si="12"/>
        <v/>
      </c>
      <c r="AB34" s="92" t="str">
        <f t="shared" si="12"/>
        <v/>
      </c>
      <c r="AC34" s="92" t="str">
        <f t="shared" si="12"/>
        <v/>
      </c>
      <c r="AD34" s="108">
        <f t="shared" si="8"/>
        <v>0</v>
      </c>
    </row>
    <row r="35" spans="6:30" x14ac:dyDescent="0.25">
      <c r="F35" s="96" t="str">
        <f t="shared" si="5"/>
        <v>CE</v>
      </c>
      <c r="G35" s="92" t="str">
        <f>IF(G9="","",G9/$AD$9)</f>
        <v/>
      </c>
      <c r="H35" s="92" t="str">
        <f t="shared" ref="H35:AC35" si="13">IF(H9="","",H9/$AD$9)</f>
        <v/>
      </c>
      <c r="I35" s="92" t="str">
        <f t="shared" si="13"/>
        <v/>
      </c>
      <c r="J35" s="92" t="str">
        <f t="shared" si="13"/>
        <v/>
      </c>
      <c r="K35" s="92" t="str">
        <f t="shared" si="13"/>
        <v/>
      </c>
      <c r="L35" s="92" t="str">
        <f t="shared" si="13"/>
        <v/>
      </c>
      <c r="M35" s="92" t="str">
        <f t="shared" si="13"/>
        <v/>
      </c>
      <c r="N35" s="92" t="str">
        <f t="shared" si="13"/>
        <v/>
      </c>
      <c r="O35" s="92" t="str">
        <f t="shared" si="13"/>
        <v/>
      </c>
      <c r="P35" s="92" t="str">
        <f t="shared" si="13"/>
        <v/>
      </c>
      <c r="Q35" s="92" t="str">
        <f t="shared" si="13"/>
        <v/>
      </c>
      <c r="R35" s="92" t="str">
        <f t="shared" si="13"/>
        <v/>
      </c>
      <c r="S35" s="92" t="str">
        <f t="shared" si="13"/>
        <v/>
      </c>
      <c r="T35" s="92" t="str">
        <f t="shared" si="13"/>
        <v/>
      </c>
      <c r="U35" s="92" t="str">
        <f t="shared" si="13"/>
        <v/>
      </c>
      <c r="V35" s="92" t="str">
        <f t="shared" si="13"/>
        <v/>
      </c>
      <c r="W35" s="92" t="str">
        <f t="shared" si="13"/>
        <v/>
      </c>
      <c r="X35" s="92" t="str">
        <f t="shared" si="13"/>
        <v/>
      </c>
      <c r="Y35" s="92" t="str">
        <f t="shared" si="13"/>
        <v/>
      </c>
      <c r="Z35" s="92" t="str">
        <f t="shared" si="13"/>
        <v/>
      </c>
      <c r="AA35" s="92" t="str">
        <f t="shared" si="13"/>
        <v/>
      </c>
      <c r="AB35" s="92" t="str">
        <f t="shared" si="13"/>
        <v/>
      </c>
      <c r="AC35" s="92" t="str">
        <f t="shared" si="13"/>
        <v/>
      </c>
      <c r="AD35" s="108">
        <f t="shared" si="8"/>
        <v>0</v>
      </c>
    </row>
    <row r="36" spans="6:30" x14ac:dyDescent="0.25">
      <c r="F36" s="96" t="str">
        <f t="shared" si="5"/>
        <v>CCEC</v>
      </c>
      <c r="G36" s="92" t="str">
        <f>IF(G10="","",G10/$AD$10)</f>
        <v/>
      </c>
      <c r="H36" s="92" t="str">
        <f t="shared" ref="H36:AC36" si="14">IF(H10="","",H10/$AD$10)</f>
        <v/>
      </c>
      <c r="I36" s="92" t="str">
        <f t="shared" si="14"/>
        <v/>
      </c>
      <c r="J36" s="92" t="str">
        <f t="shared" si="14"/>
        <v/>
      </c>
      <c r="K36" s="92" t="str">
        <f t="shared" si="14"/>
        <v/>
      </c>
      <c r="L36" s="92" t="str">
        <f t="shared" si="14"/>
        <v/>
      </c>
      <c r="M36" s="92" t="str">
        <f t="shared" si="14"/>
        <v/>
      </c>
      <c r="N36" s="92" t="str">
        <f t="shared" si="14"/>
        <v/>
      </c>
      <c r="O36" s="92" t="str">
        <f t="shared" si="14"/>
        <v/>
      </c>
      <c r="P36" s="92" t="str">
        <f t="shared" si="14"/>
        <v/>
      </c>
      <c r="Q36" s="92" t="str">
        <f t="shared" si="14"/>
        <v/>
      </c>
      <c r="R36" s="92" t="str">
        <f t="shared" si="14"/>
        <v/>
      </c>
      <c r="S36" s="92" t="str">
        <f t="shared" si="14"/>
        <v/>
      </c>
      <c r="T36" s="92" t="str">
        <f t="shared" si="14"/>
        <v/>
      </c>
      <c r="U36" s="92" t="str">
        <f t="shared" si="14"/>
        <v/>
      </c>
      <c r="V36" s="92" t="str">
        <f t="shared" si="14"/>
        <v/>
      </c>
      <c r="W36" s="92" t="str">
        <f t="shared" si="14"/>
        <v/>
      </c>
      <c r="X36" s="92" t="str">
        <f t="shared" si="14"/>
        <v/>
      </c>
      <c r="Y36" s="92" t="str">
        <f t="shared" si="14"/>
        <v/>
      </c>
      <c r="Z36" s="92" t="str">
        <f t="shared" si="14"/>
        <v/>
      </c>
      <c r="AA36" s="92" t="str">
        <f t="shared" si="14"/>
        <v/>
      </c>
      <c r="AB36" s="92" t="str">
        <f t="shared" si="14"/>
        <v/>
      </c>
      <c r="AC36" s="92" t="str">
        <f t="shared" si="14"/>
        <v/>
      </c>
      <c r="AD36" s="108">
        <f t="shared" si="8"/>
        <v>0</v>
      </c>
    </row>
    <row r="37" spans="6:30" ht="15.75" thickBot="1" x14ac:dyDescent="0.3">
      <c r="F37" s="5" t="s">
        <v>113</v>
      </c>
      <c r="G37" s="94">
        <f>SUM(G29:G36)</f>
        <v>0</v>
      </c>
      <c r="H37" s="94">
        <f t="shared" ref="H37:AC37" si="15">SUM(H29:H36)</f>
        <v>0</v>
      </c>
      <c r="I37" s="94">
        <f t="shared" si="15"/>
        <v>0</v>
      </c>
      <c r="J37" s="94">
        <f t="shared" si="15"/>
        <v>0</v>
      </c>
      <c r="K37" s="94">
        <f t="shared" si="15"/>
        <v>0</v>
      </c>
      <c r="L37" s="94">
        <f t="shared" si="15"/>
        <v>0</v>
      </c>
      <c r="M37" s="94">
        <f t="shared" si="15"/>
        <v>0</v>
      </c>
      <c r="N37" s="94">
        <f t="shared" si="15"/>
        <v>0</v>
      </c>
      <c r="O37" s="94">
        <f t="shared" si="15"/>
        <v>0</v>
      </c>
      <c r="P37" s="94">
        <f t="shared" si="15"/>
        <v>0</v>
      </c>
      <c r="Q37" s="94">
        <f t="shared" si="15"/>
        <v>0</v>
      </c>
      <c r="R37" s="94">
        <f t="shared" si="15"/>
        <v>0</v>
      </c>
      <c r="S37" s="94">
        <f t="shared" si="15"/>
        <v>0</v>
      </c>
      <c r="T37" s="94">
        <f t="shared" si="15"/>
        <v>0</v>
      </c>
      <c r="U37" s="94">
        <f t="shared" si="15"/>
        <v>0</v>
      </c>
      <c r="V37" s="94">
        <f t="shared" si="15"/>
        <v>0</v>
      </c>
      <c r="W37" s="94">
        <f t="shared" si="15"/>
        <v>0</v>
      </c>
      <c r="X37" s="94">
        <f t="shared" si="15"/>
        <v>0</v>
      </c>
      <c r="Y37" s="94">
        <f t="shared" si="15"/>
        <v>0</v>
      </c>
      <c r="Z37" s="94">
        <f t="shared" si="15"/>
        <v>0</v>
      </c>
      <c r="AA37" s="94">
        <f t="shared" si="15"/>
        <v>0</v>
      </c>
      <c r="AB37" s="94">
        <f t="shared" si="15"/>
        <v>0</v>
      </c>
      <c r="AC37" s="94">
        <f t="shared" si="15"/>
        <v>0</v>
      </c>
      <c r="AD37" s="67"/>
    </row>
  </sheetData>
  <sheetProtection sheet="1" objects="1" scenarios="1"/>
  <sortState xmlns:xlrd2="http://schemas.microsoft.com/office/spreadsheetml/2017/richdata2" ref="C3:D25">
    <sortCondition ref="D3:D25"/>
  </sortState>
  <mergeCells count="2">
    <mergeCell ref="F27:AD27"/>
    <mergeCell ref="F1:AC1"/>
  </mergeCells>
  <conditionalFormatting sqref="G13:AE13 AD3:AE12">
    <cfRule type="cellIs" dxfId="8" priority="1" operator="equal">
      <formula>0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GENERAL!$A$2:$A$30</xm:f>
          </x14:formula1>
          <xm:sqref>A3:A20</xm:sqref>
        </x14:dataValidation>
        <x14:dataValidation type="list" allowBlank="1" showInputMessage="1" showErrorMessage="1" xr:uid="{00000000-0002-0000-0800-000001000000}">
          <x14:formula1>
            <xm:f>GENERAL!$D$2:$D$50</xm:f>
          </x14:formula1>
          <xm:sqref>C3:C25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37</vt:i4>
      </vt:variant>
      <vt:variant>
        <vt:lpstr>Rangos con nombre</vt:lpstr>
      </vt:variant>
      <vt:variant>
        <vt:i4>2</vt:i4>
      </vt:variant>
    </vt:vector>
  </HeadingPairs>
  <TitlesOfParts>
    <vt:vector size="39" baseType="lpstr">
      <vt:lpstr>INICIO</vt:lpstr>
      <vt:lpstr>GENERAL</vt:lpstr>
      <vt:lpstr>MATERIAS 1 ESO</vt:lpstr>
      <vt:lpstr>MATERIAS 2 ESO</vt:lpstr>
      <vt:lpstr>MATERIAS 2 ESO PMAR</vt:lpstr>
      <vt:lpstr>MATERIAS 3 ESO</vt:lpstr>
      <vt:lpstr>MATERIAS 3 ESO DIVER</vt:lpstr>
      <vt:lpstr>MATERIAS 4 ESO</vt:lpstr>
      <vt:lpstr>MATERIAS 4 ESO DIVER</vt:lpstr>
      <vt:lpstr>ALUMNOS 1 ESO</vt:lpstr>
      <vt:lpstr>ALUMNOS 2 ESO</vt:lpstr>
      <vt:lpstr>ALUMNOS 2 ESO PMAR</vt:lpstr>
      <vt:lpstr>ALUMOS 3 ESO</vt:lpstr>
      <vt:lpstr>ALUMNOS 3 ESO DIVER</vt:lpstr>
      <vt:lpstr>ALUMNOS 4 ESO</vt:lpstr>
      <vt:lpstr>ALUMNOS 4 ESO DIVER</vt:lpstr>
      <vt:lpstr>ESNUMERO 1 ESO</vt:lpstr>
      <vt:lpstr>ESNUMERO 2 ESO</vt:lpstr>
      <vt:lpstr>ES NUMERO 2 ESO PMAR</vt:lpstr>
      <vt:lpstr>ES NUMERO 3 ESO</vt:lpstr>
      <vt:lpstr>ES NUMERO 3 ESO DIVER</vt:lpstr>
      <vt:lpstr>ES NUMERO 4 ESO</vt:lpstr>
      <vt:lpstr>ES NUMERO 4 ESO DIVER</vt:lpstr>
      <vt:lpstr>RESULTADOS 1 ESO</vt:lpstr>
      <vt:lpstr>RESULTADOS 2 ESO</vt:lpstr>
      <vt:lpstr>RESULTADOS 2 ESO PMAR</vt:lpstr>
      <vt:lpstr>RESULTADOS 3 ESO</vt:lpstr>
      <vt:lpstr>RESULTADOS 3 ESO DIVER</vt:lpstr>
      <vt:lpstr>RESULTADOS 4 ESO</vt:lpstr>
      <vt:lpstr>RESULTADOS 4 ESO DIVER</vt:lpstr>
      <vt:lpstr>FINAL 1º ESO</vt:lpstr>
      <vt:lpstr>FINAL 2º ESO</vt:lpstr>
      <vt:lpstr>FINAL 2º ESO PMAR</vt:lpstr>
      <vt:lpstr>FINAL 3º ESO</vt:lpstr>
      <vt:lpstr>FINAL 3º ESO DIVER</vt:lpstr>
      <vt:lpstr>FINAL 4º ESO</vt:lpstr>
      <vt:lpstr>FINIAL 4º ESO DIVER</vt:lpstr>
      <vt:lpstr>'ALUMNOS 3 ESO DIVER'!Área_de_impresión</vt:lpstr>
      <vt:lpstr>'FINAL 1º ESO'!Títulos_a_imprimir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2023-05-24T09:45:32Z</cp:lastPrinted>
  <dcterms:created xsi:type="dcterms:W3CDTF">2023-05-09T14:05:49Z</dcterms:created>
  <dcterms:modified xsi:type="dcterms:W3CDTF">2023-06-05T16:54:39Z</dcterms:modified>
</cp:coreProperties>
</file>